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чет NPV" sheetId="1" state="visible" r:id="rId1"/>
    <sheet xmlns:r="http://schemas.openxmlformats.org/officeDocument/2006/relationships" name="Симуляция" sheetId="2" state="visible" r:id="rId2"/>
    <sheet xmlns:r="http://schemas.openxmlformats.org/officeDocument/2006/relationships" name="МоделРиск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B6E75"/>
    </font>
    <font>
      <b val="1"/>
    </font>
  </fonts>
  <fills count="5">
    <fill>
      <patternFill/>
    </fill>
    <fill>
      <patternFill patternType="gray125"/>
    </fill>
    <fill>
      <patternFill patternType="solid">
        <fgColor rgb="00F1F2F4"/>
      </patternFill>
    </fill>
    <fill>
      <patternFill patternType="solid">
        <fgColor rgb="00FBEEE6"/>
      </patternFill>
    </fill>
    <fill>
      <patternFill patternType="solid">
        <fgColor rgb="00FFF6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3" fontId="0" fillId="3" borderId="0" pivotButton="0" quotePrefix="0" xfId="0"/>
    <xf numFmtId="2" fontId="0" fillId="0" borderId="0" pivotButton="0" quotePrefix="0" xfId="0"/>
    <xf numFmtId="9" fontId="0" fillId="3" borderId="0" pivotButton="0" quotePrefix="0" xfId="0"/>
    <xf numFmtId="0" fontId="3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3" fontId="3" fillId="0" borderId="0" pivotButton="0" quotePrefix="0" xfId="0"/>
    <xf numFmtId="3" fontId="0" fillId="4" borderId="0" pivotButton="0" quotePrefix="0" xfId="0"/>
    <xf numFmtId="166" fontId="0" fillId="4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Распределение NPV, млн руб.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'Расчет NPV'!$A$36:$A$55</f>
            </numRef>
          </cat>
          <val>
            <numRef>
              <f>'Расчет NPV'!$C$36:$C$55</f>
            </numRef>
          </val>
        </ser>
        <gapWidth val="1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Сценариев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6" customWidth="1" min="3" max="3"/>
    <col width="12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Расчет NPV инвестиционного проекта методом Монте-Карло</t>
        </is>
      </c>
    </row>
    <row r="2">
      <c r="A2" s="2" t="inlineStr">
        <is>
          <t>Оранжевые ячейки можно менять. Симуляция — на листе «Симуляция» (5000 сценариев), МоделРиск — на отдельном листе. Статья: riskstrategy.ru/stati/analiz-riskov-investicionnogo-proekta/</t>
        </is>
      </c>
    </row>
    <row r="4">
      <c r="A4" s="3" t="inlineStr">
        <is>
          <t>Фактор</t>
        </is>
      </c>
      <c r="B4" s="3" t="inlineStr">
        <is>
          <t>Минимум</t>
        </is>
      </c>
      <c r="C4" s="3" t="inlineStr">
        <is>
          <t>Наиболее вероятно</t>
        </is>
      </c>
      <c r="D4" s="3" t="inlineStr">
        <is>
          <t>Максимум</t>
        </is>
      </c>
      <c r="E4" s="3" t="inlineStr">
        <is>
          <t>α</t>
        </is>
      </c>
      <c r="F4" s="3" t="inlineStr">
        <is>
          <t>β</t>
        </is>
      </c>
    </row>
    <row r="5">
      <c r="A5" t="inlineStr">
        <is>
          <t>Капитальные затраты, млн руб.</t>
        </is>
      </c>
      <c r="B5" s="4" t="n">
        <v>900</v>
      </c>
      <c r="C5" s="4" t="n">
        <v>1000</v>
      </c>
      <c r="D5" s="4" t="n">
        <v>1300</v>
      </c>
      <c r="E5" s="5">
        <f>1+4*(C5-B5)/(D5-B5)</f>
        <v/>
      </c>
      <c r="F5" s="5">
        <f>1+4*(D5-C5)/(D5-B5)</f>
        <v/>
      </c>
    </row>
    <row r="6">
      <c r="A6" t="inlineStr">
        <is>
          <t>Цена продукции, тыс. руб./т</t>
        </is>
      </c>
      <c r="B6" s="4" t="n">
        <v>42</v>
      </c>
      <c r="C6" s="4" t="n">
        <v>50</v>
      </c>
      <c r="D6" s="4" t="n">
        <v>54</v>
      </c>
      <c r="E6" s="5">
        <f>1+4*(C6-B6)/(D6-B6)</f>
        <v/>
      </c>
      <c r="F6" s="5">
        <f>1+4*(D6-C6)/(D6-B6)</f>
        <v/>
      </c>
    </row>
    <row r="7">
      <c r="A7" t="inlineStr">
        <is>
          <t>Объем продаж в первый полный год, тыс. т</t>
        </is>
      </c>
      <c r="B7" s="4" t="n">
        <v>30</v>
      </c>
      <c r="C7" s="4" t="n">
        <v>40</v>
      </c>
      <c r="D7" s="4" t="n">
        <v>44</v>
      </c>
      <c r="E7" s="5">
        <f>1+4*(C7-B7)/(D7-B7)</f>
        <v/>
      </c>
      <c r="F7" s="5">
        <f>1+4*(D7-C7)/(D7-B7)</f>
        <v/>
      </c>
    </row>
    <row r="8">
      <c r="A8" t="inlineStr">
        <is>
          <t>Рост объема в год</t>
        </is>
      </c>
      <c r="B8" s="6" t="n">
        <v>0</v>
      </c>
      <c r="C8" s="6" t="n">
        <v>0.05</v>
      </c>
      <c r="D8" s="6" t="n">
        <v>0.08</v>
      </c>
      <c r="E8" s="5">
        <f>1+4*(C8-B8)/(D8-B8)</f>
        <v/>
      </c>
      <c r="F8" s="5">
        <f>1+4*(D8-C8)/(D8-B8)</f>
        <v/>
      </c>
    </row>
    <row r="9">
      <c r="A9" t="inlineStr">
        <is>
          <t>Удельные переменные затраты, тыс. руб./т</t>
        </is>
      </c>
      <c r="B9" s="4" t="n">
        <v>30</v>
      </c>
      <c r="C9" s="4" t="n">
        <v>33</v>
      </c>
      <c r="D9" s="4" t="n">
        <v>39</v>
      </c>
      <c r="E9" s="5">
        <f>1+4*(C9-B9)/(D9-B9)</f>
        <v/>
      </c>
      <c r="F9" s="5">
        <f>1+4*(D9-C9)/(D9-B9)</f>
        <v/>
      </c>
    </row>
    <row r="10">
      <c r="A10" t="inlineStr">
        <is>
          <t>Постоянные затраты, млн руб./год</t>
        </is>
      </c>
      <c r="B10" s="4" t="n">
        <v>110</v>
      </c>
      <c r="C10" s="4" t="n">
        <v>120</v>
      </c>
      <c r="D10" s="4" t="n">
        <v>140</v>
      </c>
      <c r="E10" s="5">
        <f>1+4*(C10-B10)/(D10-B10)</f>
        <v/>
      </c>
      <c r="F10" s="5">
        <f>1+4*(D10-C10)/(D10-B10)</f>
        <v/>
      </c>
    </row>
    <row r="12">
      <c r="A12" t="inlineStr">
        <is>
          <t>Ставка дисконтирования</t>
        </is>
      </c>
      <c r="C12" s="6" t="n">
        <v>0.15</v>
      </c>
    </row>
    <row r="13">
      <c r="A13" t="inlineStr">
        <is>
          <t>Налог на прибыль</t>
        </is>
      </c>
      <c r="C13" s="6" t="n">
        <v>0.2</v>
      </c>
    </row>
    <row r="14">
      <c r="A14" t="inlineStr">
        <is>
          <t>Загрузка в первый год</t>
        </is>
      </c>
      <c r="C14" s="6" t="n">
        <v>0.6</v>
      </c>
    </row>
    <row r="16">
      <c r="A16" s="7" t="inlineStr">
        <is>
          <t>Денежный поток по наиболее вероятным значениям, млн руб.</t>
        </is>
      </c>
    </row>
    <row r="17">
      <c r="A17" s="3" t="inlineStr">
        <is>
          <t>Год</t>
        </is>
      </c>
      <c r="B17" s="3" t="n">
        <v>0</v>
      </c>
      <c r="C17" s="3" t="n">
        <v>1</v>
      </c>
      <c r="D17" s="3" t="n">
        <v>2</v>
      </c>
      <c r="E17" s="3" t="n">
        <v>3</v>
      </c>
      <c r="F17" s="3" t="n">
        <v>4</v>
      </c>
      <c r="G17" s="3" t="n">
        <v>5</v>
      </c>
      <c r="H17" s="3" t="n">
        <v>6</v>
      </c>
    </row>
    <row r="18">
      <c r="A18" t="inlineStr">
        <is>
          <t>Объем, тыс. т</t>
        </is>
      </c>
      <c r="C18" s="8">
        <f>$C$7*(1+$C$8)^(1-1)*$C$14</f>
        <v/>
      </c>
      <c r="D18" s="8">
        <f>$C$7*(1+$C$8)^(2-1)*1</f>
        <v/>
      </c>
      <c r="E18" s="8">
        <f>$C$7*(1+$C$8)^(3-1)*1</f>
        <v/>
      </c>
      <c r="F18" s="8">
        <f>$C$7*(1+$C$8)^(4-1)*1</f>
        <v/>
      </c>
      <c r="G18" s="8">
        <f>$C$7*(1+$C$8)^(5-1)*1</f>
        <v/>
      </c>
      <c r="H18" s="8">
        <f>$C$7*(1+$C$8)^(6-1)*1</f>
        <v/>
      </c>
    </row>
    <row r="19">
      <c r="A19" t="inlineStr">
        <is>
          <t>EBITDA</t>
        </is>
      </c>
      <c r="C19" s="9">
        <f>C18*($C$6-$C$9)-$C$10</f>
        <v/>
      </c>
      <c r="D19" s="9">
        <f>D18*($C$6-$C$9)-$C$10</f>
        <v/>
      </c>
      <c r="E19" s="9">
        <f>E18*($C$6-$C$9)-$C$10</f>
        <v/>
      </c>
      <c r="F19" s="9">
        <f>F18*($C$6-$C$9)-$C$10</f>
        <v/>
      </c>
      <c r="G19" s="9">
        <f>G18*($C$6-$C$9)-$C$10</f>
        <v/>
      </c>
      <c r="H19" s="9">
        <f>H18*($C$6-$C$9)-$C$10</f>
        <v/>
      </c>
    </row>
    <row r="20">
      <c r="A20" t="inlineStr">
        <is>
          <t>Налог</t>
        </is>
      </c>
      <c r="C20" s="9">
        <f>MAX(C19-$C$5/6,0)*$C$13</f>
        <v/>
      </c>
      <c r="D20" s="9">
        <f>MAX(D19-$C$5/6,0)*$C$13</f>
        <v/>
      </c>
      <c r="E20" s="9">
        <f>MAX(E19-$C$5/6,0)*$C$13</f>
        <v/>
      </c>
      <c r="F20" s="9">
        <f>MAX(F19-$C$5/6,0)*$C$13</f>
        <v/>
      </c>
      <c r="G20" s="9">
        <f>MAX(G19-$C$5/6,0)*$C$13</f>
        <v/>
      </c>
      <c r="H20" s="9">
        <f>MAX(H19-$C$5/6,0)*$C$13</f>
        <v/>
      </c>
    </row>
    <row r="21">
      <c r="A21" t="inlineStr">
        <is>
          <t>Денежный поток</t>
        </is>
      </c>
      <c r="B21" s="9">
        <f>-C5</f>
        <v/>
      </c>
      <c r="C21" s="9">
        <f>C19-C20</f>
        <v/>
      </c>
      <c r="D21" s="9">
        <f>D19-D20</f>
        <v/>
      </c>
      <c r="E21" s="9">
        <f>E19-E20</f>
        <v/>
      </c>
      <c r="F21" s="9">
        <f>F19-F20</f>
        <v/>
      </c>
      <c r="G21" s="9">
        <f>G19-G20</f>
        <v/>
      </c>
      <c r="H21" s="9">
        <f>H19-H20</f>
        <v/>
      </c>
    </row>
    <row r="23">
      <c r="A23" s="7" t="inlineStr">
        <is>
          <t>NPV по наиболее вероятным значениям</t>
        </is>
      </c>
      <c r="C23" s="10">
        <f>B21+NPV(C12,C21:H21)</f>
        <v/>
      </c>
    </row>
    <row r="25">
      <c r="A25" s="7" t="inlineStr">
        <is>
          <t>Результаты по 5000 сценариям</t>
        </is>
      </c>
    </row>
    <row r="26">
      <c r="A26" t="inlineStr">
        <is>
          <t>Среднее</t>
        </is>
      </c>
      <c r="B26" s="11">
        <f>AVERAGE('Симуляция'!$N$5:$N$5004)</f>
        <v/>
      </c>
    </row>
    <row r="27">
      <c r="A27" t="inlineStr">
        <is>
          <t>P10</t>
        </is>
      </c>
      <c r="B27" s="11">
        <f>_xlfn.PERCENTILE.INC('Симуляция'!$N$5:$N$5004,0.1)</f>
        <v/>
      </c>
    </row>
    <row r="28">
      <c r="A28" t="inlineStr">
        <is>
          <t>P50</t>
        </is>
      </c>
      <c r="B28" s="11">
        <f>_xlfn.PERCENTILE.INC('Симуляция'!$N$5:$N$5004,0.5)</f>
        <v/>
      </c>
    </row>
    <row r="29">
      <c r="A29" t="inlineStr">
        <is>
          <t>P80</t>
        </is>
      </c>
      <c r="B29" s="11">
        <f>_xlfn.PERCENTILE.INC('Симуляция'!$N$5:$N$5004,0.8)</f>
        <v/>
      </c>
    </row>
    <row r="30">
      <c r="A30" t="inlineStr">
        <is>
          <t>P90</t>
        </is>
      </c>
      <c r="B30" s="11">
        <f>_xlfn.PERCENTILE.INC('Симуляция'!$N$5:$N$5004,0.9)</f>
        <v/>
      </c>
    </row>
    <row r="31">
      <c r="A31" t="inlineStr">
        <is>
          <t>Вероятность убытка (NPV &lt; 0)</t>
        </is>
      </c>
      <c r="B31" s="12">
        <f>COUNTIF('Симуляция'!$N$5:$N$5004,"&lt;"&amp;0)/COUNT('Симуляция'!$N$5:$N$5004)</f>
        <v/>
      </c>
    </row>
    <row r="32">
      <c r="A32" t="inlineStr">
        <is>
          <t>Вероятность ниже расчетного NPV</t>
        </is>
      </c>
      <c r="B32" s="12">
        <f>COUNTIF('Симуляция'!$N$5:$N$5004,"&lt;"&amp;C23)/COUNT('Симуляция'!$N$5:$N$5004)</f>
        <v/>
      </c>
    </row>
    <row r="35">
      <c r="A35" s="3" t="inlineStr">
        <is>
          <t>От</t>
        </is>
      </c>
      <c r="B35" s="3" t="inlineStr">
        <is>
          <t>До</t>
        </is>
      </c>
      <c r="C35" s="3" t="inlineStr">
        <is>
          <t>Сценариев</t>
        </is>
      </c>
    </row>
    <row r="36">
      <c r="A36" s="13" t="n">
        <v>-800</v>
      </c>
      <c r="B36" s="13" t="n">
        <v>-660</v>
      </c>
      <c r="C36">
        <f>COUNTIFS('Симуляция'!$N$5:$N$5004,"&gt;="&amp;A36,'Симуляция'!$N$5:$N$5004,"&lt;"&amp;B36)</f>
        <v/>
      </c>
    </row>
    <row r="37">
      <c r="A37" s="13" t="n">
        <v>-660</v>
      </c>
      <c r="B37" s="13" t="n">
        <v>-520</v>
      </c>
      <c r="C37">
        <f>COUNTIFS('Симуляция'!$N$5:$N$5004,"&gt;="&amp;A37,'Симуляция'!$N$5:$N$5004,"&lt;"&amp;B37)</f>
        <v/>
      </c>
    </row>
    <row r="38">
      <c r="A38" s="13" t="n">
        <v>-520</v>
      </c>
      <c r="B38" s="13" t="n">
        <v>-380</v>
      </c>
      <c r="C38">
        <f>COUNTIFS('Симуляция'!$N$5:$N$5004,"&gt;="&amp;A38,'Симуляция'!$N$5:$N$5004,"&lt;"&amp;B38)</f>
        <v/>
      </c>
    </row>
    <row r="39">
      <c r="A39" s="13" t="n">
        <v>-380</v>
      </c>
      <c r="B39" s="13" t="n">
        <v>-240</v>
      </c>
      <c r="C39">
        <f>COUNTIFS('Симуляция'!$N$5:$N$5004,"&gt;="&amp;A39,'Симуляция'!$N$5:$N$5004,"&lt;"&amp;B39)</f>
        <v/>
      </c>
    </row>
    <row r="40">
      <c r="A40" s="13" t="n">
        <v>-240</v>
      </c>
      <c r="B40" s="13" t="n">
        <v>-100</v>
      </c>
      <c r="C40">
        <f>COUNTIFS('Симуляция'!$N$5:$N$5004,"&gt;="&amp;A40,'Симуляция'!$N$5:$N$5004,"&lt;"&amp;B40)</f>
        <v/>
      </c>
    </row>
    <row r="41">
      <c r="A41" s="13" t="n">
        <v>-100</v>
      </c>
      <c r="B41" s="13" t="n">
        <v>40</v>
      </c>
      <c r="C41">
        <f>COUNTIFS('Симуляция'!$N$5:$N$5004,"&gt;="&amp;A41,'Симуляция'!$N$5:$N$5004,"&lt;"&amp;B41)</f>
        <v/>
      </c>
    </row>
    <row r="42">
      <c r="A42" s="13" t="n">
        <v>40</v>
      </c>
      <c r="B42" s="13" t="n">
        <v>180</v>
      </c>
      <c r="C42">
        <f>COUNTIFS('Симуляция'!$N$5:$N$5004,"&gt;="&amp;A42,'Симуляция'!$N$5:$N$5004,"&lt;"&amp;B42)</f>
        <v/>
      </c>
    </row>
    <row r="43">
      <c r="A43" s="13" t="n">
        <v>180</v>
      </c>
      <c r="B43" s="13" t="n">
        <v>320</v>
      </c>
      <c r="C43">
        <f>COUNTIFS('Симуляция'!$N$5:$N$5004,"&gt;="&amp;A43,'Симуляция'!$N$5:$N$5004,"&lt;"&amp;B43)</f>
        <v/>
      </c>
    </row>
    <row r="44">
      <c r="A44" s="13" t="n">
        <v>320</v>
      </c>
      <c r="B44" s="13" t="n">
        <v>460</v>
      </c>
      <c r="C44">
        <f>COUNTIFS('Симуляция'!$N$5:$N$5004,"&gt;="&amp;A44,'Симуляция'!$N$5:$N$5004,"&lt;"&amp;B44)</f>
        <v/>
      </c>
    </row>
    <row r="45">
      <c r="A45" s="13" t="n">
        <v>460</v>
      </c>
      <c r="B45" s="13" t="n">
        <v>600</v>
      </c>
      <c r="C45">
        <f>COUNTIFS('Симуляция'!$N$5:$N$5004,"&gt;="&amp;A45,'Симуляция'!$N$5:$N$5004,"&lt;"&amp;B45)</f>
        <v/>
      </c>
    </row>
    <row r="46">
      <c r="A46" s="13" t="n">
        <v>600</v>
      </c>
      <c r="B46" s="13" t="n">
        <v>740</v>
      </c>
      <c r="C46">
        <f>COUNTIFS('Симуляция'!$N$5:$N$5004,"&gt;="&amp;A46,'Симуляция'!$N$5:$N$5004,"&lt;"&amp;B46)</f>
        <v/>
      </c>
    </row>
    <row r="47">
      <c r="A47" s="13" t="n">
        <v>740</v>
      </c>
      <c r="B47" s="13" t="n">
        <v>880</v>
      </c>
      <c r="C47">
        <f>COUNTIFS('Симуляция'!$N$5:$N$5004,"&gt;="&amp;A47,'Симуляция'!$N$5:$N$5004,"&lt;"&amp;B47)</f>
        <v/>
      </c>
    </row>
    <row r="48">
      <c r="A48" s="13" t="n">
        <v>880</v>
      </c>
      <c r="B48" s="13" t="n">
        <v>1020</v>
      </c>
      <c r="C48">
        <f>COUNTIFS('Симуляция'!$N$5:$N$5004,"&gt;="&amp;A48,'Симуляция'!$N$5:$N$5004,"&lt;"&amp;B48)</f>
        <v/>
      </c>
    </row>
    <row r="49">
      <c r="A49" s="13" t="n">
        <v>1020</v>
      </c>
      <c r="B49" s="13" t="n">
        <v>1160</v>
      </c>
      <c r="C49">
        <f>COUNTIFS('Симуляция'!$N$5:$N$5004,"&gt;="&amp;A49,'Симуляция'!$N$5:$N$5004,"&lt;"&amp;B49)</f>
        <v/>
      </c>
    </row>
    <row r="50">
      <c r="A50" s="13" t="n">
        <v>1160</v>
      </c>
      <c r="B50" s="13" t="n">
        <v>1300</v>
      </c>
      <c r="C50">
        <f>COUNTIFS('Симуляция'!$N$5:$N$5004,"&gt;="&amp;A50,'Симуляция'!$N$5:$N$5004,"&lt;"&amp;B50)</f>
        <v/>
      </c>
    </row>
    <row r="51">
      <c r="A51" s="13" t="n">
        <v>1300</v>
      </c>
      <c r="B51" s="13" t="n">
        <v>1440</v>
      </c>
      <c r="C51">
        <f>COUNTIFS('Симуляция'!$N$5:$N$5004,"&gt;="&amp;A51,'Симуляция'!$N$5:$N$5004,"&lt;"&amp;B51)</f>
        <v/>
      </c>
    </row>
    <row r="52">
      <c r="A52" s="13" t="n">
        <v>1440</v>
      </c>
      <c r="B52" s="13" t="n">
        <v>1580</v>
      </c>
      <c r="C52">
        <f>COUNTIFS('Симуляция'!$N$5:$N$5004,"&gt;="&amp;A52,'Симуляция'!$N$5:$N$5004,"&lt;"&amp;B52)</f>
        <v/>
      </c>
    </row>
    <row r="53">
      <c r="A53" s="13" t="n">
        <v>1580</v>
      </c>
      <c r="B53" s="13" t="n">
        <v>1720</v>
      </c>
      <c r="C53">
        <f>COUNTIFS('Симуляция'!$N$5:$N$5004,"&gt;="&amp;A53,'Симуляция'!$N$5:$N$5004,"&lt;"&amp;B53)</f>
        <v/>
      </c>
    </row>
    <row r="54">
      <c r="A54" s="13" t="n">
        <v>1720</v>
      </c>
      <c r="B54" s="13" t="n">
        <v>1860</v>
      </c>
      <c r="C54">
        <f>COUNTIFS('Симуляция'!$N$5:$N$5004,"&gt;="&amp;A54,'Симуляция'!$N$5:$N$5004,"&lt;"&amp;B54)</f>
        <v/>
      </c>
    </row>
    <row r="55">
      <c r="A55" s="13" t="n">
        <v>1860</v>
      </c>
      <c r="B55" s="13" t="n">
        <v>2000</v>
      </c>
      <c r="C55">
        <f>COUNTIFS('Симуляция'!$N$5:$N$5004,"&gt;="&amp;A55,'Симуляция'!$N$5:$N$5004,"&lt;"&amp;B55)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0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Симуляция NPV: одна строка — один сценарий</t>
        </is>
      </c>
    </row>
    <row r="2">
      <c r="A2" s="2" t="inlineStr">
        <is>
          <t>B–G — случайные значения факторов, H–M — дисконтированный денежный поток лет 1–6, N — NPV.</t>
        </is>
      </c>
    </row>
    <row r="4">
      <c r="A4" s="3" t="inlineStr">
        <is>
          <t>Сценарий</t>
        </is>
      </c>
      <c r="B4" s="3" t="inlineStr">
        <is>
          <t>Капзатраты</t>
        </is>
      </c>
      <c r="C4" s="3" t="inlineStr">
        <is>
          <t>Цена</t>
        </is>
      </c>
      <c r="D4" s="3" t="inlineStr">
        <is>
          <t>Объем</t>
        </is>
      </c>
      <c r="E4" s="3" t="inlineStr">
        <is>
          <t>Рост</t>
        </is>
      </c>
      <c r="F4" s="3" t="inlineStr">
        <is>
          <t>Удельные затраты</t>
        </is>
      </c>
      <c r="G4" s="3" t="inlineStr">
        <is>
          <t>Постоянные затраты</t>
        </is>
      </c>
      <c r="H4" s="3" t="inlineStr">
        <is>
          <t>ДДП, год 1</t>
        </is>
      </c>
      <c r="I4" s="3" t="inlineStr">
        <is>
          <t>ДДП, год 2</t>
        </is>
      </c>
      <c r="J4" s="3" t="inlineStr">
        <is>
          <t>ДДП, год 3</t>
        </is>
      </c>
      <c r="K4" s="3" t="inlineStr">
        <is>
          <t>ДДП, год 4</t>
        </is>
      </c>
      <c r="L4" s="3" t="inlineStr">
        <is>
          <t>ДДП, год 5</t>
        </is>
      </c>
      <c r="M4" s="3" t="inlineStr">
        <is>
          <t>ДДП, год 6</t>
        </is>
      </c>
      <c r="N4" s="3" t="inlineStr">
        <is>
          <t>NPV</t>
        </is>
      </c>
    </row>
    <row r="5">
      <c r="A5" t="n">
        <v>1</v>
      </c>
      <c r="B5" s="9">
        <f>_xlfn.BETA.INV(RAND(),'Расчет NPV'!$E$5,'Расчет NPV'!$F$5,'Расчет NPV'!$B$5,'Расчет NPV'!$D$5)</f>
        <v/>
      </c>
      <c r="C5" s="9">
        <f>_xlfn.BETA.INV(RAND(),'Расчет NPV'!$E$6,'Расчет NPV'!$F$6,'Расчет NPV'!$B$6,'Расчет NPV'!$D$6)</f>
        <v/>
      </c>
      <c r="D5" s="9">
        <f>_xlfn.BETA.INV(RAND(),'Расчет NPV'!$E$7,'Расчет NPV'!$F$7,'Расчет NPV'!$B$7,'Расчет NPV'!$D$7)</f>
        <v/>
      </c>
      <c r="E5" s="5">
        <f>_xlfn.BETA.INV(RAND(),'Расчет NPV'!$E$8,'Расчет NPV'!$F$8,'Расчет NPV'!$B$8,'Расчет NPV'!$D$8)</f>
        <v/>
      </c>
      <c r="F5" s="9">
        <f>_xlfn.BETA.INV(RAND(),'Расчет NPV'!$E$9,'Расчет NPV'!$F$9,'Расчет NPV'!$B$9,'Расчет NPV'!$D$9)</f>
        <v/>
      </c>
      <c r="G5" s="9">
        <f>_xlfn.BETA.INV(RAND(),'Расчет NPV'!$E$10,'Расчет NPV'!$F$10,'Расчет NPV'!$B$10,'Расчет NPV'!$D$10)</f>
        <v/>
      </c>
      <c r="H5" s="9">
        <f>((D5*(1+E5)^0*'Расчет NPV'!$C$14*(C5-F5)-G5)-MAX((D5*(1+E5)^0*'Расчет NPV'!$C$14*(C5-F5)-G5)-B5/6,0)*'Расчет NPV'!$C$13)/(1+'Расчет NPV'!$C$12)^1</f>
        <v/>
      </c>
      <c r="I5" s="9">
        <f>((D5*(1+E5)^1*(C5-F5)-G5)-MAX((D5*(1+E5)^1*(C5-F5)-G5)-B5/6,0)*'Расчет NPV'!$C$13)/(1+'Расчет NPV'!$C$12)^2</f>
        <v/>
      </c>
      <c r="J5" s="9">
        <f>((D5*(1+E5)^2*(C5-F5)-G5)-MAX((D5*(1+E5)^2*(C5-F5)-G5)-B5/6,0)*'Расчет NPV'!$C$13)/(1+'Расчет NPV'!$C$12)^3</f>
        <v/>
      </c>
      <c r="K5" s="9">
        <f>((D5*(1+E5)^3*(C5-F5)-G5)-MAX((D5*(1+E5)^3*(C5-F5)-G5)-B5/6,0)*'Расчет NPV'!$C$13)/(1+'Расчет NPV'!$C$12)^4</f>
        <v/>
      </c>
      <c r="L5" s="9">
        <f>((D5*(1+E5)^4*(C5-F5)-G5)-MAX((D5*(1+E5)^4*(C5-F5)-G5)-B5/6,0)*'Расчет NPV'!$C$13)/(1+'Расчет NPV'!$C$12)^5</f>
        <v/>
      </c>
      <c r="M5" s="9">
        <f>((D5*(1+E5)^5*(C5-F5)-G5)-MAX((D5*(1+E5)^5*(C5-F5)-G5)-B5/6,0)*'Расчет NPV'!$C$13)/(1+'Расчет NPV'!$C$12)^6</f>
        <v/>
      </c>
      <c r="N5" s="13">
        <f>SUM(H5:M5)-B5</f>
        <v/>
      </c>
    </row>
    <row r="6">
      <c r="A6" t="n">
        <v>2</v>
      </c>
      <c r="B6" s="9">
        <f>_xlfn.BETA.INV(RAND(),'Расчет NPV'!$E$5,'Расчет NPV'!$F$5,'Расчет NPV'!$B$5,'Расчет NPV'!$D$5)</f>
        <v/>
      </c>
      <c r="C6" s="9">
        <f>_xlfn.BETA.INV(RAND(),'Расчет NPV'!$E$6,'Расчет NPV'!$F$6,'Расчет NPV'!$B$6,'Расчет NPV'!$D$6)</f>
        <v/>
      </c>
      <c r="D6" s="9">
        <f>_xlfn.BETA.INV(RAND(),'Расчет NPV'!$E$7,'Расчет NPV'!$F$7,'Расчет NPV'!$B$7,'Расчет NPV'!$D$7)</f>
        <v/>
      </c>
      <c r="E6" s="5">
        <f>_xlfn.BETA.INV(RAND(),'Расчет NPV'!$E$8,'Расчет NPV'!$F$8,'Расчет NPV'!$B$8,'Расчет NPV'!$D$8)</f>
        <v/>
      </c>
      <c r="F6" s="9">
        <f>_xlfn.BETA.INV(RAND(),'Расчет NPV'!$E$9,'Расчет NPV'!$F$9,'Расчет NPV'!$B$9,'Расчет NPV'!$D$9)</f>
        <v/>
      </c>
      <c r="G6" s="9">
        <f>_xlfn.BETA.INV(RAND(),'Расчет NPV'!$E$10,'Расчет NPV'!$F$10,'Расчет NPV'!$B$10,'Расчет NPV'!$D$10)</f>
        <v/>
      </c>
      <c r="H6" s="9">
        <f>((D6*(1+E6)^0*'Расчет NPV'!$C$14*(C6-F6)-G6)-MAX((D6*(1+E6)^0*'Расчет NPV'!$C$14*(C6-F6)-G6)-B6/6,0)*'Расчет NPV'!$C$13)/(1+'Расчет NPV'!$C$12)^1</f>
        <v/>
      </c>
      <c r="I6" s="9">
        <f>((D6*(1+E6)^1*(C6-F6)-G6)-MAX((D6*(1+E6)^1*(C6-F6)-G6)-B6/6,0)*'Расчет NPV'!$C$13)/(1+'Расчет NPV'!$C$12)^2</f>
        <v/>
      </c>
      <c r="J6" s="9">
        <f>((D6*(1+E6)^2*(C6-F6)-G6)-MAX((D6*(1+E6)^2*(C6-F6)-G6)-B6/6,0)*'Расчет NPV'!$C$13)/(1+'Расчет NPV'!$C$12)^3</f>
        <v/>
      </c>
      <c r="K6" s="9">
        <f>((D6*(1+E6)^3*(C6-F6)-G6)-MAX((D6*(1+E6)^3*(C6-F6)-G6)-B6/6,0)*'Расчет NPV'!$C$13)/(1+'Расчет NPV'!$C$12)^4</f>
        <v/>
      </c>
      <c r="L6" s="9">
        <f>((D6*(1+E6)^4*(C6-F6)-G6)-MAX((D6*(1+E6)^4*(C6-F6)-G6)-B6/6,0)*'Расчет NPV'!$C$13)/(1+'Расчет NPV'!$C$12)^5</f>
        <v/>
      </c>
      <c r="M6" s="9">
        <f>((D6*(1+E6)^5*(C6-F6)-G6)-MAX((D6*(1+E6)^5*(C6-F6)-G6)-B6/6,0)*'Расчет NPV'!$C$13)/(1+'Расчет NPV'!$C$12)^6</f>
        <v/>
      </c>
      <c r="N6" s="13">
        <f>SUM(H6:M6)-B6</f>
        <v/>
      </c>
    </row>
    <row r="7">
      <c r="A7" t="n">
        <v>3</v>
      </c>
      <c r="B7" s="9">
        <f>_xlfn.BETA.INV(RAND(),'Расчет NPV'!$E$5,'Расчет NPV'!$F$5,'Расчет NPV'!$B$5,'Расчет NPV'!$D$5)</f>
        <v/>
      </c>
      <c r="C7" s="9">
        <f>_xlfn.BETA.INV(RAND(),'Расчет NPV'!$E$6,'Расчет NPV'!$F$6,'Расчет NPV'!$B$6,'Расчет NPV'!$D$6)</f>
        <v/>
      </c>
      <c r="D7" s="9">
        <f>_xlfn.BETA.INV(RAND(),'Расчет NPV'!$E$7,'Расчет NPV'!$F$7,'Расчет NPV'!$B$7,'Расчет NPV'!$D$7)</f>
        <v/>
      </c>
      <c r="E7" s="5">
        <f>_xlfn.BETA.INV(RAND(),'Расчет NPV'!$E$8,'Расчет NPV'!$F$8,'Расчет NPV'!$B$8,'Расчет NPV'!$D$8)</f>
        <v/>
      </c>
      <c r="F7" s="9">
        <f>_xlfn.BETA.INV(RAND(),'Расчет NPV'!$E$9,'Расчет NPV'!$F$9,'Расчет NPV'!$B$9,'Расчет NPV'!$D$9)</f>
        <v/>
      </c>
      <c r="G7" s="9">
        <f>_xlfn.BETA.INV(RAND(),'Расчет NPV'!$E$10,'Расчет NPV'!$F$10,'Расчет NPV'!$B$10,'Расчет NPV'!$D$10)</f>
        <v/>
      </c>
      <c r="H7" s="9">
        <f>((D7*(1+E7)^0*'Расчет NPV'!$C$14*(C7-F7)-G7)-MAX((D7*(1+E7)^0*'Расчет NPV'!$C$14*(C7-F7)-G7)-B7/6,0)*'Расчет NPV'!$C$13)/(1+'Расчет NPV'!$C$12)^1</f>
        <v/>
      </c>
      <c r="I7" s="9">
        <f>((D7*(1+E7)^1*(C7-F7)-G7)-MAX((D7*(1+E7)^1*(C7-F7)-G7)-B7/6,0)*'Расчет NPV'!$C$13)/(1+'Расчет NPV'!$C$12)^2</f>
        <v/>
      </c>
      <c r="J7" s="9">
        <f>((D7*(1+E7)^2*(C7-F7)-G7)-MAX((D7*(1+E7)^2*(C7-F7)-G7)-B7/6,0)*'Расчет NPV'!$C$13)/(1+'Расчет NPV'!$C$12)^3</f>
        <v/>
      </c>
      <c r="K7" s="9">
        <f>((D7*(1+E7)^3*(C7-F7)-G7)-MAX((D7*(1+E7)^3*(C7-F7)-G7)-B7/6,0)*'Расчет NPV'!$C$13)/(1+'Расчет NPV'!$C$12)^4</f>
        <v/>
      </c>
      <c r="L7" s="9">
        <f>((D7*(1+E7)^4*(C7-F7)-G7)-MAX((D7*(1+E7)^4*(C7-F7)-G7)-B7/6,0)*'Расчет NPV'!$C$13)/(1+'Расчет NPV'!$C$12)^5</f>
        <v/>
      </c>
      <c r="M7" s="9">
        <f>((D7*(1+E7)^5*(C7-F7)-G7)-MAX((D7*(1+E7)^5*(C7-F7)-G7)-B7/6,0)*'Расчет NPV'!$C$13)/(1+'Расчет NPV'!$C$12)^6</f>
        <v/>
      </c>
      <c r="N7" s="13">
        <f>SUM(H7:M7)-B7</f>
        <v/>
      </c>
    </row>
    <row r="8">
      <c r="A8" t="n">
        <v>4</v>
      </c>
      <c r="B8" s="9">
        <f>_xlfn.BETA.INV(RAND(),'Расчет NPV'!$E$5,'Расчет NPV'!$F$5,'Расчет NPV'!$B$5,'Расчет NPV'!$D$5)</f>
        <v/>
      </c>
      <c r="C8" s="9">
        <f>_xlfn.BETA.INV(RAND(),'Расчет NPV'!$E$6,'Расчет NPV'!$F$6,'Расчет NPV'!$B$6,'Расчет NPV'!$D$6)</f>
        <v/>
      </c>
      <c r="D8" s="9">
        <f>_xlfn.BETA.INV(RAND(),'Расчет NPV'!$E$7,'Расчет NPV'!$F$7,'Расчет NPV'!$B$7,'Расчет NPV'!$D$7)</f>
        <v/>
      </c>
      <c r="E8" s="5">
        <f>_xlfn.BETA.INV(RAND(),'Расчет NPV'!$E$8,'Расчет NPV'!$F$8,'Расчет NPV'!$B$8,'Расчет NPV'!$D$8)</f>
        <v/>
      </c>
      <c r="F8" s="9">
        <f>_xlfn.BETA.INV(RAND(),'Расчет NPV'!$E$9,'Расчет NPV'!$F$9,'Расчет NPV'!$B$9,'Расчет NPV'!$D$9)</f>
        <v/>
      </c>
      <c r="G8" s="9">
        <f>_xlfn.BETA.INV(RAND(),'Расчет NPV'!$E$10,'Расчет NPV'!$F$10,'Расчет NPV'!$B$10,'Расчет NPV'!$D$10)</f>
        <v/>
      </c>
      <c r="H8" s="9">
        <f>((D8*(1+E8)^0*'Расчет NPV'!$C$14*(C8-F8)-G8)-MAX((D8*(1+E8)^0*'Расчет NPV'!$C$14*(C8-F8)-G8)-B8/6,0)*'Расчет NPV'!$C$13)/(1+'Расчет NPV'!$C$12)^1</f>
        <v/>
      </c>
      <c r="I8" s="9">
        <f>((D8*(1+E8)^1*(C8-F8)-G8)-MAX((D8*(1+E8)^1*(C8-F8)-G8)-B8/6,0)*'Расчет NPV'!$C$13)/(1+'Расчет NPV'!$C$12)^2</f>
        <v/>
      </c>
      <c r="J8" s="9">
        <f>((D8*(1+E8)^2*(C8-F8)-G8)-MAX((D8*(1+E8)^2*(C8-F8)-G8)-B8/6,0)*'Расчет NPV'!$C$13)/(1+'Расчет NPV'!$C$12)^3</f>
        <v/>
      </c>
      <c r="K8" s="9">
        <f>((D8*(1+E8)^3*(C8-F8)-G8)-MAX((D8*(1+E8)^3*(C8-F8)-G8)-B8/6,0)*'Расчет NPV'!$C$13)/(1+'Расчет NPV'!$C$12)^4</f>
        <v/>
      </c>
      <c r="L8" s="9">
        <f>((D8*(1+E8)^4*(C8-F8)-G8)-MAX((D8*(1+E8)^4*(C8-F8)-G8)-B8/6,0)*'Расчет NPV'!$C$13)/(1+'Расчет NPV'!$C$12)^5</f>
        <v/>
      </c>
      <c r="M8" s="9">
        <f>((D8*(1+E8)^5*(C8-F8)-G8)-MAX((D8*(1+E8)^5*(C8-F8)-G8)-B8/6,0)*'Расчет NPV'!$C$13)/(1+'Расчет NPV'!$C$12)^6</f>
        <v/>
      </c>
      <c r="N8" s="13">
        <f>SUM(H8:M8)-B8</f>
        <v/>
      </c>
    </row>
    <row r="9">
      <c r="A9" t="n">
        <v>5</v>
      </c>
      <c r="B9" s="9">
        <f>_xlfn.BETA.INV(RAND(),'Расчет NPV'!$E$5,'Расчет NPV'!$F$5,'Расчет NPV'!$B$5,'Расчет NPV'!$D$5)</f>
        <v/>
      </c>
      <c r="C9" s="9">
        <f>_xlfn.BETA.INV(RAND(),'Расчет NPV'!$E$6,'Расчет NPV'!$F$6,'Расчет NPV'!$B$6,'Расчет NPV'!$D$6)</f>
        <v/>
      </c>
      <c r="D9" s="9">
        <f>_xlfn.BETA.INV(RAND(),'Расчет NPV'!$E$7,'Расчет NPV'!$F$7,'Расчет NPV'!$B$7,'Расчет NPV'!$D$7)</f>
        <v/>
      </c>
      <c r="E9" s="5">
        <f>_xlfn.BETA.INV(RAND(),'Расчет NPV'!$E$8,'Расчет NPV'!$F$8,'Расчет NPV'!$B$8,'Расчет NPV'!$D$8)</f>
        <v/>
      </c>
      <c r="F9" s="9">
        <f>_xlfn.BETA.INV(RAND(),'Расчет NPV'!$E$9,'Расчет NPV'!$F$9,'Расчет NPV'!$B$9,'Расчет NPV'!$D$9)</f>
        <v/>
      </c>
      <c r="G9" s="9">
        <f>_xlfn.BETA.INV(RAND(),'Расчет NPV'!$E$10,'Расчет NPV'!$F$10,'Расчет NPV'!$B$10,'Расчет NPV'!$D$10)</f>
        <v/>
      </c>
      <c r="H9" s="9">
        <f>((D9*(1+E9)^0*'Расчет NPV'!$C$14*(C9-F9)-G9)-MAX((D9*(1+E9)^0*'Расчет NPV'!$C$14*(C9-F9)-G9)-B9/6,0)*'Расчет NPV'!$C$13)/(1+'Расчет NPV'!$C$12)^1</f>
        <v/>
      </c>
      <c r="I9" s="9">
        <f>((D9*(1+E9)^1*(C9-F9)-G9)-MAX((D9*(1+E9)^1*(C9-F9)-G9)-B9/6,0)*'Расчет NPV'!$C$13)/(1+'Расчет NPV'!$C$12)^2</f>
        <v/>
      </c>
      <c r="J9" s="9">
        <f>((D9*(1+E9)^2*(C9-F9)-G9)-MAX((D9*(1+E9)^2*(C9-F9)-G9)-B9/6,0)*'Расчет NPV'!$C$13)/(1+'Расчет NPV'!$C$12)^3</f>
        <v/>
      </c>
      <c r="K9" s="9">
        <f>((D9*(1+E9)^3*(C9-F9)-G9)-MAX((D9*(1+E9)^3*(C9-F9)-G9)-B9/6,0)*'Расчет NPV'!$C$13)/(1+'Расчет NPV'!$C$12)^4</f>
        <v/>
      </c>
      <c r="L9" s="9">
        <f>((D9*(1+E9)^4*(C9-F9)-G9)-MAX((D9*(1+E9)^4*(C9-F9)-G9)-B9/6,0)*'Расчет NPV'!$C$13)/(1+'Расчет NPV'!$C$12)^5</f>
        <v/>
      </c>
      <c r="M9" s="9">
        <f>((D9*(1+E9)^5*(C9-F9)-G9)-MAX((D9*(1+E9)^5*(C9-F9)-G9)-B9/6,0)*'Расчет NPV'!$C$13)/(1+'Расчет NPV'!$C$12)^6</f>
        <v/>
      </c>
      <c r="N9" s="13">
        <f>SUM(H9:M9)-B9</f>
        <v/>
      </c>
    </row>
    <row r="10">
      <c r="A10" t="n">
        <v>6</v>
      </c>
      <c r="B10" s="9">
        <f>_xlfn.BETA.INV(RAND(),'Расчет NPV'!$E$5,'Расчет NPV'!$F$5,'Расчет NPV'!$B$5,'Расчет NPV'!$D$5)</f>
        <v/>
      </c>
      <c r="C10" s="9">
        <f>_xlfn.BETA.INV(RAND(),'Расчет NPV'!$E$6,'Расчет NPV'!$F$6,'Расчет NPV'!$B$6,'Расчет NPV'!$D$6)</f>
        <v/>
      </c>
      <c r="D10" s="9">
        <f>_xlfn.BETA.INV(RAND(),'Расчет NPV'!$E$7,'Расчет NPV'!$F$7,'Расчет NPV'!$B$7,'Расчет NPV'!$D$7)</f>
        <v/>
      </c>
      <c r="E10" s="5">
        <f>_xlfn.BETA.INV(RAND(),'Расчет NPV'!$E$8,'Расчет NPV'!$F$8,'Расчет NPV'!$B$8,'Расчет NPV'!$D$8)</f>
        <v/>
      </c>
      <c r="F10" s="9">
        <f>_xlfn.BETA.INV(RAND(),'Расчет NPV'!$E$9,'Расчет NPV'!$F$9,'Расчет NPV'!$B$9,'Расчет NPV'!$D$9)</f>
        <v/>
      </c>
      <c r="G10" s="9">
        <f>_xlfn.BETA.INV(RAND(),'Расчет NPV'!$E$10,'Расчет NPV'!$F$10,'Расчет NPV'!$B$10,'Расчет NPV'!$D$10)</f>
        <v/>
      </c>
      <c r="H10" s="9">
        <f>((D10*(1+E10)^0*'Расчет NPV'!$C$14*(C10-F10)-G10)-MAX((D10*(1+E10)^0*'Расчет NPV'!$C$14*(C10-F10)-G10)-B10/6,0)*'Расчет NPV'!$C$13)/(1+'Расчет NPV'!$C$12)^1</f>
        <v/>
      </c>
      <c r="I10" s="9">
        <f>((D10*(1+E10)^1*(C10-F10)-G10)-MAX((D10*(1+E10)^1*(C10-F10)-G10)-B10/6,0)*'Расчет NPV'!$C$13)/(1+'Расчет NPV'!$C$12)^2</f>
        <v/>
      </c>
      <c r="J10" s="9">
        <f>((D10*(1+E10)^2*(C10-F10)-G10)-MAX((D10*(1+E10)^2*(C10-F10)-G10)-B10/6,0)*'Расчет NPV'!$C$13)/(1+'Расчет NPV'!$C$12)^3</f>
        <v/>
      </c>
      <c r="K10" s="9">
        <f>((D10*(1+E10)^3*(C10-F10)-G10)-MAX((D10*(1+E10)^3*(C10-F10)-G10)-B10/6,0)*'Расчет NPV'!$C$13)/(1+'Расчет NPV'!$C$12)^4</f>
        <v/>
      </c>
      <c r="L10" s="9">
        <f>((D10*(1+E10)^4*(C10-F10)-G10)-MAX((D10*(1+E10)^4*(C10-F10)-G10)-B10/6,0)*'Расчет NPV'!$C$13)/(1+'Расчет NPV'!$C$12)^5</f>
        <v/>
      </c>
      <c r="M10" s="9">
        <f>((D10*(1+E10)^5*(C10-F10)-G10)-MAX((D10*(1+E10)^5*(C10-F10)-G10)-B10/6,0)*'Расчет NPV'!$C$13)/(1+'Расчет NPV'!$C$12)^6</f>
        <v/>
      </c>
      <c r="N10" s="13">
        <f>SUM(H10:M10)-B10</f>
        <v/>
      </c>
    </row>
    <row r="11">
      <c r="A11" t="n">
        <v>7</v>
      </c>
      <c r="B11" s="9">
        <f>_xlfn.BETA.INV(RAND(),'Расчет NPV'!$E$5,'Расчет NPV'!$F$5,'Расчет NPV'!$B$5,'Расчет NPV'!$D$5)</f>
        <v/>
      </c>
      <c r="C11" s="9">
        <f>_xlfn.BETA.INV(RAND(),'Расчет NPV'!$E$6,'Расчет NPV'!$F$6,'Расчет NPV'!$B$6,'Расчет NPV'!$D$6)</f>
        <v/>
      </c>
      <c r="D11" s="9">
        <f>_xlfn.BETA.INV(RAND(),'Расчет NPV'!$E$7,'Расчет NPV'!$F$7,'Расчет NPV'!$B$7,'Расчет NPV'!$D$7)</f>
        <v/>
      </c>
      <c r="E11" s="5">
        <f>_xlfn.BETA.INV(RAND(),'Расчет NPV'!$E$8,'Расчет NPV'!$F$8,'Расчет NPV'!$B$8,'Расчет NPV'!$D$8)</f>
        <v/>
      </c>
      <c r="F11" s="9">
        <f>_xlfn.BETA.INV(RAND(),'Расчет NPV'!$E$9,'Расчет NPV'!$F$9,'Расчет NPV'!$B$9,'Расчет NPV'!$D$9)</f>
        <v/>
      </c>
      <c r="G11" s="9">
        <f>_xlfn.BETA.INV(RAND(),'Расчет NPV'!$E$10,'Расчет NPV'!$F$10,'Расчет NPV'!$B$10,'Расчет NPV'!$D$10)</f>
        <v/>
      </c>
      <c r="H11" s="9">
        <f>((D11*(1+E11)^0*'Расчет NPV'!$C$14*(C11-F11)-G11)-MAX((D11*(1+E11)^0*'Расчет NPV'!$C$14*(C11-F11)-G11)-B11/6,0)*'Расчет NPV'!$C$13)/(1+'Расчет NPV'!$C$12)^1</f>
        <v/>
      </c>
      <c r="I11" s="9">
        <f>((D11*(1+E11)^1*(C11-F11)-G11)-MAX((D11*(1+E11)^1*(C11-F11)-G11)-B11/6,0)*'Расчет NPV'!$C$13)/(1+'Расчет NPV'!$C$12)^2</f>
        <v/>
      </c>
      <c r="J11" s="9">
        <f>((D11*(1+E11)^2*(C11-F11)-G11)-MAX((D11*(1+E11)^2*(C11-F11)-G11)-B11/6,0)*'Расчет NPV'!$C$13)/(1+'Расчет NPV'!$C$12)^3</f>
        <v/>
      </c>
      <c r="K11" s="9">
        <f>((D11*(1+E11)^3*(C11-F11)-G11)-MAX((D11*(1+E11)^3*(C11-F11)-G11)-B11/6,0)*'Расчет NPV'!$C$13)/(1+'Расчет NPV'!$C$12)^4</f>
        <v/>
      </c>
      <c r="L11" s="9">
        <f>((D11*(1+E11)^4*(C11-F11)-G11)-MAX((D11*(1+E11)^4*(C11-F11)-G11)-B11/6,0)*'Расчет NPV'!$C$13)/(1+'Расчет NPV'!$C$12)^5</f>
        <v/>
      </c>
      <c r="M11" s="9">
        <f>((D11*(1+E11)^5*(C11-F11)-G11)-MAX((D11*(1+E11)^5*(C11-F11)-G11)-B11/6,0)*'Расчет NPV'!$C$13)/(1+'Расчет NPV'!$C$12)^6</f>
        <v/>
      </c>
      <c r="N11" s="13">
        <f>SUM(H11:M11)-B11</f>
        <v/>
      </c>
    </row>
    <row r="12">
      <c r="A12" t="n">
        <v>8</v>
      </c>
      <c r="B12" s="9">
        <f>_xlfn.BETA.INV(RAND(),'Расчет NPV'!$E$5,'Расчет NPV'!$F$5,'Расчет NPV'!$B$5,'Расчет NPV'!$D$5)</f>
        <v/>
      </c>
      <c r="C12" s="9">
        <f>_xlfn.BETA.INV(RAND(),'Расчет NPV'!$E$6,'Расчет NPV'!$F$6,'Расчет NPV'!$B$6,'Расчет NPV'!$D$6)</f>
        <v/>
      </c>
      <c r="D12" s="9">
        <f>_xlfn.BETA.INV(RAND(),'Расчет NPV'!$E$7,'Расчет NPV'!$F$7,'Расчет NPV'!$B$7,'Расчет NPV'!$D$7)</f>
        <v/>
      </c>
      <c r="E12" s="5">
        <f>_xlfn.BETA.INV(RAND(),'Расчет NPV'!$E$8,'Расчет NPV'!$F$8,'Расчет NPV'!$B$8,'Расчет NPV'!$D$8)</f>
        <v/>
      </c>
      <c r="F12" s="9">
        <f>_xlfn.BETA.INV(RAND(),'Расчет NPV'!$E$9,'Расчет NPV'!$F$9,'Расчет NPV'!$B$9,'Расчет NPV'!$D$9)</f>
        <v/>
      </c>
      <c r="G12" s="9">
        <f>_xlfn.BETA.INV(RAND(),'Расчет NPV'!$E$10,'Расчет NPV'!$F$10,'Расчет NPV'!$B$10,'Расчет NPV'!$D$10)</f>
        <v/>
      </c>
      <c r="H12" s="9">
        <f>((D12*(1+E12)^0*'Расчет NPV'!$C$14*(C12-F12)-G12)-MAX((D12*(1+E12)^0*'Расчет NPV'!$C$14*(C12-F12)-G12)-B12/6,0)*'Расчет NPV'!$C$13)/(1+'Расчет NPV'!$C$12)^1</f>
        <v/>
      </c>
      <c r="I12" s="9">
        <f>((D12*(1+E12)^1*(C12-F12)-G12)-MAX((D12*(1+E12)^1*(C12-F12)-G12)-B12/6,0)*'Расчет NPV'!$C$13)/(1+'Расчет NPV'!$C$12)^2</f>
        <v/>
      </c>
      <c r="J12" s="9">
        <f>((D12*(1+E12)^2*(C12-F12)-G12)-MAX((D12*(1+E12)^2*(C12-F12)-G12)-B12/6,0)*'Расчет NPV'!$C$13)/(1+'Расчет NPV'!$C$12)^3</f>
        <v/>
      </c>
      <c r="K12" s="9">
        <f>((D12*(1+E12)^3*(C12-F12)-G12)-MAX((D12*(1+E12)^3*(C12-F12)-G12)-B12/6,0)*'Расчет NPV'!$C$13)/(1+'Расчет NPV'!$C$12)^4</f>
        <v/>
      </c>
      <c r="L12" s="9">
        <f>((D12*(1+E12)^4*(C12-F12)-G12)-MAX((D12*(1+E12)^4*(C12-F12)-G12)-B12/6,0)*'Расчет NPV'!$C$13)/(1+'Расчет NPV'!$C$12)^5</f>
        <v/>
      </c>
      <c r="M12" s="9">
        <f>((D12*(1+E12)^5*(C12-F12)-G12)-MAX((D12*(1+E12)^5*(C12-F12)-G12)-B12/6,0)*'Расчет NPV'!$C$13)/(1+'Расчет NPV'!$C$12)^6</f>
        <v/>
      </c>
      <c r="N12" s="13">
        <f>SUM(H12:M12)-B12</f>
        <v/>
      </c>
    </row>
    <row r="13">
      <c r="A13" t="n">
        <v>9</v>
      </c>
      <c r="B13" s="9">
        <f>_xlfn.BETA.INV(RAND(),'Расчет NPV'!$E$5,'Расчет NPV'!$F$5,'Расчет NPV'!$B$5,'Расчет NPV'!$D$5)</f>
        <v/>
      </c>
      <c r="C13" s="9">
        <f>_xlfn.BETA.INV(RAND(),'Расчет NPV'!$E$6,'Расчет NPV'!$F$6,'Расчет NPV'!$B$6,'Расчет NPV'!$D$6)</f>
        <v/>
      </c>
      <c r="D13" s="9">
        <f>_xlfn.BETA.INV(RAND(),'Расчет NPV'!$E$7,'Расчет NPV'!$F$7,'Расчет NPV'!$B$7,'Расчет NPV'!$D$7)</f>
        <v/>
      </c>
      <c r="E13" s="5">
        <f>_xlfn.BETA.INV(RAND(),'Расчет NPV'!$E$8,'Расчет NPV'!$F$8,'Расчет NPV'!$B$8,'Расчет NPV'!$D$8)</f>
        <v/>
      </c>
      <c r="F13" s="9">
        <f>_xlfn.BETA.INV(RAND(),'Расчет NPV'!$E$9,'Расчет NPV'!$F$9,'Расчет NPV'!$B$9,'Расчет NPV'!$D$9)</f>
        <v/>
      </c>
      <c r="G13" s="9">
        <f>_xlfn.BETA.INV(RAND(),'Расчет NPV'!$E$10,'Расчет NPV'!$F$10,'Расчет NPV'!$B$10,'Расчет NPV'!$D$10)</f>
        <v/>
      </c>
      <c r="H13" s="9">
        <f>((D13*(1+E13)^0*'Расчет NPV'!$C$14*(C13-F13)-G13)-MAX((D13*(1+E13)^0*'Расчет NPV'!$C$14*(C13-F13)-G13)-B13/6,0)*'Расчет NPV'!$C$13)/(1+'Расчет NPV'!$C$12)^1</f>
        <v/>
      </c>
      <c r="I13" s="9">
        <f>((D13*(1+E13)^1*(C13-F13)-G13)-MAX((D13*(1+E13)^1*(C13-F13)-G13)-B13/6,0)*'Расчет NPV'!$C$13)/(1+'Расчет NPV'!$C$12)^2</f>
        <v/>
      </c>
      <c r="J13" s="9">
        <f>((D13*(1+E13)^2*(C13-F13)-G13)-MAX((D13*(1+E13)^2*(C13-F13)-G13)-B13/6,0)*'Расчет NPV'!$C$13)/(1+'Расчет NPV'!$C$12)^3</f>
        <v/>
      </c>
      <c r="K13" s="9">
        <f>((D13*(1+E13)^3*(C13-F13)-G13)-MAX((D13*(1+E13)^3*(C13-F13)-G13)-B13/6,0)*'Расчет NPV'!$C$13)/(1+'Расчет NPV'!$C$12)^4</f>
        <v/>
      </c>
      <c r="L13" s="9">
        <f>((D13*(1+E13)^4*(C13-F13)-G13)-MAX((D13*(1+E13)^4*(C13-F13)-G13)-B13/6,0)*'Расчет NPV'!$C$13)/(1+'Расчет NPV'!$C$12)^5</f>
        <v/>
      </c>
      <c r="M13" s="9">
        <f>((D13*(1+E13)^5*(C13-F13)-G13)-MAX((D13*(1+E13)^5*(C13-F13)-G13)-B13/6,0)*'Расчет NPV'!$C$13)/(1+'Расчет NPV'!$C$12)^6</f>
        <v/>
      </c>
      <c r="N13" s="13">
        <f>SUM(H13:M13)-B13</f>
        <v/>
      </c>
    </row>
    <row r="14">
      <c r="A14" t="n">
        <v>10</v>
      </c>
      <c r="B14" s="9">
        <f>_xlfn.BETA.INV(RAND(),'Расчет NPV'!$E$5,'Расчет NPV'!$F$5,'Расчет NPV'!$B$5,'Расчет NPV'!$D$5)</f>
        <v/>
      </c>
      <c r="C14" s="9">
        <f>_xlfn.BETA.INV(RAND(),'Расчет NPV'!$E$6,'Расчет NPV'!$F$6,'Расчет NPV'!$B$6,'Расчет NPV'!$D$6)</f>
        <v/>
      </c>
      <c r="D14" s="9">
        <f>_xlfn.BETA.INV(RAND(),'Расчет NPV'!$E$7,'Расчет NPV'!$F$7,'Расчет NPV'!$B$7,'Расчет NPV'!$D$7)</f>
        <v/>
      </c>
      <c r="E14" s="5">
        <f>_xlfn.BETA.INV(RAND(),'Расчет NPV'!$E$8,'Расчет NPV'!$F$8,'Расчет NPV'!$B$8,'Расчет NPV'!$D$8)</f>
        <v/>
      </c>
      <c r="F14" s="9">
        <f>_xlfn.BETA.INV(RAND(),'Расчет NPV'!$E$9,'Расчет NPV'!$F$9,'Расчет NPV'!$B$9,'Расчет NPV'!$D$9)</f>
        <v/>
      </c>
      <c r="G14" s="9">
        <f>_xlfn.BETA.INV(RAND(),'Расчет NPV'!$E$10,'Расчет NPV'!$F$10,'Расчет NPV'!$B$10,'Расчет NPV'!$D$10)</f>
        <v/>
      </c>
      <c r="H14" s="9">
        <f>((D14*(1+E14)^0*'Расчет NPV'!$C$14*(C14-F14)-G14)-MAX((D14*(1+E14)^0*'Расчет NPV'!$C$14*(C14-F14)-G14)-B14/6,0)*'Расчет NPV'!$C$13)/(1+'Расчет NPV'!$C$12)^1</f>
        <v/>
      </c>
      <c r="I14" s="9">
        <f>((D14*(1+E14)^1*(C14-F14)-G14)-MAX((D14*(1+E14)^1*(C14-F14)-G14)-B14/6,0)*'Расчет NPV'!$C$13)/(1+'Расчет NPV'!$C$12)^2</f>
        <v/>
      </c>
      <c r="J14" s="9">
        <f>((D14*(1+E14)^2*(C14-F14)-G14)-MAX((D14*(1+E14)^2*(C14-F14)-G14)-B14/6,0)*'Расчет NPV'!$C$13)/(1+'Расчет NPV'!$C$12)^3</f>
        <v/>
      </c>
      <c r="K14" s="9">
        <f>((D14*(1+E14)^3*(C14-F14)-G14)-MAX((D14*(1+E14)^3*(C14-F14)-G14)-B14/6,0)*'Расчет NPV'!$C$13)/(1+'Расчет NPV'!$C$12)^4</f>
        <v/>
      </c>
      <c r="L14" s="9">
        <f>((D14*(1+E14)^4*(C14-F14)-G14)-MAX((D14*(1+E14)^4*(C14-F14)-G14)-B14/6,0)*'Расчет NPV'!$C$13)/(1+'Расчет NPV'!$C$12)^5</f>
        <v/>
      </c>
      <c r="M14" s="9">
        <f>((D14*(1+E14)^5*(C14-F14)-G14)-MAX((D14*(1+E14)^5*(C14-F14)-G14)-B14/6,0)*'Расчет NPV'!$C$13)/(1+'Расчет NPV'!$C$12)^6</f>
        <v/>
      </c>
      <c r="N14" s="13">
        <f>SUM(H14:M14)-B14</f>
        <v/>
      </c>
    </row>
    <row r="15">
      <c r="A15" t="n">
        <v>11</v>
      </c>
      <c r="B15" s="9">
        <f>_xlfn.BETA.INV(RAND(),'Расчет NPV'!$E$5,'Расчет NPV'!$F$5,'Расчет NPV'!$B$5,'Расчет NPV'!$D$5)</f>
        <v/>
      </c>
      <c r="C15" s="9">
        <f>_xlfn.BETA.INV(RAND(),'Расчет NPV'!$E$6,'Расчет NPV'!$F$6,'Расчет NPV'!$B$6,'Расчет NPV'!$D$6)</f>
        <v/>
      </c>
      <c r="D15" s="9">
        <f>_xlfn.BETA.INV(RAND(),'Расчет NPV'!$E$7,'Расчет NPV'!$F$7,'Расчет NPV'!$B$7,'Расчет NPV'!$D$7)</f>
        <v/>
      </c>
      <c r="E15" s="5">
        <f>_xlfn.BETA.INV(RAND(),'Расчет NPV'!$E$8,'Расчет NPV'!$F$8,'Расчет NPV'!$B$8,'Расчет NPV'!$D$8)</f>
        <v/>
      </c>
      <c r="F15" s="9">
        <f>_xlfn.BETA.INV(RAND(),'Расчет NPV'!$E$9,'Расчет NPV'!$F$9,'Расчет NPV'!$B$9,'Расчет NPV'!$D$9)</f>
        <v/>
      </c>
      <c r="G15" s="9">
        <f>_xlfn.BETA.INV(RAND(),'Расчет NPV'!$E$10,'Расчет NPV'!$F$10,'Расчет NPV'!$B$10,'Расчет NPV'!$D$10)</f>
        <v/>
      </c>
      <c r="H15" s="9">
        <f>((D15*(1+E15)^0*'Расчет NPV'!$C$14*(C15-F15)-G15)-MAX((D15*(1+E15)^0*'Расчет NPV'!$C$14*(C15-F15)-G15)-B15/6,0)*'Расчет NPV'!$C$13)/(1+'Расчет NPV'!$C$12)^1</f>
        <v/>
      </c>
      <c r="I15" s="9">
        <f>((D15*(1+E15)^1*(C15-F15)-G15)-MAX((D15*(1+E15)^1*(C15-F15)-G15)-B15/6,0)*'Расчет NPV'!$C$13)/(1+'Расчет NPV'!$C$12)^2</f>
        <v/>
      </c>
      <c r="J15" s="9">
        <f>((D15*(1+E15)^2*(C15-F15)-G15)-MAX((D15*(1+E15)^2*(C15-F15)-G15)-B15/6,0)*'Расчет NPV'!$C$13)/(1+'Расчет NPV'!$C$12)^3</f>
        <v/>
      </c>
      <c r="K15" s="9">
        <f>((D15*(1+E15)^3*(C15-F15)-G15)-MAX((D15*(1+E15)^3*(C15-F15)-G15)-B15/6,0)*'Расчет NPV'!$C$13)/(1+'Расчет NPV'!$C$12)^4</f>
        <v/>
      </c>
      <c r="L15" s="9">
        <f>((D15*(1+E15)^4*(C15-F15)-G15)-MAX((D15*(1+E15)^4*(C15-F15)-G15)-B15/6,0)*'Расчет NPV'!$C$13)/(1+'Расчет NPV'!$C$12)^5</f>
        <v/>
      </c>
      <c r="M15" s="9">
        <f>((D15*(1+E15)^5*(C15-F15)-G15)-MAX((D15*(1+E15)^5*(C15-F15)-G15)-B15/6,0)*'Расчет NPV'!$C$13)/(1+'Расчет NPV'!$C$12)^6</f>
        <v/>
      </c>
      <c r="N15" s="13">
        <f>SUM(H15:M15)-B15</f>
        <v/>
      </c>
    </row>
    <row r="16">
      <c r="A16" t="n">
        <v>12</v>
      </c>
      <c r="B16" s="9">
        <f>_xlfn.BETA.INV(RAND(),'Расчет NPV'!$E$5,'Расчет NPV'!$F$5,'Расчет NPV'!$B$5,'Расчет NPV'!$D$5)</f>
        <v/>
      </c>
      <c r="C16" s="9">
        <f>_xlfn.BETA.INV(RAND(),'Расчет NPV'!$E$6,'Расчет NPV'!$F$6,'Расчет NPV'!$B$6,'Расчет NPV'!$D$6)</f>
        <v/>
      </c>
      <c r="D16" s="9">
        <f>_xlfn.BETA.INV(RAND(),'Расчет NPV'!$E$7,'Расчет NPV'!$F$7,'Расчет NPV'!$B$7,'Расчет NPV'!$D$7)</f>
        <v/>
      </c>
      <c r="E16" s="5">
        <f>_xlfn.BETA.INV(RAND(),'Расчет NPV'!$E$8,'Расчет NPV'!$F$8,'Расчет NPV'!$B$8,'Расчет NPV'!$D$8)</f>
        <v/>
      </c>
      <c r="F16" s="9">
        <f>_xlfn.BETA.INV(RAND(),'Расчет NPV'!$E$9,'Расчет NPV'!$F$9,'Расчет NPV'!$B$9,'Расчет NPV'!$D$9)</f>
        <v/>
      </c>
      <c r="G16" s="9">
        <f>_xlfn.BETA.INV(RAND(),'Расчет NPV'!$E$10,'Расчет NPV'!$F$10,'Расчет NPV'!$B$10,'Расчет NPV'!$D$10)</f>
        <v/>
      </c>
      <c r="H16" s="9">
        <f>((D16*(1+E16)^0*'Расчет NPV'!$C$14*(C16-F16)-G16)-MAX((D16*(1+E16)^0*'Расчет NPV'!$C$14*(C16-F16)-G16)-B16/6,0)*'Расчет NPV'!$C$13)/(1+'Расчет NPV'!$C$12)^1</f>
        <v/>
      </c>
      <c r="I16" s="9">
        <f>((D16*(1+E16)^1*(C16-F16)-G16)-MAX((D16*(1+E16)^1*(C16-F16)-G16)-B16/6,0)*'Расчет NPV'!$C$13)/(1+'Расчет NPV'!$C$12)^2</f>
        <v/>
      </c>
      <c r="J16" s="9">
        <f>((D16*(1+E16)^2*(C16-F16)-G16)-MAX((D16*(1+E16)^2*(C16-F16)-G16)-B16/6,0)*'Расчет NPV'!$C$13)/(1+'Расчет NPV'!$C$12)^3</f>
        <v/>
      </c>
      <c r="K16" s="9">
        <f>((D16*(1+E16)^3*(C16-F16)-G16)-MAX((D16*(1+E16)^3*(C16-F16)-G16)-B16/6,0)*'Расчет NPV'!$C$13)/(1+'Расчет NPV'!$C$12)^4</f>
        <v/>
      </c>
      <c r="L16" s="9">
        <f>((D16*(1+E16)^4*(C16-F16)-G16)-MAX((D16*(1+E16)^4*(C16-F16)-G16)-B16/6,0)*'Расчет NPV'!$C$13)/(1+'Расчет NPV'!$C$12)^5</f>
        <v/>
      </c>
      <c r="M16" s="9">
        <f>((D16*(1+E16)^5*(C16-F16)-G16)-MAX((D16*(1+E16)^5*(C16-F16)-G16)-B16/6,0)*'Расчет NPV'!$C$13)/(1+'Расчет NPV'!$C$12)^6</f>
        <v/>
      </c>
      <c r="N16" s="13">
        <f>SUM(H16:M16)-B16</f>
        <v/>
      </c>
    </row>
    <row r="17">
      <c r="A17" t="n">
        <v>13</v>
      </c>
      <c r="B17" s="9">
        <f>_xlfn.BETA.INV(RAND(),'Расчет NPV'!$E$5,'Расчет NPV'!$F$5,'Расчет NPV'!$B$5,'Расчет NPV'!$D$5)</f>
        <v/>
      </c>
      <c r="C17" s="9">
        <f>_xlfn.BETA.INV(RAND(),'Расчет NPV'!$E$6,'Расчет NPV'!$F$6,'Расчет NPV'!$B$6,'Расчет NPV'!$D$6)</f>
        <v/>
      </c>
      <c r="D17" s="9">
        <f>_xlfn.BETA.INV(RAND(),'Расчет NPV'!$E$7,'Расчет NPV'!$F$7,'Расчет NPV'!$B$7,'Расчет NPV'!$D$7)</f>
        <v/>
      </c>
      <c r="E17" s="5">
        <f>_xlfn.BETA.INV(RAND(),'Расчет NPV'!$E$8,'Расчет NPV'!$F$8,'Расчет NPV'!$B$8,'Расчет NPV'!$D$8)</f>
        <v/>
      </c>
      <c r="F17" s="9">
        <f>_xlfn.BETA.INV(RAND(),'Расчет NPV'!$E$9,'Расчет NPV'!$F$9,'Расчет NPV'!$B$9,'Расчет NPV'!$D$9)</f>
        <v/>
      </c>
      <c r="G17" s="9">
        <f>_xlfn.BETA.INV(RAND(),'Расчет NPV'!$E$10,'Расчет NPV'!$F$10,'Расчет NPV'!$B$10,'Расчет NPV'!$D$10)</f>
        <v/>
      </c>
      <c r="H17" s="9">
        <f>((D17*(1+E17)^0*'Расчет NPV'!$C$14*(C17-F17)-G17)-MAX((D17*(1+E17)^0*'Расчет NPV'!$C$14*(C17-F17)-G17)-B17/6,0)*'Расчет NPV'!$C$13)/(1+'Расчет NPV'!$C$12)^1</f>
        <v/>
      </c>
      <c r="I17" s="9">
        <f>((D17*(1+E17)^1*(C17-F17)-G17)-MAX((D17*(1+E17)^1*(C17-F17)-G17)-B17/6,0)*'Расчет NPV'!$C$13)/(1+'Расчет NPV'!$C$12)^2</f>
        <v/>
      </c>
      <c r="J17" s="9">
        <f>((D17*(1+E17)^2*(C17-F17)-G17)-MAX((D17*(1+E17)^2*(C17-F17)-G17)-B17/6,0)*'Расчет NPV'!$C$13)/(1+'Расчет NPV'!$C$12)^3</f>
        <v/>
      </c>
      <c r="K17" s="9">
        <f>((D17*(1+E17)^3*(C17-F17)-G17)-MAX((D17*(1+E17)^3*(C17-F17)-G17)-B17/6,0)*'Расчет NPV'!$C$13)/(1+'Расчет NPV'!$C$12)^4</f>
        <v/>
      </c>
      <c r="L17" s="9">
        <f>((D17*(1+E17)^4*(C17-F17)-G17)-MAX((D17*(1+E17)^4*(C17-F17)-G17)-B17/6,0)*'Расчет NPV'!$C$13)/(1+'Расчет NPV'!$C$12)^5</f>
        <v/>
      </c>
      <c r="M17" s="9">
        <f>((D17*(1+E17)^5*(C17-F17)-G17)-MAX((D17*(1+E17)^5*(C17-F17)-G17)-B17/6,0)*'Расчет NPV'!$C$13)/(1+'Расчет NPV'!$C$12)^6</f>
        <v/>
      </c>
      <c r="N17" s="13">
        <f>SUM(H17:M17)-B17</f>
        <v/>
      </c>
    </row>
    <row r="18">
      <c r="A18" t="n">
        <v>14</v>
      </c>
      <c r="B18" s="9">
        <f>_xlfn.BETA.INV(RAND(),'Расчет NPV'!$E$5,'Расчет NPV'!$F$5,'Расчет NPV'!$B$5,'Расчет NPV'!$D$5)</f>
        <v/>
      </c>
      <c r="C18" s="9">
        <f>_xlfn.BETA.INV(RAND(),'Расчет NPV'!$E$6,'Расчет NPV'!$F$6,'Расчет NPV'!$B$6,'Расчет NPV'!$D$6)</f>
        <v/>
      </c>
      <c r="D18" s="9">
        <f>_xlfn.BETA.INV(RAND(),'Расчет NPV'!$E$7,'Расчет NPV'!$F$7,'Расчет NPV'!$B$7,'Расчет NPV'!$D$7)</f>
        <v/>
      </c>
      <c r="E18" s="5">
        <f>_xlfn.BETA.INV(RAND(),'Расчет NPV'!$E$8,'Расчет NPV'!$F$8,'Расчет NPV'!$B$8,'Расчет NPV'!$D$8)</f>
        <v/>
      </c>
      <c r="F18" s="9">
        <f>_xlfn.BETA.INV(RAND(),'Расчет NPV'!$E$9,'Расчет NPV'!$F$9,'Расчет NPV'!$B$9,'Расчет NPV'!$D$9)</f>
        <v/>
      </c>
      <c r="G18" s="9">
        <f>_xlfn.BETA.INV(RAND(),'Расчет NPV'!$E$10,'Расчет NPV'!$F$10,'Расчет NPV'!$B$10,'Расчет NPV'!$D$10)</f>
        <v/>
      </c>
      <c r="H18" s="9">
        <f>((D18*(1+E18)^0*'Расчет NPV'!$C$14*(C18-F18)-G18)-MAX((D18*(1+E18)^0*'Расчет NPV'!$C$14*(C18-F18)-G18)-B18/6,0)*'Расчет NPV'!$C$13)/(1+'Расчет NPV'!$C$12)^1</f>
        <v/>
      </c>
      <c r="I18" s="9">
        <f>((D18*(1+E18)^1*(C18-F18)-G18)-MAX((D18*(1+E18)^1*(C18-F18)-G18)-B18/6,0)*'Расчет NPV'!$C$13)/(1+'Расчет NPV'!$C$12)^2</f>
        <v/>
      </c>
      <c r="J18" s="9">
        <f>((D18*(1+E18)^2*(C18-F18)-G18)-MAX((D18*(1+E18)^2*(C18-F18)-G18)-B18/6,0)*'Расчет NPV'!$C$13)/(1+'Расчет NPV'!$C$12)^3</f>
        <v/>
      </c>
      <c r="K18" s="9">
        <f>((D18*(1+E18)^3*(C18-F18)-G18)-MAX((D18*(1+E18)^3*(C18-F18)-G18)-B18/6,0)*'Расчет NPV'!$C$13)/(1+'Расчет NPV'!$C$12)^4</f>
        <v/>
      </c>
      <c r="L18" s="9">
        <f>((D18*(1+E18)^4*(C18-F18)-G18)-MAX((D18*(1+E18)^4*(C18-F18)-G18)-B18/6,0)*'Расчет NPV'!$C$13)/(1+'Расчет NPV'!$C$12)^5</f>
        <v/>
      </c>
      <c r="M18" s="9">
        <f>((D18*(1+E18)^5*(C18-F18)-G18)-MAX((D18*(1+E18)^5*(C18-F18)-G18)-B18/6,0)*'Расчет NPV'!$C$13)/(1+'Расчет NPV'!$C$12)^6</f>
        <v/>
      </c>
      <c r="N18" s="13">
        <f>SUM(H18:M18)-B18</f>
        <v/>
      </c>
    </row>
    <row r="19">
      <c r="A19" t="n">
        <v>15</v>
      </c>
      <c r="B19" s="9">
        <f>_xlfn.BETA.INV(RAND(),'Расчет NPV'!$E$5,'Расчет NPV'!$F$5,'Расчет NPV'!$B$5,'Расчет NPV'!$D$5)</f>
        <v/>
      </c>
      <c r="C19" s="9">
        <f>_xlfn.BETA.INV(RAND(),'Расчет NPV'!$E$6,'Расчет NPV'!$F$6,'Расчет NPV'!$B$6,'Расчет NPV'!$D$6)</f>
        <v/>
      </c>
      <c r="D19" s="9">
        <f>_xlfn.BETA.INV(RAND(),'Расчет NPV'!$E$7,'Расчет NPV'!$F$7,'Расчет NPV'!$B$7,'Расчет NPV'!$D$7)</f>
        <v/>
      </c>
      <c r="E19" s="5">
        <f>_xlfn.BETA.INV(RAND(),'Расчет NPV'!$E$8,'Расчет NPV'!$F$8,'Расчет NPV'!$B$8,'Расчет NPV'!$D$8)</f>
        <v/>
      </c>
      <c r="F19" s="9">
        <f>_xlfn.BETA.INV(RAND(),'Расчет NPV'!$E$9,'Расчет NPV'!$F$9,'Расчет NPV'!$B$9,'Расчет NPV'!$D$9)</f>
        <v/>
      </c>
      <c r="G19" s="9">
        <f>_xlfn.BETA.INV(RAND(),'Расчет NPV'!$E$10,'Расчет NPV'!$F$10,'Расчет NPV'!$B$10,'Расчет NPV'!$D$10)</f>
        <v/>
      </c>
      <c r="H19" s="9">
        <f>((D19*(1+E19)^0*'Расчет NPV'!$C$14*(C19-F19)-G19)-MAX((D19*(1+E19)^0*'Расчет NPV'!$C$14*(C19-F19)-G19)-B19/6,0)*'Расчет NPV'!$C$13)/(1+'Расчет NPV'!$C$12)^1</f>
        <v/>
      </c>
      <c r="I19" s="9">
        <f>((D19*(1+E19)^1*(C19-F19)-G19)-MAX((D19*(1+E19)^1*(C19-F19)-G19)-B19/6,0)*'Расчет NPV'!$C$13)/(1+'Расчет NPV'!$C$12)^2</f>
        <v/>
      </c>
      <c r="J19" s="9">
        <f>((D19*(1+E19)^2*(C19-F19)-G19)-MAX((D19*(1+E19)^2*(C19-F19)-G19)-B19/6,0)*'Расчет NPV'!$C$13)/(1+'Расчет NPV'!$C$12)^3</f>
        <v/>
      </c>
      <c r="K19" s="9">
        <f>((D19*(1+E19)^3*(C19-F19)-G19)-MAX((D19*(1+E19)^3*(C19-F19)-G19)-B19/6,0)*'Расчет NPV'!$C$13)/(1+'Расчет NPV'!$C$12)^4</f>
        <v/>
      </c>
      <c r="L19" s="9">
        <f>((D19*(1+E19)^4*(C19-F19)-G19)-MAX((D19*(1+E19)^4*(C19-F19)-G19)-B19/6,0)*'Расчет NPV'!$C$13)/(1+'Расчет NPV'!$C$12)^5</f>
        <v/>
      </c>
      <c r="M19" s="9">
        <f>((D19*(1+E19)^5*(C19-F19)-G19)-MAX((D19*(1+E19)^5*(C19-F19)-G19)-B19/6,0)*'Расчет NPV'!$C$13)/(1+'Расчет NPV'!$C$12)^6</f>
        <v/>
      </c>
      <c r="N19" s="13">
        <f>SUM(H19:M19)-B19</f>
        <v/>
      </c>
    </row>
    <row r="20">
      <c r="A20" t="n">
        <v>16</v>
      </c>
      <c r="B20" s="9">
        <f>_xlfn.BETA.INV(RAND(),'Расчет NPV'!$E$5,'Расчет NPV'!$F$5,'Расчет NPV'!$B$5,'Расчет NPV'!$D$5)</f>
        <v/>
      </c>
      <c r="C20" s="9">
        <f>_xlfn.BETA.INV(RAND(),'Расчет NPV'!$E$6,'Расчет NPV'!$F$6,'Расчет NPV'!$B$6,'Расчет NPV'!$D$6)</f>
        <v/>
      </c>
      <c r="D20" s="9">
        <f>_xlfn.BETA.INV(RAND(),'Расчет NPV'!$E$7,'Расчет NPV'!$F$7,'Расчет NPV'!$B$7,'Расчет NPV'!$D$7)</f>
        <v/>
      </c>
      <c r="E20" s="5">
        <f>_xlfn.BETA.INV(RAND(),'Расчет NPV'!$E$8,'Расчет NPV'!$F$8,'Расчет NPV'!$B$8,'Расчет NPV'!$D$8)</f>
        <v/>
      </c>
      <c r="F20" s="9">
        <f>_xlfn.BETA.INV(RAND(),'Расчет NPV'!$E$9,'Расчет NPV'!$F$9,'Расчет NPV'!$B$9,'Расчет NPV'!$D$9)</f>
        <v/>
      </c>
      <c r="G20" s="9">
        <f>_xlfn.BETA.INV(RAND(),'Расчет NPV'!$E$10,'Расчет NPV'!$F$10,'Расчет NPV'!$B$10,'Расчет NPV'!$D$10)</f>
        <v/>
      </c>
      <c r="H20" s="9">
        <f>((D20*(1+E20)^0*'Расчет NPV'!$C$14*(C20-F20)-G20)-MAX((D20*(1+E20)^0*'Расчет NPV'!$C$14*(C20-F20)-G20)-B20/6,0)*'Расчет NPV'!$C$13)/(1+'Расчет NPV'!$C$12)^1</f>
        <v/>
      </c>
      <c r="I20" s="9">
        <f>((D20*(1+E20)^1*(C20-F20)-G20)-MAX((D20*(1+E20)^1*(C20-F20)-G20)-B20/6,0)*'Расчет NPV'!$C$13)/(1+'Расчет NPV'!$C$12)^2</f>
        <v/>
      </c>
      <c r="J20" s="9">
        <f>((D20*(1+E20)^2*(C20-F20)-G20)-MAX((D20*(1+E20)^2*(C20-F20)-G20)-B20/6,0)*'Расчет NPV'!$C$13)/(1+'Расчет NPV'!$C$12)^3</f>
        <v/>
      </c>
      <c r="K20" s="9">
        <f>((D20*(1+E20)^3*(C20-F20)-G20)-MAX((D20*(1+E20)^3*(C20-F20)-G20)-B20/6,0)*'Расчет NPV'!$C$13)/(1+'Расчет NPV'!$C$12)^4</f>
        <v/>
      </c>
      <c r="L20" s="9">
        <f>((D20*(1+E20)^4*(C20-F20)-G20)-MAX((D20*(1+E20)^4*(C20-F20)-G20)-B20/6,0)*'Расчет NPV'!$C$13)/(1+'Расчет NPV'!$C$12)^5</f>
        <v/>
      </c>
      <c r="M20" s="9">
        <f>((D20*(1+E20)^5*(C20-F20)-G20)-MAX((D20*(1+E20)^5*(C20-F20)-G20)-B20/6,0)*'Расчет NPV'!$C$13)/(1+'Расчет NPV'!$C$12)^6</f>
        <v/>
      </c>
      <c r="N20" s="13">
        <f>SUM(H20:M20)-B20</f>
        <v/>
      </c>
    </row>
    <row r="21">
      <c r="A21" t="n">
        <v>17</v>
      </c>
      <c r="B21" s="9">
        <f>_xlfn.BETA.INV(RAND(),'Расчет NPV'!$E$5,'Расчет NPV'!$F$5,'Расчет NPV'!$B$5,'Расчет NPV'!$D$5)</f>
        <v/>
      </c>
      <c r="C21" s="9">
        <f>_xlfn.BETA.INV(RAND(),'Расчет NPV'!$E$6,'Расчет NPV'!$F$6,'Расчет NPV'!$B$6,'Расчет NPV'!$D$6)</f>
        <v/>
      </c>
      <c r="D21" s="9">
        <f>_xlfn.BETA.INV(RAND(),'Расчет NPV'!$E$7,'Расчет NPV'!$F$7,'Расчет NPV'!$B$7,'Расчет NPV'!$D$7)</f>
        <v/>
      </c>
      <c r="E21" s="5">
        <f>_xlfn.BETA.INV(RAND(),'Расчет NPV'!$E$8,'Расчет NPV'!$F$8,'Расчет NPV'!$B$8,'Расчет NPV'!$D$8)</f>
        <v/>
      </c>
      <c r="F21" s="9">
        <f>_xlfn.BETA.INV(RAND(),'Расчет NPV'!$E$9,'Расчет NPV'!$F$9,'Расчет NPV'!$B$9,'Расчет NPV'!$D$9)</f>
        <v/>
      </c>
      <c r="G21" s="9">
        <f>_xlfn.BETA.INV(RAND(),'Расчет NPV'!$E$10,'Расчет NPV'!$F$10,'Расчет NPV'!$B$10,'Расчет NPV'!$D$10)</f>
        <v/>
      </c>
      <c r="H21" s="9">
        <f>((D21*(1+E21)^0*'Расчет NPV'!$C$14*(C21-F21)-G21)-MAX((D21*(1+E21)^0*'Расчет NPV'!$C$14*(C21-F21)-G21)-B21/6,0)*'Расчет NPV'!$C$13)/(1+'Расчет NPV'!$C$12)^1</f>
        <v/>
      </c>
      <c r="I21" s="9">
        <f>((D21*(1+E21)^1*(C21-F21)-G21)-MAX((D21*(1+E21)^1*(C21-F21)-G21)-B21/6,0)*'Расчет NPV'!$C$13)/(1+'Расчет NPV'!$C$12)^2</f>
        <v/>
      </c>
      <c r="J21" s="9">
        <f>((D21*(1+E21)^2*(C21-F21)-G21)-MAX((D21*(1+E21)^2*(C21-F21)-G21)-B21/6,0)*'Расчет NPV'!$C$13)/(1+'Расчет NPV'!$C$12)^3</f>
        <v/>
      </c>
      <c r="K21" s="9">
        <f>((D21*(1+E21)^3*(C21-F21)-G21)-MAX((D21*(1+E21)^3*(C21-F21)-G21)-B21/6,0)*'Расчет NPV'!$C$13)/(1+'Расчет NPV'!$C$12)^4</f>
        <v/>
      </c>
      <c r="L21" s="9">
        <f>((D21*(1+E21)^4*(C21-F21)-G21)-MAX((D21*(1+E21)^4*(C21-F21)-G21)-B21/6,0)*'Расчет NPV'!$C$13)/(1+'Расчет NPV'!$C$12)^5</f>
        <v/>
      </c>
      <c r="M21" s="9">
        <f>((D21*(1+E21)^5*(C21-F21)-G21)-MAX((D21*(1+E21)^5*(C21-F21)-G21)-B21/6,0)*'Расчет NPV'!$C$13)/(1+'Расчет NPV'!$C$12)^6</f>
        <v/>
      </c>
      <c r="N21" s="13">
        <f>SUM(H21:M21)-B21</f>
        <v/>
      </c>
    </row>
    <row r="22">
      <c r="A22" t="n">
        <v>18</v>
      </c>
      <c r="B22" s="9">
        <f>_xlfn.BETA.INV(RAND(),'Расчет NPV'!$E$5,'Расчет NPV'!$F$5,'Расчет NPV'!$B$5,'Расчет NPV'!$D$5)</f>
        <v/>
      </c>
      <c r="C22" s="9">
        <f>_xlfn.BETA.INV(RAND(),'Расчет NPV'!$E$6,'Расчет NPV'!$F$6,'Расчет NPV'!$B$6,'Расчет NPV'!$D$6)</f>
        <v/>
      </c>
      <c r="D22" s="9">
        <f>_xlfn.BETA.INV(RAND(),'Расчет NPV'!$E$7,'Расчет NPV'!$F$7,'Расчет NPV'!$B$7,'Расчет NPV'!$D$7)</f>
        <v/>
      </c>
      <c r="E22" s="5">
        <f>_xlfn.BETA.INV(RAND(),'Расчет NPV'!$E$8,'Расчет NPV'!$F$8,'Расчет NPV'!$B$8,'Расчет NPV'!$D$8)</f>
        <v/>
      </c>
      <c r="F22" s="9">
        <f>_xlfn.BETA.INV(RAND(),'Расчет NPV'!$E$9,'Расчет NPV'!$F$9,'Расчет NPV'!$B$9,'Расчет NPV'!$D$9)</f>
        <v/>
      </c>
      <c r="G22" s="9">
        <f>_xlfn.BETA.INV(RAND(),'Расчет NPV'!$E$10,'Расчет NPV'!$F$10,'Расчет NPV'!$B$10,'Расчет NPV'!$D$10)</f>
        <v/>
      </c>
      <c r="H22" s="9">
        <f>((D22*(1+E22)^0*'Расчет NPV'!$C$14*(C22-F22)-G22)-MAX((D22*(1+E22)^0*'Расчет NPV'!$C$14*(C22-F22)-G22)-B22/6,0)*'Расчет NPV'!$C$13)/(1+'Расчет NPV'!$C$12)^1</f>
        <v/>
      </c>
      <c r="I22" s="9">
        <f>((D22*(1+E22)^1*(C22-F22)-G22)-MAX((D22*(1+E22)^1*(C22-F22)-G22)-B22/6,0)*'Расчет NPV'!$C$13)/(1+'Расчет NPV'!$C$12)^2</f>
        <v/>
      </c>
      <c r="J22" s="9">
        <f>((D22*(1+E22)^2*(C22-F22)-G22)-MAX((D22*(1+E22)^2*(C22-F22)-G22)-B22/6,0)*'Расчет NPV'!$C$13)/(1+'Расчет NPV'!$C$12)^3</f>
        <v/>
      </c>
      <c r="K22" s="9">
        <f>((D22*(1+E22)^3*(C22-F22)-G22)-MAX((D22*(1+E22)^3*(C22-F22)-G22)-B22/6,0)*'Расчет NPV'!$C$13)/(1+'Расчет NPV'!$C$12)^4</f>
        <v/>
      </c>
      <c r="L22" s="9">
        <f>((D22*(1+E22)^4*(C22-F22)-G22)-MAX((D22*(1+E22)^4*(C22-F22)-G22)-B22/6,0)*'Расчет NPV'!$C$13)/(1+'Расчет NPV'!$C$12)^5</f>
        <v/>
      </c>
      <c r="M22" s="9">
        <f>((D22*(1+E22)^5*(C22-F22)-G22)-MAX((D22*(1+E22)^5*(C22-F22)-G22)-B22/6,0)*'Расчет NPV'!$C$13)/(1+'Расчет NPV'!$C$12)^6</f>
        <v/>
      </c>
      <c r="N22" s="13">
        <f>SUM(H22:M22)-B22</f>
        <v/>
      </c>
    </row>
    <row r="23">
      <c r="A23" t="n">
        <v>19</v>
      </c>
      <c r="B23" s="9">
        <f>_xlfn.BETA.INV(RAND(),'Расчет NPV'!$E$5,'Расчет NPV'!$F$5,'Расчет NPV'!$B$5,'Расчет NPV'!$D$5)</f>
        <v/>
      </c>
      <c r="C23" s="9">
        <f>_xlfn.BETA.INV(RAND(),'Расчет NPV'!$E$6,'Расчет NPV'!$F$6,'Расчет NPV'!$B$6,'Расчет NPV'!$D$6)</f>
        <v/>
      </c>
      <c r="D23" s="9">
        <f>_xlfn.BETA.INV(RAND(),'Расчет NPV'!$E$7,'Расчет NPV'!$F$7,'Расчет NPV'!$B$7,'Расчет NPV'!$D$7)</f>
        <v/>
      </c>
      <c r="E23" s="5">
        <f>_xlfn.BETA.INV(RAND(),'Расчет NPV'!$E$8,'Расчет NPV'!$F$8,'Расчет NPV'!$B$8,'Расчет NPV'!$D$8)</f>
        <v/>
      </c>
      <c r="F23" s="9">
        <f>_xlfn.BETA.INV(RAND(),'Расчет NPV'!$E$9,'Расчет NPV'!$F$9,'Расчет NPV'!$B$9,'Расчет NPV'!$D$9)</f>
        <v/>
      </c>
      <c r="G23" s="9">
        <f>_xlfn.BETA.INV(RAND(),'Расчет NPV'!$E$10,'Расчет NPV'!$F$10,'Расчет NPV'!$B$10,'Расчет NPV'!$D$10)</f>
        <v/>
      </c>
      <c r="H23" s="9">
        <f>((D23*(1+E23)^0*'Расчет NPV'!$C$14*(C23-F23)-G23)-MAX((D23*(1+E23)^0*'Расчет NPV'!$C$14*(C23-F23)-G23)-B23/6,0)*'Расчет NPV'!$C$13)/(1+'Расчет NPV'!$C$12)^1</f>
        <v/>
      </c>
      <c r="I23" s="9">
        <f>((D23*(1+E23)^1*(C23-F23)-G23)-MAX((D23*(1+E23)^1*(C23-F23)-G23)-B23/6,0)*'Расчет NPV'!$C$13)/(1+'Расчет NPV'!$C$12)^2</f>
        <v/>
      </c>
      <c r="J23" s="9">
        <f>((D23*(1+E23)^2*(C23-F23)-G23)-MAX((D23*(1+E23)^2*(C23-F23)-G23)-B23/6,0)*'Расчет NPV'!$C$13)/(1+'Расчет NPV'!$C$12)^3</f>
        <v/>
      </c>
      <c r="K23" s="9">
        <f>((D23*(1+E23)^3*(C23-F23)-G23)-MAX((D23*(1+E23)^3*(C23-F23)-G23)-B23/6,0)*'Расчет NPV'!$C$13)/(1+'Расчет NPV'!$C$12)^4</f>
        <v/>
      </c>
      <c r="L23" s="9">
        <f>((D23*(1+E23)^4*(C23-F23)-G23)-MAX((D23*(1+E23)^4*(C23-F23)-G23)-B23/6,0)*'Расчет NPV'!$C$13)/(1+'Расчет NPV'!$C$12)^5</f>
        <v/>
      </c>
      <c r="M23" s="9">
        <f>((D23*(1+E23)^5*(C23-F23)-G23)-MAX((D23*(1+E23)^5*(C23-F23)-G23)-B23/6,0)*'Расчет NPV'!$C$13)/(1+'Расчет NPV'!$C$12)^6</f>
        <v/>
      </c>
      <c r="N23" s="13">
        <f>SUM(H23:M23)-B23</f>
        <v/>
      </c>
    </row>
    <row r="24">
      <c r="A24" t="n">
        <v>20</v>
      </c>
      <c r="B24" s="9">
        <f>_xlfn.BETA.INV(RAND(),'Расчет NPV'!$E$5,'Расчет NPV'!$F$5,'Расчет NPV'!$B$5,'Расчет NPV'!$D$5)</f>
        <v/>
      </c>
      <c r="C24" s="9">
        <f>_xlfn.BETA.INV(RAND(),'Расчет NPV'!$E$6,'Расчет NPV'!$F$6,'Расчет NPV'!$B$6,'Расчет NPV'!$D$6)</f>
        <v/>
      </c>
      <c r="D24" s="9">
        <f>_xlfn.BETA.INV(RAND(),'Расчет NPV'!$E$7,'Расчет NPV'!$F$7,'Расчет NPV'!$B$7,'Расчет NPV'!$D$7)</f>
        <v/>
      </c>
      <c r="E24" s="5">
        <f>_xlfn.BETA.INV(RAND(),'Расчет NPV'!$E$8,'Расчет NPV'!$F$8,'Расчет NPV'!$B$8,'Расчет NPV'!$D$8)</f>
        <v/>
      </c>
      <c r="F24" s="9">
        <f>_xlfn.BETA.INV(RAND(),'Расчет NPV'!$E$9,'Расчет NPV'!$F$9,'Расчет NPV'!$B$9,'Расчет NPV'!$D$9)</f>
        <v/>
      </c>
      <c r="G24" s="9">
        <f>_xlfn.BETA.INV(RAND(),'Расчет NPV'!$E$10,'Расчет NPV'!$F$10,'Расчет NPV'!$B$10,'Расчет NPV'!$D$10)</f>
        <v/>
      </c>
      <c r="H24" s="9">
        <f>((D24*(1+E24)^0*'Расчет NPV'!$C$14*(C24-F24)-G24)-MAX((D24*(1+E24)^0*'Расчет NPV'!$C$14*(C24-F24)-G24)-B24/6,0)*'Расчет NPV'!$C$13)/(1+'Расчет NPV'!$C$12)^1</f>
        <v/>
      </c>
      <c r="I24" s="9">
        <f>((D24*(1+E24)^1*(C24-F24)-G24)-MAX((D24*(1+E24)^1*(C24-F24)-G24)-B24/6,0)*'Расчет NPV'!$C$13)/(1+'Расчет NPV'!$C$12)^2</f>
        <v/>
      </c>
      <c r="J24" s="9">
        <f>((D24*(1+E24)^2*(C24-F24)-G24)-MAX((D24*(1+E24)^2*(C24-F24)-G24)-B24/6,0)*'Расчет NPV'!$C$13)/(1+'Расчет NPV'!$C$12)^3</f>
        <v/>
      </c>
      <c r="K24" s="9">
        <f>((D24*(1+E24)^3*(C24-F24)-G24)-MAX((D24*(1+E24)^3*(C24-F24)-G24)-B24/6,0)*'Расчет NPV'!$C$13)/(1+'Расчет NPV'!$C$12)^4</f>
        <v/>
      </c>
      <c r="L24" s="9">
        <f>((D24*(1+E24)^4*(C24-F24)-G24)-MAX((D24*(1+E24)^4*(C24-F24)-G24)-B24/6,0)*'Расчет NPV'!$C$13)/(1+'Расчет NPV'!$C$12)^5</f>
        <v/>
      </c>
      <c r="M24" s="9">
        <f>((D24*(1+E24)^5*(C24-F24)-G24)-MAX((D24*(1+E24)^5*(C24-F24)-G24)-B24/6,0)*'Расчет NPV'!$C$13)/(1+'Расчет NPV'!$C$12)^6</f>
        <v/>
      </c>
      <c r="N24" s="13">
        <f>SUM(H24:M24)-B24</f>
        <v/>
      </c>
    </row>
    <row r="25">
      <c r="A25" t="n">
        <v>21</v>
      </c>
      <c r="B25" s="9">
        <f>_xlfn.BETA.INV(RAND(),'Расчет NPV'!$E$5,'Расчет NPV'!$F$5,'Расчет NPV'!$B$5,'Расчет NPV'!$D$5)</f>
        <v/>
      </c>
      <c r="C25" s="9">
        <f>_xlfn.BETA.INV(RAND(),'Расчет NPV'!$E$6,'Расчет NPV'!$F$6,'Расчет NPV'!$B$6,'Расчет NPV'!$D$6)</f>
        <v/>
      </c>
      <c r="D25" s="9">
        <f>_xlfn.BETA.INV(RAND(),'Расчет NPV'!$E$7,'Расчет NPV'!$F$7,'Расчет NPV'!$B$7,'Расчет NPV'!$D$7)</f>
        <v/>
      </c>
      <c r="E25" s="5">
        <f>_xlfn.BETA.INV(RAND(),'Расчет NPV'!$E$8,'Расчет NPV'!$F$8,'Расчет NPV'!$B$8,'Расчет NPV'!$D$8)</f>
        <v/>
      </c>
      <c r="F25" s="9">
        <f>_xlfn.BETA.INV(RAND(),'Расчет NPV'!$E$9,'Расчет NPV'!$F$9,'Расчет NPV'!$B$9,'Расчет NPV'!$D$9)</f>
        <v/>
      </c>
      <c r="G25" s="9">
        <f>_xlfn.BETA.INV(RAND(),'Расчет NPV'!$E$10,'Расчет NPV'!$F$10,'Расчет NPV'!$B$10,'Расчет NPV'!$D$10)</f>
        <v/>
      </c>
      <c r="H25" s="9">
        <f>((D25*(1+E25)^0*'Расчет NPV'!$C$14*(C25-F25)-G25)-MAX((D25*(1+E25)^0*'Расчет NPV'!$C$14*(C25-F25)-G25)-B25/6,0)*'Расчет NPV'!$C$13)/(1+'Расчет NPV'!$C$12)^1</f>
        <v/>
      </c>
      <c r="I25" s="9">
        <f>((D25*(1+E25)^1*(C25-F25)-G25)-MAX((D25*(1+E25)^1*(C25-F25)-G25)-B25/6,0)*'Расчет NPV'!$C$13)/(1+'Расчет NPV'!$C$12)^2</f>
        <v/>
      </c>
      <c r="J25" s="9">
        <f>((D25*(1+E25)^2*(C25-F25)-G25)-MAX((D25*(1+E25)^2*(C25-F25)-G25)-B25/6,0)*'Расчет NPV'!$C$13)/(1+'Расчет NPV'!$C$12)^3</f>
        <v/>
      </c>
      <c r="K25" s="9">
        <f>((D25*(1+E25)^3*(C25-F25)-G25)-MAX((D25*(1+E25)^3*(C25-F25)-G25)-B25/6,0)*'Расчет NPV'!$C$13)/(1+'Расчет NPV'!$C$12)^4</f>
        <v/>
      </c>
      <c r="L25" s="9">
        <f>((D25*(1+E25)^4*(C25-F25)-G25)-MAX((D25*(1+E25)^4*(C25-F25)-G25)-B25/6,0)*'Расчет NPV'!$C$13)/(1+'Расчет NPV'!$C$12)^5</f>
        <v/>
      </c>
      <c r="M25" s="9">
        <f>((D25*(1+E25)^5*(C25-F25)-G25)-MAX((D25*(1+E25)^5*(C25-F25)-G25)-B25/6,0)*'Расчет NPV'!$C$13)/(1+'Расчет NPV'!$C$12)^6</f>
        <v/>
      </c>
      <c r="N25" s="13">
        <f>SUM(H25:M25)-B25</f>
        <v/>
      </c>
    </row>
    <row r="26">
      <c r="A26" t="n">
        <v>22</v>
      </c>
      <c r="B26" s="9">
        <f>_xlfn.BETA.INV(RAND(),'Расчет NPV'!$E$5,'Расчет NPV'!$F$5,'Расчет NPV'!$B$5,'Расчет NPV'!$D$5)</f>
        <v/>
      </c>
      <c r="C26" s="9">
        <f>_xlfn.BETA.INV(RAND(),'Расчет NPV'!$E$6,'Расчет NPV'!$F$6,'Расчет NPV'!$B$6,'Расчет NPV'!$D$6)</f>
        <v/>
      </c>
      <c r="D26" s="9">
        <f>_xlfn.BETA.INV(RAND(),'Расчет NPV'!$E$7,'Расчет NPV'!$F$7,'Расчет NPV'!$B$7,'Расчет NPV'!$D$7)</f>
        <v/>
      </c>
      <c r="E26" s="5">
        <f>_xlfn.BETA.INV(RAND(),'Расчет NPV'!$E$8,'Расчет NPV'!$F$8,'Расчет NPV'!$B$8,'Расчет NPV'!$D$8)</f>
        <v/>
      </c>
      <c r="F26" s="9">
        <f>_xlfn.BETA.INV(RAND(),'Расчет NPV'!$E$9,'Расчет NPV'!$F$9,'Расчет NPV'!$B$9,'Расчет NPV'!$D$9)</f>
        <v/>
      </c>
      <c r="G26" s="9">
        <f>_xlfn.BETA.INV(RAND(),'Расчет NPV'!$E$10,'Расчет NPV'!$F$10,'Расчет NPV'!$B$10,'Расчет NPV'!$D$10)</f>
        <v/>
      </c>
      <c r="H26" s="9">
        <f>((D26*(1+E26)^0*'Расчет NPV'!$C$14*(C26-F26)-G26)-MAX((D26*(1+E26)^0*'Расчет NPV'!$C$14*(C26-F26)-G26)-B26/6,0)*'Расчет NPV'!$C$13)/(1+'Расчет NPV'!$C$12)^1</f>
        <v/>
      </c>
      <c r="I26" s="9">
        <f>((D26*(1+E26)^1*(C26-F26)-G26)-MAX((D26*(1+E26)^1*(C26-F26)-G26)-B26/6,0)*'Расчет NPV'!$C$13)/(1+'Расчет NPV'!$C$12)^2</f>
        <v/>
      </c>
      <c r="J26" s="9">
        <f>((D26*(1+E26)^2*(C26-F26)-G26)-MAX((D26*(1+E26)^2*(C26-F26)-G26)-B26/6,0)*'Расчет NPV'!$C$13)/(1+'Расчет NPV'!$C$12)^3</f>
        <v/>
      </c>
      <c r="K26" s="9">
        <f>((D26*(1+E26)^3*(C26-F26)-G26)-MAX((D26*(1+E26)^3*(C26-F26)-G26)-B26/6,0)*'Расчет NPV'!$C$13)/(1+'Расчет NPV'!$C$12)^4</f>
        <v/>
      </c>
      <c r="L26" s="9">
        <f>((D26*(1+E26)^4*(C26-F26)-G26)-MAX((D26*(1+E26)^4*(C26-F26)-G26)-B26/6,0)*'Расчет NPV'!$C$13)/(1+'Расчет NPV'!$C$12)^5</f>
        <v/>
      </c>
      <c r="M26" s="9">
        <f>((D26*(1+E26)^5*(C26-F26)-G26)-MAX((D26*(1+E26)^5*(C26-F26)-G26)-B26/6,0)*'Расчет NPV'!$C$13)/(1+'Расчет NPV'!$C$12)^6</f>
        <v/>
      </c>
      <c r="N26" s="13">
        <f>SUM(H26:M26)-B26</f>
        <v/>
      </c>
    </row>
    <row r="27">
      <c r="A27" t="n">
        <v>23</v>
      </c>
      <c r="B27" s="9">
        <f>_xlfn.BETA.INV(RAND(),'Расчет NPV'!$E$5,'Расчет NPV'!$F$5,'Расчет NPV'!$B$5,'Расчет NPV'!$D$5)</f>
        <v/>
      </c>
      <c r="C27" s="9">
        <f>_xlfn.BETA.INV(RAND(),'Расчет NPV'!$E$6,'Расчет NPV'!$F$6,'Расчет NPV'!$B$6,'Расчет NPV'!$D$6)</f>
        <v/>
      </c>
      <c r="D27" s="9">
        <f>_xlfn.BETA.INV(RAND(),'Расчет NPV'!$E$7,'Расчет NPV'!$F$7,'Расчет NPV'!$B$7,'Расчет NPV'!$D$7)</f>
        <v/>
      </c>
      <c r="E27" s="5">
        <f>_xlfn.BETA.INV(RAND(),'Расчет NPV'!$E$8,'Расчет NPV'!$F$8,'Расчет NPV'!$B$8,'Расчет NPV'!$D$8)</f>
        <v/>
      </c>
      <c r="F27" s="9">
        <f>_xlfn.BETA.INV(RAND(),'Расчет NPV'!$E$9,'Расчет NPV'!$F$9,'Расчет NPV'!$B$9,'Расчет NPV'!$D$9)</f>
        <v/>
      </c>
      <c r="G27" s="9">
        <f>_xlfn.BETA.INV(RAND(),'Расчет NPV'!$E$10,'Расчет NPV'!$F$10,'Расчет NPV'!$B$10,'Расчет NPV'!$D$10)</f>
        <v/>
      </c>
      <c r="H27" s="9">
        <f>((D27*(1+E27)^0*'Расчет NPV'!$C$14*(C27-F27)-G27)-MAX((D27*(1+E27)^0*'Расчет NPV'!$C$14*(C27-F27)-G27)-B27/6,0)*'Расчет NPV'!$C$13)/(1+'Расчет NPV'!$C$12)^1</f>
        <v/>
      </c>
      <c r="I27" s="9">
        <f>((D27*(1+E27)^1*(C27-F27)-G27)-MAX((D27*(1+E27)^1*(C27-F27)-G27)-B27/6,0)*'Расчет NPV'!$C$13)/(1+'Расчет NPV'!$C$12)^2</f>
        <v/>
      </c>
      <c r="J27" s="9">
        <f>((D27*(1+E27)^2*(C27-F27)-G27)-MAX((D27*(1+E27)^2*(C27-F27)-G27)-B27/6,0)*'Расчет NPV'!$C$13)/(1+'Расчет NPV'!$C$12)^3</f>
        <v/>
      </c>
      <c r="K27" s="9">
        <f>((D27*(1+E27)^3*(C27-F27)-G27)-MAX((D27*(1+E27)^3*(C27-F27)-G27)-B27/6,0)*'Расчет NPV'!$C$13)/(1+'Расчет NPV'!$C$12)^4</f>
        <v/>
      </c>
      <c r="L27" s="9">
        <f>((D27*(1+E27)^4*(C27-F27)-G27)-MAX((D27*(1+E27)^4*(C27-F27)-G27)-B27/6,0)*'Расчет NPV'!$C$13)/(1+'Расчет NPV'!$C$12)^5</f>
        <v/>
      </c>
      <c r="M27" s="9">
        <f>((D27*(1+E27)^5*(C27-F27)-G27)-MAX((D27*(1+E27)^5*(C27-F27)-G27)-B27/6,0)*'Расчет NPV'!$C$13)/(1+'Расчет NPV'!$C$12)^6</f>
        <v/>
      </c>
      <c r="N27" s="13">
        <f>SUM(H27:M27)-B27</f>
        <v/>
      </c>
    </row>
    <row r="28">
      <c r="A28" t="n">
        <v>24</v>
      </c>
      <c r="B28" s="9">
        <f>_xlfn.BETA.INV(RAND(),'Расчет NPV'!$E$5,'Расчет NPV'!$F$5,'Расчет NPV'!$B$5,'Расчет NPV'!$D$5)</f>
        <v/>
      </c>
      <c r="C28" s="9">
        <f>_xlfn.BETA.INV(RAND(),'Расчет NPV'!$E$6,'Расчет NPV'!$F$6,'Расчет NPV'!$B$6,'Расчет NPV'!$D$6)</f>
        <v/>
      </c>
      <c r="D28" s="9">
        <f>_xlfn.BETA.INV(RAND(),'Расчет NPV'!$E$7,'Расчет NPV'!$F$7,'Расчет NPV'!$B$7,'Расчет NPV'!$D$7)</f>
        <v/>
      </c>
      <c r="E28" s="5">
        <f>_xlfn.BETA.INV(RAND(),'Расчет NPV'!$E$8,'Расчет NPV'!$F$8,'Расчет NPV'!$B$8,'Расчет NPV'!$D$8)</f>
        <v/>
      </c>
      <c r="F28" s="9">
        <f>_xlfn.BETA.INV(RAND(),'Расчет NPV'!$E$9,'Расчет NPV'!$F$9,'Расчет NPV'!$B$9,'Расчет NPV'!$D$9)</f>
        <v/>
      </c>
      <c r="G28" s="9">
        <f>_xlfn.BETA.INV(RAND(),'Расчет NPV'!$E$10,'Расчет NPV'!$F$10,'Расчет NPV'!$B$10,'Расчет NPV'!$D$10)</f>
        <v/>
      </c>
      <c r="H28" s="9">
        <f>((D28*(1+E28)^0*'Расчет NPV'!$C$14*(C28-F28)-G28)-MAX((D28*(1+E28)^0*'Расчет NPV'!$C$14*(C28-F28)-G28)-B28/6,0)*'Расчет NPV'!$C$13)/(1+'Расчет NPV'!$C$12)^1</f>
        <v/>
      </c>
      <c r="I28" s="9">
        <f>((D28*(1+E28)^1*(C28-F28)-G28)-MAX((D28*(1+E28)^1*(C28-F28)-G28)-B28/6,0)*'Расчет NPV'!$C$13)/(1+'Расчет NPV'!$C$12)^2</f>
        <v/>
      </c>
      <c r="J28" s="9">
        <f>((D28*(1+E28)^2*(C28-F28)-G28)-MAX((D28*(1+E28)^2*(C28-F28)-G28)-B28/6,0)*'Расчет NPV'!$C$13)/(1+'Расчет NPV'!$C$12)^3</f>
        <v/>
      </c>
      <c r="K28" s="9">
        <f>((D28*(1+E28)^3*(C28-F28)-G28)-MAX((D28*(1+E28)^3*(C28-F28)-G28)-B28/6,0)*'Расчет NPV'!$C$13)/(1+'Расчет NPV'!$C$12)^4</f>
        <v/>
      </c>
      <c r="L28" s="9">
        <f>((D28*(1+E28)^4*(C28-F28)-G28)-MAX((D28*(1+E28)^4*(C28-F28)-G28)-B28/6,0)*'Расчет NPV'!$C$13)/(1+'Расчет NPV'!$C$12)^5</f>
        <v/>
      </c>
      <c r="M28" s="9">
        <f>((D28*(1+E28)^5*(C28-F28)-G28)-MAX((D28*(1+E28)^5*(C28-F28)-G28)-B28/6,0)*'Расчет NPV'!$C$13)/(1+'Расчет NPV'!$C$12)^6</f>
        <v/>
      </c>
      <c r="N28" s="13">
        <f>SUM(H28:M28)-B28</f>
        <v/>
      </c>
    </row>
    <row r="29">
      <c r="A29" t="n">
        <v>25</v>
      </c>
      <c r="B29" s="9">
        <f>_xlfn.BETA.INV(RAND(),'Расчет NPV'!$E$5,'Расчет NPV'!$F$5,'Расчет NPV'!$B$5,'Расчет NPV'!$D$5)</f>
        <v/>
      </c>
      <c r="C29" s="9">
        <f>_xlfn.BETA.INV(RAND(),'Расчет NPV'!$E$6,'Расчет NPV'!$F$6,'Расчет NPV'!$B$6,'Расчет NPV'!$D$6)</f>
        <v/>
      </c>
      <c r="D29" s="9">
        <f>_xlfn.BETA.INV(RAND(),'Расчет NPV'!$E$7,'Расчет NPV'!$F$7,'Расчет NPV'!$B$7,'Расчет NPV'!$D$7)</f>
        <v/>
      </c>
      <c r="E29" s="5">
        <f>_xlfn.BETA.INV(RAND(),'Расчет NPV'!$E$8,'Расчет NPV'!$F$8,'Расчет NPV'!$B$8,'Расчет NPV'!$D$8)</f>
        <v/>
      </c>
      <c r="F29" s="9">
        <f>_xlfn.BETA.INV(RAND(),'Расчет NPV'!$E$9,'Расчет NPV'!$F$9,'Расчет NPV'!$B$9,'Расчет NPV'!$D$9)</f>
        <v/>
      </c>
      <c r="G29" s="9">
        <f>_xlfn.BETA.INV(RAND(),'Расчет NPV'!$E$10,'Расчет NPV'!$F$10,'Расчет NPV'!$B$10,'Расчет NPV'!$D$10)</f>
        <v/>
      </c>
      <c r="H29" s="9">
        <f>((D29*(1+E29)^0*'Расчет NPV'!$C$14*(C29-F29)-G29)-MAX((D29*(1+E29)^0*'Расчет NPV'!$C$14*(C29-F29)-G29)-B29/6,0)*'Расчет NPV'!$C$13)/(1+'Расчет NPV'!$C$12)^1</f>
        <v/>
      </c>
      <c r="I29" s="9">
        <f>((D29*(1+E29)^1*(C29-F29)-G29)-MAX((D29*(1+E29)^1*(C29-F29)-G29)-B29/6,0)*'Расчет NPV'!$C$13)/(1+'Расчет NPV'!$C$12)^2</f>
        <v/>
      </c>
      <c r="J29" s="9">
        <f>((D29*(1+E29)^2*(C29-F29)-G29)-MAX((D29*(1+E29)^2*(C29-F29)-G29)-B29/6,0)*'Расчет NPV'!$C$13)/(1+'Расчет NPV'!$C$12)^3</f>
        <v/>
      </c>
      <c r="K29" s="9">
        <f>((D29*(1+E29)^3*(C29-F29)-G29)-MAX((D29*(1+E29)^3*(C29-F29)-G29)-B29/6,0)*'Расчет NPV'!$C$13)/(1+'Расчет NPV'!$C$12)^4</f>
        <v/>
      </c>
      <c r="L29" s="9">
        <f>((D29*(1+E29)^4*(C29-F29)-G29)-MAX((D29*(1+E29)^4*(C29-F29)-G29)-B29/6,0)*'Расчет NPV'!$C$13)/(1+'Расчет NPV'!$C$12)^5</f>
        <v/>
      </c>
      <c r="M29" s="9">
        <f>((D29*(1+E29)^5*(C29-F29)-G29)-MAX((D29*(1+E29)^5*(C29-F29)-G29)-B29/6,0)*'Расчет NPV'!$C$13)/(1+'Расчет NPV'!$C$12)^6</f>
        <v/>
      </c>
      <c r="N29" s="13">
        <f>SUM(H29:M29)-B29</f>
        <v/>
      </c>
    </row>
    <row r="30">
      <c r="A30" t="n">
        <v>26</v>
      </c>
      <c r="B30" s="9">
        <f>_xlfn.BETA.INV(RAND(),'Расчет NPV'!$E$5,'Расчет NPV'!$F$5,'Расчет NPV'!$B$5,'Расчет NPV'!$D$5)</f>
        <v/>
      </c>
      <c r="C30" s="9">
        <f>_xlfn.BETA.INV(RAND(),'Расчет NPV'!$E$6,'Расчет NPV'!$F$6,'Расчет NPV'!$B$6,'Расчет NPV'!$D$6)</f>
        <v/>
      </c>
      <c r="D30" s="9">
        <f>_xlfn.BETA.INV(RAND(),'Расчет NPV'!$E$7,'Расчет NPV'!$F$7,'Расчет NPV'!$B$7,'Расчет NPV'!$D$7)</f>
        <v/>
      </c>
      <c r="E30" s="5">
        <f>_xlfn.BETA.INV(RAND(),'Расчет NPV'!$E$8,'Расчет NPV'!$F$8,'Расчет NPV'!$B$8,'Расчет NPV'!$D$8)</f>
        <v/>
      </c>
      <c r="F30" s="9">
        <f>_xlfn.BETA.INV(RAND(),'Расчет NPV'!$E$9,'Расчет NPV'!$F$9,'Расчет NPV'!$B$9,'Расчет NPV'!$D$9)</f>
        <v/>
      </c>
      <c r="G30" s="9">
        <f>_xlfn.BETA.INV(RAND(),'Расчет NPV'!$E$10,'Расчет NPV'!$F$10,'Расчет NPV'!$B$10,'Расчет NPV'!$D$10)</f>
        <v/>
      </c>
      <c r="H30" s="9">
        <f>((D30*(1+E30)^0*'Расчет NPV'!$C$14*(C30-F30)-G30)-MAX((D30*(1+E30)^0*'Расчет NPV'!$C$14*(C30-F30)-G30)-B30/6,0)*'Расчет NPV'!$C$13)/(1+'Расчет NPV'!$C$12)^1</f>
        <v/>
      </c>
      <c r="I30" s="9">
        <f>((D30*(1+E30)^1*(C30-F30)-G30)-MAX((D30*(1+E30)^1*(C30-F30)-G30)-B30/6,0)*'Расчет NPV'!$C$13)/(1+'Расчет NPV'!$C$12)^2</f>
        <v/>
      </c>
      <c r="J30" s="9">
        <f>((D30*(1+E30)^2*(C30-F30)-G30)-MAX((D30*(1+E30)^2*(C30-F30)-G30)-B30/6,0)*'Расчет NPV'!$C$13)/(1+'Расчет NPV'!$C$12)^3</f>
        <v/>
      </c>
      <c r="K30" s="9">
        <f>((D30*(1+E30)^3*(C30-F30)-G30)-MAX((D30*(1+E30)^3*(C30-F30)-G30)-B30/6,0)*'Расчет NPV'!$C$13)/(1+'Расчет NPV'!$C$12)^4</f>
        <v/>
      </c>
      <c r="L30" s="9">
        <f>((D30*(1+E30)^4*(C30-F30)-G30)-MAX((D30*(1+E30)^4*(C30-F30)-G30)-B30/6,0)*'Расчет NPV'!$C$13)/(1+'Расчет NPV'!$C$12)^5</f>
        <v/>
      </c>
      <c r="M30" s="9">
        <f>((D30*(1+E30)^5*(C30-F30)-G30)-MAX((D30*(1+E30)^5*(C30-F30)-G30)-B30/6,0)*'Расчет NPV'!$C$13)/(1+'Расчет NPV'!$C$12)^6</f>
        <v/>
      </c>
      <c r="N30" s="13">
        <f>SUM(H30:M30)-B30</f>
        <v/>
      </c>
    </row>
    <row r="31">
      <c r="A31" t="n">
        <v>27</v>
      </c>
      <c r="B31" s="9">
        <f>_xlfn.BETA.INV(RAND(),'Расчет NPV'!$E$5,'Расчет NPV'!$F$5,'Расчет NPV'!$B$5,'Расчет NPV'!$D$5)</f>
        <v/>
      </c>
      <c r="C31" s="9">
        <f>_xlfn.BETA.INV(RAND(),'Расчет NPV'!$E$6,'Расчет NPV'!$F$6,'Расчет NPV'!$B$6,'Расчет NPV'!$D$6)</f>
        <v/>
      </c>
      <c r="D31" s="9">
        <f>_xlfn.BETA.INV(RAND(),'Расчет NPV'!$E$7,'Расчет NPV'!$F$7,'Расчет NPV'!$B$7,'Расчет NPV'!$D$7)</f>
        <v/>
      </c>
      <c r="E31" s="5">
        <f>_xlfn.BETA.INV(RAND(),'Расчет NPV'!$E$8,'Расчет NPV'!$F$8,'Расчет NPV'!$B$8,'Расчет NPV'!$D$8)</f>
        <v/>
      </c>
      <c r="F31" s="9">
        <f>_xlfn.BETA.INV(RAND(),'Расчет NPV'!$E$9,'Расчет NPV'!$F$9,'Расчет NPV'!$B$9,'Расчет NPV'!$D$9)</f>
        <v/>
      </c>
      <c r="G31" s="9">
        <f>_xlfn.BETA.INV(RAND(),'Расчет NPV'!$E$10,'Расчет NPV'!$F$10,'Расчет NPV'!$B$10,'Расчет NPV'!$D$10)</f>
        <v/>
      </c>
      <c r="H31" s="9">
        <f>((D31*(1+E31)^0*'Расчет NPV'!$C$14*(C31-F31)-G31)-MAX((D31*(1+E31)^0*'Расчет NPV'!$C$14*(C31-F31)-G31)-B31/6,0)*'Расчет NPV'!$C$13)/(1+'Расчет NPV'!$C$12)^1</f>
        <v/>
      </c>
      <c r="I31" s="9">
        <f>((D31*(1+E31)^1*(C31-F31)-G31)-MAX((D31*(1+E31)^1*(C31-F31)-G31)-B31/6,0)*'Расчет NPV'!$C$13)/(1+'Расчет NPV'!$C$12)^2</f>
        <v/>
      </c>
      <c r="J31" s="9">
        <f>((D31*(1+E31)^2*(C31-F31)-G31)-MAX((D31*(1+E31)^2*(C31-F31)-G31)-B31/6,0)*'Расчет NPV'!$C$13)/(1+'Расчет NPV'!$C$12)^3</f>
        <v/>
      </c>
      <c r="K31" s="9">
        <f>((D31*(1+E31)^3*(C31-F31)-G31)-MAX((D31*(1+E31)^3*(C31-F31)-G31)-B31/6,0)*'Расчет NPV'!$C$13)/(1+'Расчет NPV'!$C$12)^4</f>
        <v/>
      </c>
      <c r="L31" s="9">
        <f>((D31*(1+E31)^4*(C31-F31)-G31)-MAX((D31*(1+E31)^4*(C31-F31)-G31)-B31/6,0)*'Расчет NPV'!$C$13)/(1+'Расчет NPV'!$C$12)^5</f>
        <v/>
      </c>
      <c r="M31" s="9">
        <f>((D31*(1+E31)^5*(C31-F31)-G31)-MAX((D31*(1+E31)^5*(C31-F31)-G31)-B31/6,0)*'Расчет NPV'!$C$13)/(1+'Расчет NPV'!$C$12)^6</f>
        <v/>
      </c>
      <c r="N31" s="13">
        <f>SUM(H31:M31)-B31</f>
        <v/>
      </c>
    </row>
    <row r="32">
      <c r="A32" t="n">
        <v>28</v>
      </c>
      <c r="B32" s="9">
        <f>_xlfn.BETA.INV(RAND(),'Расчет NPV'!$E$5,'Расчет NPV'!$F$5,'Расчет NPV'!$B$5,'Расчет NPV'!$D$5)</f>
        <v/>
      </c>
      <c r="C32" s="9">
        <f>_xlfn.BETA.INV(RAND(),'Расчет NPV'!$E$6,'Расчет NPV'!$F$6,'Расчет NPV'!$B$6,'Расчет NPV'!$D$6)</f>
        <v/>
      </c>
      <c r="D32" s="9">
        <f>_xlfn.BETA.INV(RAND(),'Расчет NPV'!$E$7,'Расчет NPV'!$F$7,'Расчет NPV'!$B$7,'Расчет NPV'!$D$7)</f>
        <v/>
      </c>
      <c r="E32" s="5">
        <f>_xlfn.BETA.INV(RAND(),'Расчет NPV'!$E$8,'Расчет NPV'!$F$8,'Расчет NPV'!$B$8,'Расчет NPV'!$D$8)</f>
        <v/>
      </c>
      <c r="F32" s="9">
        <f>_xlfn.BETA.INV(RAND(),'Расчет NPV'!$E$9,'Расчет NPV'!$F$9,'Расчет NPV'!$B$9,'Расчет NPV'!$D$9)</f>
        <v/>
      </c>
      <c r="G32" s="9">
        <f>_xlfn.BETA.INV(RAND(),'Расчет NPV'!$E$10,'Расчет NPV'!$F$10,'Расчет NPV'!$B$10,'Расчет NPV'!$D$10)</f>
        <v/>
      </c>
      <c r="H32" s="9">
        <f>((D32*(1+E32)^0*'Расчет NPV'!$C$14*(C32-F32)-G32)-MAX((D32*(1+E32)^0*'Расчет NPV'!$C$14*(C32-F32)-G32)-B32/6,0)*'Расчет NPV'!$C$13)/(1+'Расчет NPV'!$C$12)^1</f>
        <v/>
      </c>
      <c r="I32" s="9">
        <f>((D32*(1+E32)^1*(C32-F32)-G32)-MAX((D32*(1+E32)^1*(C32-F32)-G32)-B32/6,0)*'Расчет NPV'!$C$13)/(1+'Расчет NPV'!$C$12)^2</f>
        <v/>
      </c>
      <c r="J32" s="9">
        <f>((D32*(1+E32)^2*(C32-F32)-G32)-MAX((D32*(1+E32)^2*(C32-F32)-G32)-B32/6,0)*'Расчет NPV'!$C$13)/(1+'Расчет NPV'!$C$12)^3</f>
        <v/>
      </c>
      <c r="K32" s="9">
        <f>((D32*(1+E32)^3*(C32-F32)-G32)-MAX((D32*(1+E32)^3*(C32-F32)-G32)-B32/6,0)*'Расчет NPV'!$C$13)/(1+'Расчет NPV'!$C$12)^4</f>
        <v/>
      </c>
      <c r="L32" s="9">
        <f>((D32*(1+E32)^4*(C32-F32)-G32)-MAX((D32*(1+E32)^4*(C32-F32)-G32)-B32/6,0)*'Расчет NPV'!$C$13)/(1+'Расчет NPV'!$C$12)^5</f>
        <v/>
      </c>
      <c r="M32" s="9">
        <f>((D32*(1+E32)^5*(C32-F32)-G32)-MAX((D32*(1+E32)^5*(C32-F32)-G32)-B32/6,0)*'Расчет NPV'!$C$13)/(1+'Расчет NPV'!$C$12)^6</f>
        <v/>
      </c>
      <c r="N32" s="13">
        <f>SUM(H32:M32)-B32</f>
        <v/>
      </c>
    </row>
    <row r="33">
      <c r="A33" t="n">
        <v>29</v>
      </c>
      <c r="B33" s="9">
        <f>_xlfn.BETA.INV(RAND(),'Расчет NPV'!$E$5,'Расчет NPV'!$F$5,'Расчет NPV'!$B$5,'Расчет NPV'!$D$5)</f>
        <v/>
      </c>
      <c r="C33" s="9">
        <f>_xlfn.BETA.INV(RAND(),'Расчет NPV'!$E$6,'Расчет NPV'!$F$6,'Расчет NPV'!$B$6,'Расчет NPV'!$D$6)</f>
        <v/>
      </c>
      <c r="D33" s="9">
        <f>_xlfn.BETA.INV(RAND(),'Расчет NPV'!$E$7,'Расчет NPV'!$F$7,'Расчет NPV'!$B$7,'Расчет NPV'!$D$7)</f>
        <v/>
      </c>
      <c r="E33" s="5">
        <f>_xlfn.BETA.INV(RAND(),'Расчет NPV'!$E$8,'Расчет NPV'!$F$8,'Расчет NPV'!$B$8,'Расчет NPV'!$D$8)</f>
        <v/>
      </c>
      <c r="F33" s="9">
        <f>_xlfn.BETA.INV(RAND(),'Расчет NPV'!$E$9,'Расчет NPV'!$F$9,'Расчет NPV'!$B$9,'Расчет NPV'!$D$9)</f>
        <v/>
      </c>
      <c r="G33" s="9">
        <f>_xlfn.BETA.INV(RAND(),'Расчет NPV'!$E$10,'Расчет NPV'!$F$10,'Расчет NPV'!$B$10,'Расчет NPV'!$D$10)</f>
        <v/>
      </c>
      <c r="H33" s="9">
        <f>((D33*(1+E33)^0*'Расчет NPV'!$C$14*(C33-F33)-G33)-MAX((D33*(1+E33)^0*'Расчет NPV'!$C$14*(C33-F33)-G33)-B33/6,0)*'Расчет NPV'!$C$13)/(1+'Расчет NPV'!$C$12)^1</f>
        <v/>
      </c>
      <c r="I33" s="9">
        <f>((D33*(1+E33)^1*(C33-F33)-G33)-MAX((D33*(1+E33)^1*(C33-F33)-G33)-B33/6,0)*'Расчет NPV'!$C$13)/(1+'Расчет NPV'!$C$12)^2</f>
        <v/>
      </c>
      <c r="J33" s="9">
        <f>((D33*(1+E33)^2*(C33-F33)-G33)-MAX((D33*(1+E33)^2*(C33-F33)-G33)-B33/6,0)*'Расчет NPV'!$C$13)/(1+'Расчет NPV'!$C$12)^3</f>
        <v/>
      </c>
      <c r="K33" s="9">
        <f>((D33*(1+E33)^3*(C33-F33)-G33)-MAX((D33*(1+E33)^3*(C33-F33)-G33)-B33/6,0)*'Расчет NPV'!$C$13)/(1+'Расчет NPV'!$C$12)^4</f>
        <v/>
      </c>
      <c r="L33" s="9">
        <f>((D33*(1+E33)^4*(C33-F33)-G33)-MAX((D33*(1+E33)^4*(C33-F33)-G33)-B33/6,0)*'Расчет NPV'!$C$13)/(1+'Расчет NPV'!$C$12)^5</f>
        <v/>
      </c>
      <c r="M33" s="9">
        <f>((D33*(1+E33)^5*(C33-F33)-G33)-MAX((D33*(1+E33)^5*(C33-F33)-G33)-B33/6,0)*'Расчет NPV'!$C$13)/(1+'Расчет NPV'!$C$12)^6</f>
        <v/>
      </c>
      <c r="N33" s="13">
        <f>SUM(H33:M33)-B33</f>
        <v/>
      </c>
    </row>
    <row r="34">
      <c r="A34" t="n">
        <v>30</v>
      </c>
      <c r="B34" s="9">
        <f>_xlfn.BETA.INV(RAND(),'Расчет NPV'!$E$5,'Расчет NPV'!$F$5,'Расчет NPV'!$B$5,'Расчет NPV'!$D$5)</f>
        <v/>
      </c>
      <c r="C34" s="9">
        <f>_xlfn.BETA.INV(RAND(),'Расчет NPV'!$E$6,'Расчет NPV'!$F$6,'Расчет NPV'!$B$6,'Расчет NPV'!$D$6)</f>
        <v/>
      </c>
      <c r="D34" s="9">
        <f>_xlfn.BETA.INV(RAND(),'Расчет NPV'!$E$7,'Расчет NPV'!$F$7,'Расчет NPV'!$B$7,'Расчет NPV'!$D$7)</f>
        <v/>
      </c>
      <c r="E34" s="5">
        <f>_xlfn.BETA.INV(RAND(),'Расчет NPV'!$E$8,'Расчет NPV'!$F$8,'Расчет NPV'!$B$8,'Расчет NPV'!$D$8)</f>
        <v/>
      </c>
      <c r="F34" s="9">
        <f>_xlfn.BETA.INV(RAND(),'Расчет NPV'!$E$9,'Расчет NPV'!$F$9,'Расчет NPV'!$B$9,'Расчет NPV'!$D$9)</f>
        <v/>
      </c>
      <c r="G34" s="9">
        <f>_xlfn.BETA.INV(RAND(),'Расчет NPV'!$E$10,'Расчет NPV'!$F$10,'Расчет NPV'!$B$10,'Расчет NPV'!$D$10)</f>
        <v/>
      </c>
      <c r="H34" s="9">
        <f>((D34*(1+E34)^0*'Расчет NPV'!$C$14*(C34-F34)-G34)-MAX((D34*(1+E34)^0*'Расчет NPV'!$C$14*(C34-F34)-G34)-B34/6,0)*'Расчет NPV'!$C$13)/(1+'Расчет NPV'!$C$12)^1</f>
        <v/>
      </c>
      <c r="I34" s="9">
        <f>((D34*(1+E34)^1*(C34-F34)-G34)-MAX((D34*(1+E34)^1*(C34-F34)-G34)-B34/6,0)*'Расчет NPV'!$C$13)/(1+'Расчет NPV'!$C$12)^2</f>
        <v/>
      </c>
      <c r="J34" s="9">
        <f>((D34*(1+E34)^2*(C34-F34)-G34)-MAX((D34*(1+E34)^2*(C34-F34)-G34)-B34/6,0)*'Расчет NPV'!$C$13)/(1+'Расчет NPV'!$C$12)^3</f>
        <v/>
      </c>
      <c r="K34" s="9">
        <f>((D34*(1+E34)^3*(C34-F34)-G34)-MAX((D34*(1+E34)^3*(C34-F34)-G34)-B34/6,0)*'Расчет NPV'!$C$13)/(1+'Расчет NPV'!$C$12)^4</f>
        <v/>
      </c>
      <c r="L34" s="9">
        <f>((D34*(1+E34)^4*(C34-F34)-G34)-MAX((D34*(1+E34)^4*(C34-F34)-G34)-B34/6,0)*'Расчет NPV'!$C$13)/(1+'Расчет NPV'!$C$12)^5</f>
        <v/>
      </c>
      <c r="M34" s="9">
        <f>((D34*(1+E34)^5*(C34-F34)-G34)-MAX((D34*(1+E34)^5*(C34-F34)-G34)-B34/6,0)*'Расчет NPV'!$C$13)/(1+'Расчет NPV'!$C$12)^6</f>
        <v/>
      </c>
      <c r="N34" s="13">
        <f>SUM(H34:M34)-B34</f>
        <v/>
      </c>
    </row>
    <row r="35">
      <c r="A35" t="n">
        <v>31</v>
      </c>
      <c r="B35" s="9">
        <f>_xlfn.BETA.INV(RAND(),'Расчет NPV'!$E$5,'Расчет NPV'!$F$5,'Расчет NPV'!$B$5,'Расчет NPV'!$D$5)</f>
        <v/>
      </c>
      <c r="C35" s="9">
        <f>_xlfn.BETA.INV(RAND(),'Расчет NPV'!$E$6,'Расчет NPV'!$F$6,'Расчет NPV'!$B$6,'Расчет NPV'!$D$6)</f>
        <v/>
      </c>
      <c r="D35" s="9">
        <f>_xlfn.BETA.INV(RAND(),'Расчет NPV'!$E$7,'Расчет NPV'!$F$7,'Расчет NPV'!$B$7,'Расчет NPV'!$D$7)</f>
        <v/>
      </c>
      <c r="E35" s="5">
        <f>_xlfn.BETA.INV(RAND(),'Расчет NPV'!$E$8,'Расчет NPV'!$F$8,'Расчет NPV'!$B$8,'Расчет NPV'!$D$8)</f>
        <v/>
      </c>
      <c r="F35" s="9">
        <f>_xlfn.BETA.INV(RAND(),'Расчет NPV'!$E$9,'Расчет NPV'!$F$9,'Расчет NPV'!$B$9,'Расчет NPV'!$D$9)</f>
        <v/>
      </c>
      <c r="G35" s="9">
        <f>_xlfn.BETA.INV(RAND(),'Расчет NPV'!$E$10,'Расчет NPV'!$F$10,'Расчет NPV'!$B$10,'Расчет NPV'!$D$10)</f>
        <v/>
      </c>
      <c r="H35" s="9">
        <f>((D35*(1+E35)^0*'Расчет NPV'!$C$14*(C35-F35)-G35)-MAX((D35*(1+E35)^0*'Расчет NPV'!$C$14*(C35-F35)-G35)-B35/6,0)*'Расчет NPV'!$C$13)/(1+'Расчет NPV'!$C$12)^1</f>
        <v/>
      </c>
      <c r="I35" s="9">
        <f>((D35*(1+E35)^1*(C35-F35)-G35)-MAX((D35*(1+E35)^1*(C35-F35)-G35)-B35/6,0)*'Расчет NPV'!$C$13)/(1+'Расчет NPV'!$C$12)^2</f>
        <v/>
      </c>
      <c r="J35" s="9">
        <f>((D35*(1+E35)^2*(C35-F35)-G35)-MAX((D35*(1+E35)^2*(C35-F35)-G35)-B35/6,0)*'Расчет NPV'!$C$13)/(1+'Расчет NPV'!$C$12)^3</f>
        <v/>
      </c>
      <c r="K35" s="9">
        <f>((D35*(1+E35)^3*(C35-F35)-G35)-MAX((D35*(1+E35)^3*(C35-F35)-G35)-B35/6,0)*'Расчет NPV'!$C$13)/(1+'Расчет NPV'!$C$12)^4</f>
        <v/>
      </c>
      <c r="L35" s="9">
        <f>((D35*(1+E35)^4*(C35-F35)-G35)-MAX((D35*(1+E35)^4*(C35-F35)-G35)-B35/6,0)*'Расчет NPV'!$C$13)/(1+'Расчет NPV'!$C$12)^5</f>
        <v/>
      </c>
      <c r="M35" s="9">
        <f>((D35*(1+E35)^5*(C35-F35)-G35)-MAX((D35*(1+E35)^5*(C35-F35)-G35)-B35/6,0)*'Расчет NPV'!$C$13)/(1+'Расчет NPV'!$C$12)^6</f>
        <v/>
      </c>
      <c r="N35" s="13">
        <f>SUM(H35:M35)-B35</f>
        <v/>
      </c>
    </row>
    <row r="36">
      <c r="A36" t="n">
        <v>32</v>
      </c>
      <c r="B36" s="9">
        <f>_xlfn.BETA.INV(RAND(),'Расчет NPV'!$E$5,'Расчет NPV'!$F$5,'Расчет NPV'!$B$5,'Расчет NPV'!$D$5)</f>
        <v/>
      </c>
      <c r="C36" s="9">
        <f>_xlfn.BETA.INV(RAND(),'Расчет NPV'!$E$6,'Расчет NPV'!$F$6,'Расчет NPV'!$B$6,'Расчет NPV'!$D$6)</f>
        <v/>
      </c>
      <c r="D36" s="9">
        <f>_xlfn.BETA.INV(RAND(),'Расчет NPV'!$E$7,'Расчет NPV'!$F$7,'Расчет NPV'!$B$7,'Расчет NPV'!$D$7)</f>
        <v/>
      </c>
      <c r="E36" s="5">
        <f>_xlfn.BETA.INV(RAND(),'Расчет NPV'!$E$8,'Расчет NPV'!$F$8,'Расчет NPV'!$B$8,'Расчет NPV'!$D$8)</f>
        <v/>
      </c>
      <c r="F36" s="9">
        <f>_xlfn.BETA.INV(RAND(),'Расчет NPV'!$E$9,'Расчет NPV'!$F$9,'Расчет NPV'!$B$9,'Расчет NPV'!$D$9)</f>
        <v/>
      </c>
      <c r="G36" s="9">
        <f>_xlfn.BETA.INV(RAND(),'Расчет NPV'!$E$10,'Расчет NPV'!$F$10,'Расчет NPV'!$B$10,'Расчет NPV'!$D$10)</f>
        <v/>
      </c>
      <c r="H36" s="9">
        <f>((D36*(1+E36)^0*'Расчет NPV'!$C$14*(C36-F36)-G36)-MAX((D36*(1+E36)^0*'Расчет NPV'!$C$14*(C36-F36)-G36)-B36/6,0)*'Расчет NPV'!$C$13)/(1+'Расчет NPV'!$C$12)^1</f>
        <v/>
      </c>
      <c r="I36" s="9">
        <f>((D36*(1+E36)^1*(C36-F36)-G36)-MAX((D36*(1+E36)^1*(C36-F36)-G36)-B36/6,0)*'Расчет NPV'!$C$13)/(1+'Расчет NPV'!$C$12)^2</f>
        <v/>
      </c>
      <c r="J36" s="9">
        <f>((D36*(1+E36)^2*(C36-F36)-G36)-MAX((D36*(1+E36)^2*(C36-F36)-G36)-B36/6,0)*'Расчет NPV'!$C$13)/(1+'Расчет NPV'!$C$12)^3</f>
        <v/>
      </c>
      <c r="K36" s="9">
        <f>((D36*(1+E36)^3*(C36-F36)-G36)-MAX((D36*(1+E36)^3*(C36-F36)-G36)-B36/6,0)*'Расчет NPV'!$C$13)/(1+'Расчет NPV'!$C$12)^4</f>
        <v/>
      </c>
      <c r="L36" s="9">
        <f>((D36*(1+E36)^4*(C36-F36)-G36)-MAX((D36*(1+E36)^4*(C36-F36)-G36)-B36/6,0)*'Расчет NPV'!$C$13)/(1+'Расчет NPV'!$C$12)^5</f>
        <v/>
      </c>
      <c r="M36" s="9">
        <f>((D36*(1+E36)^5*(C36-F36)-G36)-MAX((D36*(1+E36)^5*(C36-F36)-G36)-B36/6,0)*'Расчет NPV'!$C$13)/(1+'Расчет NPV'!$C$12)^6</f>
        <v/>
      </c>
      <c r="N36" s="13">
        <f>SUM(H36:M36)-B36</f>
        <v/>
      </c>
    </row>
    <row r="37">
      <c r="A37" t="n">
        <v>33</v>
      </c>
      <c r="B37" s="9">
        <f>_xlfn.BETA.INV(RAND(),'Расчет NPV'!$E$5,'Расчет NPV'!$F$5,'Расчет NPV'!$B$5,'Расчет NPV'!$D$5)</f>
        <v/>
      </c>
      <c r="C37" s="9">
        <f>_xlfn.BETA.INV(RAND(),'Расчет NPV'!$E$6,'Расчет NPV'!$F$6,'Расчет NPV'!$B$6,'Расчет NPV'!$D$6)</f>
        <v/>
      </c>
      <c r="D37" s="9">
        <f>_xlfn.BETA.INV(RAND(),'Расчет NPV'!$E$7,'Расчет NPV'!$F$7,'Расчет NPV'!$B$7,'Расчет NPV'!$D$7)</f>
        <v/>
      </c>
      <c r="E37" s="5">
        <f>_xlfn.BETA.INV(RAND(),'Расчет NPV'!$E$8,'Расчет NPV'!$F$8,'Расчет NPV'!$B$8,'Расчет NPV'!$D$8)</f>
        <v/>
      </c>
      <c r="F37" s="9">
        <f>_xlfn.BETA.INV(RAND(),'Расчет NPV'!$E$9,'Расчет NPV'!$F$9,'Расчет NPV'!$B$9,'Расчет NPV'!$D$9)</f>
        <v/>
      </c>
      <c r="G37" s="9">
        <f>_xlfn.BETA.INV(RAND(),'Расчет NPV'!$E$10,'Расчет NPV'!$F$10,'Расчет NPV'!$B$10,'Расчет NPV'!$D$10)</f>
        <v/>
      </c>
      <c r="H37" s="9">
        <f>((D37*(1+E37)^0*'Расчет NPV'!$C$14*(C37-F37)-G37)-MAX((D37*(1+E37)^0*'Расчет NPV'!$C$14*(C37-F37)-G37)-B37/6,0)*'Расчет NPV'!$C$13)/(1+'Расчет NPV'!$C$12)^1</f>
        <v/>
      </c>
      <c r="I37" s="9">
        <f>((D37*(1+E37)^1*(C37-F37)-G37)-MAX((D37*(1+E37)^1*(C37-F37)-G37)-B37/6,0)*'Расчет NPV'!$C$13)/(1+'Расчет NPV'!$C$12)^2</f>
        <v/>
      </c>
      <c r="J37" s="9">
        <f>((D37*(1+E37)^2*(C37-F37)-G37)-MAX((D37*(1+E37)^2*(C37-F37)-G37)-B37/6,0)*'Расчет NPV'!$C$13)/(1+'Расчет NPV'!$C$12)^3</f>
        <v/>
      </c>
      <c r="K37" s="9">
        <f>((D37*(1+E37)^3*(C37-F37)-G37)-MAX((D37*(1+E37)^3*(C37-F37)-G37)-B37/6,0)*'Расчет NPV'!$C$13)/(1+'Расчет NPV'!$C$12)^4</f>
        <v/>
      </c>
      <c r="L37" s="9">
        <f>((D37*(1+E37)^4*(C37-F37)-G37)-MAX((D37*(1+E37)^4*(C37-F37)-G37)-B37/6,0)*'Расчет NPV'!$C$13)/(1+'Расчет NPV'!$C$12)^5</f>
        <v/>
      </c>
      <c r="M37" s="9">
        <f>((D37*(1+E37)^5*(C37-F37)-G37)-MAX((D37*(1+E37)^5*(C37-F37)-G37)-B37/6,0)*'Расчет NPV'!$C$13)/(1+'Расчет NPV'!$C$12)^6</f>
        <v/>
      </c>
      <c r="N37" s="13">
        <f>SUM(H37:M37)-B37</f>
        <v/>
      </c>
    </row>
    <row r="38">
      <c r="A38" t="n">
        <v>34</v>
      </c>
      <c r="B38" s="9">
        <f>_xlfn.BETA.INV(RAND(),'Расчет NPV'!$E$5,'Расчет NPV'!$F$5,'Расчет NPV'!$B$5,'Расчет NPV'!$D$5)</f>
        <v/>
      </c>
      <c r="C38" s="9">
        <f>_xlfn.BETA.INV(RAND(),'Расчет NPV'!$E$6,'Расчет NPV'!$F$6,'Расчет NPV'!$B$6,'Расчет NPV'!$D$6)</f>
        <v/>
      </c>
      <c r="D38" s="9">
        <f>_xlfn.BETA.INV(RAND(),'Расчет NPV'!$E$7,'Расчет NPV'!$F$7,'Расчет NPV'!$B$7,'Расчет NPV'!$D$7)</f>
        <v/>
      </c>
      <c r="E38" s="5">
        <f>_xlfn.BETA.INV(RAND(),'Расчет NPV'!$E$8,'Расчет NPV'!$F$8,'Расчет NPV'!$B$8,'Расчет NPV'!$D$8)</f>
        <v/>
      </c>
      <c r="F38" s="9">
        <f>_xlfn.BETA.INV(RAND(),'Расчет NPV'!$E$9,'Расчет NPV'!$F$9,'Расчет NPV'!$B$9,'Расчет NPV'!$D$9)</f>
        <v/>
      </c>
      <c r="G38" s="9">
        <f>_xlfn.BETA.INV(RAND(),'Расчет NPV'!$E$10,'Расчет NPV'!$F$10,'Расчет NPV'!$B$10,'Расчет NPV'!$D$10)</f>
        <v/>
      </c>
      <c r="H38" s="9">
        <f>((D38*(1+E38)^0*'Расчет NPV'!$C$14*(C38-F38)-G38)-MAX((D38*(1+E38)^0*'Расчет NPV'!$C$14*(C38-F38)-G38)-B38/6,0)*'Расчет NPV'!$C$13)/(1+'Расчет NPV'!$C$12)^1</f>
        <v/>
      </c>
      <c r="I38" s="9">
        <f>((D38*(1+E38)^1*(C38-F38)-G38)-MAX((D38*(1+E38)^1*(C38-F38)-G38)-B38/6,0)*'Расчет NPV'!$C$13)/(1+'Расчет NPV'!$C$12)^2</f>
        <v/>
      </c>
      <c r="J38" s="9">
        <f>((D38*(1+E38)^2*(C38-F38)-G38)-MAX((D38*(1+E38)^2*(C38-F38)-G38)-B38/6,0)*'Расчет NPV'!$C$13)/(1+'Расчет NPV'!$C$12)^3</f>
        <v/>
      </c>
      <c r="K38" s="9">
        <f>((D38*(1+E38)^3*(C38-F38)-G38)-MAX((D38*(1+E38)^3*(C38-F38)-G38)-B38/6,0)*'Расчет NPV'!$C$13)/(1+'Расчет NPV'!$C$12)^4</f>
        <v/>
      </c>
      <c r="L38" s="9">
        <f>((D38*(1+E38)^4*(C38-F38)-G38)-MAX((D38*(1+E38)^4*(C38-F38)-G38)-B38/6,0)*'Расчет NPV'!$C$13)/(1+'Расчет NPV'!$C$12)^5</f>
        <v/>
      </c>
      <c r="M38" s="9">
        <f>((D38*(1+E38)^5*(C38-F38)-G38)-MAX((D38*(1+E38)^5*(C38-F38)-G38)-B38/6,0)*'Расчет NPV'!$C$13)/(1+'Расчет NPV'!$C$12)^6</f>
        <v/>
      </c>
      <c r="N38" s="13">
        <f>SUM(H38:M38)-B38</f>
        <v/>
      </c>
    </row>
    <row r="39">
      <c r="A39" t="n">
        <v>35</v>
      </c>
      <c r="B39" s="9">
        <f>_xlfn.BETA.INV(RAND(),'Расчет NPV'!$E$5,'Расчет NPV'!$F$5,'Расчет NPV'!$B$5,'Расчет NPV'!$D$5)</f>
        <v/>
      </c>
      <c r="C39" s="9">
        <f>_xlfn.BETA.INV(RAND(),'Расчет NPV'!$E$6,'Расчет NPV'!$F$6,'Расчет NPV'!$B$6,'Расчет NPV'!$D$6)</f>
        <v/>
      </c>
      <c r="D39" s="9">
        <f>_xlfn.BETA.INV(RAND(),'Расчет NPV'!$E$7,'Расчет NPV'!$F$7,'Расчет NPV'!$B$7,'Расчет NPV'!$D$7)</f>
        <v/>
      </c>
      <c r="E39" s="5">
        <f>_xlfn.BETA.INV(RAND(),'Расчет NPV'!$E$8,'Расчет NPV'!$F$8,'Расчет NPV'!$B$8,'Расчет NPV'!$D$8)</f>
        <v/>
      </c>
      <c r="F39" s="9">
        <f>_xlfn.BETA.INV(RAND(),'Расчет NPV'!$E$9,'Расчет NPV'!$F$9,'Расчет NPV'!$B$9,'Расчет NPV'!$D$9)</f>
        <v/>
      </c>
      <c r="G39" s="9">
        <f>_xlfn.BETA.INV(RAND(),'Расчет NPV'!$E$10,'Расчет NPV'!$F$10,'Расчет NPV'!$B$10,'Расчет NPV'!$D$10)</f>
        <v/>
      </c>
      <c r="H39" s="9">
        <f>((D39*(1+E39)^0*'Расчет NPV'!$C$14*(C39-F39)-G39)-MAX((D39*(1+E39)^0*'Расчет NPV'!$C$14*(C39-F39)-G39)-B39/6,0)*'Расчет NPV'!$C$13)/(1+'Расчет NPV'!$C$12)^1</f>
        <v/>
      </c>
      <c r="I39" s="9">
        <f>((D39*(1+E39)^1*(C39-F39)-G39)-MAX((D39*(1+E39)^1*(C39-F39)-G39)-B39/6,0)*'Расчет NPV'!$C$13)/(1+'Расчет NPV'!$C$12)^2</f>
        <v/>
      </c>
      <c r="J39" s="9">
        <f>((D39*(1+E39)^2*(C39-F39)-G39)-MAX((D39*(1+E39)^2*(C39-F39)-G39)-B39/6,0)*'Расчет NPV'!$C$13)/(1+'Расчет NPV'!$C$12)^3</f>
        <v/>
      </c>
      <c r="K39" s="9">
        <f>((D39*(1+E39)^3*(C39-F39)-G39)-MAX((D39*(1+E39)^3*(C39-F39)-G39)-B39/6,0)*'Расчет NPV'!$C$13)/(1+'Расчет NPV'!$C$12)^4</f>
        <v/>
      </c>
      <c r="L39" s="9">
        <f>((D39*(1+E39)^4*(C39-F39)-G39)-MAX((D39*(1+E39)^4*(C39-F39)-G39)-B39/6,0)*'Расчет NPV'!$C$13)/(1+'Расчет NPV'!$C$12)^5</f>
        <v/>
      </c>
      <c r="M39" s="9">
        <f>((D39*(1+E39)^5*(C39-F39)-G39)-MAX((D39*(1+E39)^5*(C39-F39)-G39)-B39/6,0)*'Расчет NPV'!$C$13)/(1+'Расчет NPV'!$C$12)^6</f>
        <v/>
      </c>
      <c r="N39" s="13">
        <f>SUM(H39:M39)-B39</f>
        <v/>
      </c>
    </row>
    <row r="40">
      <c r="A40" t="n">
        <v>36</v>
      </c>
      <c r="B40" s="9">
        <f>_xlfn.BETA.INV(RAND(),'Расчет NPV'!$E$5,'Расчет NPV'!$F$5,'Расчет NPV'!$B$5,'Расчет NPV'!$D$5)</f>
        <v/>
      </c>
      <c r="C40" s="9">
        <f>_xlfn.BETA.INV(RAND(),'Расчет NPV'!$E$6,'Расчет NPV'!$F$6,'Расчет NPV'!$B$6,'Расчет NPV'!$D$6)</f>
        <v/>
      </c>
      <c r="D40" s="9">
        <f>_xlfn.BETA.INV(RAND(),'Расчет NPV'!$E$7,'Расчет NPV'!$F$7,'Расчет NPV'!$B$7,'Расчет NPV'!$D$7)</f>
        <v/>
      </c>
      <c r="E40" s="5">
        <f>_xlfn.BETA.INV(RAND(),'Расчет NPV'!$E$8,'Расчет NPV'!$F$8,'Расчет NPV'!$B$8,'Расчет NPV'!$D$8)</f>
        <v/>
      </c>
      <c r="F40" s="9">
        <f>_xlfn.BETA.INV(RAND(),'Расчет NPV'!$E$9,'Расчет NPV'!$F$9,'Расчет NPV'!$B$9,'Расчет NPV'!$D$9)</f>
        <v/>
      </c>
      <c r="G40" s="9">
        <f>_xlfn.BETA.INV(RAND(),'Расчет NPV'!$E$10,'Расчет NPV'!$F$10,'Расчет NPV'!$B$10,'Расчет NPV'!$D$10)</f>
        <v/>
      </c>
      <c r="H40" s="9">
        <f>((D40*(1+E40)^0*'Расчет NPV'!$C$14*(C40-F40)-G40)-MAX((D40*(1+E40)^0*'Расчет NPV'!$C$14*(C40-F40)-G40)-B40/6,0)*'Расчет NPV'!$C$13)/(1+'Расчет NPV'!$C$12)^1</f>
        <v/>
      </c>
      <c r="I40" s="9">
        <f>((D40*(1+E40)^1*(C40-F40)-G40)-MAX((D40*(1+E40)^1*(C40-F40)-G40)-B40/6,0)*'Расчет NPV'!$C$13)/(1+'Расчет NPV'!$C$12)^2</f>
        <v/>
      </c>
      <c r="J40" s="9">
        <f>((D40*(1+E40)^2*(C40-F40)-G40)-MAX((D40*(1+E40)^2*(C40-F40)-G40)-B40/6,0)*'Расчет NPV'!$C$13)/(1+'Расчет NPV'!$C$12)^3</f>
        <v/>
      </c>
      <c r="K40" s="9">
        <f>((D40*(1+E40)^3*(C40-F40)-G40)-MAX((D40*(1+E40)^3*(C40-F40)-G40)-B40/6,0)*'Расчет NPV'!$C$13)/(1+'Расчет NPV'!$C$12)^4</f>
        <v/>
      </c>
      <c r="L40" s="9">
        <f>((D40*(1+E40)^4*(C40-F40)-G40)-MAX((D40*(1+E40)^4*(C40-F40)-G40)-B40/6,0)*'Расчет NPV'!$C$13)/(1+'Расчет NPV'!$C$12)^5</f>
        <v/>
      </c>
      <c r="M40" s="9">
        <f>((D40*(1+E40)^5*(C40-F40)-G40)-MAX((D40*(1+E40)^5*(C40-F40)-G40)-B40/6,0)*'Расчет NPV'!$C$13)/(1+'Расчет NPV'!$C$12)^6</f>
        <v/>
      </c>
      <c r="N40" s="13">
        <f>SUM(H40:M40)-B40</f>
        <v/>
      </c>
    </row>
    <row r="41">
      <c r="A41" t="n">
        <v>37</v>
      </c>
      <c r="B41" s="9">
        <f>_xlfn.BETA.INV(RAND(),'Расчет NPV'!$E$5,'Расчет NPV'!$F$5,'Расчет NPV'!$B$5,'Расчет NPV'!$D$5)</f>
        <v/>
      </c>
      <c r="C41" s="9">
        <f>_xlfn.BETA.INV(RAND(),'Расчет NPV'!$E$6,'Расчет NPV'!$F$6,'Расчет NPV'!$B$6,'Расчет NPV'!$D$6)</f>
        <v/>
      </c>
      <c r="D41" s="9">
        <f>_xlfn.BETA.INV(RAND(),'Расчет NPV'!$E$7,'Расчет NPV'!$F$7,'Расчет NPV'!$B$7,'Расчет NPV'!$D$7)</f>
        <v/>
      </c>
      <c r="E41" s="5">
        <f>_xlfn.BETA.INV(RAND(),'Расчет NPV'!$E$8,'Расчет NPV'!$F$8,'Расчет NPV'!$B$8,'Расчет NPV'!$D$8)</f>
        <v/>
      </c>
      <c r="F41" s="9">
        <f>_xlfn.BETA.INV(RAND(),'Расчет NPV'!$E$9,'Расчет NPV'!$F$9,'Расчет NPV'!$B$9,'Расчет NPV'!$D$9)</f>
        <v/>
      </c>
      <c r="G41" s="9">
        <f>_xlfn.BETA.INV(RAND(),'Расчет NPV'!$E$10,'Расчет NPV'!$F$10,'Расчет NPV'!$B$10,'Расчет NPV'!$D$10)</f>
        <v/>
      </c>
      <c r="H41" s="9">
        <f>((D41*(1+E41)^0*'Расчет NPV'!$C$14*(C41-F41)-G41)-MAX((D41*(1+E41)^0*'Расчет NPV'!$C$14*(C41-F41)-G41)-B41/6,0)*'Расчет NPV'!$C$13)/(1+'Расчет NPV'!$C$12)^1</f>
        <v/>
      </c>
      <c r="I41" s="9">
        <f>((D41*(1+E41)^1*(C41-F41)-G41)-MAX((D41*(1+E41)^1*(C41-F41)-G41)-B41/6,0)*'Расчет NPV'!$C$13)/(1+'Расчет NPV'!$C$12)^2</f>
        <v/>
      </c>
      <c r="J41" s="9">
        <f>((D41*(1+E41)^2*(C41-F41)-G41)-MAX((D41*(1+E41)^2*(C41-F41)-G41)-B41/6,0)*'Расчет NPV'!$C$13)/(1+'Расчет NPV'!$C$12)^3</f>
        <v/>
      </c>
      <c r="K41" s="9">
        <f>((D41*(1+E41)^3*(C41-F41)-G41)-MAX((D41*(1+E41)^3*(C41-F41)-G41)-B41/6,0)*'Расчет NPV'!$C$13)/(1+'Расчет NPV'!$C$12)^4</f>
        <v/>
      </c>
      <c r="L41" s="9">
        <f>((D41*(1+E41)^4*(C41-F41)-G41)-MAX((D41*(1+E41)^4*(C41-F41)-G41)-B41/6,0)*'Расчет NPV'!$C$13)/(1+'Расчет NPV'!$C$12)^5</f>
        <v/>
      </c>
      <c r="M41" s="9">
        <f>((D41*(1+E41)^5*(C41-F41)-G41)-MAX((D41*(1+E41)^5*(C41-F41)-G41)-B41/6,0)*'Расчет NPV'!$C$13)/(1+'Расчет NPV'!$C$12)^6</f>
        <v/>
      </c>
      <c r="N41" s="13">
        <f>SUM(H41:M41)-B41</f>
        <v/>
      </c>
    </row>
    <row r="42">
      <c r="A42" t="n">
        <v>38</v>
      </c>
      <c r="B42" s="9">
        <f>_xlfn.BETA.INV(RAND(),'Расчет NPV'!$E$5,'Расчет NPV'!$F$5,'Расчет NPV'!$B$5,'Расчет NPV'!$D$5)</f>
        <v/>
      </c>
      <c r="C42" s="9">
        <f>_xlfn.BETA.INV(RAND(),'Расчет NPV'!$E$6,'Расчет NPV'!$F$6,'Расчет NPV'!$B$6,'Расчет NPV'!$D$6)</f>
        <v/>
      </c>
      <c r="D42" s="9">
        <f>_xlfn.BETA.INV(RAND(),'Расчет NPV'!$E$7,'Расчет NPV'!$F$7,'Расчет NPV'!$B$7,'Расчет NPV'!$D$7)</f>
        <v/>
      </c>
      <c r="E42" s="5">
        <f>_xlfn.BETA.INV(RAND(),'Расчет NPV'!$E$8,'Расчет NPV'!$F$8,'Расчет NPV'!$B$8,'Расчет NPV'!$D$8)</f>
        <v/>
      </c>
      <c r="F42" s="9">
        <f>_xlfn.BETA.INV(RAND(),'Расчет NPV'!$E$9,'Расчет NPV'!$F$9,'Расчет NPV'!$B$9,'Расчет NPV'!$D$9)</f>
        <v/>
      </c>
      <c r="G42" s="9">
        <f>_xlfn.BETA.INV(RAND(),'Расчет NPV'!$E$10,'Расчет NPV'!$F$10,'Расчет NPV'!$B$10,'Расчет NPV'!$D$10)</f>
        <v/>
      </c>
      <c r="H42" s="9">
        <f>((D42*(1+E42)^0*'Расчет NPV'!$C$14*(C42-F42)-G42)-MAX((D42*(1+E42)^0*'Расчет NPV'!$C$14*(C42-F42)-G42)-B42/6,0)*'Расчет NPV'!$C$13)/(1+'Расчет NPV'!$C$12)^1</f>
        <v/>
      </c>
      <c r="I42" s="9">
        <f>((D42*(1+E42)^1*(C42-F42)-G42)-MAX((D42*(1+E42)^1*(C42-F42)-G42)-B42/6,0)*'Расчет NPV'!$C$13)/(1+'Расчет NPV'!$C$12)^2</f>
        <v/>
      </c>
      <c r="J42" s="9">
        <f>((D42*(1+E42)^2*(C42-F42)-G42)-MAX((D42*(1+E42)^2*(C42-F42)-G42)-B42/6,0)*'Расчет NPV'!$C$13)/(1+'Расчет NPV'!$C$12)^3</f>
        <v/>
      </c>
      <c r="K42" s="9">
        <f>((D42*(1+E42)^3*(C42-F42)-G42)-MAX((D42*(1+E42)^3*(C42-F42)-G42)-B42/6,0)*'Расчет NPV'!$C$13)/(1+'Расчет NPV'!$C$12)^4</f>
        <v/>
      </c>
      <c r="L42" s="9">
        <f>((D42*(1+E42)^4*(C42-F42)-G42)-MAX((D42*(1+E42)^4*(C42-F42)-G42)-B42/6,0)*'Расчет NPV'!$C$13)/(1+'Расчет NPV'!$C$12)^5</f>
        <v/>
      </c>
      <c r="M42" s="9">
        <f>((D42*(1+E42)^5*(C42-F42)-G42)-MAX((D42*(1+E42)^5*(C42-F42)-G42)-B42/6,0)*'Расчет NPV'!$C$13)/(1+'Расчет NPV'!$C$12)^6</f>
        <v/>
      </c>
      <c r="N42" s="13">
        <f>SUM(H42:M42)-B42</f>
        <v/>
      </c>
    </row>
    <row r="43">
      <c r="A43" t="n">
        <v>39</v>
      </c>
      <c r="B43" s="9">
        <f>_xlfn.BETA.INV(RAND(),'Расчет NPV'!$E$5,'Расчет NPV'!$F$5,'Расчет NPV'!$B$5,'Расчет NPV'!$D$5)</f>
        <v/>
      </c>
      <c r="C43" s="9">
        <f>_xlfn.BETA.INV(RAND(),'Расчет NPV'!$E$6,'Расчет NPV'!$F$6,'Расчет NPV'!$B$6,'Расчет NPV'!$D$6)</f>
        <v/>
      </c>
      <c r="D43" s="9">
        <f>_xlfn.BETA.INV(RAND(),'Расчет NPV'!$E$7,'Расчет NPV'!$F$7,'Расчет NPV'!$B$7,'Расчет NPV'!$D$7)</f>
        <v/>
      </c>
      <c r="E43" s="5">
        <f>_xlfn.BETA.INV(RAND(),'Расчет NPV'!$E$8,'Расчет NPV'!$F$8,'Расчет NPV'!$B$8,'Расчет NPV'!$D$8)</f>
        <v/>
      </c>
      <c r="F43" s="9">
        <f>_xlfn.BETA.INV(RAND(),'Расчет NPV'!$E$9,'Расчет NPV'!$F$9,'Расчет NPV'!$B$9,'Расчет NPV'!$D$9)</f>
        <v/>
      </c>
      <c r="G43" s="9">
        <f>_xlfn.BETA.INV(RAND(),'Расчет NPV'!$E$10,'Расчет NPV'!$F$10,'Расчет NPV'!$B$10,'Расчет NPV'!$D$10)</f>
        <v/>
      </c>
      <c r="H43" s="9">
        <f>((D43*(1+E43)^0*'Расчет NPV'!$C$14*(C43-F43)-G43)-MAX((D43*(1+E43)^0*'Расчет NPV'!$C$14*(C43-F43)-G43)-B43/6,0)*'Расчет NPV'!$C$13)/(1+'Расчет NPV'!$C$12)^1</f>
        <v/>
      </c>
      <c r="I43" s="9">
        <f>((D43*(1+E43)^1*(C43-F43)-G43)-MAX((D43*(1+E43)^1*(C43-F43)-G43)-B43/6,0)*'Расчет NPV'!$C$13)/(1+'Расчет NPV'!$C$12)^2</f>
        <v/>
      </c>
      <c r="J43" s="9">
        <f>((D43*(1+E43)^2*(C43-F43)-G43)-MAX((D43*(1+E43)^2*(C43-F43)-G43)-B43/6,0)*'Расчет NPV'!$C$13)/(1+'Расчет NPV'!$C$12)^3</f>
        <v/>
      </c>
      <c r="K43" s="9">
        <f>((D43*(1+E43)^3*(C43-F43)-G43)-MAX((D43*(1+E43)^3*(C43-F43)-G43)-B43/6,0)*'Расчет NPV'!$C$13)/(1+'Расчет NPV'!$C$12)^4</f>
        <v/>
      </c>
      <c r="L43" s="9">
        <f>((D43*(1+E43)^4*(C43-F43)-G43)-MAX((D43*(1+E43)^4*(C43-F43)-G43)-B43/6,0)*'Расчет NPV'!$C$13)/(1+'Расчет NPV'!$C$12)^5</f>
        <v/>
      </c>
      <c r="M43" s="9">
        <f>((D43*(1+E43)^5*(C43-F43)-G43)-MAX((D43*(1+E43)^5*(C43-F43)-G43)-B43/6,0)*'Расчет NPV'!$C$13)/(1+'Расчет NPV'!$C$12)^6</f>
        <v/>
      </c>
      <c r="N43" s="13">
        <f>SUM(H43:M43)-B43</f>
        <v/>
      </c>
    </row>
    <row r="44">
      <c r="A44" t="n">
        <v>40</v>
      </c>
      <c r="B44" s="9">
        <f>_xlfn.BETA.INV(RAND(),'Расчет NPV'!$E$5,'Расчет NPV'!$F$5,'Расчет NPV'!$B$5,'Расчет NPV'!$D$5)</f>
        <v/>
      </c>
      <c r="C44" s="9">
        <f>_xlfn.BETA.INV(RAND(),'Расчет NPV'!$E$6,'Расчет NPV'!$F$6,'Расчет NPV'!$B$6,'Расчет NPV'!$D$6)</f>
        <v/>
      </c>
      <c r="D44" s="9">
        <f>_xlfn.BETA.INV(RAND(),'Расчет NPV'!$E$7,'Расчет NPV'!$F$7,'Расчет NPV'!$B$7,'Расчет NPV'!$D$7)</f>
        <v/>
      </c>
      <c r="E44" s="5">
        <f>_xlfn.BETA.INV(RAND(),'Расчет NPV'!$E$8,'Расчет NPV'!$F$8,'Расчет NPV'!$B$8,'Расчет NPV'!$D$8)</f>
        <v/>
      </c>
      <c r="F44" s="9">
        <f>_xlfn.BETA.INV(RAND(),'Расчет NPV'!$E$9,'Расчет NPV'!$F$9,'Расчет NPV'!$B$9,'Расчет NPV'!$D$9)</f>
        <v/>
      </c>
      <c r="G44" s="9">
        <f>_xlfn.BETA.INV(RAND(),'Расчет NPV'!$E$10,'Расчет NPV'!$F$10,'Расчет NPV'!$B$10,'Расчет NPV'!$D$10)</f>
        <v/>
      </c>
      <c r="H44" s="9">
        <f>((D44*(1+E44)^0*'Расчет NPV'!$C$14*(C44-F44)-G44)-MAX((D44*(1+E44)^0*'Расчет NPV'!$C$14*(C44-F44)-G44)-B44/6,0)*'Расчет NPV'!$C$13)/(1+'Расчет NPV'!$C$12)^1</f>
        <v/>
      </c>
      <c r="I44" s="9">
        <f>((D44*(1+E44)^1*(C44-F44)-G44)-MAX((D44*(1+E44)^1*(C44-F44)-G44)-B44/6,0)*'Расчет NPV'!$C$13)/(1+'Расчет NPV'!$C$12)^2</f>
        <v/>
      </c>
      <c r="J44" s="9">
        <f>((D44*(1+E44)^2*(C44-F44)-G44)-MAX((D44*(1+E44)^2*(C44-F44)-G44)-B44/6,0)*'Расчет NPV'!$C$13)/(1+'Расчет NPV'!$C$12)^3</f>
        <v/>
      </c>
      <c r="K44" s="9">
        <f>((D44*(1+E44)^3*(C44-F44)-G44)-MAX((D44*(1+E44)^3*(C44-F44)-G44)-B44/6,0)*'Расчет NPV'!$C$13)/(1+'Расчет NPV'!$C$12)^4</f>
        <v/>
      </c>
      <c r="L44" s="9">
        <f>((D44*(1+E44)^4*(C44-F44)-G44)-MAX((D44*(1+E44)^4*(C44-F44)-G44)-B44/6,0)*'Расчет NPV'!$C$13)/(1+'Расчет NPV'!$C$12)^5</f>
        <v/>
      </c>
      <c r="M44" s="9">
        <f>((D44*(1+E44)^5*(C44-F44)-G44)-MAX((D44*(1+E44)^5*(C44-F44)-G44)-B44/6,0)*'Расчет NPV'!$C$13)/(1+'Расчет NPV'!$C$12)^6</f>
        <v/>
      </c>
      <c r="N44" s="13">
        <f>SUM(H44:M44)-B44</f>
        <v/>
      </c>
    </row>
    <row r="45">
      <c r="A45" t="n">
        <v>41</v>
      </c>
      <c r="B45" s="9">
        <f>_xlfn.BETA.INV(RAND(),'Расчет NPV'!$E$5,'Расчет NPV'!$F$5,'Расчет NPV'!$B$5,'Расчет NPV'!$D$5)</f>
        <v/>
      </c>
      <c r="C45" s="9">
        <f>_xlfn.BETA.INV(RAND(),'Расчет NPV'!$E$6,'Расчет NPV'!$F$6,'Расчет NPV'!$B$6,'Расчет NPV'!$D$6)</f>
        <v/>
      </c>
      <c r="D45" s="9">
        <f>_xlfn.BETA.INV(RAND(),'Расчет NPV'!$E$7,'Расчет NPV'!$F$7,'Расчет NPV'!$B$7,'Расчет NPV'!$D$7)</f>
        <v/>
      </c>
      <c r="E45" s="5">
        <f>_xlfn.BETA.INV(RAND(),'Расчет NPV'!$E$8,'Расчет NPV'!$F$8,'Расчет NPV'!$B$8,'Расчет NPV'!$D$8)</f>
        <v/>
      </c>
      <c r="F45" s="9">
        <f>_xlfn.BETA.INV(RAND(),'Расчет NPV'!$E$9,'Расчет NPV'!$F$9,'Расчет NPV'!$B$9,'Расчет NPV'!$D$9)</f>
        <v/>
      </c>
      <c r="G45" s="9">
        <f>_xlfn.BETA.INV(RAND(),'Расчет NPV'!$E$10,'Расчет NPV'!$F$10,'Расчет NPV'!$B$10,'Расчет NPV'!$D$10)</f>
        <v/>
      </c>
      <c r="H45" s="9">
        <f>((D45*(1+E45)^0*'Расчет NPV'!$C$14*(C45-F45)-G45)-MAX((D45*(1+E45)^0*'Расчет NPV'!$C$14*(C45-F45)-G45)-B45/6,0)*'Расчет NPV'!$C$13)/(1+'Расчет NPV'!$C$12)^1</f>
        <v/>
      </c>
      <c r="I45" s="9">
        <f>((D45*(1+E45)^1*(C45-F45)-G45)-MAX((D45*(1+E45)^1*(C45-F45)-G45)-B45/6,0)*'Расчет NPV'!$C$13)/(1+'Расчет NPV'!$C$12)^2</f>
        <v/>
      </c>
      <c r="J45" s="9">
        <f>((D45*(1+E45)^2*(C45-F45)-G45)-MAX((D45*(1+E45)^2*(C45-F45)-G45)-B45/6,0)*'Расчет NPV'!$C$13)/(1+'Расчет NPV'!$C$12)^3</f>
        <v/>
      </c>
      <c r="K45" s="9">
        <f>((D45*(1+E45)^3*(C45-F45)-G45)-MAX((D45*(1+E45)^3*(C45-F45)-G45)-B45/6,0)*'Расчет NPV'!$C$13)/(1+'Расчет NPV'!$C$12)^4</f>
        <v/>
      </c>
      <c r="L45" s="9">
        <f>((D45*(1+E45)^4*(C45-F45)-G45)-MAX((D45*(1+E45)^4*(C45-F45)-G45)-B45/6,0)*'Расчет NPV'!$C$13)/(1+'Расчет NPV'!$C$12)^5</f>
        <v/>
      </c>
      <c r="M45" s="9">
        <f>((D45*(1+E45)^5*(C45-F45)-G45)-MAX((D45*(1+E45)^5*(C45-F45)-G45)-B45/6,0)*'Расчет NPV'!$C$13)/(1+'Расчет NPV'!$C$12)^6</f>
        <v/>
      </c>
      <c r="N45" s="13">
        <f>SUM(H45:M45)-B45</f>
        <v/>
      </c>
    </row>
    <row r="46">
      <c r="A46" t="n">
        <v>42</v>
      </c>
      <c r="B46" s="9">
        <f>_xlfn.BETA.INV(RAND(),'Расчет NPV'!$E$5,'Расчет NPV'!$F$5,'Расчет NPV'!$B$5,'Расчет NPV'!$D$5)</f>
        <v/>
      </c>
      <c r="C46" s="9">
        <f>_xlfn.BETA.INV(RAND(),'Расчет NPV'!$E$6,'Расчет NPV'!$F$6,'Расчет NPV'!$B$6,'Расчет NPV'!$D$6)</f>
        <v/>
      </c>
      <c r="D46" s="9">
        <f>_xlfn.BETA.INV(RAND(),'Расчет NPV'!$E$7,'Расчет NPV'!$F$7,'Расчет NPV'!$B$7,'Расчет NPV'!$D$7)</f>
        <v/>
      </c>
      <c r="E46" s="5">
        <f>_xlfn.BETA.INV(RAND(),'Расчет NPV'!$E$8,'Расчет NPV'!$F$8,'Расчет NPV'!$B$8,'Расчет NPV'!$D$8)</f>
        <v/>
      </c>
      <c r="F46" s="9">
        <f>_xlfn.BETA.INV(RAND(),'Расчет NPV'!$E$9,'Расчет NPV'!$F$9,'Расчет NPV'!$B$9,'Расчет NPV'!$D$9)</f>
        <v/>
      </c>
      <c r="G46" s="9">
        <f>_xlfn.BETA.INV(RAND(),'Расчет NPV'!$E$10,'Расчет NPV'!$F$10,'Расчет NPV'!$B$10,'Расчет NPV'!$D$10)</f>
        <v/>
      </c>
      <c r="H46" s="9">
        <f>((D46*(1+E46)^0*'Расчет NPV'!$C$14*(C46-F46)-G46)-MAX((D46*(1+E46)^0*'Расчет NPV'!$C$14*(C46-F46)-G46)-B46/6,0)*'Расчет NPV'!$C$13)/(1+'Расчет NPV'!$C$12)^1</f>
        <v/>
      </c>
      <c r="I46" s="9">
        <f>((D46*(1+E46)^1*(C46-F46)-G46)-MAX((D46*(1+E46)^1*(C46-F46)-G46)-B46/6,0)*'Расчет NPV'!$C$13)/(1+'Расчет NPV'!$C$12)^2</f>
        <v/>
      </c>
      <c r="J46" s="9">
        <f>((D46*(1+E46)^2*(C46-F46)-G46)-MAX((D46*(1+E46)^2*(C46-F46)-G46)-B46/6,0)*'Расчет NPV'!$C$13)/(1+'Расчет NPV'!$C$12)^3</f>
        <v/>
      </c>
      <c r="K46" s="9">
        <f>((D46*(1+E46)^3*(C46-F46)-G46)-MAX((D46*(1+E46)^3*(C46-F46)-G46)-B46/6,0)*'Расчет NPV'!$C$13)/(1+'Расчет NPV'!$C$12)^4</f>
        <v/>
      </c>
      <c r="L46" s="9">
        <f>((D46*(1+E46)^4*(C46-F46)-G46)-MAX((D46*(1+E46)^4*(C46-F46)-G46)-B46/6,0)*'Расчет NPV'!$C$13)/(1+'Расчет NPV'!$C$12)^5</f>
        <v/>
      </c>
      <c r="M46" s="9">
        <f>((D46*(1+E46)^5*(C46-F46)-G46)-MAX((D46*(1+E46)^5*(C46-F46)-G46)-B46/6,0)*'Расчет NPV'!$C$13)/(1+'Расчет NPV'!$C$12)^6</f>
        <v/>
      </c>
      <c r="N46" s="13">
        <f>SUM(H46:M46)-B46</f>
        <v/>
      </c>
    </row>
    <row r="47">
      <c r="A47" t="n">
        <v>43</v>
      </c>
      <c r="B47" s="9">
        <f>_xlfn.BETA.INV(RAND(),'Расчет NPV'!$E$5,'Расчет NPV'!$F$5,'Расчет NPV'!$B$5,'Расчет NPV'!$D$5)</f>
        <v/>
      </c>
      <c r="C47" s="9">
        <f>_xlfn.BETA.INV(RAND(),'Расчет NPV'!$E$6,'Расчет NPV'!$F$6,'Расчет NPV'!$B$6,'Расчет NPV'!$D$6)</f>
        <v/>
      </c>
      <c r="D47" s="9">
        <f>_xlfn.BETA.INV(RAND(),'Расчет NPV'!$E$7,'Расчет NPV'!$F$7,'Расчет NPV'!$B$7,'Расчет NPV'!$D$7)</f>
        <v/>
      </c>
      <c r="E47" s="5">
        <f>_xlfn.BETA.INV(RAND(),'Расчет NPV'!$E$8,'Расчет NPV'!$F$8,'Расчет NPV'!$B$8,'Расчет NPV'!$D$8)</f>
        <v/>
      </c>
      <c r="F47" s="9">
        <f>_xlfn.BETA.INV(RAND(),'Расчет NPV'!$E$9,'Расчет NPV'!$F$9,'Расчет NPV'!$B$9,'Расчет NPV'!$D$9)</f>
        <v/>
      </c>
      <c r="G47" s="9">
        <f>_xlfn.BETA.INV(RAND(),'Расчет NPV'!$E$10,'Расчет NPV'!$F$10,'Расчет NPV'!$B$10,'Расчет NPV'!$D$10)</f>
        <v/>
      </c>
      <c r="H47" s="9">
        <f>((D47*(1+E47)^0*'Расчет NPV'!$C$14*(C47-F47)-G47)-MAX((D47*(1+E47)^0*'Расчет NPV'!$C$14*(C47-F47)-G47)-B47/6,0)*'Расчет NPV'!$C$13)/(1+'Расчет NPV'!$C$12)^1</f>
        <v/>
      </c>
      <c r="I47" s="9">
        <f>((D47*(1+E47)^1*(C47-F47)-G47)-MAX((D47*(1+E47)^1*(C47-F47)-G47)-B47/6,0)*'Расчет NPV'!$C$13)/(1+'Расчет NPV'!$C$12)^2</f>
        <v/>
      </c>
      <c r="J47" s="9">
        <f>((D47*(1+E47)^2*(C47-F47)-G47)-MAX((D47*(1+E47)^2*(C47-F47)-G47)-B47/6,0)*'Расчет NPV'!$C$13)/(1+'Расчет NPV'!$C$12)^3</f>
        <v/>
      </c>
      <c r="K47" s="9">
        <f>((D47*(1+E47)^3*(C47-F47)-G47)-MAX((D47*(1+E47)^3*(C47-F47)-G47)-B47/6,0)*'Расчет NPV'!$C$13)/(1+'Расчет NPV'!$C$12)^4</f>
        <v/>
      </c>
      <c r="L47" s="9">
        <f>((D47*(1+E47)^4*(C47-F47)-G47)-MAX((D47*(1+E47)^4*(C47-F47)-G47)-B47/6,0)*'Расчет NPV'!$C$13)/(1+'Расчет NPV'!$C$12)^5</f>
        <v/>
      </c>
      <c r="M47" s="9">
        <f>((D47*(1+E47)^5*(C47-F47)-G47)-MAX((D47*(1+E47)^5*(C47-F47)-G47)-B47/6,0)*'Расчет NPV'!$C$13)/(1+'Расчет NPV'!$C$12)^6</f>
        <v/>
      </c>
      <c r="N47" s="13">
        <f>SUM(H47:M47)-B47</f>
        <v/>
      </c>
    </row>
    <row r="48">
      <c r="A48" t="n">
        <v>44</v>
      </c>
      <c r="B48" s="9">
        <f>_xlfn.BETA.INV(RAND(),'Расчет NPV'!$E$5,'Расчет NPV'!$F$5,'Расчет NPV'!$B$5,'Расчет NPV'!$D$5)</f>
        <v/>
      </c>
      <c r="C48" s="9">
        <f>_xlfn.BETA.INV(RAND(),'Расчет NPV'!$E$6,'Расчет NPV'!$F$6,'Расчет NPV'!$B$6,'Расчет NPV'!$D$6)</f>
        <v/>
      </c>
      <c r="D48" s="9">
        <f>_xlfn.BETA.INV(RAND(),'Расчет NPV'!$E$7,'Расчет NPV'!$F$7,'Расчет NPV'!$B$7,'Расчет NPV'!$D$7)</f>
        <v/>
      </c>
      <c r="E48" s="5">
        <f>_xlfn.BETA.INV(RAND(),'Расчет NPV'!$E$8,'Расчет NPV'!$F$8,'Расчет NPV'!$B$8,'Расчет NPV'!$D$8)</f>
        <v/>
      </c>
      <c r="F48" s="9">
        <f>_xlfn.BETA.INV(RAND(),'Расчет NPV'!$E$9,'Расчет NPV'!$F$9,'Расчет NPV'!$B$9,'Расчет NPV'!$D$9)</f>
        <v/>
      </c>
      <c r="G48" s="9">
        <f>_xlfn.BETA.INV(RAND(),'Расчет NPV'!$E$10,'Расчет NPV'!$F$10,'Расчет NPV'!$B$10,'Расчет NPV'!$D$10)</f>
        <v/>
      </c>
      <c r="H48" s="9">
        <f>((D48*(1+E48)^0*'Расчет NPV'!$C$14*(C48-F48)-G48)-MAX((D48*(1+E48)^0*'Расчет NPV'!$C$14*(C48-F48)-G48)-B48/6,0)*'Расчет NPV'!$C$13)/(1+'Расчет NPV'!$C$12)^1</f>
        <v/>
      </c>
      <c r="I48" s="9">
        <f>((D48*(1+E48)^1*(C48-F48)-G48)-MAX((D48*(1+E48)^1*(C48-F48)-G48)-B48/6,0)*'Расчет NPV'!$C$13)/(1+'Расчет NPV'!$C$12)^2</f>
        <v/>
      </c>
      <c r="J48" s="9">
        <f>((D48*(1+E48)^2*(C48-F48)-G48)-MAX((D48*(1+E48)^2*(C48-F48)-G48)-B48/6,0)*'Расчет NPV'!$C$13)/(1+'Расчет NPV'!$C$12)^3</f>
        <v/>
      </c>
      <c r="K48" s="9">
        <f>((D48*(1+E48)^3*(C48-F48)-G48)-MAX((D48*(1+E48)^3*(C48-F48)-G48)-B48/6,0)*'Расчет NPV'!$C$13)/(1+'Расчет NPV'!$C$12)^4</f>
        <v/>
      </c>
      <c r="L48" s="9">
        <f>((D48*(1+E48)^4*(C48-F48)-G48)-MAX((D48*(1+E48)^4*(C48-F48)-G48)-B48/6,0)*'Расчет NPV'!$C$13)/(1+'Расчет NPV'!$C$12)^5</f>
        <v/>
      </c>
      <c r="M48" s="9">
        <f>((D48*(1+E48)^5*(C48-F48)-G48)-MAX((D48*(1+E48)^5*(C48-F48)-G48)-B48/6,0)*'Расчет NPV'!$C$13)/(1+'Расчет NPV'!$C$12)^6</f>
        <v/>
      </c>
      <c r="N48" s="13">
        <f>SUM(H48:M48)-B48</f>
        <v/>
      </c>
    </row>
    <row r="49">
      <c r="A49" t="n">
        <v>45</v>
      </c>
      <c r="B49" s="9">
        <f>_xlfn.BETA.INV(RAND(),'Расчет NPV'!$E$5,'Расчет NPV'!$F$5,'Расчет NPV'!$B$5,'Расчет NPV'!$D$5)</f>
        <v/>
      </c>
      <c r="C49" s="9">
        <f>_xlfn.BETA.INV(RAND(),'Расчет NPV'!$E$6,'Расчет NPV'!$F$6,'Расчет NPV'!$B$6,'Расчет NPV'!$D$6)</f>
        <v/>
      </c>
      <c r="D49" s="9">
        <f>_xlfn.BETA.INV(RAND(),'Расчет NPV'!$E$7,'Расчет NPV'!$F$7,'Расчет NPV'!$B$7,'Расчет NPV'!$D$7)</f>
        <v/>
      </c>
      <c r="E49" s="5">
        <f>_xlfn.BETA.INV(RAND(),'Расчет NPV'!$E$8,'Расчет NPV'!$F$8,'Расчет NPV'!$B$8,'Расчет NPV'!$D$8)</f>
        <v/>
      </c>
      <c r="F49" s="9">
        <f>_xlfn.BETA.INV(RAND(),'Расчет NPV'!$E$9,'Расчет NPV'!$F$9,'Расчет NPV'!$B$9,'Расчет NPV'!$D$9)</f>
        <v/>
      </c>
      <c r="G49" s="9">
        <f>_xlfn.BETA.INV(RAND(),'Расчет NPV'!$E$10,'Расчет NPV'!$F$10,'Расчет NPV'!$B$10,'Расчет NPV'!$D$10)</f>
        <v/>
      </c>
      <c r="H49" s="9">
        <f>((D49*(1+E49)^0*'Расчет NPV'!$C$14*(C49-F49)-G49)-MAX((D49*(1+E49)^0*'Расчет NPV'!$C$14*(C49-F49)-G49)-B49/6,0)*'Расчет NPV'!$C$13)/(1+'Расчет NPV'!$C$12)^1</f>
        <v/>
      </c>
      <c r="I49" s="9">
        <f>((D49*(1+E49)^1*(C49-F49)-G49)-MAX((D49*(1+E49)^1*(C49-F49)-G49)-B49/6,0)*'Расчет NPV'!$C$13)/(1+'Расчет NPV'!$C$12)^2</f>
        <v/>
      </c>
      <c r="J49" s="9">
        <f>((D49*(1+E49)^2*(C49-F49)-G49)-MAX((D49*(1+E49)^2*(C49-F49)-G49)-B49/6,0)*'Расчет NPV'!$C$13)/(1+'Расчет NPV'!$C$12)^3</f>
        <v/>
      </c>
      <c r="K49" s="9">
        <f>((D49*(1+E49)^3*(C49-F49)-G49)-MAX((D49*(1+E49)^3*(C49-F49)-G49)-B49/6,0)*'Расчет NPV'!$C$13)/(1+'Расчет NPV'!$C$12)^4</f>
        <v/>
      </c>
      <c r="L49" s="9">
        <f>((D49*(1+E49)^4*(C49-F49)-G49)-MAX((D49*(1+E49)^4*(C49-F49)-G49)-B49/6,0)*'Расчет NPV'!$C$13)/(1+'Расчет NPV'!$C$12)^5</f>
        <v/>
      </c>
      <c r="M49" s="9">
        <f>((D49*(1+E49)^5*(C49-F49)-G49)-MAX((D49*(1+E49)^5*(C49-F49)-G49)-B49/6,0)*'Расчет NPV'!$C$13)/(1+'Расчет NPV'!$C$12)^6</f>
        <v/>
      </c>
      <c r="N49" s="13">
        <f>SUM(H49:M49)-B49</f>
        <v/>
      </c>
    </row>
    <row r="50">
      <c r="A50" t="n">
        <v>46</v>
      </c>
      <c r="B50" s="9">
        <f>_xlfn.BETA.INV(RAND(),'Расчет NPV'!$E$5,'Расчет NPV'!$F$5,'Расчет NPV'!$B$5,'Расчет NPV'!$D$5)</f>
        <v/>
      </c>
      <c r="C50" s="9">
        <f>_xlfn.BETA.INV(RAND(),'Расчет NPV'!$E$6,'Расчет NPV'!$F$6,'Расчет NPV'!$B$6,'Расчет NPV'!$D$6)</f>
        <v/>
      </c>
      <c r="D50" s="9">
        <f>_xlfn.BETA.INV(RAND(),'Расчет NPV'!$E$7,'Расчет NPV'!$F$7,'Расчет NPV'!$B$7,'Расчет NPV'!$D$7)</f>
        <v/>
      </c>
      <c r="E50" s="5">
        <f>_xlfn.BETA.INV(RAND(),'Расчет NPV'!$E$8,'Расчет NPV'!$F$8,'Расчет NPV'!$B$8,'Расчет NPV'!$D$8)</f>
        <v/>
      </c>
      <c r="F50" s="9">
        <f>_xlfn.BETA.INV(RAND(),'Расчет NPV'!$E$9,'Расчет NPV'!$F$9,'Расчет NPV'!$B$9,'Расчет NPV'!$D$9)</f>
        <v/>
      </c>
      <c r="G50" s="9">
        <f>_xlfn.BETA.INV(RAND(),'Расчет NPV'!$E$10,'Расчет NPV'!$F$10,'Расчет NPV'!$B$10,'Расчет NPV'!$D$10)</f>
        <v/>
      </c>
      <c r="H50" s="9">
        <f>((D50*(1+E50)^0*'Расчет NPV'!$C$14*(C50-F50)-G50)-MAX((D50*(1+E50)^0*'Расчет NPV'!$C$14*(C50-F50)-G50)-B50/6,0)*'Расчет NPV'!$C$13)/(1+'Расчет NPV'!$C$12)^1</f>
        <v/>
      </c>
      <c r="I50" s="9">
        <f>((D50*(1+E50)^1*(C50-F50)-G50)-MAX((D50*(1+E50)^1*(C50-F50)-G50)-B50/6,0)*'Расчет NPV'!$C$13)/(1+'Расчет NPV'!$C$12)^2</f>
        <v/>
      </c>
      <c r="J50" s="9">
        <f>((D50*(1+E50)^2*(C50-F50)-G50)-MAX((D50*(1+E50)^2*(C50-F50)-G50)-B50/6,0)*'Расчет NPV'!$C$13)/(1+'Расчет NPV'!$C$12)^3</f>
        <v/>
      </c>
      <c r="K50" s="9">
        <f>((D50*(1+E50)^3*(C50-F50)-G50)-MAX((D50*(1+E50)^3*(C50-F50)-G50)-B50/6,0)*'Расчет NPV'!$C$13)/(1+'Расчет NPV'!$C$12)^4</f>
        <v/>
      </c>
      <c r="L50" s="9">
        <f>((D50*(1+E50)^4*(C50-F50)-G50)-MAX((D50*(1+E50)^4*(C50-F50)-G50)-B50/6,0)*'Расчет NPV'!$C$13)/(1+'Расчет NPV'!$C$12)^5</f>
        <v/>
      </c>
      <c r="M50" s="9">
        <f>((D50*(1+E50)^5*(C50-F50)-G50)-MAX((D50*(1+E50)^5*(C50-F50)-G50)-B50/6,0)*'Расчет NPV'!$C$13)/(1+'Расчет NPV'!$C$12)^6</f>
        <v/>
      </c>
      <c r="N50" s="13">
        <f>SUM(H50:M50)-B50</f>
        <v/>
      </c>
    </row>
    <row r="51">
      <c r="A51" t="n">
        <v>47</v>
      </c>
      <c r="B51" s="9">
        <f>_xlfn.BETA.INV(RAND(),'Расчет NPV'!$E$5,'Расчет NPV'!$F$5,'Расчет NPV'!$B$5,'Расчет NPV'!$D$5)</f>
        <v/>
      </c>
      <c r="C51" s="9">
        <f>_xlfn.BETA.INV(RAND(),'Расчет NPV'!$E$6,'Расчет NPV'!$F$6,'Расчет NPV'!$B$6,'Расчет NPV'!$D$6)</f>
        <v/>
      </c>
      <c r="D51" s="9">
        <f>_xlfn.BETA.INV(RAND(),'Расчет NPV'!$E$7,'Расчет NPV'!$F$7,'Расчет NPV'!$B$7,'Расчет NPV'!$D$7)</f>
        <v/>
      </c>
      <c r="E51" s="5">
        <f>_xlfn.BETA.INV(RAND(),'Расчет NPV'!$E$8,'Расчет NPV'!$F$8,'Расчет NPV'!$B$8,'Расчет NPV'!$D$8)</f>
        <v/>
      </c>
      <c r="F51" s="9">
        <f>_xlfn.BETA.INV(RAND(),'Расчет NPV'!$E$9,'Расчет NPV'!$F$9,'Расчет NPV'!$B$9,'Расчет NPV'!$D$9)</f>
        <v/>
      </c>
      <c r="G51" s="9">
        <f>_xlfn.BETA.INV(RAND(),'Расчет NPV'!$E$10,'Расчет NPV'!$F$10,'Расчет NPV'!$B$10,'Расчет NPV'!$D$10)</f>
        <v/>
      </c>
      <c r="H51" s="9">
        <f>((D51*(1+E51)^0*'Расчет NPV'!$C$14*(C51-F51)-G51)-MAX((D51*(1+E51)^0*'Расчет NPV'!$C$14*(C51-F51)-G51)-B51/6,0)*'Расчет NPV'!$C$13)/(1+'Расчет NPV'!$C$12)^1</f>
        <v/>
      </c>
      <c r="I51" s="9">
        <f>((D51*(1+E51)^1*(C51-F51)-G51)-MAX((D51*(1+E51)^1*(C51-F51)-G51)-B51/6,0)*'Расчет NPV'!$C$13)/(1+'Расчет NPV'!$C$12)^2</f>
        <v/>
      </c>
      <c r="J51" s="9">
        <f>((D51*(1+E51)^2*(C51-F51)-G51)-MAX((D51*(1+E51)^2*(C51-F51)-G51)-B51/6,0)*'Расчет NPV'!$C$13)/(1+'Расчет NPV'!$C$12)^3</f>
        <v/>
      </c>
      <c r="K51" s="9">
        <f>((D51*(1+E51)^3*(C51-F51)-G51)-MAX((D51*(1+E51)^3*(C51-F51)-G51)-B51/6,0)*'Расчет NPV'!$C$13)/(1+'Расчет NPV'!$C$12)^4</f>
        <v/>
      </c>
      <c r="L51" s="9">
        <f>((D51*(1+E51)^4*(C51-F51)-G51)-MAX((D51*(1+E51)^4*(C51-F51)-G51)-B51/6,0)*'Расчет NPV'!$C$13)/(1+'Расчет NPV'!$C$12)^5</f>
        <v/>
      </c>
      <c r="M51" s="9">
        <f>((D51*(1+E51)^5*(C51-F51)-G51)-MAX((D51*(1+E51)^5*(C51-F51)-G51)-B51/6,0)*'Расчет NPV'!$C$13)/(1+'Расчет NPV'!$C$12)^6</f>
        <v/>
      </c>
      <c r="N51" s="13">
        <f>SUM(H51:M51)-B51</f>
        <v/>
      </c>
    </row>
    <row r="52">
      <c r="A52" t="n">
        <v>48</v>
      </c>
      <c r="B52" s="9">
        <f>_xlfn.BETA.INV(RAND(),'Расчет NPV'!$E$5,'Расчет NPV'!$F$5,'Расчет NPV'!$B$5,'Расчет NPV'!$D$5)</f>
        <v/>
      </c>
      <c r="C52" s="9">
        <f>_xlfn.BETA.INV(RAND(),'Расчет NPV'!$E$6,'Расчет NPV'!$F$6,'Расчет NPV'!$B$6,'Расчет NPV'!$D$6)</f>
        <v/>
      </c>
      <c r="D52" s="9">
        <f>_xlfn.BETA.INV(RAND(),'Расчет NPV'!$E$7,'Расчет NPV'!$F$7,'Расчет NPV'!$B$7,'Расчет NPV'!$D$7)</f>
        <v/>
      </c>
      <c r="E52" s="5">
        <f>_xlfn.BETA.INV(RAND(),'Расчет NPV'!$E$8,'Расчет NPV'!$F$8,'Расчет NPV'!$B$8,'Расчет NPV'!$D$8)</f>
        <v/>
      </c>
      <c r="F52" s="9">
        <f>_xlfn.BETA.INV(RAND(),'Расчет NPV'!$E$9,'Расчет NPV'!$F$9,'Расчет NPV'!$B$9,'Расчет NPV'!$D$9)</f>
        <v/>
      </c>
      <c r="G52" s="9">
        <f>_xlfn.BETA.INV(RAND(),'Расчет NPV'!$E$10,'Расчет NPV'!$F$10,'Расчет NPV'!$B$10,'Расчет NPV'!$D$10)</f>
        <v/>
      </c>
      <c r="H52" s="9">
        <f>((D52*(1+E52)^0*'Расчет NPV'!$C$14*(C52-F52)-G52)-MAX((D52*(1+E52)^0*'Расчет NPV'!$C$14*(C52-F52)-G52)-B52/6,0)*'Расчет NPV'!$C$13)/(1+'Расчет NPV'!$C$12)^1</f>
        <v/>
      </c>
      <c r="I52" s="9">
        <f>((D52*(1+E52)^1*(C52-F52)-G52)-MAX((D52*(1+E52)^1*(C52-F52)-G52)-B52/6,0)*'Расчет NPV'!$C$13)/(1+'Расчет NPV'!$C$12)^2</f>
        <v/>
      </c>
      <c r="J52" s="9">
        <f>((D52*(1+E52)^2*(C52-F52)-G52)-MAX((D52*(1+E52)^2*(C52-F52)-G52)-B52/6,0)*'Расчет NPV'!$C$13)/(1+'Расчет NPV'!$C$12)^3</f>
        <v/>
      </c>
      <c r="K52" s="9">
        <f>((D52*(1+E52)^3*(C52-F52)-G52)-MAX((D52*(1+E52)^3*(C52-F52)-G52)-B52/6,0)*'Расчет NPV'!$C$13)/(1+'Расчет NPV'!$C$12)^4</f>
        <v/>
      </c>
      <c r="L52" s="9">
        <f>((D52*(1+E52)^4*(C52-F52)-G52)-MAX((D52*(1+E52)^4*(C52-F52)-G52)-B52/6,0)*'Расчет NPV'!$C$13)/(1+'Расчет NPV'!$C$12)^5</f>
        <v/>
      </c>
      <c r="M52" s="9">
        <f>((D52*(1+E52)^5*(C52-F52)-G52)-MAX((D52*(1+E52)^5*(C52-F52)-G52)-B52/6,0)*'Расчет NPV'!$C$13)/(1+'Расчет NPV'!$C$12)^6</f>
        <v/>
      </c>
      <c r="N52" s="13">
        <f>SUM(H52:M52)-B52</f>
        <v/>
      </c>
    </row>
    <row r="53">
      <c r="A53" t="n">
        <v>49</v>
      </c>
      <c r="B53" s="9">
        <f>_xlfn.BETA.INV(RAND(),'Расчет NPV'!$E$5,'Расчет NPV'!$F$5,'Расчет NPV'!$B$5,'Расчет NPV'!$D$5)</f>
        <v/>
      </c>
      <c r="C53" s="9">
        <f>_xlfn.BETA.INV(RAND(),'Расчет NPV'!$E$6,'Расчет NPV'!$F$6,'Расчет NPV'!$B$6,'Расчет NPV'!$D$6)</f>
        <v/>
      </c>
      <c r="D53" s="9">
        <f>_xlfn.BETA.INV(RAND(),'Расчет NPV'!$E$7,'Расчет NPV'!$F$7,'Расчет NPV'!$B$7,'Расчет NPV'!$D$7)</f>
        <v/>
      </c>
      <c r="E53" s="5">
        <f>_xlfn.BETA.INV(RAND(),'Расчет NPV'!$E$8,'Расчет NPV'!$F$8,'Расчет NPV'!$B$8,'Расчет NPV'!$D$8)</f>
        <v/>
      </c>
      <c r="F53" s="9">
        <f>_xlfn.BETA.INV(RAND(),'Расчет NPV'!$E$9,'Расчет NPV'!$F$9,'Расчет NPV'!$B$9,'Расчет NPV'!$D$9)</f>
        <v/>
      </c>
      <c r="G53" s="9">
        <f>_xlfn.BETA.INV(RAND(),'Расчет NPV'!$E$10,'Расчет NPV'!$F$10,'Расчет NPV'!$B$10,'Расчет NPV'!$D$10)</f>
        <v/>
      </c>
      <c r="H53" s="9">
        <f>((D53*(1+E53)^0*'Расчет NPV'!$C$14*(C53-F53)-G53)-MAX((D53*(1+E53)^0*'Расчет NPV'!$C$14*(C53-F53)-G53)-B53/6,0)*'Расчет NPV'!$C$13)/(1+'Расчет NPV'!$C$12)^1</f>
        <v/>
      </c>
      <c r="I53" s="9">
        <f>((D53*(1+E53)^1*(C53-F53)-G53)-MAX((D53*(1+E53)^1*(C53-F53)-G53)-B53/6,0)*'Расчет NPV'!$C$13)/(1+'Расчет NPV'!$C$12)^2</f>
        <v/>
      </c>
      <c r="J53" s="9">
        <f>((D53*(1+E53)^2*(C53-F53)-G53)-MAX((D53*(1+E53)^2*(C53-F53)-G53)-B53/6,0)*'Расчет NPV'!$C$13)/(1+'Расчет NPV'!$C$12)^3</f>
        <v/>
      </c>
      <c r="K53" s="9">
        <f>((D53*(1+E53)^3*(C53-F53)-G53)-MAX((D53*(1+E53)^3*(C53-F53)-G53)-B53/6,0)*'Расчет NPV'!$C$13)/(1+'Расчет NPV'!$C$12)^4</f>
        <v/>
      </c>
      <c r="L53" s="9">
        <f>((D53*(1+E53)^4*(C53-F53)-G53)-MAX((D53*(1+E53)^4*(C53-F53)-G53)-B53/6,0)*'Расчет NPV'!$C$13)/(1+'Расчет NPV'!$C$12)^5</f>
        <v/>
      </c>
      <c r="M53" s="9">
        <f>((D53*(1+E53)^5*(C53-F53)-G53)-MAX((D53*(1+E53)^5*(C53-F53)-G53)-B53/6,0)*'Расчет NPV'!$C$13)/(1+'Расчет NPV'!$C$12)^6</f>
        <v/>
      </c>
      <c r="N53" s="13">
        <f>SUM(H53:M53)-B53</f>
        <v/>
      </c>
    </row>
    <row r="54">
      <c r="A54" t="n">
        <v>50</v>
      </c>
      <c r="B54" s="9">
        <f>_xlfn.BETA.INV(RAND(),'Расчет NPV'!$E$5,'Расчет NPV'!$F$5,'Расчет NPV'!$B$5,'Расчет NPV'!$D$5)</f>
        <v/>
      </c>
      <c r="C54" s="9">
        <f>_xlfn.BETA.INV(RAND(),'Расчет NPV'!$E$6,'Расчет NPV'!$F$6,'Расчет NPV'!$B$6,'Расчет NPV'!$D$6)</f>
        <v/>
      </c>
      <c r="D54" s="9">
        <f>_xlfn.BETA.INV(RAND(),'Расчет NPV'!$E$7,'Расчет NPV'!$F$7,'Расчет NPV'!$B$7,'Расчет NPV'!$D$7)</f>
        <v/>
      </c>
      <c r="E54" s="5">
        <f>_xlfn.BETA.INV(RAND(),'Расчет NPV'!$E$8,'Расчет NPV'!$F$8,'Расчет NPV'!$B$8,'Расчет NPV'!$D$8)</f>
        <v/>
      </c>
      <c r="F54" s="9">
        <f>_xlfn.BETA.INV(RAND(),'Расчет NPV'!$E$9,'Расчет NPV'!$F$9,'Расчет NPV'!$B$9,'Расчет NPV'!$D$9)</f>
        <v/>
      </c>
      <c r="G54" s="9">
        <f>_xlfn.BETA.INV(RAND(),'Расчет NPV'!$E$10,'Расчет NPV'!$F$10,'Расчет NPV'!$B$10,'Расчет NPV'!$D$10)</f>
        <v/>
      </c>
      <c r="H54" s="9">
        <f>((D54*(1+E54)^0*'Расчет NPV'!$C$14*(C54-F54)-G54)-MAX((D54*(1+E54)^0*'Расчет NPV'!$C$14*(C54-F54)-G54)-B54/6,0)*'Расчет NPV'!$C$13)/(1+'Расчет NPV'!$C$12)^1</f>
        <v/>
      </c>
      <c r="I54" s="9">
        <f>((D54*(1+E54)^1*(C54-F54)-G54)-MAX((D54*(1+E54)^1*(C54-F54)-G54)-B54/6,0)*'Расчет NPV'!$C$13)/(1+'Расчет NPV'!$C$12)^2</f>
        <v/>
      </c>
      <c r="J54" s="9">
        <f>((D54*(1+E54)^2*(C54-F54)-G54)-MAX((D54*(1+E54)^2*(C54-F54)-G54)-B54/6,0)*'Расчет NPV'!$C$13)/(1+'Расчет NPV'!$C$12)^3</f>
        <v/>
      </c>
      <c r="K54" s="9">
        <f>((D54*(1+E54)^3*(C54-F54)-G54)-MAX((D54*(1+E54)^3*(C54-F54)-G54)-B54/6,0)*'Расчет NPV'!$C$13)/(1+'Расчет NPV'!$C$12)^4</f>
        <v/>
      </c>
      <c r="L54" s="9">
        <f>((D54*(1+E54)^4*(C54-F54)-G54)-MAX((D54*(1+E54)^4*(C54-F54)-G54)-B54/6,0)*'Расчет NPV'!$C$13)/(1+'Расчет NPV'!$C$12)^5</f>
        <v/>
      </c>
      <c r="M54" s="9">
        <f>((D54*(1+E54)^5*(C54-F54)-G54)-MAX((D54*(1+E54)^5*(C54-F54)-G54)-B54/6,0)*'Расчет NPV'!$C$13)/(1+'Расчет NPV'!$C$12)^6</f>
        <v/>
      </c>
      <c r="N54" s="13">
        <f>SUM(H54:M54)-B54</f>
        <v/>
      </c>
    </row>
    <row r="55">
      <c r="A55" t="n">
        <v>51</v>
      </c>
      <c r="B55" s="9">
        <f>_xlfn.BETA.INV(RAND(),'Расчет NPV'!$E$5,'Расчет NPV'!$F$5,'Расчет NPV'!$B$5,'Расчет NPV'!$D$5)</f>
        <v/>
      </c>
      <c r="C55" s="9">
        <f>_xlfn.BETA.INV(RAND(),'Расчет NPV'!$E$6,'Расчет NPV'!$F$6,'Расчет NPV'!$B$6,'Расчет NPV'!$D$6)</f>
        <v/>
      </c>
      <c r="D55" s="9">
        <f>_xlfn.BETA.INV(RAND(),'Расчет NPV'!$E$7,'Расчет NPV'!$F$7,'Расчет NPV'!$B$7,'Расчет NPV'!$D$7)</f>
        <v/>
      </c>
      <c r="E55" s="5">
        <f>_xlfn.BETA.INV(RAND(),'Расчет NPV'!$E$8,'Расчет NPV'!$F$8,'Расчет NPV'!$B$8,'Расчет NPV'!$D$8)</f>
        <v/>
      </c>
      <c r="F55" s="9">
        <f>_xlfn.BETA.INV(RAND(),'Расчет NPV'!$E$9,'Расчет NPV'!$F$9,'Расчет NPV'!$B$9,'Расчет NPV'!$D$9)</f>
        <v/>
      </c>
      <c r="G55" s="9">
        <f>_xlfn.BETA.INV(RAND(),'Расчет NPV'!$E$10,'Расчет NPV'!$F$10,'Расчет NPV'!$B$10,'Расчет NPV'!$D$10)</f>
        <v/>
      </c>
      <c r="H55" s="9">
        <f>((D55*(1+E55)^0*'Расчет NPV'!$C$14*(C55-F55)-G55)-MAX((D55*(1+E55)^0*'Расчет NPV'!$C$14*(C55-F55)-G55)-B55/6,0)*'Расчет NPV'!$C$13)/(1+'Расчет NPV'!$C$12)^1</f>
        <v/>
      </c>
      <c r="I55" s="9">
        <f>((D55*(1+E55)^1*(C55-F55)-G55)-MAX((D55*(1+E55)^1*(C55-F55)-G55)-B55/6,0)*'Расчет NPV'!$C$13)/(1+'Расчет NPV'!$C$12)^2</f>
        <v/>
      </c>
      <c r="J55" s="9">
        <f>((D55*(1+E55)^2*(C55-F55)-G55)-MAX((D55*(1+E55)^2*(C55-F55)-G55)-B55/6,0)*'Расчет NPV'!$C$13)/(1+'Расчет NPV'!$C$12)^3</f>
        <v/>
      </c>
      <c r="K55" s="9">
        <f>((D55*(1+E55)^3*(C55-F55)-G55)-MAX((D55*(1+E55)^3*(C55-F55)-G55)-B55/6,0)*'Расчет NPV'!$C$13)/(1+'Расчет NPV'!$C$12)^4</f>
        <v/>
      </c>
      <c r="L55" s="9">
        <f>((D55*(1+E55)^4*(C55-F55)-G55)-MAX((D55*(1+E55)^4*(C55-F55)-G55)-B55/6,0)*'Расчет NPV'!$C$13)/(1+'Расчет NPV'!$C$12)^5</f>
        <v/>
      </c>
      <c r="M55" s="9">
        <f>((D55*(1+E55)^5*(C55-F55)-G55)-MAX((D55*(1+E55)^5*(C55-F55)-G55)-B55/6,0)*'Расчет NPV'!$C$13)/(1+'Расчет NPV'!$C$12)^6</f>
        <v/>
      </c>
      <c r="N55" s="13">
        <f>SUM(H55:M55)-B55</f>
        <v/>
      </c>
    </row>
    <row r="56">
      <c r="A56" t="n">
        <v>52</v>
      </c>
      <c r="B56" s="9">
        <f>_xlfn.BETA.INV(RAND(),'Расчет NPV'!$E$5,'Расчет NPV'!$F$5,'Расчет NPV'!$B$5,'Расчет NPV'!$D$5)</f>
        <v/>
      </c>
      <c r="C56" s="9">
        <f>_xlfn.BETA.INV(RAND(),'Расчет NPV'!$E$6,'Расчет NPV'!$F$6,'Расчет NPV'!$B$6,'Расчет NPV'!$D$6)</f>
        <v/>
      </c>
      <c r="D56" s="9">
        <f>_xlfn.BETA.INV(RAND(),'Расчет NPV'!$E$7,'Расчет NPV'!$F$7,'Расчет NPV'!$B$7,'Расчет NPV'!$D$7)</f>
        <v/>
      </c>
      <c r="E56" s="5">
        <f>_xlfn.BETA.INV(RAND(),'Расчет NPV'!$E$8,'Расчет NPV'!$F$8,'Расчет NPV'!$B$8,'Расчет NPV'!$D$8)</f>
        <v/>
      </c>
      <c r="F56" s="9">
        <f>_xlfn.BETA.INV(RAND(),'Расчет NPV'!$E$9,'Расчет NPV'!$F$9,'Расчет NPV'!$B$9,'Расчет NPV'!$D$9)</f>
        <v/>
      </c>
      <c r="G56" s="9">
        <f>_xlfn.BETA.INV(RAND(),'Расчет NPV'!$E$10,'Расчет NPV'!$F$10,'Расчет NPV'!$B$10,'Расчет NPV'!$D$10)</f>
        <v/>
      </c>
      <c r="H56" s="9">
        <f>((D56*(1+E56)^0*'Расчет NPV'!$C$14*(C56-F56)-G56)-MAX((D56*(1+E56)^0*'Расчет NPV'!$C$14*(C56-F56)-G56)-B56/6,0)*'Расчет NPV'!$C$13)/(1+'Расчет NPV'!$C$12)^1</f>
        <v/>
      </c>
      <c r="I56" s="9">
        <f>((D56*(1+E56)^1*(C56-F56)-G56)-MAX((D56*(1+E56)^1*(C56-F56)-G56)-B56/6,0)*'Расчет NPV'!$C$13)/(1+'Расчет NPV'!$C$12)^2</f>
        <v/>
      </c>
      <c r="J56" s="9">
        <f>((D56*(1+E56)^2*(C56-F56)-G56)-MAX((D56*(1+E56)^2*(C56-F56)-G56)-B56/6,0)*'Расчет NPV'!$C$13)/(1+'Расчет NPV'!$C$12)^3</f>
        <v/>
      </c>
      <c r="K56" s="9">
        <f>((D56*(1+E56)^3*(C56-F56)-G56)-MAX((D56*(1+E56)^3*(C56-F56)-G56)-B56/6,0)*'Расчет NPV'!$C$13)/(1+'Расчет NPV'!$C$12)^4</f>
        <v/>
      </c>
      <c r="L56" s="9">
        <f>((D56*(1+E56)^4*(C56-F56)-G56)-MAX((D56*(1+E56)^4*(C56-F56)-G56)-B56/6,0)*'Расчет NPV'!$C$13)/(1+'Расчет NPV'!$C$12)^5</f>
        <v/>
      </c>
      <c r="M56" s="9">
        <f>((D56*(1+E56)^5*(C56-F56)-G56)-MAX((D56*(1+E56)^5*(C56-F56)-G56)-B56/6,0)*'Расчет NPV'!$C$13)/(1+'Расчет NPV'!$C$12)^6</f>
        <v/>
      </c>
      <c r="N56" s="13">
        <f>SUM(H56:M56)-B56</f>
        <v/>
      </c>
    </row>
    <row r="57">
      <c r="A57" t="n">
        <v>53</v>
      </c>
      <c r="B57" s="9">
        <f>_xlfn.BETA.INV(RAND(),'Расчет NPV'!$E$5,'Расчет NPV'!$F$5,'Расчет NPV'!$B$5,'Расчет NPV'!$D$5)</f>
        <v/>
      </c>
      <c r="C57" s="9">
        <f>_xlfn.BETA.INV(RAND(),'Расчет NPV'!$E$6,'Расчет NPV'!$F$6,'Расчет NPV'!$B$6,'Расчет NPV'!$D$6)</f>
        <v/>
      </c>
      <c r="D57" s="9">
        <f>_xlfn.BETA.INV(RAND(),'Расчет NPV'!$E$7,'Расчет NPV'!$F$7,'Расчет NPV'!$B$7,'Расчет NPV'!$D$7)</f>
        <v/>
      </c>
      <c r="E57" s="5">
        <f>_xlfn.BETA.INV(RAND(),'Расчет NPV'!$E$8,'Расчет NPV'!$F$8,'Расчет NPV'!$B$8,'Расчет NPV'!$D$8)</f>
        <v/>
      </c>
      <c r="F57" s="9">
        <f>_xlfn.BETA.INV(RAND(),'Расчет NPV'!$E$9,'Расчет NPV'!$F$9,'Расчет NPV'!$B$9,'Расчет NPV'!$D$9)</f>
        <v/>
      </c>
      <c r="G57" s="9">
        <f>_xlfn.BETA.INV(RAND(),'Расчет NPV'!$E$10,'Расчет NPV'!$F$10,'Расчет NPV'!$B$10,'Расчет NPV'!$D$10)</f>
        <v/>
      </c>
      <c r="H57" s="9">
        <f>((D57*(1+E57)^0*'Расчет NPV'!$C$14*(C57-F57)-G57)-MAX((D57*(1+E57)^0*'Расчет NPV'!$C$14*(C57-F57)-G57)-B57/6,0)*'Расчет NPV'!$C$13)/(1+'Расчет NPV'!$C$12)^1</f>
        <v/>
      </c>
      <c r="I57" s="9">
        <f>((D57*(1+E57)^1*(C57-F57)-G57)-MAX((D57*(1+E57)^1*(C57-F57)-G57)-B57/6,0)*'Расчет NPV'!$C$13)/(1+'Расчет NPV'!$C$12)^2</f>
        <v/>
      </c>
      <c r="J57" s="9">
        <f>((D57*(1+E57)^2*(C57-F57)-G57)-MAX((D57*(1+E57)^2*(C57-F57)-G57)-B57/6,0)*'Расчет NPV'!$C$13)/(1+'Расчет NPV'!$C$12)^3</f>
        <v/>
      </c>
      <c r="K57" s="9">
        <f>((D57*(1+E57)^3*(C57-F57)-G57)-MAX((D57*(1+E57)^3*(C57-F57)-G57)-B57/6,0)*'Расчет NPV'!$C$13)/(1+'Расчет NPV'!$C$12)^4</f>
        <v/>
      </c>
      <c r="L57" s="9">
        <f>((D57*(1+E57)^4*(C57-F57)-G57)-MAX((D57*(1+E57)^4*(C57-F57)-G57)-B57/6,0)*'Расчет NPV'!$C$13)/(1+'Расчет NPV'!$C$12)^5</f>
        <v/>
      </c>
      <c r="M57" s="9">
        <f>((D57*(1+E57)^5*(C57-F57)-G57)-MAX((D57*(1+E57)^5*(C57-F57)-G57)-B57/6,0)*'Расчет NPV'!$C$13)/(1+'Расчет NPV'!$C$12)^6</f>
        <v/>
      </c>
      <c r="N57" s="13">
        <f>SUM(H57:M57)-B57</f>
        <v/>
      </c>
    </row>
    <row r="58">
      <c r="A58" t="n">
        <v>54</v>
      </c>
      <c r="B58" s="9">
        <f>_xlfn.BETA.INV(RAND(),'Расчет NPV'!$E$5,'Расчет NPV'!$F$5,'Расчет NPV'!$B$5,'Расчет NPV'!$D$5)</f>
        <v/>
      </c>
      <c r="C58" s="9">
        <f>_xlfn.BETA.INV(RAND(),'Расчет NPV'!$E$6,'Расчет NPV'!$F$6,'Расчет NPV'!$B$6,'Расчет NPV'!$D$6)</f>
        <v/>
      </c>
      <c r="D58" s="9">
        <f>_xlfn.BETA.INV(RAND(),'Расчет NPV'!$E$7,'Расчет NPV'!$F$7,'Расчет NPV'!$B$7,'Расчет NPV'!$D$7)</f>
        <v/>
      </c>
      <c r="E58" s="5">
        <f>_xlfn.BETA.INV(RAND(),'Расчет NPV'!$E$8,'Расчет NPV'!$F$8,'Расчет NPV'!$B$8,'Расчет NPV'!$D$8)</f>
        <v/>
      </c>
      <c r="F58" s="9">
        <f>_xlfn.BETA.INV(RAND(),'Расчет NPV'!$E$9,'Расчет NPV'!$F$9,'Расчет NPV'!$B$9,'Расчет NPV'!$D$9)</f>
        <v/>
      </c>
      <c r="G58" s="9">
        <f>_xlfn.BETA.INV(RAND(),'Расчет NPV'!$E$10,'Расчет NPV'!$F$10,'Расчет NPV'!$B$10,'Расчет NPV'!$D$10)</f>
        <v/>
      </c>
      <c r="H58" s="9">
        <f>((D58*(1+E58)^0*'Расчет NPV'!$C$14*(C58-F58)-G58)-MAX((D58*(1+E58)^0*'Расчет NPV'!$C$14*(C58-F58)-G58)-B58/6,0)*'Расчет NPV'!$C$13)/(1+'Расчет NPV'!$C$12)^1</f>
        <v/>
      </c>
      <c r="I58" s="9">
        <f>((D58*(1+E58)^1*(C58-F58)-G58)-MAX((D58*(1+E58)^1*(C58-F58)-G58)-B58/6,0)*'Расчет NPV'!$C$13)/(1+'Расчет NPV'!$C$12)^2</f>
        <v/>
      </c>
      <c r="J58" s="9">
        <f>((D58*(1+E58)^2*(C58-F58)-G58)-MAX((D58*(1+E58)^2*(C58-F58)-G58)-B58/6,0)*'Расчет NPV'!$C$13)/(1+'Расчет NPV'!$C$12)^3</f>
        <v/>
      </c>
      <c r="K58" s="9">
        <f>((D58*(1+E58)^3*(C58-F58)-G58)-MAX((D58*(1+E58)^3*(C58-F58)-G58)-B58/6,0)*'Расчет NPV'!$C$13)/(1+'Расчет NPV'!$C$12)^4</f>
        <v/>
      </c>
      <c r="L58" s="9">
        <f>((D58*(1+E58)^4*(C58-F58)-G58)-MAX((D58*(1+E58)^4*(C58-F58)-G58)-B58/6,0)*'Расчет NPV'!$C$13)/(1+'Расчет NPV'!$C$12)^5</f>
        <v/>
      </c>
      <c r="M58" s="9">
        <f>((D58*(1+E58)^5*(C58-F58)-G58)-MAX((D58*(1+E58)^5*(C58-F58)-G58)-B58/6,0)*'Расчет NPV'!$C$13)/(1+'Расчет NPV'!$C$12)^6</f>
        <v/>
      </c>
      <c r="N58" s="13">
        <f>SUM(H58:M58)-B58</f>
        <v/>
      </c>
    </row>
    <row r="59">
      <c r="A59" t="n">
        <v>55</v>
      </c>
      <c r="B59" s="9">
        <f>_xlfn.BETA.INV(RAND(),'Расчет NPV'!$E$5,'Расчет NPV'!$F$5,'Расчет NPV'!$B$5,'Расчет NPV'!$D$5)</f>
        <v/>
      </c>
      <c r="C59" s="9">
        <f>_xlfn.BETA.INV(RAND(),'Расчет NPV'!$E$6,'Расчет NPV'!$F$6,'Расчет NPV'!$B$6,'Расчет NPV'!$D$6)</f>
        <v/>
      </c>
      <c r="D59" s="9">
        <f>_xlfn.BETA.INV(RAND(),'Расчет NPV'!$E$7,'Расчет NPV'!$F$7,'Расчет NPV'!$B$7,'Расчет NPV'!$D$7)</f>
        <v/>
      </c>
      <c r="E59" s="5">
        <f>_xlfn.BETA.INV(RAND(),'Расчет NPV'!$E$8,'Расчет NPV'!$F$8,'Расчет NPV'!$B$8,'Расчет NPV'!$D$8)</f>
        <v/>
      </c>
      <c r="F59" s="9">
        <f>_xlfn.BETA.INV(RAND(),'Расчет NPV'!$E$9,'Расчет NPV'!$F$9,'Расчет NPV'!$B$9,'Расчет NPV'!$D$9)</f>
        <v/>
      </c>
      <c r="G59" s="9">
        <f>_xlfn.BETA.INV(RAND(),'Расчет NPV'!$E$10,'Расчет NPV'!$F$10,'Расчет NPV'!$B$10,'Расчет NPV'!$D$10)</f>
        <v/>
      </c>
      <c r="H59" s="9">
        <f>((D59*(1+E59)^0*'Расчет NPV'!$C$14*(C59-F59)-G59)-MAX((D59*(1+E59)^0*'Расчет NPV'!$C$14*(C59-F59)-G59)-B59/6,0)*'Расчет NPV'!$C$13)/(1+'Расчет NPV'!$C$12)^1</f>
        <v/>
      </c>
      <c r="I59" s="9">
        <f>((D59*(1+E59)^1*(C59-F59)-G59)-MAX((D59*(1+E59)^1*(C59-F59)-G59)-B59/6,0)*'Расчет NPV'!$C$13)/(1+'Расчет NPV'!$C$12)^2</f>
        <v/>
      </c>
      <c r="J59" s="9">
        <f>((D59*(1+E59)^2*(C59-F59)-G59)-MAX((D59*(1+E59)^2*(C59-F59)-G59)-B59/6,0)*'Расчет NPV'!$C$13)/(1+'Расчет NPV'!$C$12)^3</f>
        <v/>
      </c>
      <c r="K59" s="9">
        <f>((D59*(1+E59)^3*(C59-F59)-G59)-MAX((D59*(1+E59)^3*(C59-F59)-G59)-B59/6,0)*'Расчет NPV'!$C$13)/(1+'Расчет NPV'!$C$12)^4</f>
        <v/>
      </c>
      <c r="L59" s="9">
        <f>((D59*(1+E59)^4*(C59-F59)-G59)-MAX((D59*(1+E59)^4*(C59-F59)-G59)-B59/6,0)*'Расчет NPV'!$C$13)/(1+'Расчет NPV'!$C$12)^5</f>
        <v/>
      </c>
      <c r="M59" s="9">
        <f>((D59*(1+E59)^5*(C59-F59)-G59)-MAX((D59*(1+E59)^5*(C59-F59)-G59)-B59/6,0)*'Расчет NPV'!$C$13)/(1+'Расчет NPV'!$C$12)^6</f>
        <v/>
      </c>
      <c r="N59" s="13">
        <f>SUM(H59:M59)-B59</f>
        <v/>
      </c>
    </row>
    <row r="60">
      <c r="A60" t="n">
        <v>56</v>
      </c>
      <c r="B60" s="9">
        <f>_xlfn.BETA.INV(RAND(),'Расчет NPV'!$E$5,'Расчет NPV'!$F$5,'Расчет NPV'!$B$5,'Расчет NPV'!$D$5)</f>
        <v/>
      </c>
      <c r="C60" s="9">
        <f>_xlfn.BETA.INV(RAND(),'Расчет NPV'!$E$6,'Расчет NPV'!$F$6,'Расчет NPV'!$B$6,'Расчет NPV'!$D$6)</f>
        <v/>
      </c>
      <c r="D60" s="9">
        <f>_xlfn.BETA.INV(RAND(),'Расчет NPV'!$E$7,'Расчет NPV'!$F$7,'Расчет NPV'!$B$7,'Расчет NPV'!$D$7)</f>
        <v/>
      </c>
      <c r="E60" s="5">
        <f>_xlfn.BETA.INV(RAND(),'Расчет NPV'!$E$8,'Расчет NPV'!$F$8,'Расчет NPV'!$B$8,'Расчет NPV'!$D$8)</f>
        <v/>
      </c>
      <c r="F60" s="9">
        <f>_xlfn.BETA.INV(RAND(),'Расчет NPV'!$E$9,'Расчет NPV'!$F$9,'Расчет NPV'!$B$9,'Расчет NPV'!$D$9)</f>
        <v/>
      </c>
      <c r="G60" s="9">
        <f>_xlfn.BETA.INV(RAND(),'Расчет NPV'!$E$10,'Расчет NPV'!$F$10,'Расчет NPV'!$B$10,'Расчет NPV'!$D$10)</f>
        <v/>
      </c>
      <c r="H60" s="9">
        <f>((D60*(1+E60)^0*'Расчет NPV'!$C$14*(C60-F60)-G60)-MAX((D60*(1+E60)^0*'Расчет NPV'!$C$14*(C60-F60)-G60)-B60/6,0)*'Расчет NPV'!$C$13)/(1+'Расчет NPV'!$C$12)^1</f>
        <v/>
      </c>
      <c r="I60" s="9">
        <f>((D60*(1+E60)^1*(C60-F60)-G60)-MAX((D60*(1+E60)^1*(C60-F60)-G60)-B60/6,0)*'Расчет NPV'!$C$13)/(1+'Расчет NPV'!$C$12)^2</f>
        <v/>
      </c>
      <c r="J60" s="9">
        <f>((D60*(1+E60)^2*(C60-F60)-G60)-MAX((D60*(1+E60)^2*(C60-F60)-G60)-B60/6,0)*'Расчет NPV'!$C$13)/(1+'Расчет NPV'!$C$12)^3</f>
        <v/>
      </c>
      <c r="K60" s="9">
        <f>((D60*(1+E60)^3*(C60-F60)-G60)-MAX((D60*(1+E60)^3*(C60-F60)-G60)-B60/6,0)*'Расчет NPV'!$C$13)/(1+'Расчет NPV'!$C$12)^4</f>
        <v/>
      </c>
      <c r="L60" s="9">
        <f>((D60*(1+E60)^4*(C60-F60)-G60)-MAX((D60*(1+E60)^4*(C60-F60)-G60)-B60/6,0)*'Расчет NPV'!$C$13)/(1+'Расчет NPV'!$C$12)^5</f>
        <v/>
      </c>
      <c r="M60" s="9">
        <f>((D60*(1+E60)^5*(C60-F60)-G60)-MAX((D60*(1+E60)^5*(C60-F60)-G60)-B60/6,0)*'Расчет NPV'!$C$13)/(1+'Расчет NPV'!$C$12)^6</f>
        <v/>
      </c>
      <c r="N60" s="13">
        <f>SUM(H60:M60)-B60</f>
        <v/>
      </c>
    </row>
    <row r="61">
      <c r="A61" t="n">
        <v>57</v>
      </c>
      <c r="B61" s="9">
        <f>_xlfn.BETA.INV(RAND(),'Расчет NPV'!$E$5,'Расчет NPV'!$F$5,'Расчет NPV'!$B$5,'Расчет NPV'!$D$5)</f>
        <v/>
      </c>
      <c r="C61" s="9">
        <f>_xlfn.BETA.INV(RAND(),'Расчет NPV'!$E$6,'Расчет NPV'!$F$6,'Расчет NPV'!$B$6,'Расчет NPV'!$D$6)</f>
        <v/>
      </c>
      <c r="D61" s="9">
        <f>_xlfn.BETA.INV(RAND(),'Расчет NPV'!$E$7,'Расчет NPV'!$F$7,'Расчет NPV'!$B$7,'Расчет NPV'!$D$7)</f>
        <v/>
      </c>
      <c r="E61" s="5">
        <f>_xlfn.BETA.INV(RAND(),'Расчет NPV'!$E$8,'Расчет NPV'!$F$8,'Расчет NPV'!$B$8,'Расчет NPV'!$D$8)</f>
        <v/>
      </c>
      <c r="F61" s="9">
        <f>_xlfn.BETA.INV(RAND(),'Расчет NPV'!$E$9,'Расчет NPV'!$F$9,'Расчет NPV'!$B$9,'Расчет NPV'!$D$9)</f>
        <v/>
      </c>
      <c r="G61" s="9">
        <f>_xlfn.BETA.INV(RAND(),'Расчет NPV'!$E$10,'Расчет NPV'!$F$10,'Расчет NPV'!$B$10,'Расчет NPV'!$D$10)</f>
        <v/>
      </c>
      <c r="H61" s="9">
        <f>((D61*(1+E61)^0*'Расчет NPV'!$C$14*(C61-F61)-G61)-MAX((D61*(1+E61)^0*'Расчет NPV'!$C$14*(C61-F61)-G61)-B61/6,0)*'Расчет NPV'!$C$13)/(1+'Расчет NPV'!$C$12)^1</f>
        <v/>
      </c>
      <c r="I61" s="9">
        <f>((D61*(1+E61)^1*(C61-F61)-G61)-MAX((D61*(1+E61)^1*(C61-F61)-G61)-B61/6,0)*'Расчет NPV'!$C$13)/(1+'Расчет NPV'!$C$12)^2</f>
        <v/>
      </c>
      <c r="J61" s="9">
        <f>((D61*(1+E61)^2*(C61-F61)-G61)-MAX((D61*(1+E61)^2*(C61-F61)-G61)-B61/6,0)*'Расчет NPV'!$C$13)/(1+'Расчет NPV'!$C$12)^3</f>
        <v/>
      </c>
      <c r="K61" s="9">
        <f>((D61*(1+E61)^3*(C61-F61)-G61)-MAX((D61*(1+E61)^3*(C61-F61)-G61)-B61/6,0)*'Расчет NPV'!$C$13)/(1+'Расчет NPV'!$C$12)^4</f>
        <v/>
      </c>
      <c r="L61" s="9">
        <f>((D61*(1+E61)^4*(C61-F61)-G61)-MAX((D61*(1+E61)^4*(C61-F61)-G61)-B61/6,0)*'Расчет NPV'!$C$13)/(1+'Расчет NPV'!$C$12)^5</f>
        <v/>
      </c>
      <c r="M61" s="9">
        <f>((D61*(1+E61)^5*(C61-F61)-G61)-MAX((D61*(1+E61)^5*(C61-F61)-G61)-B61/6,0)*'Расчет NPV'!$C$13)/(1+'Расчет NPV'!$C$12)^6</f>
        <v/>
      </c>
      <c r="N61" s="13">
        <f>SUM(H61:M61)-B61</f>
        <v/>
      </c>
    </row>
    <row r="62">
      <c r="A62" t="n">
        <v>58</v>
      </c>
      <c r="B62" s="9">
        <f>_xlfn.BETA.INV(RAND(),'Расчет NPV'!$E$5,'Расчет NPV'!$F$5,'Расчет NPV'!$B$5,'Расчет NPV'!$D$5)</f>
        <v/>
      </c>
      <c r="C62" s="9">
        <f>_xlfn.BETA.INV(RAND(),'Расчет NPV'!$E$6,'Расчет NPV'!$F$6,'Расчет NPV'!$B$6,'Расчет NPV'!$D$6)</f>
        <v/>
      </c>
      <c r="D62" s="9">
        <f>_xlfn.BETA.INV(RAND(),'Расчет NPV'!$E$7,'Расчет NPV'!$F$7,'Расчет NPV'!$B$7,'Расчет NPV'!$D$7)</f>
        <v/>
      </c>
      <c r="E62" s="5">
        <f>_xlfn.BETA.INV(RAND(),'Расчет NPV'!$E$8,'Расчет NPV'!$F$8,'Расчет NPV'!$B$8,'Расчет NPV'!$D$8)</f>
        <v/>
      </c>
      <c r="F62" s="9">
        <f>_xlfn.BETA.INV(RAND(),'Расчет NPV'!$E$9,'Расчет NPV'!$F$9,'Расчет NPV'!$B$9,'Расчет NPV'!$D$9)</f>
        <v/>
      </c>
      <c r="G62" s="9">
        <f>_xlfn.BETA.INV(RAND(),'Расчет NPV'!$E$10,'Расчет NPV'!$F$10,'Расчет NPV'!$B$10,'Расчет NPV'!$D$10)</f>
        <v/>
      </c>
      <c r="H62" s="9">
        <f>((D62*(1+E62)^0*'Расчет NPV'!$C$14*(C62-F62)-G62)-MAX((D62*(1+E62)^0*'Расчет NPV'!$C$14*(C62-F62)-G62)-B62/6,0)*'Расчет NPV'!$C$13)/(1+'Расчет NPV'!$C$12)^1</f>
        <v/>
      </c>
      <c r="I62" s="9">
        <f>((D62*(1+E62)^1*(C62-F62)-G62)-MAX((D62*(1+E62)^1*(C62-F62)-G62)-B62/6,0)*'Расчет NPV'!$C$13)/(1+'Расчет NPV'!$C$12)^2</f>
        <v/>
      </c>
      <c r="J62" s="9">
        <f>((D62*(1+E62)^2*(C62-F62)-G62)-MAX((D62*(1+E62)^2*(C62-F62)-G62)-B62/6,0)*'Расчет NPV'!$C$13)/(1+'Расчет NPV'!$C$12)^3</f>
        <v/>
      </c>
      <c r="K62" s="9">
        <f>((D62*(1+E62)^3*(C62-F62)-G62)-MAX((D62*(1+E62)^3*(C62-F62)-G62)-B62/6,0)*'Расчет NPV'!$C$13)/(1+'Расчет NPV'!$C$12)^4</f>
        <v/>
      </c>
      <c r="L62" s="9">
        <f>((D62*(1+E62)^4*(C62-F62)-G62)-MAX((D62*(1+E62)^4*(C62-F62)-G62)-B62/6,0)*'Расчет NPV'!$C$13)/(1+'Расчет NPV'!$C$12)^5</f>
        <v/>
      </c>
      <c r="M62" s="9">
        <f>((D62*(1+E62)^5*(C62-F62)-G62)-MAX((D62*(1+E62)^5*(C62-F62)-G62)-B62/6,0)*'Расчет NPV'!$C$13)/(1+'Расчет NPV'!$C$12)^6</f>
        <v/>
      </c>
      <c r="N62" s="13">
        <f>SUM(H62:M62)-B62</f>
        <v/>
      </c>
    </row>
    <row r="63">
      <c r="A63" t="n">
        <v>59</v>
      </c>
      <c r="B63" s="9">
        <f>_xlfn.BETA.INV(RAND(),'Расчет NPV'!$E$5,'Расчет NPV'!$F$5,'Расчет NPV'!$B$5,'Расчет NPV'!$D$5)</f>
        <v/>
      </c>
      <c r="C63" s="9">
        <f>_xlfn.BETA.INV(RAND(),'Расчет NPV'!$E$6,'Расчет NPV'!$F$6,'Расчет NPV'!$B$6,'Расчет NPV'!$D$6)</f>
        <v/>
      </c>
      <c r="D63" s="9">
        <f>_xlfn.BETA.INV(RAND(),'Расчет NPV'!$E$7,'Расчет NPV'!$F$7,'Расчет NPV'!$B$7,'Расчет NPV'!$D$7)</f>
        <v/>
      </c>
      <c r="E63" s="5">
        <f>_xlfn.BETA.INV(RAND(),'Расчет NPV'!$E$8,'Расчет NPV'!$F$8,'Расчет NPV'!$B$8,'Расчет NPV'!$D$8)</f>
        <v/>
      </c>
      <c r="F63" s="9">
        <f>_xlfn.BETA.INV(RAND(),'Расчет NPV'!$E$9,'Расчет NPV'!$F$9,'Расчет NPV'!$B$9,'Расчет NPV'!$D$9)</f>
        <v/>
      </c>
      <c r="G63" s="9">
        <f>_xlfn.BETA.INV(RAND(),'Расчет NPV'!$E$10,'Расчет NPV'!$F$10,'Расчет NPV'!$B$10,'Расчет NPV'!$D$10)</f>
        <v/>
      </c>
      <c r="H63" s="9">
        <f>((D63*(1+E63)^0*'Расчет NPV'!$C$14*(C63-F63)-G63)-MAX((D63*(1+E63)^0*'Расчет NPV'!$C$14*(C63-F63)-G63)-B63/6,0)*'Расчет NPV'!$C$13)/(1+'Расчет NPV'!$C$12)^1</f>
        <v/>
      </c>
      <c r="I63" s="9">
        <f>((D63*(1+E63)^1*(C63-F63)-G63)-MAX((D63*(1+E63)^1*(C63-F63)-G63)-B63/6,0)*'Расчет NPV'!$C$13)/(1+'Расчет NPV'!$C$12)^2</f>
        <v/>
      </c>
      <c r="J63" s="9">
        <f>((D63*(1+E63)^2*(C63-F63)-G63)-MAX((D63*(1+E63)^2*(C63-F63)-G63)-B63/6,0)*'Расчет NPV'!$C$13)/(1+'Расчет NPV'!$C$12)^3</f>
        <v/>
      </c>
      <c r="K63" s="9">
        <f>((D63*(1+E63)^3*(C63-F63)-G63)-MAX((D63*(1+E63)^3*(C63-F63)-G63)-B63/6,0)*'Расчет NPV'!$C$13)/(1+'Расчет NPV'!$C$12)^4</f>
        <v/>
      </c>
      <c r="L63" s="9">
        <f>((D63*(1+E63)^4*(C63-F63)-G63)-MAX((D63*(1+E63)^4*(C63-F63)-G63)-B63/6,0)*'Расчет NPV'!$C$13)/(1+'Расчет NPV'!$C$12)^5</f>
        <v/>
      </c>
      <c r="M63" s="9">
        <f>((D63*(1+E63)^5*(C63-F63)-G63)-MAX((D63*(1+E63)^5*(C63-F63)-G63)-B63/6,0)*'Расчет NPV'!$C$13)/(1+'Расчет NPV'!$C$12)^6</f>
        <v/>
      </c>
      <c r="N63" s="13">
        <f>SUM(H63:M63)-B63</f>
        <v/>
      </c>
    </row>
    <row r="64">
      <c r="A64" t="n">
        <v>60</v>
      </c>
      <c r="B64" s="9">
        <f>_xlfn.BETA.INV(RAND(),'Расчет NPV'!$E$5,'Расчет NPV'!$F$5,'Расчет NPV'!$B$5,'Расчет NPV'!$D$5)</f>
        <v/>
      </c>
      <c r="C64" s="9">
        <f>_xlfn.BETA.INV(RAND(),'Расчет NPV'!$E$6,'Расчет NPV'!$F$6,'Расчет NPV'!$B$6,'Расчет NPV'!$D$6)</f>
        <v/>
      </c>
      <c r="D64" s="9">
        <f>_xlfn.BETA.INV(RAND(),'Расчет NPV'!$E$7,'Расчет NPV'!$F$7,'Расчет NPV'!$B$7,'Расчет NPV'!$D$7)</f>
        <v/>
      </c>
      <c r="E64" s="5">
        <f>_xlfn.BETA.INV(RAND(),'Расчет NPV'!$E$8,'Расчет NPV'!$F$8,'Расчет NPV'!$B$8,'Расчет NPV'!$D$8)</f>
        <v/>
      </c>
      <c r="F64" s="9">
        <f>_xlfn.BETA.INV(RAND(),'Расчет NPV'!$E$9,'Расчет NPV'!$F$9,'Расчет NPV'!$B$9,'Расчет NPV'!$D$9)</f>
        <v/>
      </c>
      <c r="G64" s="9">
        <f>_xlfn.BETA.INV(RAND(),'Расчет NPV'!$E$10,'Расчет NPV'!$F$10,'Расчет NPV'!$B$10,'Расчет NPV'!$D$10)</f>
        <v/>
      </c>
      <c r="H64" s="9">
        <f>((D64*(1+E64)^0*'Расчет NPV'!$C$14*(C64-F64)-G64)-MAX((D64*(1+E64)^0*'Расчет NPV'!$C$14*(C64-F64)-G64)-B64/6,0)*'Расчет NPV'!$C$13)/(1+'Расчет NPV'!$C$12)^1</f>
        <v/>
      </c>
      <c r="I64" s="9">
        <f>((D64*(1+E64)^1*(C64-F64)-G64)-MAX((D64*(1+E64)^1*(C64-F64)-G64)-B64/6,0)*'Расчет NPV'!$C$13)/(1+'Расчет NPV'!$C$12)^2</f>
        <v/>
      </c>
      <c r="J64" s="9">
        <f>((D64*(1+E64)^2*(C64-F64)-G64)-MAX((D64*(1+E64)^2*(C64-F64)-G64)-B64/6,0)*'Расчет NPV'!$C$13)/(1+'Расчет NPV'!$C$12)^3</f>
        <v/>
      </c>
      <c r="K64" s="9">
        <f>((D64*(1+E64)^3*(C64-F64)-G64)-MAX((D64*(1+E64)^3*(C64-F64)-G64)-B64/6,0)*'Расчет NPV'!$C$13)/(1+'Расчет NPV'!$C$12)^4</f>
        <v/>
      </c>
      <c r="L64" s="9">
        <f>((D64*(1+E64)^4*(C64-F64)-G64)-MAX((D64*(1+E64)^4*(C64-F64)-G64)-B64/6,0)*'Расчет NPV'!$C$13)/(1+'Расчет NPV'!$C$12)^5</f>
        <v/>
      </c>
      <c r="M64" s="9">
        <f>((D64*(1+E64)^5*(C64-F64)-G64)-MAX((D64*(1+E64)^5*(C64-F64)-G64)-B64/6,0)*'Расчет NPV'!$C$13)/(1+'Расчет NPV'!$C$12)^6</f>
        <v/>
      </c>
      <c r="N64" s="13">
        <f>SUM(H64:M64)-B64</f>
        <v/>
      </c>
    </row>
    <row r="65">
      <c r="A65" t="n">
        <v>61</v>
      </c>
      <c r="B65" s="9">
        <f>_xlfn.BETA.INV(RAND(),'Расчет NPV'!$E$5,'Расчет NPV'!$F$5,'Расчет NPV'!$B$5,'Расчет NPV'!$D$5)</f>
        <v/>
      </c>
      <c r="C65" s="9">
        <f>_xlfn.BETA.INV(RAND(),'Расчет NPV'!$E$6,'Расчет NPV'!$F$6,'Расчет NPV'!$B$6,'Расчет NPV'!$D$6)</f>
        <v/>
      </c>
      <c r="D65" s="9">
        <f>_xlfn.BETA.INV(RAND(),'Расчет NPV'!$E$7,'Расчет NPV'!$F$7,'Расчет NPV'!$B$7,'Расчет NPV'!$D$7)</f>
        <v/>
      </c>
      <c r="E65" s="5">
        <f>_xlfn.BETA.INV(RAND(),'Расчет NPV'!$E$8,'Расчет NPV'!$F$8,'Расчет NPV'!$B$8,'Расчет NPV'!$D$8)</f>
        <v/>
      </c>
      <c r="F65" s="9">
        <f>_xlfn.BETA.INV(RAND(),'Расчет NPV'!$E$9,'Расчет NPV'!$F$9,'Расчет NPV'!$B$9,'Расчет NPV'!$D$9)</f>
        <v/>
      </c>
      <c r="G65" s="9">
        <f>_xlfn.BETA.INV(RAND(),'Расчет NPV'!$E$10,'Расчет NPV'!$F$10,'Расчет NPV'!$B$10,'Расчет NPV'!$D$10)</f>
        <v/>
      </c>
      <c r="H65" s="9">
        <f>((D65*(1+E65)^0*'Расчет NPV'!$C$14*(C65-F65)-G65)-MAX((D65*(1+E65)^0*'Расчет NPV'!$C$14*(C65-F65)-G65)-B65/6,0)*'Расчет NPV'!$C$13)/(1+'Расчет NPV'!$C$12)^1</f>
        <v/>
      </c>
      <c r="I65" s="9">
        <f>((D65*(1+E65)^1*(C65-F65)-G65)-MAX((D65*(1+E65)^1*(C65-F65)-G65)-B65/6,0)*'Расчет NPV'!$C$13)/(1+'Расчет NPV'!$C$12)^2</f>
        <v/>
      </c>
      <c r="J65" s="9">
        <f>((D65*(1+E65)^2*(C65-F65)-G65)-MAX((D65*(1+E65)^2*(C65-F65)-G65)-B65/6,0)*'Расчет NPV'!$C$13)/(1+'Расчет NPV'!$C$12)^3</f>
        <v/>
      </c>
      <c r="K65" s="9">
        <f>((D65*(1+E65)^3*(C65-F65)-G65)-MAX((D65*(1+E65)^3*(C65-F65)-G65)-B65/6,0)*'Расчет NPV'!$C$13)/(1+'Расчет NPV'!$C$12)^4</f>
        <v/>
      </c>
      <c r="L65" s="9">
        <f>((D65*(1+E65)^4*(C65-F65)-G65)-MAX((D65*(1+E65)^4*(C65-F65)-G65)-B65/6,0)*'Расчет NPV'!$C$13)/(1+'Расчет NPV'!$C$12)^5</f>
        <v/>
      </c>
      <c r="M65" s="9">
        <f>((D65*(1+E65)^5*(C65-F65)-G65)-MAX((D65*(1+E65)^5*(C65-F65)-G65)-B65/6,0)*'Расчет NPV'!$C$13)/(1+'Расчет NPV'!$C$12)^6</f>
        <v/>
      </c>
      <c r="N65" s="13">
        <f>SUM(H65:M65)-B65</f>
        <v/>
      </c>
    </row>
    <row r="66">
      <c r="A66" t="n">
        <v>62</v>
      </c>
      <c r="B66" s="9">
        <f>_xlfn.BETA.INV(RAND(),'Расчет NPV'!$E$5,'Расчет NPV'!$F$5,'Расчет NPV'!$B$5,'Расчет NPV'!$D$5)</f>
        <v/>
      </c>
      <c r="C66" s="9">
        <f>_xlfn.BETA.INV(RAND(),'Расчет NPV'!$E$6,'Расчет NPV'!$F$6,'Расчет NPV'!$B$6,'Расчет NPV'!$D$6)</f>
        <v/>
      </c>
      <c r="D66" s="9">
        <f>_xlfn.BETA.INV(RAND(),'Расчет NPV'!$E$7,'Расчет NPV'!$F$7,'Расчет NPV'!$B$7,'Расчет NPV'!$D$7)</f>
        <v/>
      </c>
      <c r="E66" s="5">
        <f>_xlfn.BETA.INV(RAND(),'Расчет NPV'!$E$8,'Расчет NPV'!$F$8,'Расчет NPV'!$B$8,'Расчет NPV'!$D$8)</f>
        <v/>
      </c>
      <c r="F66" s="9">
        <f>_xlfn.BETA.INV(RAND(),'Расчет NPV'!$E$9,'Расчет NPV'!$F$9,'Расчет NPV'!$B$9,'Расчет NPV'!$D$9)</f>
        <v/>
      </c>
      <c r="G66" s="9">
        <f>_xlfn.BETA.INV(RAND(),'Расчет NPV'!$E$10,'Расчет NPV'!$F$10,'Расчет NPV'!$B$10,'Расчет NPV'!$D$10)</f>
        <v/>
      </c>
      <c r="H66" s="9">
        <f>((D66*(1+E66)^0*'Расчет NPV'!$C$14*(C66-F66)-G66)-MAX((D66*(1+E66)^0*'Расчет NPV'!$C$14*(C66-F66)-G66)-B66/6,0)*'Расчет NPV'!$C$13)/(1+'Расчет NPV'!$C$12)^1</f>
        <v/>
      </c>
      <c r="I66" s="9">
        <f>((D66*(1+E66)^1*(C66-F66)-G66)-MAX((D66*(1+E66)^1*(C66-F66)-G66)-B66/6,0)*'Расчет NPV'!$C$13)/(1+'Расчет NPV'!$C$12)^2</f>
        <v/>
      </c>
      <c r="J66" s="9">
        <f>((D66*(1+E66)^2*(C66-F66)-G66)-MAX((D66*(1+E66)^2*(C66-F66)-G66)-B66/6,0)*'Расчет NPV'!$C$13)/(1+'Расчет NPV'!$C$12)^3</f>
        <v/>
      </c>
      <c r="K66" s="9">
        <f>((D66*(1+E66)^3*(C66-F66)-G66)-MAX((D66*(1+E66)^3*(C66-F66)-G66)-B66/6,0)*'Расчет NPV'!$C$13)/(1+'Расчет NPV'!$C$12)^4</f>
        <v/>
      </c>
      <c r="L66" s="9">
        <f>((D66*(1+E66)^4*(C66-F66)-G66)-MAX((D66*(1+E66)^4*(C66-F66)-G66)-B66/6,0)*'Расчет NPV'!$C$13)/(1+'Расчет NPV'!$C$12)^5</f>
        <v/>
      </c>
      <c r="M66" s="9">
        <f>((D66*(1+E66)^5*(C66-F66)-G66)-MAX((D66*(1+E66)^5*(C66-F66)-G66)-B66/6,0)*'Расчет NPV'!$C$13)/(1+'Расчет NPV'!$C$12)^6</f>
        <v/>
      </c>
      <c r="N66" s="13">
        <f>SUM(H66:M66)-B66</f>
        <v/>
      </c>
    </row>
    <row r="67">
      <c r="A67" t="n">
        <v>63</v>
      </c>
      <c r="B67" s="9">
        <f>_xlfn.BETA.INV(RAND(),'Расчет NPV'!$E$5,'Расчет NPV'!$F$5,'Расчет NPV'!$B$5,'Расчет NPV'!$D$5)</f>
        <v/>
      </c>
      <c r="C67" s="9">
        <f>_xlfn.BETA.INV(RAND(),'Расчет NPV'!$E$6,'Расчет NPV'!$F$6,'Расчет NPV'!$B$6,'Расчет NPV'!$D$6)</f>
        <v/>
      </c>
      <c r="D67" s="9">
        <f>_xlfn.BETA.INV(RAND(),'Расчет NPV'!$E$7,'Расчет NPV'!$F$7,'Расчет NPV'!$B$7,'Расчет NPV'!$D$7)</f>
        <v/>
      </c>
      <c r="E67" s="5">
        <f>_xlfn.BETA.INV(RAND(),'Расчет NPV'!$E$8,'Расчет NPV'!$F$8,'Расчет NPV'!$B$8,'Расчет NPV'!$D$8)</f>
        <v/>
      </c>
      <c r="F67" s="9">
        <f>_xlfn.BETA.INV(RAND(),'Расчет NPV'!$E$9,'Расчет NPV'!$F$9,'Расчет NPV'!$B$9,'Расчет NPV'!$D$9)</f>
        <v/>
      </c>
      <c r="G67" s="9">
        <f>_xlfn.BETA.INV(RAND(),'Расчет NPV'!$E$10,'Расчет NPV'!$F$10,'Расчет NPV'!$B$10,'Расчет NPV'!$D$10)</f>
        <v/>
      </c>
      <c r="H67" s="9">
        <f>((D67*(1+E67)^0*'Расчет NPV'!$C$14*(C67-F67)-G67)-MAX((D67*(1+E67)^0*'Расчет NPV'!$C$14*(C67-F67)-G67)-B67/6,0)*'Расчет NPV'!$C$13)/(1+'Расчет NPV'!$C$12)^1</f>
        <v/>
      </c>
      <c r="I67" s="9">
        <f>((D67*(1+E67)^1*(C67-F67)-G67)-MAX((D67*(1+E67)^1*(C67-F67)-G67)-B67/6,0)*'Расчет NPV'!$C$13)/(1+'Расчет NPV'!$C$12)^2</f>
        <v/>
      </c>
      <c r="J67" s="9">
        <f>((D67*(1+E67)^2*(C67-F67)-G67)-MAX((D67*(1+E67)^2*(C67-F67)-G67)-B67/6,0)*'Расчет NPV'!$C$13)/(1+'Расчет NPV'!$C$12)^3</f>
        <v/>
      </c>
      <c r="K67" s="9">
        <f>((D67*(1+E67)^3*(C67-F67)-G67)-MAX((D67*(1+E67)^3*(C67-F67)-G67)-B67/6,0)*'Расчет NPV'!$C$13)/(1+'Расчет NPV'!$C$12)^4</f>
        <v/>
      </c>
      <c r="L67" s="9">
        <f>((D67*(1+E67)^4*(C67-F67)-G67)-MAX((D67*(1+E67)^4*(C67-F67)-G67)-B67/6,0)*'Расчет NPV'!$C$13)/(1+'Расчет NPV'!$C$12)^5</f>
        <v/>
      </c>
      <c r="M67" s="9">
        <f>((D67*(1+E67)^5*(C67-F67)-G67)-MAX((D67*(1+E67)^5*(C67-F67)-G67)-B67/6,0)*'Расчет NPV'!$C$13)/(1+'Расчет NPV'!$C$12)^6</f>
        <v/>
      </c>
      <c r="N67" s="13">
        <f>SUM(H67:M67)-B67</f>
        <v/>
      </c>
    </row>
    <row r="68">
      <c r="A68" t="n">
        <v>64</v>
      </c>
      <c r="B68" s="9">
        <f>_xlfn.BETA.INV(RAND(),'Расчет NPV'!$E$5,'Расчет NPV'!$F$5,'Расчет NPV'!$B$5,'Расчет NPV'!$D$5)</f>
        <v/>
      </c>
      <c r="C68" s="9">
        <f>_xlfn.BETA.INV(RAND(),'Расчет NPV'!$E$6,'Расчет NPV'!$F$6,'Расчет NPV'!$B$6,'Расчет NPV'!$D$6)</f>
        <v/>
      </c>
      <c r="D68" s="9">
        <f>_xlfn.BETA.INV(RAND(),'Расчет NPV'!$E$7,'Расчет NPV'!$F$7,'Расчет NPV'!$B$7,'Расчет NPV'!$D$7)</f>
        <v/>
      </c>
      <c r="E68" s="5">
        <f>_xlfn.BETA.INV(RAND(),'Расчет NPV'!$E$8,'Расчет NPV'!$F$8,'Расчет NPV'!$B$8,'Расчет NPV'!$D$8)</f>
        <v/>
      </c>
      <c r="F68" s="9">
        <f>_xlfn.BETA.INV(RAND(),'Расчет NPV'!$E$9,'Расчет NPV'!$F$9,'Расчет NPV'!$B$9,'Расчет NPV'!$D$9)</f>
        <v/>
      </c>
      <c r="G68" s="9">
        <f>_xlfn.BETA.INV(RAND(),'Расчет NPV'!$E$10,'Расчет NPV'!$F$10,'Расчет NPV'!$B$10,'Расчет NPV'!$D$10)</f>
        <v/>
      </c>
      <c r="H68" s="9">
        <f>((D68*(1+E68)^0*'Расчет NPV'!$C$14*(C68-F68)-G68)-MAX((D68*(1+E68)^0*'Расчет NPV'!$C$14*(C68-F68)-G68)-B68/6,0)*'Расчет NPV'!$C$13)/(1+'Расчет NPV'!$C$12)^1</f>
        <v/>
      </c>
      <c r="I68" s="9">
        <f>((D68*(1+E68)^1*(C68-F68)-G68)-MAX((D68*(1+E68)^1*(C68-F68)-G68)-B68/6,0)*'Расчет NPV'!$C$13)/(1+'Расчет NPV'!$C$12)^2</f>
        <v/>
      </c>
      <c r="J68" s="9">
        <f>((D68*(1+E68)^2*(C68-F68)-G68)-MAX((D68*(1+E68)^2*(C68-F68)-G68)-B68/6,0)*'Расчет NPV'!$C$13)/(1+'Расчет NPV'!$C$12)^3</f>
        <v/>
      </c>
      <c r="K68" s="9">
        <f>((D68*(1+E68)^3*(C68-F68)-G68)-MAX((D68*(1+E68)^3*(C68-F68)-G68)-B68/6,0)*'Расчет NPV'!$C$13)/(1+'Расчет NPV'!$C$12)^4</f>
        <v/>
      </c>
      <c r="L68" s="9">
        <f>((D68*(1+E68)^4*(C68-F68)-G68)-MAX((D68*(1+E68)^4*(C68-F68)-G68)-B68/6,0)*'Расчет NPV'!$C$13)/(1+'Расчет NPV'!$C$12)^5</f>
        <v/>
      </c>
      <c r="M68" s="9">
        <f>((D68*(1+E68)^5*(C68-F68)-G68)-MAX((D68*(1+E68)^5*(C68-F68)-G68)-B68/6,0)*'Расчет NPV'!$C$13)/(1+'Расчет NPV'!$C$12)^6</f>
        <v/>
      </c>
      <c r="N68" s="13">
        <f>SUM(H68:M68)-B68</f>
        <v/>
      </c>
    </row>
    <row r="69">
      <c r="A69" t="n">
        <v>65</v>
      </c>
      <c r="B69" s="9">
        <f>_xlfn.BETA.INV(RAND(),'Расчет NPV'!$E$5,'Расчет NPV'!$F$5,'Расчет NPV'!$B$5,'Расчет NPV'!$D$5)</f>
        <v/>
      </c>
      <c r="C69" s="9">
        <f>_xlfn.BETA.INV(RAND(),'Расчет NPV'!$E$6,'Расчет NPV'!$F$6,'Расчет NPV'!$B$6,'Расчет NPV'!$D$6)</f>
        <v/>
      </c>
      <c r="D69" s="9">
        <f>_xlfn.BETA.INV(RAND(),'Расчет NPV'!$E$7,'Расчет NPV'!$F$7,'Расчет NPV'!$B$7,'Расчет NPV'!$D$7)</f>
        <v/>
      </c>
      <c r="E69" s="5">
        <f>_xlfn.BETA.INV(RAND(),'Расчет NPV'!$E$8,'Расчет NPV'!$F$8,'Расчет NPV'!$B$8,'Расчет NPV'!$D$8)</f>
        <v/>
      </c>
      <c r="F69" s="9">
        <f>_xlfn.BETA.INV(RAND(),'Расчет NPV'!$E$9,'Расчет NPV'!$F$9,'Расчет NPV'!$B$9,'Расчет NPV'!$D$9)</f>
        <v/>
      </c>
      <c r="G69" s="9">
        <f>_xlfn.BETA.INV(RAND(),'Расчет NPV'!$E$10,'Расчет NPV'!$F$10,'Расчет NPV'!$B$10,'Расчет NPV'!$D$10)</f>
        <v/>
      </c>
      <c r="H69" s="9">
        <f>((D69*(1+E69)^0*'Расчет NPV'!$C$14*(C69-F69)-G69)-MAX((D69*(1+E69)^0*'Расчет NPV'!$C$14*(C69-F69)-G69)-B69/6,0)*'Расчет NPV'!$C$13)/(1+'Расчет NPV'!$C$12)^1</f>
        <v/>
      </c>
      <c r="I69" s="9">
        <f>((D69*(1+E69)^1*(C69-F69)-G69)-MAX((D69*(1+E69)^1*(C69-F69)-G69)-B69/6,0)*'Расчет NPV'!$C$13)/(1+'Расчет NPV'!$C$12)^2</f>
        <v/>
      </c>
      <c r="J69" s="9">
        <f>((D69*(1+E69)^2*(C69-F69)-G69)-MAX((D69*(1+E69)^2*(C69-F69)-G69)-B69/6,0)*'Расчет NPV'!$C$13)/(1+'Расчет NPV'!$C$12)^3</f>
        <v/>
      </c>
      <c r="K69" s="9">
        <f>((D69*(1+E69)^3*(C69-F69)-G69)-MAX((D69*(1+E69)^3*(C69-F69)-G69)-B69/6,0)*'Расчет NPV'!$C$13)/(1+'Расчет NPV'!$C$12)^4</f>
        <v/>
      </c>
      <c r="L69" s="9">
        <f>((D69*(1+E69)^4*(C69-F69)-G69)-MAX((D69*(1+E69)^4*(C69-F69)-G69)-B69/6,0)*'Расчет NPV'!$C$13)/(1+'Расчет NPV'!$C$12)^5</f>
        <v/>
      </c>
      <c r="M69" s="9">
        <f>((D69*(1+E69)^5*(C69-F69)-G69)-MAX((D69*(1+E69)^5*(C69-F69)-G69)-B69/6,0)*'Расчет NPV'!$C$13)/(1+'Расчет NPV'!$C$12)^6</f>
        <v/>
      </c>
      <c r="N69" s="13">
        <f>SUM(H69:M69)-B69</f>
        <v/>
      </c>
    </row>
    <row r="70">
      <c r="A70" t="n">
        <v>66</v>
      </c>
      <c r="B70" s="9">
        <f>_xlfn.BETA.INV(RAND(),'Расчет NPV'!$E$5,'Расчет NPV'!$F$5,'Расчет NPV'!$B$5,'Расчет NPV'!$D$5)</f>
        <v/>
      </c>
      <c r="C70" s="9">
        <f>_xlfn.BETA.INV(RAND(),'Расчет NPV'!$E$6,'Расчет NPV'!$F$6,'Расчет NPV'!$B$6,'Расчет NPV'!$D$6)</f>
        <v/>
      </c>
      <c r="D70" s="9">
        <f>_xlfn.BETA.INV(RAND(),'Расчет NPV'!$E$7,'Расчет NPV'!$F$7,'Расчет NPV'!$B$7,'Расчет NPV'!$D$7)</f>
        <v/>
      </c>
      <c r="E70" s="5">
        <f>_xlfn.BETA.INV(RAND(),'Расчет NPV'!$E$8,'Расчет NPV'!$F$8,'Расчет NPV'!$B$8,'Расчет NPV'!$D$8)</f>
        <v/>
      </c>
      <c r="F70" s="9">
        <f>_xlfn.BETA.INV(RAND(),'Расчет NPV'!$E$9,'Расчет NPV'!$F$9,'Расчет NPV'!$B$9,'Расчет NPV'!$D$9)</f>
        <v/>
      </c>
      <c r="G70" s="9">
        <f>_xlfn.BETA.INV(RAND(),'Расчет NPV'!$E$10,'Расчет NPV'!$F$10,'Расчет NPV'!$B$10,'Расчет NPV'!$D$10)</f>
        <v/>
      </c>
      <c r="H70" s="9">
        <f>((D70*(1+E70)^0*'Расчет NPV'!$C$14*(C70-F70)-G70)-MAX((D70*(1+E70)^0*'Расчет NPV'!$C$14*(C70-F70)-G70)-B70/6,0)*'Расчет NPV'!$C$13)/(1+'Расчет NPV'!$C$12)^1</f>
        <v/>
      </c>
      <c r="I70" s="9">
        <f>((D70*(1+E70)^1*(C70-F70)-G70)-MAX((D70*(1+E70)^1*(C70-F70)-G70)-B70/6,0)*'Расчет NPV'!$C$13)/(1+'Расчет NPV'!$C$12)^2</f>
        <v/>
      </c>
      <c r="J70" s="9">
        <f>((D70*(1+E70)^2*(C70-F70)-G70)-MAX((D70*(1+E70)^2*(C70-F70)-G70)-B70/6,0)*'Расчет NPV'!$C$13)/(1+'Расчет NPV'!$C$12)^3</f>
        <v/>
      </c>
      <c r="K70" s="9">
        <f>((D70*(1+E70)^3*(C70-F70)-G70)-MAX((D70*(1+E70)^3*(C70-F70)-G70)-B70/6,0)*'Расчет NPV'!$C$13)/(1+'Расчет NPV'!$C$12)^4</f>
        <v/>
      </c>
      <c r="L70" s="9">
        <f>((D70*(1+E70)^4*(C70-F70)-G70)-MAX((D70*(1+E70)^4*(C70-F70)-G70)-B70/6,0)*'Расчет NPV'!$C$13)/(1+'Расчет NPV'!$C$12)^5</f>
        <v/>
      </c>
      <c r="M70" s="9">
        <f>((D70*(1+E70)^5*(C70-F70)-G70)-MAX((D70*(1+E70)^5*(C70-F70)-G70)-B70/6,0)*'Расчет NPV'!$C$13)/(1+'Расчет NPV'!$C$12)^6</f>
        <v/>
      </c>
      <c r="N70" s="13">
        <f>SUM(H70:M70)-B70</f>
        <v/>
      </c>
    </row>
    <row r="71">
      <c r="A71" t="n">
        <v>67</v>
      </c>
      <c r="B71" s="9">
        <f>_xlfn.BETA.INV(RAND(),'Расчет NPV'!$E$5,'Расчет NPV'!$F$5,'Расчет NPV'!$B$5,'Расчет NPV'!$D$5)</f>
        <v/>
      </c>
      <c r="C71" s="9">
        <f>_xlfn.BETA.INV(RAND(),'Расчет NPV'!$E$6,'Расчет NPV'!$F$6,'Расчет NPV'!$B$6,'Расчет NPV'!$D$6)</f>
        <v/>
      </c>
      <c r="D71" s="9">
        <f>_xlfn.BETA.INV(RAND(),'Расчет NPV'!$E$7,'Расчет NPV'!$F$7,'Расчет NPV'!$B$7,'Расчет NPV'!$D$7)</f>
        <v/>
      </c>
      <c r="E71" s="5">
        <f>_xlfn.BETA.INV(RAND(),'Расчет NPV'!$E$8,'Расчет NPV'!$F$8,'Расчет NPV'!$B$8,'Расчет NPV'!$D$8)</f>
        <v/>
      </c>
      <c r="F71" s="9">
        <f>_xlfn.BETA.INV(RAND(),'Расчет NPV'!$E$9,'Расчет NPV'!$F$9,'Расчет NPV'!$B$9,'Расчет NPV'!$D$9)</f>
        <v/>
      </c>
      <c r="G71" s="9">
        <f>_xlfn.BETA.INV(RAND(),'Расчет NPV'!$E$10,'Расчет NPV'!$F$10,'Расчет NPV'!$B$10,'Расчет NPV'!$D$10)</f>
        <v/>
      </c>
      <c r="H71" s="9">
        <f>((D71*(1+E71)^0*'Расчет NPV'!$C$14*(C71-F71)-G71)-MAX((D71*(1+E71)^0*'Расчет NPV'!$C$14*(C71-F71)-G71)-B71/6,0)*'Расчет NPV'!$C$13)/(1+'Расчет NPV'!$C$12)^1</f>
        <v/>
      </c>
      <c r="I71" s="9">
        <f>((D71*(1+E71)^1*(C71-F71)-G71)-MAX((D71*(1+E71)^1*(C71-F71)-G71)-B71/6,0)*'Расчет NPV'!$C$13)/(1+'Расчет NPV'!$C$12)^2</f>
        <v/>
      </c>
      <c r="J71" s="9">
        <f>((D71*(1+E71)^2*(C71-F71)-G71)-MAX((D71*(1+E71)^2*(C71-F71)-G71)-B71/6,0)*'Расчет NPV'!$C$13)/(1+'Расчет NPV'!$C$12)^3</f>
        <v/>
      </c>
      <c r="K71" s="9">
        <f>((D71*(1+E71)^3*(C71-F71)-G71)-MAX((D71*(1+E71)^3*(C71-F71)-G71)-B71/6,0)*'Расчет NPV'!$C$13)/(1+'Расчет NPV'!$C$12)^4</f>
        <v/>
      </c>
      <c r="L71" s="9">
        <f>((D71*(1+E71)^4*(C71-F71)-G71)-MAX((D71*(1+E71)^4*(C71-F71)-G71)-B71/6,0)*'Расчет NPV'!$C$13)/(1+'Расчет NPV'!$C$12)^5</f>
        <v/>
      </c>
      <c r="M71" s="9">
        <f>((D71*(1+E71)^5*(C71-F71)-G71)-MAX((D71*(1+E71)^5*(C71-F71)-G71)-B71/6,0)*'Расчет NPV'!$C$13)/(1+'Расчет NPV'!$C$12)^6</f>
        <v/>
      </c>
      <c r="N71" s="13">
        <f>SUM(H71:M71)-B71</f>
        <v/>
      </c>
    </row>
    <row r="72">
      <c r="A72" t="n">
        <v>68</v>
      </c>
      <c r="B72" s="9">
        <f>_xlfn.BETA.INV(RAND(),'Расчет NPV'!$E$5,'Расчет NPV'!$F$5,'Расчет NPV'!$B$5,'Расчет NPV'!$D$5)</f>
        <v/>
      </c>
      <c r="C72" s="9">
        <f>_xlfn.BETA.INV(RAND(),'Расчет NPV'!$E$6,'Расчет NPV'!$F$6,'Расчет NPV'!$B$6,'Расчет NPV'!$D$6)</f>
        <v/>
      </c>
      <c r="D72" s="9">
        <f>_xlfn.BETA.INV(RAND(),'Расчет NPV'!$E$7,'Расчет NPV'!$F$7,'Расчет NPV'!$B$7,'Расчет NPV'!$D$7)</f>
        <v/>
      </c>
      <c r="E72" s="5">
        <f>_xlfn.BETA.INV(RAND(),'Расчет NPV'!$E$8,'Расчет NPV'!$F$8,'Расчет NPV'!$B$8,'Расчет NPV'!$D$8)</f>
        <v/>
      </c>
      <c r="F72" s="9">
        <f>_xlfn.BETA.INV(RAND(),'Расчет NPV'!$E$9,'Расчет NPV'!$F$9,'Расчет NPV'!$B$9,'Расчет NPV'!$D$9)</f>
        <v/>
      </c>
      <c r="G72" s="9">
        <f>_xlfn.BETA.INV(RAND(),'Расчет NPV'!$E$10,'Расчет NPV'!$F$10,'Расчет NPV'!$B$10,'Расчет NPV'!$D$10)</f>
        <v/>
      </c>
      <c r="H72" s="9">
        <f>((D72*(1+E72)^0*'Расчет NPV'!$C$14*(C72-F72)-G72)-MAX((D72*(1+E72)^0*'Расчет NPV'!$C$14*(C72-F72)-G72)-B72/6,0)*'Расчет NPV'!$C$13)/(1+'Расчет NPV'!$C$12)^1</f>
        <v/>
      </c>
      <c r="I72" s="9">
        <f>((D72*(1+E72)^1*(C72-F72)-G72)-MAX((D72*(1+E72)^1*(C72-F72)-G72)-B72/6,0)*'Расчет NPV'!$C$13)/(1+'Расчет NPV'!$C$12)^2</f>
        <v/>
      </c>
      <c r="J72" s="9">
        <f>((D72*(1+E72)^2*(C72-F72)-G72)-MAX((D72*(1+E72)^2*(C72-F72)-G72)-B72/6,0)*'Расчет NPV'!$C$13)/(1+'Расчет NPV'!$C$12)^3</f>
        <v/>
      </c>
      <c r="K72" s="9">
        <f>((D72*(1+E72)^3*(C72-F72)-G72)-MAX((D72*(1+E72)^3*(C72-F72)-G72)-B72/6,0)*'Расчет NPV'!$C$13)/(1+'Расчет NPV'!$C$12)^4</f>
        <v/>
      </c>
      <c r="L72" s="9">
        <f>((D72*(1+E72)^4*(C72-F72)-G72)-MAX((D72*(1+E72)^4*(C72-F72)-G72)-B72/6,0)*'Расчет NPV'!$C$13)/(1+'Расчет NPV'!$C$12)^5</f>
        <v/>
      </c>
      <c r="M72" s="9">
        <f>((D72*(1+E72)^5*(C72-F72)-G72)-MAX((D72*(1+E72)^5*(C72-F72)-G72)-B72/6,0)*'Расчет NPV'!$C$13)/(1+'Расчет NPV'!$C$12)^6</f>
        <v/>
      </c>
      <c r="N72" s="13">
        <f>SUM(H72:M72)-B72</f>
        <v/>
      </c>
    </row>
    <row r="73">
      <c r="A73" t="n">
        <v>69</v>
      </c>
      <c r="B73" s="9">
        <f>_xlfn.BETA.INV(RAND(),'Расчет NPV'!$E$5,'Расчет NPV'!$F$5,'Расчет NPV'!$B$5,'Расчет NPV'!$D$5)</f>
        <v/>
      </c>
      <c r="C73" s="9">
        <f>_xlfn.BETA.INV(RAND(),'Расчет NPV'!$E$6,'Расчет NPV'!$F$6,'Расчет NPV'!$B$6,'Расчет NPV'!$D$6)</f>
        <v/>
      </c>
      <c r="D73" s="9">
        <f>_xlfn.BETA.INV(RAND(),'Расчет NPV'!$E$7,'Расчет NPV'!$F$7,'Расчет NPV'!$B$7,'Расчет NPV'!$D$7)</f>
        <v/>
      </c>
      <c r="E73" s="5">
        <f>_xlfn.BETA.INV(RAND(),'Расчет NPV'!$E$8,'Расчет NPV'!$F$8,'Расчет NPV'!$B$8,'Расчет NPV'!$D$8)</f>
        <v/>
      </c>
      <c r="F73" s="9">
        <f>_xlfn.BETA.INV(RAND(),'Расчет NPV'!$E$9,'Расчет NPV'!$F$9,'Расчет NPV'!$B$9,'Расчет NPV'!$D$9)</f>
        <v/>
      </c>
      <c r="G73" s="9">
        <f>_xlfn.BETA.INV(RAND(),'Расчет NPV'!$E$10,'Расчет NPV'!$F$10,'Расчет NPV'!$B$10,'Расчет NPV'!$D$10)</f>
        <v/>
      </c>
      <c r="H73" s="9">
        <f>((D73*(1+E73)^0*'Расчет NPV'!$C$14*(C73-F73)-G73)-MAX((D73*(1+E73)^0*'Расчет NPV'!$C$14*(C73-F73)-G73)-B73/6,0)*'Расчет NPV'!$C$13)/(1+'Расчет NPV'!$C$12)^1</f>
        <v/>
      </c>
      <c r="I73" s="9">
        <f>((D73*(1+E73)^1*(C73-F73)-G73)-MAX((D73*(1+E73)^1*(C73-F73)-G73)-B73/6,0)*'Расчет NPV'!$C$13)/(1+'Расчет NPV'!$C$12)^2</f>
        <v/>
      </c>
      <c r="J73" s="9">
        <f>((D73*(1+E73)^2*(C73-F73)-G73)-MAX((D73*(1+E73)^2*(C73-F73)-G73)-B73/6,0)*'Расчет NPV'!$C$13)/(1+'Расчет NPV'!$C$12)^3</f>
        <v/>
      </c>
      <c r="K73" s="9">
        <f>((D73*(1+E73)^3*(C73-F73)-G73)-MAX((D73*(1+E73)^3*(C73-F73)-G73)-B73/6,0)*'Расчет NPV'!$C$13)/(1+'Расчет NPV'!$C$12)^4</f>
        <v/>
      </c>
      <c r="L73" s="9">
        <f>((D73*(1+E73)^4*(C73-F73)-G73)-MAX((D73*(1+E73)^4*(C73-F73)-G73)-B73/6,0)*'Расчет NPV'!$C$13)/(1+'Расчет NPV'!$C$12)^5</f>
        <v/>
      </c>
      <c r="M73" s="9">
        <f>((D73*(1+E73)^5*(C73-F73)-G73)-MAX((D73*(1+E73)^5*(C73-F73)-G73)-B73/6,0)*'Расчет NPV'!$C$13)/(1+'Расчет NPV'!$C$12)^6</f>
        <v/>
      </c>
      <c r="N73" s="13">
        <f>SUM(H73:M73)-B73</f>
        <v/>
      </c>
    </row>
    <row r="74">
      <c r="A74" t="n">
        <v>70</v>
      </c>
      <c r="B74" s="9">
        <f>_xlfn.BETA.INV(RAND(),'Расчет NPV'!$E$5,'Расчет NPV'!$F$5,'Расчет NPV'!$B$5,'Расчет NPV'!$D$5)</f>
        <v/>
      </c>
      <c r="C74" s="9">
        <f>_xlfn.BETA.INV(RAND(),'Расчет NPV'!$E$6,'Расчет NPV'!$F$6,'Расчет NPV'!$B$6,'Расчет NPV'!$D$6)</f>
        <v/>
      </c>
      <c r="D74" s="9">
        <f>_xlfn.BETA.INV(RAND(),'Расчет NPV'!$E$7,'Расчет NPV'!$F$7,'Расчет NPV'!$B$7,'Расчет NPV'!$D$7)</f>
        <v/>
      </c>
      <c r="E74" s="5">
        <f>_xlfn.BETA.INV(RAND(),'Расчет NPV'!$E$8,'Расчет NPV'!$F$8,'Расчет NPV'!$B$8,'Расчет NPV'!$D$8)</f>
        <v/>
      </c>
      <c r="F74" s="9">
        <f>_xlfn.BETA.INV(RAND(),'Расчет NPV'!$E$9,'Расчет NPV'!$F$9,'Расчет NPV'!$B$9,'Расчет NPV'!$D$9)</f>
        <v/>
      </c>
      <c r="G74" s="9">
        <f>_xlfn.BETA.INV(RAND(),'Расчет NPV'!$E$10,'Расчет NPV'!$F$10,'Расчет NPV'!$B$10,'Расчет NPV'!$D$10)</f>
        <v/>
      </c>
      <c r="H74" s="9">
        <f>((D74*(1+E74)^0*'Расчет NPV'!$C$14*(C74-F74)-G74)-MAX((D74*(1+E74)^0*'Расчет NPV'!$C$14*(C74-F74)-G74)-B74/6,0)*'Расчет NPV'!$C$13)/(1+'Расчет NPV'!$C$12)^1</f>
        <v/>
      </c>
      <c r="I74" s="9">
        <f>((D74*(1+E74)^1*(C74-F74)-G74)-MAX((D74*(1+E74)^1*(C74-F74)-G74)-B74/6,0)*'Расчет NPV'!$C$13)/(1+'Расчет NPV'!$C$12)^2</f>
        <v/>
      </c>
      <c r="J74" s="9">
        <f>((D74*(1+E74)^2*(C74-F74)-G74)-MAX((D74*(1+E74)^2*(C74-F74)-G74)-B74/6,0)*'Расчет NPV'!$C$13)/(1+'Расчет NPV'!$C$12)^3</f>
        <v/>
      </c>
      <c r="K74" s="9">
        <f>((D74*(1+E74)^3*(C74-F74)-G74)-MAX((D74*(1+E74)^3*(C74-F74)-G74)-B74/6,0)*'Расчет NPV'!$C$13)/(1+'Расчет NPV'!$C$12)^4</f>
        <v/>
      </c>
      <c r="L74" s="9">
        <f>((D74*(1+E74)^4*(C74-F74)-G74)-MAX((D74*(1+E74)^4*(C74-F74)-G74)-B74/6,0)*'Расчет NPV'!$C$13)/(1+'Расчет NPV'!$C$12)^5</f>
        <v/>
      </c>
      <c r="M74" s="9">
        <f>((D74*(1+E74)^5*(C74-F74)-G74)-MAX((D74*(1+E74)^5*(C74-F74)-G74)-B74/6,0)*'Расчет NPV'!$C$13)/(1+'Расчет NPV'!$C$12)^6</f>
        <v/>
      </c>
      <c r="N74" s="13">
        <f>SUM(H74:M74)-B74</f>
        <v/>
      </c>
    </row>
    <row r="75">
      <c r="A75" t="n">
        <v>71</v>
      </c>
      <c r="B75" s="9">
        <f>_xlfn.BETA.INV(RAND(),'Расчет NPV'!$E$5,'Расчет NPV'!$F$5,'Расчет NPV'!$B$5,'Расчет NPV'!$D$5)</f>
        <v/>
      </c>
      <c r="C75" s="9">
        <f>_xlfn.BETA.INV(RAND(),'Расчет NPV'!$E$6,'Расчет NPV'!$F$6,'Расчет NPV'!$B$6,'Расчет NPV'!$D$6)</f>
        <v/>
      </c>
      <c r="D75" s="9">
        <f>_xlfn.BETA.INV(RAND(),'Расчет NPV'!$E$7,'Расчет NPV'!$F$7,'Расчет NPV'!$B$7,'Расчет NPV'!$D$7)</f>
        <v/>
      </c>
      <c r="E75" s="5">
        <f>_xlfn.BETA.INV(RAND(),'Расчет NPV'!$E$8,'Расчет NPV'!$F$8,'Расчет NPV'!$B$8,'Расчет NPV'!$D$8)</f>
        <v/>
      </c>
      <c r="F75" s="9">
        <f>_xlfn.BETA.INV(RAND(),'Расчет NPV'!$E$9,'Расчет NPV'!$F$9,'Расчет NPV'!$B$9,'Расчет NPV'!$D$9)</f>
        <v/>
      </c>
      <c r="G75" s="9">
        <f>_xlfn.BETA.INV(RAND(),'Расчет NPV'!$E$10,'Расчет NPV'!$F$10,'Расчет NPV'!$B$10,'Расчет NPV'!$D$10)</f>
        <v/>
      </c>
      <c r="H75" s="9">
        <f>((D75*(1+E75)^0*'Расчет NPV'!$C$14*(C75-F75)-G75)-MAX((D75*(1+E75)^0*'Расчет NPV'!$C$14*(C75-F75)-G75)-B75/6,0)*'Расчет NPV'!$C$13)/(1+'Расчет NPV'!$C$12)^1</f>
        <v/>
      </c>
      <c r="I75" s="9">
        <f>((D75*(1+E75)^1*(C75-F75)-G75)-MAX((D75*(1+E75)^1*(C75-F75)-G75)-B75/6,0)*'Расчет NPV'!$C$13)/(1+'Расчет NPV'!$C$12)^2</f>
        <v/>
      </c>
      <c r="J75" s="9">
        <f>((D75*(1+E75)^2*(C75-F75)-G75)-MAX((D75*(1+E75)^2*(C75-F75)-G75)-B75/6,0)*'Расчет NPV'!$C$13)/(1+'Расчет NPV'!$C$12)^3</f>
        <v/>
      </c>
      <c r="K75" s="9">
        <f>((D75*(1+E75)^3*(C75-F75)-G75)-MAX((D75*(1+E75)^3*(C75-F75)-G75)-B75/6,0)*'Расчет NPV'!$C$13)/(1+'Расчет NPV'!$C$12)^4</f>
        <v/>
      </c>
      <c r="L75" s="9">
        <f>((D75*(1+E75)^4*(C75-F75)-G75)-MAX((D75*(1+E75)^4*(C75-F75)-G75)-B75/6,0)*'Расчет NPV'!$C$13)/(1+'Расчет NPV'!$C$12)^5</f>
        <v/>
      </c>
      <c r="M75" s="9">
        <f>((D75*(1+E75)^5*(C75-F75)-G75)-MAX((D75*(1+E75)^5*(C75-F75)-G75)-B75/6,0)*'Расчет NPV'!$C$13)/(1+'Расчет NPV'!$C$12)^6</f>
        <v/>
      </c>
      <c r="N75" s="13">
        <f>SUM(H75:M75)-B75</f>
        <v/>
      </c>
    </row>
    <row r="76">
      <c r="A76" t="n">
        <v>72</v>
      </c>
      <c r="B76" s="9">
        <f>_xlfn.BETA.INV(RAND(),'Расчет NPV'!$E$5,'Расчет NPV'!$F$5,'Расчет NPV'!$B$5,'Расчет NPV'!$D$5)</f>
        <v/>
      </c>
      <c r="C76" s="9">
        <f>_xlfn.BETA.INV(RAND(),'Расчет NPV'!$E$6,'Расчет NPV'!$F$6,'Расчет NPV'!$B$6,'Расчет NPV'!$D$6)</f>
        <v/>
      </c>
      <c r="D76" s="9">
        <f>_xlfn.BETA.INV(RAND(),'Расчет NPV'!$E$7,'Расчет NPV'!$F$7,'Расчет NPV'!$B$7,'Расчет NPV'!$D$7)</f>
        <v/>
      </c>
      <c r="E76" s="5">
        <f>_xlfn.BETA.INV(RAND(),'Расчет NPV'!$E$8,'Расчет NPV'!$F$8,'Расчет NPV'!$B$8,'Расчет NPV'!$D$8)</f>
        <v/>
      </c>
      <c r="F76" s="9">
        <f>_xlfn.BETA.INV(RAND(),'Расчет NPV'!$E$9,'Расчет NPV'!$F$9,'Расчет NPV'!$B$9,'Расчет NPV'!$D$9)</f>
        <v/>
      </c>
      <c r="G76" s="9">
        <f>_xlfn.BETA.INV(RAND(),'Расчет NPV'!$E$10,'Расчет NPV'!$F$10,'Расчет NPV'!$B$10,'Расчет NPV'!$D$10)</f>
        <v/>
      </c>
      <c r="H76" s="9">
        <f>((D76*(1+E76)^0*'Расчет NPV'!$C$14*(C76-F76)-G76)-MAX((D76*(1+E76)^0*'Расчет NPV'!$C$14*(C76-F76)-G76)-B76/6,0)*'Расчет NPV'!$C$13)/(1+'Расчет NPV'!$C$12)^1</f>
        <v/>
      </c>
      <c r="I76" s="9">
        <f>((D76*(1+E76)^1*(C76-F76)-G76)-MAX((D76*(1+E76)^1*(C76-F76)-G76)-B76/6,0)*'Расчет NPV'!$C$13)/(1+'Расчет NPV'!$C$12)^2</f>
        <v/>
      </c>
      <c r="J76" s="9">
        <f>((D76*(1+E76)^2*(C76-F76)-G76)-MAX((D76*(1+E76)^2*(C76-F76)-G76)-B76/6,0)*'Расчет NPV'!$C$13)/(1+'Расчет NPV'!$C$12)^3</f>
        <v/>
      </c>
      <c r="K76" s="9">
        <f>((D76*(1+E76)^3*(C76-F76)-G76)-MAX((D76*(1+E76)^3*(C76-F76)-G76)-B76/6,0)*'Расчет NPV'!$C$13)/(1+'Расчет NPV'!$C$12)^4</f>
        <v/>
      </c>
      <c r="L76" s="9">
        <f>((D76*(1+E76)^4*(C76-F76)-G76)-MAX((D76*(1+E76)^4*(C76-F76)-G76)-B76/6,0)*'Расчет NPV'!$C$13)/(1+'Расчет NPV'!$C$12)^5</f>
        <v/>
      </c>
      <c r="M76" s="9">
        <f>((D76*(1+E76)^5*(C76-F76)-G76)-MAX((D76*(1+E76)^5*(C76-F76)-G76)-B76/6,0)*'Расчет NPV'!$C$13)/(1+'Расчет NPV'!$C$12)^6</f>
        <v/>
      </c>
      <c r="N76" s="13">
        <f>SUM(H76:M76)-B76</f>
        <v/>
      </c>
    </row>
    <row r="77">
      <c r="A77" t="n">
        <v>73</v>
      </c>
      <c r="B77" s="9">
        <f>_xlfn.BETA.INV(RAND(),'Расчет NPV'!$E$5,'Расчет NPV'!$F$5,'Расчет NPV'!$B$5,'Расчет NPV'!$D$5)</f>
        <v/>
      </c>
      <c r="C77" s="9">
        <f>_xlfn.BETA.INV(RAND(),'Расчет NPV'!$E$6,'Расчет NPV'!$F$6,'Расчет NPV'!$B$6,'Расчет NPV'!$D$6)</f>
        <v/>
      </c>
      <c r="D77" s="9">
        <f>_xlfn.BETA.INV(RAND(),'Расчет NPV'!$E$7,'Расчет NPV'!$F$7,'Расчет NPV'!$B$7,'Расчет NPV'!$D$7)</f>
        <v/>
      </c>
      <c r="E77" s="5">
        <f>_xlfn.BETA.INV(RAND(),'Расчет NPV'!$E$8,'Расчет NPV'!$F$8,'Расчет NPV'!$B$8,'Расчет NPV'!$D$8)</f>
        <v/>
      </c>
      <c r="F77" s="9">
        <f>_xlfn.BETA.INV(RAND(),'Расчет NPV'!$E$9,'Расчет NPV'!$F$9,'Расчет NPV'!$B$9,'Расчет NPV'!$D$9)</f>
        <v/>
      </c>
      <c r="G77" s="9">
        <f>_xlfn.BETA.INV(RAND(),'Расчет NPV'!$E$10,'Расчет NPV'!$F$10,'Расчет NPV'!$B$10,'Расчет NPV'!$D$10)</f>
        <v/>
      </c>
      <c r="H77" s="9">
        <f>((D77*(1+E77)^0*'Расчет NPV'!$C$14*(C77-F77)-G77)-MAX((D77*(1+E77)^0*'Расчет NPV'!$C$14*(C77-F77)-G77)-B77/6,0)*'Расчет NPV'!$C$13)/(1+'Расчет NPV'!$C$12)^1</f>
        <v/>
      </c>
      <c r="I77" s="9">
        <f>((D77*(1+E77)^1*(C77-F77)-G77)-MAX((D77*(1+E77)^1*(C77-F77)-G77)-B77/6,0)*'Расчет NPV'!$C$13)/(1+'Расчет NPV'!$C$12)^2</f>
        <v/>
      </c>
      <c r="J77" s="9">
        <f>((D77*(1+E77)^2*(C77-F77)-G77)-MAX((D77*(1+E77)^2*(C77-F77)-G77)-B77/6,0)*'Расчет NPV'!$C$13)/(1+'Расчет NPV'!$C$12)^3</f>
        <v/>
      </c>
      <c r="K77" s="9">
        <f>((D77*(1+E77)^3*(C77-F77)-G77)-MAX((D77*(1+E77)^3*(C77-F77)-G77)-B77/6,0)*'Расчет NPV'!$C$13)/(1+'Расчет NPV'!$C$12)^4</f>
        <v/>
      </c>
      <c r="L77" s="9">
        <f>((D77*(1+E77)^4*(C77-F77)-G77)-MAX((D77*(1+E77)^4*(C77-F77)-G77)-B77/6,0)*'Расчет NPV'!$C$13)/(1+'Расчет NPV'!$C$12)^5</f>
        <v/>
      </c>
      <c r="M77" s="9">
        <f>((D77*(1+E77)^5*(C77-F77)-G77)-MAX((D77*(1+E77)^5*(C77-F77)-G77)-B77/6,0)*'Расчет NPV'!$C$13)/(1+'Расчет NPV'!$C$12)^6</f>
        <v/>
      </c>
      <c r="N77" s="13">
        <f>SUM(H77:M77)-B77</f>
        <v/>
      </c>
    </row>
    <row r="78">
      <c r="A78" t="n">
        <v>74</v>
      </c>
      <c r="B78" s="9">
        <f>_xlfn.BETA.INV(RAND(),'Расчет NPV'!$E$5,'Расчет NPV'!$F$5,'Расчет NPV'!$B$5,'Расчет NPV'!$D$5)</f>
        <v/>
      </c>
      <c r="C78" s="9">
        <f>_xlfn.BETA.INV(RAND(),'Расчет NPV'!$E$6,'Расчет NPV'!$F$6,'Расчет NPV'!$B$6,'Расчет NPV'!$D$6)</f>
        <v/>
      </c>
      <c r="D78" s="9">
        <f>_xlfn.BETA.INV(RAND(),'Расчет NPV'!$E$7,'Расчет NPV'!$F$7,'Расчет NPV'!$B$7,'Расчет NPV'!$D$7)</f>
        <v/>
      </c>
      <c r="E78" s="5">
        <f>_xlfn.BETA.INV(RAND(),'Расчет NPV'!$E$8,'Расчет NPV'!$F$8,'Расчет NPV'!$B$8,'Расчет NPV'!$D$8)</f>
        <v/>
      </c>
      <c r="F78" s="9">
        <f>_xlfn.BETA.INV(RAND(),'Расчет NPV'!$E$9,'Расчет NPV'!$F$9,'Расчет NPV'!$B$9,'Расчет NPV'!$D$9)</f>
        <v/>
      </c>
      <c r="G78" s="9">
        <f>_xlfn.BETA.INV(RAND(),'Расчет NPV'!$E$10,'Расчет NPV'!$F$10,'Расчет NPV'!$B$10,'Расчет NPV'!$D$10)</f>
        <v/>
      </c>
      <c r="H78" s="9">
        <f>((D78*(1+E78)^0*'Расчет NPV'!$C$14*(C78-F78)-G78)-MAX((D78*(1+E78)^0*'Расчет NPV'!$C$14*(C78-F78)-G78)-B78/6,0)*'Расчет NPV'!$C$13)/(1+'Расчет NPV'!$C$12)^1</f>
        <v/>
      </c>
      <c r="I78" s="9">
        <f>((D78*(1+E78)^1*(C78-F78)-G78)-MAX((D78*(1+E78)^1*(C78-F78)-G78)-B78/6,0)*'Расчет NPV'!$C$13)/(1+'Расчет NPV'!$C$12)^2</f>
        <v/>
      </c>
      <c r="J78" s="9">
        <f>((D78*(1+E78)^2*(C78-F78)-G78)-MAX((D78*(1+E78)^2*(C78-F78)-G78)-B78/6,0)*'Расчет NPV'!$C$13)/(1+'Расчет NPV'!$C$12)^3</f>
        <v/>
      </c>
      <c r="K78" s="9">
        <f>((D78*(1+E78)^3*(C78-F78)-G78)-MAX((D78*(1+E78)^3*(C78-F78)-G78)-B78/6,0)*'Расчет NPV'!$C$13)/(1+'Расчет NPV'!$C$12)^4</f>
        <v/>
      </c>
      <c r="L78" s="9">
        <f>((D78*(1+E78)^4*(C78-F78)-G78)-MAX((D78*(1+E78)^4*(C78-F78)-G78)-B78/6,0)*'Расчет NPV'!$C$13)/(1+'Расчет NPV'!$C$12)^5</f>
        <v/>
      </c>
      <c r="M78" s="9">
        <f>((D78*(1+E78)^5*(C78-F78)-G78)-MAX((D78*(1+E78)^5*(C78-F78)-G78)-B78/6,0)*'Расчет NPV'!$C$13)/(1+'Расчет NPV'!$C$12)^6</f>
        <v/>
      </c>
      <c r="N78" s="13">
        <f>SUM(H78:M78)-B78</f>
        <v/>
      </c>
    </row>
    <row r="79">
      <c r="A79" t="n">
        <v>75</v>
      </c>
      <c r="B79" s="9">
        <f>_xlfn.BETA.INV(RAND(),'Расчет NPV'!$E$5,'Расчет NPV'!$F$5,'Расчет NPV'!$B$5,'Расчет NPV'!$D$5)</f>
        <v/>
      </c>
      <c r="C79" s="9">
        <f>_xlfn.BETA.INV(RAND(),'Расчет NPV'!$E$6,'Расчет NPV'!$F$6,'Расчет NPV'!$B$6,'Расчет NPV'!$D$6)</f>
        <v/>
      </c>
      <c r="D79" s="9">
        <f>_xlfn.BETA.INV(RAND(),'Расчет NPV'!$E$7,'Расчет NPV'!$F$7,'Расчет NPV'!$B$7,'Расчет NPV'!$D$7)</f>
        <v/>
      </c>
      <c r="E79" s="5">
        <f>_xlfn.BETA.INV(RAND(),'Расчет NPV'!$E$8,'Расчет NPV'!$F$8,'Расчет NPV'!$B$8,'Расчет NPV'!$D$8)</f>
        <v/>
      </c>
      <c r="F79" s="9">
        <f>_xlfn.BETA.INV(RAND(),'Расчет NPV'!$E$9,'Расчет NPV'!$F$9,'Расчет NPV'!$B$9,'Расчет NPV'!$D$9)</f>
        <v/>
      </c>
      <c r="G79" s="9">
        <f>_xlfn.BETA.INV(RAND(),'Расчет NPV'!$E$10,'Расчет NPV'!$F$10,'Расчет NPV'!$B$10,'Расчет NPV'!$D$10)</f>
        <v/>
      </c>
      <c r="H79" s="9">
        <f>((D79*(1+E79)^0*'Расчет NPV'!$C$14*(C79-F79)-G79)-MAX((D79*(1+E79)^0*'Расчет NPV'!$C$14*(C79-F79)-G79)-B79/6,0)*'Расчет NPV'!$C$13)/(1+'Расчет NPV'!$C$12)^1</f>
        <v/>
      </c>
      <c r="I79" s="9">
        <f>((D79*(1+E79)^1*(C79-F79)-G79)-MAX((D79*(1+E79)^1*(C79-F79)-G79)-B79/6,0)*'Расчет NPV'!$C$13)/(1+'Расчет NPV'!$C$12)^2</f>
        <v/>
      </c>
      <c r="J79" s="9">
        <f>((D79*(1+E79)^2*(C79-F79)-G79)-MAX((D79*(1+E79)^2*(C79-F79)-G79)-B79/6,0)*'Расчет NPV'!$C$13)/(1+'Расчет NPV'!$C$12)^3</f>
        <v/>
      </c>
      <c r="K79" s="9">
        <f>((D79*(1+E79)^3*(C79-F79)-G79)-MAX((D79*(1+E79)^3*(C79-F79)-G79)-B79/6,0)*'Расчет NPV'!$C$13)/(1+'Расчет NPV'!$C$12)^4</f>
        <v/>
      </c>
      <c r="L79" s="9">
        <f>((D79*(1+E79)^4*(C79-F79)-G79)-MAX((D79*(1+E79)^4*(C79-F79)-G79)-B79/6,0)*'Расчет NPV'!$C$13)/(1+'Расчет NPV'!$C$12)^5</f>
        <v/>
      </c>
      <c r="M79" s="9">
        <f>((D79*(1+E79)^5*(C79-F79)-G79)-MAX((D79*(1+E79)^5*(C79-F79)-G79)-B79/6,0)*'Расчет NPV'!$C$13)/(1+'Расчет NPV'!$C$12)^6</f>
        <v/>
      </c>
      <c r="N79" s="13">
        <f>SUM(H79:M79)-B79</f>
        <v/>
      </c>
    </row>
    <row r="80">
      <c r="A80" t="n">
        <v>76</v>
      </c>
      <c r="B80" s="9">
        <f>_xlfn.BETA.INV(RAND(),'Расчет NPV'!$E$5,'Расчет NPV'!$F$5,'Расчет NPV'!$B$5,'Расчет NPV'!$D$5)</f>
        <v/>
      </c>
      <c r="C80" s="9">
        <f>_xlfn.BETA.INV(RAND(),'Расчет NPV'!$E$6,'Расчет NPV'!$F$6,'Расчет NPV'!$B$6,'Расчет NPV'!$D$6)</f>
        <v/>
      </c>
      <c r="D80" s="9">
        <f>_xlfn.BETA.INV(RAND(),'Расчет NPV'!$E$7,'Расчет NPV'!$F$7,'Расчет NPV'!$B$7,'Расчет NPV'!$D$7)</f>
        <v/>
      </c>
      <c r="E80" s="5">
        <f>_xlfn.BETA.INV(RAND(),'Расчет NPV'!$E$8,'Расчет NPV'!$F$8,'Расчет NPV'!$B$8,'Расчет NPV'!$D$8)</f>
        <v/>
      </c>
      <c r="F80" s="9">
        <f>_xlfn.BETA.INV(RAND(),'Расчет NPV'!$E$9,'Расчет NPV'!$F$9,'Расчет NPV'!$B$9,'Расчет NPV'!$D$9)</f>
        <v/>
      </c>
      <c r="G80" s="9">
        <f>_xlfn.BETA.INV(RAND(),'Расчет NPV'!$E$10,'Расчет NPV'!$F$10,'Расчет NPV'!$B$10,'Расчет NPV'!$D$10)</f>
        <v/>
      </c>
      <c r="H80" s="9">
        <f>((D80*(1+E80)^0*'Расчет NPV'!$C$14*(C80-F80)-G80)-MAX((D80*(1+E80)^0*'Расчет NPV'!$C$14*(C80-F80)-G80)-B80/6,0)*'Расчет NPV'!$C$13)/(1+'Расчет NPV'!$C$12)^1</f>
        <v/>
      </c>
      <c r="I80" s="9">
        <f>((D80*(1+E80)^1*(C80-F80)-G80)-MAX((D80*(1+E80)^1*(C80-F80)-G80)-B80/6,0)*'Расчет NPV'!$C$13)/(1+'Расчет NPV'!$C$12)^2</f>
        <v/>
      </c>
      <c r="J80" s="9">
        <f>((D80*(1+E80)^2*(C80-F80)-G80)-MAX((D80*(1+E80)^2*(C80-F80)-G80)-B80/6,0)*'Расчет NPV'!$C$13)/(1+'Расчет NPV'!$C$12)^3</f>
        <v/>
      </c>
      <c r="K80" s="9">
        <f>((D80*(1+E80)^3*(C80-F80)-G80)-MAX((D80*(1+E80)^3*(C80-F80)-G80)-B80/6,0)*'Расчет NPV'!$C$13)/(1+'Расчет NPV'!$C$12)^4</f>
        <v/>
      </c>
      <c r="L80" s="9">
        <f>((D80*(1+E80)^4*(C80-F80)-G80)-MAX((D80*(1+E80)^4*(C80-F80)-G80)-B80/6,0)*'Расчет NPV'!$C$13)/(1+'Расчет NPV'!$C$12)^5</f>
        <v/>
      </c>
      <c r="M80" s="9">
        <f>((D80*(1+E80)^5*(C80-F80)-G80)-MAX((D80*(1+E80)^5*(C80-F80)-G80)-B80/6,0)*'Расчет NPV'!$C$13)/(1+'Расчет NPV'!$C$12)^6</f>
        <v/>
      </c>
      <c r="N80" s="13">
        <f>SUM(H80:M80)-B80</f>
        <v/>
      </c>
    </row>
    <row r="81">
      <c r="A81" t="n">
        <v>77</v>
      </c>
      <c r="B81" s="9">
        <f>_xlfn.BETA.INV(RAND(),'Расчет NPV'!$E$5,'Расчет NPV'!$F$5,'Расчет NPV'!$B$5,'Расчет NPV'!$D$5)</f>
        <v/>
      </c>
      <c r="C81" s="9">
        <f>_xlfn.BETA.INV(RAND(),'Расчет NPV'!$E$6,'Расчет NPV'!$F$6,'Расчет NPV'!$B$6,'Расчет NPV'!$D$6)</f>
        <v/>
      </c>
      <c r="D81" s="9">
        <f>_xlfn.BETA.INV(RAND(),'Расчет NPV'!$E$7,'Расчет NPV'!$F$7,'Расчет NPV'!$B$7,'Расчет NPV'!$D$7)</f>
        <v/>
      </c>
      <c r="E81" s="5">
        <f>_xlfn.BETA.INV(RAND(),'Расчет NPV'!$E$8,'Расчет NPV'!$F$8,'Расчет NPV'!$B$8,'Расчет NPV'!$D$8)</f>
        <v/>
      </c>
      <c r="F81" s="9">
        <f>_xlfn.BETA.INV(RAND(),'Расчет NPV'!$E$9,'Расчет NPV'!$F$9,'Расчет NPV'!$B$9,'Расчет NPV'!$D$9)</f>
        <v/>
      </c>
      <c r="G81" s="9">
        <f>_xlfn.BETA.INV(RAND(),'Расчет NPV'!$E$10,'Расчет NPV'!$F$10,'Расчет NPV'!$B$10,'Расчет NPV'!$D$10)</f>
        <v/>
      </c>
      <c r="H81" s="9">
        <f>((D81*(1+E81)^0*'Расчет NPV'!$C$14*(C81-F81)-G81)-MAX((D81*(1+E81)^0*'Расчет NPV'!$C$14*(C81-F81)-G81)-B81/6,0)*'Расчет NPV'!$C$13)/(1+'Расчет NPV'!$C$12)^1</f>
        <v/>
      </c>
      <c r="I81" s="9">
        <f>((D81*(1+E81)^1*(C81-F81)-G81)-MAX((D81*(1+E81)^1*(C81-F81)-G81)-B81/6,0)*'Расчет NPV'!$C$13)/(1+'Расчет NPV'!$C$12)^2</f>
        <v/>
      </c>
      <c r="J81" s="9">
        <f>((D81*(1+E81)^2*(C81-F81)-G81)-MAX((D81*(1+E81)^2*(C81-F81)-G81)-B81/6,0)*'Расчет NPV'!$C$13)/(1+'Расчет NPV'!$C$12)^3</f>
        <v/>
      </c>
      <c r="K81" s="9">
        <f>((D81*(1+E81)^3*(C81-F81)-G81)-MAX((D81*(1+E81)^3*(C81-F81)-G81)-B81/6,0)*'Расчет NPV'!$C$13)/(1+'Расчет NPV'!$C$12)^4</f>
        <v/>
      </c>
      <c r="L81" s="9">
        <f>((D81*(1+E81)^4*(C81-F81)-G81)-MAX((D81*(1+E81)^4*(C81-F81)-G81)-B81/6,0)*'Расчет NPV'!$C$13)/(1+'Расчет NPV'!$C$12)^5</f>
        <v/>
      </c>
      <c r="M81" s="9">
        <f>((D81*(1+E81)^5*(C81-F81)-G81)-MAX((D81*(1+E81)^5*(C81-F81)-G81)-B81/6,0)*'Расчет NPV'!$C$13)/(1+'Расчет NPV'!$C$12)^6</f>
        <v/>
      </c>
      <c r="N81" s="13">
        <f>SUM(H81:M81)-B81</f>
        <v/>
      </c>
    </row>
    <row r="82">
      <c r="A82" t="n">
        <v>78</v>
      </c>
      <c r="B82" s="9">
        <f>_xlfn.BETA.INV(RAND(),'Расчет NPV'!$E$5,'Расчет NPV'!$F$5,'Расчет NPV'!$B$5,'Расчет NPV'!$D$5)</f>
        <v/>
      </c>
      <c r="C82" s="9">
        <f>_xlfn.BETA.INV(RAND(),'Расчет NPV'!$E$6,'Расчет NPV'!$F$6,'Расчет NPV'!$B$6,'Расчет NPV'!$D$6)</f>
        <v/>
      </c>
      <c r="D82" s="9">
        <f>_xlfn.BETA.INV(RAND(),'Расчет NPV'!$E$7,'Расчет NPV'!$F$7,'Расчет NPV'!$B$7,'Расчет NPV'!$D$7)</f>
        <v/>
      </c>
      <c r="E82" s="5">
        <f>_xlfn.BETA.INV(RAND(),'Расчет NPV'!$E$8,'Расчет NPV'!$F$8,'Расчет NPV'!$B$8,'Расчет NPV'!$D$8)</f>
        <v/>
      </c>
      <c r="F82" s="9">
        <f>_xlfn.BETA.INV(RAND(),'Расчет NPV'!$E$9,'Расчет NPV'!$F$9,'Расчет NPV'!$B$9,'Расчет NPV'!$D$9)</f>
        <v/>
      </c>
      <c r="G82" s="9">
        <f>_xlfn.BETA.INV(RAND(),'Расчет NPV'!$E$10,'Расчет NPV'!$F$10,'Расчет NPV'!$B$10,'Расчет NPV'!$D$10)</f>
        <v/>
      </c>
      <c r="H82" s="9">
        <f>((D82*(1+E82)^0*'Расчет NPV'!$C$14*(C82-F82)-G82)-MAX((D82*(1+E82)^0*'Расчет NPV'!$C$14*(C82-F82)-G82)-B82/6,0)*'Расчет NPV'!$C$13)/(1+'Расчет NPV'!$C$12)^1</f>
        <v/>
      </c>
      <c r="I82" s="9">
        <f>((D82*(1+E82)^1*(C82-F82)-G82)-MAX((D82*(1+E82)^1*(C82-F82)-G82)-B82/6,0)*'Расчет NPV'!$C$13)/(1+'Расчет NPV'!$C$12)^2</f>
        <v/>
      </c>
      <c r="J82" s="9">
        <f>((D82*(1+E82)^2*(C82-F82)-G82)-MAX((D82*(1+E82)^2*(C82-F82)-G82)-B82/6,0)*'Расчет NPV'!$C$13)/(1+'Расчет NPV'!$C$12)^3</f>
        <v/>
      </c>
      <c r="K82" s="9">
        <f>((D82*(1+E82)^3*(C82-F82)-G82)-MAX((D82*(1+E82)^3*(C82-F82)-G82)-B82/6,0)*'Расчет NPV'!$C$13)/(1+'Расчет NPV'!$C$12)^4</f>
        <v/>
      </c>
      <c r="L82" s="9">
        <f>((D82*(1+E82)^4*(C82-F82)-G82)-MAX((D82*(1+E82)^4*(C82-F82)-G82)-B82/6,0)*'Расчет NPV'!$C$13)/(1+'Расчет NPV'!$C$12)^5</f>
        <v/>
      </c>
      <c r="M82" s="9">
        <f>((D82*(1+E82)^5*(C82-F82)-G82)-MAX((D82*(1+E82)^5*(C82-F82)-G82)-B82/6,0)*'Расчет NPV'!$C$13)/(1+'Расчет NPV'!$C$12)^6</f>
        <v/>
      </c>
      <c r="N82" s="13">
        <f>SUM(H82:M82)-B82</f>
        <v/>
      </c>
    </row>
    <row r="83">
      <c r="A83" t="n">
        <v>79</v>
      </c>
      <c r="B83" s="9">
        <f>_xlfn.BETA.INV(RAND(),'Расчет NPV'!$E$5,'Расчет NPV'!$F$5,'Расчет NPV'!$B$5,'Расчет NPV'!$D$5)</f>
        <v/>
      </c>
      <c r="C83" s="9">
        <f>_xlfn.BETA.INV(RAND(),'Расчет NPV'!$E$6,'Расчет NPV'!$F$6,'Расчет NPV'!$B$6,'Расчет NPV'!$D$6)</f>
        <v/>
      </c>
      <c r="D83" s="9">
        <f>_xlfn.BETA.INV(RAND(),'Расчет NPV'!$E$7,'Расчет NPV'!$F$7,'Расчет NPV'!$B$7,'Расчет NPV'!$D$7)</f>
        <v/>
      </c>
      <c r="E83" s="5">
        <f>_xlfn.BETA.INV(RAND(),'Расчет NPV'!$E$8,'Расчет NPV'!$F$8,'Расчет NPV'!$B$8,'Расчет NPV'!$D$8)</f>
        <v/>
      </c>
      <c r="F83" s="9">
        <f>_xlfn.BETA.INV(RAND(),'Расчет NPV'!$E$9,'Расчет NPV'!$F$9,'Расчет NPV'!$B$9,'Расчет NPV'!$D$9)</f>
        <v/>
      </c>
      <c r="G83" s="9">
        <f>_xlfn.BETA.INV(RAND(),'Расчет NPV'!$E$10,'Расчет NPV'!$F$10,'Расчет NPV'!$B$10,'Расчет NPV'!$D$10)</f>
        <v/>
      </c>
      <c r="H83" s="9">
        <f>((D83*(1+E83)^0*'Расчет NPV'!$C$14*(C83-F83)-G83)-MAX((D83*(1+E83)^0*'Расчет NPV'!$C$14*(C83-F83)-G83)-B83/6,0)*'Расчет NPV'!$C$13)/(1+'Расчет NPV'!$C$12)^1</f>
        <v/>
      </c>
      <c r="I83" s="9">
        <f>((D83*(1+E83)^1*(C83-F83)-G83)-MAX((D83*(1+E83)^1*(C83-F83)-G83)-B83/6,0)*'Расчет NPV'!$C$13)/(1+'Расчет NPV'!$C$12)^2</f>
        <v/>
      </c>
      <c r="J83" s="9">
        <f>((D83*(1+E83)^2*(C83-F83)-G83)-MAX((D83*(1+E83)^2*(C83-F83)-G83)-B83/6,0)*'Расчет NPV'!$C$13)/(1+'Расчет NPV'!$C$12)^3</f>
        <v/>
      </c>
      <c r="K83" s="9">
        <f>((D83*(1+E83)^3*(C83-F83)-G83)-MAX((D83*(1+E83)^3*(C83-F83)-G83)-B83/6,0)*'Расчет NPV'!$C$13)/(1+'Расчет NPV'!$C$12)^4</f>
        <v/>
      </c>
      <c r="L83" s="9">
        <f>((D83*(1+E83)^4*(C83-F83)-G83)-MAX((D83*(1+E83)^4*(C83-F83)-G83)-B83/6,0)*'Расчет NPV'!$C$13)/(1+'Расчет NPV'!$C$12)^5</f>
        <v/>
      </c>
      <c r="M83" s="9">
        <f>((D83*(1+E83)^5*(C83-F83)-G83)-MAX((D83*(1+E83)^5*(C83-F83)-G83)-B83/6,0)*'Расчет NPV'!$C$13)/(1+'Расчет NPV'!$C$12)^6</f>
        <v/>
      </c>
      <c r="N83" s="13">
        <f>SUM(H83:M83)-B83</f>
        <v/>
      </c>
    </row>
    <row r="84">
      <c r="A84" t="n">
        <v>80</v>
      </c>
      <c r="B84" s="9">
        <f>_xlfn.BETA.INV(RAND(),'Расчет NPV'!$E$5,'Расчет NPV'!$F$5,'Расчет NPV'!$B$5,'Расчет NPV'!$D$5)</f>
        <v/>
      </c>
      <c r="C84" s="9">
        <f>_xlfn.BETA.INV(RAND(),'Расчет NPV'!$E$6,'Расчет NPV'!$F$6,'Расчет NPV'!$B$6,'Расчет NPV'!$D$6)</f>
        <v/>
      </c>
      <c r="D84" s="9">
        <f>_xlfn.BETA.INV(RAND(),'Расчет NPV'!$E$7,'Расчет NPV'!$F$7,'Расчет NPV'!$B$7,'Расчет NPV'!$D$7)</f>
        <v/>
      </c>
      <c r="E84" s="5">
        <f>_xlfn.BETA.INV(RAND(),'Расчет NPV'!$E$8,'Расчет NPV'!$F$8,'Расчет NPV'!$B$8,'Расчет NPV'!$D$8)</f>
        <v/>
      </c>
      <c r="F84" s="9">
        <f>_xlfn.BETA.INV(RAND(),'Расчет NPV'!$E$9,'Расчет NPV'!$F$9,'Расчет NPV'!$B$9,'Расчет NPV'!$D$9)</f>
        <v/>
      </c>
      <c r="G84" s="9">
        <f>_xlfn.BETA.INV(RAND(),'Расчет NPV'!$E$10,'Расчет NPV'!$F$10,'Расчет NPV'!$B$10,'Расчет NPV'!$D$10)</f>
        <v/>
      </c>
      <c r="H84" s="9">
        <f>((D84*(1+E84)^0*'Расчет NPV'!$C$14*(C84-F84)-G84)-MAX((D84*(1+E84)^0*'Расчет NPV'!$C$14*(C84-F84)-G84)-B84/6,0)*'Расчет NPV'!$C$13)/(1+'Расчет NPV'!$C$12)^1</f>
        <v/>
      </c>
      <c r="I84" s="9">
        <f>((D84*(1+E84)^1*(C84-F84)-G84)-MAX((D84*(1+E84)^1*(C84-F84)-G84)-B84/6,0)*'Расчет NPV'!$C$13)/(1+'Расчет NPV'!$C$12)^2</f>
        <v/>
      </c>
      <c r="J84" s="9">
        <f>((D84*(1+E84)^2*(C84-F84)-G84)-MAX((D84*(1+E84)^2*(C84-F84)-G84)-B84/6,0)*'Расчет NPV'!$C$13)/(1+'Расчет NPV'!$C$12)^3</f>
        <v/>
      </c>
      <c r="K84" s="9">
        <f>((D84*(1+E84)^3*(C84-F84)-G84)-MAX((D84*(1+E84)^3*(C84-F84)-G84)-B84/6,0)*'Расчет NPV'!$C$13)/(1+'Расчет NPV'!$C$12)^4</f>
        <v/>
      </c>
      <c r="L84" s="9">
        <f>((D84*(1+E84)^4*(C84-F84)-G84)-MAX((D84*(1+E84)^4*(C84-F84)-G84)-B84/6,0)*'Расчет NPV'!$C$13)/(1+'Расчет NPV'!$C$12)^5</f>
        <v/>
      </c>
      <c r="M84" s="9">
        <f>((D84*(1+E84)^5*(C84-F84)-G84)-MAX((D84*(1+E84)^5*(C84-F84)-G84)-B84/6,0)*'Расчет NPV'!$C$13)/(1+'Расчет NPV'!$C$12)^6</f>
        <v/>
      </c>
      <c r="N84" s="13">
        <f>SUM(H84:M84)-B84</f>
        <v/>
      </c>
    </row>
    <row r="85">
      <c r="A85" t="n">
        <v>81</v>
      </c>
      <c r="B85" s="9">
        <f>_xlfn.BETA.INV(RAND(),'Расчет NPV'!$E$5,'Расчет NPV'!$F$5,'Расчет NPV'!$B$5,'Расчет NPV'!$D$5)</f>
        <v/>
      </c>
      <c r="C85" s="9">
        <f>_xlfn.BETA.INV(RAND(),'Расчет NPV'!$E$6,'Расчет NPV'!$F$6,'Расчет NPV'!$B$6,'Расчет NPV'!$D$6)</f>
        <v/>
      </c>
      <c r="D85" s="9">
        <f>_xlfn.BETA.INV(RAND(),'Расчет NPV'!$E$7,'Расчет NPV'!$F$7,'Расчет NPV'!$B$7,'Расчет NPV'!$D$7)</f>
        <v/>
      </c>
      <c r="E85" s="5">
        <f>_xlfn.BETA.INV(RAND(),'Расчет NPV'!$E$8,'Расчет NPV'!$F$8,'Расчет NPV'!$B$8,'Расчет NPV'!$D$8)</f>
        <v/>
      </c>
      <c r="F85" s="9">
        <f>_xlfn.BETA.INV(RAND(),'Расчет NPV'!$E$9,'Расчет NPV'!$F$9,'Расчет NPV'!$B$9,'Расчет NPV'!$D$9)</f>
        <v/>
      </c>
      <c r="G85" s="9">
        <f>_xlfn.BETA.INV(RAND(),'Расчет NPV'!$E$10,'Расчет NPV'!$F$10,'Расчет NPV'!$B$10,'Расчет NPV'!$D$10)</f>
        <v/>
      </c>
      <c r="H85" s="9">
        <f>((D85*(1+E85)^0*'Расчет NPV'!$C$14*(C85-F85)-G85)-MAX((D85*(1+E85)^0*'Расчет NPV'!$C$14*(C85-F85)-G85)-B85/6,0)*'Расчет NPV'!$C$13)/(1+'Расчет NPV'!$C$12)^1</f>
        <v/>
      </c>
      <c r="I85" s="9">
        <f>((D85*(1+E85)^1*(C85-F85)-G85)-MAX((D85*(1+E85)^1*(C85-F85)-G85)-B85/6,0)*'Расчет NPV'!$C$13)/(1+'Расчет NPV'!$C$12)^2</f>
        <v/>
      </c>
      <c r="J85" s="9">
        <f>((D85*(1+E85)^2*(C85-F85)-G85)-MAX((D85*(1+E85)^2*(C85-F85)-G85)-B85/6,0)*'Расчет NPV'!$C$13)/(1+'Расчет NPV'!$C$12)^3</f>
        <v/>
      </c>
      <c r="K85" s="9">
        <f>((D85*(1+E85)^3*(C85-F85)-G85)-MAX((D85*(1+E85)^3*(C85-F85)-G85)-B85/6,0)*'Расчет NPV'!$C$13)/(1+'Расчет NPV'!$C$12)^4</f>
        <v/>
      </c>
      <c r="L85" s="9">
        <f>((D85*(1+E85)^4*(C85-F85)-G85)-MAX((D85*(1+E85)^4*(C85-F85)-G85)-B85/6,0)*'Расчет NPV'!$C$13)/(1+'Расчет NPV'!$C$12)^5</f>
        <v/>
      </c>
      <c r="M85" s="9">
        <f>((D85*(1+E85)^5*(C85-F85)-G85)-MAX((D85*(1+E85)^5*(C85-F85)-G85)-B85/6,0)*'Расчет NPV'!$C$13)/(1+'Расчет NPV'!$C$12)^6</f>
        <v/>
      </c>
      <c r="N85" s="13">
        <f>SUM(H85:M85)-B85</f>
        <v/>
      </c>
    </row>
    <row r="86">
      <c r="A86" t="n">
        <v>82</v>
      </c>
      <c r="B86" s="9">
        <f>_xlfn.BETA.INV(RAND(),'Расчет NPV'!$E$5,'Расчет NPV'!$F$5,'Расчет NPV'!$B$5,'Расчет NPV'!$D$5)</f>
        <v/>
      </c>
      <c r="C86" s="9">
        <f>_xlfn.BETA.INV(RAND(),'Расчет NPV'!$E$6,'Расчет NPV'!$F$6,'Расчет NPV'!$B$6,'Расчет NPV'!$D$6)</f>
        <v/>
      </c>
      <c r="D86" s="9">
        <f>_xlfn.BETA.INV(RAND(),'Расчет NPV'!$E$7,'Расчет NPV'!$F$7,'Расчет NPV'!$B$7,'Расчет NPV'!$D$7)</f>
        <v/>
      </c>
      <c r="E86" s="5">
        <f>_xlfn.BETA.INV(RAND(),'Расчет NPV'!$E$8,'Расчет NPV'!$F$8,'Расчет NPV'!$B$8,'Расчет NPV'!$D$8)</f>
        <v/>
      </c>
      <c r="F86" s="9">
        <f>_xlfn.BETA.INV(RAND(),'Расчет NPV'!$E$9,'Расчет NPV'!$F$9,'Расчет NPV'!$B$9,'Расчет NPV'!$D$9)</f>
        <v/>
      </c>
      <c r="G86" s="9">
        <f>_xlfn.BETA.INV(RAND(),'Расчет NPV'!$E$10,'Расчет NPV'!$F$10,'Расчет NPV'!$B$10,'Расчет NPV'!$D$10)</f>
        <v/>
      </c>
      <c r="H86" s="9">
        <f>((D86*(1+E86)^0*'Расчет NPV'!$C$14*(C86-F86)-G86)-MAX((D86*(1+E86)^0*'Расчет NPV'!$C$14*(C86-F86)-G86)-B86/6,0)*'Расчет NPV'!$C$13)/(1+'Расчет NPV'!$C$12)^1</f>
        <v/>
      </c>
      <c r="I86" s="9">
        <f>((D86*(1+E86)^1*(C86-F86)-G86)-MAX((D86*(1+E86)^1*(C86-F86)-G86)-B86/6,0)*'Расчет NPV'!$C$13)/(1+'Расчет NPV'!$C$12)^2</f>
        <v/>
      </c>
      <c r="J86" s="9">
        <f>((D86*(1+E86)^2*(C86-F86)-G86)-MAX((D86*(1+E86)^2*(C86-F86)-G86)-B86/6,0)*'Расчет NPV'!$C$13)/(1+'Расчет NPV'!$C$12)^3</f>
        <v/>
      </c>
      <c r="K86" s="9">
        <f>((D86*(1+E86)^3*(C86-F86)-G86)-MAX((D86*(1+E86)^3*(C86-F86)-G86)-B86/6,0)*'Расчет NPV'!$C$13)/(1+'Расчет NPV'!$C$12)^4</f>
        <v/>
      </c>
      <c r="L86" s="9">
        <f>((D86*(1+E86)^4*(C86-F86)-G86)-MAX((D86*(1+E86)^4*(C86-F86)-G86)-B86/6,0)*'Расчет NPV'!$C$13)/(1+'Расчет NPV'!$C$12)^5</f>
        <v/>
      </c>
      <c r="M86" s="9">
        <f>((D86*(1+E86)^5*(C86-F86)-G86)-MAX((D86*(1+E86)^5*(C86-F86)-G86)-B86/6,0)*'Расчет NPV'!$C$13)/(1+'Расчет NPV'!$C$12)^6</f>
        <v/>
      </c>
      <c r="N86" s="13">
        <f>SUM(H86:M86)-B86</f>
        <v/>
      </c>
    </row>
    <row r="87">
      <c r="A87" t="n">
        <v>83</v>
      </c>
      <c r="B87" s="9">
        <f>_xlfn.BETA.INV(RAND(),'Расчет NPV'!$E$5,'Расчет NPV'!$F$5,'Расчет NPV'!$B$5,'Расчет NPV'!$D$5)</f>
        <v/>
      </c>
      <c r="C87" s="9">
        <f>_xlfn.BETA.INV(RAND(),'Расчет NPV'!$E$6,'Расчет NPV'!$F$6,'Расчет NPV'!$B$6,'Расчет NPV'!$D$6)</f>
        <v/>
      </c>
      <c r="D87" s="9">
        <f>_xlfn.BETA.INV(RAND(),'Расчет NPV'!$E$7,'Расчет NPV'!$F$7,'Расчет NPV'!$B$7,'Расчет NPV'!$D$7)</f>
        <v/>
      </c>
      <c r="E87" s="5">
        <f>_xlfn.BETA.INV(RAND(),'Расчет NPV'!$E$8,'Расчет NPV'!$F$8,'Расчет NPV'!$B$8,'Расчет NPV'!$D$8)</f>
        <v/>
      </c>
      <c r="F87" s="9">
        <f>_xlfn.BETA.INV(RAND(),'Расчет NPV'!$E$9,'Расчет NPV'!$F$9,'Расчет NPV'!$B$9,'Расчет NPV'!$D$9)</f>
        <v/>
      </c>
      <c r="G87" s="9">
        <f>_xlfn.BETA.INV(RAND(),'Расчет NPV'!$E$10,'Расчет NPV'!$F$10,'Расчет NPV'!$B$10,'Расчет NPV'!$D$10)</f>
        <v/>
      </c>
      <c r="H87" s="9">
        <f>((D87*(1+E87)^0*'Расчет NPV'!$C$14*(C87-F87)-G87)-MAX((D87*(1+E87)^0*'Расчет NPV'!$C$14*(C87-F87)-G87)-B87/6,0)*'Расчет NPV'!$C$13)/(1+'Расчет NPV'!$C$12)^1</f>
        <v/>
      </c>
      <c r="I87" s="9">
        <f>((D87*(1+E87)^1*(C87-F87)-G87)-MAX((D87*(1+E87)^1*(C87-F87)-G87)-B87/6,0)*'Расчет NPV'!$C$13)/(1+'Расчет NPV'!$C$12)^2</f>
        <v/>
      </c>
      <c r="J87" s="9">
        <f>((D87*(1+E87)^2*(C87-F87)-G87)-MAX((D87*(1+E87)^2*(C87-F87)-G87)-B87/6,0)*'Расчет NPV'!$C$13)/(1+'Расчет NPV'!$C$12)^3</f>
        <v/>
      </c>
      <c r="K87" s="9">
        <f>((D87*(1+E87)^3*(C87-F87)-G87)-MAX((D87*(1+E87)^3*(C87-F87)-G87)-B87/6,0)*'Расчет NPV'!$C$13)/(1+'Расчет NPV'!$C$12)^4</f>
        <v/>
      </c>
      <c r="L87" s="9">
        <f>((D87*(1+E87)^4*(C87-F87)-G87)-MAX((D87*(1+E87)^4*(C87-F87)-G87)-B87/6,0)*'Расчет NPV'!$C$13)/(1+'Расчет NPV'!$C$12)^5</f>
        <v/>
      </c>
      <c r="M87" s="9">
        <f>((D87*(1+E87)^5*(C87-F87)-G87)-MAX((D87*(1+E87)^5*(C87-F87)-G87)-B87/6,0)*'Расчет NPV'!$C$13)/(1+'Расчет NPV'!$C$12)^6</f>
        <v/>
      </c>
      <c r="N87" s="13">
        <f>SUM(H87:M87)-B87</f>
        <v/>
      </c>
    </row>
    <row r="88">
      <c r="A88" t="n">
        <v>84</v>
      </c>
      <c r="B88" s="9">
        <f>_xlfn.BETA.INV(RAND(),'Расчет NPV'!$E$5,'Расчет NPV'!$F$5,'Расчет NPV'!$B$5,'Расчет NPV'!$D$5)</f>
        <v/>
      </c>
      <c r="C88" s="9">
        <f>_xlfn.BETA.INV(RAND(),'Расчет NPV'!$E$6,'Расчет NPV'!$F$6,'Расчет NPV'!$B$6,'Расчет NPV'!$D$6)</f>
        <v/>
      </c>
      <c r="D88" s="9">
        <f>_xlfn.BETA.INV(RAND(),'Расчет NPV'!$E$7,'Расчет NPV'!$F$7,'Расчет NPV'!$B$7,'Расчет NPV'!$D$7)</f>
        <v/>
      </c>
      <c r="E88" s="5">
        <f>_xlfn.BETA.INV(RAND(),'Расчет NPV'!$E$8,'Расчет NPV'!$F$8,'Расчет NPV'!$B$8,'Расчет NPV'!$D$8)</f>
        <v/>
      </c>
      <c r="F88" s="9">
        <f>_xlfn.BETA.INV(RAND(),'Расчет NPV'!$E$9,'Расчет NPV'!$F$9,'Расчет NPV'!$B$9,'Расчет NPV'!$D$9)</f>
        <v/>
      </c>
      <c r="G88" s="9">
        <f>_xlfn.BETA.INV(RAND(),'Расчет NPV'!$E$10,'Расчет NPV'!$F$10,'Расчет NPV'!$B$10,'Расчет NPV'!$D$10)</f>
        <v/>
      </c>
      <c r="H88" s="9">
        <f>((D88*(1+E88)^0*'Расчет NPV'!$C$14*(C88-F88)-G88)-MAX((D88*(1+E88)^0*'Расчет NPV'!$C$14*(C88-F88)-G88)-B88/6,0)*'Расчет NPV'!$C$13)/(1+'Расчет NPV'!$C$12)^1</f>
        <v/>
      </c>
      <c r="I88" s="9">
        <f>((D88*(1+E88)^1*(C88-F88)-G88)-MAX((D88*(1+E88)^1*(C88-F88)-G88)-B88/6,0)*'Расчет NPV'!$C$13)/(1+'Расчет NPV'!$C$12)^2</f>
        <v/>
      </c>
      <c r="J88" s="9">
        <f>((D88*(1+E88)^2*(C88-F88)-G88)-MAX((D88*(1+E88)^2*(C88-F88)-G88)-B88/6,0)*'Расчет NPV'!$C$13)/(1+'Расчет NPV'!$C$12)^3</f>
        <v/>
      </c>
      <c r="K88" s="9">
        <f>((D88*(1+E88)^3*(C88-F88)-G88)-MAX((D88*(1+E88)^3*(C88-F88)-G88)-B88/6,0)*'Расчет NPV'!$C$13)/(1+'Расчет NPV'!$C$12)^4</f>
        <v/>
      </c>
      <c r="L88" s="9">
        <f>((D88*(1+E88)^4*(C88-F88)-G88)-MAX((D88*(1+E88)^4*(C88-F88)-G88)-B88/6,0)*'Расчет NPV'!$C$13)/(1+'Расчет NPV'!$C$12)^5</f>
        <v/>
      </c>
      <c r="M88" s="9">
        <f>((D88*(1+E88)^5*(C88-F88)-G88)-MAX((D88*(1+E88)^5*(C88-F88)-G88)-B88/6,0)*'Расчет NPV'!$C$13)/(1+'Расчет NPV'!$C$12)^6</f>
        <v/>
      </c>
      <c r="N88" s="13">
        <f>SUM(H88:M88)-B88</f>
        <v/>
      </c>
    </row>
    <row r="89">
      <c r="A89" t="n">
        <v>85</v>
      </c>
      <c r="B89" s="9">
        <f>_xlfn.BETA.INV(RAND(),'Расчет NPV'!$E$5,'Расчет NPV'!$F$5,'Расчет NPV'!$B$5,'Расчет NPV'!$D$5)</f>
        <v/>
      </c>
      <c r="C89" s="9">
        <f>_xlfn.BETA.INV(RAND(),'Расчет NPV'!$E$6,'Расчет NPV'!$F$6,'Расчет NPV'!$B$6,'Расчет NPV'!$D$6)</f>
        <v/>
      </c>
      <c r="D89" s="9">
        <f>_xlfn.BETA.INV(RAND(),'Расчет NPV'!$E$7,'Расчет NPV'!$F$7,'Расчет NPV'!$B$7,'Расчет NPV'!$D$7)</f>
        <v/>
      </c>
      <c r="E89" s="5">
        <f>_xlfn.BETA.INV(RAND(),'Расчет NPV'!$E$8,'Расчет NPV'!$F$8,'Расчет NPV'!$B$8,'Расчет NPV'!$D$8)</f>
        <v/>
      </c>
      <c r="F89" s="9">
        <f>_xlfn.BETA.INV(RAND(),'Расчет NPV'!$E$9,'Расчет NPV'!$F$9,'Расчет NPV'!$B$9,'Расчет NPV'!$D$9)</f>
        <v/>
      </c>
      <c r="G89" s="9">
        <f>_xlfn.BETA.INV(RAND(),'Расчет NPV'!$E$10,'Расчет NPV'!$F$10,'Расчет NPV'!$B$10,'Расчет NPV'!$D$10)</f>
        <v/>
      </c>
      <c r="H89" s="9">
        <f>((D89*(1+E89)^0*'Расчет NPV'!$C$14*(C89-F89)-G89)-MAX((D89*(1+E89)^0*'Расчет NPV'!$C$14*(C89-F89)-G89)-B89/6,0)*'Расчет NPV'!$C$13)/(1+'Расчет NPV'!$C$12)^1</f>
        <v/>
      </c>
      <c r="I89" s="9">
        <f>((D89*(1+E89)^1*(C89-F89)-G89)-MAX((D89*(1+E89)^1*(C89-F89)-G89)-B89/6,0)*'Расчет NPV'!$C$13)/(1+'Расчет NPV'!$C$12)^2</f>
        <v/>
      </c>
      <c r="J89" s="9">
        <f>((D89*(1+E89)^2*(C89-F89)-G89)-MAX((D89*(1+E89)^2*(C89-F89)-G89)-B89/6,0)*'Расчет NPV'!$C$13)/(1+'Расчет NPV'!$C$12)^3</f>
        <v/>
      </c>
      <c r="K89" s="9">
        <f>((D89*(1+E89)^3*(C89-F89)-G89)-MAX((D89*(1+E89)^3*(C89-F89)-G89)-B89/6,0)*'Расчет NPV'!$C$13)/(1+'Расчет NPV'!$C$12)^4</f>
        <v/>
      </c>
      <c r="L89" s="9">
        <f>((D89*(1+E89)^4*(C89-F89)-G89)-MAX((D89*(1+E89)^4*(C89-F89)-G89)-B89/6,0)*'Расчет NPV'!$C$13)/(1+'Расчет NPV'!$C$12)^5</f>
        <v/>
      </c>
      <c r="M89" s="9">
        <f>((D89*(1+E89)^5*(C89-F89)-G89)-MAX((D89*(1+E89)^5*(C89-F89)-G89)-B89/6,0)*'Расчет NPV'!$C$13)/(1+'Расчет NPV'!$C$12)^6</f>
        <v/>
      </c>
      <c r="N89" s="13">
        <f>SUM(H89:M89)-B89</f>
        <v/>
      </c>
    </row>
    <row r="90">
      <c r="A90" t="n">
        <v>86</v>
      </c>
      <c r="B90" s="9">
        <f>_xlfn.BETA.INV(RAND(),'Расчет NPV'!$E$5,'Расчет NPV'!$F$5,'Расчет NPV'!$B$5,'Расчет NPV'!$D$5)</f>
        <v/>
      </c>
      <c r="C90" s="9">
        <f>_xlfn.BETA.INV(RAND(),'Расчет NPV'!$E$6,'Расчет NPV'!$F$6,'Расчет NPV'!$B$6,'Расчет NPV'!$D$6)</f>
        <v/>
      </c>
      <c r="D90" s="9">
        <f>_xlfn.BETA.INV(RAND(),'Расчет NPV'!$E$7,'Расчет NPV'!$F$7,'Расчет NPV'!$B$7,'Расчет NPV'!$D$7)</f>
        <v/>
      </c>
      <c r="E90" s="5">
        <f>_xlfn.BETA.INV(RAND(),'Расчет NPV'!$E$8,'Расчет NPV'!$F$8,'Расчет NPV'!$B$8,'Расчет NPV'!$D$8)</f>
        <v/>
      </c>
      <c r="F90" s="9">
        <f>_xlfn.BETA.INV(RAND(),'Расчет NPV'!$E$9,'Расчет NPV'!$F$9,'Расчет NPV'!$B$9,'Расчет NPV'!$D$9)</f>
        <v/>
      </c>
      <c r="G90" s="9">
        <f>_xlfn.BETA.INV(RAND(),'Расчет NPV'!$E$10,'Расчет NPV'!$F$10,'Расчет NPV'!$B$10,'Расчет NPV'!$D$10)</f>
        <v/>
      </c>
      <c r="H90" s="9">
        <f>((D90*(1+E90)^0*'Расчет NPV'!$C$14*(C90-F90)-G90)-MAX((D90*(1+E90)^0*'Расчет NPV'!$C$14*(C90-F90)-G90)-B90/6,0)*'Расчет NPV'!$C$13)/(1+'Расчет NPV'!$C$12)^1</f>
        <v/>
      </c>
      <c r="I90" s="9">
        <f>((D90*(1+E90)^1*(C90-F90)-G90)-MAX((D90*(1+E90)^1*(C90-F90)-G90)-B90/6,0)*'Расчет NPV'!$C$13)/(1+'Расчет NPV'!$C$12)^2</f>
        <v/>
      </c>
      <c r="J90" s="9">
        <f>((D90*(1+E90)^2*(C90-F90)-G90)-MAX((D90*(1+E90)^2*(C90-F90)-G90)-B90/6,0)*'Расчет NPV'!$C$13)/(1+'Расчет NPV'!$C$12)^3</f>
        <v/>
      </c>
      <c r="K90" s="9">
        <f>((D90*(1+E90)^3*(C90-F90)-G90)-MAX((D90*(1+E90)^3*(C90-F90)-G90)-B90/6,0)*'Расчет NPV'!$C$13)/(1+'Расчет NPV'!$C$12)^4</f>
        <v/>
      </c>
      <c r="L90" s="9">
        <f>((D90*(1+E90)^4*(C90-F90)-G90)-MAX((D90*(1+E90)^4*(C90-F90)-G90)-B90/6,0)*'Расчет NPV'!$C$13)/(1+'Расчет NPV'!$C$12)^5</f>
        <v/>
      </c>
      <c r="M90" s="9">
        <f>((D90*(1+E90)^5*(C90-F90)-G90)-MAX((D90*(1+E90)^5*(C90-F90)-G90)-B90/6,0)*'Расчет NPV'!$C$13)/(1+'Расчет NPV'!$C$12)^6</f>
        <v/>
      </c>
      <c r="N90" s="13">
        <f>SUM(H90:M90)-B90</f>
        <v/>
      </c>
    </row>
    <row r="91">
      <c r="A91" t="n">
        <v>87</v>
      </c>
      <c r="B91" s="9">
        <f>_xlfn.BETA.INV(RAND(),'Расчет NPV'!$E$5,'Расчет NPV'!$F$5,'Расчет NPV'!$B$5,'Расчет NPV'!$D$5)</f>
        <v/>
      </c>
      <c r="C91" s="9">
        <f>_xlfn.BETA.INV(RAND(),'Расчет NPV'!$E$6,'Расчет NPV'!$F$6,'Расчет NPV'!$B$6,'Расчет NPV'!$D$6)</f>
        <v/>
      </c>
      <c r="D91" s="9">
        <f>_xlfn.BETA.INV(RAND(),'Расчет NPV'!$E$7,'Расчет NPV'!$F$7,'Расчет NPV'!$B$7,'Расчет NPV'!$D$7)</f>
        <v/>
      </c>
      <c r="E91" s="5">
        <f>_xlfn.BETA.INV(RAND(),'Расчет NPV'!$E$8,'Расчет NPV'!$F$8,'Расчет NPV'!$B$8,'Расчет NPV'!$D$8)</f>
        <v/>
      </c>
      <c r="F91" s="9">
        <f>_xlfn.BETA.INV(RAND(),'Расчет NPV'!$E$9,'Расчет NPV'!$F$9,'Расчет NPV'!$B$9,'Расчет NPV'!$D$9)</f>
        <v/>
      </c>
      <c r="G91" s="9">
        <f>_xlfn.BETA.INV(RAND(),'Расчет NPV'!$E$10,'Расчет NPV'!$F$10,'Расчет NPV'!$B$10,'Расчет NPV'!$D$10)</f>
        <v/>
      </c>
      <c r="H91" s="9">
        <f>((D91*(1+E91)^0*'Расчет NPV'!$C$14*(C91-F91)-G91)-MAX((D91*(1+E91)^0*'Расчет NPV'!$C$14*(C91-F91)-G91)-B91/6,0)*'Расчет NPV'!$C$13)/(1+'Расчет NPV'!$C$12)^1</f>
        <v/>
      </c>
      <c r="I91" s="9">
        <f>((D91*(1+E91)^1*(C91-F91)-G91)-MAX((D91*(1+E91)^1*(C91-F91)-G91)-B91/6,0)*'Расчет NPV'!$C$13)/(1+'Расчет NPV'!$C$12)^2</f>
        <v/>
      </c>
      <c r="J91" s="9">
        <f>((D91*(1+E91)^2*(C91-F91)-G91)-MAX((D91*(1+E91)^2*(C91-F91)-G91)-B91/6,0)*'Расчет NPV'!$C$13)/(1+'Расчет NPV'!$C$12)^3</f>
        <v/>
      </c>
      <c r="K91" s="9">
        <f>((D91*(1+E91)^3*(C91-F91)-G91)-MAX((D91*(1+E91)^3*(C91-F91)-G91)-B91/6,0)*'Расчет NPV'!$C$13)/(1+'Расчет NPV'!$C$12)^4</f>
        <v/>
      </c>
      <c r="L91" s="9">
        <f>((D91*(1+E91)^4*(C91-F91)-G91)-MAX((D91*(1+E91)^4*(C91-F91)-G91)-B91/6,0)*'Расчет NPV'!$C$13)/(1+'Расчет NPV'!$C$12)^5</f>
        <v/>
      </c>
      <c r="M91" s="9">
        <f>((D91*(1+E91)^5*(C91-F91)-G91)-MAX((D91*(1+E91)^5*(C91-F91)-G91)-B91/6,0)*'Расчет NPV'!$C$13)/(1+'Расчет NPV'!$C$12)^6</f>
        <v/>
      </c>
      <c r="N91" s="13">
        <f>SUM(H91:M91)-B91</f>
        <v/>
      </c>
    </row>
    <row r="92">
      <c r="A92" t="n">
        <v>88</v>
      </c>
      <c r="B92" s="9">
        <f>_xlfn.BETA.INV(RAND(),'Расчет NPV'!$E$5,'Расчет NPV'!$F$5,'Расчет NPV'!$B$5,'Расчет NPV'!$D$5)</f>
        <v/>
      </c>
      <c r="C92" s="9">
        <f>_xlfn.BETA.INV(RAND(),'Расчет NPV'!$E$6,'Расчет NPV'!$F$6,'Расчет NPV'!$B$6,'Расчет NPV'!$D$6)</f>
        <v/>
      </c>
      <c r="D92" s="9">
        <f>_xlfn.BETA.INV(RAND(),'Расчет NPV'!$E$7,'Расчет NPV'!$F$7,'Расчет NPV'!$B$7,'Расчет NPV'!$D$7)</f>
        <v/>
      </c>
      <c r="E92" s="5">
        <f>_xlfn.BETA.INV(RAND(),'Расчет NPV'!$E$8,'Расчет NPV'!$F$8,'Расчет NPV'!$B$8,'Расчет NPV'!$D$8)</f>
        <v/>
      </c>
      <c r="F92" s="9">
        <f>_xlfn.BETA.INV(RAND(),'Расчет NPV'!$E$9,'Расчет NPV'!$F$9,'Расчет NPV'!$B$9,'Расчет NPV'!$D$9)</f>
        <v/>
      </c>
      <c r="G92" s="9">
        <f>_xlfn.BETA.INV(RAND(),'Расчет NPV'!$E$10,'Расчет NPV'!$F$10,'Расчет NPV'!$B$10,'Расчет NPV'!$D$10)</f>
        <v/>
      </c>
      <c r="H92" s="9">
        <f>((D92*(1+E92)^0*'Расчет NPV'!$C$14*(C92-F92)-G92)-MAX((D92*(1+E92)^0*'Расчет NPV'!$C$14*(C92-F92)-G92)-B92/6,0)*'Расчет NPV'!$C$13)/(1+'Расчет NPV'!$C$12)^1</f>
        <v/>
      </c>
      <c r="I92" s="9">
        <f>((D92*(1+E92)^1*(C92-F92)-G92)-MAX((D92*(1+E92)^1*(C92-F92)-G92)-B92/6,0)*'Расчет NPV'!$C$13)/(1+'Расчет NPV'!$C$12)^2</f>
        <v/>
      </c>
      <c r="J92" s="9">
        <f>((D92*(1+E92)^2*(C92-F92)-G92)-MAX((D92*(1+E92)^2*(C92-F92)-G92)-B92/6,0)*'Расчет NPV'!$C$13)/(1+'Расчет NPV'!$C$12)^3</f>
        <v/>
      </c>
      <c r="K92" s="9">
        <f>((D92*(1+E92)^3*(C92-F92)-G92)-MAX((D92*(1+E92)^3*(C92-F92)-G92)-B92/6,0)*'Расчет NPV'!$C$13)/(1+'Расчет NPV'!$C$12)^4</f>
        <v/>
      </c>
      <c r="L92" s="9">
        <f>((D92*(1+E92)^4*(C92-F92)-G92)-MAX((D92*(1+E92)^4*(C92-F92)-G92)-B92/6,0)*'Расчет NPV'!$C$13)/(1+'Расчет NPV'!$C$12)^5</f>
        <v/>
      </c>
      <c r="M92" s="9">
        <f>((D92*(1+E92)^5*(C92-F92)-G92)-MAX((D92*(1+E92)^5*(C92-F92)-G92)-B92/6,0)*'Расчет NPV'!$C$13)/(1+'Расчет NPV'!$C$12)^6</f>
        <v/>
      </c>
      <c r="N92" s="13">
        <f>SUM(H92:M92)-B92</f>
        <v/>
      </c>
    </row>
    <row r="93">
      <c r="A93" t="n">
        <v>89</v>
      </c>
      <c r="B93" s="9">
        <f>_xlfn.BETA.INV(RAND(),'Расчет NPV'!$E$5,'Расчет NPV'!$F$5,'Расчет NPV'!$B$5,'Расчет NPV'!$D$5)</f>
        <v/>
      </c>
      <c r="C93" s="9">
        <f>_xlfn.BETA.INV(RAND(),'Расчет NPV'!$E$6,'Расчет NPV'!$F$6,'Расчет NPV'!$B$6,'Расчет NPV'!$D$6)</f>
        <v/>
      </c>
      <c r="D93" s="9">
        <f>_xlfn.BETA.INV(RAND(),'Расчет NPV'!$E$7,'Расчет NPV'!$F$7,'Расчет NPV'!$B$7,'Расчет NPV'!$D$7)</f>
        <v/>
      </c>
      <c r="E93" s="5">
        <f>_xlfn.BETA.INV(RAND(),'Расчет NPV'!$E$8,'Расчет NPV'!$F$8,'Расчет NPV'!$B$8,'Расчет NPV'!$D$8)</f>
        <v/>
      </c>
      <c r="F93" s="9">
        <f>_xlfn.BETA.INV(RAND(),'Расчет NPV'!$E$9,'Расчет NPV'!$F$9,'Расчет NPV'!$B$9,'Расчет NPV'!$D$9)</f>
        <v/>
      </c>
      <c r="G93" s="9">
        <f>_xlfn.BETA.INV(RAND(),'Расчет NPV'!$E$10,'Расчет NPV'!$F$10,'Расчет NPV'!$B$10,'Расчет NPV'!$D$10)</f>
        <v/>
      </c>
      <c r="H93" s="9">
        <f>((D93*(1+E93)^0*'Расчет NPV'!$C$14*(C93-F93)-G93)-MAX((D93*(1+E93)^0*'Расчет NPV'!$C$14*(C93-F93)-G93)-B93/6,0)*'Расчет NPV'!$C$13)/(1+'Расчет NPV'!$C$12)^1</f>
        <v/>
      </c>
      <c r="I93" s="9">
        <f>((D93*(1+E93)^1*(C93-F93)-G93)-MAX((D93*(1+E93)^1*(C93-F93)-G93)-B93/6,0)*'Расчет NPV'!$C$13)/(1+'Расчет NPV'!$C$12)^2</f>
        <v/>
      </c>
      <c r="J93" s="9">
        <f>((D93*(1+E93)^2*(C93-F93)-G93)-MAX((D93*(1+E93)^2*(C93-F93)-G93)-B93/6,0)*'Расчет NPV'!$C$13)/(1+'Расчет NPV'!$C$12)^3</f>
        <v/>
      </c>
      <c r="K93" s="9">
        <f>((D93*(1+E93)^3*(C93-F93)-G93)-MAX((D93*(1+E93)^3*(C93-F93)-G93)-B93/6,0)*'Расчет NPV'!$C$13)/(1+'Расчет NPV'!$C$12)^4</f>
        <v/>
      </c>
      <c r="L93" s="9">
        <f>((D93*(1+E93)^4*(C93-F93)-G93)-MAX((D93*(1+E93)^4*(C93-F93)-G93)-B93/6,0)*'Расчет NPV'!$C$13)/(1+'Расчет NPV'!$C$12)^5</f>
        <v/>
      </c>
      <c r="M93" s="9">
        <f>((D93*(1+E93)^5*(C93-F93)-G93)-MAX((D93*(1+E93)^5*(C93-F93)-G93)-B93/6,0)*'Расчет NPV'!$C$13)/(1+'Расчет NPV'!$C$12)^6</f>
        <v/>
      </c>
      <c r="N93" s="13">
        <f>SUM(H93:M93)-B93</f>
        <v/>
      </c>
    </row>
    <row r="94">
      <c r="A94" t="n">
        <v>90</v>
      </c>
      <c r="B94" s="9">
        <f>_xlfn.BETA.INV(RAND(),'Расчет NPV'!$E$5,'Расчет NPV'!$F$5,'Расчет NPV'!$B$5,'Расчет NPV'!$D$5)</f>
        <v/>
      </c>
      <c r="C94" s="9">
        <f>_xlfn.BETA.INV(RAND(),'Расчет NPV'!$E$6,'Расчет NPV'!$F$6,'Расчет NPV'!$B$6,'Расчет NPV'!$D$6)</f>
        <v/>
      </c>
      <c r="D94" s="9">
        <f>_xlfn.BETA.INV(RAND(),'Расчет NPV'!$E$7,'Расчет NPV'!$F$7,'Расчет NPV'!$B$7,'Расчет NPV'!$D$7)</f>
        <v/>
      </c>
      <c r="E94" s="5">
        <f>_xlfn.BETA.INV(RAND(),'Расчет NPV'!$E$8,'Расчет NPV'!$F$8,'Расчет NPV'!$B$8,'Расчет NPV'!$D$8)</f>
        <v/>
      </c>
      <c r="F94" s="9">
        <f>_xlfn.BETA.INV(RAND(),'Расчет NPV'!$E$9,'Расчет NPV'!$F$9,'Расчет NPV'!$B$9,'Расчет NPV'!$D$9)</f>
        <v/>
      </c>
      <c r="G94" s="9">
        <f>_xlfn.BETA.INV(RAND(),'Расчет NPV'!$E$10,'Расчет NPV'!$F$10,'Расчет NPV'!$B$10,'Расчет NPV'!$D$10)</f>
        <v/>
      </c>
      <c r="H94" s="9">
        <f>((D94*(1+E94)^0*'Расчет NPV'!$C$14*(C94-F94)-G94)-MAX((D94*(1+E94)^0*'Расчет NPV'!$C$14*(C94-F94)-G94)-B94/6,0)*'Расчет NPV'!$C$13)/(1+'Расчет NPV'!$C$12)^1</f>
        <v/>
      </c>
      <c r="I94" s="9">
        <f>((D94*(1+E94)^1*(C94-F94)-G94)-MAX((D94*(1+E94)^1*(C94-F94)-G94)-B94/6,0)*'Расчет NPV'!$C$13)/(1+'Расчет NPV'!$C$12)^2</f>
        <v/>
      </c>
      <c r="J94" s="9">
        <f>((D94*(1+E94)^2*(C94-F94)-G94)-MAX((D94*(1+E94)^2*(C94-F94)-G94)-B94/6,0)*'Расчет NPV'!$C$13)/(1+'Расчет NPV'!$C$12)^3</f>
        <v/>
      </c>
      <c r="K94" s="9">
        <f>((D94*(1+E94)^3*(C94-F94)-G94)-MAX((D94*(1+E94)^3*(C94-F94)-G94)-B94/6,0)*'Расчет NPV'!$C$13)/(1+'Расчет NPV'!$C$12)^4</f>
        <v/>
      </c>
      <c r="L94" s="9">
        <f>((D94*(1+E94)^4*(C94-F94)-G94)-MAX((D94*(1+E94)^4*(C94-F94)-G94)-B94/6,0)*'Расчет NPV'!$C$13)/(1+'Расчет NPV'!$C$12)^5</f>
        <v/>
      </c>
      <c r="M94" s="9">
        <f>((D94*(1+E94)^5*(C94-F94)-G94)-MAX((D94*(1+E94)^5*(C94-F94)-G94)-B94/6,0)*'Расчет NPV'!$C$13)/(1+'Расчет NPV'!$C$12)^6</f>
        <v/>
      </c>
      <c r="N94" s="13">
        <f>SUM(H94:M94)-B94</f>
        <v/>
      </c>
    </row>
    <row r="95">
      <c r="A95" t="n">
        <v>91</v>
      </c>
      <c r="B95" s="9">
        <f>_xlfn.BETA.INV(RAND(),'Расчет NPV'!$E$5,'Расчет NPV'!$F$5,'Расчет NPV'!$B$5,'Расчет NPV'!$D$5)</f>
        <v/>
      </c>
      <c r="C95" s="9">
        <f>_xlfn.BETA.INV(RAND(),'Расчет NPV'!$E$6,'Расчет NPV'!$F$6,'Расчет NPV'!$B$6,'Расчет NPV'!$D$6)</f>
        <v/>
      </c>
      <c r="D95" s="9">
        <f>_xlfn.BETA.INV(RAND(),'Расчет NPV'!$E$7,'Расчет NPV'!$F$7,'Расчет NPV'!$B$7,'Расчет NPV'!$D$7)</f>
        <v/>
      </c>
      <c r="E95" s="5">
        <f>_xlfn.BETA.INV(RAND(),'Расчет NPV'!$E$8,'Расчет NPV'!$F$8,'Расчет NPV'!$B$8,'Расчет NPV'!$D$8)</f>
        <v/>
      </c>
      <c r="F95" s="9">
        <f>_xlfn.BETA.INV(RAND(),'Расчет NPV'!$E$9,'Расчет NPV'!$F$9,'Расчет NPV'!$B$9,'Расчет NPV'!$D$9)</f>
        <v/>
      </c>
      <c r="G95" s="9">
        <f>_xlfn.BETA.INV(RAND(),'Расчет NPV'!$E$10,'Расчет NPV'!$F$10,'Расчет NPV'!$B$10,'Расчет NPV'!$D$10)</f>
        <v/>
      </c>
      <c r="H95" s="9">
        <f>((D95*(1+E95)^0*'Расчет NPV'!$C$14*(C95-F95)-G95)-MAX((D95*(1+E95)^0*'Расчет NPV'!$C$14*(C95-F95)-G95)-B95/6,0)*'Расчет NPV'!$C$13)/(1+'Расчет NPV'!$C$12)^1</f>
        <v/>
      </c>
      <c r="I95" s="9">
        <f>((D95*(1+E95)^1*(C95-F95)-G95)-MAX((D95*(1+E95)^1*(C95-F95)-G95)-B95/6,0)*'Расчет NPV'!$C$13)/(1+'Расчет NPV'!$C$12)^2</f>
        <v/>
      </c>
      <c r="J95" s="9">
        <f>((D95*(1+E95)^2*(C95-F95)-G95)-MAX((D95*(1+E95)^2*(C95-F95)-G95)-B95/6,0)*'Расчет NPV'!$C$13)/(1+'Расчет NPV'!$C$12)^3</f>
        <v/>
      </c>
      <c r="K95" s="9">
        <f>((D95*(1+E95)^3*(C95-F95)-G95)-MAX((D95*(1+E95)^3*(C95-F95)-G95)-B95/6,0)*'Расчет NPV'!$C$13)/(1+'Расчет NPV'!$C$12)^4</f>
        <v/>
      </c>
      <c r="L95" s="9">
        <f>((D95*(1+E95)^4*(C95-F95)-G95)-MAX((D95*(1+E95)^4*(C95-F95)-G95)-B95/6,0)*'Расчет NPV'!$C$13)/(1+'Расчет NPV'!$C$12)^5</f>
        <v/>
      </c>
      <c r="M95" s="9">
        <f>((D95*(1+E95)^5*(C95-F95)-G95)-MAX((D95*(1+E95)^5*(C95-F95)-G95)-B95/6,0)*'Расчет NPV'!$C$13)/(1+'Расчет NPV'!$C$12)^6</f>
        <v/>
      </c>
      <c r="N95" s="13">
        <f>SUM(H95:M95)-B95</f>
        <v/>
      </c>
    </row>
    <row r="96">
      <c r="A96" t="n">
        <v>92</v>
      </c>
      <c r="B96" s="9">
        <f>_xlfn.BETA.INV(RAND(),'Расчет NPV'!$E$5,'Расчет NPV'!$F$5,'Расчет NPV'!$B$5,'Расчет NPV'!$D$5)</f>
        <v/>
      </c>
      <c r="C96" s="9">
        <f>_xlfn.BETA.INV(RAND(),'Расчет NPV'!$E$6,'Расчет NPV'!$F$6,'Расчет NPV'!$B$6,'Расчет NPV'!$D$6)</f>
        <v/>
      </c>
      <c r="D96" s="9">
        <f>_xlfn.BETA.INV(RAND(),'Расчет NPV'!$E$7,'Расчет NPV'!$F$7,'Расчет NPV'!$B$7,'Расчет NPV'!$D$7)</f>
        <v/>
      </c>
      <c r="E96" s="5">
        <f>_xlfn.BETA.INV(RAND(),'Расчет NPV'!$E$8,'Расчет NPV'!$F$8,'Расчет NPV'!$B$8,'Расчет NPV'!$D$8)</f>
        <v/>
      </c>
      <c r="F96" s="9">
        <f>_xlfn.BETA.INV(RAND(),'Расчет NPV'!$E$9,'Расчет NPV'!$F$9,'Расчет NPV'!$B$9,'Расчет NPV'!$D$9)</f>
        <v/>
      </c>
      <c r="G96" s="9">
        <f>_xlfn.BETA.INV(RAND(),'Расчет NPV'!$E$10,'Расчет NPV'!$F$10,'Расчет NPV'!$B$10,'Расчет NPV'!$D$10)</f>
        <v/>
      </c>
      <c r="H96" s="9">
        <f>((D96*(1+E96)^0*'Расчет NPV'!$C$14*(C96-F96)-G96)-MAX((D96*(1+E96)^0*'Расчет NPV'!$C$14*(C96-F96)-G96)-B96/6,0)*'Расчет NPV'!$C$13)/(1+'Расчет NPV'!$C$12)^1</f>
        <v/>
      </c>
      <c r="I96" s="9">
        <f>((D96*(1+E96)^1*(C96-F96)-G96)-MAX((D96*(1+E96)^1*(C96-F96)-G96)-B96/6,0)*'Расчет NPV'!$C$13)/(1+'Расчет NPV'!$C$12)^2</f>
        <v/>
      </c>
      <c r="J96" s="9">
        <f>((D96*(1+E96)^2*(C96-F96)-G96)-MAX((D96*(1+E96)^2*(C96-F96)-G96)-B96/6,0)*'Расчет NPV'!$C$13)/(1+'Расчет NPV'!$C$12)^3</f>
        <v/>
      </c>
      <c r="K96" s="9">
        <f>((D96*(1+E96)^3*(C96-F96)-G96)-MAX((D96*(1+E96)^3*(C96-F96)-G96)-B96/6,0)*'Расчет NPV'!$C$13)/(1+'Расчет NPV'!$C$12)^4</f>
        <v/>
      </c>
      <c r="L96" s="9">
        <f>((D96*(1+E96)^4*(C96-F96)-G96)-MAX((D96*(1+E96)^4*(C96-F96)-G96)-B96/6,0)*'Расчет NPV'!$C$13)/(1+'Расчет NPV'!$C$12)^5</f>
        <v/>
      </c>
      <c r="M96" s="9">
        <f>((D96*(1+E96)^5*(C96-F96)-G96)-MAX((D96*(1+E96)^5*(C96-F96)-G96)-B96/6,0)*'Расчет NPV'!$C$13)/(1+'Расчет NPV'!$C$12)^6</f>
        <v/>
      </c>
      <c r="N96" s="13">
        <f>SUM(H96:M96)-B96</f>
        <v/>
      </c>
    </row>
    <row r="97">
      <c r="A97" t="n">
        <v>93</v>
      </c>
      <c r="B97" s="9">
        <f>_xlfn.BETA.INV(RAND(),'Расчет NPV'!$E$5,'Расчет NPV'!$F$5,'Расчет NPV'!$B$5,'Расчет NPV'!$D$5)</f>
        <v/>
      </c>
      <c r="C97" s="9">
        <f>_xlfn.BETA.INV(RAND(),'Расчет NPV'!$E$6,'Расчет NPV'!$F$6,'Расчет NPV'!$B$6,'Расчет NPV'!$D$6)</f>
        <v/>
      </c>
      <c r="D97" s="9">
        <f>_xlfn.BETA.INV(RAND(),'Расчет NPV'!$E$7,'Расчет NPV'!$F$7,'Расчет NPV'!$B$7,'Расчет NPV'!$D$7)</f>
        <v/>
      </c>
      <c r="E97" s="5">
        <f>_xlfn.BETA.INV(RAND(),'Расчет NPV'!$E$8,'Расчет NPV'!$F$8,'Расчет NPV'!$B$8,'Расчет NPV'!$D$8)</f>
        <v/>
      </c>
      <c r="F97" s="9">
        <f>_xlfn.BETA.INV(RAND(),'Расчет NPV'!$E$9,'Расчет NPV'!$F$9,'Расчет NPV'!$B$9,'Расчет NPV'!$D$9)</f>
        <v/>
      </c>
      <c r="G97" s="9">
        <f>_xlfn.BETA.INV(RAND(),'Расчет NPV'!$E$10,'Расчет NPV'!$F$10,'Расчет NPV'!$B$10,'Расчет NPV'!$D$10)</f>
        <v/>
      </c>
      <c r="H97" s="9">
        <f>((D97*(1+E97)^0*'Расчет NPV'!$C$14*(C97-F97)-G97)-MAX((D97*(1+E97)^0*'Расчет NPV'!$C$14*(C97-F97)-G97)-B97/6,0)*'Расчет NPV'!$C$13)/(1+'Расчет NPV'!$C$12)^1</f>
        <v/>
      </c>
      <c r="I97" s="9">
        <f>((D97*(1+E97)^1*(C97-F97)-G97)-MAX((D97*(1+E97)^1*(C97-F97)-G97)-B97/6,0)*'Расчет NPV'!$C$13)/(1+'Расчет NPV'!$C$12)^2</f>
        <v/>
      </c>
      <c r="J97" s="9">
        <f>((D97*(1+E97)^2*(C97-F97)-G97)-MAX((D97*(1+E97)^2*(C97-F97)-G97)-B97/6,0)*'Расчет NPV'!$C$13)/(1+'Расчет NPV'!$C$12)^3</f>
        <v/>
      </c>
      <c r="K97" s="9">
        <f>((D97*(1+E97)^3*(C97-F97)-G97)-MAX((D97*(1+E97)^3*(C97-F97)-G97)-B97/6,0)*'Расчет NPV'!$C$13)/(1+'Расчет NPV'!$C$12)^4</f>
        <v/>
      </c>
      <c r="L97" s="9">
        <f>((D97*(1+E97)^4*(C97-F97)-G97)-MAX((D97*(1+E97)^4*(C97-F97)-G97)-B97/6,0)*'Расчет NPV'!$C$13)/(1+'Расчет NPV'!$C$12)^5</f>
        <v/>
      </c>
      <c r="M97" s="9">
        <f>((D97*(1+E97)^5*(C97-F97)-G97)-MAX((D97*(1+E97)^5*(C97-F97)-G97)-B97/6,0)*'Расчет NPV'!$C$13)/(1+'Расчет NPV'!$C$12)^6</f>
        <v/>
      </c>
      <c r="N97" s="13">
        <f>SUM(H97:M97)-B97</f>
        <v/>
      </c>
    </row>
    <row r="98">
      <c r="A98" t="n">
        <v>94</v>
      </c>
      <c r="B98" s="9">
        <f>_xlfn.BETA.INV(RAND(),'Расчет NPV'!$E$5,'Расчет NPV'!$F$5,'Расчет NPV'!$B$5,'Расчет NPV'!$D$5)</f>
        <v/>
      </c>
      <c r="C98" s="9">
        <f>_xlfn.BETA.INV(RAND(),'Расчет NPV'!$E$6,'Расчет NPV'!$F$6,'Расчет NPV'!$B$6,'Расчет NPV'!$D$6)</f>
        <v/>
      </c>
      <c r="D98" s="9">
        <f>_xlfn.BETA.INV(RAND(),'Расчет NPV'!$E$7,'Расчет NPV'!$F$7,'Расчет NPV'!$B$7,'Расчет NPV'!$D$7)</f>
        <v/>
      </c>
      <c r="E98" s="5">
        <f>_xlfn.BETA.INV(RAND(),'Расчет NPV'!$E$8,'Расчет NPV'!$F$8,'Расчет NPV'!$B$8,'Расчет NPV'!$D$8)</f>
        <v/>
      </c>
      <c r="F98" s="9">
        <f>_xlfn.BETA.INV(RAND(),'Расчет NPV'!$E$9,'Расчет NPV'!$F$9,'Расчет NPV'!$B$9,'Расчет NPV'!$D$9)</f>
        <v/>
      </c>
      <c r="G98" s="9">
        <f>_xlfn.BETA.INV(RAND(),'Расчет NPV'!$E$10,'Расчет NPV'!$F$10,'Расчет NPV'!$B$10,'Расчет NPV'!$D$10)</f>
        <v/>
      </c>
      <c r="H98" s="9">
        <f>((D98*(1+E98)^0*'Расчет NPV'!$C$14*(C98-F98)-G98)-MAX((D98*(1+E98)^0*'Расчет NPV'!$C$14*(C98-F98)-G98)-B98/6,0)*'Расчет NPV'!$C$13)/(1+'Расчет NPV'!$C$12)^1</f>
        <v/>
      </c>
      <c r="I98" s="9">
        <f>((D98*(1+E98)^1*(C98-F98)-G98)-MAX((D98*(1+E98)^1*(C98-F98)-G98)-B98/6,0)*'Расчет NPV'!$C$13)/(1+'Расчет NPV'!$C$12)^2</f>
        <v/>
      </c>
      <c r="J98" s="9">
        <f>((D98*(1+E98)^2*(C98-F98)-G98)-MAX((D98*(1+E98)^2*(C98-F98)-G98)-B98/6,0)*'Расчет NPV'!$C$13)/(1+'Расчет NPV'!$C$12)^3</f>
        <v/>
      </c>
      <c r="K98" s="9">
        <f>((D98*(1+E98)^3*(C98-F98)-G98)-MAX((D98*(1+E98)^3*(C98-F98)-G98)-B98/6,0)*'Расчет NPV'!$C$13)/(1+'Расчет NPV'!$C$12)^4</f>
        <v/>
      </c>
      <c r="L98" s="9">
        <f>((D98*(1+E98)^4*(C98-F98)-G98)-MAX((D98*(1+E98)^4*(C98-F98)-G98)-B98/6,0)*'Расчет NPV'!$C$13)/(1+'Расчет NPV'!$C$12)^5</f>
        <v/>
      </c>
      <c r="M98" s="9">
        <f>((D98*(1+E98)^5*(C98-F98)-G98)-MAX((D98*(1+E98)^5*(C98-F98)-G98)-B98/6,0)*'Расчет NPV'!$C$13)/(1+'Расчет NPV'!$C$12)^6</f>
        <v/>
      </c>
      <c r="N98" s="13">
        <f>SUM(H98:M98)-B98</f>
        <v/>
      </c>
    </row>
    <row r="99">
      <c r="A99" t="n">
        <v>95</v>
      </c>
      <c r="B99" s="9">
        <f>_xlfn.BETA.INV(RAND(),'Расчет NPV'!$E$5,'Расчет NPV'!$F$5,'Расчет NPV'!$B$5,'Расчет NPV'!$D$5)</f>
        <v/>
      </c>
      <c r="C99" s="9">
        <f>_xlfn.BETA.INV(RAND(),'Расчет NPV'!$E$6,'Расчет NPV'!$F$6,'Расчет NPV'!$B$6,'Расчет NPV'!$D$6)</f>
        <v/>
      </c>
      <c r="D99" s="9">
        <f>_xlfn.BETA.INV(RAND(),'Расчет NPV'!$E$7,'Расчет NPV'!$F$7,'Расчет NPV'!$B$7,'Расчет NPV'!$D$7)</f>
        <v/>
      </c>
      <c r="E99" s="5">
        <f>_xlfn.BETA.INV(RAND(),'Расчет NPV'!$E$8,'Расчет NPV'!$F$8,'Расчет NPV'!$B$8,'Расчет NPV'!$D$8)</f>
        <v/>
      </c>
      <c r="F99" s="9">
        <f>_xlfn.BETA.INV(RAND(),'Расчет NPV'!$E$9,'Расчет NPV'!$F$9,'Расчет NPV'!$B$9,'Расчет NPV'!$D$9)</f>
        <v/>
      </c>
      <c r="G99" s="9">
        <f>_xlfn.BETA.INV(RAND(),'Расчет NPV'!$E$10,'Расчет NPV'!$F$10,'Расчет NPV'!$B$10,'Расчет NPV'!$D$10)</f>
        <v/>
      </c>
      <c r="H99" s="9">
        <f>((D99*(1+E99)^0*'Расчет NPV'!$C$14*(C99-F99)-G99)-MAX((D99*(1+E99)^0*'Расчет NPV'!$C$14*(C99-F99)-G99)-B99/6,0)*'Расчет NPV'!$C$13)/(1+'Расчет NPV'!$C$12)^1</f>
        <v/>
      </c>
      <c r="I99" s="9">
        <f>((D99*(1+E99)^1*(C99-F99)-G99)-MAX((D99*(1+E99)^1*(C99-F99)-G99)-B99/6,0)*'Расчет NPV'!$C$13)/(1+'Расчет NPV'!$C$12)^2</f>
        <v/>
      </c>
      <c r="J99" s="9">
        <f>((D99*(1+E99)^2*(C99-F99)-G99)-MAX((D99*(1+E99)^2*(C99-F99)-G99)-B99/6,0)*'Расчет NPV'!$C$13)/(1+'Расчет NPV'!$C$12)^3</f>
        <v/>
      </c>
      <c r="K99" s="9">
        <f>((D99*(1+E99)^3*(C99-F99)-G99)-MAX((D99*(1+E99)^3*(C99-F99)-G99)-B99/6,0)*'Расчет NPV'!$C$13)/(1+'Расчет NPV'!$C$12)^4</f>
        <v/>
      </c>
      <c r="L99" s="9">
        <f>((D99*(1+E99)^4*(C99-F99)-G99)-MAX((D99*(1+E99)^4*(C99-F99)-G99)-B99/6,0)*'Расчет NPV'!$C$13)/(1+'Расчет NPV'!$C$12)^5</f>
        <v/>
      </c>
      <c r="M99" s="9">
        <f>((D99*(1+E99)^5*(C99-F99)-G99)-MAX((D99*(1+E99)^5*(C99-F99)-G99)-B99/6,0)*'Расчет NPV'!$C$13)/(1+'Расчет NPV'!$C$12)^6</f>
        <v/>
      </c>
      <c r="N99" s="13">
        <f>SUM(H99:M99)-B99</f>
        <v/>
      </c>
    </row>
    <row r="100">
      <c r="A100" t="n">
        <v>96</v>
      </c>
      <c r="B100" s="9">
        <f>_xlfn.BETA.INV(RAND(),'Расчет NPV'!$E$5,'Расчет NPV'!$F$5,'Расчет NPV'!$B$5,'Расчет NPV'!$D$5)</f>
        <v/>
      </c>
      <c r="C100" s="9">
        <f>_xlfn.BETA.INV(RAND(),'Расчет NPV'!$E$6,'Расчет NPV'!$F$6,'Расчет NPV'!$B$6,'Расчет NPV'!$D$6)</f>
        <v/>
      </c>
      <c r="D100" s="9">
        <f>_xlfn.BETA.INV(RAND(),'Расчет NPV'!$E$7,'Расчет NPV'!$F$7,'Расчет NPV'!$B$7,'Расчет NPV'!$D$7)</f>
        <v/>
      </c>
      <c r="E100" s="5">
        <f>_xlfn.BETA.INV(RAND(),'Расчет NPV'!$E$8,'Расчет NPV'!$F$8,'Расчет NPV'!$B$8,'Расчет NPV'!$D$8)</f>
        <v/>
      </c>
      <c r="F100" s="9">
        <f>_xlfn.BETA.INV(RAND(),'Расчет NPV'!$E$9,'Расчет NPV'!$F$9,'Расчет NPV'!$B$9,'Расчет NPV'!$D$9)</f>
        <v/>
      </c>
      <c r="G100" s="9">
        <f>_xlfn.BETA.INV(RAND(),'Расчет NPV'!$E$10,'Расчет NPV'!$F$10,'Расчет NPV'!$B$10,'Расчет NPV'!$D$10)</f>
        <v/>
      </c>
      <c r="H100" s="9">
        <f>((D100*(1+E100)^0*'Расчет NPV'!$C$14*(C100-F100)-G100)-MAX((D100*(1+E100)^0*'Расчет NPV'!$C$14*(C100-F100)-G100)-B100/6,0)*'Расчет NPV'!$C$13)/(1+'Расчет NPV'!$C$12)^1</f>
        <v/>
      </c>
      <c r="I100" s="9">
        <f>((D100*(1+E100)^1*(C100-F100)-G100)-MAX((D100*(1+E100)^1*(C100-F100)-G100)-B100/6,0)*'Расчет NPV'!$C$13)/(1+'Расчет NPV'!$C$12)^2</f>
        <v/>
      </c>
      <c r="J100" s="9">
        <f>((D100*(1+E100)^2*(C100-F100)-G100)-MAX((D100*(1+E100)^2*(C100-F100)-G100)-B100/6,0)*'Расчет NPV'!$C$13)/(1+'Расчет NPV'!$C$12)^3</f>
        <v/>
      </c>
      <c r="K100" s="9">
        <f>((D100*(1+E100)^3*(C100-F100)-G100)-MAX((D100*(1+E100)^3*(C100-F100)-G100)-B100/6,0)*'Расчет NPV'!$C$13)/(1+'Расчет NPV'!$C$12)^4</f>
        <v/>
      </c>
      <c r="L100" s="9">
        <f>((D100*(1+E100)^4*(C100-F100)-G100)-MAX((D100*(1+E100)^4*(C100-F100)-G100)-B100/6,0)*'Расчет NPV'!$C$13)/(1+'Расчет NPV'!$C$12)^5</f>
        <v/>
      </c>
      <c r="M100" s="9">
        <f>((D100*(1+E100)^5*(C100-F100)-G100)-MAX((D100*(1+E100)^5*(C100-F100)-G100)-B100/6,0)*'Расчет NPV'!$C$13)/(1+'Расчет NPV'!$C$12)^6</f>
        <v/>
      </c>
      <c r="N100" s="13">
        <f>SUM(H100:M100)-B100</f>
        <v/>
      </c>
    </row>
    <row r="101">
      <c r="A101" t="n">
        <v>97</v>
      </c>
      <c r="B101" s="9">
        <f>_xlfn.BETA.INV(RAND(),'Расчет NPV'!$E$5,'Расчет NPV'!$F$5,'Расчет NPV'!$B$5,'Расчет NPV'!$D$5)</f>
        <v/>
      </c>
      <c r="C101" s="9">
        <f>_xlfn.BETA.INV(RAND(),'Расчет NPV'!$E$6,'Расчет NPV'!$F$6,'Расчет NPV'!$B$6,'Расчет NPV'!$D$6)</f>
        <v/>
      </c>
      <c r="D101" s="9">
        <f>_xlfn.BETA.INV(RAND(),'Расчет NPV'!$E$7,'Расчет NPV'!$F$7,'Расчет NPV'!$B$7,'Расчет NPV'!$D$7)</f>
        <v/>
      </c>
      <c r="E101" s="5">
        <f>_xlfn.BETA.INV(RAND(),'Расчет NPV'!$E$8,'Расчет NPV'!$F$8,'Расчет NPV'!$B$8,'Расчет NPV'!$D$8)</f>
        <v/>
      </c>
      <c r="F101" s="9">
        <f>_xlfn.BETA.INV(RAND(),'Расчет NPV'!$E$9,'Расчет NPV'!$F$9,'Расчет NPV'!$B$9,'Расчет NPV'!$D$9)</f>
        <v/>
      </c>
      <c r="G101" s="9">
        <f>_xlfn.BETA.INV(RAND(),'Расчет NPV'!$E$10,'Расчет NPV'!$F$10,'Расчет NPV'!$B$10,'Расчет NPV'!$D$10)</f>
        <v/>
      </c>
      <c r="H101" s="9">
        <f>((D101*(1+E101)^0*'Расчет NPV'!$C$14*(C101-F101)-G101)-MAX((D101*(1+E101)^0*'Расчет NPV'!$C$14*(C101-F101)-G101)-B101/6,0)*'Расчет NPV'!$C$13)/(1+'Расчет NPV'!$C$12)^1</f>
        <v/>
      </c>
      <c r="I101" s="9">
        <f>((D101*(1+E101)^1*(C101-F101)-G101)-MAX((D101*(1+E101)^1*(C101-F101)-G101)-B101/6,0)*'Расчет NPV'!$C$13)/(1+'Расчет NPV'!$C$12)^2</f>
        <v/>
      </c>
      <c r="J101" s="9">
        <f>((D101*(1+E101)^2*(C101-F101)-G101)-MAX((D101*(1+E101)^2*(C101-F101)-G101)-B101/6,0)*'Расчет NPV'!$C$13)/(1+'Расчет NPV'!$C$12)^3</f>
        <v/>
      </c>
      <c r="K101" s="9">
        <f>((D101*(1+E101)^3*(C101-F101)-G101)-MAX((D101*(1+E101)^3*(C101-F101)-G101)-B101/6,0)*'Расчет NPV'!$C$13)/(1+'Расчет NPV'!$C$12)^4</f>
        <v/>
      </c>
      <c r="L101" s="9">
        <f>((D101*(1+E101)^4*(C101-F101)-G101)-MAX((D101*(1+E101)^4*(C101-F101)-G101)-B101/6,0)*'Расчет NPV'!$C$13)/(1+'Расчет NPV'!$C$12)^5</f>
        <v/>
      </c>
      <c r="M101" s="9">
        <f>((D101*(1+E101)^5*(C101-F101)-G101)-MAX((D101*(1+E101)^5*(C101-F101)-G101)-B101/6,0)*'Расчет NPV'!$C$13)/(1+'Расчет NPV'!$C$12)^6</f>
        <v/>
      </c>
      <c r="N101" s="13">
        <f>SUM(H101:M101)-B101</f>
        <v/>
      </c>
    </row>
    <row r="102">
      <c r="A102" t="n">
        <v>98</v>
      </c>
      <c r="B102" s="9">
        <f>_xlfn.BETA.INV(RAND(),'Расчет NPV'!$E$5,'Расчет NPV'!$F$5,'Расчет NPV'!$B$5,'Расчет NPV'!$D$5)</f>
        <v/>
      </c>
      <c r="C102" s="9">
        <f>_xlfn.BETA.INV(RAND(),'Расчет NPV'!$E$6,'Расчет NPV'!$F$6,'Расчет NPV'!$B$6,'Расчет NPV'!$D$6)</f>
        <v/>
      </c>
      <c r="D102" s="9">
        <f>_xlfn.BETA.INV(RAND(),'Расчет NPV'!$E$7,'Расчет NPV'!$F$7,'Расчет NPV'!$B$7,'Расчет NPV'!$D$7)</f>
        <v/>
      </c>
      <c r="E102" s="5">
        <f>_xlfn.BETA.INV(RAND(),'Расчет NPV'!$E$8,'Расчет NPV'!$F$8,'Расчет NPV'!$B$8,'Расчет NPV'!$D$8)</f>
        <v/>
      </c>
      <c r="F102" s="9">
        <f>_xlfn.BETA.INV(RAND(),'Расчет NPV'!$E$9,'Расчет NPV'!$F$9,'Расчет NPV'!$B$9,'Расчет NPV'!$D$9)</f>
        <v/>
      </c>
      <c r="G102" s="9">
        <f>_xlfn.BETA.INV(RAND(),'Расчет NPV'!$E$10,'Расчет NPV'!$F$10,'Расчет NPV'!$B$10,'Расчет NPV'!$D$10)</f>
        <v/>
      </c>
      <c r="H102" s="9">
        <f>((D102*(1+E102)^0*'Расчет NPV'!$C$14*(C102-F102)-G102)-MAX((D102*(1+E102)^0*'Расчет NPV'!$C$14*(C102-F102)-G102)-B102/6,0)*'Расчет NPV'!$C$13)/(1+'Расчет NPV'!$C$12)^1</f>
        <v/>
      </c>
      <c r="I102" s="9">
        <f>((D102*(1+E102)^1*(C102-F102)-G102)-MAX((D102*(1+E102)^1*(C102-F102)-G102)-B102/6,0)*'Расчет NPV'!$C$13)/(1+'Расчет NPV'!$C$12)^2</f>
        <v/>
      </c>
      <c r="J102" s="9">
        <f>((D102*(1+E102)^2*(C102-F102)-G102)-MAX((D102*(1+E102)^2*(C102-F102)-G102)-B102/6,0)*'Расчет NPV'!$C$13)/(1+'Расчет NPV'!$C$12)^3</f>
        <v/>
      </c>
      <c r="K102" s="9">
        <f>((D102*(1+E102)^3*(C102-F102)-G102)-MAX((D102*(1+E102)^3*(C102-F102)-G102)-B102/6,0)*'Расчет NPV'!$C$13)/(1+'Расчет NPV'!$C$12)^4</f>
        <v/>
      </c>
      <c r="L102" s="9">
        <f>((D102*(1+E102)^4*(C102-F102)-G102)-MAX((D102*(1+E102)^4*(C102-F102)-G102)-B102/6,0)*'Расчет NPV'!$C$13)/(1+'Расчет NPV'!$C$12)^5</f>
        <v/>
      </c>
      <c r="M102" s="9">
        <f>((D102*(1+E102)^5*(C102-F102)-G102)-MAX((D102*(1+E102)^5*(C102-F102)-G102)-B102/6,0)*'Расчет NPV'!$C$13)/(1+'Расчет NPV'!$C$12)^6</f>
        <v/>
      </c>
      <c r="N102" s="13">
        <f>SUM(H102:M102)-B102</f>
        <v/>
      </c>
    </row>
    <row r="103">
      <c r="A103" t="n">
        <v>99</v>
      </c>
      <c r="B103" s="9">
        <f>_xlfn.BETA.INV(RAND(),'Расчет NPV'!$E$5,'Расчет NPV'!$F$5,'Расчет NPV'!$B$5,'Расчет NPV'!$D$5)</f>
        <v/>
      </c>
      <c r="C103" s="9">
        <f>_xlfn.BETA.INV(RAND(),'Расчет NPV'!$E$6,'Расчет NPV'!$F$6,'Расчет NPV'!$B$6,'Расчет NPV'!$D$6)</f>
        <v/>
      </c>
      <c r="D103" s="9">
        <f>_xlfn.BETA.INV(RAND(),'Расчет NPV'!$E$7,'Расчет NPV'!$F$7,'Расчет NPV'!$B$7,'Расчет NPV'!$D$7)</f>
        <v/>
      </c>
      <c r="E103" s="5">
        <f>_xlfn.BETA.INV(RAND(),'Расчет NPV'!$E$8,'Расчет NPV'!$F$8,'Расчет NPV'!$B$8,'Расчет NPV'!$D$8)</f>
        <v/>
      </c>
      <c r="F103" s="9">
        <f>_xlfn.BETA.INV(RAND(),'Расчет NPV'!$E$9,'Расчет NPV'!$F$9,'Расчет NPV'!$B$9,'Расчет NPV'!$D$9)</f>
        <v/>
      </c>
      <c r="G103" s="9">
        <f>_xlfn.BETA.INV(RAND(),'Расчет NPV'!$E$10,'Расчет NPV'!$F$10,'Расчет NPV'!$B$10,'Расчет NPV'!$D$10)</f>
        <v/>
      </c>
      <c r="H103" s="9">
        <f>((D103*(1+E103)^0*'Расчет NPV'!$C$14*(C103-F103)-G103)-MAX((D103*(1+E103)^0*'Расчет NPV'!$C$14*(C103-F103)-G103)-B103/6,0)*'Расчет NPV'!$C$13)/(1+'Расчет NPV'!$C$12)^1</f>
        <v/>
      </c>
      <c r="I103" s="9">
        <f>((D103*(1+E103)^1*(C103-F103)-G103)-MAX((D103*(1+E103)^1*(C103-F103)-G103)-B103/6,0)*'Расчет NPV'!$C$13)/(1+'Расчет NPV'!$C$12)^2</f>
        <v/>
      </c>
      <c r="J103" s="9">
        <f>((D103*(1+E103)^2*(C103-F103)-G103)-MAX((D103*(1+E103)^2*(C103-F103)-G103)-B103/6,0)*'Расчет NPV'!$C$13)/(1+'Расчет NPV'!$C$12)^3</f>
        <v/>
      </c>
      <c r="K103" s="9">
        <f>((D103*(1+E103)^3*(C103-F103)-G103)-MAX((D103*(1+E103)^3*(C103-F103)-G103)-B103/6,0)*'Расчет NPV'!$C$13)/(1+'Расчет NPV'!$C$12)^4</f>
        <v/>
      </c>
      <c r="L103" s="9">
        <f>((D103*(1+E103)^4*(C103-F103)-G103)-MAX((D103*(1+E103)^4*(C103-F103)-G103)-B103/6,0)*'Расчет NPV'!$C$13)/(1+'Расчет NPV'!$C$12)^5</f>
        <v/>
      </c>
      <c r="M103" s="9">
        <f>((D103*(1+E103)^5*(C103-F103)-G103)-MAX((D103*(1+E103)^5*(C103-F103)-G103)-B103/6,0)*'Расчет NPV'!$C$13)/(1+'Расчет NPV'!$C$12)^6</f>
        <v/>
      </c>
      <c r="N103" s="13">
        <f>SUM(H103:M103)-B103</f>
        <v/>
      </c>
    </row>
    <row r="104">
      <c r="A104" t="n">
        <v>100</v>
      </c>
      <c r="B104" s="9">
        <f>_xlfn.BETA.INV(RAND(),'Расчет NPV'!$E$5,'Расчет NPV'!$F$5,'Расчет NPV'!$B$5,'Расчет NPV'!$D$5)</f>
        <v/>
      </c>
      <c r="C104" s="9">
        <f>_xlfn.BETA.INV(RAND(),'Расчет NPV'!$E$6,'Расчет NPV'!$F$6,'Расчет NPV'!$B$6,'Расчет NPV'!$D$6)</f>
        <v/>
      </c>
      <c r="D104" s="9">
        <f>_xlfn.BETA.INV(RAND(),'Расчет NPV'!$E$7,'Расчет NPV'!$F$7,'Расчет NPV'!$B$7,'Расчет NPV'!$D$7)</f>
        <v/>
      </c>
      <c r="E104" s="5">
        <f>_xlfn.BETA.INV(RAND(),'Расчет NPV'!$E$8,'Расчет NPV'!$F$8,'Расчет NPV'!$B$8,'Расчет NPV'!$D$8)</f>
        <v/>
      </c>
      <c r="F104" s="9">
        <f>_xlfn.BETA.INV(RAND(),'Расчет NPV'!$E$9,'Расчет NPV'!$F$9,'Расчет NPV'!$B$9,'Расчет NPV'!$D$9)</f>
        <v/>
      </c>
      <c r="G104" s="9">
        <f>_xlfn.BETA.INV(RAND(),'Расчет NPV'!$E$10,'Расчет NPV'!$F$10,'Расчет NPV'!$B$10,'Расчет NPV'!$D$10)</f>
        <v/>
      </c>
      <c r="H104" s="9">
        <f>((D104*(1+E104)^0*'Расчет NPV'!$C$14*(C104-F104)-G104)-MAX((D104*(1+E104)^0*'Расчет NPV'!$C$14*(C104-F104)-G104)-B104/6,0)*'Расчет NPV'!$C$13)/(1+'Расчет NPV'!$C$12)^1</f>
        <v/>
      </c>
      <c r="I104" s="9">
        <f>((D104*(1+E104)^1*(C104-F104)-G104)-MAX((D104*(1+E104)^1*(C104-F104)-G104)-B104/6,0)*'Расчет NPV'!$C$13)/(1+'Расчет NPV'!$C$12)^2</f>
        <v/>
      </c>
      <c r="J104" s="9">
        <f>((D104*(1+E104)^2*(C104-F104)-G104)-MAX((D104*(1+E104)^2*(C104-F104)-G104)-B104/6,0)*'Расчет NPV'!$C$13)/(1+'Расчет NPV'!$C$12)^3</f>
        <v/>
      </c>
      <c r="K104" s="9">
        <f>((D104*(1+E104)^3*(C104-F104)-G104)-MAX((D104*(1+E104)^3*(C104-F104)-G104)-B104/6,0)*'Расчет NPV'!$C$13)/(1+'Расчет NPV'!$C$12)^4</f>
        <v/>
      </c>
      <c r="L104" s="9">
        <f>((D104*(1+E104)^4*(C104-F104)-G104)-MAX((D104*(1+E104)^4*(C104-F104)-G104)-B104/6,0)*'Расчет NPV'!$C$13)/(1+'Расчет NPV'!$C$12)^5</f>
        <v/>
      </c>
      <c r="M104" s="9">
        <f>((D104*(1+E104)^5*(C104-F104)-G104)-MAX((D104*(1+E104)^5*(C104-F104)-G104)-B104/6,0)*'Расчет NPV'!$C$13)/(1+'Расчет NPV'!$C$12)^6</f>
        <v/>
      </c>
      <c r="N104" s="13">
        <f>SUM(H104:M104)-B104</f>
        <v/>
      </c>
    </row>
    <row r="105">
      <c r="A105" t="n">
        <v>101</v>
      </c>
      <c r="B105" s="9">
        <f>_xlfn.BETA.INV(RAND(),'Расчет NPV'!$E$5,'Расчет NPV'!$F$5,'Расчет NPV'!$B$5,'Расчет NPV'!$D$5)</f>
        <v/>
      </c>
      <c r="C105" s="9">
        <f>_xlfn.BETA.INV(RAND(),'Расчет NPV'!$E$6,'Расчет NPV'!$F$6,'Расчет NPV'!$B$6,'Расчет NPV'!$D$6)</f>
        <v/>
      </c>
      <c r="D105" s="9">
        <f>_xlfn.BETA.INV(RAND(),'Расчет NPV'!$E$7,'Расчет NPV'!$F$7,'Расчет NPV'!$B$7,'Расчет NPV'!$D$7)</f>
        <v/>
      </c>
      <c r="E105" s="5">
        <f>_xlfn.BETA.INV(RAND(),'Расчет NPV'!$E$8,'Расчет NPV'!$F$8,'Расчет NPV'!$B$8,'Расчет NPV'!$D$8)</f>
        <v/>
      </c>
      <c r="F105" s="9">
        <f>_xlfn.BETA.INV(RAND(),'Расчет NPV'!$E$9,'Расчет NPV'!$F$9,'Расчет NPV'!$B$9,'Расчет NPV'!$D$9)</f>
        <v/>
      </c>
      <c r="G105" s="9">
        <f>_xlfn.BETA.INV(RAND(),'Расчет NPV'!$E$10,'Расчет NPV'!$F$10,'Расчет NPV'!$B$10,'Расчет NPV'!$D$10)</f>
        <v/>
      </c>
      <c r="H105" s="9">
        <f>((D105*(1+E105)^0*'Расчет NPV'!$C$14*(C105-F105)-G105)-MAX((D105*(1+E105)^0*'Расчет NPV'!$C$14*(C105-F105)-G105)-B105/6,0)*'Расчет NPV'!$C$13)/(1+'Расчет NPV'!$C$12)^1</f>
        <v/>
      </c>
      <c r="I105" s="9">
        <f>((D105*(1+E105)^1*(C105-F105)-G105)-MAX((D105*(1+E105)^1*(C105-F105)-G105)-B105/6,0)*'Расчет NPV'!$C$13)/(1+'Расчет NPV'!$C$12)^2</f>
        <v/>
      </c>
      <c r="J105" s="9">
        <f>((D105*(1+E105)^2*(C105-F105)-G105)-MAX((D105*(1+E105)^2*(C105-F105)-G105)-B105/6,0)*'Расчет NPV'!$C$13)/(1+'Расчет NPV'!$C$12)^3</f>
        <v/>
      </c>
      <c r="K105" s="9">
        <f>((D105*(1+E105)^3*(C105-F105)-G105)-MAX((D105*(1+E105)^3*(C105-F105)-G105)-B105/6,0)*'Расчет NPV'!$C$13)/(1+'Расчет NPV'!$C$12)^4</f>
        <v/>
      </c>
      <c r="L105" s="9">
        <f>((D105*(1+E105)^4*(C105-F105)-G105)-MAX((D105*(1+E105)^4*(C105-F105)-G105)-B105/6,0)*'Расчет NPV'!$C$13)/(1+'Расчет NPV'!$C$12)^5</f>
        <v/>
      </c>
      <c r="M105" s="9">
        <f>((D105*(1+E105)^5*(C105-F105)-G105)-MAX((D105*(1+E105)^5*(C105-F105)-G105)-B105/6,0)*'Расчет NPV'!$C$13)/(1+'Расчет NPV'!$C$12)^6</f>
        <v/>
      </c>
      <c r="N105" s="13">
        <f>SUM(H105:M105)-B105</f>
        <v/>
      </c>
    </row>
    <row r="106">
      <c r="A106" t="n">
        <v>102</v>
      </c>
      <c r="B106" s="9">
        <f>_xlfn.BETA.INV(RAND(),'Расчет NPV'!$E$5,'Расчет NPV'!$F$5,'Расчет NPV'!$B$5,'Расчет NPV'!$D$5)</f>
        <v/>
      </c>
      <c r="C106" s="9">
        <f>_xlfn.BETA.INV(RAND(),'Расчет NPV'!$E$6,'Расчет NPV'!$F$6,'Расчет NPV'!$B$6,'Расчет NPV'!$D$6)</f>
        <v/>
      </c>
      <c r="D106" s="9">
        <f>_xlfn.BETA.INV(RAND(),'Расчет NPV'!$E$7,'Расчет NPV'!$F$7,'Расчет NPV'!$B$7,'Расчет NPV'!$D$7)</f>
        <v/>
      </c>
      <c r="E106" s="5">
        <f>_xlfn.BETA.INV(RAND(),'Расчет NPV'!$E$8,'Расчет NPV'!$F$8,'Расчет NPV'!$B$8,'Расчет NPV'!$D$8)</f>
        <v/>
      </c>
      <c r="F106" s="9">
        <f>_xlfn.BETA.INV(RAND(),'Расчет NPV'!$E$9,'Расчет NPV'!$F$9,'Расчет NPV'!$B$9,'Расчет NPV'!$D$9)</f>
        <v/>
      </c>
      <c r="G106" s="9">
        <f>_xlfn.BETA.INV(RAND(),'Расчет NPV'!$E$10,'Расчет NPV'!$F$10,'Расчет NPV'!$B$10,'Расчет NPV'!$D$10)</f>
        <v/>
      </c>
      <c r="H106" s="9">
        <f>((D106*(1+E106)^0*'Расчет NPV'!$C$14*(C106-F106)-G106)-MAX((D106*(1+E106)^0*'Расчет NPV'!$C$14*(C106-F106)-G106)-B106/6,0)*'Расчет NPV'!$C$13)/(1+'Расчет NPV'!$C$12)^1</f>
        <v/>
      </c>
      <c r="I106" s="9">
        <f>((D106*(1+E106)^1*(C106-F106)-G106)-MAX((D106*(1+E106)^1*(C106-F106)-G106)-B106/6,0)*'Расчет NPV'!$C$13)/(1+'Расчет NPV'!$C$12)^2</f>
        <v/>
      </c>
      <c r="J106" s="9">
        <f>((D106*(1+E106)^2*(C106-F106)-G106)-MAX((D106*(1+E106)^2*(C106-F106)-G106)-B106/6,0)*'Расчет NPV'!$C$13)/(1+'Расчет NPV'!$C$12)^3</f>
        <v/>
      </c>
      <c r="K106" s="9">
        <f>((D106*(1+E106)^3*(C106-F106)-G106)-MAX((D106*(1+E106)^3*(C106-F106)-G106)-B106/6,0)*'Расчет NPV'!$C$13)/(1+'Расчет NPV'!$C$12)^4</f>
        <v/>
      </c>
      <c r="L106" s="9">
        <f>((D106*(1+E106)^4*(C106-F106)-G106)-MAX((D106*(1+E106)^4*(C106-F106)-G106)-B106/6,0)*'Расчет NPV'!$C$13)/(1+'Расчет NPV'!$C$12)^5</f>
        <v/>
      </c>
      <c r="M106" s="9">
        <f>((D106*(1+E106)^5*(C106-F106)-G106)-MAX((D106*(1+E106)^5*(C106-F106)-G106)-B106/6,0)*'Расчет NPV'!$C$13)/(1+'Расчет NPV'!$C$12)^6</f>
        <v/>
      </c>
      <c r="N106" s="13">
        <f>SUM(H106:M106)-B106</f>
        <v/>
      </c>
    </row>
    <row r="107">
      <c r="A107" t="n">
        <v>103</v>
      </c>
      <c r="B107" s="9">
        <f>_xlfn.BETA.INV(RAND(),'Расчет NPV'!$E$5,'Расчет NPV'!$F$5,'Расчет NPV'!$B$5,'Расчет NPV'!$D$5)</f>
        <v/>
      </c>
      <c r="C107" s="9">
        <f>_xlfn.BETA.INV(RAND(),'Расчет NPV'!$E$6,'Расчет NPV'!$F$6,'Расчет NPV'!$B$6,'Расчет NPV'!$D$6)</f>
        <v/>
      </c>
      <c r="D107" s="9">
        <f>_xlfn.BETA.INV(RAND(),'Расчет NPV'!$E$7,'Расчет NPV'!$F$7,'Расчет NPV'!$B$7,'Расчет NPV'!$D$7)</f>
        <v/>
      </c>
      <c r="E107" s="5">
        <f>_xlfn.BETA.INV(RAND(),'Расчет NPV'!$E$8,'Расчет NPV'!$F$8,'Расчет NPV'!$B$8,'Расчет NPV'!$D$8)</f>
        <v/>
      </c>
      <c r="F107" s="9">
        <f>_xlfn.BETA.INV(RAND(),'Расчет NPV'!$E$9,'Расчет NPV'!$F$9,'Расчет NPV'!$B$9,'Расчет NPV'!$D$9)</f>
        <v/>
      </c>
      <c r="G107" s="9">
        <f>_xlfn.BETA.INV(RAND(),'Расчет NPV'!$E$10,'Расчет NPV'!$F$10,'Расчет NPV'!$B$10,'Расчет NPV'!$D$10)</f>
        <v/>
      </c>
      <c r="H107" s="9">
        <f>((D107*(1+E107)^0*'Расчет NPV'!$C$14*(C107-F107)-G107)-MAX((D107*(1+E107)^0*'Расчет NPV'!$C$14*(C107-F107)-G107)-B107/6,0)*'Расчет NPV'!$C$13)/(1+'Расчет NPV'!$C$12)^1</f>
        <v/>
      </c>
      <c r="I107" s="9">
        <f>((D107*(1+E107)^1*(C107-F107)-G107)-MAX((D107*(1+E107)^1*(C107-F107)-G107)-B107/6,0)*'Расчет NPV'!$C$13)/(1+'Расчет NPV'!$C$12)^2</f>
        <v/>
      </c>
      <c r="J107" s="9">
        <f>((D107*(1+E107)^2*(C107-F107)-G107)-MAX((D107*(1+E107)^2*(C107-F107)-G107)-B107/6,0)*'Расчет NPV'!$C$13)/(1+'Расчет NPV'!$C$12)^3</f>
        <v/>
      </c>
      <c r="K107" s="9">
        <f>((D107*(1+E107)^3*(C107-F107)-G107)-MAX((D107*(1+E107)^3*(C107-F107)-G107)-B107/6,0)*'Расчет NPV'!$C$13)/(1+'Расчет NPV'!$C$12)^4</f>
        <v/>
      </c>
      <c r="L107" s="9">
        <f>((D107*(1+E107)^4*(C107-F107)-G107)-MAX((D107*(1+E107)^4*(C107-F107)-G107)-B107/6,0)*'Расчет NPV'!$C$13)/(1+'Расчет NPV'!$C$12)^5</f>
        <v/>
      </c>
      <c r="M107" s="9">
        <f>((D107*(1+E107)^5*(C107-F107)-G107)-MAX((D107*(1+E107)^5*(C107-F107)-G107)-B107/6,0)*'Расчет NPV'!$C$13)/(1+'Расчет NPV'!$C$12)^6</f>
        <v/>
      </c>
      <c r="N107" s="13">
        <f>SUM(H107:M107)-B107</f>
        <v/>
      </c>
    </row>
    <row r="108">
      <c r="A108" t="n">
        <v>104</v>
      </c>
      <c r="B108" s="9">
        <f>_xlfn.BETA.INV(RAND(),'Расчет NPV'!$E$5,'Расчет NPV'!$F$5,'Расчет NPV'!$B$5,'Расчет NPV'!$D$5)</f>
        <v/>
      </c>
      <c r="C108" s="9">
        <f>_xlfn.BETA.INV(RAND(),'Расчет NPV'!$E$6,'Расчет NPV'!$F$6,'Расчет NPV'!$B$6,'Расчет NPV'!$D$6)</f>
        <v/>
      </c>
      <c r="D108" s="9">
        <f>_xlfn.BETA.INV(RAND(),'Расчет NPV'!$E$7,'Расчет NPV'!$F$7,'Расчет NPV'!$B$7,'Расчет NPV'!$D$7)</f>
        <v/>
      </c>
      <c r="E108" s="5">
        <f>_xlfn.BETA.INV(RAND(),'Расчет NPV'!$E$8,'Расчет NPV'!$F$8,'Расчет NPV'!$B$8,'Расчет NPV'!$D$8)</f>
        <v/>
      </c>
      <c r="F108" s="9">
        <f>_xlfn.BETA.INV(RAND(),'Расчет NPV'!$E$9,'Расчет NPV'!$F$9,'Расчет NPV'!$B$9,'Расчет NPV'!$D$9)</f>
        <v/>
      </c>
      <c r="G108" s="9">
        <f>_xlfn.BETA.INV(RAND(),'Расчет NPV'!$E$10,'Расчет NPV'!$F$10,'Расчет NPV'!$B$10,'Расчет NPV'!$D$10)</f>
        <v/>
      </c>
      <c r="H108" s="9">
        <f>((D108*(1+E108)^0*'Расчет NPV'!$C$14*(C108-F108)-G108)-MAX((D108*(1+E108)^0*'Расчет NPV'!$C$14*(C108-F108)-G108)-B108/6,0)*'Расчет NPV'!$C$13)/(1+'Расчет NPV'!$C$12)^1</f>
        <v/>
      </c>
      <c r="I108" s="9">
        <f>((D108*(1+E108)^1*(C108-F108)-G108)-MAX((D108*(1+E108)^1*(C108-F108)-G108)-B108/6,0)*'Расчет NPV'!$C$13)/(1+'Расчет NPV'!$C$12)^2</f>
        <v/>
      </c>
      <c r="J108" s="9">
        <f>((D108*(1+E108)^2*(C108-F108)-G108)-MAX((D108*(1+E108)^2*(C108-F108)-G108)-B108/6,0)*'Расчет NPV'!$C$13)/(1+'Расчет NPV'!$C$12)^3</f>
        <v/>
      </c>
      <c r="K108" s="9">
        <f>((D108*(1+E108)^3*(C108-F108)-G108)-MAX((D108*(1+E108)^3*(C108-F108)-G108)-B108/6,0)*'Расчет NPV'!$C$13)/(1+'Расчет NPV'!$C$12)^4</f>
        <v/>
      </c>
      <c r="L108" s="9">
        <f>((D108*(1+E108)^4*(C108-F108)-G108)-MAX((D108*(1+E108)^4*(C108-F108)-G108)-B108/6,0)*'Расчет NPV'!$C$13)/(1+'Расчет NPV'!$C$12)^5</f>
        <v/>
      </c>
      <c r="M108" s="9">
        <f>((D108*(1+E108)^5*(C108-F108)-G108)-MAX((D108*(1+E108)^5*(C108-F108)-G108)-B108/6,0)*'Расчет NPV'!$C$13)/(1+'Расчет NPV'!$C$12)^6</f>
        <v/>
      </c>
      <c r="N108" s="13">
        <f>SUM(H108:M108)-B108</f>
        <v/>
      </c>
    </row>
    <row r="109">
      <c r="A109" t="n">
        <v>105</v>
      </c>
      <c r="B109" s="9">
        <f>_xlfn.BETA.INV(RAND(),'Расчет NPV'!$E$5,'Расчет NPV'!$F$5,'Расчет NPV'!$B$5,'Расчет NPV'!$D$5)</f>
        <v/>
      </c>
      <c r="C109" s="9">
        <f>_xlfn.BETA.INV(RAND(),'Расчет NPV'!$E$6,'Расчет NPV'!$F$6,'Расчет NPV'!$B$6,'Расчет NPV'!$D$6)</f>
        <v/>
      </c>
      <c r="D109" s="9">
        <f>_xlfn.BETA.INV(RAND(),'Расчет NPV'!$E$7,'Расчет NPV'!$F$7,'Расчет NPV'!$B$7,'Расчет NPV'!$D$7)</f>
        <v/>
      </c>
      <c r="E109" s="5">
        <f>_xlfn.BETA.INV(RAND(),'Расчет NPV'!$E$8,'Расчет NPV'!$F$8,'Расчет NPV'!$B$8,'Расчет NPV'!$D$8)</f>
        <v/>
      </c>
      <c r="F109" s="9">
        <f>_xlfn.BETA.INV(RAND(),'Расчет NPV'!$E$9,'Расчет NPV'!$F$9,'Расчет NPV'!$B$9,'Расчет NPV'!$D$9)</f>
        <v/>
      </c>
      <c r="G109" s="9">
        <f>_xlfn.BETA.INV(RAND(),'Расчет NPV'!$E$10,'Расчет NPV'!$F$10,'Расчет NPV'!$B$10,'Расчет NPV'!$D$10)</f>
        <v/>
      </c>
      <c r="H109" s="9">
        <f>((D109*(1+E109)^0*'Расчет NPV'!$C$14*(C109-F109)-G109)-MAX((D109*(1+E109)^0*'Расчет NPV'!$C$14*(C109-F109)-G109)-B109/6,0)*'Расчет NPV'!$C$13)/(1+'Расчет NPV'!$C$12)^1</f>
        <v/>
      </c>
      <c r="I109" s="9">
        <f>((D109*(1+E109)^1*(C109-F109)-G109)-MAX((D109*(1+E109)^1*(C109-F109)-G109)-B109/6,0)*'Расчет NPV'!$C$13)/(1+'Расчет NPV'!$C$12)^2</f>
        <v/>
      </c>
      <c r="J109" s="9">
        <f>((D109*(1+E109)^2*(C109-F109)-G109)-MAX((D109*(1+E109)^2*(C109-F109)-G109)-B109/6,0)*'Расчет NPV'!$C$13)/(1+'Расчет NPV'!$C$12)^3</f>
        <v/>
      </c>
      <c r="K109" s="9">
        <f>((D109*(1+E109)^3*(C109-F109)-G109)-MAX((D109*(1+E109)^3*(C109-F109)-G109)-B109/6,0)*'Расчет NPV'!$C$13)/(1+'Расчет NPV'!$C$12)^4</f>
        <v/>
      </c>
      <c r="L109" s="9">
        <f>((D109*(1+E109)^4*(C109-F109)-G109)-MAX((D109*(1+E109)^4*(C109-F109)-G109)-B109/6,0)*'Расчет NPV'!$C$13)/(1+'Расчет NPV'!$C$12)^5</f>
        <v/>
      </c>
      <c r="M109" s="9">
        <f>((D109*(1+E109)^5*(C109-F109)-G109)-MAX((D109*(1+E109)^5*(C109-F109)-G109)-B109/6,0)*'Расчет NPV'!$C$13)/(1+'Расчет NPV'!$C$12)^6</f>
        <v/>
      </c>
      <c r="N109" s="13">
        <f>SUM(H109:M109)-B109</f>
        <v/>
      </c>
    </row>
    <row r="110">
      <c r="A110" t="n">
        <v>106</v>
      </c>
      <c r="B110" s="9">
        <f>_xlfn.BETA.INV(RAND(),'Расчет NPV'!$E$5,'Расчет NPV'!$F$5,'Расчет NPV'!$B$5,'Расчет NPV'!$D$5)</f>
        <v/>
      </c>
      <c r="C110" s="9">
        <f>_xlfn.BETA.INV(RAND(),'Расчет NPV'!$E$6,'Расчет NPV'!$F$6,'Расчет NPV'!$B$6,'Расчет NPV'!$D$6)</f>
        <v/>
      </c>
      <c r="D110" s="9">
        <f>_xlfn.BETA.INV(RAND(),'Расчет NPV'!$E$7,'Расчет NPV'!$F$7,'Расчет NPV'!$B$7,'Расчет NPV'!$D$7)</f>
        <v/>
      </c>
      <c r="E110" s="5">
        <f>_xlfn.BETA.INV(RAND(),'Расчет NPV'!$E$8,'Расчет NPV'!$F$8,'Расчет NPV'!$B$8,'Расчет NPV'!$D$8)</f>
        <v/>
      </c>
      <c r="F110" s="9">
        <f>_xlfn.BETA.INV(RAND(),'Расчет NPV'!$E$9,'Расчет NPV'!$F$9,'Расчет NPV'!$B$9,'Расчет NPV'!$D$9)</f>
        <v/>
      </c>
      <c r="G110" s="9">
        <f>_xlfn.BETA.INV(RAND(),'Расчет NPV'!$E$10,'Расчет NPV'!$F$10,'Расчет NPV'!$B$10,'Расчет NPV'!$D$10)</f>
        <v/>
      </c>
      <c r="H110" s="9">
        <f>((D110*(1+E110)^0*'Расчет NPV'!$C$14*(C110-F110)-G110)-MAX((D110*(1+E110)^0*'Расчет NPV'!$C$14*(C110-F110)-G110)-B110/6,0)*'Расчет NPV'!$C$13)/(1+'Расчет NPV'!$C$12)^1</f>
        <v/>
      </c>
      <c r="I110" s="9">
        <f>((D110*(1+E110)^1*(C110-F110)-G110)-MAX((D110*(1+E110)^1*(C110-F110)-G110)-B110/6,0)*'Расчет NPV'!$C$13)/(1+'Расчет NPV'!$C$12)^2</f>
        <v/>
      </c>
      <c r="J110" s="9">
        <f>((D110*(1+E110)^2*(C110-F110)-G110)-MAX((D110*(1+E110)^2*(C110-F110)-G110)-B110/6,0)*'Расчет NPV'!$C$13)/(1+'Расчет NPV'!$C$12)^3</f>
        <v/>
      </c>
      <c r="K110" s="9">
        <f>((D110*(1+E110)^3*(C110-F110)-G110)-MAX((D110*(1+E110)^3*(C110-F110)-G110)-B110/6,0)*'Расчет NPV'!$C$13)/(1+'Расчет NPV'!$C$12)^4</f>
        <v/>
      </c>
      <c r="L110" s="9">
        <f>((D110*(1+E110)^4*(C110-F110)-G110)-MAX((D110*(1+E110)^4*(C110-F110)-G110)-B110/6,0)*'Расчет NPV'!$C$13)/(1+'Расчет NPV'!$C$12)^5</f>
        <v/>
      </c>
      <c r="M110" s="9">
        <f>((D110*(1+E110)^5*(C110-F110)-G110)-MAX((D110*(1+E110)^5*(C110-F110)-G110)-B110/6,0)*'Расчет NPV'!$C$13)/(1+'Расчет NPV'!$C$12)^6</f>
        <v/>
      </c>
      <c r="N110" s="13">
        <f>SUM(H110:M110)-B110</f>
        <v/>
      </c>
    </row>
    <row r="111">
      <c r="A111" t="n">
        <v>107</v>
      </c>
      <c r="B111" s="9">
        <f>_xlfn.BETA.INV(RAND(),'Расчет NPV'!$E$5,'Расчет NPV'!$F$5,'Расчет NPV'!$B$5,'Расчет NPV'!$D$5)</f>
        <v/>
      </c>
      <c r="C111" s="9">
        <f>_xlfn.BETA.INV(RAND(),'Расчет NPV'!$E$6,'Расчет NPV'!$F$6,'Расчет NPV'!$B$6,'Расчет NPV'!$D$6)</f>
        <v/>
      </c>
      <c r="D111" s="9">
        <f>_xlfn.BETA.INV(RAND(),'Расчет NPV'!$E$7,'Расчет NPV'!$F$7,'Расчет NPV'!$B$7,'Расчет NPV'!$D$7)</f>
        <v/>
      </c>
      <c r="E111" s="5">
        <f>_xlfn.BETA.INV(RAND(),'Расчет NPV'!$E$8,'Расчет NPV'!$F$8,'Расчет NPV'!$B$8,'Расчет NPV'!$D$8)</f>
        <v/>
      </c>
      <c r="F111" s="9">
        <f>_xlfn.BETA.INV(RAND(),'Расчет NPV'!$E$9,'Расчет NPV'!$F$9,'Расчет NPV'!$B$9,'Расчет NPV'!$D$9)</f>
        <v/>
      </c>
      <c r="G111" s="9">
        <f>_xlfn.BETA.INV(RAND(),'Расчет NPV'!$E$10,'Расчет NPV'!$F$10,'Расчет NPV'!$B$10,'Расчет NPV'!$D$10)</f>
        <v/>
      </c>
      <c r="H111" s="9">
        <f>((D111*(1+E111)^0*'Расчет NPV'!$C$14*(C111-F111)-G111)-MAX((D111*(1+E111)^0*'Расчет NPV'!$C$14*(C111-F111)-G111)-B111/6,0)*'Расчет NPV'!$C$13)/(1+'Расчет NPV'!$C$12)^1</f>
        <v/>
      </c>
      <c r="I111" s="9">
        <f>((D111*(1+E111)^1*(C111-F111)-G111)-MAX((D111*(1+E111)^1*(C111-F111)-G111)-B111/6,0)*'Расчет NPV'!$C$13)/(1+'Расчет NPV'!$C$12)^2</f>
        <v/>
      </c>
      <c r="J111" s="9">
        <f>((D111*(1+E111)^2*(C111-F111)-G111)-MAX((D111*(1+E111)^2*(C111-F111)-G111)-B111/6,0)*'Расчет NPV'!$C$13)/(1+'Расчет NPV'!$C$12)^3</f>
        <v/>
      </c>
      <c r="K111" s="9">
        <f>((D111*(1+E111)^3*(C111-F111)-G111)-MAX((D111*(1+E111)^3*(C111-F111)-G111)-B111/6,0)*'Расчет NPV'!$C$13)/(1+'Расчет NPV'!$C$12)^4</f>
        <v/>
      </c>
      <c r="L111" s="9">
        <f>((D111*(1+E111)^4*(C111-F111)-G111)-MAX((D111*(1+E111)^4*(C111-F111)-G111)-B111/6,0)*'Расчет NPV'!$C$13)/(1+'Расчет NPV'!$C$12)^5</f>
        <v/>
      </c>
      <c r="M111" s="9">
        <f>((D111*(1+E111)^5*(C111-F111)-G111)-MAX((D111*(1+E111)^5*(C111-F111)-G111)-B111/6,0)*'Расчет NPV'!$C$13)/(1+'Расчет NPV'!$C$12)^6</f>
        <v/>
      </c>
      <c r="N111" s="13">
        <f>SUM(H111:M111)-B111</f>
        <v/>
      </c>
    </row>
    <row r="112">
      <c r="A112" t="n">
        <v>108</v>
      </c>
      <c r="B112" s="9">
        <f>_xlfn.BETA.INV(RAND(),'Расчет NPV'!$E$5,'Расчет NPV'!$F$5,'Расчет NPV'!$B$5,'Расчет NPV'!$D$5)</f>
        <v/>
      </c>
      <c r="C112" s="9">
        <f>_xlfn.BETA.INV(RAND(),'Расчет NPV'!$E$6,'Расчет NPV'!$F$6,'Расчет NPV'!$B$6,'Расчет NPV'!$D$6)</f>
        <v/>
      </c>
      <c r="D112" s="9">
        <f>_xlfn.BETA.INV(RAND(),'Расчет NPV'!$E$7,'Расчет NPV'!$F$7,'Расчет NPV'!$B$7,'Расчет NPV'!$D$7)</f>
        <v/>
      </c>
      <c r="E112" s="5">
        <f>_xlfn.BETA.INV(RAND(),'Расчет NPV'!$E$8,'Расчет NPV'!$F$8,'Расчет NPV'!$B$8,'Расчет NPV'!$D$8)</f>
        <v/>
      </c>
      <c r="F112" s="9">
        <f>_xlfn.BETA.INV(RAND(),'Расчет NPV'!$E$9,'Расчет NPV'!$F$9,'Расчет NPV'!$B$9,'Расчет NPV'!$D$9)</f>
        <v/>
      </c>
      <c r="G112" s="9">
        <f>_xlfn.BETA.INV(RAND(),'Расчет NPV'!$E$10,'Расчет NPV'!$F$10,'Расчет NPV'!$B$10,'Расчет NPV'!$D$10)</f>
        <v/>
      </c>
      <c r="H112" s="9">
        <f>((D112*(1+E112)^0*'Расчет NPV'!$C$14*(C112-F112)-G112)-MAX((D112*(1+E112)^0*'Расчет NPV'!$C$14*(C112-F112)-G112)-B112/6,0)*'Расчет NPV'!$C$13)/(1+'Расчет NPV'!$C$12)^1</f>
        <v/>
      </c>
      <c r="I112" s="9">
        <f>((D112*(1+E112)^1*(C112-F112)-G112)-MAX((D112*(1+E112)^1*(C112-F112)-G112)-B112/6,0)*'Расчет NPV'!$C$13)/(1+'Расчет NPV'!$C$12)^2</f>
        <v/>
      </c>
      <c r="J112" s="9">
        <f>((D112*(1+E112)^2*(C112-F112)-G112)-MAX((D112*(1+E112)^2*(C112-F112)-G112)-B112/6,0)*'Расчет NPV'!$C$13)/(1+'Расчет NPV'!$C$12)^3</f>
        <v/>
      </c>
      <c r="K112" s="9">
        <f>((D112*(1+E112)^3*(C112-F112)-G112)-MAX((D112*(1+E112)^3*(C112-F112)-G112)-B112/6,0)*'Расчет NPV'!$C$13)/(1+'Расчет NPV'!$C$12)^4</f>
        <v/>
      </c>
      <c r="L112" s="9">
        <f>((D112*(1+E112)^4*(C112-F112)-G112)-MAX((D112*(1+E112)^4*(C112-F112)-G112)-B112/6,0)*'Расчет NPV'!$C$13)/(1+'Расчет NPV'!$C$12)^5</f>
        <v/>
      </c>
      <c r="M112" s="9">
        <f>((D112*(1+E112)^5*(C112-F112)-G112)-MAX((D112*(1+E112)^5*(C112-F112)-G112)-B112/6,0)*'Расчет NPV'!$C$13)/(1+'Расчет NPV'!$C$12)^6</f>
        <v/>
      </c>
      <c r="N112" s="13">
        <f>SUM(H112:M112)-B112</f>
        <v/>
      </c>
    </row>
    <row r="113">
      <c r="A113" t="n">
        <v>109</v>
      </c>
      <c r="B113" s="9">
        <f>_xlfn.BETA.INV(RAND(),'Расчет NPV'!$E$5,'Расчет NPV'!$F$5,'Расчет NPV'!$B$5,'Расчет NPV'!$D$5)</f>
        <v/>
      </c>
      <c r="C113" s="9">
        <f>_xlfn.BETA.INV(RAND(),'Расчет NPV'!$E$6,'Расчет NPV'!$F$6,'Расчет NPV'!$B$6,'Расчет NPV'!$D$6)</f>
        <v/>
      </c>
      <c r="D113" s="9">
        <f>_xlfn.BETA.INV(RAND(),'Расчет NPV'!$E$7,'Расчет NPV'!$F$7,'Расчет NPV'!$B$7,'Расчет NPV'!$D$7)</f>
        <v/>
      </c>
      <c r="E113" s="5">
        <f>_xlfn.BETA.INV(RAND(),'Расчет NPV'!$E$8,'Расчет NPV'!$F$8,'Расчет NPV'!$B$8,'Расчет NPV'!$D$8)</f>
        <v/>
      </c>
      <c r="F113" s="9">
        <f>_xlfn.BETA.INV(RAND(),'Расчет NPV'!$E$9,'Расчет NPV'!$F$9,'Расчет NPV'!$B$9,'Расчет NPV'!$D$9)</f>
        <v/>
      </c>
      <c r="G113" s="9">
        <f>_xlfn.BETA.INV(RAND(),'Расчет NPV'!$E$10,'Расчет NPV'!$F$10,'Расчет NPV'!$B$10,'Расчет NPV'!$D$10)</f>
        <v/>
      </c>
      <c r="H113" s="9">
        <f>((D113*(1+E113)^0*'Расчет NPV'!$C$14*(C113-F113)-G113)-MAX((D113*(1+E113)^0*'Расчет NPV'!$C$14*(C113-F113)-G113)-B113/6,0)*'Расчет NPV'!$C$13)/(1+'Расчет NPV'!$C$12)^1</f>
        <v/>
      </c>
      <c r="I113" s="9">
        <f>((D113*(1+E113)^1*(C113-F113)-G113)-MAX((D113*(1+E113)^1*(C113-F113)-G113)-B113/6,0)*'Расчет NPV'!$C$13)/(1+'Расчет NPV'!$C$12)^2</f>
        <v/>
      </c>
      <c r="J113" s="9">
        <f>((D113*(1+E113)^2*(C113-F113)-G113)-MAX((D113*(1+E113)^2*(C113-F113)-G113)-B113/6,0)*'Расчет NPV'!$C$13)/(1+'Расчет NPV'!$C$12)^3</f>
        <v/>
      </c>
      <c r="K113" s="9">
        <f>((D113*(1+E113)^3*(C113-F113)-G113)-MAX((D113*(1+E113)^3*(C113-F113)-G113)-B113/6,0)*'Расчет NPV'!$C$13)/(1+'Расчет NPV'!$C$12)^4</f>
        <v/>
      </c>
      <c r="L113" s="9">
        <f>((D113*(1+E113)^4*(C113-F113)-G113)-MAX((D113*(1+E113)^4*(C113-F113)-G113)-B113/6,0)*'Расчет NPV'!$C$13)/(1+'Расчет NPV'!$C$12)^5</f>
        <v/>
      </c>
      <c r="M113" s="9">
        <f>((D113*(1+E113)^5*(C113-F113)-G113)-MAX((D113*(1+E113)^5*(C113-F113)-G113)-B113/6,0)*'Расчет NPV'!$C$13)/(1+'Расчет NPV'!$C$12)^6</f>
        <v/>
      </c>
      <c r="N113" s="13">
        <f>SUM(H113:M113)-B113</f>
        <v/>
      </c>
    </row>
    <row r="114">
      <c r="A114" t="n">
        <v>110</v>
      </c>
      <c r="B114" s="9">
        <f>_xlfn.BETA.INV(RAND(),'Расчет NPV'!$E$5,'Расчет NPV'!$F$5,'Расчет NPV'!$B$5,'Расчет NPV'!$D$5)</f>
        <v/>
      </c>
      <c r="C114" s="9">
        <f>_xlfn.BETA.INV(RAND(),'Расчет NPV'!$E$6,'Расчет NPV'!$F$6,'Расчет NPV'!$B$6,'Расчет NPV'!$D$6)</f>
        <v/>
      </c>
      <c r="D114" s="9">
        <f>_xlfn.BETA.INV(RAND(),'Расчет NPV'!$E$7,'Расчет NPV'!$F$7,'Расчет NPV'!$B$7,'Расчет NPV'!$D$7)</f>
        <v/>
      </c>
      <c r="E114" s="5">
        <f>_xlfn.BETA.INV(RAND(),'Расчет NPV'!$E$8,'Расчет NPV'!$F$8,'Расчет NPV'!$B$8,'Расчет NPV'!$D$8)</f>
        <v/>
      </c>
      <c r="F114" s="9">
        <f>_xlfn.BETA.INV(RAND(),'Расчет NPV'!$E$9,'Расчет NPV'!$F$9,'Расчет NPV'!$B$9,'Расчет NPV'!$D$9)</f>
        <v/>
      </c>
      <c r="G114" s="9">
        <f>_xlfn.BETA.INV(RAND(),'Расчет NPV'!$E$10,'Расчет NPV'!$F$10,'Расчет NPV'!$B$10,'Расчет NPV'!$D$10)</f>
        <v/>
      </c>
      <c r="H114" s="9">
        <f>((D114*(1+E114)^0*'Расчет NPV'!$C$14*(C114-F114)-G114)-MAX((D114*(1+E114)^0*'Расчет NPV'!$C$14*(C114-F114)-G114)-B114/6,0)*'Расчет NPV'!$C$13)/(1+'Расчет NPV'!$C$12)^1</f>
        <v/>
      </c>
      <c r="I114" s="9">
        <f>((D114*(1+E114)^1*(C114-F114)-G114)-MAX((D114*(1+E114)^1*(C114-F114)-G114)-B114/6,0)*'Расчет NPV'!$C$13)/(1+'Расчет NPV'!$C$12)^2</f>
        <v/>
      </c>
      <c r="J114" s="9">
        <f>((D114*(1+E114)^2*(C114-F114)-G114)-MAX((D114*(1+E114)^2*(C114-F114)-G114)-B114/6,0)*'Расчет NPV'!$C$13)/(1+'Расчет NPV'!$C$12)^3</f>
        <v/>
      </c>
      <c r="K114" s="9">
        <f>((D114*(1+E114)^3*(C114-F114)-G114)-MAX((D114*(1+E114)^3*(C114-F114)-G114)-B114/6,0)*'Расчет NPV'!$C$13)/(1+'Расчет NPV'!$C$12)^4</f>
        <v/>
      </c>
      <c r="L114" s="9">
        <f>((D114*(1+E114)^4*(C114-F114)-G114)-MAX((D114*(1+E114)^4*(C114-F114)-G114)-B114/6,0)*'Расчет NPV'!$C$13)/(1+'Расчет NPV'!$C$12)^5</f>
        <v/>
      </c>
      <c r="M114" s="9">
        <f>((D114*(1+E114)^5*(C114-F114)-G114)-MAX((D114*(1+E114)^5*(C114-F114)-G114)-B114/6,0)*'Расчет NPV'!$C$13)/(1+'Расчет NPV'!$C$12)^6</f>
        <v/>
      </c>
      <c r="N114" s="13">
        <f>SUM(H114:M114)-B114</f>
        <v/>
      </c>
    </row>
    <row r="115">
      <c r="A115" t="n">
        <v>111</v>
      </c>
      <c r="B115" s="9">
        <f>_xlfn.BETA.INV(RAND(),'Расчет NPV'!$E$5,'Расчет NPV'!$F$5,'Расчет NPV'!$B$5,'Расчет NPV'!$D$5)</f>
        <v/>
      </c>
      <c r="C115" s="9">
        <f>_xlfn.BETA.INV(RAND(),'Расчет NPV'!$E$6,'Расчет NPV'!$F$6,'Расчет NPV'!$B$6,'Расчет NPV'!$D$6)</f>
        <v/>
      </c>
      <c r="D115" s="9">
        <f>_xlfn.BETA.INV(RAND(),'Расчет NPV'!$E$7,'Расчет NPV'!$F$7,'Расчет NPV'!$B$7,'Расчет NPV'!$D$7)</f>
        <v/>
      </c>
      <c r="E115" s="5">
        <f>_xlfn.BETA.INV(RAND(),'Расчет NPV'!$E$8,'Расчет NPV'!$F$8,'Расчет NPV'!$B$8,'Расчет NPV'!$D$8)</f>
        <v/>
      </c>
      <c r="F115" s="9">
        <f>_xlfn.BETA.INV(RAND(),'Расчет NPV'!$E$9,'Расчет NPV'!$F$9,'Расчет NPV'!$B$9,'Расчет NPV'!$D$9)</f>
        <v/>
      </c>
      <c r="G115" s="9">
        <f>_xlfn.BETA.INV(RAND(),'Расчет NPV'!$E$10,'Расчет NPV'!$F$10,'Расчет NPV'!$B$10,'Расчет NPV'!$D$10)</f>
        <v/>
      </c>
      <c r="H115" s="9">
        <f>((D115*(1+E115)^0*'Расчет NPV'!$C$14*(C115-F115)-G115)-MAX((D115*(1+E115)^0*'Расчет NPV'!$C$14*(C115-F115)-G115)-B115/6,0)*'Расчет NPV'!$C$13)/(1+'Расчет NPV'!$C$12)^1</f>
        <v/>
      </c>
      <c r="I115" s="9">
        <f>((D115*(1+E115)^1*(C115-F115)-G115)-MAX((D115*(1+E115)^1*(C115-F115)-G115)-B115/6,0)*'Расчет NPV'!$C$13)/(1+'Расчет NPV'!$C$12)^2</f>
        <v/>
      </c>
      <c r="J115" s="9">
        <f>((D115*(1+E115)^2*(C115-F115)-G115)-MAX((D115*(1+E115)^2*(C115-F115)-G115)-B115/6,0)*'Расчет NPV'!$C$13)/(1+'Расчет NPV'!$C$12)^3</f>
        <v/>
      </c>
      <c r="K115" s="9">
        <f>((D115*(1+E115)^3*(C115-F115)-G115)-MAX((D115*(1+E115)^3*(C115-F115)-G115)-B115/6,0)*'Расчет NPV'!$C$13)/(1+'Расчет NPV'!$C$12)^4</f>
        <v/>
      </c>
      <c r="L115" s="9">
        <f>((D115*(1+E115)^4*(C115-F115)-G115)-MAX((D115*(1+E115)^4*(C115-F115)-G115)-B115/6,0)*'Расчет NPV'!$C$13)/(1+'Расчет NPV'!$C$12)^5</f>
        <v/>
      </c>
      <c r="M115" s="9">
        <f>((D115*(1+E115)^5*(C115-F115)-G115)-MAX((D115*(1+E115)^5*(C115-F115)-G115)-B115/6,0)*'Расчет NPV'!$C$13)/(1+'Расчет NPV'!$C$12)^6</f>
        <v/>
      </c>
      <c r="N115" s="13">
        <f>SUM(H115:M115)-B115</f>
        <v/>
      </c>
    </row>
    <row r="116">
      <c r="A116" t="n">
        <v>112</v>
      </c>
      <c r="B116" s="9">
        <f>_xlfn.BETA.INV(RAND(),'Расчет NPV'!$E$5,'Расчет NPV'!$F$5,'Расчет NPV'!$B$5,'Расчет NPV'!$D$5)</f>
        <v/>
      </c>
      <c r="C116" s="9">
        <f>_xlfn.BETA.INV(RAND(),'Расчет NPV'!$E$6,'Расчет NPV'!$F$6,'Расчет NPV'!$B$6,'Расчет NPV'!$D$6)</f>
        <v/>
      </c>
      <c r="D116" s="9">
        <f>_xlfn.BETA.INV(RAND(),'Расчет NPV'!$E$7,'Расчет NPV'!$F$7,'Расчет NPV'!$B$7,'Расчет NPV'!$D$7)</f>
        <v/>
      </c>
      <c r="E116" s="5">
        <f>_xlfn.BETA.INV(RAND(),'Расчет NPV'!$E$8,'Расчет NPV'!$F$8,'Расчет NPV'!$B$8,'Расчет NPV'!$D$8)</f>
        <v/>
      </c>
      <c r="F116" s="9">
        <f>_xlfn.BETA.INV(RAND(),'Расчет NPV'!$E$9,'Расчет NPV'!$F$9,'Расчет NPV'!$B$9,'Расчет NPV'!$D$9)</f>
        <v/>
      </c>
      <c r="G116" s="9">
        <f>_xlfn.BETA.INV(RAND(),'Расчет NPV'!$E$10,'Расчет NPV'!$F$10,'Расчет NPV'!$B$10,'Расчет NPV'!$D$10)</f>
        <v/>
      </c>
      <c r="H116" s="9">
        <f>((D116*(1+E116)^0*'Расчет NPV'!$C$14*(C116-F116)-G116)-MAX((D116*(1+E116)^0*'Расчет NPV'!$C$14*(C116-F116)-G116)-B116/6,0)*'Расчет NPV'!$C$13)/(1+'Расчет NPV'!$C$12)^1</f>
        <v/>
      </c>
      <c r="I116" s="9">
        <f>((D116*(1+E116)^1*(C116-F116)-G116)-MAX((D116*(1+E116)^1*(C116-F116)-G116)-B116/6,0)*'Расчет NPV'!$C$13)/(1+'Расчет NPV'!$C$12)^2</f>
        <v/>
      </c>
      <c r="J116" s="9">
        <f>((D116*(1+E116)^2*(C116-F116)-G116)-MAX((D116*(1+E116)^2*(C116-F116)-G116)-B116/6,0)*'Расчет NPV'!$C$13)/(1+'Расчет NPV'!$C$12)^3</f>
        <v/>
      </c>
      <c r="K116" s="9">
        <f>((D116*(1+E116)^3*(C116-F116)-G116)-MAX((D116*(1+E116)^3*(C116-F116)-G116)-B116/6,0)*'Расчет NPV'!$C$13)/(1+'Расчет NPV'!$C$12)^4</f>
        <v/>
      </c>
      <c r="L116" s="9">
        <f>((D116*(1+E116)^4*(C116-F116)-G116)-MAX((D116*(1+E116)^4*(C116-F116)-G116)-B116/6,0)*'Расчет NPV'!$C$13)/(1+'Расчет NPV'!$C$12)^5</f>
        <v/>
      </c>
      <c r="M116" s="9">
        <f>((D116*(1+E116)^5*(C116-F116)-G116)-MAX((D116*(1+E116)^5*(C116-F116)-G116)-B116/6,0)*'Расчет NPV'!$C$13)/(1+'Расчет NPV'!$C$12)^6</f>
        <v/>
      </c>
      <c r="N116" s="13">
        <f>SUM(H116:M116)-B116</f>
        <v/>
      </c>
    </row>
    <row r="117">
      <c r="A117" t="n">
        <v>113</v>
      </c>
      <c r="B117" s="9">
        <f>_xlfn.BETA.INV(RAND(),'Расчет NPV'!$E$5,'Расчет NPV'!$F$5,'Расчет NPV'!$B$5,'Расчет NPV'!$D$5)</f>
        <v/>
      </c>
      <c r="C117" s="9">
        <f>_xlfn.BETA.INV(RAND(),'Расчет NPV'!$E$6,'Расчет NPV'!$F$6,'Расчет NPV'!$B$6,'Расчет NPV'!$D$6)</f>
        <v/>
      </c>
      <c r="D117" s="9">
        <f>_xlfn.BETA.INV(RAND(),'Расчет NPV'!$E$7,'Расчет NPV'!$F$7,'Расчет NPV'!$B$7,'Расчет NPV'!$D$7)</f>
        <v/>
      </c>
      <c r="E117" s="5">
        <f>_xlfn.BETA.INV(RAND(),'Расчет NPV'!$E$8,'Расчет NPV'!$F$8,'Расчет NPV'!$B$8,'Расчет NPV'!$D$8)</f>
        <v/>
      </c>
      <c r="F117" s="9">
        <f>_xlfn.BETA.INV(RAND(),'Расчет NPV'!$E$9,'Расчет NPV'!$F$9,'Расчет NPV'!$B$9,'Расчет NPV'!$D$9)</f>
        <v/>
      </c>
      <c r="G117" s="9">
        <f>_xlfn.BETA.INV(RAND(),'Расчет NPV'!$E$10,'Расчет NPV'!$F$10,'Расчет NPV'!$B$10,'Расчет NPV'!$D$10)</f>
        <v/>
      </c>
      <c r="H117" s="9">
        <f>((D117*(1+E117)^0*'Расчет NPV'!$C$14*(C117-F117)-G117)-MAX((D117*(1+E117)^0*'Расчет NPV'!$C$14*(C117-F117)-G117)-B117/6,0)*'Расчет NPV'!$C$13)/(1+'Расчет NPV'!$C$12)^1</f>
        <v/>
      </c>
      <c r="I117" s="9">
        <f>((D117*(1+E117)^1*(C117-F117)-G117)-MAX((D117*(1+E117)^1*(C117-F117)-G117)-B117/6,0)*'Расчет NPV'!$C$13)/(1+'Расчет NPV'!$C$12)^2</f>
        <v/>
      </c>
      <c r="J117" s="9">
        <f>((D117*(1+E117)^2*(C117-F117)-G117)-MAX((D117*(1+E117)^2*(C117-F117)-G117)-B117/6,0)*'Расчет NPV'!$C$13)/(1+'Расчет NPV'!$C$12)^3</f>
        <v/>
      </c>
      <c r="K117" s="9">
        <f>((D117*(1+E117)^3*(C117-F117)-G117)-MAX((D117*(1+E117)^3*(C117-F117)-G117)-B117/6,0)*'Расчет NPV'!$C$13)/(1+'Расчет NPV'!$C$12)^4</f>
        <v/>
      </c>
      <c r="L117" s="9">
        <f>((D117*(1+E117)^4*(C117-F117)-G117)-MAX((D117*(1+E117)^4*(C117-F117)-G117)-B117/6,0)*'Расчет NPV'!$C$13)/(1+'Расчет NPV'!$C$12)^5</f>
        <v/>
      </c>
      <c r="M117" s="9">
        <f>((D117*(1+E117)^5*(C117-F117)-G117)-MAX((D117*(1+E117)^5*(C117-F117)-G117)-B117/6,0)*'Расчет NPV'!$C$13)/(1+'Расчет NPV'!$C$12)^6</f>
        <v/>
      </c>
      <c r="N117" s="13">
        <f>SUM(H117:M117)-B117</f>
        <v/>
      </c>
    </row>
    <row r="118">
      <c r="A118" t="n">
        <v>114</v>
      </c>
      <c r="B118" s="9">
        <f>_xlfn.BETA.INV(RAND(),'Расчет NPV'!$E$5,'Расчет NPV'!$F$5,'Расчет NPV'!$B$5,'Расчет NPV'!$D$5)</f>
        <v/>
      </c>
      <c r="C118" s="9">
        <f>_xlfn.BETA.INV(RAND(),'Расчет NPV'!$E$6,'Расчет NPV'!$F$6,'Расчет NPV'!$B$6,'Расчет NPV'!$D$6)</f>
        <v/>
      </c>
      <c r="D118" s="9">
        <f>_xlfn.BETA.INV(RAND(),'Расчет NPV'!$E$7,'Расчет NPV'!$F$7,'Расчет NPV'!$B$7,'Расчет NPV'!$D$7)</f>
        <v/>
      </c>
      <c r="E118" s="5">
        <f>_xlfn.BETA.INV(RAND(),'Расчет NPV'!$E$8,'Расчет NPV'!$F$8,'Расчет NPV'!$B$8,'Расчет NPV'!$D$8)</f>
        <v/>
      </c>
      <c r="F118" s="9">
        <f>_xlfn.BETA.INV(RAND(),'Расчет NPV'!$E$9,'Расчет NPV'!$F$9,'Расчет NPV'!$B$9,'Расчет NPV'!$D$9)</f>
        <v/>
      </c>
      <c r="G118" s="9">
        <f>_xlfn.BETA.INV(RAND(),'Расчет NPV'!$E$10,'Расчет NPV'!$F$10,'Расчет NPV'!$B$10,'Расчет NPV'!$D$10)</f>
        <v/>
      </c>
      <c r="H118" s="9">
        <f>((D118*(1+E118)^0*'Расчет NPV'!$C$14*(C118-F118)-G118)-MAX((D118*(1+E118)^0*'Расчет NPV'!$C$14*(C118-F118)-G118)-B118/6,0)*'Расчет NPV'!$C$13)/(1+'Расчет NPV'!$C$12)^1</f>
        <v/>
      </c>
      <c r="I118" s="9">
        <f>((D118*(1+E118)^1*(C118-F118)-G118)-MAX((D118*(1+E118)^1*(C118-F118)-G118)-B118/6,0)*'Расчет NPV'!$C$13)/(1+'Расчет NPV'!$C$12)^2</f>
        <v/>
      </c>
      <c r="J118" s="9">
        <f>((D118*(1+E118)^2*(C118-F118)-G118)-MAX((D118*(1+E118)^2*(C118-F118)-G118)-B118/6,0)*'Расчет NPV'!$C$13)/(1+'Расчет NPV'!$C$12)^3</f>
        <v/>
      </c>
      <c r="K118" s="9">
        <f>((D118*(1+E118)^3*(C118-F118)-G118)-MAX((D118*(1+E118)^3*(C118-F118)-G118)-B118/6,0)*'Расчет NPV'!$C$13)/(1+'Расчет NPV'!$C$12)^4</f>
        <v/>
      </c>
      <c r="L118" s="9">
        <f>((D118*(1+E118)^4*(C118-F118)-G118)-MAX((D118*(1+E118)^4*(C118-F118)-G118)-B118/6,0)*'Расчет NPV'!$C$13)/(1+'Расчет NPV'!$C$12)^5</f>
        <v/>
      </c>
      <c r="M118" s="9">
        <f>((D118*(1+E118)^5*(C118-F118)-G118)-MAX((D118*(1+E118)^5*(C118-F118)-G118)-B118/6,0)*'Расчет NPV'!$C$13)/(1+'Расчет NPV'!$C$12)^6</f>
        <v/>
      </c>
      <c r="N118" s="13">
        <f>SUM(H118:M118)-B118</f>
        <v/>
      </c>
    </row>
    <row r="119">
      <c r="A119" t="n">
        <v>115</v>
      </c>
      <c r="B119" s="9">
        <f>_xlfn.BETA.INV(RAND(),'Расчет NPV'!$E$5,'Расчет NPV'!$F$5,'Расчет NPV'!$B$5,'Расчет NPV'!$D$5)</f>
        <v/>
      </c>
      <c r="C119" s="9">
        <f>_xlfn.BETA.INV(RAND(),'Расчет NPV'!$E$6,'Расчет NPV'!$F$6,'Расчет NPV'!$B$6,'Расчет NPV'!$D$6)</f>
        <v/>
      </c>
      <c r="D119" s="9">
        <f>_xlfn.BETA.INV(RAND(),'Расчет NPV'!$E$7,'Расчет NPV'!$F$7,'Расчет NPV'!$B$7,'Расчет NPV'!$D$7)</f>
        <v/>
      </c>
      <c r="E119" s="5">
        <f>_xlfn.BETA.INV(RAND(),'Расчет NPV'!$E$8,'Расчет NPV'!$F$8,'Расчет NPV'!$B$8,'Расчет NPV'!$D$8)</f>
        <v/>
      </c>
      <c r="F119" s="9">
        <f>_xlfn.BETA.INV(RAND(),'Расчет NPV'!$E$9,'Расчет NPV'!$F$9,'Расчет NPV'!$B$9,'Расчет NPV'!$D$9)</f>
        <v/>
      </c>
      <c r="G119" s="9">
        <f>_xlfn.BETA.INV(RAND(),'Расчет NPV'!$E$10,'Расчет NPV'!$F$10,'Расчет NPV'!$B$10,'Расчет NPV'!$D$10)</f>
        <v/>
      </c>
      <c r="H119" s="9">
        <f>((D119*(1+E119)^0*'Расчет NPV'!$C$14*(C119-F119)-G119)-MAX((D119*(1+E119)^0*'Расчет NPV'!$C$14*(C119-F119)-G119)-B119/6,0)*'Расчет NPV'!$C$13)/(1+'Расчет NPV'!$C$12)^1</f>
        <v/>
      </c>
      <c r="I119" s="9">
        <f>((D119*(1+E119)^1*(C119-F119)-G119)-MAX((D119*(1+E119)^1*(C119-F119)-G119)-B119/6,0)*'Расчет NPV'!$C$13)/(1+'Расчет NPV'!$C$12)^2</f>
        <v/>
      </c>
      <c r="J119" s="9">
        <f>((D119*(1+E119)^2*(C119-F119)-G119)-MAX((D119*(1+E119)^2*(C119-F119)-G119)-B119/6,0)*'Расчет NPV'!$C$13)/(1+'Расчет NPV'!$C$12)^3</f>
        <v/>
      </c>
      <c r="K119" s="9">
        <f>((D119*(1+E119)^3*(C119-F119)-G119)-MAX((D119*(1+E119)^3*(C119-F119)-G119)-B119/6,0)*'Расчет NPV'!$C$13)/(1+'Расчет NPV'!$C$12)^4</f>
        <v/>
      </c>
      <c r="L119" s="9">
        <f>((D119*(1+E119)^4*(C119-F119)-G119)-MAX((D119*(1+E119)^4*(C119-F119)-G119)-B119/6,0)*'Расчет NPV'!$C$13)/(1+'Расчет NPV'!$C$12)^5</f>
        <v/>
      </c>
      <c r="M119" s="9">
        <f>((D119*(1+E119)^5*(C119-F119)-G119)-MAX((D119*(1+E119)^5*(C119-F119)-G119)-B119/6,0)*'Расчет NPV'!$C$13)/(1+'Расчет NPV'!$C$12)^6</f>
        <v/>
      </c>
      <c r="N119" s="13">
        <f>SUM(H119:M119)-B119</f>
        <v/>
      </c>
    </row>
    <row r="120">
      <c r="A120" t="n">
        <v>116</v>
      </c>
      <c r="B120" s="9">
        <f>_xlfn.BETA.INV(RAND(),'Расчет NPV'!$E$5,'Расчет NPV'!$F$5,'Расчет NPV'!$B$5,'Расчет NPV'!$D$5)</f>
        <v/>
      </c>
      <c r="C120" s="9">
        <f>_xlfn.BETA.INV(RAND(),'Расчет NPV'!$E$6,'Расчет NPV'!$F$6,'Расчет NPV'!$B$6,'Расчет NPV'!$D$6)</f>
        <v/>
      </c>
      <c r="D120" s="9">
        <f>_xlfn.BETA.INV(RAND(),'Расчет NPV'!$E$7,'Расчет NPV'!$F$7,'Расчет NPV'!$B$7,'Расчет NPV'!$D$7)</f>
        <v/>
      </c>
      <c r="E120" s="5">
        <f>_xlfn.BETA.INV(RAND(),'Расчет NPV'!$E$8,'Расчет NPV'!$F$8,'Расчет NPV'!$B$8,'Расчет NPV'!$D$8)</f>
        <v/>
      </c>
      <c r="F120" s="9">
        <f>_xlfn.BETA.INV(RAND(),'Расчет NPV'!$E$9,'Расчет NPV'!$F$9,'Расчет NPV'!$B$9,'Расчет NPV'!$D$9)</f>
        <v/>
      </c>
      <c r="G120" s="9">
        <f>_xlfn.BETA.INV(RAND(),'Расчет NPV'!$E$10,'Расчет NPV'!$F$10,'Расчет NPV'!$B$10,'Расчет NPV'!$D$10)</f>
        <v/>
      </c>
      <c r="H120" s="9">
        <f>((D120*(1+E120)^0*'Расчет NPV'!$C$14*(C120-F120)-G120)-MAX((D120*(1+E120)^0*'Расчет NPV'!$C$14*(C120-F120)-G120)-B120/6,0)*'Расчет NPV'!$C$13)/(1+'Расчет NPV'!$C$12)^1</f>
        <v/>
      </c>
      <c r="I120" s="9">
        <f>((D120*(1+E120)^1*(C120-F120)-G120)-MAX((D120*(1+E120)^1*(C120-F120)-G120)-B120/6,0)*'Расчет NPV'!$C$13)/(1+'Расчет NPV'!$C$12)^2</f>
        <v/>
      </c>
      <c r="J120" s="9">
        <f>((D120*(1+E120)^2*(C120-F120)-G120)-MAX((D120*(1+E120)^2*(C120-F120)-G120)-B120/6,0)*'Расчет NPV'!$C$13)/(1+'Расчет NPV'!$C$12)^3</f>
        <v/>
      </c>
      <c r="K120" s="9">
        <f>((D120*(1+E120)^3*(C120-F120)-G120)-MAX((D120*(1+E120)^3*(C120-F120)-G120)-B120/6,0)*'Расчет NPV'!$C$13)/(1+'Расчет NPV'!$C$12)^4</f>
        <v/>
      </c>
      <c r="L120" s="9">
        <f>((D120*(1+E120)^4*(C120-F120)-G120)-MAX((D120*(1+E120)^4*(C120-F120)-G120)-B120/6,0)*'Расчет NPV'!$C$13)/(1+'Расчет NPV'!$C$12)^5</f>
        <v/>
      </c>
      <c r="M120" s="9">
        <f>((D120*(1+E120)^5*(C120-F120)-G120)-MAX((D120*(1+E120)^5*(C120-F120)-G120)-B120/6,0)*'Расчет NPV'!$C$13)/(1+'Расчет NPV'!$C$12)^6</f>
        <v/>
      </c>
      <c r="N120" s="13">
        <f>SUM(H120:M120)-B120</f>
        <v/>
      </c>
    </row>
    <row r="121">
      <c r="A121" t="n">
        <v>117</v>
      </c>
      <c r="B121" s="9">
        <f>_xlfn.BETA.INV(RAND(),'Расчет NPV'!$E$5,'Расчет NPV'!$F$5,'Расчет NPV'!$B$5,'Расчет NPV'!$D$5)</f>
        <v/>
      </c>
      <c r="C121" s="9">
        <f>_xlfn.BETA.INV(RAND(),'Расчет NPV'!$E$6,'Расчет NPV'!$F$6,'Расчет NPV'!$B$6,'Расчет NPV'!$D$6)</f>
        <v/>
      </c>
      <c r="D121" s="9">
        <f>_xlfn.BETA.INV(RAND(),'Расчет NPV'!$E$7,'Расчет NPV'!$F$7,'Расчет NPV'!$B$7,'Расчет NPV'!$D$7)</f>
        <v/>
      </c>
      <c r="E121" s="5">
        <f>_xlfn.BETA.INV(RAND(),'Расчет NPV'!$E$8,'Расчет NPV'!$F$8,'Расчет NPV'!$B$8,'Расчет NPV'!$D$8)</f>
        <v/>
      </c>
      <c r="F121" s="9">
        <f>_xlfn.BETA.INV(RAND(),'Расчет NPV'!$E$9,'Расчет NPV'!$F$9,'Расчет NPV'!$B$9,'Расчет NPV'!$D$9)</f>
        <v/>
      </c>
      <c r="G121" s="9">
        <f>_xlfn.BETA.INV(RAND(),'Расчет NPV'!$E$10,'Расчет NPV'!$F$10,'Расчет NPV'!$B$10,'Расчет NPV'!$D$10)</f>
        <v/>
      </c>
      <c r="H121" s="9">
        <f>((D121*(1+E121)^0*'Расчет NPV'!$C$14*(C121-F121)-G121)-MAX((D121*(1+E121)^0*'Расчет NPV'!$C$14*(C121-F121)-G121)-B121/6,0)*'Расчет NPV'!$C$13)/(1+'Расчет NPV'!$C$12)^1</f>
        <v/>
      </c>
      <c r="I121" s="9">
        <f>((D121*(1+E121)^1*(C121-F121)-G121)-MAX((D121*(1+E121)^1*(C121-F121)-G121)-B121/6,0)*'Расчет NPV'!$C$13)/(1+'Расчет NPV'!$C$12)^2</f>
        <v/>
      </c>
      <c r="J121" s="9">
        <f>((D121*(1+E121)^2*(C121-F121)-G121)-MAX((D121*(1+E121)^2*(C121-F121)-G121)-B121/6,0)*'Расчет NPV'!$C$13)/(1+'Расчет NPV'!$C$12)^3</f>
        <v/>
      </c>
      <c r="K121" s="9">
        <f>((D121*(1+E121)^3*(C121-F121)-G121)-MAX((D121*(1+E121)^3*(C121-F121)-G121)-B121/6,0)*'Расчет NPV'!$C$13)/(1+'Расчет NPV'!$C$12)^4</f>
        <v/>
      </c>
      <c r="L121" s="9">
        <f>((D121*(1+E121)^4*(C121-F121)-G121)-MAX((D121*(1+E121)^4*(C121-F121)-G121)-B121/6,0)*'Расчет NPV'!$C$13)/(1+'Расчет NPV'!$C$12)^5</f>
        <v/>
      </c>
      <c r="M121" s="9">
        <f>((D121*(1+E121)^5*(C121-F121)-G121)-MAX((D121*(1+E121)^5*(C121-F121)-G121)-B121/6,0)*'Расчет NPV'!$C$13)/(1+'Расчет NPV'!$C$12)^6</f>
        <v/>
      </c>
      <c r="N121" s="13">
        <f>SUM(H121:M121)-B121</f>
        <v/>
      </c>
    </row>
    <row r="122">
      <c r="A122" t="n">
        <v>118</v>
      </c>
      <c r="B122" s="9">
        <f>_xlfn.BETA.INV(RAND(),'Расчет NPV'!$E$5,'Расчет NPV'!$F$5,'Расчет NPV'!$B$5,'Расчет NPV'!$D$5)</f>
        <v/>
      </c>
      <c r="C122" s="9">
        <f>_xlfn.BETA.INV(RAND(),'Расчет NPV'!$E$6,'Расчет NPV'!$F$6,'Расчет NPV'!$B$6,'Расчет NPV'!$D$6)</f>
        <v/>
      </c>
      <c r="D122" s="9">
        <f>_xlfn.BETA.INV(RAND(),'Расчет NPV'!$E$7,'Расчет NPV'!$F$7,'Расчет NPV'!$B$7,'Расчет NPV'!$D$7)</f>
        <v/>
      </c>
      <c r="E122" s="5">
        <f>_xlfn.BETA.INV(RAND(),'Расчет NPV'!$E$8,'Расчет NPV'!$F$8,'Расчет NPV'!$B$8,'Расчет NPV'!$D$8)</f>
        <v/>
      </c>
      <c r="F122" s="9">
        <f>_xlfn.BETA.INV(RAND(),'Расчет NPV'!$E$9,'Расчет NPV'!$F$9,'Расчет NPV'!$B$9,'Расчет NPV'!$D$9)</f>
        <v/>
      </c>
      <c r="G122" s="9">
        <f>_xlfn.BETA.INV(RAND(),'Расчет NPV'!$E$10,'Расчет NPV'!$F$10,'Расчет NPV'!$B$10,'Расчет NPV'!$D$10)</f>
        <v/>
      </c>
      <c r="H122" s="9">
        <f>((D122*(1+E122)^0*'Расчет NPV'!$C$14*(C122-F122)-G122)-MAX((D122*(1+E122)^0*'Расчет NPV'!$C$14*(C122-F122)-G122)-B122/6,0)*'Расчет NPV'!$C$13)/(1+'Расчет NPV'!$C$12)^1</f>
        <v/>
      </c>
      <c r="I122" s="9">
        <f>((D122*(1+E122)^1*(C122-F122)-G122)-MAX((D122*(1+E122)^1*(C122-F122)-G122)-B122/6,0)*'Расчет NPV'!$C$13)/(1+'Расчет NPV'!$C$12)^2</f>
        <v/>
      </c>
      <c r="J122" s="9">
        <f>((D122*(1+E122)^2*(C122-F122)-G122)-MAX((D122*(1+E122)^2*(C122-F122)-G122)-B122/6,0)*'Расчет NPV'!$C$13)/(1+'Расчет NPV'!$C$12)^3</f>
        <v/>
      </c>
      <c r="K122" s="9">
        <f>((D122*(1+E122)^3*(C122-F122)-G122)-MAX((D122*(1+E122)^3*(C122-F122)-G122)-B122/6,0)*'Расчет NPV'!$C$13)/(1+'Расчет NPV'!$C$12)^4</f>
        <v/>
      </c>
      <c r="L122" s="9">
        <f>((D122*(1+E122)^4*(C122-F122)-G122)-MAX((D122*(1+E122)^4*(C122-F122)-G122)-B122/6,0)*'Расчет NPV'!$C$13)/(1+'Расчет NPV'!$C$12)^5</f>
        <v/>
      </c>
      <c r="M122" s="9">
        <f>((D122*(1+E122)^5*(C122-F122)-G122)-MAX((D122*(1+E122)^5*(C122-F122)-G122)-B122/6,0)*'Расчет NPV'!$C$13)/(1+'Расчет NPV'!$C$12)^6</f>
        <v/>
      </c>
      <c r="N122" s="13">
        <f>SUM(H122:M122)-B122</f>
        <v/>
      </c>
    </row>
    <row r="123">
      <c r="A123" t="n">
        <v>119</v>
      </c>
      <c r="B123" s="9">
        <f>_xlfn.BETA.INV(RAND(),'Расчет NPV'!$E$5,'Расчет NPV'!$F$5,'Расчет NPV'!$B$5,'Расчет NPV'!$D$5)</f>
        <v/>
      </c>
      <c r="C123" s="9">
        <f>_xlfn.BETA.INV(RAND(),'Расчет NPV'!$E$6,'Расчет NPV'!$F$6,'Расчет NPV'!$B$6,'Расчет NPV'!$D$6)</f>
        <v/>
      </c>
      <c r="D123" s="9">
        <f>_xlfn.BETA.INV(RAND(),'Расчет NPV'!$E$7,'Расчет NPV'!$F$7,'Расчет NPV'!$B$7,'Расчет NPV'!$D$7)</f>
        <v/>
      </c>
      <c r="E123" s="5">
        <f>_xlfn.BETA.INV(RAND(),'Расчет NPV'!$E$8,'Расчет NPV'!$F$8,'Расчет NPV'!$B$8,'Расчет NPV'!$D$8)</f>
        <v/>
      </c>
      <c r="F123" s="9">
        <f>_xlfn.BETA.INV(RAND(),'Расчет NPV'!$E$9,'Расчет NPV'!$F$9,'Расчет NPV'!$B$9,'Расчет NPV'!$D$9)</f>
        <v/>
      </c>
      <c r="G123" s="9">
        <f>_xlfn.BETA.INV(RAND(),'Расчет NPV'!$E$10,'Расчет NPV'!$F$10,'Расчет NPV'!$B$10,'Расчет NPV'!$D$10)</f>
        <v/>
      </c>
      <c r="H123" s="9">
        <f>((D123*(1+E123)^0*'Расчет NPV'!$C$14*(C123-F123)-G123)-MAX((D123*(1+E123)^0*'Расчет NPV'!$C$14*(C123-F123)-G123)-B123/6,0)*'Расчет NPV'!$C$13)/(1+'Расчет NPV'!$C$12)^1</f>
        <v/>
      </c>
      <c r="I123" s="9">
        <f>((D123*(1+E123)^1*(C123-F123)-G123)-MAX((D123*(1+E123)^1*(C123-F123)-G123)-B123/6,0)*'Расчет NPV'!$C$13)/(1+'Расчет NPV'!$C$12)^2</f>
        <v/>
      </c>
      <c r="J123" s="9">
        <f>((D123*(1+E123)^2*(C123-F123)-G123)-MAX((D123*(1+E123)^2*(C123-F123)-G123)-B123/6,0)*'Расчет NPV'!$C$13)/(1+'Расчет NPV'!$C$12)^3</f>
        <v/>
      </c>
      <c r="K123" s="9">
        <f>((D123*(1+E123)^3*(C123-F123)-G123)-MAX((D123*(1+E123)^3*(C123-F123)-G123)-B123/6,0)*'Расчет NPV'!$C$13)/(1+'Расчет NPV'!$C$12)^4</f>
        <v/>
      </c>
      <c r="L123" s="9">
        <f>((D123*(1+E123)^4*(C123-F123)-G123)-MAX((D123*(1+E123)^4*(C123-F123)-G123)-B123/6,0)*'Расчет NPV'!$C$13)/(1+'Расчет NPV'!$C$12)^5</f>
        <v/>
      </c>
      <c r="M123" s="9">
        <f>((D123*(1+E123)^5*(C123-F123)-G123)-MAX((D123*(1+E123)^5*(C123-F123)-G123)-B123/6,0)*'Расчет NPV'!$C$13)/(1+'Расчет NPV'!$C$12)^6</f>
        <v/>
      </c>
      <c r="N123" s="13">
        <f>SUM(H123:M123)-B123</f>
        <v/>
      </c>
    </row>
    <row r="124">
      <c r="A124" t="n">
        <v>120</v>
      </c>
      <c r="B124" s="9">
        <f>_xlfn.BETA.INV(RAND(),'Расчет NPV'!$E$5,'Расчет NPV'!$F$5,'Расчет NPV'!$B$5,'Расчет NPV'!$D$5)</f>
        <v/>
      </c>
      <c r="C124" s="9">
        <f>_xlfn.BETA.INV(RAND(),'Расчет NPV'!$E$6,'Расчет NPV'!$F$6,'Расчет NPV'!$B$6,'Расчет NPV'!$D$6)</f>
        <v/>
      </c>
      <c r="D124" s="9">
        <f>_xlfn.BETA.INV(RAND(),'Расчет NPV'!$E$7,'Расчет NPV'!$F$7,'Расчет NPV'!$B$7,'Расчет NPV'!$D$7)</f>
        <v/>
      </c>
      <c r="E124" s="5">
        <f>_xlfn.BETA.INV(RAND(),'Расчет NPV'!$E$8,'Расчет NPV'!$F$8,'Расчет NPV'!$B$8,'Расчет NPV'!$D$8)</f>
        <v/>
      </c>
      <c r="F124" s="9">
        <f>_xlfn.BETA.INV(RAND(),'Расчет NPV'!$E$9,'Расчет NPV'!$F$9,'Расчет NPV'!$B$9,'Расчет NPV'!$D$9)</f>
        <v/>
      </c>
      <c r="G124" s="9">
        <f>_xlfn.BETA.INV(RAND(),'Расчет NPV'!$E$10,'Расчет NPV'!$F$10,'Расчет NPV'!$B$10,'Расчет NPV'!$D$10)</f>
        <v/>
      </c>
      <c r="H124" s="9">
        <f>((D124*(1+E124)^0*'Расчет NPV'!$C$14*(C124-F124)-G124)-MAX((D124*(1+E124)^0*'Расчет NPV'!$C$14*(C124-F124)-G124)-B124/6,0)*'Расчет NPV'!$C$13)/(1+'Расчет NPV'!$C$12)^1</f>
        <v/>
      </c>
      <c r="I124" s="9">
        <f>((D124*(1+E124)^1*(C124-F124)-G124)-MAX((D124*(1+E124)^1*(C124-F124)-G124)-B124/6,0)*'Расчет NPV'!$C$13)/(1+'Расчет NPV'!$C$12)^2</f>
        <v/>
      </c>
      <c r="J124" s="9">
        <f>((D124*(1+E124)^2*(C124-F124)-G124)-MAX((D124*(1+E124)^2*(C124-F124)-G124)-B124/6,0)*'Расчет NPV'!$C$13)/(1+'Расчет NPV'!$C$12)^3</f>
        <v/>
      </c>
      <c r="K124" s="9">
        <f>((D124*(1+E124)^3*(C124-F124)-G124)-MAX((D124*(1+E124)^3*(C124-F124)-G124)-B124/6,0)*'Расчет NPV'!$C$13)/(1+'Расчет NPV'!$C$12)^4</f>
        <v/>
      </c>
      <c r="L124" s="9">
        <f>((D124*(1+E124)^4*(C124-F124)-G124)-MAX((D124*(1+E124)^4*(C124-F124)-G124)-B124/6,0)*'Расчет NPV'!$C$13)/(1+'Расчет NPV'!$C$12)^5</f>
        <v/>
      </c>
      <c r="M124" s="9">
        <f>((D124*(1+E124)^5*(C124-F124)-G124)-MAX((D124*(1+E124)^5*(C124-F124)-G124)-B124/6,0)*'Расчет NPV'!$C$13)/(1+'Расчет NPV'!$C$12)^6</f>
        <v/>
      </c>
      <c r="N124" s="13">
        <f>SUM(H124:M124)-B124</f>
        <v/>
      </c>
    </row>
    <row r="125">
      <c r="A125" t="n">
        <v>121</v>
      </c>
      <c r="B125" s="9">
        <f>_xlfn.BETA.INV(RAND(),'Расчет NPV'!$E$5,'Расчет NPV'!$F$5,'Расчет NPV'!$B$5,'Расчет NPV'!$D$5)</f>
        <v/>
      </c>
      <c r="C125" s="9">
        <f>_xlfn.BETA.INV(RAND(),'Расчет NPV'!$E$6,'Расчет NPV'!$F$6,'Расчет NPV'!$B$6,'Расчет NPV'!$D$6)</f>
        <v/>
      </c>
      <c r="D125" s="9">
        <f>_xlfn.BETA.INV(RAND(),'Расчет NPV'!$E$7,'Расчет NPV'!$F$7,'Расчет NPV'!$B$7,'Расчет NPV'!$D$7)</f>
        <v/>
      </c>
      <c r="E125" s="5">
        <f>_xlfn.BETA.INV(RAND(),'Расчет NPV'!$E$8,'Расчет NPV'!$F$8,'Расчет NPV'!$B$8,'Расчет NPV'!$D$8)</f>
        <v/>
      </c>
      <c r="F125" s="9">
        <f>_xlfn.BETA.INV(RAND(),'Расчет NPV'!$E$9,'Расчет NPV'!$F$9,'Расчет NPV'!$B$9,'Расчет NPV'!$D$9)</f>
        <v/>
      </c>
      <c r="G125" s="9">
        <f>_xlfn.BETA.INV(RAND(),'Расчет NPV'!$E$10,'Расчет NPV'!$F$10,'Расчет NPV'!$B$10,'Расчет NPV'!$D$10)</f>
        <v/>
      </c>
      <c r="H125" s="9">
        <f>((D125*(1+E125)^0*'Расчет NPV'!$C$14*(C125-F125)-G125)-MAX((D125*(1+E125)^0*'Расчет NPV'!$C$14*(C125-F125)-G125)-B125/6,0)*'Расчет NPV'!$C$13)/(1+'Расчет NPV'!$C$12)^1</f>
        <v/>
      </c>
      <c r="I125" s="9">
        <f>((D125*(1+E125)^1*(C125-F125)-G125)-MAX((D125*(1+E125)^1*(C125-F125)-G125)-B125/6,0)*'Расчет NPV'!$C$13)/(1+'Расчет NPV'!$C$12)^2</f>
        <v/>
      </c>
      <c r="J125" s="9">
        <f>((D125*(1+E125)^2*(C125-F125)-G125)-MAX((D125*(1+E125)^2*(C125-F125)-G125)-B125/6,0)*'Расчет NPV'!$C$13)/(1+'Расчет NPV'!$C$12)^3</f>
        <v/>
      </c>
      <c r="K125" s="9">
        <f>((D125*(1+E125)^3*(C125-F125)-G125)-MAX((D125*(1+E125)^3*(C125-F125)-G125)-B125/6,0)*'Расчет NPV'!$C$13)/(1+'Расчет NPV'!$C$12)^4</f>
        <v/>
      </c>
      <c r="L125" s="9">
        <f>((D125*(1+E125)^4*(C125-F125)-G125)-MAX((D125*(1+E125)^4*(C125-F125)-G125)-B125/6,0)*'Расчет NPV'!$C$13)/(1+'Расчет NPV'!$C$12)^5</f>
        <v/>
      </c>
      <c r="M125" s="9">
        <f>((D125*(1+E125)^5*(C125-F125)-G125)-MAX((D125*(1+E125)^5*(C125-F125)-G125)-B125/6,0)*'Расчет NPV'!$C$13)/(1+'Расчет NPV'!$C$12)^6</f>
        <v/>
      </c>
      <c r="N125" s="13">
        <f>SUM(H125:M125)-B125</f>
        <v/>
      </c>
    </row>
    <row r="126">
      <c r="A126" t="n">
        <v>122</v>
      </c>
      <c r="B126" s="9">
        <f>_xlfn.BETA.INV(RAND(),'Расчет NPV'!$E$5,'Расчет NPV'!$F$5,'Расчет NPV'!$B$5,'Расчет NPV'!$D$5)</f>
        <v/>
      </c>
      <c r="C126" s="9">
        <f>_xlfn.BETA.INV(RAND(),'Расчет NPV'!$E$6,'Расчет NPV'!$F$6,'Расчет NPV'!$B$6,'Расчет NPV'!$D$6)</f>
        <v/>
      </c>
      <c r="D126" s="9">
        <f>_xlfn.BETA.INV(RAND(),'Расчет NPV'!$E$7,'Расчет NPV'!$F$7,'Расчет NPV'!$B$7,'Расчет NPV'!$D$7)</f>
        <v/>
      </c>
      <c r="E126" s="5">
        <f>_xlfn.BETA.INV(RAND(),'Расчет NPV'!$E$8,'Расчет NPV'!$F$8,'Расчет NPV'!$B$8,'Расчет NPV'!$D$8)</f>
        <v/>
      </c>
      <c r="F126" s="9">
        <f>_xlfn.BETA.INV(RAND(),'Расчет NPV'!$E$9,'Расчет NPV'!$F$9,'Расчет NPV'!$B$9,'Расчет NPV'!$D$9)</f>
        <v/>
      </c>
      <c r="G126" s="9">
        <f>_xlfn.BETA.INV(RAND(),'Расчет NPV'!$E$10,'Расчет NPV'!$F$10,'Расчет NPV'!$B$10,'Расчет NPV'!$D$10)</f>
        <v/>
      </c>
      <c r="H126" s="9">
        <f>((D126*(1+E126)^0*'Расчет NPV'!$C$14*(C126-F126)-G126)-MAX((D126*(1+E126)^0*'Расчет NPV'!$C$14*(C126-F126)-G126)-B126/6,0)*'Расчет NPV'!$C$13)/(1+'Расчет NPV'!$C$12)^1</f>
        <v/>
      </c>
      <c r="I126" s="9">
        <f>((D126*(1+E126)^1*(C126-F126)-G126)-MAX((D126*(1+E126)^1*(C126-F126)-G126)-B126/6,0)*'Расчет NPV'!$C$13)/(1+'Расчет NPV'!$C$12)^2</f>
        <v/>
      </c>
      <c r="J126" s="9">
        <f>((D126*(1+E126)^2*(C126-F126)-G126)-MAX((D126*(1+E126)^2*(C126-F126)-G126)-B126/6,0)*'Расчет NPV'!$C$13)/(1+'Расчет NPV'!$C$12)^3</f>
        <v/>
      </c>
      <c r="K126" s="9">
        <f>((D126*(1+E126)^3*(C126-F126)-G126)-MAX((D126*(1+E126)^3*(C126-F126)-G126)-B126/6,0)*'Расчет NPV'!$C$13)/(1+'Расчет NPV'!$C$12)^4</f>
        <v/>
      </c>
      <c r="L126" s="9">
        <f>((D126*(1+E126)^4*(C126-F126)-G126)-MAX((D126*(1+E126)^4*(C126-F126)-G126)-B126/6,0)*'Расчет NPV'!$C$13)/(1+'Расчет NPV'!$C$12)^5</f>
        <v/>
      </c>
      <c r="M126" s="9">
        <f>((D126*(1+E126)^5*(C126-F126)-G126)-MAX((D126*(1+E126)^5*(C126-F126)-G126)-B126/6,0)*'Расчет NPV'!$C$13)/(1+'Расчет NPV'!$C$12)^6</f>
        <v/>
      </c>
      <c r="N126" s="13">
        <f>SUM(H126:M126)-B126</f>
        <v/>
      </c>
    </row>
    <row r="127">
      <c r="A127" t="n">
        <v>123</v>
      </c>
      <c r="B127" s="9">
        <f>_xlfn.BETA.INV(RAND(),'Расчет NPV'!$E$5,'Расчет NPV'!$F$5,'Расчет NPV'!$B$5,'Расчет NPV'!$D$5)</f>
        <v/>
      </c>
      <c r="C127" s="9">
        <f>_xlfn.BETA.INV(RAND(),'Расчет NPV'!$E$6,'Расчет NPV'!$F$6,'Расчет NPV'!$B$6,'Расчет NPV'!$D$6)</f>
        <v/>
      </c>
      <c r="D127" s="9">
        <f>_xlfn.BETA.INV(RAND(),'Расчет NPV'!$E$7,'Расчет NPV'!$F$7,'Расчет NPV'!$B$7,'Расчет NPV'!$D$7)</f>
        <v/>
      </c>
      <c r="E127" s="5">
        <f>_xlfn.BETA.INV(RAND(),'Расчет NPV'!$E$8,'Расчет NPV'!$F$8,'Расчет NPV'!$B$8,'Расчет NPV'!$D$8)</f>
        <v/>
      </c>
      <c r="F127" s="9">
        <f>_xlfn.BETA.INV(RAND(),'Расчет NPV'!$E$9,'Расчет NPV'!$F$9,'Расчет NPV'!$B$9,'Расчет NPV'!$D$9)</f>
        <v/>
      </c>
      <c r="G127" s="9">
        <f>_xlfn.BETA.INV(RAND(),'Расчет NPV'!$E$10,'Расчет NPV'!$F$10,'Расчет NPV'!$B$10,'Расчет NPV'!$D$10)</f>
        <v/>
      </c>
      <c r="H127" s="9">
        <f>((D127*(1+E127)^0*'Расчет NPV'!$C$14*(C127-F127)-G127)-MAX((D127*(1+E127)^0*'Расчет NPV'!$C$14*(C127-F127)-G127)-B127/6,0)*'Расчет NPV'!$C$13)/(1+'Расчет NPV'!$C$12)^1</f>
        <v/>
      </c>
      <c r="I127" s="9">
        <f>((D127*(1+E127)^1*(C127-F127)-G127)-MAX((D127*(1+E127)^1*(C127-F127)-G127)-B127/6,0)*'Расчет NPV'!$C$13)/(1+'Расчет NPV'!$C$12)^2</f>
        <v/>
      </c>
      <c r="J127" s="9">
        <f>((D127*(1+E127)^2*(C127-F127)-G127)-MAX((D127*(1+E127)^2*(C127-F127)-G127)-B127/6,0)*'Расчет NPV'!$C$13)/(1+'Расчет NPV'!$C$12)^3</f>
        <v/>
      </c>
      <c r="K127" s="9">
        <f>((D127*(1+E127)^3*(C127-F127)-G127)-MAX((D127*(1+E127)^3*(C127-F127)-G127)-B127/6,0)*'Расчет NPV'!$C$13)/(1+'Расчет NPV'!$C$12)^4</f>
        <v/>
      </c>
      <c r="L127" s="9">
        <f>((D127*(1+E127)^4*(C127-F127)-G127)-MAX((D127*(1+E127)^4*(C127-F127)-G127)-B127/6,0)*'Расчет NPV'!$C$13)/(1+'Расчет NPV'!$C$12)^5</f>
        <v/>
      </c>
      <c r="M127" s="9">
        <f>((D127*(1+E127)^5*(C127-F127)-G127)-MAX((D127*(1+E127)^5*(C127-F127)-G127)-B127/6,0)*'Расчет NPV'!$C$13)/(1+'Расчет NPV'!$C$12)^6</f>
        <v/>
      </c>
      <c r="N127" s="13">
        <f>SUM(H127:M127)-B127</f>
        <v/>
      </c>
    </row>
    <row r="128">
      <c r="A128" t="n">
        <v>124</v>
      </c>
      <c r="B128" s="9">
        <f>_xlfn.BETA.INV(RAND(),'Расчет NPV'!$E$5,'Расчет NPV'!$F$5,'Расчет NPV'!$B$5,'Расчет NPV'!$D$5)</f>
        <v/>
      </c>
      <c r="C128" s="9">
        <f>_xlfn.BETA.INV(RAND(),'Расчет NPV'!$E$6,'Расчет NPV'!$F$6,'Расчет NPV'!$B$6,'Расчет NPV'!$D$6)</f>
        <v/>
      </c>
      <c r="D128" s="9">
        <f>_xlfn.BETA.INV(RAND(),'Расчет NPV'!$E$7,'Расчет NPV'!$F$7,'Расчет NPV'!$B$7,'Расчет NPV'!$D$7)</f>
        <v/>
      </c>
      <c r="E128" s="5">
        <f>_xlfn.BETA.INV(RAND(),'Расчет NPV'!$E$8,'Расчет NPV'!$F$8,'Расчет NPV'!$B$8,'Расчет NPV'!$D$8)</f>
        <v/>
      </c>
      <c r="F128" s="9">
        <f>_xlfn.BETA.INV(RAND(),'Расчет NPV'!$E$9,'Расчет NPV'!$F$9,'Расчет NPV'!$B$9,'Расчет NPV'!$D$9)</f>
        <v/>
      </c>
      <c r="G128" s="9">
        <f>_xlfn.BETA.INV(RAND(),'Расчет NPV'!$E$10,'Расчет NPV'!$F$10,'Расчет NPV'!$B$10,'Расчет NPV'!$D$10)</f>
        <v/>
      </c>
      <c r="H128" s="9">
        <f>((D128*(1+E128)^0*'Расчет NPV'!$C$14*(C128-F128)-G128)-MAX((D128*(1+E128)^0*'Расчет NPV'!$C$14*(C128-F128)-G128)-B128/6,0)*'Расчет NPV'!$C$13)/(1+'Расчет NPV'!$C$12)^1</f>
        <v/>
      </c>
      <c r="I128" s="9">
        <f>((D128*(1+E128)^1*(C128-F128)-G128)-MAX((D128*(1+E128)^1*(C128-F128)-G128)-B128/6,0)*'Расчет NPV'!$C$13)/(1+'Расчет NPV'!$C$12)^2</f>
        <v/>
      </c>
      <c r="J128" s="9">
        <f>((D128*(1+E128)^2*(C128-F128)-G128)-MAX((D128*(1+E128)^2*(C128-F128)-G128)-B128/6,0)*'Расчет NPV'!$C$13)/(1+'Расчет NPV'!$C$12)^3</f>
        <v/>
      </c>
      <c r="K128" s="9">
        <f>((D128*(1+E128)^3*(C128-F128)-G128)-MAX((D128*(1+E128)^3*(C128-F128)-G128)-B128/6,0)*'Расчет NPV'!$C$13)/(1+'Расчет NPV'!$C$12)^4</f>
        <v/>
      </c>
      <c r="L128" s="9">
        <f>((D128*(1+E128)^4*(C128-F128)-G128)-MAX((D128*(1+E128)^4*(C128-F128)-G128)-B128/6,0)*'Расчет NPV'!$C$13)/(1+'Расчет NPV'!$C$12)^5</f>
        <v/>
      </c>
      <c r="M128" s="9">
        <f>((D128*(1+E128)^5*(C128-F128)-G128)-MAX((D128*(1+E128)^5*(C128-F128)-G128)-B128/6,0)*'Расчет NPV'!$C$13)/(1+'Расчет NPV'!$C$12)^6</f>
        <v/>
      </c>
      <c r="N128" s="13">
        <f>SUM(H128:M128)-B128</f>
        <v/>
      </c>
    </row>
    <row r="129">
      <c r="A129" t="n">
        <v>125</v>
      </c>
      <c r="B129" s="9">
        <f>_xlfn.BETA.INV(RAND(),'Расчет NPV'!$E$5,'Расчет NPV'!$F$5,'Расчет NPV'!$B$5,'Расчет NPV'!$D$5)</f>
        <v/>
      </c>
      <c r="C129" s="9">
        <f>_xlfn.BETA.INV(RAND(),'Расчет NPV'!$E$6,'Расчет NPV'!$F$6,'Расчет NPV'!$B$6,'Расчет NPV'!$D$6)</f>
        <v/>
      </c>
      <c r="D129" s="9">
        <f>_xlfn.BETA.INV(RAND(),'Расчет NPV'!$E$7,'Расчет NPV'!$F$7,'Расчет NPV'!$B$7,'Расчет NPV'!$D$7)</f>
        <v/>
      </c>
      <c r="E129" s="5">
        <f>_xlfn.BETA.INV(RAND(),'Расчет NPV'!$E$8,'Расчет NPV'!$F$8,'Расчет NPV'!$B$8,'Расчет NPV'!$D$8)</f>
        <v/>
      </c>
      <c r="F129" s="9">
        <f>_xlfn.BETA.INV(RAND(),'Расчет NPV'!$E$9,'Расчет NPV'!$F$9,'Расчет NPV'!$B$9,'Расчет NPV'!$D$9)</f>
        <v/>
      </c>
      <c r="G129" s="9">
        <f>_xlfn.BETA.INV(RAND(),'Расчет NPV'!$E$10,'Расчет NPV'!$F$10,'Расчет NPV'!$B$10,'Расчет NPV'!$D$10)</f>
        <v/>
      </c>
      <c r="H129" s="9">
        <f>((D129*(1+E129)^0*'Расчет NPV'!$C$14*(C129-F129)-G129)-MAX((D129*(1+E129)^0*'Расчет NPV'!$C$14*(C129-F129)-G129)-B129/6,0)*'Расчет NPV'!$C$13)/(1+'Расчет NPV'!$C$12)^1</f>
        <v/>
      </c>
      <c r="I129" s="9">
        <f>((D129*(1+E129)^1*(C129-F129)-G129)-MAX((D129*(1+E129)^1*(C129-F129)-G129)-B129/6,0)*'Расчет NPV'!$C$13)/(1+'Расчет NPV'!$C$12)^2</f>
        <v/>
      </c>
      <c r="J129" s="9">
        <f>((D129*(1+E129)^2*(C129-F129)-G129)-MAX((D129*(1+E129)^2*(C129-F129)-G129)-B129/6,0)*'Расчет NPV'!$C$13)/(1+'Расчет NPV'!$C$12)^3</f>
        <v/>
      </c>
      <c r="K129" s="9">
        <f>((D129*(1+E129)^3*(C129-F129)-G129)-MAX((D129*(1+E129)^3*(C129-F129)-G129)-B129/6,0)*'Расчет NPV'!$C$13)/(1+'Расчет NPV'!$C$12)^4</f>
        <v/>
      </c>
      <c r="L129" s="9">
        <f>((D129*(1+E129)^4*(C129-F129)-G129)-MAX((D129*(1+E129)^4*(C129-F129)-G129)-B129/6,0)*'Расчет NPV'!$C$13)/(1+'Расчет NPV'!$C$12)^5</f>
        <v/>
      </c>
      <c r="M129" s="9">
        <f>((D129*(1+E129)^5*(C129-F129)-G129)-MAX((D129*(1+E129)^5*(C129-F129)-G129)-B129/6,0)*'Расчет NPV'!$C$13)/(1+'Расчет NPV'!$C$12)^6</f>
        <v/>
      </c>
      <c r="N129" s="13">
        <f>SUM(H129:M129)-B129</f>
        <v/>
      </c>
    </row>
    <row r="130">
      <c r="A130" t="n">
        <v>126</v>
      </c>
      <c r="B130" s="9">
        <f>_xlfn.BETA.INV(RAND(),'Расчет NPV'!$E$5,'Расчет NPV'!$F$5,'Расчет NPV'!$B$5,'Расчет NPV'!$D$5)</f>
        <v/>
      </c>
      <c r="C130" s="9">
        <f>_xlfn.BETA.INV(RAND(),'Расчет NPV'!$E$6,'Расчет NPV'!$F$6,'Расчет NPV'!$B$6,'Расчет NPV'!$D$6)</f>
        <v/>
      </c>
      <c r="D130" s="9">
        <f>_xlfn.BETA.INV(RAND(),'Расчет NPV'!$E$7,'Расчет NPV'!$F$7,'Расчет NPV'!$B$7,'Расчет NPV'!$D$7)</f>
        <v/>
      </c>
      <c r="E130" s="5">
        <f>_xlfn.BETA.INV(RAND(),'Расчет NPV'!$E$8,'Расчет NPV'!$F$8,'Расчет NPV'!$B$8,'Расчет NPV'!$D$8)</f>
        <v/>
      </c>
      <c r="F130" s="9">
        <f>_xlfn.BETA.INV(RAND(),'Расчет NPV'!$E$9,'Расчет NPV'!$F$9,'Расчет NPV'!$B$9,'Расчет NPV'!$D$9)</f>
        <v/>
      </c>
      <c r="G130" s="9">
        <f>_xlfn.BETA.INV(RAND(),'Расчет NPV'!$E$10,'Расчет NPV'!$F$10,'Расчет NPV'!$B$10,'Расчет NPV'!$D$10)</f>
        <v/>
      </c>
      <c r="H130" s="9">
        <f>((D130*(1+E130)^0*'Расчет NPV'!$C$14*(C130-F130)-G130)-MAX((D130*(1+E130)^0*'Расчет NPV'!$C$14*(C130-F130)-G130)-B130/6,0)*'Расчет NPV'!$C$13)/(1+'Расчет NPV'!$C$12)^1</f>
        <v/>
      </c>
      <c r="I130" s="9">
        <f>((D130*(1+E130)^1*(C130-F130)-G130)-MAX((D130*(1+E130)^1*(C130-F130)-G130)-B130/6,0)*'Расчет NPV'!$C$13)/(1+'Расчет NPV'!$C$12)^2</f>
        <v/>
      </c>
      <c r="J130" s="9">
        <f>((D130*(1+E130)^2*(C130-F130)-G130)-MAX((D130*(1+E130)^2*(C130-F130)-G130)-B130/6,0)*'Расчет NPV'!$C$13)/(1+'Расчет NPV'!$C$12)^3</f>
        <v/>
      </c>
      <c r="K130" s="9">
        <f>((D130*(1+E130)^3*(C130-F130)-G130)-MAX((D130*(1+E130)^3*(C130-F130)-G130)-B130/6,0)*'Расчет NPV'!$C$13)/(1+'Расчет NPV'!$C$12)^4</f>
        <v/>
      </c>
      <c r="L130" s="9">
        <f>((D130*(1+E130)^4*(C130-F130)-G130)-MAX((D130*(1+E130)^4*(C130-F130)-G130)-B130/6,0)*'Расчет NPV'!$C$13)/(1+'Расчет NPV'!$C$12)^5</f>
        <v/>
      </c>
      <c r="M130" s="9">
        <f>((D130*(1+E130)^5*(C130-F130)-G130)-MAX((D130*(1+E130)^5*(C130-F130)-G130)-B130/6,0)*'Расчет NPV'!$C$13)/(1+'Расчет NPV'!$C$12)^6</f>
        <v/>
      </c>
      <c r="N130" s="13">
        <f>SUM(H130:M130)-B130</f>
        <v/>
      </c>
    </row>
    <row r="131">
      <c r="A131" t="n">
        <v>127</v>
      </c>
      <c r="B131" s="9">
        <f>_xlfn.BETA.INV(RAND(),'Расчет NPV'!$E$5,'Расчет NPV'!$F$5,'Расчет NPV'!$B$5,'Расчет NPV'!$D$5)</f>
        <v/>
      </c>
      <c r="C131" s="9">
        <f>_xlfn.BETA.INV(RAND(),'Расчет NPV'!$E$6,'Расчет NPV'!$F$6,'Расчет NPV'!$B$6,'Расчет NPV'!$D$6)</f>
        <v/>
      </c>
      <c r="D131" s="9">
        <f>_xlfn.BETA.INV(RAND(),'Расчет NPV'!$E$7,'Расчет NPV'!$F$7,'Расчет NPV'!$B$7,'Расчет NPV'!$D$7)</f>
        <v/>
      </c>
      <c r="E131" s="5">
        <f>_xlfn.BETA.INV(RAND(),'Расчет NPV'!$E$8,'Расчет NPV'!$F$8,'Расчет NPV'!$B$8,'Расчет NPV'!$D$8)</f>
        <v/>
      </c>
      <c r="F131" s="9">
        <f>_xlfn.BETA.INV(RAND(),'Расчет NPV'!$E$9,'Расчет NPV'!$F$9,'Расчет NPV'!$B$9,'Расчет NPV'!$D$9)</f>
        <v/>
      </c>
      <c r="G131" s="9">
        <f>_xlfn.BETA.INV(RAND(),'Расчет NPV'!$E$10,'Расчет NPV'!$F$10,'Расчет NPV'!$B$10,'Расчет NPV'!$D$10)</f>
        <v/>
      </c>
      <c r="H131" s="9">
        <f>((D131*(1+E131)^0*'Расчет NPV'!$C$14*(C131-F131)-G131)-MAX((D131*(1+E131)^0*'Расчет NPV'!$C$14*(C131-F131)-G131)-B131/6,0)*'Расчет NPV'!$C$13)/(1+'Расчет NPV'!$C$12)^1</f>
        <v/>
      </c>
      <c r="I131" s="9">
        <f>((D131*(1+E131)^1*(C131-F131)-G131)-MAX((D131*(1+E131)^1*(C131-F131)-G131)-B131/6,0)*'Расчет NPV'!$C$13)/(1+'Расчет NPV'!$C$12)^2</f>
        <v/>
      </c>
      <c r="J131" s="9">
        <f>((D131*(1+E131)^2*(C131-F131)-G131)-MAX((D131*(1+E131)^2*(C131-F131)-G131)-B131/6,0)*'Расчет NPV'!$C$13)/(1+'Расчет NPV'!$C$12)^3</f>
        <v/>
      </c>
      <c r="K131" s="9">
        <f>((D131*(1+E131)^3*(C131-F131)-G131)-MAX((D131*(1+E131)^3*(C131-F131)-G131)-B131/6,0)*'Расчет NPV'!$C$13)/(1+'Расчет NPV'!$C$12)^4</f>
        <v/>
      </c>
      <c r="L131" s="9">
        <f>((D131*(1+E131)^4*(C131-F131)-G131)-MAX((D131*(1+E131)^4*(C131-F131)-G131)-B131/6,0)*'Расчет NPV'!$C$13)/(1+'Расчет NPV'!$C$12)^5</f>
        <v/>
      </c>
      <c r="M131" s="9">
        <f>((D131*(1+E131)^5*(C131-F131)-G131)-MAX((D131*(1+E131)^5*(C131-F131)-G131)-B131/6,0)*'Расчет NPV'!$C$13)/(1+'Расчет NPV'!$C$12)^6</f>
        <v/>
      </c>
      <c r="N131" s="13">
        <f>SUM(H131:M131)-B131</f>
        <v/>
      </c>
    </row>
    <row r="132">
      <c r="A132" t="n">
        <v>128</v>
      </c>
      <c r="B132" s="9">
        <f>_xlfn.BETA.INV(RAND(),'Расчет NPV'!$E$5,'Расчет NPV'!$F$5,'Расчет NPV'!$B$5,'Расчет NPV'!$D$5)</f>
        <v/>
      </c>
      <c r="C132" s="9">
        <f>_xlfn.BETA.INV(RAND(),'Расчет NPV'!$E$6,'Расчет NPV'!$F$6,'Расчет NPV'!$B$6,'Расчет NPV'!$D$6)</f>
        <v/>
      </c>
      <c r="D132" s="9">
        <f>_xlfn.BETA.INV(RAND(),'Расчет NPV'!$E$7,'Расчет NPV'!$F$7,'Расчет NPV'!$B$7,'Расчет NPV'!$D$7)</f>
        <v/>
      </c>
      <c r="E132" s="5">
        <f>_xlfn.BETA.INV(RAND(),'Расчет NPV'!$E$8,'Расчет NPV'!$F$8,'Расчет NPV'!$B$8,'Расчет NPV'!$D$8)</f>
        <v/>
      </c>
      <c r="F132" s="9">
        <f>_xlfn.BETA.INV(RAND(),'Расчет NPV'!$E$9,'Расчет NPV'!$F$9,'Расчет NPV'!$B$9,'Расчет NPV'!$D$9)</f>
        <v/>
      </c>
      <c r="G132" s="9">
        <f>_xlfn.BETA.INV(RAND(),'Расчет NPV'!$E$10,'Расчет NPV'!$F$10,'Расчет NPV'!$B$10,'Расчет NPV'!$D$10)</f>
        <v/>
      </c>
      <c r="H132" s="9">
        <f>((D132*(1+E132)^0*'Расчет NPV'!$C$14*(C132-F132)-G132)-MAX((D132*(1+E132)^0*'Расчет NPV'!$C$14*(C132-F132)-G132)-B132/6,0)*'Расчет NPV'!$C$13)/(1+'Расчет NPV'!$C$12)^1</f>
        <v/>
      </c>
      <c r="I132" s="9">
        <f>((D132*(1+E132)^1*(C132-F132)-G132)-MAX((D132*(1+E132)^1*(C132-F132)-G132)-B132/6,0)*'Расчет NPV'!$C$13)/(1+'Расчет NPV'!$C$12)^2</f>
        <v/>
      </c>
      <c r="J132" s="9">
        <f>((D132*(1+E132)^2*(C132-F132)-G132)-MAX((D132*(1+E132)^2*(C132-F132)-G132)-B132/6,0)*'Расчет NPV'!$C$13)/(1+'Расчет NPV'!$C$12)^3</f>
        <v/>
      </c>
      <c r="K132" s="9">
        <f>((D132*(1+E132)^3*(C132-F132)-G132)-MAX((D132*(1+E132)^3*(C132-F132)-G132)-B132/6,0)*'Расчет NPV'!$C$13)/(1+'Расчет NPV'!$C$12)^4</f>
        <v/>
      </c>
      <c r="L132" s="9">
        <f>((D132*(1+E132)^4*(C132-F132)-G132)-MAX((D132*(1+E132)^4*(C132-F132)-G132)-B132/6,0)*'Расчет NPV'!$C$13)/(1+'Расчет NPV'!$C$12)^5</f>
        <v/>
      </c>
      <c r="M132" s="9">
        <f>((D132*(1+E132)^5*(C132-F132)-G132)-MAX((D132*(1+E132)^5*(C132-F132)-G132)-B132/6,0)*'Расчет NPV'!$C$13)/(1+'Расчет NPV'!$C$12)^6</f>
        <v/>
      </c>
      <c r="N132" s="13">
        <f>SUM(H132:M132)-B132</f>
        <v/>
      </c>
    </row>
    <row r="133">
      <c r="A133" t="n">
        <v>129</v>
      </c>
      <c r="B133" s="9">
        <f>_xlfn.BETA.INV(RAND(),'Расчет NPV'!$E$5,'Расчет NPV'!$F$5,'Расчет NPV'!$B$5,'Расчет NPV'!$D$5)</f>
        <v/>
      </c>
      <c r="C133" s="9">
        <f>_xlfn.BETA.INV(RAND(),'Расчет NPV'!$E$6,'Расчет NPV'!$F$6,'Расчет NPV'!$B$6,'Расчет NPV'!$D$6)</f>
        <v/>
      </c>
      <c r="D133" s="9">
        <f>_xlfn.BETA.INV(RAND(),'Расчет NPV'!$E$7,'Расчет NPV'!$F$7,'Расчет NPV'!$B$7,'Расчет NPV'!$D$7)</f>
        <v/>
      </c>
      <c r="E133" s="5">
        <f>_xlfn.BETA.INV(RAND(),'Расчет NPV'!$E$8,'Расчет NPV'!$F$8,'Расчет NPV'!$B$8,'Расчет NPV'!$D$8)</f>
        <v/>
      </c>
      <c r="F133" s="9">
        <f>_xlfn.BETA.INV(RAND(),'Расчет NPV'!$E$9,'Расчет NPV'!$F$9,'Расчет NPV'!$B$9,'Расчет NPV'!$D$9)</f>
        <v/>
      </c>
      <c r="G133" s="9">
        <f>_xlfn.BETA.INV(RAND(),'Расчет NPV'!$E$10,'Расчет NPV'!$F$10,'Расчет NPV'!$B$10,'Расчет NPV'!$D$10)</f>
        <v/>
      </c>
      <c r="H133" s="9">
        <f>((D133*(1+E133)^0*'Расчет NPV'!$C$14*(C133-F133)-G133)-MAX((D133*(1+E133)^0*'Расчет NPV'!$C$14*(C133-F133)-G133)-B133/6,0)*'Расчет NPV'!$C$13)/(1+'Расчет NPV'!$C$12)^1</f>
        <v/>
      </c>
      <c r="I133" s="9">
        <f>((D133*(1+E133)^1*(C133-F133)-G133)-MAX((D133*(1+E133)^1*(C133-F133)-G133)-B133/6,0)*'Расчет NPV'!$C$13)/(1+'Расчет NPV'!$C$12)^2</f>
        <v/>
      </c>
      <c r="J133" s="9">
        <f>((D133*(1+E133)^2*(C133-F133)-G133)-MAX((D133*(1+E133)^2*(C133-F133)-G133)-B133/6,0)*'Расчет NPV'!$C$13)/(1+'Расчет NPV'!$C$12)^3</f>
        <v/>
      </c>
      <c r="K133" s="9">
        <f>((D133*(1+E133)^3*(C133-F133)-G133)-MAX((D133*(1+E133)^3*(C133-F133)-G133)-B133/6,0)*'Расчет NPV'!$C$13)/(1+'Расчет NPV'!$C$12)^4</f>
        <v/>
      </c>
      <c r="L133" s="9">
        <f>((D133*(1+E133)^4*(C133-F133)-G133)-MAX((D133*(1+E133)^4*(C133-F133)-G133)-B133/6,0)*'Расчет NPV'!$C$13)/(1+'Расчет NPV'!$C$12)^5</f>
        <v/>
      </c>
      <c r="M133" s="9">
        <f>((D133*(1+E133)^5*(C133-F133)-G133)-MAX((D133*(1+E133)^5*(C133-F133)-G133)-B133/6,0)*'Расчет NPV'!$C$13)/(1+'Расчет NPV'!$C$12)^6</f>
        <v/>
      </c>
      <c r="N133" s="13">
        <f>SUM(H133:M133)-B133</f>
        <v/>
      </c>
    </row>
    <row r="134">
      <c r="A134" t="n">
        <v>130</v>
      </c>
      <c r="B134" s="9">
        <f>_xlfn.BETA.INV(RAND(),'Расчет NPV'!$E$5,'Расчет NPV'!$F$5,'Расчет NPV'!$B$5,'Расчет NPV'!$D$5)</f>
        <v/>
      </c>
      <c r="C134" s="9">
        <f>_xlfn.BETA.INV(RAND(),'Расчет NPV'!$E$6,'Расчет NPV'!$F$6,'Расчет NPV'!$B$6,'Расчет NPV'!$D$6)</f>
        <v/>
      </c>
      <c r="D134" s="9">
        <f>_xlfn.BETA.INV(RAND(),'Расчет NPV'!$E$7,'Расчет NPV'!$F$7,'Расчет NPV'!$B$7,'Расчет NPV'!$D$7)</f>
        <v/>
      </c>
      <c r="E134" s="5">
        <f>_xlfn.BETA.INV(RAND(),'Расчет NPV'!$E$8,'Расчет NPV'!$F$8,'Расчет NPV'!$B$8,'Расчет NPV'!$D$8)</f>
        <v/>
      </c>
      <c r="F134" s="9">
        <f>_xlfn.BETA.INV(RAND(),'Расчет NPV'!$E$9,'Расчет NPV'!$F$9,'Расчет NPV'!$B$9,'Расчет NPV'!$D$9)</f>
        <v/>
      </c>
      <c r="G134" s="9">
        <f>_xlfn.BETA.INV(RAND(),'Расчет NPV'!$E$10,'Расчет NPV'!$F$10,'Расчет NPV'!$B$10,'Расчет NPV'!$D$10)</f>
        <v/>
      </c>
      <c r="H134" s="9">
        <f>((D134*(1+E134)^0*'Расчет NPV'!$C$14*(C134-F134)-G134)-MAX((D134*(1+E134)^0*'Расчет NPV'!$C$14*(C134-F134)-G134)-B134/6,0)*'Расчет NPV'!$C$13)/(1+'Расчет NPV'!$C$12)^1</f>
        <v/>
      </c>
      <c r="I134" s="9">
        <f>((D134*(1+E134)^1*(C134-F134)-G134)-MAX((D134*(1+E134)^1*(C134-F134)-G134)-B134/6,0)*'Расчет NPV'!$C$13)/(1+'Расчет NPV'!$C$12)^2</f>
        <v/>
      </c>
      <c r="J134" s="9">
        <f>((D134*(1+E134)^2*(C134-F134)-G134)-MAX((D134*(1+E134)^2*(C134-F134)-G134)-B134/6,0)*'Расчет NPV'!$C$13)/(1+'Расчет NPV'!$C$12)^3</f>
        <v/>
      </c>
      <c r="K134" s="9">
        <f>((D134*(1+E134)^3*(C134-F134)-G134)-MAX((D134*(1+E134)^3*(C134-F134)-G134)-B134/6,0)*'Расчет NPV'!$C$13)/(1+'Расчет NPV'!$C$12)^4</f>
        <v/>
      </c>
      <c r="L134" s="9">
        <f>((D134*(1+E134)^4*(C134-F134)-G134)-MAX((D134*(1+E134)^4*(C134-F134)-G134)-B134/6,0)*'Расчет NPV'!$C$13)/(1+'Расчет NPV'!$C$12)^5</f>
        <v/>
      </c>
      <c r="M134" s="9">
        <f>((D134*(1+E134)^5*(C134-F134)-G134)-MAX((D134*(1+E134)^5*(C134-F134)-G134)-B134/6,0)*'Расчет NPV'!$C$13)/(1+'Расчет NPV'!$C$12)^6</f>
        <v/>
      </c>
      <c r="N134" s="13">
        <f>SUM(H134:M134)-B134</f>
        <v/>
      </c>
    </row>
    <row r="135">
      <c r="A135" t="n">
        <v>131</v>
      </c>
      <c r="B135" s="9">
        <f>_xlfn.BETA.INV(RAND(),'Расчет NPV'!$E$5,'Расчет NPV'!$F$5,'Расчет NPV'!$B$5,'Расчет NPV'!$D$5)</f>
        <v/>
      </c>
      <c r="C135" s="9">
        <f>_xlfn.BETA.INV(RAND(),'Расчет NPV'!$E$6,'Расчет NPV'!$F$6,'Расчет NPV'!$B$6,'Расчет NPV'!$D$6)</f>
        <v/>
      </c>
      <c r="D135" s="9">
        <f>_xlfn.BETA.INV(RAND(),'Расчет NPV'!$E$7,'Расчет NPV'!$F$7,'Расчет NPV'!$B$7,'Расчет NPV'!$D$7)</f>
        <v/>
      </c>
      <c r="E135" s="5">
        <f>_xlfn.BETA.INV(RAND(),'Расчет NPV'!$E$8,'Расчет NPV'!$F$8,'Расчет NPV'!$B$8,'Расчет NPV'!$D$8)</f>
        <v/>
      </c>
      <c r="F135" s="9">
        <f>_xlfn.BETA.INV(RAND(),'Расчет NPV'!$E$9,'Расчет NPV'!$F$9,'Расчет NPV'!$B$9,'Расчет NPV'!$D$9)</f>
        <v/>
      </c>
      <c r="G135" s="9">
        <f>_xlfn.BETA.INV(RAND(),'Расчет NPV'!$E$10,'Расчет NPV'!$F$10,'Расчет NPV'!$B$10,'Расчет NPV'!$D$10)</f>
        <v/>
      </c>
      <c r="H135" s="9">
        <f>((D135*(1+E135)^0*'Расчет NPV'!$C$14*(C135-F135)-G135)-MAX((D135*(1+E135)^0*'Расчет NPV'!$C$14*(C135-F135)-G135)-B135/6,0)*'Расчет NPV'!$C$13)/(1+'Расчет NPV'!$C$12)^1</f>
        <v/>
      </c>
      <c r="I135" s="9">
        <f>((D135*(1+E135)^1*(C135-F135)-G135)-MAX((D135*(1+E135)^1*(C135-F135)-G135)-B135/6,0)*'Расчет NPV'!$C$13)/(1+'Расчет NPV'!$C$12)^2</f>
        <v/>
      </c>
      <c r="J135" s="9">
        <f>((D135*(1+E135)^2*(C135-F135)-G135)-MAX((D135*(1+E135)^2*(C135-F135)-G135)-B135/6,0)*'Расчет NPV'!$C$13)/(1+'Расчет NPV'!$C$12)^3</f>
        <v/>
      </c>
      <c r="K135" s="9">
        <f>((D135*(1+E135)^3*(C135-F135)-G135)-MAX((D135*(1+E135)^3*(C135-F135)-G135)-B135/6,0)*'Расчет NPV'!$C$13)/(1+'Расчет NPV'!$C$12)^4</f>
        <v/>
      </c>
      <c r="L135" s="9">
        <f>((D135*(1+E135)^4*(C135-F135)-G135)-MAX((D135*(1+E135)^4*(C135-F135)-G135)-B135/6,0)*'Расчет NPV'!$C$13)/(1+'Расчет NPV'!$C$12)^5</f>
        <v/>
      </c>
      <c r="M135" s="9">
        <f>((D135*(1+E135)^5*(C135-F135)-G135)-MAX((D135*(1+E135)^5*(C135-F135)-G135)-B135/6,0)*'Расчет NPV'!$C$13)/(1+'Расчет NPV'!$C$12)^6</f>
        <v/>
      </c>
      <c r="N135" s="13">
        <f>SUM(H135:M135)-B135</f>
        <v/>
      </c>
    </row>
    <row r="136">
      <c r="A136" t="n">
        <v>132</v>
      </c>
      <c r="B136" s="9">
        <f>_xlfn.BETA.INV(RAND(),'Расчет NPV'!$E$5,'Расчет NPV'!$F$5,'Расчет NPV'!$B$5,'Расчет NPV'!$D$5)</f>
        <v/>
      </c>
      <c r="C136" s="9">
        <f>_xlfn.BETA.INV(RAND(),'Расчет NPV'!$E$6,'Расчет NPV'!$F$6,'Расчет NPV'!$B$6,'Расчет NPV'!$D$6)</f>
        <v/>
      </c>
      <c r="D136" s="9">
        <f>_xlfn.BETA.INV(RAND(),'Расчет NPV'!$E$7,'Расчет NPV'!$F$7,'Расчет NPV'!$B$7,'Расчет NPV'!$D$7)</f>
        <v/>
      </c>
      <c r="E136" s="5">
        <f>_xlfn.BETA.INV(RAND(),'Расчет NPV'!$E$8,'Расчет NPV'!$F$8,'Расчет NPV'!$B$8,'Расчет NPV'!$D$8)</f>
        <v/>
      </c>
      <c r="F136" s="9">
        <f>_xlfn.BETA.INV(RAND(),'Расчет NPV'!$E$9,'Расчет NPV'!$F$9,'Расчет NPV'!$B$9,'Расчет NPV'!$D$9)</f>
        <v/>
      </c>
      <c r="G136" s="9">
        <f>_xlfn.BETA.INV(RAND(),'Расчет NPV'!$E$10,'Расчет NPV'!$F$10,'Расчет NPV'!$B$10,'Расчет NPV'!$D$10)</f>
        <v/>
      </c>
      <c r="H136" s="9">
        <f>((D136*(1+E136)^0*'Расчет NPV'!$C$14*(C136-F136)-G136)-MAX((D136*(1+E136)^0*'Расчет NPV'!$C$14*(C136-F136)-G136)-B136/6,0)*'Расчет NPV'!$C$13)/(1+'Расчет NPV'!$C$12)^1</f>
        <v/>
      </c>
      <c r="I136" s="9">
        <f>((D136*(1+E136)^1*(C136-F136)-G136)-MAX((D136*(1+E136)^1*(C136-F136)-G136)-B136/6,0)*'Расчет NPV'!$C$13)/(1+'Расчет NPV'!$C$12)^2</f>
        <v/>
      </c>
      <c r="J136" s="9">
        <f>((D136*(1+E136)^2*(C136-F136)-G136)-MAX((D136*(1+E136)^2*(C136-F136)-G136)-B136/6,0)*'Расчет NPV'!$C$13)/(1+'Расчет NPV'!$C$12)^3</f>
        <v/>
      </c>
      <c r="K136" s="9">
        <f>((D136*(1+E136)^3*(C136-F136)-G136)-MAX((D136*(1+E136)^3*(C136-F136)-G136)-B136/6,0)*'Расчет NPV'!$C$13)/(1+'Расчет NPV'!$C$12)^4</f>
        <v/>
      </c>
      <c r="L136" s="9">
        <f>((D136*(1+E136)^4*(C136-F136)-G136)-MAX((D136*(1+E136)^4*(C136-F136)-G136)-B136/6,0)*'Расчет NPV'!$C$13)/(1+'Расчет NPV'!$C$12)^5</f>
        <v/>
      </c>
      <c r="M136" s="9">
        <f>((D136*(1+E136)^5*(C136-F136)-G136)-MAX((D136*(1+E136)^5*(C136-F136)-G136)-B136/6,0)*'Расчет NPV'!$C$13)/(1+'Расчет NPV'!$C$12)^6</f>
        <v/>
      </c>
      <c r="N136" s="13">
        <f>SUM(H136:M136)-B136</f>
        <v/>
      </c>
    </row>
    <row r="137">
      <c r="A137" t="n">
        <v>133</v>
      </c>
      <c r="B137" s="9">
        <f>_xlfn.BETA.INV(RAND(),'Расчет NPV'!$E$5,'Расчет NPV'!$F$5,'Расчет NPV'!$B$5,'Расчет NPV'!$D$5)</f>
        <v/>
      </c>
      <c r="C137" s="9">
        <f>_xlfn.BETA.INV(RAND(),'Расчет NPV'!$E$6,'Расчет NPV'!$F$6,'Расчет NPV'!$B$6,'Расчет NPV'!$D$6)</f>
        <v/>
      </c>
      <c r="D137" s="9">
        <f>_xlfn.BETA.INV(RAND(),'Расчет NPV'!$E$7,'Расчет NPV'!$F$7,'Расчет NPV'!$B$7,'Расчет NPV'!$D$7)</f>
        <v/>
      </c>
      <c r="E137" s="5">
        <f>_xlfn.BETA.INV(RAND(),'Расчет NPV'!$E$8,'Расчет NPV'!$F$8,'Расчет NPV'!$B$8,'Расчет NPV'!$D$8)</f>
        <v/>
      </c>
      <c r="F137" s="9">
        <f>_xlfn.BETA.INV(RAND(),'Расчет NPV'!$E$9,'Расчет NPV'!$F$9,'Расчет NPV'!$B$9,'Расчет NPV'!$D$9)</f>
        <v/>
      </c>
      <c r="G137" s="9">
        <f>_xlfn.BETA.INV(RAND(),'Расчет NPV'!$E$10,'Расчет NPV'!$F$10,'Расчет NPV'!$B$10,'Расчет NPV'!$D$10)</f>
        <v/>
      </c>
      <c r="H137" s="9">
        <f>((D137*(1+E137)^0*'Расчет NPV'!$C$14*(C137-F137)-G137)-MAX((D137*(1+E137)^0*'Расчет NPV'!$C$14*(C137-F137)-G137)-B137/6,0)*'Расчет NPV'!$C$13)/(1+'Расчет NPV'!$C$12)^1</f>
        <v/>
      </c>
      <c r="I137" s="9">
        <f>((D137*(1+E137)^1*(C137-F137)-G137)-MAX((D137*(1+E137)^1*(C137-F137)-G137)-B137/6,0)*'Расчет NPV'!$C$13)/(1+'Расчет NPV'!$C$12)^2</f>
        <v/>
      </c>
      <c r="J137" s="9">
        <f>((D137*(1+E137)^2*(C137-F137)-G137)-MAX((D137*(1+E137)^2*(C137-F137)-G137)-B137/6,0)*'Расчет NPV'!$C$13)/(1+'Расчет NPV'!$C$12)^3</f>
        <v/>
      </c>
      <c r="K137" s="9">
        <f>((D137*(1+E137)^3*(C137-F137)-G137)-MAX((D137*(1+E137)^3*(C137-F137)-G137)-B137/6,0)*'Расчет NPV'!$C$13)/(1+'Расчет NPV'!$C$12)^4</f>
        <v/>
      </c>
      <c r="L137" s="9">
        <f>((D137*(1+E137)^4*(C137-F137)-G137)-MAX((D137*(1+E137)^4*(C137-F137)-G137)-B137/6,0)*'Расчет NPV'!$C$13)/(1+'Расчет NPV'!$C$12)^5</f>
        <v/>
      </c>
      <c r="M137" s="9">
        <f>((D137*(1+E137)^5*(C137-F137)-G137)-MAX((D137*(1+E137)^5*(C137-F137)-G137)-B137/6,0)*'Расчет NPV'!$C$13)/(1+'Расчет NPV'!$C$12)^6</f>
        <v/>
      </c>
      <c r="N137" s="13">
        <f>SUM(H137:M137)-B137</f>
        <v/>
      </c>
    </row>
    <row r="138">
      <c r="A138" t="n">
        <v>134</v>
      </c>
      <c r="B138" s="9">
        <f>_xlfn.BETA.INV(RAND(),'Расчет NPV'!$E$5,'Расчет NPV'!$F$5,'Расчет NPV'!$B$5,'Расчет NPV'!$D$5)</f>
        <v/>
      </c>
      <c r="C138" s="9">
        <f>_xlfn.BETA.INV(RAND(),'Расчет NPV'!$E$6,'Расчет NPV'!$F$6,'Расчет NPV'!$B$6,'Расчет NPV'!$D$6)</f>
        <v/>
      </c>
      <c r="D138" s="9">
        <f>_xlfn.BETA.INV(RAND(),'Расчет NPV'!$E$7,'Расчет NPV'!$F$7,'Расчет NPV'!$B$7,'Расчет NPV'!$D$7)</f>
        <v/>
      </c>
      <c r="E138" s="5">
        <f>_xlfn.BETA.INV(RAND(),'Расчет NPV'!$E$8,'Расчет NPV'!$F$8,'Расчет NPV'!$B$8,'Расчет NPV'!$D$8)</f>
        <v/>
      </c>
      <c r="F138" s="9">
        <f>_xlfn.BETA.INV(RAND(),'Расчет NPV'!$E$9,'Расчет NPV'!$F$9,'Расчет NPV'!$B$9,'Расчет NPV'!$D$9)</f>
        <v/>
      </c>
      <c r="G138" s="9">
        <f>_xlfn.BETA.INV(RAND(),'Расчет NPV'!$E$10,'Расчет NPV'!$F$10,'Расчет NPV'!$B$10,'Расчет NPV'!$D$10)</f>
        <v/>
      </c>
      <c r="H138" s="9">
        <f>((D138*(1+E138)^0*'Расчет NPV'!$C$14*(C138-F138)-G138)-MAX((D138*(1+E138)^0*'Расчет NPV'!$C$14*(C138-F138)-G138)-B138/6,0)*'Расчет NPV'!$C$13)/(1+'Расчет NPV'!$C$12)^1</f>
        <v/>
      </c>
      <c r="I138" s="9">
        <f>((D138*(1+E138)^1*(C138-F138)-G138)-MAX((D138*(1+E138)^1*(C138-F138)-G138)-B138/6,0)*'Расчет NPV'!$C$13)/(1+'Расчет NPV'!$C$12)^2</f>
        <v/>
      </c>
      <c r="J138" s="9">
        <f>((D138*(1+E138)^2*(C138-F138)-G138)-MAX((D138*(1+E138)^2*(C138-F138)-G138)-B138/6,0)*'Расчет NPV'!$C$13)/(1+'Расчет NPV'!$C$12)^3</f>
        <v/>
      </c>
      <c r="K138" s="9">
        <f>((D138*(1+E138)^3*(C138-F138)-G138)-MAX((D138*(1+E138)^3*(C138-F138)-G138)-B138/6,0)*'Расчет NPV'!$C$13)/(1+'Расчет NPV'!$C$12)^4</f>
        <v/>
      </c>
      <c r="L138" s="9">
        <f>((D138*(1+E138)^4*(C138-F138)-G138)-MAX((D138*(1+E138)^4*(C138-F138)-G138)-B138/6,0)*'Расчет NPV'!$C$13)/(1+'Расчет NPV'!$C$12)^5</f>
        <v/>
      </c>
      <c r="M138" s="9">
        <f>((D138*(1+E138)^5*(C138-F138)-G138)-MAX((D138*(1+E138)^5*(C138-F138)-G138)-B138/6,0)*'Расчет NPV'!$C$13)/(1+'Расчет NPV'!$C$12)^6</f>
        <v/>
      </c>
      <c r="N138" s="13">
        <f>SUM(H138:M138)-B138</f>
        <v/>
      </c>
    </row>
    <row r="139">
      <c r="A139" t="n">
        <v>135</v>
      </c>
      <c r="B139" s="9">
        <f>_xlfn.BETA.INV(RAND(),'Расчет NPV'!$E$5,'Расчет NPV'!$F$5,'Расчет NPV'!$B$5,'Расчет NPV'!$D$5)</f>
        <v/>
      </c>
      <c r="C139" s="9">
        <f>_xlfn.BETA.INV(RAND(),'Расчет NPV'!$E$6,'Расчет NPV'!$F$6,'Расчет NPV'!$B$6,'Расчет NPV'!$D$6)</f>
        <v/>
      </c>
      <c r="D139" s="9">
        <f>_xlfn.BETA.INV(RAND(),'Расчет NPV'!$E$7,'Расчет NPV'!$F$7,'Расчет NPV'!$B$7,'Расчет NPV'!$D$7)</f>
        <v/>
      </c>
      <c r="E139" s="5">
        <f>_xlfn.BETA.INV(RAND(),'Расчет NPV'!$E$8,'Расчет NPV'!$F$8,'Расчет NPV'!$B$8,'Расчет NPV'!$D$8)</f>
        <v/>
      </c>
      <c r="F139" s="9">
        <f>_xlfn.BETA.INV(RAND(),'Расчет NPV'!$E$9,'Расчет NPV'!$F$9,'Расчет NPV'!$B$9,'Расчет NPV'!$D$9)</f>
        <v/>
      </c>
      <c r="G139" s="9">
        <f>_xlfn.BETA.INV(RAND(),'Расчет NPV'!$E$10,'Расчет NPV'!$F$10,'Расчет NPV'!$B$10,'Расчет NPV'!$D$10)</f>
        <v/>
      </c>
      <c r="H139" s="9">
        <f>((D139*(1+E139)^0*'Расчет NPV'!$C$14*(C139-F139)-G139)-MAX((D139*(1+E139)^0*'Расчет NPV'!$C$14*(C139-F139)-G139)-B139/6,0)*'Расчет NPV'!$C$13)/(1+'Расчет NPV'!$C$12)^1</f>
        <v/>
      </c>
      <c r="I139" s="9">
        <f>((D139*(1+E139)^1*(C139-F139)-G139)-MAX((D139*(1+E139)^1*(C139-F139)-G139)-B139/6,0)*'Расчет NPV'!$C$13)/(1+'Расчет NPV'!$C$12)^2</f>
        <v/>
      </c>
      <c r="J139" s="9">
        <f>((D139*(1+E139)^2*(C139-F139)-G139)-MAX((D139*(1+E139)^2*(C139-F139)-G139)-B139/6,0)*'Расчет NPV'!$C$13)/(1+'Расчет NPV'!$C$12)^3</f>
        <v/>
      </c>
      <c r="K139" s="9">
        <f>((D139*(1+E139)^3*(C139-F139)-G139)-MAX((D139*(1+E139)^3*(C139-F139)-G139)-B139/6,0)*'Расчет NPV'!$C$13)/(1+'Расчет NPV'!$C$12)^4</f>
        <v/>
      </c>
      <c r="L139" s="9">
        <f>((D139*(1+E139)^4*(C139-F139)-G139)-MAX((D139*(1+E139)^4*(C139-F139)-G139)-B139/6,0)*'Расчет NPV'!$C$13)/(1+'Расчет NPV'!$C$12)^5</f>
        <v/>
      </c>
      <c r="M139" s="9">
        <f>((D139*(1+E139)^5*(C139-F139)-G139)-MAX((D139*(1+E139)^5*(C139-F139)-G139)-B139/6,0)*'Расчет NPV'!$C$13)/(1+'Расчет NPV'!$C$12)^6</f>
        <v/>
      </c>
      <c r="N139" s="13">
        <f>SUM(H139:M139)-B139</f>
        <v/>
      </c>
    </row>
    <row r="140">
      <c r="A140" t="n">
        <v>136</v>
      </c>
      <c r="B140" s="9">
        <f>_xlfn.BETA.INV(RAND(),'Расчет NPV'!$E$5,'Расчет NPV'!$F$5,'Расчет NPV'!$B$5,'Расчет NPV'!$D$5)</f>
        <v/>
      </c>
      <c r="C140" s="9">
        <f>_xlfn.BETA.INV(RAND(),'Расчет NPV'!$E$6,'Расчет NPV'!$F$6,'Расчет NPV'!$B$6,'Расчет NPV'!$D$6)</f>
        <v/>
      </c>
      <c r="D140" s="9">
        <f>_xlfn.BETA.INV(RAND(),'Расчет NPV'!$E$7,'Расчет NPV'!$F$7,'Расчет NPV'!$B$7,'Расчет NPV'!$D$7)</f>
        <v/>
      </c>
      <c r="E140" s="5">
        <f>_xlfn.BETA.INV(RAND(),'Расчет NPV'!$E$8,'Расчет NPV'!$F$8,'Расчет NPV'!$B$8,'Расчет NPV'!$D$8)</f>
        <v/>
      </c>
      <c r="F140" s="9">
        <f>_xlfn.BETA.INV(RAND(),'Расчет NPV'!$E$9,'Расчет NPV'!$F$9,'Расчет NPV'!$B$9,'Расчет NPV'!$D$9)</f>
        <v/>
      </c>
      <c r="G140" s="9">
        <f>_xlfn.BETA.INV(RAND(),'Расчет NPV'!$E$10,'Расчет NPV'!$F$10,'Расчет NPV'!$B$10,'Расчет NPV'!$D$10)</f>
        <v/>
      </c>
      <c r="H140" s="9">
        <f>((D140*(1+E140)^0*'Расчет NPV'!$C$14*(C140-F140)-G140)-MAX((D140*(1+E140)^0*'Расчет NPV'!$C$14*(C140-F140)-G140)-B140/6,0)*'Расчет NPV'!$C$13)/(1+'Расчет NPV'!$C$12)^1</f>
        <v/>
      </c>
      <c r="I140" s="9">
        <f>((D140*(1+E140)^1*(C140-F140)-G140)-MAX((D140*(1+E140)^1*(C140-F140)-G140)-B140/6,0)*'Расчет NPV'!$C$13)/(1+'Расчет NPV'!$C$12)^2</f>
        <v/>
      </c>
      <c r="J140" s="9">
        <f>((D140*(1+E140)^2*(C140-F140)-G140)-MAX((D140*(1+E140)^2*(C140-F140)-G140)-B140/6,0)*'Расчет NPV'!$C$13)/(1+'Расчет NPV'!$C$12)^3</f>
        <v/>
      </c>
      <c r="K140" s="9">
        <f>((D140*(1+E140)^3*(C140-F140)-G140)-MAX((D140*(1+E140)^3*(C140-F140)-G140)-B140/6,0)*'Расчет NPV'!$C$13)/(1+'Расчет NPV'!$C$12)^4</f>
        <v/>
      </c>
      <c r="L140" s="9">
        <f>((D140*(1+E140)^4*(C140-F140)-G140)-MAX((D140*(1+E140)^4*(C140-F140)-G140)-B140/6,0)*'Расчет NPV'!$C$13)/(1+'Расчет NPV'!$C$12)^5</f>
        <v/>
      </c>
      <c r="M140" s="9">
        <f>((D140*(1+E140)^5*(C140-F140)-G140)-MAX((D140*(1+E140)^5*(C140-F140)-G140)-B140/6,0)*'Расчет NPV'!$C$13)/(1+'Расчет NPV'!$C$12)^6</f>
        <v/>
      </c>
      <c r="N140" s="13">
        <f>SUM(H140:M140)-B140</f>
        <v/>
      </c>
    </row>
    <row r="141">
      <c r="A141" t="n">
        <v>137</v>
      </c>
      <c r="B141" s="9">
        <f>_xlfn.BETA.INV(RAND(),'Расчет NPV'!$E$5,'Расчет NPV'!$F$5,'Расчет NPV'!$B$5,'Расчет NPV'!$D$5)</f>
        <v/>
      </c>
      <c r="C141" s="9">
        <f>_xlfn.BETA.INV(RAND(),'Расчет NPV'!$E$6,'Расчет NPV'!$F$6,'Расчет NPV'!$B$6,'Расчет NPV'!$D$6)</f>
        <v/>
      </c>
      <c r="D141" s="9">
        <f>_xlfn.BETA.INV(RAND(),'Расчет NPV'!$E$7,'Расчет NPV'!$F$7,'Расчет NPV'!$B$7,'Расчет NPV'!$D$7)</f>
        <v/>
      </c>
      <c r="E141" s="5">
        <f>_xlfn.BETA.INV(RAND(),'Расчет NPV'!$E$8,'Расчет NPV'!$F$8,'Расчет NPV'!$B$8,'Расчет NPV'!$D$8)</f>
        <v/>
      </c>
      <c r="F141" s="9">
        <f>_xlfn.BETA.INV(RAND(),'Расчет NPV'!$E$9,'Расчет NPV'!$F$9,'Расчет NPV'!$B$9,'Расчет NPV'!$D$9)</f>
        <v/>
      </c>
      <c r="G141" s="9">
        <f>_xlfn.BETA.INV(RAND(),'Расчет NPV'!$E$10,'Расчет NPV'!$F$10,'Расчет NPV'!$B$10,'Расчет NPV'!$D$10)</f>
        <v/>
      </c>
      <c r="H141" s="9">
        <f>((D141*(1+E141)^0*'Расчет NPV'!$C$14*(C141-F141)-G141)-MAX((D141*(1+E141)^0*'Расчет NPV'!$C$14*(C141-F141)-G141)-B141/6,0)*'Расчет NPV'!$C$13)/(1+'Расчет NPV'!$C$12)^1</f>
        <v/>
      </c>
      <c r="I141" s="9">
        <f>((D141*(1+E141)^1*(C141-F141)-G141)-MAX((D141*(1+E141)^1*(C141-F141)-G141)-B141/6,0)*'Расчет NPV'!$C$13)/(1+'Расчет NPV'!$C$12)^2</f>
        <v/>
      </c>
      <c r="J141" s="9">
        <f>((D141*(1+E141)^2*(C141-F141)-G141)-MAX((D141*(1+E141)^2*(C141-F141)-G141)-B141/6,0)*'Расчет NPV'!$C$13)/(1+'Расчет NPV'!$C$12)^3</f>
        <v/>
      </c>
      <c r="K141" s="9">
        <f>((D141*(1+E141)^3*(C141-F141)-G141)-MAX((D141*(1+E141)^3*(C141-F141)-G141)-B141/6,0)*'Расчет NPV'!$C$13)/(1+'Расчет NPV'!$C$12)^4</f>
        <v/>
      </c>
      <c r="L141" s="9">
        <f>((D141*(1+E141)^4*(C141-F141)-G141)-MAX((D141*(1+E141)^4*(C141-F141)-G141)-B141/6,0)*'Расчет NPV'!$C$13)/(1+'Расчет NPV'!$C$12)^5</f>
        <v/>
      </c>
      <c r="M141" s="9">
        <f>((D141*(1+E141)^5*(C141-F141)-G141)-MAX((D141*(1+E141)^5*(C141-F141)-G141)-B141/6,0)*'Расчет NPV'!$C$13)/(1+'Расчет NPV'!$C$12)^6</f>
        <v/>
      </c>
      <c r="N141" s="13">
        <f>SUM(H141:M141)-B141</f>
        <v/>
      </c>
    </row>
    <row r="142">
      <c r="A142" t="n">
        <v>138</v>
      </c>
      <c r="B142" s="9">
        <f>_xlfn.BETA.INV(RAND(),'Расчет NPV'!$E$5,'Расчет NPV'!$F$5,'Расчет NPV'!$B$5,'Расчет NPV'!$D$5)</f>
        <v/>
      </c>
      <c r="C142" s="9">
        <f>_xlfn.BETA.INV(RAND(),'Расчет NPV'!$E$6,'Расчет NPV'!$F$6,'Расчет NPV'!$B$6,'Расчет NPV'!$D$6)</f>
        <v/>
      </c>
      <c r="D142" s="9">
        <f>_xlfn.BETA.INV(RAND(),'Расчет NPV'!$E$7,'Расчет NPV'!$F$7,'Расчет NPV'!$B$7,'Расчет NPV'!$D$7)</f>
        <v/>
      </c>
      <c r="E142" s="5">
        <f>_xlfn.BETA.INV(RAND(),'Расчет NPV'!$E$8,'Расчет NPV'!$F$8,'Расчет NPV'!$B$8,'Расчет NPV'!$D$8)</f>
        <v/>
      </c>
      <c r="F142" s="9">
        <f>_xlfn.BETA.INV(RAND(),'Расчет NPV'!$E$9,'Расчет NPV'!$F$9,'Расчет NPV'!$B$9,'Расчет NPV'!$D$9)</f>
        <v/>
      </c>
      <c r="G142" s="9">
        <f>_xlfn.BETA.INV(RAND(),'Расчет NPV'!$E$10,'Расчет NPV'!$F$10,'Расчет NPV'!$B$10,'Расчет NPV'!$D$10)</f>
        <v/>
      </c>
      <c r="H142" s="9">
        <f>((D142*(1+E142)^0*'Расчет NPV'!$C$14*(C142-F142)-G142)-MAX((D142*(1+E142)^0*'Расчет NPV'!$C$14*(C142-F142)-G142)-B142/6,0)*'Расчет NPV'!$C$13)/(1+'Расчет NPV'!$C$12)^1</f>
        <v/>
      </c>
      <c r="I142" s="9">
        <f>((D142*(1+E142)^1*(C142-F142)-G142)-MAX((D142*(1+E142)^1*(C142-F142)-G142)-B142/6,0)*'Расчет NPV'!$C$13)/(1+'Расчет NPV'!$C$12)^2</f>
        <v/>
      </c>
      <c r="J142" s="9">
        <f>((D142*(1+E142)^2*(C142-F142)-G142)-MAX((D142*(1+E142)^2*(C142-F142)-G142)-B142/6,0)*'Расчет NPV'!$C$13)/(1+'Расчет NPV'!$C$12)^3</f>
        <v/>
      </c>
      <c r="K142" s="9">
        <f>((D142*(1+E142)^3*(C142-F142)-G142)-MAX((D142*(1+E142)^3*(C142-F142)-G142)-B142/6,0)*'Расчет NPV'!$C$13)/(1+'Расчет NPV'!$C$12)^4</f>
        <v/>
      </c>
      <c r="L142" s="9">
        <f>((D142*(1+E142)^4*(C142-F142)-G142)-MAX((D142*(1+E142)^4*(C142-F142)-G142)-B142/6,0)*'Расчет NPV'!$C$13)/(1+'Расчет NPV'!$C$12)^5</f>
        <v/>
      </c>
      <c r="M142" s="9">
        <f>((D142*(1+E142)^5*(C142-F142)-G142)-MAX((D142*(1+E142)^5*(C142-F142)-G142)-B142/6,0)*'Расчет NPV'!$C$13)/(1+'Расчет NPV'!$C$12)^6</f>
        <v/>
      </c>
      <c r="N142" s="13">
        <f>SUM(H142:M142)-B142</f>
        <v/>
      </c>
    </row>
    <row r="143">
      <c r="A143" t="n">
        <v>139</v>
      </c>
      <c r="B143" s="9">
        <f>_xlfn.BETA.INV(RAND(),'Расчет NPV'!$E$5,'Расчет NPV'!$F$5,'Расчет NPV'!$B$5,'Расчет NPV'!$D$5)</f>
        <v/>
      </c>
      <c r="C143" s="9">
        <f>_xlfn.BETA.INV(RAND(),'Расчет NPV'!$E$6,'Расчет NPV'!$F$6,'Расчет NPV'!$B$6,'Расчет NPV'!$D$6)</f>
        <v/>
      </c>
      <c r="D143" s="9">
        <f>_xlfn.BETA.INV(RAND(),'Расчет NPV'!$E$7,'Расчет NPV'!$F$7,'Расчет NPV'!$B$7,'Расчет NPV'!$D$7)</f>
        <v/>
      </c>
      <c r="E143" s="5">
        <f>_xlfn.BETA.INV(RAND(),'Расчет NPV'!$E$8,'Расчет NPV'!$F$8,'Расчет NPV'!$B$8,'Расчет NPV'!$D$8)</f>
        <v/>
      </c>
      <c r="F143" s="9">
        <f>_xlfn.BETA.INV(RAND(),'Расчет NPV'!$E$9,'Расчет NPV'!$F$9,'Расчет NPV'!$B$9,'Расчет NPV'!$D$9)</f>
        <v/>
      </c>
      <c r="G143" s="9">
        <f>_xlfn.BETA.INV(RAND(),'Расчет NPV'!$E$10,'Расчет NPV'!$F$10,'Расчет NPV'!$B$10,'Расчет NPV'!$D$10)</f>
        <v/>
      </c>
      <c r="H143" s="9">
        <f>((D143*(1+E143)^0*'Расчет NPV'!$C$14*(C143-F143)-G143)-MAX((D143*(1+E143)^0*'Расчет NPV'!$C$14*(C143-F143)-G143)-B143/6,0)*'Расчет NPV'!$C$13)/(1+'Расчет NPV'!$C$12)^1</f>
        <v/>
      </c>
      <c r="I143" s="9">
        <f>((D143*(1+E143)^1*(C143-F143)-G143)-MAX((D143*(1+E143)^1*(C143-F143)-G143)-B143/6,0)*'Расчет NPV'!$C$13)/(1+'Расчет NPV'!$C$12)^2</f>
        <v/>
      </c>
      <c r="J143" s="9">
        <f>((D143*(1+E143)^2*(C143-F143)-G143)-MAX((D143*(1+E143)^2*(C143-F143)-G143)-B143/6,0)*'Расчет NPV'!$C$13)/(1+'Расчет NPV'!$C$12)^3</f>
        <v/>
      </c>
      <c r="K143" s="9">
        <f>((D143*(1+E143)^3*(C143-F143)-G143)-MAX((D143*(1+E143)^3*(C143-F143)-G143)-B143/6,0)*'Расчет NPV'!$C$13)/(1+'Расчет NPV'!$C$12)^4</f>
        <v/>
      </c>
      <c r="L143" s="9">
        <f>((D143*(1+E143)^4*(C143-F143)-G143)-MAX((D143*(1+E143)^4*(C143-F143)-G143)-B143/6,0)*'Расчет NPV'!$C$13)/(1+'Расчет NPV'!$C$12)^5</f>
        <v/>
      </c>
      <c r="M143" s="9">
        <f>((D143*(1+E143)^5*(C143-F143)-G143)-MAX((D143*(1+E143)^5*(C143-F143)-G143)-B143/6,0)*'Расчет NPV'!$C$13)/(1+'Расчет NPV'!$C$12)^6</f>
        <v/>
      </c>
      <c r="N143" s="13">
        <f>SUM(H143:M143)-B143</f>
        <v/>
      </c>
    </row>
    <row r="144">
      <c r="A144" t="n">
        <v>140</v>
      </c>
      <c r="B144" s="9">
        <f>_xlfn.BETA.INV(RAND(),'Расчет NPV'!$E$5,'Расчет NPV'!$F$5,'Расчет NPV'!$B$5,'Расчет NPV'!$D$5)</f>
        <v/>
      </c>
      <c r="C144" s="9">
        <f>_xlfn.BETA.INV(RAND(),'Расчет NPV'!$E$6,'Расчет NPV'!$F$6,'Расчет NPV'!$B$6,'Расчет NPV'!$D$6)</f>
        <v/>
      </c>
      <c r="D144" s="9">
        <f>_xlfn.BETA.INV(RAND(),'Расчет NPV'!$E$7,'Расчет NPV'!$F$7,'Расчет NPV'!$B$7,'Расчет NPV'!$D$7)</f>
        <v/>
      </c>
      <c r="E144" s="5">
        <f>_xlfn.BETA.INV(RAND(),'Расчет NPV'!$E$8,'Расчет NPV'!$F$8,'Расчет NPV'!$B$8,'Расчет NPV'!$D$8)</f>
        <v/>
      </c>
      <c r="F144" s="9">
        <f>_xlfn.BETA.INV(RAND(),'Расчет NPV'!$E$9,'Расчет NPV'!$F$9,'Расчет NPV'!$B$9,'Расчет NPV'!$D$9)</f>
        <v/>
      </c>
      <c r="G144" s="9">
        <f>_xlfn.BETA.INV(RAND(),'Расчет NPV'!$E$10,'Расчет NPV'!$F$10,'Расчет NPV'!$B$10,'Расчет NPV'!$D$10)</f>
        <v/>
      </c>
      <c r="H144" s="9">
        <f>((D144*(1+E144)^0*'Расчет NPV'!$C$14*(C144-F144)-G144)-MAX((D144*(1+E144)^0*'Расчет NPV'!$C$14*(C144-F144)-G144)-B144/6,0)*'Расчет NPV'!$C$13)/(1+'Расчет NPV'!$C$12)^1</f>
        <v/>
      </c>
      <c r="I144" s="9">
        <f>((D144*(1+E144)^1*(C144-F144)-G144)-MAX((D144*(1+E144)^1*(C144-F144)-G144)-B144/6,0)*'Расчет NPV'!$C$13)/(1+'Расчет NPV'!$C$12)^2</f>
        <v/>
      </c>
      <c r="J144" s="9">
        <f>((D144*(1+E144)^2*(C144-F144)-G144)-MAX((D144*(1+E144)^2*(C144-F144)-G144)-B144/6,0)*'Расчет NPV'!$C$13)/(1+'Расчет NPV'!$C$12)^3</f>
        <v/>
      </c>
      <c r="K144" s="9">
        <f>((D144*(1+E144)^3*(C144-F144)-G144)-MAX((D144*(1+E144)^3*(C144-F144)-G144)-B144/6,0)*'Расчет NPV'!$C$13)/(1+'Расчет NPV'!$C$12)^4</f>
        <v/>
      </c>
      <c r="L144" s="9">
        <f>((D144*(1+E144)^4*(C144-F144)-G144)-MAX((D144*(1+E144)^4*(C144-F144)-G144)-B144/6,0)*'Расчет NPV'!$C$13)/(1+'Расчет NPV'!$C$12)^5</f>
        <v/>
      </c>
      <c r="M144" s="9">
        <f>((D144*(1+E144)^5*(C144-F144)-G144)-MAX((D144*(1+E144)^5*(C144-F144)-G144)-B144/6,0)*'Расчет NPV'!$C$13)/(1+'Расчет NPV'!$C$12)^6</f>
        <v/>
      </c>
      <c r="N144" s="13">
        <f>SUM(H144:M144)-B144</f>
        <v/>
      </c>
    </row>
    <row r="145">
      <c r="A145" t="n">
        <v>141</v>
      </c>
      <c r="B145" s="9">
        <f>_xlfn.BETA.INV(RAND(),'Расчет NPV'!$E$5,'Расчет NPV'!$F$5,'Расчет NPV'!$B$5,'Расчет NPV'!$D$5)</f>
        <v/>
      </c>
      <c r="C145" s="9">
        <f>_xlfn.BETA.INV(RAND(),'Расчет NPV'!$E$6,'Расчет NPV'!$F$6,'Расчет NPV'!$B$6,'Расчет NPV'!$D$6)</f>
        <v/>
      </c>
      <c r="D145" s="9">
        <f>_xlfn.BETA.INV(RAND(),'Расчет NPV'!$E$7,'Расчет NPV'!$F$7,'Расчет NPV'!$B$7,'Расчет NPV'!$D$7)</f>
        <v/>
      </c>
      <c r="E145" s="5">
        <f>_xlfn.BETA.INV(RAND(),'Расчет NPV'!$E$8,'Расчет NPV'!$F$8,'Расчет NPV'!$B$8,'Расчет NPV'!$D$8)</f>
        <v/>
      </c>
      <c r="F145" s="9">
        <f>_xlfn.BETA.INV(RAND(),'Расчет NPV'!$E$9,'Расчет NPV'!$F$9,'Расчет NPV'!$B$9,'Расчет NPV'!$D$9)</f>
        <v/>
      </c>
      <c r="G145" s="9">
        <f>_xlfn.BETA.INV(RAND(),'Расчет NPV'!$E$10,'Расчет NPV'!$F$10,'Расчет NPV'!$B$10,'Расчет NPV'!$D$10)</f>
        <v/>
      </c>
      <c r="H145" s="9">
        <f>((D145*(1+E145)^0*'Расчет NPV'!$C$14*(C145-F145)-G145)-MAX((D145*(1+E145)^0*'Расчет NPV'!$C$14*(C145-F145)-G145)-B145/6,0)*'Расчет NPV'!$C$13)/(1+'Расчет NPV'!$C$12)^1</f>
        <v/>
      </c>
      <c r="I145" s="9">
        <f>((D145*(1+E145)^1*(C145-F145)-G145)-MAX((D145*(1+E145)^1*(C145-F145)-G145)-B145/6,0)*'Расчет NPV'!$C$13)/(1+'Расчет NPV'!$C$12)^2</f>
        <v/>
      </c>
      <c r="J145" s="9">
        <f>((D145*(1+E145)^2*(C145-F145)-G145)-MAX((D145*(1+E145)^2*(C145-F145)-G145)-B145/6,0)*'Расчет NPV'!$C$13)/(1+'Расчет NPV'!$C$12)^3</f>
        <v/>
      </c>
      <c r="K145" s="9">
        <f>((D145*(1+E145)^3*(C145-F145)-G145)-MAX((D145*(1+E145)^3*(C145-F145)-G145)-B145/6,0)*'Расчет NPV'!$C$13)/(1+'Расчет NPV'!$C$12)^4</f>
        <v/>
      </c>
      <c r="L145" s="9">
        <f>((D145*(1+E145)^4*(C145-F145)-G145)-MAX((D145*(1+E145)^4*(C145-F145)-G145)-B145/6,0)*'Расчет NPV'!$C$13)/(1+'Расчет NPV'!$C$12)^5</f>
        <v/>
      </c>
      <c r="M145" s="9">
        <f>((D145*(1+E145)^5*(C145-F145)-G145)-MAX((D145*(1+E145)^5*(C145-F145)-G145)-B145/6,0)*'Расчет NPV'!$C$13)/(1+'Расчет NPV'!$C$12)^6</f>
        <v/>
      </c>
      <c r="N145" s="13">
        <f>SUM(H145:M145)-B145</f>
        <v/>
      </c>
    </row>
    <row r="146">
      <c r="A146" t="n">
        <v>142</v>
      </c>
      <c r="B146" s="9">
        <f>_xlfn.BETA.INV(RAND(),'Расчет NPV'!$E$5,'Расчет NPV'!$F$5,'Расчет NPV'!$B$5,'Расчет NPV'!$D$5)</f>
        <v/>
      </c>
      <c r="C146" s="9">
        <f>_xlfn.BETA.INV(RAND(),'Расчет NPV'!$E$6,'Расчет NPV'!$F$6,'Расчет NPV'!$B$6,'Расчет NPV'!$D$6)</f>
        <v/>
      </c>
      <c r="D146" s="9">
        <f>_xlfn.BETA.INV(RAND(),'Расчет NPV'!$E$7,'Расчет NPV'!$F$7,'Расчет NPV'!$B$7,'Расчет NPV'!$D$7)</f>
        <v/>
      </c>
      <c r="E146" s="5">
        <f>_xlfn.BETA.INV(RAND(),'Расчет NPV'!$E$8,'Расчет NPV'!$F$8,'Расчет NPV'!$B$8,'Расчет NPV'!$D$8)</f>
        <v/>
      </c>
      <c r="F146" s="9">
        <f>_xlfn.BETA.INV(RAND(),'Расчет NPV'!$E$9,'Расчет NPV'!$F$9,'Расчет NPV'!$B$9,'Расчет NPV'!$D$9)</f>
        <v/>
      </c>
      <c r="G146" s="9">
        <f>_xlfn.BETA.INV(RAND(),'Расчет NPV'!$E$10,'Расчет NPV'!$F$10,'Расчет NPV'!$B$10,'Расчет NPV'!$D$10)</f>
        <v/>
      </c>
      <c r="H146" s="9">
        <f>((D146*(1+E146)^0*'Расчет NPV'!$C$14*(C146-F146)-G146)-MAX((D146*(1+E146)^0*'Расчет NPV'!$C$14*(C146-F146)-G146)-B146/6,0)*'Расчет NPV'!$C$13)/(1+'Расчет NPV'!$C$12)^1</f>
        <v/>
      </c>
      <c r="I146" s="9">
        <f>((D146*(1+E146)^1*(C146-F146)-G146)-MAX((D146*(1+E146)^1*(C146-F146)-G146)-B146/6,0)*'Расчет NPV'!$C$13)/(1+'Расчет NPV'!$C$12)^2</f>
        <v/>
      </c>
      <c r="J146" s="9">
        <f>((D146*(1+E146)^2*(C146-F146)-G146)-MAX((D146*(1+E146)^2*(C146-F146)-G146)-B146/6,0)*'Расчет NPV'!$C$13)/(1+'Расчет NPV'!$C$12)^3</f>
        <v/>
      </c>
      <c r="K146" s="9">
        <f>((D146*(1+E146)^3*(C146-F146)-G146)-MAX((D146*(1+E146)^3*(C146-F146)-G146)-B146/6,0)*'Расчет NPV'!$C$13)/(1+'Расчет NPV'!$C$12)^4</f>
        <v/>
      </c>
      <c r="L146" s="9">
        <f>((D146*(1+E146)^4*(C146-F146)-G146)-MAX((D146*(1+E146)^4*(C146-F146)-G146)-B146/6,0)*'Расчет NPV'!$C$13)/(1+'Расчет NPV'!$C$12)^5</f>
        <v/>
      </c>
      <c r="M146" s="9">
        <f>((D146*(1+E146)^5*(C146-F146)-G146)-MAX((D146*(1+E146)^5*(C146-F146)-G146)-B146/6,0)*'Расчет NPV'!$C$13)/(1+'Расчет NPV'!$C$12)^6</f>
        <v/>
      </c>
      <c r="N146" s="13">
        <f>SUM(H146:M146)-B146</f>
        <v/>
      </c>
    </row>
    <row r="147">
      <c r="A147" t="n">
        <v>143</v>
      </c>
      <c r="B147" s="9">
        <f>_xlfn.BETA.INV(RAND(),'Расчет NPV'!$E$5,'Расчет NPV'!$F$5,'Расчет NPV'!$B$5,'Расчет NPV'!$D$5)</f>
        <v/>
      </c>
      <c r="C147" s="9">
        <f>_xlfn.BETA.INV(RAND(),'Расчет NPV'!$E$6,'Расчет NPV'!$F$6,'Расчет NPV'!$B$6,'Расчет NPV'!$D$6)</f>
        <v/>
      </c>
      <c r="D147" s="9">
        <f>_xlfn.BETA.INV(RAND(),'Расчет NPV'!$E$7,'Расчет NPV'!$F$7,'Расчет NPV'!$B$7,'Расчет NPV'!$D$7)</f>
        <v/>
      </c>
      <c r="E147" s="5">
        <f>_xlfn.BETA.INV(RAND(),'Расчет NPV'!$E$8,'Расчет NPV'!$F$8,'Расчет NPV'!$B$8,'Расчет NPV'!$D$8)</f>
        <v/>
      </c>
      <c r="F147" s="9">
        <f>_xlfn.BETA.INV(RAND(),'Расчет NPV'!$E$9,'Расчет NPV'!$F$9,'Расчет NPV'!$B$9,'Расчет NPV'!$D$9)</f>
        <v/>
      </c>
      <c r="G147" s="9">
        <f>_xlfn.BETA.INV(RAND(),'Расчет NPV'!$E$10,'Расчет NPV'!$F$10,'Расчет NPV'!$B$10,'Расчет NPV'!$D$10)</f>
        <v/>
      </c>
      <c r="H147" s="9">
        <f>((D147*(1+E147)^0*'Расчет NPV'!$C$14*(C147-F147)-G147)-MAX((D147*(1+E147)^0*'Расчет NPV'!$C$14*(C147-F147)-G147)-B147/6,0)*'Расчет NPV'!$C$13)/(1+'Расчет NPV'!$C$12)^1</f>
        <v/>
      </c>
      <c r="I147" s="9">
        <f>((D147*(1+E147)^1*(C147-F147)-G147)-MAX((D147*(1+E147)^1*(C147-F147)-G147)-B147/6,0)*'Расчет NPV'!$C$13)/(1+'Расчет NPV'!$C$12)^2</f>
        <v/>
      </c>
      <c r="J147" s="9">
        <f>((D147*(1+E147)^2*(C147-F147)-G147)-MAX((D147*(1+E147)^2*(C147-F147)-G147)-B147/6,0)*'Расчет NPV'!$C$13)/(1+'Расчет NPV'!$C$12)^3</f>
        <v/>
      </c>
      <c r="K147" s="9">
        <f>((D147*(1+E147)^3*(C147-F147)-G147)-MAX((D147*(1+E147)^3*(C147-F147)-G147)-B147/6,0)*'Расчет NPV'!$C$13)/(1+'Расчет NPV'!$C$12)^4</f>
        <v/>
      </c>
      <c r="L147" s="9">
        <f>((D147*(1+E147)^4*(C147-F147)-G147)-MAX((D147*(1+E147)^4*(C147-F147)-G147)-B147/6,0)*'Расчет NPV'!$C$13)/(1+'Расчет NPV'!$C$12)^5</f>
        <v/>
      </c>
      <c r="M147" s="9">
        <f>((D147*(1+E147)^5*(C147-F147)-G147)-MAX((D147*(1+E147)^5*(C147-F147)-G147)-B147/6,0)*'Расчет NPV'!$C$13)/(1+'Расчет NPV'!$C$12)^6</f>
        <v/>
      </c>
      <c r="N147" s="13">
        <f>SUM(H147:M147)-B147</f>
        <v/>
      </c>
    </row>
    <row r="148">
      <c r="A148" t="n">
        <v>144</v>
      </c>
      <c r="B148" s="9">
        <f>_xlfn.BETA.INV(RAND(),'Расчет NPV'!$E$5,'Расчет NPV'!$F$5,'Расчет NPV'!$B$5,'Расчет NPV'!$D$5)</f>
        <v/>
      </c>
      <c r="C148" s="9">
        <f>_xlfn.BETA.INV(RAND(),'Расчет NPV'!$E$6,'Расчет NPV'!$F$6,'Расчет NPV'!$B$6,'Расчет NPV'!$D$6)</f>
        <v/>
      </c>
      <c r="D148" s="9">
        <f>_xlfn.BETA.INV(RAND(),'Расчет NPV'!$E$7,'Расчет NPV'!$F$7,'Расчет NPV'!$B$7,'Расчет NPV'!$D$7)</f>
        <v/>
      </c>
      <c r="E148" s="5">
        <f>_xlfn.BETA.INV(RAND(),'Расчет NPV'!$E$8,'Расчет NPV'!$F$8,'Расчет NPV'!$B$8,'Расчет NPV'!$D$8)</f>
        <v/>
      </c>
      <c r="F148" s="9">
        <f>_xlfn.BETA.INV(RAND(),'Расчет NPV'!$E$9,'Расчет NPV'!$F$9,'Расчет NPV'!$B$9,'Расчет NPV'!$D$9)</f>
        <v/>
      </c>
      <c r="G148" s="9">
        <f>_xlfn.BETA.INV(RAND(),'Расчет NPV'!$E$10,'Расчет NPV'!$F$10,'Расчет NPV'!$B$10,'Расчет NPV'!$D$10)</f>
        <v/>
      </c>
      <c r="H148" s="9">
        <f>((D148*(1+E148)^0*'Расчет NPV'!$C$14*(C148-F148)-G148)-MAX((D148*(1+E148)^0*'Расчет NPV'!$C$14*(C148-F148)-G148)-B148/6,0)*'Расчет NPV'!$C$13)/(1+'Расчет NPV'!$C$12)^1</f>
        <v/>
      </c>
      <c r="I148" s="9">
        <f>((D148*(1+E148)^1*(C148-F148)-G148)-MAX((D148*(1+E148)^1*(C148-F148)-G148)-B148/6,0)*'Расчет NPV'!$C$13)/(1+'Расчет NPV'!$C$12)^2</f>
        <v/>
      </c>
      <c r="J148" s="9">
        <f>((D148*(1+E148)^2*(C148-F148)-G148)-MAX((D148*(1+E148)^2*(C148-F148)-G148)-B148/6,0)*'Расчет NPV'!$C$13)/(1+'Расчет NPV'!$C$12)^3</f>
        <v/>
      </c>
      <c r="K148" s="9">
        <f>((D148*(1+E148)^3*(C148-F148)-G148)-MAX((D148*(1+E148)^3*(C148-F148)-G148)-B148/6,0)*'Расчет NPV'!$C$13)/(1+'Расчет NPV'!$C$12)^4</f>
        <v/>
      </c>
      <c r="L148" s="9">
        <f>((D148*(1+E148)^4*(C148-F148)-G148)-MAX((D148*(1+E148)^4*(C148-F148)-G148)-B148/6,0)*'Расчет NPV'!$C$13)/(1+'Расчет NPV'!$C$12)^5</f>
        <v/>
      </c>
      <c r="M148" s="9">
        <f>((D148*(1+E148)^5*(C148-F148)-G148)-MAX((D148*(1+E148)^5*(C148-F148)-G148)-B148/6,0)*'Расчет NPV'!$C$13)/(1+'Расчет NPV'!$C$12)^6</f>
        <v/>
      </c>
      <c r="N148" s="13">
        <f>SUM(H148:M148)-B148</f>
        <v/>
      </c>
    </row>
    <row r="149">
      <c r="A149" t="n">
        <v>145</v>
      </c>
      <c r="B149" s="9">
        <f>_xlfn.BETA.INV(RAND(),'Расчет NPV'!$E$5,'Расчет NPV'!$F$5,'Расчет NPV'!$B$5,'Расчет NPV'!$D$5)</f>
        <v/>
      </c>
      <c r="C149" s="9">
        <f>_xlfn.BETA.INV(RAND(),'Расчет NPV'!$E$6,'Расчет NPV'!$F$6,'Расчет NPV'!$B$6,'Расчет NPV'!$D$6)</f>
        <v/>
      </c>
      <c r="D149" s="9">
        <f>_xlfn.BETA.INV(RAND(),'Расчет NPV'!$E$7,'Расчет NPV'!$F$7,'Расчет NPV'!$B$7,'Расчет NPV'!$D$7)</f>
        <v/>
      </c>
      <c r="E149" s="5">
        <f>_xlfn.BETA.INV(RAND(),'Расчет NPV'!$E$8,'Расчет NPV'!$F$8,'Расчет NPV'!$B$8,'Расчет NPV'!$D$8)</f>
        <v/>
      </c>
      <c r="F149" s="9">
        <f>_xlfn.BETA.INV(RAND(),'Расчет NPV'!$E$9,'Расчет NPV'!$F$9,'Расчет NPV'!$B$9,'Расчет NPV'!$D$9)</f>
        <v/>
      </c>
      <c r="G149" s="9">
        <f>_xlfn.BETA.INV(RAND(),'Расчет NPV'!$E$10,'Расчет NPV'!$F$10,'Расчет NPV'!$B$10,'Расчет NPV'!$D$10)</f>
        <v/>
      </c>
      <c r="H149" s="9">
        <f>((D149*(1+E149)^0*'Расчет NPV'!$C$14*(C149-F149)-G149)-MAX((D149*(1+E149)^0*'Расчет NPV'!$C$14*(C149-F149)-G149)-B149/6,0)*'Расчет NPV'!$C$13)/(1+'Расчет NPV'!$C$12)^1</f>
        <v/>
      </c>
      <c r="I149" s="9">
        <f>((D149*(1+E149)^1*(C149-F149)-G149)-MAX((D149*(1+E149)^1*(C149-F149)-G149)-B149/6,0)*'Расчет NPV'!$C$13)/(1+'Расчет NPV'!$C$12)^2</f>
        <v/>
      </c>
      <c r="J149" s="9">
        <f>((D149*(1+E149)^2*(C149-F149)-G149)-MAX((D149*(1+E149)^2*(C149-F149)-G149)-B149/6,0)*'Расчет NPV'!$C$13)/(1+'Расчет NPV'!$C$12)^3</f>
        <v/>
      </c>
      <c r="K149" s="9">
        <f>((D149*(1+E149)^3*(C149-F149)-G149)-MAX((D149*(1+E149)^3*(C149-F149)-G149)-B149/6,0)*'Расчет NPV'!$C$13)/(1+'Расчет NPV'!$C$12)^4</f>
        <v/>
      </c>
      <c r="L149" s="9">
        <f>((D149*(1+E149)^4*(C149-F149)-G149)-MAX((D149*(1+E149)^4*(C149-F149)-G149)-B149/6,0)*'Расчет NPV'!$C$13)/(1+'Расчет NPV'!$C$12)^5</f>
        <v/>
      </c>
      <c r="M149" s="9">
        <f>((D149*(1+E149)^5*(C149-F149)-G149)-MAX((D149*(1+E149)^5*(C149-F149)-G149)-B149/6,0)*'Расчет NPV'!$C$13)/(1+'Расчет NPV'!$C$12)^6</f>
        <v/>
      </c>
      <c r="N149" s="13">
        <f>SUM(H149:M149)-B149</f>
        <v/>
      </c>
    </row>
    <row r="150">
      <c r="A150" t="n">
        <v>146</v>
      </c>
      <c r="B150" s="9">
        <f>_xlfn.BETA.INV(RAND(),'Расчет NPV'!$E$5,'Расчет NPV'!$F$5,'Расчет NPV'!$B$5,'Расчет NPV'!$D$5)</f>
        <v/>
      </c>
      <c r="C150" s="9">
        <f>_xlfn.BETA.INV(RAND(),'Расчет NPV'!$E$6,'Расчет NPV'!$F$6,'Расчет NPV'!$B$6,'Расчет NPV'!$D$6)</f>
        <v/>
      </c>
      <c r="D150" s="9">
        <f>_xlfn.BETA.INV(RAND(),'Расчет NPV'!$E$7,'Расчет NPV'!$F$7,'Расчет NPV'!$B$7,'Расчет NPV'!$D$7)</f>
        <v/>
      </c>
      <c r="E150" s="5">
        <f>_xlfn.BETA.INV(RAND(),'Расчет NPV'!$E$8,'Расчет NPV'!$F$8,'Расчет NPV'!$B$8,'Расчет NPV'!$D$8)</f>
        <v/>
      </c>
      <c r="F150" s="9">
        <f>_xlfn.BETA.INV(RAND(),'Расчет NPV'!$E$9,'Расчет NPV'!$F$9,'Расчет NPV'!$B$9,'Расчет NPV'!$D$9)</f>
        <v/>
      </c>
      <c r="G150" s="9">
        <f>_xlfn.BETA.INV(RAND(),'Расчет NPV'!$E$10,'Расчет NPV'!$F$10,'Расчет NPV'!$B$10,'Расчет NPV'!$D$10)</f>
        <v/>
      </c>
      <c r="H150" s="9">
        <f>((D150*(1+E150)^0*'Расчет NPV'!$C$14*(C150-F150)-G150)-MAX((D150*(1+E150)^0*'Расчет NPV'!$C$14*(C150-F150)-G150)-B150/6,0)*'Расчет NPV'!$C$13)/(1+'Расчет NPV'!$C$12)^1</f>
        <v/>
      </c>
      <c r="I150" s="9">
        <f>((D150*(1+E150)^1*(C150-F150)-G150)-MAX((D150*(1+E150)^1*(C150-F150)-G150)-B150/6,0)*'Расчет NPV'!$C$13)/(1+'Расчет NPV'!$C$12)^2</f>
        <v/>
      </c>
      <c r="J150" s="9">
        <f>((D150*(1+E150)^2*(C150-F150)-G150)-MAX((D150*(1+E150)^2*(C150-F150)-G150)-B150/6,0)*'Расчет NPV'!$C$13)/(1+'Расчет NPV'!$C$12)^3</f>
        <v/>
      </c>
      <c r="K150" s="9">
        <f>((D150*(1+E150)^3*(C150-F150)-G150)-MAX((D150*(1+E150)^3*(C150-F150)-G150)-B150/6,0)*'Расчет NPV'!$C$13)/(1+'Расчет NPV'!$C$12)^4</f>
        <v/>
      </c>
      <c r="L150" s="9">
        <f>((D150*(1+E150)^4*(C150-F150)-G150)-MAX((D150*(1+E150)^4*(C150-F150)-G150)-B150/6,0)*'Расчет NPV'!$C$13)/(1+'Расчет NPV'!$C$12)^5</f>
        <v/>
      </c>
      <c r="M150" s="9">
        <f>((D150*(1+E150)^5*(C150-F150)-G150)-MAX((D150*(1+E150)^5*(C150-F150)-G150)-B150/6,0)*'Расчет NPV'!$C$13)/(1+'Расчет NPV'!$C$12)^6</f>
        <v/>
      </c>
      <c r="N150" s="13">
        <f>SUM(H150:M150)-B150</f>
        <v/>
      </c>
    </row>
    <row r="151">
      <c r="A151" t="n">
        <v>147</v>
      </c>
      <c r="B151" s="9">
        <f>_xlfn.BETA.INV(RAND(),'Расчет NPV'!$E$5,'Расчет NPV'!$F$5,'Расчет NPV'!$B$5,'Расчет NPV'!$D$5)</f>
        <v/>
      </c>
      <c r="C151" s="9">
        <f>_xlfn.BETA.INV(RAND(),'Расчет NPV'!$E$6,'Расчет NPV'!$F$6,'Расчет NPV'!$B$6,'Расчет NPV'!$D$6)</f>
        <v/>
      </c>
      <c r="D151" s="9">
        <f>_xlfn.BETA.INV(RAND(),'Расчет NPV'!$E$7,'Расчет NPV'!$F$7,'Расчет NPV'!$B$7,'Расчет NPV'!$D$7)</f>
        <v/>
      </c>
      <c r="E151" s="5">
        <f>_xlfn.BETA.INV(RAND(),'Расчет NPV'!$E$8,'Расчет NPV'!$F$8,'Расчет NPV'!$B$8,'Расчет NPV'!$D$8)</f>
        <v/>
      </c>
      <c r="F151" s="9">
        <f>_xlfn.BETA.INV(RAND(),'Расчет NPV'!$E$9,'Расчет NPV'!$F$9,'Расчет NPV'!$B$9,'Расчет NPV'!$D$9)</f>
        <v/>
      </c>
      <c r="G151" s="9">
        <f>_xlfn.BETA.INV(RAND(),'Расчет NPV'!$E$10,'Расчет NPV'!$F$10,'Расчет NPV'!$B$10,'Расчет NPV'!$D$10)</f>
        <v/>
      </c>
      <c r="H151" s="9">
        <f>((D151*(1+E151)^0*'Расчет NPV'!$C$14*(C151-F151)-G151)-MAX((D151*(1+E151)^0*'Расчет NPV'!$C$14*(C151-F151)-G151)-B151/6,0)*'Расчет NPV'!$C$13)/(1+'Расчет NPV'!$C$12)^1</f>
        <v/>
      </c>
      <c r="I151" s="9">
        <f>((D151*(1+E151)^1*(C151-F151)-G151)-MAX((D151*(1+E151)^1*(C151-F151)-G151)-B151/6,0)*'Расчет NPV'!$C$13)/(1+'Расчет NPV'!$C$12)^2</f>
        <v/>
      </c>
      <c r="J151" s="9">
        <f>((D151*(1+E151)^2*(C151-F151)-G151)-MAX((D151*(1+E151)^2*(C151-F151)-G151)-B151/6,0)*'Расчет NPV'!$C$13)/(1+'Расчет NPV'!$C$12)^3</f>
        <v/>
      </c>
      <c r="K151" s="9">
        <f>((D151*(1+E151)^3*(C151-F151)-G151)-MAX((D151*(1+E151)^3*(C151-F151)-G151)-B151/6,0)*'Расчет NPV'!$C$13)/(1+'Расчет NPV'!$C$12)^4</f>
        <v/>
      </c>
      <c r="L151" s="9">
        <f>((D151*(1+E151)^4*(C151-F151)-G151)-MAX((D151*(1+E151)^4*(C151-F151)-G151)-B151/6,0)*'Расчет NPV'!$C$13)/(1+'Расчет NPV'!$C$12)^5</f>
        <v/>
      </c>
      <c r="M151" s="9">
        <f>((D151*(1+E151)^5*(C151-F151)-G151)-MAX((D151*(1+E151)^5*(C151-F151)-G151)-B151/6,0)*'Расчет NPV'!$C$13)/(1+'Расчет NPV'!$C$12)^6</f>
        <v/>
      </c>
      <c r="N151" s="13">
        <f>SUM(H151:M151)-B151</f>
        <v/>
      </c>
    </row>
    <row r="152">
      <c r="A152" t="n">
        <v>148</v>
      </c>
      <c r="B152" s="9">
        <f>_xlfn.BETA.INV(RAND(),'Расчет NPV'!$E$5,'Расчет NPV'!$F$5,'Расчет NPV'!$B$5,'Расчет NPV'!$D$5)</f>
        <v/>
      </c>
      <c r="C152" s="9">
        <f>_xlfn.BETA.INV(RAND(),'Расчет NPV'!$E$6,'Расчет NPV'!$F$6,'Расчет NPV'!$B$6,'Расчет NPV'!$D$6)</f>
        <v/>
      </c>
      <c r="D152" s="9">
        <f>_xlfn.BETA.INV(RAND(),'Расчет NPV'!$E$7,'Расчет NPV'!$F$7,'Расчет NPV'!$B$7,'Расчет NPV'!$D$7)</f>
        <v/>
      </c>
      <c r="E152" s="5">
        <f>_xlfn.BETA.INV(RAND(),'Расчет NPV'!$E$8,'Расчет NPV'!$F$8,'Расчет NPV'!$B$8,'Расчет NPV'!$D$8)</f>
        <v/>
      </c>
      <c r="F152" s="9">
        <f>_xlfn.BETA.INV(RAND(),'Расчет NPV'!$E$9,'Расчет NPV'!$F$9,'Расчет NPV'!$B$9,'Расчет NPV'!$D$9)</f>
        <v/>
      </c>
      <c r="G152" s="9">
        <f>_xlfn.BETA.INV(RAND(),'Расчет NPV'!$E$10,'Расчет NPV'!$F$10,'Расчет NPV'!$B$10,'Расчет NPV'!$D$10)</f>
        <v/>
      </c>
      <c r="H152" s="9">
        <f>((D152*(1+E152)^0*'Расчет NPV'!$C$14*(C152-F152)-G152)-MAX((D152*(1+E152)^0*'Расчет NPV'!$C$14*(C152-F152)-G152)-B152/6,0)*'Расчет NPV'!$C$13)/(1+'Расчет NPV'!$C$12)^1</f>
        <v/>
      </c>
      <c r="I152" s="9">
        <f>((D152*(1+E152)^1*(C152-F152)-G152)-MAX((D152*(1+E152)^1*(C152-F152)-G152)-B152/6,0)*'Расчет NPV'!$C$13)/(1+'Расчет NPV'!$C$12)^2</f>
        <v/>
      </c>
      <c r="J152" s="9">
        <f>((D152*(1+E152)^2*(C152-F152)-G152)-MAX((D152*(1+E152)^2*(C152-F152)-G152)-B152/6,0)*'Расчет NPV'!$C$13)/(1+'Расчет NPV'!$C$12)^3</f>
        <v/>
      </c>
      <c r="K152" s="9">
        <f>((D152*(1+E152)^3*(C152-F152)-G152)-MAX((D152*(1+E152)^3*(C152-F152)-G152)-B152/6,0)*'Расчет NPV'!$C$13)/(1+'Расчет NPV'!$C$12)^4</f>
        <v/>
      </c>
      <c r="L152" s="9">
        <f>((D152*(1+E152)^4*(C152-F152)-G152)-MAX((D152*(1+E152)^4*(C152-F152)-G152)-B152/6,0)*'Расчет NPV'!$C$13)/(1+'Расчет NPV'!$C$12)^5</f>
        <v/>
      </c>
      <c r="M152" s="9">
        <f>((D152*(1+E152)^5*(C152-F152)-G152)-MAX((D152*(1+E152)^5*(C152-F152)-G152)-B152/6,0)*'Расчет NPV'!$C$13)/(1+'Расчет NPV'!$C$12)^6</f>
        <v/>
      </c>
      <c r="N152" s="13">
        <f>SUM(H152:M152)-B152</f>
        <v/>
      </c>
    </row>
    <row r="153">
      <c r="A153" t="n">
        <v>149</v>
      </c>
      <c r="B153" s="9">
        <f>_xlfn.BETA.INV(RAND(),'Расчет NPV'!$E$5,'Расчет NPV'!$F$5,'Расчет NPV'!$B$5,'Расчет NPV'!$D$5)</f>
        <v/>
      </c>
      <c r="C153" s="9">
        <f>_xlfn.BETA.INV(RAND(),'Расчет NPV'!$E$6,'Расчет NPV'!$F$6,'Расчет NPV'!$B$6,'Расчет NPV'!$D$6)</f>
        <v/>
      </c>
      <c r="D153" s="9">
        <f>_xlfn.BETA.INV(RAND(),'Расчет NPV'!$E$7,'Расчет NPV'!$F$7,'Расчет NPV'!$B$7,'Расчет NPV'!$D$7)</f>
        <v/>
      </c>
      <c r="E153" s="5">
        <f>_xlfn.BETA.INV(RAND(),'Расчет NPV'!$E$8,'Расчет NPV'!$F$8,'Расчет NPV'!$B$8,'Расчет NPV'!$D$8)</f>
        <v/>
      </c>
      <c r="F153" s="9">
        <f>_xlfn.BETA.INV(RAND(),'Расчет NPV'!$E$9,'Расчет NPV'!$F$9,'Расчет NPV'!$B$9,'Расчет NPV'!$D$9)</f>
        <v/>
      </c>
      <c r="G153" s="9">
        <f>_xlfn.BETA.INV(RAND(),'Расчет NPV'!$E$10,'Расчет NPV'!$F$10,'Расчет NPV'!$B$10,'Расчет NPV'!$D$10)</f>
        <v/>
      </c>
      <c r="H153" s="9">
        <f>((D153*(1+E153)^0*'Расчет NPV'!$C$14*(C153-F153)-G153)-MAX((D153*(1+E153)^0*'Расчет NPV'!$C$14*(C153-F153)-G153)-B153/6,0)*'Расчет NPV'!$C$13)/(1+'Расчет NPV'!$C$12)^1</f>
        <v/>
      </c>
      <c r="I153" s="9">
        <f>((D153*(1+E153)^1*(C153-F153)-G153)-MAX((D153*(1+E153)^1*(C153-F153)-G153)-B153/6,0)*'Расчет NPV'!$C$13)/(1+'Расчет NPV'!$C$12)^2</f>
        <v/>
      </c>
      <c r="J153" s="9">
        <f>((D153*(1+E153)^2*(C153-F153)-G153)-MAX((D153*(1+E153)^2*(C153-F153)-G153)-B153/6,0)*'Расчет NPV'!$C$13)/(1+'Расчет NPV'!$C$12)^3</f>
        <v/>
      </c>
      <c r="K153" s="9">
        <f>((D153*(1+E153)^3*(C153-F153)-G153)-MAX((D153*(1+E153)^3*(C153-F153)-G153)-B153/6,0)*'Расчет NPV'!$C$13)/(1+'Расчет NPV'!$C$12)^4</f>
        <v/>
      </c>
      <c r="L153" s="9">
        <f>((D153*(1+E153)^4*(C153-F153)-G153)-MAX((D153*(1+E153)^4*(C153-F153)-G153)-B153/6,0)*'Расчет NPV'!$C$13)/(1+'Расчет NPV'!$C$12)^5</f>
        <v/>
      </c>
      <c r="M153" s="9">
        <f>((D153*(1+E153)^5*(C153-F153)-G153)-MAX((D153*(1+E153)^5*(C153-F153)-G153)-B153/6,0)*'Расчет NPV'!$C$13)/(1+'Расчет NPV'!$C$12)^6</f>
        <v/>
      </c>
      <c r="N153" s="13">
        <f>SUM(H153:M153)-B153</f>
        <v/>
      </c>
    </row>
    <row r="154">
      <c r="A154" t="n">
        <v>150</v>
      </c>
      <c r="B154" s="9">
        <f>_xlfn.BETA.INV(RAND(),'Расчет NPV'!$E$5,'Расчет NPV'!$F$5,'Расчет NPV'!$B$5,'Расчет NPV'!$D$5)</f>
        <v/>
      </c>
      <c r="C154" s="9">
        <f>_xlfn.BETA.INV(RAND(),'Расчет NPV'!$E$6,'Расчет NPV'!$F$6,'Расчет NPV'!$B$6,'Расчет NPV'!$D$6)</f>
        <v/>
      </c>
      <c r="D154" s="9">
        <f>_xlfn.BETA.INV(RAND(),'Расчет NPV'!$E$7,'Расчет NPV'!$F$7,'Расчет NPV'!$B$7,'Расчет NPV'!$D$7)</f>
        <v/>
      </c>
      <c r="E154" s="5">
        <f>_xlfn.BETA.INV(RAND(),'Расчет NPV'!$E$8,'Расчет NPV'!$F$8,'Расчет NPV'!$B$8,'Расчет NPV'!$D$8)</f>
        <v/>
      </c>
      <c r="F154" s="9">
        <f>_xlfn.BETA.INV(RAND(),'Расчет NPV'!$E$9,'Расчет NPV'!$F$9,'Расчет NPV'!$B$9,'Расчет NPV'!$D$9)</f>
        <v/>
      </c>
      <c r="G154" s="9">
        <f>_xlfn.BETA.INV(RAND(),'Расчет NPV'!$E$10,'Расчет NPV'!$F$10,'Расчет NPV'!$B$10,'Расчет NPV'!$D$10)</f>
        <v/>
      </c>
      <c r="H154" s="9">
        <f>((D154*(1+E154)^0*'Расчет NPV'!$C$14*(C154-F154)-G154)-MAX((D154*(1+E154)^0*'Расчет NPV'!$C$14*(C154-F154)-G154)-B154/6,0)*'Расчет NPV'!$C$13)/(1+'Расчет NPV'!$C$12)^1</f>
        <v/>
      </c>
      <c r="I154" s="9">
        <f>((D154*(1+E154)^1*(C154-F154)-G154)-MAX((D154*(1+E154)^1*(C154-F154)-G154)-B154/6,0)*'Расчет NPV'!$C$13)/(1+'Расчет NPV'!$C$12)^2</f>
        <v/>
      </c>
      <c r="J154" s="9">
        <f>((D154*(1+E154)^2*(C154-F154)-G154)-MAX((D154*(1+E154)^2*(C154-F154)-G154)-B154/6,0)*'Расчет NPV'!$C$13)/(1+'Расчет NPV'!$C$12)^3</f>
        <v/>
      </c>
      <c r="K154" s="9">
        <f>((D154*(1+E154)^3*(C154-F154)-G154)-MAX((D154*(1+E154)^3*(C154-F154)-G154)-B154/6,0)*'Расчет NPV'!$C$13)/(1+'Расчет NPV'!$C$12)^4</f>
        <v/>
      </c>
      <c r="L154" s="9">
        <f>((D154*(1+E154)^4*(C154-F154)-G154)-MAX((D154*(1+E154)^4*(C154-F154)-G154)-B154/6,0)*'Расчет NPV'!$C$13)/(1+'Расчет NPV'!$C$12)^5</f>
        <v/>
      </c>
      <c r="M154" s="9">
        <f>((D154*(1+E154)^5*(C154-F154)-G154)-MAX((D154*(1+E154)^5*(C154-F154)-G154)-B154/6,0)*'Расчет NPV'!$C$13)/(1+'Расчет NPV'!$C$12)^6</f>
        <v/>
      </c>
      <c r="N154" s="13">
        <f>SUM(H154:M154)-B154</f>
        <v/>
      </c>
    </row>
    <row r="155">
      <c r="A155" t="n">
        <v>151</v>
      </c>
      <c r="B155" s="9">
        <f>_xlfn.BETA.INV(RAND(),'Расчет NPV'!$E$5,'Расчет NPV'!$F$5,'Расчет NPV'!$B$5,'Расчет NPV'!$D$5)</f>
        <v/>
      </c>
      <c r="C155" s="9">
        <f>_xlfn.BETA.INV(RAND(),'Расчет NPV'!$E$6,'Расчет NPV'!$F$6,'Расчет NPV'!$B$6,'Расчет NPV'!$D$6)</f>
        <v/>
      </c>
      <c r="D155" s="9">
        <f>_xlfn.BETA.INV(RAND(),'Расчет NPV'!$E$7,'Расчет NPV'!$F$7,'Расчет NPV'!$B$7,'Расчет NPV'!$D$7)</f>
        <v/>
      </c>
      <c r="E155" s="5">
        <f>_xlfn.BETA.INV(RAND(),'Расчет NPV'!$E$8,'Расчет NPV'!$F$8,'Расчет NPV'!$B$8,'Расчет NPV'!$D$8)</f>
        <v/>
      </c>
      <c r="F155" s="9">
        <f>_xlfn.BETA.INV(RAND(),'Расчет NPV'!$E$9,'Расчет NPV'!$F$9,'Расчет NPV'!$B$9,'Расчет NPV'!$D$9)</f>
        <v/>
      </c>
      <c r="G155" s="9">
        <f>_xlfn.BETA.INV(RAND(),'Расчет NPV'!$E$10,'Расчет NPV'!$F$10,'Расчет NPV'!$B$10,'Расчет NPV'!$D$10)</f>
        <v/>
      </c>
      <c r="H155" s="9">
        <f>((D155*(1+E155)^0*'Расчет NPV'!$C$14*(C155-F155)-G155)-MAX((D155*(1+E155)^0*'Расчет NPV'!$C$14*(C155-F155)-G155)-B155/6,0)*'Расчет NPV'!$C$13)/(1+'Расчет NPV'!$C$12)^1</f>
        <v/>
      </c>
      <c r="I155" s="9">
        <f>((D155*(1+E155)^1*(C155-F155)-G155)-MAX((D155*(1+E155)^1*(C155-F155)-G155)-B155/6,0)*'Расчет NPV'!$C$13)/(1+'Расчет NPV'!$C$12)^2</f>
        <v/>
      </c>
      <c r="J155" s="9">
        <f>((D155*(1+E155)^2*(C155-F155)-G155)-MAX((D155*(1+E155)^2*(C155-F155)-G155)-B155/6,0)*'Расчет NPV'!$C$13)/(1+'Расчет NPV'!$C$12)^3</f>
        <v/>
      </c>
      <c r="K155" s="9">
        <f>((D155*(1+E155)^3*(C155-F155)-G155)-MAX((D155*(1+E155)^3*(C155-F155)-G155)-B155/6,0)*'Расчет NPV'!$C$13)/(1+'Расчет NPV'!$C$12)^4</f>
        <v/>
      </c>
      <c r="L155" s="9">
        <f>((D155*(1+E155)^4*(C155-F155)-G155)-MAX((D155*(1+E155)^4*(C155-F155)-G155)-B155/6,0)*'Расчет NPV'!$C$13)/(1+'Расчет NPV'!$C$12)^5</f>
        <v/>
      </c>
      <c r="M155" s="9">
        <f>((D155*(1+E155)^5*(C155-F155)-G155)-MAX((D155*(1+E155)^5*(C155-F155)-G155)-B155/6,0)*'Расчет NPV'!$C$13)/(1+'Расчет NPV'!$C$12)^6</f>
        <v/>
      </c>
      <c r="N155" s="13">
        <f>SUM(H155:M155)-B155</f>
        <v/>
      </c>
    </row>
    <row r="156">
      <c r="A156" t="n">
        <v>152</v>
      </c>
      <c r="B156" s="9">
        <f>_xlfn.BETA.INV(RAND(),'Расчет NPV'!$E$5,'Расчет NPV'!$F$5,'Расчет NPV'!$B$5,'Расчет NPV'!$D$5)</f>
        <v/>
      </c>
      <c r="C156" s="9">
        <f>_xlfn.BETA.INV(RAND(),'Расчет NPV'!$E$6,'Расчет NPV'!$F$6,'Расчет NPV'!$B$6,'Расчет NPV'!$D$6)</f>
        <v/>
      </c>
      <c r="D156" s="9">
        <f>_xlfn.BETA.INV(RAND(),'Расчет NPV'!$E$7,'Расчет NPV'!$F$7,'Расчет NPV'!$B$7,'Расчет NPV'!$D$7)</f>
        <v/>
      </c>
      <c r="E156" s="5">
        <f>_xlfn.BETA.INV(RAND(),'Расчет NPV'!$E$8,'Расчет NPV'!$F$8,'Расчет NPV'!$B$8,'Расчет NPV'!$D$8)</f>
        <v/>
      </c>
      <c r="F156" s="9">
        <f>_xlfn.BETA.INV(RAND(),'Расчет NPV'!$E$9,'Расчет NPV'!$F$9,'Расчет NPV'!$B$9,'Расчет NPV'!$D$9)</f>
        <v/>
      </c>
      <c r="G156" s="9">
        <f>_xlfn.BETA.INV(RAND(),'Расчет NPV'!$E$10,'Расчет NPV'!$F$10,'Расчет NPV'!$B$10,'Расчет NPV'!$D$10)</f>
        <v/>
      </c>
      <c r="H156" s="9">
        <f>((D156*(1+E156)^0*'Расчет NPV'!$C$14*(C156-F156)-G156)-MAX((D156*(1+E156)^0*'Расчет NPV'!$C$14*(C156-F156)-G156)-B156/6,0)*'Расчет NPV'!$C$13)/(1+'Расчет NPV'!$C$12)^1</f>
        <v/>
      </c>
      <c r="I156" s="9">
        <f>((D156*(1+E156)^1*(C156-F156)-G156)-MAX((D156*(1+E156)^1*(C156-F156)-G156)-B156/6,0)*'Расчет NPV'!$C$13)/(1+'Расчет NPV'!$C$12)^2</f>
        <v/>
      </c>
      <c r="J156" s="9">
        <f>((D156*(1+E156)^2*(C156-F156)-G156)-MAX((D156*(1+E156)^2*(C156-F156)-G156)-B156/6,0)*'Расчет NPV'!$C$13)/(1+'Расчет NPV'!$C$12)^3</f>
        <v/>
      </c>
      <c r="K156" s="9">
        <f>((D156*(1+E156)^3*(C156-F156)-G156)-MAX((D156*(1+E156)^3*(C156-F156)-G156)-B156/6,0)*'Расчет NPV'!$C$13)/(1+'Расчет NPV'!$C$12)^4</f>
        <v/>
      </c>
      <c r="L156" s="9">
        <f>((D156*(1+E156)^4*(C156-F156)-G156)-MAX((D156*(1+E156)^4*(C156-F156)-G156)-B156/6,0)*'Расчет NPV'!$C$13)/(1+'Расчет NPV'!$C$12)^5</f>
        <v/>
      </c>
      <c r="M156" s="9">
        <f>((D156*(1+E156)^5*(C156-F156)-G156)-MAX((D156*(1+E156)^5*(C156-F156)-G156)-B156/6,0)*'Расчет NPV'!$C$13)/(1+'Расчет NPV'!$C$12)^6</f>
        <v/>
      </c>
      <c r="N156" s="13">
        <f>SUM(H156:M156)-B156</f>
        <v/>
      </c>
    </row>
    <row r="157">
      <c r="A157" t="n">
        <v>153</v>
      </c>
      <c r="B157" s="9">
        <f>_xlfn.BETA.INV(RAND(),'Расчет NPV'!$E$5,'Расчет NPV'!$F$5,'Расчет NPV'!$B$5,'Расчет NPV'!$D$5)</f>
        <v/>
      </c>
      <c r="C157" s="9">
        <f>_xlfn.BETA.INV(RAND(),'Расчет NPV'!$E$6,'Расчет NPV'!$F$6,'Расчет NPV'!$B$6,'Расчет NPV'!$D$6)</f>
        <v/>
      </c>
      <c r="D157" s="9">
        <f>_xlfn.BETA.INV(RAND(),'Расчет NPV'!$E$7,'Расчет NPV'!$F$7,'Расчет NPV'!$B$7,'Расчет NPV'!$D$7)</f>
        <v/>
      </c>
      <c r="E157" s="5">
        <f>_xlfn.BETA.INV(RAND(),'Расчет NPV'!$E$8,'Расчет NPV'!$F$8,'Расчет NPV'!$B$8,'Расчет NPV'!$D$8)</f>
        <v/>
      </c>
      <c r="F157" s="9">
        <f>_xlfn.BETA.INV(RAND(),'Расчет NPV'!$E$9,'Расчет NPV'!$F$9,'Расчет NPV'!$B$9,'Расчет NPV'!$D$9)</f>
        <v/>
      </c>
      <c r="G157" s="9">
        <f>_xlfn.BETA.INV(RAND(),'Расчет NPV'!$E$10,'Расчет NPV'!$F$10,'Расчет NPV'!$B$10,'Расчет NPV'!$D$10)</f>
        <v/>
      </c>
      <c r="H157" s="9">
        <f>((D157*(1+E157)^0*'Расчет NPV'!$C$14*(C157-F157)-G157)-MAX((D157*(1+E157)^0*'Расчет NPV'!$C$14*(C157-F157)-G157)-B157/6,0)*'Расчет NPV'!$C$13)/(1+'Расчет NPV'!$C$12)^1</f>
        <v/>
      </c>
      <c r="I157" s="9">
        <f>((D157*(1+E157)^1*(C157-F157)-G157)-MAX((D157*(1+E157)^1*(C157-F157)-G157)-B157/6,0)*'Расчет NPV'!$C$13)/(1+'Расчет NPV'!$C$12)^2</f>
        <v/>
      </c>
      <c r="J157" s="9">
        <f>((D157*(1+E157)^2*(C157-F157)-G157)-MAX((D157*(1+E157)^2*(C157-F157)-G157)-B157/6,0)*'Расчет NPV'!$C$13)/(1+'Расчет NPV'!$C$12)^3</f>
        <v/>
      </c>
      <c r="K157" s="9">
        <f>((D157*(1+E157)^3*(C157-F157)-G157)-MAX((D157*(1+E157)^3*(C157-F157)-G157)-B157/6,0)*'Расчет NPV'!$C$13)/(1+'Расчет NPV'!$C$12)^4</f>
        <v/>
      </c>
      <c r="L157" s="9">
        <f>((D157*(1+E157)^4*(C157-F157)-G157)-MAX((D157*(1+E157)^4*(C157-F157)-G157)-B157/6,0)*'Расчет NPV'!$C$13)/(1+'Расчет NPV'!$C$12)^5</f>
        <v/>
      </c>
      <c r="M157" s="9">
        <f>((D157*(1+E157)^5*(C157-F157)-G157)-MAX((D157*(1+E157)^5*(C157-F157)-G157)-B157/6,0)*'Расчет NPV'!$C$13)/(1+'Расчет NPV'!$C$12)^6</f>
        <v/>
      </c>
      <c r="N157" s="13">
        <f>SUM(H157:M157)-B157</f>
        <v/>
      </c>
    </row>
    <row r="158">
      <c r="A158" t="n">
        <v>154</v>
      </c>
      <c r="B158" s="9">
        <f>_xlfn.BETA.INV(RAND(),'Расчет NPV'!$E$5,'Расчет NPV'!$F$5,'Расчет NPV'!$B$5,'Расчет NPV'!$D$5)</f>
        <v/>
      </c>
      <c r="C158" s="9">
        <f>_xlfn.BETA.INV(RAND(),'Расчет NPV'!$E$6,'Расчет NPV'!$F$6,'Расчет NPV'!$B$6,'Расчет NPV'!$D$6)</f>
        <v/>
      </c>
      <c r="D158" s="9">
        <f>_xlfn.BETA.INV(RAND(),'Расчет NPV'!$E$7,'Расчет NPV'!$F$7,'Расчет NPV'!$B$7,'Расчет NPV'!$D$7)</f>
        <v/>
      </c>
      <c r="E158" s="5">
        <f>_xlfn.BETA.INV(RAND(),'Расчет NPV'!$E$8,'Расчет NPV'!$F$8,'Расчет NPV'!$B$8,'Расчет NPV'!$D$8)</f>
        <v/>
      </c>
      <c r="F158" s="9">
        <f>_xlfn.BETA.INV(RAND(),'Расчет NPV'!$E$9,'Расчет NPV'!$F$9,'Расчет NPV'!$B$9,'Расчет NPV'!$D$9)</f>
        <v/>
      </c>
      <c r="G158" s="9">
        <f>_xlfn.BETA.INV(RAND(),'Расчет NPV'!$E$10,'Расчет NPV'!$F$10,'Расчет NPV'!$B$10,'Расчет NPV'!$D$10)</f>
        <v/>
      </c>
      <c r="H158" s="9">
        <f>((D158*(1+E158)^0*'Расчет NPV'!$C$14*(C158-F158)-G158)-MAX((D158*(1+E158)^0*'Расчет NPV'!$C$14*(C158-F158)-G158)-B158/6,0)*'Расчет NPV'!$C$13)/(1+'Расчет NPV'!$C$12)^1</f>
        <v/>
      </c>
      <c r="I158" s="9">
        <f>((D158*(1+E158)^1*(C158-F158)-G158)-MAX((D158*(1+E158)^1*(C158-F158)-G158)-B158/6,0)*'Расчет NPV'!$C$13)/(1+'Расчет NPV'!$C$12)^2</f>
        <v/>
      </c>
      <c r="J158" s="9">
        <f>((D158*(1+E158)^2*(C158-F158)-G158)-MAX((D158*(1+E158)^2*(C158-F158)-G158)-B158/6,0)*'Расчет NPV'!$C$13)/(1+'Расчет NPV'!$C$12)^3</f>
        <v/>
      </c>
      <c r="K158" s="9">
        <f>((D158*(1+E158)^3*(C158-F158)-G158)-MAX((D158*(1+E158)^3*(C158-F158)-G158)-B158/6,0)*'Расчет NPV'!$C$13)/(1+'Расчет NPV'!$C$12)^4</f>
        <v/>
      </c>
      <c r="L158" s="9">
        <f>((D158*(1+E158)^4*(C158-F158)-G158)-MAX((D158*(1+E158)^4*(C158-F158)-G158)-B158/6,0)*'Расчет NPV'!$C$13)/(1+'Расчет NPV'!$C$12)^5</f>
        <v/>
      </c>
      <c r="M158" s="9">
        <f>((D158*(1+E158)^5*(C158-F158)-G158)-MAX((D158*(1+E158)^5*(C158-F158)-G158)-B158/6,0)*'Расчет NPV'!$C$13)/(1+'Расчет NPV'!$C$12)^6</f>
        <v/>
      </c>
      <c r="N158" s="13">
        <f>SUM(H158:M158)-B158</f>
        <v/>
      </c>
    </row>
    <row r="159">
      <c r="A159" t="n">
        <v>155</v>
      </c>
      <c r="B159" s="9">
        <f>_xlfn.BETA.INV(RAND(),'Расчет NPV'!$E$5,'Расчет NPV'!$F$5,'Расчет NPV'!$B$5,'Расчет NPV'!$D$5)</f>
        <v/>
      </c>
      <c r="C159" s="9">
        <f>_xlfn.BETA.INV(RAND(),'Расчет NPV'!$E$6,'Расчет NPV'!$F$6,'Расчет NPV'!$B$6,'Расчет NPV'!$D$6)</f>
        <v/>
      </c>
      <c r="D159" s="9">
        <f>_xlfn.BETA.INV(RAND(),'Расчет NPV'!$E$7,'Расчет NPV'!$F$7,'Расчет NPV'!$B$7,'Расчет NPV'!$D$7)</f>
        <v/>
      </c>
      <c r="E159" s="5">
        <f>_xlfn.BETA.INV(RAND(),'Расчет NPV'!$E$8,'Расчет NPV'!$F$8,'Расчет NPV'!$B$8,'Расчет NPV'!$D$8)</f>
        <v/>
      </c>
      <c r="F159" s="9">
        <f>_xlfn.BETA.INV(RAND(),'Расчет NPV'!$E$9,'Расчет NPV'!$F$9,'Расчет NPV'!$B$9,'Расчет NPV'!$D$9)</f>
        <v/>
      </c>
      <c r="G159" s="9">
        <f>_xlfn.BETA.INV(RAND(),'Расчет NPV'!$E$10,'Расчет NPV'!$F$10,'Расчет NPV'!$B$10,'Расчет NPV'!$D$10)</f>
        <v/>
      </c>
      <c r="H159" s="9">
        <f>((D159*(1+E159)^0*'Расчет NPV'!$C$14*(C159-F159)-G159)-MAX((D159*(1+E159)^0*'Расчет NPV'!$C$14*(C159-F159)-G159)-B159/6,0)*'Расчет NPV'!$C$13)/(1+'Расчет NPV'!$C$12)^1</f>
        <v/>
      </c>
      <c r="I159" s="9">
        <f>((D159*(1+E159)^1*(C159-F159)-G159)-MAX((D159*(1+E159)^1*(C159-F159)-G159)-B159/6,0)*'Расчет NPV'!$C$13)/(1+'Расчет NPV'!$C$12)^2</f>
        <v/>
      </c>
      <c r="J159" s="9">
        <f>((D159*(1+E159)^2*(C159-F159)-G159)-MAX((D159*(1+E159)^2*(C159-F159)-G159)-B159/6,0)*'Расчет NPV'!$C$13)/(1+'Расчет NPV'!$C$12)^3</f>
        <v/>
      </c>
      <c r="K159" s="9">
        <f>((D159*(1+E159)^3*(C159-F159)-G159)-MAX((D159*(1+E159)^3*(C159-F159)-G159)-B159/6,0)*'Расчет NPV'!$C$13)/(1+'Расчет NPV'!$C$12)^4</f>
        <v/>
      </c>
      <c r="L159" s="9">
        <f>((D159*(1+E159)^4*(C159-F159)-G159)-MAX((D159*(1+E159)^4*(C159-F159)-G159)-B159/6,0)*'Расчет NPV'!$C$13)/(1+'Расчет NPV'!$C$12)^5</f>
        <v/>
      </c>
      <c r="M159" s="9">
        <f>((D159*(1+E159)^5*(C159-F159)-G159)-MAX((D159*(1+E159)^5*(C159-F159)-G159)-B159/6,0)*'Расчет NPV'!$C$13)/(1+'Расчет NPV'!$C$12)^6</f>
        <v/>
      </c>
      <c r="N159" s="13">
        <f>SUM(H159:M159)-B159</f>
        <v/>
      </c>
    </row>
    <row r="160">
      <c r="A160" t="n">
        <v>156</v>
      </c>
      <c r="B160" s="9">
        <f>_xlfn.BETA.INV(RAND(),'Расчет NPV'!$E$5,'Расчет NPV'!$F$5,'Расчет NPV'!$B$5,'Расчет NPV'!$D$5)</f>
        <v/>
      </c>
      <c r="C160" s="9">
        <f>_xlfn.BETA.INV(RAND(),'Расчет NPV'!$E$6,'Расчет NPV'!$F$6,'Расчет NPV'!$B$6,'Расчет NPV'!$D$6)</f>
        <v/>
      </c>
      <c r="D160" s="9">
        <f>_xlfn.BETA.INV(RAND(),'Расчет NPV'!$E$7,'Расчет NPV'!$F$7,'Расчет NPV'!$B$7,'Расчет NPV'!$D$7)</f>
        <v/>
      </c>
      <c r="E160" s="5">
        <f>_xlfn.BETA.INV(RAND(),'Расчет NPV'!$E$8,'Расчет NPV'!$F$8,'Расчет NPV'!$B$8,'Расчет NPV'!$D$8)</f>
        <v/>
      </c>
      <c r="F160" s="9">
        <f>_xlfn.BETA.INV(RAND(),'Расчет NPV'!$E$9,'Расчет NPV'!$F$9,'Расчет NPV'!$B$9,'Расчет NPV'!$D$9)</f>
        <v/>
      </c>
      <c r="G160" s="9">
        <f>_xlfn.BETA.INV(RAND(),'Расчет NPV'!$E$10,'Расчет NPV'!$F$10,'Расчет NPV'!$B$10,'Расчет NPV'!$D$10)</f>
        <v/>
      </c>
      <c r="H160" s="9">
        <f>((D160*(1+E160)^0*'Расчет NPV'!$C$14*(C160-F160)-G160)-MAX((D160*(1+E160)^0*'Расчет NPV'!$C$14*(C160-F160)-G160)-B160/6,0)*'Расчет NPV'!$C$13)/(1+'Расчет NPV'!$C$12)^1</f>
        <v/>
      </c>
      <c r="I160" s="9">
        <f>((D160*(1+E160)^1*(C160-F160)-G160)-MAX((D160*(1+E160)^1*(C160-F160)-G160)-B160/6,0)*'Расчет NPV'!$C$13)/(1+'Расчет NPV'!$C$12)^2</f>
        <v/>
      </c>
      <c r="J160" s="9">
        <f>((D160*(1+E160)^2*(C160-F160)-G160)-MAX((D160*(1+E160)^2*(C160-F160)-G160)-B160/6,0)*'Расчет NPV'!$C$13)/(1+'Расчет NPV'!$C$12)^3</f>
        <v/>
      </c>
      <c r="K160" s="9">
        <f>((D160*(1+E160)^3*(C160-F160)-G160)-MAX((D160*(1+E160)^3*(C160-F160)-G160)-B160/6,0)*'Расчет NPV'!$C$13)/(1+'Расчет NPV'!$C$12)^4</f>
        <v/>
      </c>
      <c r="L160" s="9">
        <f>((D160*(1+E160)^4*(C160-F160)-G160)-MAX((D160*(1+E160)^4*(C160-F160)-G160)-B160/6,0)*'Расчет NPV'!$C$13)/(1+'Расчет NPV'!$C$12)^5</f>
        <v/>
      </c>
      <c r="M160" s="9">
        <f>((D160*(1+E160)^5*(C160-F160)-G160)-MAX((D160*(1+E160)^5*(C160-F160)-G160)-B160/6,0)*'Расчет NPV'!$C$13)/(1+'Расчет NPV'!$C$12)^6</f>
        <v/>
      </c>
      <c r="N160" s="13">
        <f>SUM(H160:M160)-B160</f>
        <v/>
      </c>
    </row>
    <row r="161">
      <c r="A161" t="n">
        <v>157</v>
      </c>
      <c r="B161" s="9">
        <f>_xlfn.BETA.INV(RAND(),'Расчет NPV'!$E$5,'Расчет NPV'!$F$5,'Расчет NPV'!$B$5,'Расчет NPV'!$D$5)</f>
        <v/>
      </c>
      <c r="C161" s="9">
        <f>_xlfn.BETA.INV(RAND(),'Расчет NPV'!$E$6,'Расчет NPV'!$F$6,'Расчет NPV'!$B$6,'Расчет NPV'!$D$6)</f>
        <v/>
      </c>
      <c r="D161" s="9">
        <f>_xlfn.BETA.INV(RAND(),'Расчет NPV'!$E$7,'Расчет NPV'!$F$7,'Расчет NPV'!$B$7,'Расчет NPV'!$D$7)</f>
        <v/>
      </c>
      <c r="E161" s="5">
        <f>_xlfn.BETA.INV(RAND(),'Расчет NPV'!$E$8,'Расчет NPV'!$F$8,'Расчет NPV'!$B$8,'Расчет NPV'!$D$8)</f>
        <v/>
      </c>
      <c r="F161" s="9">
        <f>_xlfn.BETA.INV(RAND(),'Расчет NPV'!$E$9,'Расчет NPV'!$F$9,'Расчет NPV'!$B$9,'Расчет NPV'!$D$9)</f>
        <v/>
      </c>
      <c r="G161" s="9">
        <f>_xlfn.BETA.INV(RAND(),'Расчет NPV'!$E$10,'Расчет NPV'!$F$10,'Расчет NPV'!$B$10,'Расчет NPV'!$D$10)</f>
        <v/>
      </c>
      <c r="H161" s="9">
        <f>((D161*(1+E161)^0*'Расчет NPV'!$C$14*(C161-F161)-G161)-MAX((D161*(1+E161)^0*'Расчет NPV'!$C$14*(C161-F161)-G161)-B161/6,0)*'Расчет NPV'!$C$13)/(1+'Расчет NPV'!$C$12)^1</f>
        <v/>
      </c>
      <c r="I161" s="9">
        <f>((D161*(1+E161)^1*(C161-F161)-G161)-MAX((D161*(1+E161)^1*(C161-F161)-G161)-B161/6,0)*'Расчет NPV'!$C$13)/(1+'Расчет NPV'!$C$12)^2</f>
        <v/>
      </c>
      <c r="J161" s="9">
        <f>((D161*(1+E161)^2*(C161-F161)-G161)-MAX((D161*(1+E161)^2*(C161-F161)-G161)-B161/6,0)*'Расчет NPV'!$C$13)/(1+'Расчет NPV'!$C$12)^3</f>
        <v/>
      </c>
      <c r="K161" s="9">
        <f>((D161*(1+E161)^3*(C161-F161)-G161)-MAX((D161*(1+E161)^3*(C161-F161)-G161)-B161/6,0)*'Расчет NPV'!$C$13)/(1+'Расчет NPV'!$C$12)^4</f>
        <v/>
      </c>
      <c r="L161" s="9">
        <f>((D161*(1+E161)^4*(C161-F161)-G161)-MAX((D161*(1+E161)^4*(C161-F161)-G161)-B161/6,0)*'Расчет NPV'!$C$13)/(1+'Расчет NPV'!$C$12)^5</f>
        <v/>
      </c>
      <c r="M161" s="9">
        <f>((D161*(1+E161)^5*(C161-F161)-G161)-MAX((D161*(1+E161)^5*(C161-F161)-G161)-B161/6,0)*'Расчет NPV'!$C$13)/(1+'Расчет NPV'!$C$12)^6</f>
        <v/>
      </c>
      <c r="N161" s="13">
        <f>SUM(H161:M161)-B161</f>
        <v/>
      </c>
    </row>
    <row r="162">
      <c r="A162" t="n">
        <v>158</v>
      </c>
      <c r="B162" s="9">
        <f>_xlfn.BETA.INV(RAND(),'Расчет NPV'!$E$5,'Расчет NPV'!$F$5,'Расчет NPV'!$B$5,'Расчет NPV'!$D$5)</f>
        <v/>
      </c>
      <c r="C162" s="9">
        <f>_xlfn.BETA.INV(RAND(),'Расчет NPV'!$E$6,'Расчет NPV'!$F$6,'Расчет NPV'!$B$6,'Расчет NPV'!$D$6)</f>
        <v/>
      </c>
      <c r="D162" s="9">
        <f>_xlfn.BETA.INV(RAND(),'Расчет NPV'!$E$7,'Расчет NPV'!$F$7,'Расчет NPV'!$B$7,'Расчет NPV'!$D$7)</f>
        <v/>
      </c>
      <c r="E162" s="5">
        <f>_xlfn.BETA.INV(RAND(),'Расчет NPV'!$E$8,'Расчет NPV'!$F$8,'Расчет NPV'!$B$8,'Расчет NPV'!$D$8)</f>
        <v/>
      </c>
      <c r="F162" s="9">
        <f>_xlfn.BETA.INV(RAND(),'Расчет NPV'!$E$9,'Расчет NPV'!$F$9,'Расчет NPV'!$B$9,'Расчет NPV'!$D$9)</f>
        <v/>
      </c>
      <c r="G162" s="9">
        <f>_xlfn.BETA.INV(RAND(),'Расчет NPV'!$E$10,'Расчет NPV'!$F$10,'Расчет NPV'!$B$10,'Расчет NPV'!$D$10)</f>
        <v/>
      </c>
      <c r="H162" s="9">
        <f>((D162*(1+E162)^0*'Расчет NPV'!$C$14*(C162-F162)-G162)-MAX((D162*(1+E162)^0*'Расчет NPV'!$C$14*(C162-F162)-G162)-B162/6,0)*'Расчет NPV'!$C$13)/(1+'Расчет NPV'!$C$12)^1</f>
        <v/>
      </c>
      <c r="I162" s="9">
        <f>((D162*(1+E162)^1*(C162-F162)-G162)-MAX((D162*(1+E162)^1*(C162-F162)-G162)-B162/6,0)*'Расчет NPV'!$C$13)/(1+'Расчет NPV'!$C$12)^2</f>
        <v/>
      </c>
      <c r="J162" s="9">
        <f>((D162*(1+E162)^2*(C162-F162)-G162)-MAX((D162*(1+E162)^2*(C162-F162)-G162)-B162/6,0)*'Расчет NPV'!$C$13)/(1+'Расчет NPV'!$C$12)^3</f>
        <v/>
      </c>
      <c r="K162" s="9">
        <f>((D162*(1+E162)^3*(C162-F162)-G162)-MAX((D162*(1+E162)^3*(C162-F162)-G162)-B162/6,0)*'Расчет NPV'!$C$13)/(1+'Расчет NPV'!$C$12)^4</f>
        <v/>
      </c>
      <c r="L162" s="9">
        <f>((D162*(1+E162)^4*(C162-F162)-G162)-MAX((D162*(1+E162)^4*(C162-F162)-G162)-B162/6,0)*'Расчет NPV'!$C$13)/(1+'Расчет NPV'!$C$12)^5</f>
        <v/>
      </c>
      <c r="M162" s="9">
        <f>((D162*(1+E162)^5*(C162-F162)-G162)-MAX((D162*(1+E162)^5*(C162-F162)-G162)-B162/6,0)*'Расчет NPV'!$C$13)/(1+'Расчет NPV'!$C$12)^6</f>
        <v/>
      </c>
      <c r="N162" s="13">
        <f>SUM(H162:M162)-B162</f>
        <v/>
      </c>
    </row>
    <row r="163">
      <c r="A163" t="n">
        <v>159</v>
      </c>
      <c r="B163" s="9">
        <f>_xlfn.BETA.INV(RAND(),'Расчет NPV'!$E$5,'Расчет NPV'!$F$5,'Расчет NPV'!$B$5,'Расчет NPV'!$D$5)</f>
        <v/>
      </c>
      <c r="C163" s="9">
        <f>_xlfn.BETA.INV(RAND(),'Расчет NPV'!$E$6,'Расчет NPV'!$F$6,'Расчет NPV'!$B$6,'Расчет NPV'!$D$6)</f>
        <v/>
      </c>
      <c r="D163" s="9">
        <f>_xlfn.BETA.INV(RAND(),'Расчет NPV'!$E$7,'Расчет NPV'!$F$7,'Расчет NPV'!$B$7,'Расчет NPV'!$D$7)</f>
        <v/>
      </c>
      <c r="E163" s="5">
        <f>_xlfn.BETA.INV(RAND(),'Расчет NPV'!$E$8,'Расчет NPV'!$F$8,'Расчет NPV'!$B$8,'Расчет NPV'!$D$8)</f>
        <v/>
      </c>
      <c r="F163" s="9">
        <f>_xlfn.BETA.INV(RAND(),'Расчет NPV'!$E$9,'Расчет NPV'!$F$9,'Расчет NPV'!$B$9,'Расчет NPV'!$D$9)</f>
        <v/>
      </c>
      <c r="G163" s="9">
        <f>_xlfn.BETA.INV(RAND(),'Расчет NPV'!$E$10,'Расчет NPV'!$F$10,'Расчет NPV'!$B$10,'Расчет NPV'!$D$10)</f>
        <v/>
      </c>
      <c r="H163" s="9">
        <f>((D163*(1+E163)^0*'Расчет NPV'!$C$14*(C163-F163)-G163)-MAX((D163*(1+E163)^0*'Расчет NPV'!$C$14*(C163-F163)-G163)-B163/6,0)*'Расчет NPV'!$C$13)/(1+'Расчет NPV'!$C$12)^1</f>
        <v/>
      </c>
      <c r="I163" s="9">
        <f>((D163*(1+E163)^1*(C163-F163)-G163)-MAX((D163*(1+E163)^1*(C163-F163)-G163)-B163/6,0)*'Расчет NPV'!$C$13)/(1+'Расчет NPV'!$C$12)^2</f>
        <v/>
      </c>
      <c r="J163" s="9">
        <f>((D163*(1+E163)^2*(C163-F163)-G163)-MAX((D163*(1+E163)^2*(C163-F163)-G163)-B163/6,0)*'Расчет NPV'!$C$13)/(1+'Расчет NPV'!$C$12)^3</f>
        <v/>
      </c>
      <c r="K163" s="9">
        <f>((D163*(1+E163)^3*(C163-F163)-G163)-MAX((D163*(1+E163)^3*(C163-F163)-G163)-B163/6,0)*'Расчет NPV'!$C$13)/(1+'Расчет NPV'!$C$12)^4</f>
        <v/>
      </c>
      <c r="L163" s="9">
        <f>((D163*(1+E163)^4*(C163-F163)-G163)-MAX((D163*(1+E163)^4*(C163-F163)-G163)-B163/6,0)*'Расчет NPV'!$C$13)/(1+'Расчет NPV'!$C$12)^5</f>
        <v/>
      </c>
      <c r="M163" s="9">
        <f>((D163*(1+E163)^5*(C163-F163)-G163)-MAX((D163*(1+E163)^5*(C163-F163)-G163)-B163/6,0)*'Расчет NPV'!$C$13)/(1+'Расчет NPV'!$C$12)^6</f>
        <v/>
      </c>
      <c r="N163" s="13">
        <f>SUM(H163:M163)-B163</f>
        <v/>
      </c>
    </row>
    <row r="164">
      <c r="A164" t="n">
        <v>160</v>
      </c>
      <c r="B164" s="9">
        <f>_xlfn.BETA.INV(RAND(),'Расчет NPV'!$E$5,'Расчет NPV'!$F$5,'Расчет NPV'!$B$5,'Расчет NPV'!$D$5)</f>
        <v/>
      </c>
      <c r="C164" s="9">
        <f>_xlfn.BETA.INV(RAND(),'Расчет NPV'!$E$6,'Расчет NPV'!$F$6,'Расчет NPV'!$B$6,'Расчет NPV'!$D$6)</f>
        <v/>
      </c>
      <c r="D164" s="9">
        <f>_xlfn.BETA.INV(RAND(),'Расчет NPV'!$E$7,'Расчет NPV'!$F$7,'Расчет NPV'!$B$7,'Расчет NPV'!$D$7)</f>
        <v/>
      </c>
      <c r="E164" s="5">
        <f>_xlfn.BETA.INV(RAND(),'Расчет NPV'!$E$8,'Расчет NPV'!$F$8,'Расчет NPV'!$B$8,'Расчет NPV'!$D$8)</f>
        <v/>
      </c>
      <c r="F164" s="9">
        <f>_xlfn.BETA.INV(RAND(),'Расчет NPV'!$E$9,'Расчет NPV'!$F$9,'Расчет NPV'!$B$9,'Расчет NPV'!$D$9)</f>
        <v/>
      </c>
      <c r="G164" s="9">
        <f>_xlfn.BETA.INV(RAND(),'Расчет NPV'!$E$10,'Расчет NPV'!$F$10,'Расчет NPV'!$B$10,'Расчет NPV'!$D$10)</f>
        <v/>
      </c>
      <c r="H164" s="9">
        <f>((D164*(1+E164)^0*'Расчет NPV'!$C$14*(C164-F164)-G164)-MAX((D164*(1+E164)^0*'Расчет NPV'!$C$14*(C164-F164)-G164)-B164/6,0)*'Расчет NPV'!$C$13)/(1+'Расчет NPV'!$C$12)^1</f>
        <v/>
      </c>
      <c r="I164" s="9">
        <f>((D164*(1+E164)^1*(C164-F164)-G164)-MAX((D164*(1+E164)^1*(C164-F164)-G164)-B164/6,0)*'Расчет NPV'!$C$13)/(1+'Расчет NPV'!$C$12)^2</f>
        <v/>
      </c>
      <c r="J164" s="9">
        <f>((D164*(1+E164)^2*(C164-F164)-G164)-MAX((D164*(1+E164)^2*(C164-F164)-G164)-B164/6,0)*'Расчет NPV'!$C$13)/(1+'Расчет NPV'!$C$12)^3</f>
        <v/>
      </c>
      <c r="K164" s="9">
        <f>((D164*(1+E164)^3*(C164-F164)-G164)-MAX((D164*(1+E164)^3*(C164-F164)-G164)-B164/6,0)*'Расчет NPV'!$C$13)/(1+'Расчет NPV'!$C$12)^4</f>
        <v/>
      </c>
      <c r="L164" s="9">
        <f>((D164*(1+E164)^4*(C164-F164)-G164)-MAX((D164*(1+E164)^4*(C164-F164)-G164)-B164/6,0)*'Расчет NPV'!$C$13)/(1+'Расчет NPV'!$C$12)^5</f>
        <v/>
      </c>
      <c r="M164" s="9">
        <f>((D164*(1+E164)^5*(C164-F164)-G164)-MAX((D164*(1+E164)^5*(C164-F164)-G164)-B164/6,0)*'Расчет NPV'!$C$13)/(1+'Расчет NPV'!$C$12)^6</f>
        <v/>
      </c>
      <c r="N164" s="13">
        <f>SUM(H164:M164)-B164</f>
        <v/>
      </c>
    </row>
    <row r="165">
      <c r="A165" t="n">
        <v>161</v>
      </c>
      <c r="B165" s="9">
        <f>_xlfn.BETA.INV(RAND(),'Расчет NPV'!$E$5,'Расчет NPV'!$F$5,'Расчет NPV'!$B$5,'Расчет NPV'!$D$5)</f>
        <v/>
      </c>
      <c r="C165" s="9">
        <f>_xlfn.BETA.INV(RAND(),'Расчет NPV'!$E$6,'Расчет NPV'!$F$6,'Расчет NPV'!$B$6,'Расчет NPV'!$D$6)</f>
        <v/>
      </c>
      <c r="D165" s="9">
        <f>_xlfn.BETA.INV(RAND(),'Расчет NPV'!$E$7,'Расчет NPV'!$F$7,'Расчет NPV'!$B$7,'Расчет NPV'!$D$7)</f>
        <v/>
      </c>
      <c r="E165" s="5">
        <f>_xlfn.BETA.INV(RAND(),'Расчет NPV'!$E$8,'Расчет NPV'!$F$8,'Расчет NPV'!$B$8,'Расчет NPV'!$D$8)</f>
        <v/>
      </c>
      <c r="F165" s="9">
        <f>_xlfn.BETA.INV(RAND(),'Расчет NPV'!$E$9,'Расчет NPV'!$F$9,'Расчет NPV'!$B$9,'Расчет NPV'!$D$9)</f>
        <v/>
      </c>
      <c r="G165" s="9">
        <f>_xlfn.BETA.INV(RAND(),'Расчет NPV'!$E$10,'Расчет NPV'!$F$10,'Расчет NPV'!$B$10,'Расчет NPV'!$D$10)</f>
        <v/>
      </c>
      <c r="H165" s="9">
        <f>((D165*(1+E165)^0*'Расчет NPV'!$C$14*(C165-F165)-G165)-MAX((D165*(1+E165)^0*'Расчет NPV'!$C$14*(C165-F165)-G165)-B165/6,0)*'Расчет NPV'!$C$13)/(1+'Расчет NPV'!$C$12)^1</f>
        <v/>
      </c>
      <c r="I165" s="9">
        <f>((D165*(1+E165)^1*(C165-F165)-G165)-MAX((D165*(1+E165)^1*(C165-F165)-G165)-B165/6,0)*'Расчет NPV'!$C$13)/(1+'Расчет NPV'!$C$12)^2</f>
        <v/>
      </c>
      <c r="J165" s="9">
        <f>((D165*(1+E165)^2*(C165-F165)-G165)-MAX((D165*(1+E165)^2*(C165-F165)-G165)-B165/6,0)*'Расчет NPV'!$C$13)/(1+'Расчет NPV'!$C$12)^3</f>
        <v/>
      </c>
      <c r="K165" s="9">
        <f>((D165*(1+E165)^3*(C165-F165)-G165)-MAX((D165*(1+E165)^3*(C165-F165)-G165)-B165/6,0)*'Расчет NPV'!$C$13)/(1+'Расчет NPV'!$C$12)^4</f>
        <v/>
      </c>
      <c r="L165" s="9">
        <f>((D165*(1+E165)^4*(C165-F165)-G165)-MAX((D165*(1+E165)^4*(C165-F165)-G165)-B165/6,0)*'Расчет NPV'!$C$13)/(1+'Расчет NPV'!$C$12)^5</f>
        <v/>
      </c>
      <c r="M165" s="9">
        <f>((D165*(1+E165)^5*(C165-F165)-G165)-MAX((D165*(1+E165)^5*(C165-F165)-G165)-B165/6,0)*'Расчет NPV'!$C$13)/(1+'Расчет NPV'!$C$12)^6</f>
        <v/>
      </c>
      <c r="N165" s="13">
        <f>SUM(H165:M165)-B165</f>
        <v/>
      </c>
    </row>
    <row r="166">
      <c r="A166" t="n">
        <v>162</v>
      </c>
      <c r="B166" s="9">
        <f>_xlfn.BETA.INV(RAND(),'Расчет NPV'!$E$5,'Расчет NPV'!$F$5,'Расчет NPV'!$B$5,'Расчет NPV'!$D$5)</f>
        <v/>
      </c>
      <c r="C166" s="9">
        <f>_xlfn.BETA.INV(RAND(),'Расчет NPV'!$E$6,'Расчет NPV'!$F$6,'Расчет NPV'!$B$6,'Расчет NPV'!$D$6)</f>
        <v/>
      </c>
      <c r="D166" s="9">
        <f>_xlfn.BETA.INV(RAND(),'Расчет NPV'!$E$7,'Расчет NPV'!$F$7,'Расчет NPV'!$B$7,'Расчет NPV'!$D$7)</f>
        <v/>
      </c>
      <c r="E166" s="5">
        <f>_xlfn.BETA.INV(RAND(),'Расчет NPV'!$E$8,'Расчет NPV'!$F$8,'Расчет NPV'!$B$8,'Расчет NPV'!$D$8)</f>
        <v/>
      </c>
      <c r="F166" s="9">
        <f>_xlfn.BETA.INV(RAND(),'Расчет NPV'!$E$9,'Расчет NPV'!$F$9,'Расчет NPV'!$B$9,'Расчет NPV'!$D$9)</f>
        <v/>
      </c>
      <c r="G166" s="9">
        <f>_xlfn.BETA.INV(RAND(),'Расчет NPV'!$E$10,'Расчет NPV'!$F$10,'Расчет NPV'!$B$10,'Расчет NPV'!$D$10)</f>
        <v/>
      </c>
      <c r="H166" s="9">
        <f>((D166*(1+E166)^0*'Расчет NPV'!$C$14*(C166-F166)-G166)-MAX((D166*(1+E166)^0*'Расчет NPV'!$C$14*(C166-F166)-G166)-B166/6,0)*'Расчет NPV'!$C$13)/(1+'Расчет NPV'!$C$12)^1</f>
        <v/>
      </c>
      <c r="I166" s="9">
        <f>((D166*(1+E166)^1*(C166-F166)-G166)-MAX((D166*(1+E166)^1*(C166-F166)-G166)-B166/6,0)*'Расчет NPV'!$C$13)/(1+'Расчет NPV'!$C$12)^2</f>
        <v/>
      </c>
      <c r="J166" s="9">
        <f>((D166*(1+E166)^2*(C166-F166)-G166)-MAX((D166*(1+E166)^2*(C166-F166)-G166)-B166/6,0)*'Расчет NPV'!$C$13)/(1+'Расчет NPV'!$C$12)^3</f>
        <v/>
      </c>
      <c r="K166" s="9">
        <f>((D166*(1+E166)^3*(C166-F166)-G166)-MAX((D166*(1+E166)^3*(C166-F166)-G166)-B166/6,0)*'Расчет NPV'!$C$13)/(1+'Расчет NPV'!$C$12)^4</f>
        <v/>
      </c>
      <c r="L166" s="9">
        <f>((D166*(1+E166)^4*(C166-F166)-G166)-MAX((D166*(1+E166)^4*(C166-F166)-G166)-B166/6,0)*'Расчет NPV'!$C$13)/(1+'Расчет NPV'!$C$12)^5</f>
        <v/>
      </c>
      <c r="M166" s="9">
        <f>((D166*(1+E166)^5*(C166-F166)-G166)-MAX((D166*(1+E166)^5*(C166-F166)-G166)-B166/6,0)*'Расчет NPV'!$C$13)/(1+'Расчет NPV'!$C$12)^6</f>
        <v/>
      </c>
      <c r="N166" s="13">
        <f>SUM(H166:M166)-B166</f>
        <v/>
      </c>
    </row>
    <row r="167">
      <c r="A167" t="n">
        <v>163</v>
      </c>
      <c r="B167" s="9">
        <f>_xlfn.BETA.INV(RAND(),'Расчет NPV'!$E$5,'Расчет NPV'!$F$5,'Расчет NPV'!$B$5,'Расчет NPV'!$D$5)</f>
        <v/>
      </c>
      <c r="C167" s="9">
        <f>_xlfn.BETA.INV(RAND(),'Расчет NPV'!$E$6,'Расчет NPV'!$F$6,'Расчет NPV'!$B$6,'Расчет NPV'!$D$6)</f>
        <v/>
      </c>
      <c r="D167" s="9">
        <f>_xlfn.BETA.INV(RAND(),'Расчет NPV'!$E$7,'Расчет NPV'!$F$7,'Расчет NPV'!$B$7,'Расчет NPV'!$D$7)</f>
        <v/>
      </c>
      <c r="E167" s="5">
        <f>_xlfn.BETA.INV(RAND(),'Расчет NPV'!$E$8,'Расчет NPV'!$F$8,'Расчет NPV'!$B$8,'Расчет NPV'!$D$8)</f>
        <v/>
      </c>
      <c r="F167" s="9">
        <f>_xlfn.BETA.INV(RAND(),'Расчет NPV'!$E$9,'Расчет NPV'!$F$9,'Расчет NPV'!$B$9,'Расчет NPV'!$D$9)</f>
        <v/>
      </c>
      <c r="G167" s="9">
        <f>_xlfn.BETA.INV(RAND(),'Расчет NPV'!$E$10,'Расчет NPV'!$F$10,'Расчет NPV'!$B$10,'Расчет NPV'!$D$10)</f>
        <v/>
      </c>
      <c r="H167" s="9">
        <f>((D167*(1+E167)^0*'Расчет NPV'!$C$14*(C167-F167)-G167)-MAX((D167*(1+E167)^0*'Расчет NPV'!$C$14*(C167-F167)-G167)-B167/6,0)*'Расчет NPV'!$C$13)/(1+'Расчет NPV'!$C$12)^1</f>
        <v/>
      </c>
      <c r="I167" s="9">
        <f>((D167*(1+E167)^1*(C167-F167)-G167)-MAX((D167*(1+E167)^1*(C167-F167)-G167)-B167/6,0)*'Расчет NPV'!$C$13)/(1+'Расчет NPV'!$C$12)^2</f>
        <v/>
      </c>
      <c r="J167" s="9">
        <f>((D167*(1+E167)^2*(C167-F167)-G167)-MAX((D167*(1+E167)^2*(C167-F167)-G167)-B167/6,0)*'Расчет NPV'!$C$13)/(1+'Расчет NPV'!$C$12)^3</f>
        <v/>
      </c>
      <c r="K167" s="9">
        <f>((D167*(1+E167)^3*(C167-F167)-G167)-MAX((D167*(1+E167)^3*(C167-F167)-G167)-B167/6,0)*'Расчет NPV'!$C$13)/(1+'Расчет NPV'!$C$12)^4</f>
        <v/>
      </c>
      <c r="L167" s="9">
        <f>((D167*(1+E167)^4*(C167-F167)-G167)-MAX((D167*(1+E167)^4*(C167-F167)-G167)-B167/6,0)*'Расчет NPV'!$C$13)/(1+'Расчет NPV'!$C$12)^5</f>
        <v/>
      </c>
      <c r="M167" s="9">
        <f>((D167*(1+E167)^5*(C167-F167)-G167)-MAX((D167*(1+E167)^5*(C167-F167)-G167)-B167/6,0)*'Расчет NPV'!$C$13)/(1+'Расчет NPV'!$C$12)^6</f>
        <v/>
      </c>
      <c r="N167" s="13">
        <f>SUM(H167:M167)-B167</f>
        <v/>
      </c>
    </row>
    <row r="168">
      <c r="A168" t="n">
        <v>164</v>
      </c>
      <c r="B168" s="9">
        <f>_xlfn.BETA.INV(RAND(),'Расчет NPV'!$E$5,'Расчет NPV'!$F$5,'Расчет NPV'!$B$5,'Расчет NPV'!$D$5)</f>
        <v/>
      </c>
      <c r="C168" s="9">
        <f>_xlfn.BETA.INV(RAND(),'Расчет NPV'!$E$6,'Расчет NPV'!$F$6,'Расчет NPV'!$B$6,'Расчет NPV'!$D$6)</f>
        <v/>
      </c>
      <c r="D168" s="9">
        <f>_xlfn.BETA.INV(RAND(),'Расчет NPV'!$E$7,'Расчет NPV'!$F$7,'Расчет NPV'!$B$7,'Расчет NPV'!$D$7)</f>
        <v/>
      </c>
      <c r="E168" s="5">
        <f>_xlfn.BETA.INV(RAND(),'Расчет NPV'!$E$8,'Расчет NPV'!$F$8,'Расчет NPV'!$B$8,'Расчет NPV'!$D$8)</f>
        <v/>
      </c>
      <c r="F168" s="9">
        <f>_xlfn.BETA.INV(RAND(),'Расчет NPV'!$E$9,'Расчет NPV'!$F$9,'Расчет NPV'!$B$9,'Расчет NPV'!$D$9)</f>
        <v/>
      </c>
      <c r="G168" s="9">
        <f>_xlfn.BETA.INV(RAND(),'Расчет NPV'!$E$10,'Расчет NPV'!$F$10,'Расчет NPV'!$B$10,'Расчет NPV'!$D$10)</f>
        <v/>
      </c>
      <c r="H168" s="9">
        <f>((D168*(1+E168)^0*'Расчет NPV'!$C$14*(C168-F168)-G168)-MAX((D168*(1+E168)^0*'Расчет NPV'!$C$14*(C168-F168)-G168)-B168/6,0)*'Расчет NPV'!$C$13)/(1+'Расчет NPV'!$C$12)^1</f>
        <v/>
      </c>
      <c r="I168" s="9">
        <f>((D168*(1+E168)^1*(C168-F168)-G168)-MAX((D168*(1+E168)^1*(C168-F168)-G168)-B168/6,0)*'Расчет NPV'!$C$13)/(1+'Расчет NPV'!$C$12)^2</f>
        <v/>
      </c>
      <c r="J168" s="9">
        <f>((D168*(1+E168)^2*(C168-F168)-G168)-MAX((D168*(1+E168)^2*(C168-F168)-G168)-B168/6,0)*'Расчет NPV'!$C$13)/(1+'Расчет NPV'!$C$12)^3</f>
        <v/>
      </c>
      <c r="K168" s="9">
        <f>((D168*(1+E168)^3*(C168-F168)-G168)-MAX((D168*(1+E168)^3*(C168-F168)-G168)-B168/6,0)*'Расчет NPV'!$C$13)/(1+'Расчет NPV'!$C$12)^4</f>
        <v/>
      </c>
      <c r="L168" s="9">
        <f>((D168*(1+E168)^4*(C168-F168)-G168)-MAX((D168*(1+E168)^4*(C168-F168)-G168)-B168/6,0)*'Расчет NPV'!$C$13)/(1+'Расчет NPV'!$C$12)^5</f>
        <v/>
      </c>
      <c r="M168" s="9">
        <f>((D168*(1+E168)^5*(C168-F168)-G168)-MAX((D168*(1+E168)^5*(C168-F168)-G168)-B168/6,0)*'Расчет NPV'!$C$13)/(1+'Расчет NPV'!$C$12)^6</f>
        <v/>
      </c>
      <c r="N168" s="13">
        <f>SUM(H168:M168)-B168</f>
        <v/>
      </c>
    </row>
    <row r="169">
      <c r="A169" t="n">
        <v>165</v>
      </c>
      <c r="B169" s="9">
        <f>_xlfn.BETA.INV(RAND(),'Расчет NPV'!$E$5,'Расчет NPV'!$F$5,'Расчет NPV'!$B$5,'Расчет NPV'!$D$5)</f>
        <v/>
      </c>
      <c r="C169" s="9">
        <f>_xlfn.BETA.INV(RAND(),'Расчет NPV'!$E$6,'Расчет NPV'!$F$6,'Расчет NPV'!$B$6,'Расчет NPV'!$D$6)</f>
        <v/>
      </c>
      <c r="D169" s="9">
        <f>_xlfn.BETA.INV(RAND(),'Расчет NPV'!$E$7,'Расчет NPV'!$F$7,'Расчет NPV'!$B$7,'Расчет NPV'!$D$7)</f>
        <v/>
      </c>
      <c r="E169" s="5">
        <f>_xlfn.BETA.INV(RAND(),'Расчет NPV'!$E$8,'Расчет NPV'!$F$8,'Расчет NPV'!$B$8,'Расчет NPV'!$D$8)</f>
        <v/>
      </c>
      <c r="F169" s="9">
        <f>_xlfn.BETA.INV(RAND(),'Расчет NPV'!$E$9,'Расчет NPV'!$F$9,'Расчет NPV'!$B$9,'Расчет NPV'!$D$9)</f>
        <v/>
      </c>
      <c r="G169" s="9">
        <f>_xlfn.BETA.INV(RAND(),'Расчет NPV'!$E$10,'Расчет NPV'!$F$10,'Расчет NPV'!$B$10,'Расчет NPV'!$D$10)</f>
        <v/>
      </c>
      <c r="H169" s="9">
        <f>((D169*(1+E169)^0*'Расчет NPV'!$C$14*(C169-F169)-G169)-MAX((D169*(1+E169)^0*'Расчет NPV'!$C$14*(C169-F169)-G169)-B169/6,0)*'Расчет NPV'!$C$13)/(1+'Расчет NPV'!$C$12)^1</f>
        <v/>
      </c>
      <c r="I169" s="9">
        <f>((D169*(1+E169)^1*(C169-F169)-G169)-MAX((D169*(1+E169)^1*(C169-F169)-G169)-B169/6,0)*'Расчет NPV'!$C$13)/(1+'Расчет NPV'!$C$12)^2</f>
        <v/>
      </c>
      <c r="J169" s="9">
        <f>((D169*(1+E169)^2*(C169-F169)-G169)-MAX((D169*(1+E169)^2*(C169-F169)-G169)-B169/6,0)*'Расчет NPV'!$C$13)/(1+'Расчет NPV'!$C$12)^3</f>
        <v/>
      </c>
      <c r="K169" s="9">
        <f>((D169*(1+E169)^3*(C169-F169)-G169)-MAX((D169*(1+E169)^3*(C169-F169)-G169)-B169/6,0)*'Расчет NPV'!$C$13)/(1+'Расчет NPV'!$C$12)^4</f>
        <v/>
      </c>
      <c r="L169" s="9">
        <f>((D169*(1+E169)^4*(C169-F169)-G169)-MAX((D169*(1+E169)^4*(C169-F169)-G169)-B169/6,0)*'Расчет NPV'!$C$13)/(1+'Расчет NPV'!$C$12)^5</f>
        <v/>
      </c>
      <c r="M169" s="9">
        <f>((D169*(1+E169)^5*(C169-F169)-G169)-MAX((D169*(1+E169)^5*(C169-F169)-G169)-B169/6,0)*'Расчет NPV'!$C$13)/(1+'Расчет NPV'!$C$12)^6</f>
        <v/>
      </c>
      <c r="N169" s="13">
        <f>SUM(H169:M169)-B169</f>
        <v/>
      </c>
    </row>
    <row r="170">
      <c r="A170" t="n">
        <v>166</v>
      </c>
      <c r="B170" s="9">
        <f>_xlfn.BETA.INV(RAND(),'Расчет NPV'!$E$5,'Расчет NPV'!$F$5,'Расчет NPV'!$B$5,'Расчет NPV'!$D$5)</f>
        <v/>
      </c>
      <c r="C170" s="9">
        <f>_xlfn.BETA.INV(RAND(),'Расчет NPV'!$E$6,'Расчет NPV'!$F$6,'Расчет NPV'!$B$6,'Расчет NPV'!$D$6)</f>
        <v/>
      </c>
      <c r="D170" s="9">
        <f>_xlfn.BETA.INV(RAND(),'Расчет NPV'!$E$7,'Расчет NPV'!$F$7,'Расчет NPV'!$B$7,'Расчет NPV'!$D$7)</f>
        <v/>
      </c>
      <c r="E170" s="5">
        <f>_xlfn.BETA.INV(RAND(),'Расчет NPV'!$E$8,'Расчет NPV'!$F$8,'Расчет NPV'!$B$8,'Расчет NPV'!$D$8)</f>
        <v/>
      </c>
      <c r="F170" s="9">
        <f>_xlfn.BETA.INV(RAND(),'Расчет NPV'!$E$9,'Расчет NPV'!$F$9,'Расчет NPV'!$B$9,'Расчет NPV'!$D$9)</f>
        <v/>
      </c>
      <c r="G170" s="9">
        <f>_xlfn.BETA.INV(RAND(),'Расчет NPV'!$E$10,'Расчет NPV'!$F$10,'Расчет NPV'!$B$10,'Расчет NPV'!$D$10)</f>
        <v/>
      </c>
      <c r="H170" s="9">
        <f>((D170*(1+E170)^0*'Расчет NPV'!$C$14*(C170-F170)-G170)-MAX((D170*(1+E170)^0*'Расчет NPV'!$C$14*(C170-F170)-G170)-B170/6,0)*'Расчет NPV'!$C$13)/(1+'Расчет NPV'!$C$12)^1</f>
        <v/>
      </c>
      <c r="I170" s="9">
        <f>((D170*(1+E170)^1*(C170-F170)-G170)-MAX((D170*(1+E170)^1*(C170-F170)-G170)-B170/6,0)*'Расчет NPV'!$C$13)/(1+'Расчет NPV'!$C$12)^2</f>
        <v/>
      </c>
      <c r="J170" s="9">
        <f>((D170*(1+E170)^2*(C170-F170)-G170)-MAX((D170*(1+E170)^2*(C170-F170)-G170)-B170/6,0)*'Расчет NPV'!$C$13)/(1+'Расчет NPV'!$C$12)^3</f>
        <v/>
      </c>
      <c r="K170" s="9">
        <f>((D170*(1+E170)^3*(C170-F170)-G170)-MAX((D170*(1+E170)^3*(C170-F170)-G170)-B170/6,0)*'Расчет NPV'!$C$13)/(1+'Расчет NPV'!$C$12)^4</f>
        <v/>
      </c>
      <c r="L170" s="9">
        <f>((D170*(1+E170)^4*(C170-F170)-G170)-MAX((D170*(1+E170)^4*(C170-F170)-G170)-B170/6,0)*'Расчет NPV'!$C$13)/(1+'Расчет NPV'!$C$12)^5</f>
        <v/>
      </c>
      <c r="M170" s="9">
        <f>((D170*(1+E170)^5*(C170-F170)-G170)-MAX((D170*(1+E170)^5*(C170-F170)-G170)-B170/6,0)*'Расчет NPV'!$C$13)/(1+'Расчет NPV'!$C$12)^6</f>
        <v/>
      </c>
      <c r="N170" s="13">
        <f>SUM(H170:M170)-B170</f>
        <v/>
      </c>
    </row>
    <row r="171">
      <c r="A171" t="n">
        <v>167</v>
      </c>
      <c r="B171" s="9">
        <f>_xlfn.BETA.INV(RAND(),'Расчет NPV'!$E$5,'Расчет NPV'!$F$5,'Расчет NPV'!$B$5,'Расчет NPV'!$D$5)</f>
        <v/>
      </c>
      <c r="C171" s="9">
        <f>_xlfn.BETA.INV(RAND(),'Расчет NPV'!$E$6,'Расчет NPV'!$F$6,'Расчет NPV'!$B$6,'Расчет NPV'!$D$6)</f>
        <v/>
      </c>
      <c r="D171" s="9">
        <f>_xlfn.BETA.INV(RAND(),'Расчет NPV'!$E$7,'Расчет NPV'!$F$7,'Расчет NPV'!$B$7,'Расчет NPV'!$D$7)</f>
        <v/>
      </c>
      <c r="E171" s="5">
        <f>_xlfn.BETA.INV(RAND(),'Расчет NPV'!$E$8,'Расчет NPV'!$F$8,'Расчет NPV'!$B$8,'Расчет NPV'!$D$8)</f>
        <v/>
      </c>
      <c r="F171" s="9">
        <f>_xlfn.BETA.INV(RAND(),'Расчет NPV'!$E$9,'Расчет NPV'!$F$9,'Расчет NPV'!$B$9,'Расчет NPV'!$D$9)</f>
        <v/>
      </c>
      <c r="G171" s="9">
        <f>_xlfn.BETA.INV(RAND(),'Расчет NPV'!$E$10,'Расчет NPV'!$F$10,'Расчет NPV'!$B$10,'Расчет NPV'!$D$10)</f>
        <v/>
      </c>
      <c r="H171" s="9">
        <f>((D171*(1+E171)^0*'Расчет NPV'!$C$14*(C171-F171)-G171)-MAX((D171*(1+E171)^0*'Расчет NPV'!$C$14*(C171-F171)-G171)-B171/6,0)*'Расчет NPV'!$C$13)/(1+'Расчет NPV'!$C$12)^1</f>
        <v/>
      </c>
      <c r="I171" s="9">
        <f>((D171*(1+E171)^1*(C171-F171)-G171)-MAX((D171*(1+E171)^1*(C171-F171)-G171)-B171/6,0)*'Расчет NPV'!$C$13)/(1+'Расчет NPV'!$C$12)^2</f>
        <v/>
      </c>
      <c r="J171" s="9">
        <f>((D171*(1+E171)^2*(C171-F171)-G171)-MAX((D171*(1+E171)^2*(C171-F171)-G171)-B171/6,0)*'Расчет NPV'!$C$13)/(1+'Расчет NPV'!$C$12)^3</f>
        <v/>
      </c>
      <c r="K171" s="9">
        <f>((D171*(1+E171)^3*(C171-F171)-G171)-MAX((D171*(1+E171)^3*(C171-F171)-G171)-B171/6,0)*'Расчет NPV'!$C$13)/(1+'Расчет NPV'!$C$12)^4</f>
        <v/>
      </c>
      <c r="L171" s="9">
        <f>((D171*(1+E171)^4*(C171-F171)-G171)-MAX((D171*(1+E171)^4*(C171-F171)-G171)-B171/6,0)*'Расчет NPV'!$C$13)/(1+'Расчет NPV'!$C$12)^5</f>
        <v/>
      </c>
      <c r="M171" s="9">
        <f>((D171*(1+E171)^5*(C171-F171)-G171)-MAX((D171*(1+E171)^5*(C171-F171)-G171)-B171/6,0)*'Расчет NPV'!$C$13)/(1+'Расчет NPV'!$C$12)^6</f>
        <v/>
      </c>
      <c r="N171" s="13">
        <f>SUM(H171:M171)-B171</f>
        <v/>
      </c>
    </row>
    <row r="172">
      <c r="A172" t="n">
        <v>168</v>
      </c>
      <c r="B172" s="9">
        <f>_xlfn.BETA.INV(RAND(),'Расчет NPV'!$E$5,'Расчет NPV'!$F$5,'Расчет NPV'!$B$5,'Расчет NPV'!$D$5)</f>
        <v/>
      </c>
      <c r="C172" s="9">
        <f>_xlfn.BETA.INV(RAND(),'Расчет NPV'!$E$6,'Расчет NPV'!$F$6,'Расчет NPV'!$B$6,'Расчет NPV'!$D$6)</f>
        <v/>
      </c>
      <c r="D172" s="9">
        <f>_xlfn.BETA.INV(RAND(),'Расчет NPV'!$E$7,'Расчет NPV'!$F$7,'Расчет NPV'!$B$7,'Расчет NPV'!$D$7)</f>
        <v/>
      </c>
      <c r="E172" s="5">
        <f>_xlfn.BETA.INV(RAND(),'Расчет NPV'!$E$8,'Расчет NPV'!$F$8,'Расчет NPV'!$B$8,'Расчет NPV'!$D$8)</f>
        <v/>
      </c>
      <c r="F172" s="9">
        <f>_xlfn.BETA.INV(RAND(),'Расчет NPV'!$E$9,'Расчет NPV'!$F$9,'Расчет NPV'!$B$9,'Расчет NPV'!$D$9)</f>
        <v/>
      </c>
      <c r="G172" s="9">
        <f>_xlfn.BETA.INV(RAND(),'Расчет NPV'!$E$10,'Расчет NPV'!$F$10,'Расчет NPV'!$B$10,'Расчет NPV'!$D$10)</f>
        <v/>
      </c>
      <c r="H172" s="9">
        <f>((D172*(1+E172)^0*'Расчет NPV'!$C$14*(C172-F172)-G172)-MAX((D172*(1+E172)^0*'Расчет NPV'!$C$14*(C172-F172)-G172)-B172/6,0)*'Расчет NPV'!$C$13)/(1+'Расчет NPV'!$C$12)^1</f>
        <v/>
      </c>
      <c r="I172" s="9">
        <f>((D172*(1+E172)^1*(C172-F172)-G172)-MAX((D172*(1+E172)^1*(C172-F172)-G172)-B172/6,0)*'Расчет NPV'!$C$13)/(1+'Расчет NPV'!$C$12)^2</f>
        <v/>
      </c>
      <c r="J172" s="9">
        <f>((D172*(1+E172)^2*(C172-F172)-G172)-MAX((D172*(1+E172)^2*(C172-F172)-G172)-B172/6,0)*'Расчет NPV'!$C$13)/(1+'Расчет NPV'!$C$12)^3</f>
        <v/>
      </c>
      <c r="K172" s="9">
        <f>((D172*(1+E172)^3*(C172-F172)-G172)-MAX((D172*(1+E172)^3*(C172-F172)-G172)-B172/6,0)*'Расчет NPV'!$C$13)/(1+'Расчет NPV'!$C$12)^4</f>
        <v/>
      </c>
      <c r="L172" s="9">
        <f>((D172*(1+E172)^4*(C172-F172)-G172)-MAX((D172*(1+E172)^4*(C172-F172)-G172)-B172/6,0)*'Расчет NPV'!$C$13)/(1+'Расчет NPV'!$C$12)^5</f>
        <v/>
      </c>
      <c r="M172" s="9">
        <f>((D172*(1+E172)^5*(C172-F172)-G172)-MAX((D172*(1+E172)^5*(C172-F172)-G172)-B172/6,0)*'Расчет NPV'!$C$13)/(1+'Расчет NPV'!$C$12)^6</f>
        <v/>
      </c>
      <c r="N172" s="13">
        <f>SUM(H172:M172)-B172</f>
        <v/>
      </c>
    </row>
    <row r="173">
      <c r="A173" t="n">
        <v>169</v>
      </c>
      <c r="B173" s="9">
        <f>_xlfn.BETA.INV(RAND(),'Расчет NPV'!$E$5,'Расчет NPV'!$F$5,'Расчет NPV'!$B$5,'Расчет NPV'!$D$5)</f>
        <v/>
      </c>
      <c r="C173" s="9">
        <f>_xlfn.BETA.INV(RAND(),'Расчет NPV'!$E$6,'Расчет NPV'!$F$6,'Расчет NPV'!$B$6,'Расчет NPV'!$D$6)</f>
        <v/>
      </c>
      <c r="D173" s="9">
        <f>_xlfn.BETA.INV(RAND(),'Расчет NPV'!$E$7,'Расчет NPV'!$F$7,'Расчет NPV'!$B$7,'Расчет NPV'!$D$7)</f>
        <v/>
      </c>
      <c r="E173" s="5">
        <f>_xlfn.BETA.INV(RAND(),'Расчет NPV'!$E$8,'Расчет NPV'!$F$8,'Расчет NPV'!$B$8,'Расчет NPV'!$D$8)</f>
        <v/>
      </c>
      <c r="F173" s="9">
        <f>_xlfn.BETA.INV(RAND(),'Расчет NPV'!$E$9,'Расчет NPV'!$F$9,'Расчет NPV'!$B$9,'Расчет NPV'!$D$9)</f>
        <v/>
      </c>
      <c r="G173" s="9">
        <f>_xlfn.BETA.INV(RAND(),'Расчет NPV'!$E$10,'Расчет NPV'!$F$10,'Расчет NPV'!$B$10,'Расчет NPV'!$D$10)</f>
        <v/>
      </c>
      <c r="H173" s="9">
        <f>((D173*(1+E173)^0*'Расчет NPV'!$C$14*(C173-F173)-G173)-MAX((D173*(1+E173)^0*'Расчет NPV'!$C$14*(C173-F173)-G173)-B173/6,0)*'Расчет NPV'!$C$13)/(1+'Расчет NPV'!$C$12)^1</f>
        <v/>
      </c>
      <c r="I173" s="9">
        <f>((D173*(1+E173)^1*(C173-F173)-G173)-MAX((D173*(1+E173)^1*(C173-F173)-G173)-B173/6,0)*'Расчет NPV'!$C$13)/(1+'Расчет NPV'!$C$12)^2</f>
        <v/>
      </c>
      <c r="J173" s="9">
        <f>((D173*(1+E173)^2*(C173-F173)-G173)-MAX((D173*(1+E173)^2*(C173-F173)-G173)-B173/6,0)*'Расчет NPV'!$C$13)/(1+'Расчет NPV'!$C$12)^3</f>
        <v/>
      </c>
      <c r="K173" s="9">
        <f>((D173*(1+E173)^3*(C173-F173)-G173)-MAX((D173*(1+E173)^3*(C173-F173)-G173)-B173/6,0)*'Расчет NPV'!$C$13)/(1+'Расчет NPV'!$C$12)^4</f>
        <v/>
      </c>
      <c r="L173" s="9">
        <f>((D173*(1+E173)^4*(C173-F173)-G173)-MAX((D173*(1+E173)^4*(C173-F173)-G173)-B173/6,0)*'Расчет NPV'!$C$13)/(1+'Расчет NPV'!$C$12)^5</f>
        <v/>
      </c>
      <c r="M173" s="9">
        <f>((D173*(1+E173)^5*(C173-F173)-G173)-MAX((D173*(1+E173)^5*(C173-F173)-G173)-B173/6,0)*'Расчет NPV'!$C$13)/(1+'Расчет NPV'!$C$12)^6</f>
        <v/>
      </c>
      <c r="N173" s="13">
        <f>SUM(H173:M173)-B173</f>
        <v/>
      </c>
    </row>
    <row r="174">
      <c r="A174" t="n">
        <v>170</v>
      </c>
      <c r="B174" s="9">
        <f>_xlfn.BETA.INV(RAND(),'Расчет NPV'!$E$5,'Расчет NPV'!$F$5,'Расчет NPV'!$B$5,'Расчет NPV'!$D$5)</f>
        <v/>
      </c>
      <c r="C174" s="9">
        <f>_xlfn.BETA.INV(RAND(),'Расчет NPV'!$E$6,'Расчет NPV'!$F$6,'Расчет NPV'!$B$6,'Расчет NPV'!$D$6)</f>
        <v/>
      </c>
      <c r="D174" s="9">
        <f>_xlfn.BETA.INV(RAND(),'Расчет NPV'!$E$7,'Расчет NPV'!$F$7,'Расчет NPV'!$B$7,'Расчет NPV'!$D$7)</f>
        <v/>
      </c>
      <c r="E174" s="5">
        <f>_xlfn.BETA.INV(RAND(),'Расчет NPV'!$E$8,'Расчет NPV'!$F$8,'Расчет NPV'!$B$8,'Расчет NPV'!$D$8)</f>
        <v/>
      </c>
      <c r="F174" s="9">
        <f>_xlfn.BETA.INV(RAND(),'Расчет NPV'!$E$9,'Расчет NPV'!$F$9,'Расчет NPV'!$B$9,'Расчет NPV'!$D$9)</f>
        <v/>
      </c>
      <c r="G174" s="9">
        <f>_xlfn.BETA.INV(RAND(),'Расчет NPV'!$E$10,'Расчет NPV'!$F$10,'Расчет NPV'!$B$10,'Расчет NPV'!$D$10)</f>
        <v/>
      </c>
      <c r="H174" s="9">
        <f>((D174*(1+E174)^0*'Расчет NPV'!$C$14*(C174-F174)-G174)-MAX((D174*(1+E174)^0*'Расчет NPV'!$C$14*(C174-F174)-G174)-B174/6,0)*'Расчет NPV'!$C$13)/(1+'Расчет NPV'!$C$12)^1</f>
        <v/>
      </c>
      <c r="I174" s="9">
        <f>((D174*(1+E174)^1*(C174-F174)-G174)-MAX((D174*(1+E174)^1*(C174-F174)-G174)-B174/6,0)*'Расчет NPV'!$C$13)/(1+'Расчет NPV'!$C$12)^2</f>
        <v/>
      </c>
      <c r="J174" s="9">
        <f>((D174*(1+E174)^2*(C174-F174)-G174)-MAX((D174*(1+E174)^2*(C174-F174)-G174)-B174/6,0)*'Расчет NPV'!$C$13)/(1+'Расчет NPV'!$C$12)^3</f>
        <v/>
      </c>
      <c r="K174" s="9">
        <f>((D174*(1+E174)^3*(C174-F174)-G174)-MAX((D174*(1+E174)^3*(C174-F174)-G174)-B174/6,0)*'Расчет NPV'!$C$13)/(1+'Расчет NPV'!$C$12)^4</f>
        <v/>
      </c>
      <c r="L174" s="9">
        <f>((D174*(1+E174)^4*(C174-F174)-G174)-MAX((D174*(1+E174)^4*(C174-F174)-G174)-B174/6,0)*'Расчет NPV'!$C$13)/(1+'Расчет NPV'!$C$12)^5</f>
        <v/>
      </c>
      <c r="M174" s="9">
        <f>((D174*(1+E174)^5*(C174-F174)-G174)-MAX((D174*(1+E174)^5*(C174-F174)-G174)-B174/6,0)*'Расчет NPV'!$C$13)/(1+'Расчет NPV'!$C$12)^6</f>
        <v/>
      </c>
      <c r="N174" s="13">
        <f>SUM(H174:M174)-B174</f>
        <v/>
      </c>
    </row>
    <row r="175">
      <c r="A175" t="n">
        <v>171</v>
      </c>
      <c r="B175" s="9">
        <f>_xlfn.BETA.INV(RAND(),'Расчет NPV'!$E$5,'Расчет NPV'!$F$5,'Расчет NPV'!$B$5,'Расчет NPV'!$D$5)</f>
        <v/>
      </c>
      <c r="C175" s="9">
        <f>_xlfn.BETA.INV(RAND(),'Расчет NPV'!$E$6,'Расчет NPV'!$F$6,'Расчет NPV'!$B$6,'Расчет NPV'!$D$6)</f>
        <v/>
      </c>
      <c r="D175" s="9">
        <f>_xlfn.BETA.INV(RAND(),'Расчет NPV'!$E$7,'Расчет NPV'!$F$7,'Расчет NPV'!$B$7,'Расчет NPV'!$D$7)</f>
        <v/>
      </c>
      <c r="E175" s="5">
        <f>_xlfn.BETA.INV(RAND(),'Расчет NPV'!$E$8,'Расчет NPV'!$F$8,'Расчет NPV'!$B$8,'Расчет NPV'!$D$8)</f>
        <v/>
      </c>
      <c r="F175" s="9">
        <f>_xlfn.BETA.INV(RAND(),'Расчет NPV'!$E$9,'Расчет NPV'!$F$9,'Расчет NPV'!$B$9,'Расчет NPV'!$D$9)</f>
        <v/>
      </c>
      <c r="G175" s="9">
        <f>_xlfn.BETA.INV(RAND(),'Расчет NPV'!$E$10,'Расчет NPV'!$F$10,'Расчет NPV'!$B$10,'Расчет NPV'!$D$10)</f>
        <v/>
      </c>
      <c r="H175" s="9">
        <f>((D175*(1+E175)^0*'Расчет NPV'!$C$14*(C175-F175)-G175)-MAX((D175*(1+E175)^0*'Расчет NPV'!$C$14*(C175-F175)-G175)-B175/6,0)*'Расчет NPV'!$C$13)/(1+'Расчет NPV'!$C$12)^1</f>
        <v/>
      </c>
      <c r="I175" s="9">
        <f>((D175*(1+E175)^1*(C175-F175)-G175)-MAX((D175*(1+E175)^1*(C175-F175)-G175)-B175/6,0)*'Расчет NPV'!$C$13)/(1+'Расчет NPV'!$C$12)^2</f>
        <v/>
      </c>
      <c r="J175" s="9">
        <f>((D175*(1+E175)^2*(C175-F175)-G175)-MAX((D175*(1+E175)^2*(C175-F175)-G175)-B175/6,0)*'Расчет NPV'!$C$13)/(1+'Расчет NPV'!$C$12)^3</f>
        <v/>
      </c>
      <c r="K175" s="9">
        <f>((D175*(1+E175)^3*(C175-F175)-G175)-MAX((D175*(1+E175)^3*(C175-F175)-G175)-B175/6,0)*'Расчет NPV'!$C$13)/(1+'Расчет NPV'!$C$12)^4</f>
        <v/>
      </c>
      <c r="L175" s="9">
        <f>((D175*(1+E175)^4*(C175-F175)-G175)-MAX((D175*(1+E175)^4*(C175-F175)-G175)-B175/6,0)*'Расчет NPV'!$C$13)/(1+'Расчет NPV'!$C$12)^5</f>
        <v/>
      </c>
      <c r="M175" s="9">
        <f>((D175*(1+E175)^5*(C175-F175)-G175)-MAX((D175*(1+E175)^5*(C175-F175)-G175)-B175/6,0)*'Расчет NPV'!$C$13)/(1+'Расчет NPV'!$C$12)^6</f>
        <v/>
      </c>
      <c r="N175" s="13">
        <f>SUM(H175:M175)-B175</f>
        <v/>
      </c>
    </row>
    <row r="176">
      <c r="A176" t="n">
        <v>172</v>
      </c>
      <c r="B176" s="9">
        <f>_xlfn.BETA.INV(RAND(),'Расчет NPV'!$E$5,'Расчет NPV'!$F$5,'Расчет NPV'!$B$5,'Расчет NPV'!$D$5)</f>
        <v/>
      </c>
      <c r="C176" s="9">
        <f>_xlfn.BETA.INV(RAND(),'Расчет NPV'!$E$6,'Расчет NPV'!$F$6,'Расчет NPV'!$B$6,'Расчет NPV'!$D$6)</f>
        <v/>
      </c>
      <c r="D176" s="9">
        <f>_xlfn.BETA.INV(RAND(),'Расчет NPV'!$E$7,'Расчет NPV'!$F$7,'Расчет NPV'!$B$7,'Расчет NPV'!$D$7)</f>
        <v/>
      </c>
      <c r="E176" s="5">
        <f>_xlfn.BETA.INV(RAND(),'Расчет NPV'!$E$8,'Расчет NPV'!$F$8,'Расчет NPV'!$B$8,'Расчет NPV'!$D$8)</f>
        <v/>
      </c>
      <c r="F176" s="9">
        <f>_xlfn.BETA.INV(RAND(),'Расчет NPV'!$E$9,'Расчет NPV'!$F$9,'Расчет NPV'!$B$9,'Расчет NPV'!$D$9)</f>
        <v/>
      </c>
      <c r="G176" s="9">
        <f>_xlfn.BETA.INV(RAND(),'Расчет NPV'!$E$10,'Расчет NPV'!$F$10,'Расчет NPV'!$B$10,'Расчет NPV'!$D$10)</f>
        <v/>
      </c>
      <c r="H176" s="9">
        <f>((D176*(1+E176)^0*'Расчет NPV'!$C$14*(C176-F176)-G176)-MAX((D176*(1+E176)^0*'Расчет NPV'!$C$14*(C176-F176)-G176)-B176/6,0)*'Расчет NPV'!$C$13)/(1+'Расчет NPV'!$C$12)^1</f>
        <v/>
      </c>
      <c r="I176" s="9">
        <f>((D176*(1+E176)^1*(C176-F176)-G176)-MAX((D176*(1+E176)^1*(C176-F176)-G176)-B176/6,0)*'Расчет NPV'!$C$13)/(1+'Расчет NPV'!$C$12)^2</f>
        <v/>
      </c>
      <c r="J176" s="9">
        <f>((D176*(1+E176)^2*(C176-F176)-G176)-MAX((D176*(1+E176)^2*(C176-F176)-G176)-B176/6,0)*'Расчет NPV'!$C$13)/(1+'Расчет NPV'!$C$12)^3</f>
        <v/>
      </c>
      <c r="K176" s="9">
        <f>((D176*(1+E176)^3*(C176-F176)-G176)-MAX((D176*(1+E176)^3*(C176-F176)-G176)-B176/6,0)*'Расчет NPV'!$C$13)/(1+'Расчет NPV'!$C$12)^4</f>
        <v/>
      </c>
      <c r="L176" s="9">
        <f>((D176*(1+E176)^4*(C176-F176)-G176)-MAX((D176*(1+E176)^4*(C176-F176)-G176)-B176/6,0)*'Расчет NPV'!$C$13)/(1+'Расчет NPV'!$C$12)^5</f>
        <v/>
      </c>
      <c r="M176" s="9">
        <f>((D176*(1+E176)^5*(C176-F176)-G176)-MAX((D176*(1+E176)^5*(C176-F176)-G176)-B176/6,0)*'Расчет NPV'!$C$13)/(1+'Расчет NPV'!$C$12)^6</f>
        <v/>
      </c>
      <c r="N176" s="13">
        <f>SUM(H176:M176)-B176</f>
        <v/>
      </c>
    </row>
    <row r="177">
      <c r="A177" t="n">
        <v>173</v>
      </c>
      <c r="B177" s="9">
        <f>_xlfn.BETA.INV(RAND(),'Расчет NPV'!$E$5,'Расчет NPV'!$F$5,'Расчет NPV'!$B$5,'Расчет NPV'!$D$5)</f>
        <v/>
      </c>
      <c r="C177" s="9">
        <f>_xlfn.BETA.INV(RAND(),'Расчет NPV'!$E$6,'Расчет NPV'!$F$6,'Расчет NPV'!$B$6,'Расчет NPV'!$D$6)</f>
        <v/>
      </c>
      <c r="D177" s="9">
        <f>_xlfn.BETA.INV(RAND(),'Расчет NPV'!$E$7,'Расчет NPV'!$F$7,'Расчет NPV'!$B$7,'Расчет NPV'!$D$7)</f>
        <v/>
      </c>
      <c r="E177" s="5">
        <f>_xlfn.BETA.INV(RAND(),'Расчет NPV'!$E$8,'Расчет NPV'!$F$8,'Расчет NPV'!$B$8,'Расчет NPV'!$D$8)</f>
        <v/>
      </c>
      <c r="F177" s="9">
        <f>_xlfn.BETA.INV(RAND(),'Расчет NPV'!$E$9,'Расчет NPV'!$F$9,'Расчет NPV'!$B$9,'Расчет NPV'!$D$9)</f>
        <v/>
      </c>
      <c r="G177" s="9">
        <f>_xlfn.BETA.INV(RAND(),'Расчет NPV'!$E$10,'Расчет NPV'!$F$10,'Расчет NPV'!$B$10,'Расчет NPV'!$D$10)</f>
        <v/>
      </c>
      <c r="H177" s="9">
        <f>((D177*(1+E177)^0*'Расчет NPV'!$C$14*(C177-F177)-G177)-MAX((D177*(1+E177)^0*'Расчет NPV'!$C$14*(C177-F177)-G177)-B177/6,0)*'Расчет NPV'!$C$13)/(1+'Расчет NPV'!$C$12)^1</f>
        <v/>
      </c>
      <c r="I177" s="9">
        <f>((D177*(1+E177)^1*(C177-F177)-G177)-MAX((D177*(1+E177)^1*(C177-F177)-G177)-B177/6,0)*'Расчет NPV'!$C$13)/(1+'Расчет NPV'!$C$12)^2</f>
        <v/>
      </c>
      <c r="J177" s="9">
        <f>((D177*(1+E177)^2*(C177-F177)-G177)-MAX((D177*(1+E177)^2*(C177-F177)-G177)-B177/6,0)*'Расчет NPV'!$C$13)/(1+'Расчет NPV'!$C$12)^3</f>
        <v/>
      </c>
      <c r="K177" s="9">
        <f>((D177*(1+E177)^3*(C177-F177)-G177)-MAX((D177*(1+E177)^3*(C177-F177)-G177)-B177/6,0)*'Расчет NPV'!$C$13)/(1+'Расчет NPV'!$C$12)^4</f>
        <v/>
      </c>
      <c r="L177" s="9">
        <f>((D177*(1+E177)^4*(C177-F177)-G177)-MAX((D177*(1+E177)^4*(C177-F177)-G177)-B177/6,0)*'Расчет NPV'!$C$13)/(1+'Расчет NPV'!$C$12)^5</f>
        <v/>
      </c>
      <c r="M177" s="9">
        <f>((D177*(1+E177)^5*(C177-F177)-G177)-MAX((D177*(1+E177)^5*(C177-F177)-G177)-B177/6,0)*'Расчет NPV'!$C$13)/(1+'Расчет NPV'!$C$12)^6</f>
        <v/>
      </c>
      <c r="N177" s="13">
        <f>SUM(H177:M177)-B177</f>
        <v/>
      </c>
    </row>
    <row r="178">
      <c r="A178" t="n">
        <v>174</v>
      </c>
      <c r="B178" s="9">
        <f>_xlfn.BETA.INV(RAND(),'Расчет NPV'!$E$5,'Расчет NPV'!$F$5,'Расчет NPV'!$B$5,'Расчет NPV'!$D$5)</f>
        <v/>
      </c>
      <c r="C178" s="9">
        <f>_xlfn.BETA.INV(RAND(),'Расчет NPV'!$E$6,'Расчет NPV'!$F$6,'Расчет NPV'!$B$6,'Расчет NPV'!$D$6)</f>
        <v/>
      </c>
      <c r="D178" s="9">
        <f>_xlfn.BETA.INV(RAND(),'Расчет NPV'!$E$7,'Расчет NPV'!$F$7,'Расчет NPV'!$B$7,'Расчет NPV'!$D$7)</f>
        <v/>
      </c>
      <c r="E178" s="5">
        <f>_xlfn.BETA.INV(RAND(),'Расчет NPV'!$E$8,'Расчет NPV'!$F$8,'Расчет NPV'!$B$8,'Расчет NPV'!$D$8)</f>
        <v/>
      </c>
      <c r="F178" s="9">
        <f>_xlfn.BETA.INV(RAND(),'Расчет NPV'!$E$9,'Расчет NPV'!$F$9,'Расчет NPV'!$B$9,'Расчет NPV'!$D$9)</f>
        <v/>
      </c>
      <c r="G178" s="9">
        <f>_xlfn.BETA.INV(RAND(),'Расчет NPV'!$E$10,'Расчет NPV'!$F$10,'Расчет NPV'!$B$10,'Расчет NPV'!$D$10)</f>
        <v/>
      </c>
      <c r="H178" s="9">
        <f>((D178*(1+E178)^0*'Расчет NPV'!$C$14*(C178-F178)-G178)-MAX((D178*(1+E178)^0*'Расчет NPV'!$C$14*(C178-F178)-G178)-B178/6,0)*'Расчет NPV'!$C$13)/(1+'Расчет NPV'!$C$12)^1</f>
        <v/>
      </c>
      <c r="I178" s="9">
        <f>((D178*(1+E178)^1*(C178-F178)-G178)-MAX((D178*(1+E178)^1*(C178-F178)-G178)-B178/6,0)*'Расчет NPV'!$C$13)/(1+'Расчет NPV'!$C$12)^2</f>
        <v/>
      </c>
      <c r="J178" s="9">
        <f>((D178*(1+E178)^2*(C178-F178)-G178)-MAX((D178*(1+E178)^2*(C178-F178)-G178)-B178/6,0)*'Расчет NPV'!$C$13)/(1+'Расчет NPV'!$C$12)^3</f>
        <v/>
      </c>
      <c r="K178" s="9">
        <f>((D178*(1+E178)^3*(C178-F178)-G178)-MAX((D178*(1+E178)^3*(C178-F178)-G178)-B178/6,0)*'Расчет NPV'!$C$13)/(1+'Расчет NPV'!$C$12)^4</f>
        <v/>
      </c>
      <c r="L178" s="9">
        <f>((D178*(1+E178)^4*(C178-F178)-G178)-MAX((D178*(1+E178)^4*(C178-F178)-G178)-B178/6,0)*'Расчет NPV'!$C$13)/(1+'Расчет NPV'!$C$12)^5</f>
        <v/>
      </c>
      <c r="M178" s="9">
        <f>((D178*(1+E178)^5*(C178-F178)-G178)-MAX((D178*(1+E178)^5*(C178-F178)-G178)-B178/6,0)*'Расчет NPV'!$C$13)/(1+'Расчет NPV'!$C$12)^6</f>
        <v/>
      </c>
      <c r="N178" s="13">
        <f>SUM(H178:M178)-B178</f>
        <v/>
      </c>
    </row>
    <row r="179">
      <c r="A179" t="n">
        <v>175</v>
      </c>
      <c r="B179" s="9">
        <f>_xlfn.BETA.INV(RAND(),'Расчет NPV'!$E$5,'Расчет NPV'!$F$5,'Расчет NPV'!$B$5,'Расчет NPV'!$D$5)</f>
        <v/>
      </c>
      <c r="C179" s="9">
        <f>_xlfn.BETA.INV(RAND(),'Расчет NPV'!$E$6,'Расчет NPV'!$F$6,'Расчет NPV'!$B$6,'Расчет NPV'!$D$6)</f>
        <v/>
      </c>
      <c r="D179" s="9">
        <f>_xlfn.BETA.INV(RAND(),'Расчет NPV'!$E$7,'Расчет NPV'!$F$7,'Расчет NPV'!$B$7,'Расчет NPV'!$D$7)</f>
        <v/>
      </c>
      <c r="E179" s="5">
        <f>_xlfn.BETA.INV(RAND(),'Расчет NPV'!$E$8,'Расчет NPV'!$F$8,'Расчет NPV'!$B$8,'Расчет NPV'!$D$8)</f>
        <v/>
      </c>
      <c r="F179" s="9">
        <f>_xlfn.BETA.INV(RAND(),'Расчет NPV'!$E$9,'Расчет NPV'!$F$9,'Расчет NPV'!$B$9,'Расчет NPV'!$D$9)</f>
        <v/>
      </c>
      <c r="G179" s="9">
        <f>_xlfn.BETA.INV(RAND(),'Расчет NPV'!$E$10,'Расчет NPV'!$F$10,'Расчет NPV'!$B$10,'Расчет NPV'!$D$10)</f>
        <v/>
      </c>
      <c r="H179" s="9">
        <f>((D179*(1+E179)^0*'Расчет NPV'!$C$14*(C179-F179)-G179)-MAX((D179*(1+E179)^0*'Расчет NPV'!$C$14*(C179-F179)-G179)-B179/6,0)*'Расчет NPV'!$C$13)/(1+'Расчет NPV'!$C$12)^1</f>
        <v/>
      </c>
      <c r="I179" s="9">
        <f>((D179*(1+E179)^1*(C179-F179)-G179)-MAX((D179*(1+E179)^1*(C179-F179)-G179)-B179/6,0)*'Расчет NPV'!$C$13)/(1+'Расчет NPV'!$C$12)^2</f>
        <v/>
      </c>
      <c r="J179" s="9">
        <f>((D179*(1+E179)^2*(C179-F179)-G179)-MAX((D179*(1+E179)^2*(C179-F179)-G179)-B179/6,0)*'Расчет NPV'!$C$13)/(1+'Расчет NPV'!$C$12)^3</f>
        <v/>
      </c>
      <c r="K179" s="9">
        <f>((D179*(1+E179)^3*(C179-F179)-G179)-MAX((D179*(1+E179)^3*(C179-F179)-G179)-B179/6,0)*'Расчет NPV'!$C$13)/(1+'Расчет NPV'!$C$12)^4</f>
        <v/>
      </c>
      <c r="L179" s="9">
        <f>((D179*(1+E179)^4*(C179-F179)-G179)-MAX((D179*(1+E179)^4*(C179-F179)-G179)-B179/6,0)*'Расчет NPV'!$C$13)/(1+'Расчет NPV'!$C$12)^5</f>
        <v/>
      </c>
      <c r="M179" s="9">
        <f>((D179*(1+E179)^5*(C179-F179)-G179)-MAX((D179*(1+E179)^5*(C179-F179)-G179)-B179/6,0)*'Расчет NPV'!$C$13)/(1+'Расчет NPV'!$C$12)^6</f>
        <v/>
      </c>
      <c r="N179" s="13">
        <f>SUM(H179:M179)-B179</f>
        <v/>
      </c>
    </row>
    <row r="180">
      <c r="A180" t="n">
        <v>176</v>
      </c>
      <c r="B180" s="9">
        <f>_xlfn.BETA.INV(RAND(),'Расчет NPV'!$E$5,'Расчет NPV'!$F$5,'Расчет NPV'!$B$5,'Расчет NPV'!$D$5)</f>
        <v/>
      </c>
      <c r="C180" s="9">
        <f>_xlfn.BETA.INV(RAND(),'Расчет NPV'!$E$6,'Расчет NPV'!$F$6,'Расчет NPV'!$B$6,'Расчет NPV'!$D$6)</f>
        <v/>
      </c>
      <c r="D180" s="9">
        <f>_xlfn.BETA.INV(RAND(),'Расчет NPV'!$E$7,'Расчет NPV'!$F$7,'Расчет NPV'!$B$7,'Расчет NPV'!$D$7)</f>
        <v/>
      </c>
      <c r="E180" s="5">
        <f>_xlfn.BETA.INV(RAND(),'Расчет NPV'!$E$8,'Расчет NPV'!$F$8,'Расчет NPV'!$B$8,'Расчет NPV'!$D$8)</f>
        <v/>
      </c>
      <c r="F180" s="9">
        <f>_xlfn.BETA.INV(RAND(),'Расчет NPV'!$E$9,'Расчет NPV'!$F$9,'Расчет NPV'!$B$9,'Расчет NPV'!$D$9)</f>
        <v/>
      </c>
      <c r="G180" s="9">
        <f>_xlfn.BETA.INV(RAND(),'Расчет NPV'!$E$10,'Расчет NPV'!$F$10,'Расчет NPV'!$B$10,'Расчет NPV'!$D$10)</f>
        <v/>
      </c>
      <c r="H180" s="9">
        <f>((D180*(1+E180)^0*'Расчет NPV'!$C$14*(C180-F180)-G180)-MAX((D180*(1+E180)^0*'Расчет NPV'!$C$14*(C180-F180)-G180)-B180/6,0)*'Расчет NPV'!$C$13)/(1+'Расчет NPV'!$C$12)^1</f>
        <v/>
      </c>
      <c r="I180" s="9">
        <f>((D180*(1+E180)^1*(C180-F180)-G180)-MAX((D180*(1+E180)^1*(C180-F180)-G180)-B180/6,0)*'Расчет NPV'!$C$13)/(1+'Расчет NPV'!$C$12)^2</f>
        <v/>
      </c>
      <c r="J180" s="9">
        <f>((D180*(1+E180)^2*(C180-F180)-G180)-MAX((D180*(1+E180)^2*(C180-F180)-G180)-B180/6,0)*'Расчет NPV'!$C$13)/(1+'Расчет NPV'!$C$12)^3</f>
        <v/>
      </c>
      <c r="K180" s="9">
        <f>((D180*(1+E180)^3*(C180-F180)-G180)-MAX((D180*(1+E180)^3*(C180-F180)-G180)-B180/6,0)*'Расчет NPV'!$C$13)/(1+'Расчет NPV'!$C$12)^4</f>
        <v/>
      </c>
      <c r="L180" s="9">
        <f>((D180*(1+E180)^4*(C180-F180)-G180)-MAX((D180*(1+E180)^4*(C180-F180)-G180)-B180/6,0)*'Расчет NPV'!$C$13)/(1+'Расчет NPV'!$C$12)^5</f>
        <v/>
      </c>
      <c r="M180" s="9">
        <f>((D180*(1+E180)^5*(C180-F180)-G180)-MAX((D180*(1+E180)^5*(C180-F180)-G180)-B180/6,0)*'Расчет NPV'!$C$13)/(1+'Расчет NPV'!$C$12)^6</f>
        <v/>
      </c>
      <c r="N180" s="13">
        <f>SUM(H180:M180)-B180</f>
        <v/>
      </c>
    </row>
    <row r="181">
      <c r="A181" t="n">
        <v>177</v>
      </c>
      <c r="B181" s="9">
        <f>_xlfn.BETA.INV(RAND(),'Расчет NPV'!$E$5,'Расчет NPV'!$F$5,'Расчет NPV'!$B$5,'Расчет NPV'!$D$5)</f>
        <v/>
      </c>
      <c r="C181" s="9">
        <f>_xlfn.BETA.INV(RAND(),'Расчет NPV'!$E$6,'Расчет NPV'!$F$6,'Расчет NPV'!$B$6,'Расчет NPV'!$D$6)</f>
        <v/>
      </c>
      <c r="D181" s="9">
        <f>_xlfn.BETA.INV(RAND(),'Расчет NPV'!$E$7,'Расчет NPV'!$F$7,'Расчет NPV'!$B$7,'Расчет NPV'!$D$7)</f>
        <v/>
      </c>
      <c r="E181" s="5">
        <f>_xlfn.BETA.INV(RAND(),'Расчет NPV'!$E$8,'Расчет NPV'!$F$8,'Расчет NPV'!$B$8,'Расчет NPV'!$D$8)</f>
        <v/>
      </c>
      <c r="F181" s="9">
        <f>_xlfn.BETA.INV(RAND(),'Расчет NPV'!$E$9,'Расчет NPV'!$F$9,'Расчет NPV'!$B$9,'Расчет NPV'!$D$9)</f>
        <v/>
      </c>
      <c r="G181" s="9">
        <f>_xlfn.BETA.INV(RAND(),'Расчет NPV'!$E$10,'Расчет NPV'!$F$10,'Расчет NPV'!$B$10,'Расчет NPV'!$D$10)</f>
        <v/>
      </c>
      <c r="H181" s="9">
        <f>((D181*(1+E181)^0*'Расчет NPV'!$C$14*(C181-F181)-G181)-MAX((D181*(1+E181)^0*'Расчет NPV'!$C$14*(C181-F181)-G181)-B181/6,0)*'Расчет NPV'!$C$13)/(1+'Расчет NPV'!$C$12)^1</f>
        <v/>
      </c>
      <c r="I181" s="9">
        <f>((D181*(1+E181)^1*(C181-F181)-G181)-MAX((D181*(1+E181)^1*(C181-F181)-G181)-B181/6,0)*'Расчет NPV'!$C$13)/(1+'Расчет NPV'!$C$12)^2</f>
        <v/>
      </c>
      <c r="J181" s="9">
        <f>((D181*(1+E181)^2*(C181-F181)-G181)-MAX((D181*(1+E181)^2*(C181-F181)-G181)-B181/6,0)*'Расчет NPV'!$C$13)/(1+'Расчет NPV'!$C$12)^3</f>
        <v/>
      </c>
      <c r="K181" s="9">
        <f>((D181*(1+E181)^3*(C181-F181)-G181)-MAX((D181*(1+E181)^3*(C181-F181)-G181)-B181/6,0)*'Расчет NPV'!$C$13)/(1+'Расчет NPV'!$C$12)^4</f>
        <v/>
      </c>
      <c r="L181" s="9">
        <f>((D181*(1+E181)^4*(C181-F181)-G181)-MAX((D181*(1+E181)^4*(C181-F181)-G181)-B181/6,0)*'Расчет NPV'!$C$13)/(1+'Расчет NPV'!$C$12)^5</f>
        <v/>
      </c>
      <c r="M181" s="9">
        <f>((D181*(1+E181)^5*(C181-F181)-G181)-MAX((D181*(1+E181)^5*(C181-F181)-G181)-B181/6,0)*'Расчет NPV'!$C$13)/(1+'Расчет NPV'!$C$12)^6</f>
        <v/>
      </c>
      <c r="N181" s="13">
        <f>SUM(H181:M181)-B181</f>
        <v/>
      </c>
    </row>
    <row r="182">
      <c r="A182" t="n">
        <v>178</v>
      </c>
      <c r="B182" s="9">
        <f>_xlfn.BETA.INV(RAND(),'Расчет NPV'!$E$5,'Расчет NPV'!$F$5,'Расчет NPV'!$B$5,'Расчет NPV'!$D$5)</f>
        <v/>
      </c>
      <c r="C182" s="9">
        <f>_xlfn.BETA.INV(RAND(),'Расчет NPV'!$E$6,'Расчет NPV'!$F$6,'Расчет NPV'!$B$6,'Расчет NPV'!$D$6)</f>
        <v/>
      </c>
      <c r="D182" s="9">
        <f>_xlfn.BETA.INV(RAND(),'Расчет NPV'!$E$7,'Расчет NPV'!$F$7,'Расчет NPV'!$B$7,'Расчет NPV'!$D$7)</f>
        <v/>
      </c>
      <c r="E182" s="5">
        <f>_xlfn.BETA.INV(RAND(),'Расчет NPV'!$E$8,'Расчет NPV'!$F$8,'Расчет NPV'!$B$8,'Расчет NPV'!$D$8)</f>
        <v/>
      </c>
      <c r="F182" s="9">
        <f>_xlfn.BETA.INV(RAND(),'Расчет NPV'!$E$9,'Расчет NPV'!$F$9,'Расчет NPV'!$B$9,'Расчет NPV'!$D$9)</f>
        <v/>
      </c>
      <c r="G182" s="9">
        <f>_xlfn.BETA.INV(RAND(),'Расчет NPV'!$E$10,'Расчет NPV'!$F$10,'Расчет NPV'!$B$10,'Расчет NPV'!$D$10)</f>
        <v/>
      </c>
      <c r="H182" s="9">
        <f>((D182*(1+E182)^0*'Расчет NPV'!$C$14*(C182-F182)-G182)-MAX((D182*(1+E182)^0*'Расчет NPV'!$C$14*(C182-F182)-G182)-B182/6,0)*'Расчет NPV'!$C$13)/(1+'Расчет NPV'!$C$12)^1</f>
        <v/>
      </c>
      <c r="I182" s="9">
        <f>((D182*(1+E182)^1*(C182-F182)-G182)-MAX((D182*(1+E182)^1*(C182-F182)-G182)-B182/6,0)*'Расчет NPV'!$C$13)/(1+'Расчет NPV'!$C$12)^2</f>
        <v/>
      </c>
      <c r="J182" s="9">
        <f>((D182*(1+E182)^2*(C182-F182)-G182)-MAX((D182*(1+E182)^2*(C182-F182)-G182)-B182/6,0)*'Расчет NPV'!$C$13)/(1+'Расчет NPV'!$C$12)^3</f>
        <v/>
      </c>
      <c r="K182" s="9">
        <f>((D182*(1+E182)^3*(C182-F182)-G182)-MAX((D182*(1+E182)^3*(C182-F182)-G182)-B182/6,0)*'Расчет NPV'!$C$13)/(1+'Расчет NPV'!$C$12)^4</f>
        <v/>
      </c>
      <c r="L182" s="9">
        <f>((D182*(1+E182)^4*(C182-F182)-G182)-MAX((D182*(1+E182)^4*(C182-F182)-G182)-B182/6,0)*'Расчет NPV'!$C$13)/(1+'Расчет NPV'!$C$12)^5</f>
        <v/>
      </c>
      <c r="M182" s="9">
        <f>((D182*(1+E182)^5*(C182-F182)-G182)-MAX((D182*(1+E182)^5*(C182-F182)-G182)-B182/6,0)*'Расчет NPV'!$C$13)/(1+'Расчет NPV'!$C$12)^6</f>
        <v/>
      </c>
      <c r="N182" s="13">
        <f>SUM(H182:M182)-B182</f>
        <v/>
      </c>
    </row>
    <row r="183">
      <c r="A183" t="n">
        <v>179</v>
      </c>
      <c r="B183" s="9">
        <f>_xlfn.BETA.INV(RAND(),'Расчет NPV'!$E$5,'Расчет NPV'!$F$5,'Расчет NPV'!$B$5,'Расчет NPV'!$D$5)</f>
        <v/>
      </c>
      <c r="C183" s="9">
        <f>_xlfn.BETA.INV(RAND(),'Расчет NPV'!$E$6,'Расчет NPV'!$F$6,'Расчет NPV'!$B$6,'Расчет NPV'!$D$6)</f>
        <v/>
      </c>
      <c r="D183" s="9">
        <f>_xlfn.BETA.INV(RAND(),'Расчет NPV'!$E$7,'Расчет NPV'!$F$7,'Расчет NPV'!$B$7,'Расчет NPV'!$D$7)</f>
        <v/>
      </c>
      <c r="E183" s="5">
        <f>_xlfn.BETA.INV(RAND(),'Расчет NPV'!$E$8,'Расчет NPV'!$F$8,'Расчет NPV'!$B$8,'Расчет NPV'!$D$8)</f>
        <v/>
      </c>
      <c r="F183" s="9">
        <f>_xlfn.BETA.INV(RAND(),'Расчет NPV'!$E$9,'Расчет NPV'!$F$9,'Расчет NPV'!$B$9,'Расчет NPV'!$D$9)</f>
        <v/>
      </c>
      <c r="G183" s="9">
        <f>_xlfn.BETA.INV(RAND(),'Расчет NPV'!$E$10,'Расчет NPV'!$F$10,'Расчет NPV'!$B$10,'Расчет NPV'!$D$10)</f>
        <v/>
      </c>
      <c r="H183" s="9">
        <f>((D183*(1+E183)^0*'Расчет NPV'!$C$14*(C183-F183)-G183)-MAX((D183*(1+E183)^0*'Расчет NPV'!$C$14*(C183-F183)-G183)-B183/6,0)*'Расчет NPV'!$C$13)/(1+'Расчет NPV'!$C$12)^1</f>
        <v/>
      </c>
      <c r="I183" s="9">
        <f>((D183*(1+E183)^1*(C183-F183)-G183)-MAX((D183*(1+E183)^1*(C183-F183)-G183)-B183/6,0)*'Расчет NPV'!$C$13)/(1+'Расчет NPV'!$C$12)^2</f>
        <v/>
      </c>
      <c r="J183" s="9">
        <f>((D183*(1+E183)^2*(C183-F183)-G183)-MAX((D183*(1+E183)^2*(C183-F183)-G183)-B183/6,0)*'Расчет NPV'!$C$13)/(1+'Расчет NPV'!$C$12)^3</f>
        <v/>
      </c>
      <c r="K183" s="9">
        <f>((D183*(1+E183)^3*(C183-F183)-G183)-MAX((D183*(1+E183)^3*(C183-F183)-G183)-B183/6,0)*'Расчет NPV'!$C$13)/(1+'Расчет NPV'!$C$12)^4</f>
        <v/>
      </c>
      <c r="L183" s="9">
        <f>((D183*(1+E183)^4*(C183-F183)-G183)-MAX((D183*(1+E183)^4*(C183-F183)-G183)-B183/6,0)*'Расчет NPV'!$C$13)/(1+'Расчет NPV'!$C$12)^5</f>
        <v/>
      </c>
      <c r="M183" s="9">
        <f>((D183*(1+E183)^5*(C183-F183)-G183)-MAX((D183*(1+E183)^5*(C183-F183)-G183)-B183/6,0)*'Расчет NPV'!$C$13)/(1+'Расчет NPV'!$C$12)^6</f>
        <v/>
      </c>
      <c r="N183" s="13">
        <f>SUM(H183:M183)-B183</f>
        <v/>
      </c>
    </row>
    <row r="184">
      <c r="A184" t="n">
        <v>180</v>
      </c>
      <c r="B184" s="9">
        <f>_xlfn.BETA.INV(RAND(),'Расчет NPV'!$E$5,'Расчет NPV'!$F$5,'Расчет NPV'!$B$5,'Расчет NPV'!$D$5)</f>
        <v/>
      </c>
      <c r="C184" s="9">
        <f>_xlfn.BETA.INV(RAND(),'Расчет NPV'!$E$6,'Расчет NPV'!$F$6,'Расчет NPV'!$B$6,'Расчет NPV'!$D$6)</f>
        <v/>
      </c>
      <c r="D184" s="9">
        <f>_xlfn.BETA.INV(RAND(),'Расчет NPV'!$E$7,'Расчет NPV'!$F$7,'Расчет NPV'!$B$7,'Расчет NPV'!$D$7)</f>
        <v/>
      </c>
      <c r="E184" s="5">
        <f>_xlfn.BETA.INV(RAND(),'Расчет NPV'!$E$8,'Расчет NPV'!$F$8,'Расчет NPV'!$B$8,'Расчет NPV'!$D$8)</f>
        <v/>
      </c>
      <c r="F184" s="9">
        <f>_xlfn.BETA.INV(RAND(),'Расчет NPV'!$E$9,'Расчет NPV'!$F$9,'Расчет NPV'!$B$9,'Расчет NPV'!$D$9)</f>
        <v/>
      </c>
      <c r="G184" s="9">
        <f>_xlfn.BETA.INV(RAND(),'Расчет NPV'!$E$10,'Расчет NPV'!$F$10,'Расчет NPV'!$B$10,'Расчет NPV'!$D$10)</f>
        <v/>
      </c>
      <c r="H184" s="9">
        <f>((D184*(1+E184)^0*'Расчет NPV'!$C$14*(C184-F184)-G184)-MAX((D184*(1+E184)^0*'Расчет NPV'!$C$14*(C184-F184)-G184)-B184/6,0)*'Расчет NPV'!$C$13)/(1+'Расчет NPV'!$C$12)^1</f>
        <v/>
      </c>
      <c r="I184" s="9">
        <f>((D184*(1+E184)^1*(C184-F184)-G184)-MAX((D184*(1+E184)^1*(C184-F184)-G184)-B184/6,0)*'Расчет NPV'!$C$13)/(1+'Расчет NPV'!$C$12)^2</f>
        <v/>
      </c>
      <c r="J184" s="9">
        <f>((D184*(1+E184)^2*(C184-F184)-G184)-MAX((D184*(1+E184)^2*(C184-F184)-G184)-B184/6,0)*'Расчет NPV'!$C$13)/(1+'Расчет NPV'!$C$12)^3</f>
        <v/>
      </c>
      <c r="K184" s="9">
        <f>((D184*(1+E184)^3*(C184-F184)-G184)-MAX((D184*(1+E184)^3*(C184-F184)-G184)-B184/6,0)*'Расчет NPV'!$C$13)/(1+'Расчет NPV'!$C$12)^4</f>
        <v/>
      </c>
      <c r="L184" s="9">
        <f>((D184*(1+E184)^4*(C184-F184)-G184)-MAX((D184*(1+E184)^4*(C184-F184)-G184)-B184/6,0)*'Расчет NPV'!$C$13)/(1+'Расчет NPV'!$C$12)^5</f>
        <v/>
      </c>
      <c r="M184" s="9">
        <f>((D184*(1+E184)^5*(C184-F184)-G184)-MAX((D184*(1+E184)^5*(C184-F184)-G184)-B184/6,0)*'Расчет NPV'!$C$13)/(1+'Расчет NPV'!$C$12)^6</f>
        <v/>
      </c>
      <c r="N184" s="13">
        <f>SUM(H184:M184)-B184</f>
        <v/>
      </c>
    </row>
    <row r="185">
      <c r="A185" t="n">
        <v>181</v>
      </c>
      <c r="B185" s="9">
        <f>_xlfn.BETA.INV(RAND(),'Расчет NPV'!$E$5,'Расчет NPV'!$F$5,'Расчет NPV'!$B$5,'Расчет NPV'!$D$5)</f>
        <v/>
      </c>
      <c r="C185" s="9">
        <f>_xlfn.BETA.INV(RAND(),'Расчет NPV'!$E$6,'Расчет NPV'!$F$6,'Расчет NPV'!$B$6,'Расчет NPV'!$D$6)</f>
        <v/>
      </c>
      <c r="D185" s="9">
        <f>_xlfn.BETA.INV(RAND(),'Расчет NPV'!$E$7,'Расчет NPV'!$F$7,'Расчет NPV'!$B$7,'Расчет NPV'!$D$7)</f>
        <v/>
      </c>
      <c r="E185" s="5">
        <f>_xlfn.BETA.INV(RAND(),'Расчет NPV'!$E$8,'Расчет NPV'!$F$8,'Расчет NPV'!$B$8,'Расчет NPV'!$D$8)</f>
        <v/>
      </c>
      <c r="F185" s="9">
        <f>_xlfn.BETA.INV(RAND(),'Расчет NPV'!$E$9,'Расчет NPV'!$F$9,'Расчет NPV'!$B$9,'Расчет NPV'!$D$9)</f>
        <v/>
      </c>
      <c r="G185" s="9">
        <f>_xlfn.BETA.INV(RAND(),'Расчет NPV'!$E$10,'Расчет NPV'!$F$10,'Расчет NPV'!$B$10,'Расчет NPV'!$D$10)</f>
        <v/>
      </c>
      <c r="H185" s="9">
        <f>((D185*(1+E185)^0*'Расчет NPV'!$C$14*(C185-F185)-G185)-MAX((D185*(1+E185)^0*'Расчет NPV'!$C$14*(C185-F185)-G185)-B185/6,0)*'Расчет NPV'!$C$13)/(1+'Расчет NPV'!$C$12)^1</f>
        <v/>
      </c>
      <c r="I185" s="9">
        <f>((D185*(1+E185)^1*(C185-F185)-G185)-MAX((D185*(1+E185)^1*(C185-F185)-G185)-B185/6,0)*'Расчет NPV'!$C$13)/(1+'Расчет NPV'!$C$12)^2</f>
        <v/>
      </c>
      <c r="J185" s="9">
        <f>((D185*(1+E185)^2*(C185-F185)-G185)-MAX((D185*(1+E185)^2*(C185-F185)-G185)-B185/6,0)*'Расчет NPV'!$C$13)/(1+'Расчет NPV'!$C$12)^3</f>
        <v/>
      </c>
      <c r="K185" s="9">
        <f>((D185*(1+E185)^3*(C185-F185)-G185)-MAX((D185*(1+E185)^3*(C185-F185)-G185)-B185/6,0)*'Расчет NPV'!$C$13)/(1+'Расчет NPV'!$C$12)^4</f>
        <v/>
      </c>
      <c r="L185" s="9">
        <f>((D185*(1+E185)^4*(C185-F185)-G185)-MAX((D185*(1+E185)^4*(C185-F185)-G185)-B185/6,0)*'Расчет NPV'!$C$13)/(1+'Расчет NPV'!$C$12)^5</f>
        <v/>
      </c>
      <c r="M185" s="9">
        <f>((D185*(1+E185)^5*(C185-F185)-G185)-MAX((D185*(1+E185)^5*(C185-F185)-G185)-B185/6,0)*'Расчет NPV'!$C$13)/(1+'Расчет NPV'!$C$12)^6</f>
        <v/>
      </c>
      <c r="N185" s="13">
        <f>SUM(H185:M185)-B185</f>
        <v/>
      </c>
    </row>
    <row r="186">
      <c r="A186" t="n">
        <v>182</v>
      </c>
      <c r="B186" s="9">
        <f>_xlfn.BETA.INV(RAND(),'Расчет NPV'!$E$5,'Расчет NPV'!$F$5,'Расчет NPV'!$B$5,'Расчет NPV'!$D$5)</f>
        <v/>
      </c>
      <c r="C186" s="9">
        <f>_xlfn.BETA.INV(RAND(),'Расчет NPV'!$E$6,'Расчет NPV'!$F$6,'Расчет NPV'!$B$6,'Расчет NPV'!$D$6)</f>
        <v/>
      </c>
      <c r="D186" s="9">
        <f>_xlfn.BETA.INV(RAND(),'Расчет NPV'!$E$7,'Расчет NPV'!$F$7,'Расчет NPV'!$B$7,'Расчет NPV'!$D$7)</f>
        <v/>
      </c>
      <c r="E186" s="5">
        <f>_xlfn.BETA.INV(RAND(),'Расчет NPV'!$E$8,'Расчет NPV'!$F$8,'Расчет NPV'!$B$8,'Расчет NPV'!$D$8)</f>
        <v/>
      </c>
      <c r="F186" s="9">
        <f>_xlfn.BETA.INV(RAND(),'Расчет NPV'!$E$9,'Расчет NPV'!$F$9,'Расчет NPV'!$B$9,'Расчет NPV'!$D$9)</f>
        <v/>
      </c>
      <c r="G186" s="9">
        <f>_xlfn.BETA.INV(RAND(),'Расчет NPV'!$E$10,'Расчет NPV'!$F$10,'Расчет NPV'!$B$10,'Расчет NPV'!$D$10)</f>
        <v/>
      </c>
      <c r="H186" s="9">
        <f>((D186*(1+E186)^0*'Расчет NPV'!$C$14*(C186-F186)-G186)-MAX((D186*(1+E186)^0*'Расчет NPV'!$C$14*(C186-F186)-G186)-B186/6,0)*'Расчет NPV'!$C$13)/(1+'Расчет NPV'!$C$12)^1</f>
        <v/>
      </c>
      <c r="I186" s="9">
        <f>((D186*(1+E186)^1*(C186-F186)-G186)-MAX((D186*(1+E186)^1*(C186-F186)-G186)-B186/6,0)*'Расчет NPV'!$C$13)/(1+'Расчет NPV'!$C$12)^2</f>
        <v/>
      </c>
      <c r="J186" s="9">
        <f>((D186*(1+E186)^2*(C186-F186)-G186)-MAX((D186*(1+E186)^2*(C186-F186)-G186)-B186/6,0)*'Расчет NPV'!$C$13)/(1+'Расчет NPV'!$C$12)^3</f>
        <v/>
      </c>
      <c r="K186" s="9">
        <f>((D186*(1+E186)^3*(C186-F186)-G186)-MAX((D186*(1+E186)^3*(C186-F186)-G186)-B186/6,0)*'Расчет NPV'!$C$13)/(1+'Расчет NPV'!$C$12)^4</f>
        <v/>
      </c>
      <c r="L186" s="9">
        <f>((D186*(1+E186)^4*(C186-F186)-G186)-MAX((D186*(1+E186)^4*(C186-F186)-G186)-B186/6,0)*'Расчет NPV'!$C$13)/(1+'Расчет NPV'!$C$12)^5</f>
        <v/>
      </c>
      <c r="M186" s="9">
        <f>((D186*(1+E186)^5*(C186-F186)-G186)-MAX((D186*(1+E186)^5*(C186-F186)-G186)-B186/6,0)*'Расчет NPV'!$C$13)/(1+'Расчет NPV'!$C$12)^6</f>
        <v/>
      </c>
      <c r="N186" s="13">
        <f>SUM(H186:M186)-B186</f>
        <v/>
      </c>
    </row>
    <row r="187">
      <c r="A187" t="n">
        <v>183</v>
      </c>
      <c r="B187" s="9">
        <f>_xlfn.BETA.INV(RAND(),'Расчет NPV'!$E$5,'Расчет NPV'!$F$5,'Расчет NPV'!$B$5,'Расчет NPV'!$D$5)</f>
        <v/>
      </c>
      <c r="C187" s="9">
        <f>_xlfn.BETA.INV(RAND(),'Расчет NPV'!$E$6,'Расчет NPV'!$F$6,'Расчет NPV'!$B$6,'Расчет NPV'!$D$6)</f>
        <v/>
      </c>
      <c r="D187" s="9">
        <f>_xlfn.BETA.INV(RAND(),'Расчет NPV'!$E$7,'Расчет NPV'!$F$7,'Расчет NPV'!$B$7,'Расчет NPV'!$D$7)</f>
        <v/>
      </c>
      <c r="E187" s="5">
        <f>_xlfn.BETA.INV(RAND(),'Расчет NPV'!$E$8,'Расчет NPV'!$F$8,'Расчет NPV'!$B$8,'Расчет NPV'!$D$8)</f>
        <v/>
      </c>
      <c r="F187" s="9">
        <f>_xlfn.BETA.INV(RAND(),'Расчет NPV'!$E$9,'Расчет NPV'!$F$9,'Расчет NPV'!$B$9,'Расчет NPV'!$D$9)</f>
        <v/>
      </c>
      <c r="G187" s="9">
        <f>_xlfn.BETA.INV(RAND(),'Расчет NPV'!$E$10,'Расчет NPV'!$F$10,'Расчет NPV'!$B$10,'Расчет NPV'!$D$10)</f>
        <v/>
      </c>
      <c r="H187" s="9">
        <f>((D187*(1+E187)^0*'Расчет NPV'!$C$14*(C187-F187)-G187)-MAX((D187*(1+E187)^0*'Расчет NPV'!$C$14*(C187-F187)-G187)-B187/6,0)*'Расчет NPV'!$C$13)/(1+'Расчет NPV'!$C$12)^1</f>
        <v/>
      </c>
      <c r="I187" s="9">
        <f>((D187*(1+E187)^1*(C187-F187)-G187)-MAX((D187*(1+E187)^1*(C187-F187)-G187)-B187/6,0)*'Расчет NPV'!$C$13)/(1+'Расчет NPV'!$C$12)^2</f>
        <v/>
      </c>
      <c r="J187" s="9">
        <f>((D187*(1+E187)^2*(C187-F187)-G187)-MAX((D187*(1+E187)^2*(C187-F187)-G187)-B187/6,0)*'Расчет NPV'!$C$13)/(1+'Расчет NPV'!$C$12)^3</f>
        <v/>
      </c>
      <c r="K187" s="9">
        <f>((D187*(1+E187)^3*(C187-F187)-G187)-MAX((D187*(1+E187)^3*(C187-F187)-G187)-B187/6,0)*'Расчет NPV'!$C$13)/(1+'Расчет NPV'!$C$12)^4</f>
        <v/>
      </c>
      <c r="L187" s="9">
        <f>((D187*(1+E187)^4*(C187-F187)-G187)-MAX((D187*(1+E187)^4*(C187-F187)-G187)-B187/6,0)*'Расчет NPV'!$C$13)/(1+'Расчет NPV'!$C$12)^5</f>
        <v/>
      </c>
      <c r="M187" s="9">
        <f>((D187*(1+E187)^5*(C187-F187)-G187)-MAX((D187*(1+E187)^5*(C187-F187)-G187)-B187/6,0)*'Расчет NPV'!$C$13)/(1+'Расчет NPV'!$C$12)^6</f>
        <v/>
      </c>
      <c r="N187" s="13">
        <f>SUM(H187:M187)-B187</f>
        <v/>
      </c>
    </row>
    <row r="188">
      <c r="A188" t="n">
        <v>184</v>
      </c>
      <c r="B188" s="9">
        <f>_xlfn.BETA.INV(RAND(),'Расчет NPV'!$E$5,'Расчет NPV'!$F$5,'Расчет NPV'!$B$5,'Расчет NPV'!$D$5)</f>
        <v/>
      </c>
      <c r="C188" s="9">
        <f>_xlfn.BETA.INV(RAND(),'Расчет NPV'!$E$6,'Расчет NPV'!$F$6,'Расчет NPV'!$B$6,'Расчет NPV'!$D$6)</f>
        <v/>
      </c>
      <c r="D188" s="9">
        <f>_xlfn.BETA.INV(RAND(),'Расчет NPV'!$E$7,'Расчет NPV'!$F$7,'Расчет NPV'!$B$7,'Расчет NPV'!$D$7)</f>
        <v/>
      </c>
      <c r="E188" s="5">
        <f>_xlfn.BETA.INV(RAND(),'Расчет NPV'!$E$8,'Расчет NPV'!$F$8,'Расчет NPV'!$B$8,'Расчет NPV'!$D$8)</f>
        <v/>
      </c>
      <c r="F188" s="9">
        <f>_xlfn.BETA.INV(RAND(),'Расчет NPV'!$E$9,'Расчет NPV'!$F$9,'Расчет NPV'!$B$9,'Расчет NPV'!$D$9)</f>
        <v/>
      </c>
      <c r="G188" s="9">
        <f>_xlfn.BETA.INV(RAND(),'Расчет NPV'!$E$10,'Расчет NPV'!$F$10,'Расчет NPV'!$B$10,'Расчет NPV'!$D$10)</f>
        <v/>
      </c>
      <c r="H188" s="9">
        <f>((D188*(1+E188)^0*'Расчет NPV'!$C$14*(C188-F188)-G188)-MAX((D188*(1+E188)^0*'Расчет NPV'!$C$14*(C188-F188)-G188)-B188/6,0)*'Расчет NPV'!$C$13)/(1+'Расчет NPV'!$C$12)^1</f>
        <v/>
      </c>
      <c r="I188" s="9">
        <f>((D188*(1+E188)^1*(C188-F188)-G188)-MAX((D188*(1+E188)^1*(C188-F188)-G188)-B188/6,0)*'Расчет NPV'!$C$13)/(1+'Расчет NPV'!$C$12)^2</f>
        <v/>
      </c>
      <c r="J188" s="9">
        <f>((D188*(1+E188)^2*(C188-F188)-G188)-MAX((D188*(1+E188)^2*(C188-F188)-G188)-B188/6,0)*'Расчет NPV'!$C$13)/(1+'Расчет NPV'!$C$12)^3</f>
        <v/>
      </c>
      <c r="K188" s="9">
        <f>((D188*(1+E188)^3*(C188-F188)-G188)-MAX((D188*(1+E188)^3*(C188-F188)-G188)-B188/6,0)*'Расчет NPV'!$C$13)/(1+'Расчет NPV'!$C$12)^4</f>
        <v/>
      </c>
      <c r="L188" s="9">
        <f>((D188*(1+E188)^4*(C188-F188)-G188)-MAX((D188*(1+E188)^4*(C188-F188)-G188)-B188/6,0)*'Расчет NPV'!$C$13)/(1+'Расчет NPV'!$C$12)^5</f>
        <v/>
      </c>
      <c r="M188" s="9">
        <f>((D188*(1+E188)^5*(C188-F188)-G188)-MAX((D188*(1+E188)^5*(C188-F188)-G188)-B188/6,0)*'Расчет NPV'!$C$13)/(1+'Расчет NPV'!$C$12)^6</f>
        <v/>
      </c>
      <c r="N188" s="13">
        <f>SUM(H188:M188)-B188</f>
        <v/>
      </c>
    </row>
    <row r="189">
      <c r="A189" t="n">
        <v>185</v>
      </c>
      <c r="B189" s="9">
        <f>_xlfn.BETA.INV(RAND(),'Расчет NPV'!$E$5,'Расчет NPV'!$F$5,'Расчет NPV'!$B$5,'Расчет NPV'!$D$5)</f>
        <v/>
      </c>
      <c r="C189" s="9">
        <f>_xlfn.BETA.INV(RAND(),'Расчет NPV'!$E$6,'Расчет NPV'!$F$6,'Расчет NPV'!$B$6,'Расчет NPV'!$D$6)</f>
        <v/>
      </c>
      <c r="D189" s="9">
        <f>_xlfn.BETA.INV(RAND(),'Расчет NPV'!$E$7,'Расчет NPV'!$F$7,'Расчет NPV'!$B$7,'Расчет NPV'!$D$7)</f>
        <v/>
      </c>
      <c r="E189" s="5">
        <f>_xlfn.BETA.INV(RAND(),'Расчет NPV'!$E$8,'Расчет NPV'!$F$8,'Расчет NPV'!$B$8,'Расчет NPV'!$D$8)</f>
        <v/>
      </c>
      <c r="F189" s="9">
        <f>_xlfn.BETA.INV(RAND(),'Расчет NPV'!$E$9,'Расчет NPV'!$F$9,'Расчет NPV'!$B$9,'Расчет NPV'!$D$9)</f>
        <v/>
      </c>
      <c r="G189" s="9">
        <f>_xlfn.BETA.INV(RAND(),'Расчет NPV'!$E$10,'Расчет NPV'!$F$10,'Расчет NPV'!$B$10,'Расчет NPV'!$D$10)</f>
        <v/>
      </c>
      <c r="H189" s="9">
        <f>((D189*(1+E189)^0*'Расчет NPV'!$C$14*(C189-F189)-G189)-MAX((D189*(1+E189)^0*'Расчет NPV'!$C$14*(C189-F189)-G189)-B189/6,0)*'Расчет NPV'!$C$13)/(1+'Расчет NPV'!$C$12)^1</f>
        <v/>
      </c>
      <c r="I189" s="9">
        <f>((D189*(1+E189)^1*(C189-F189)-G189)-MAX((D189*(1+E189)^1*(C189-F189)-G189)-B189/6,0)*'Расчет NPV'!$C$13)/(1+'Расчет NPV'!$C$12)^2</f>
        <v/>
      </c>
      <c r="J189" s="9">
        <f>((D189*(1+E189)^2*(C189-F189)-G189)-MAX((D189*(1+E189)^2*(C189-F189)-G189)-B189/6,0)*'Расчет NPV'!$C$13)/(1+'Расчет NPV'!$C$12)^3</f>
        <v/>
      </c>
      <c r="K189" s="9">
        <f>((D189*(1+E189)^3*(C189-F189)-G189)-MAX((D189*(1+E189)^3*(C189-F189)-G189)-B189/6,0)*'Расчет NPV'!$C$13)/(1+'Расчет NPV'!$C$12)^4</f>
        <v/>
      </c>
      <c r="L189" s="9">
        <f>((D189*(1+E189)^4*(C189-F189)-G189)-MAX((D189*(1+E189)^4*(C189-F189)-G189)-B189/6,0)*'Расчет NPV'!$C$13)/(1+'Расчет NPV'!$C$12)^5</f>
        <v/>
      </c>
      <c r="M189" s="9">
        <f>((D189*(1+E189)^5*(C189-F189)-G189)-MAX((D189*(1+E189)^5*(C189-F189)-G189)-B189/6,0)*'Расчет NPV'!$C$13)/(1+'Расчет NPV'!$C$12)^6</f>
        <v/>
      </c>
      <c r="N189" s="13">
        <f>SUM(H189:M189)-B189</f>
        <v/>
      </c>
    </row>
    <row r="190">
      <c r="A190" t="n">
        <v>186</v>
      </c>
      <c r="B190" s="9">
        <f>_xlfn.BETA.INV(RAND(),'Расчет NPV'!$E$5,'Расчет NPV'!$F$5,'Расчет NPV'!$B$5,'Расчет NPV'!$D$5)</f>
        <v/>
      </c>
      <c r="C190" s="9">
        <f>_xlfn.BETA.INV(RAND(),'Расчет NPV'!$E$6,'Расчет NPV'!$F$6,'Расчет NPV'!$B$6,'Расчет NPV'!$D$6)</f>
        <v/>
      </c>
      <c r="D190" s="9">
        <f>_xlfn.BETA.INV(RAND(),'Расчет NPV'!$E$7,'Расчет NPV'!$F$7,'Расчет NPV'!$B$7,'Расчет NPV'!$D$7)</f>
        <v/>
      </c>
      <c r="E190" s="5">
        <f>_xlfn.BETA.INV(RAND(),'Расчет NPV'!$E$8,'Расчет NPV'!$F$8,'Расчет NPV'!$B$8,'Расчет NPV'!$D$8)</f>
        <v/>
      </c>
      <c r="F190" s="9">
        <f>_xlfn.BETA.INV(RAND(),'Расчет NPV'!$E$9,'Расчет NPV'!$F$9,'Расчет NPV'!$B$9,'Расчет NPV'!$D$9)</f>
        <v/>
      </c>
      <c r="G190" s="9">
        <f>_xlfn.BETA.INV(RAND(),'Расчет NPV'!$E$10,'Расчет NPV'!$F$10,'Расчет NPV'!$B$10,'Расчет NPV'!$D$10)</f>
        <v/>
      </c>
      <c r="H190" s="9">
        <f>((D190*(1+E190)^0*'Расчет NPV'!$C$14*(C190-F190)-G190)-MAX((D190*(1+E190)^0*'Расчет NPV'!$C$14*(C190-F190)-G190)-B190/6,0)*'Расчет NPV'!$C$13)/(1+'Расчет NPV'!$C$12)^1</f>
        <v/>
      </c>
      <c r="I190" s="9">
        <f>((D190*(1+E190)^1*(C190-F190)-G190)-MAX((D190*(1+E190)^1*(C190-F190)-G190)-B190/6,0)*'Расчет NPV'!$C$13)/(1+'Расчет NPV'!$C$12)^2</f>
        <v/>
      </c>
      <c r="J190" s="9">
        <f>((D190*(1+E190)^2*(C190-F190)-G190)-MAX((D190*(1+E190)^2*(C190-F190)-G190)-B190/6,0)*'Расчет NPV'!$C$13)/(1+'Расчет NPV'!$C$12)^3</f>
        <v/>
      </c>
      <c r="K190" s="9">
        <f>((D190*(1+E190)^3*(C190-F190)-G190)-MAX((D190*(1+E190)^3*(C190-F190)-G190)-B190/6,0)*'Расчет NPV'!$C$13)/(1+'Расчет NPV'!$C$12)^4</f>
        <v/>
      </c>
      <c r="L190" s="9">
        <f>((D190*(1+E190)^4*(C190-F190)-G190)-MAX((D190*(1+E190)^4*(C190-F190)-G190)-B190/6,0)*'Расчет NPV'!$C$13)/(1+'Расчет NPV'!$C$12)^5</f>
        <v/>
      </c>
      <c r="M190" s="9">
        <f>((D190*(1+E190)^5*(C190-F190)-G190)-MAX((D190*(1+E190)^5*(C190-F190)-G190)-B190/6,0)*'Расчет NPV'!$C$13)/(1+'Расчет NPV'!$C$12)^6</f>
        <v/>
      </c>
      <c r="N190" s="13">
        <f>SUM(H190:M190)-B190</f>
        <v/>
      </c>
    </row>
    <row r="191">
      <c r="A191" t="n">
        <v>187</v>
      </c>
      <c r="B191" s="9">
        <f>_xlfn.BETA.INV(RAND(),'Расчет NPV'!$E$5,'Расчет NPV'!$F$5,'Расчет NPV'!$B$5,'Расчет NPV'!$D$5)</f>
        <v/>
      </c>
      <c r="C191" s="9">
        <f>_xlfn.BETA.INV(RAND(),'Расчет NPV'!$E$6,'Расчет NPV'!$F$6,'Расчет NPV'!$B$6,'Расчет NPV'!$D$6)</f>
        <v/>
      </c>
      <c r="D191" s="9">
        <f>_xlfn.BETA.INV(RAND(),'Расчет NPV'!$E$7,'Расчет NPV'!$F$7,'Расчет NPV'!$B$7,'Расчет NPV'!$D$7)</f>
        <v/>
      </c>
      <c r="E191" s="5">
        <f>_xlfn.BETA.INV(RAND(),'Расчет NPV'!$E$8,'Расчет NPV'!$F$8,'Расчет NPV'!$B$8,'Расчет NPV'!$D$8)</f>
        <v/>
      </c>
      <c r="F191" s="9">
        <f>_xlfn.BETA.INV(RAND(),'Расчет NPV'!$E$9,'Расчет NPV'!$F$9,'Расчет NPV'!$B$9,'Расчет NPV'!$D$9)</f>
        <v/>
      </c>
      <c r="G191" s="9">
        <f>_xlfn.BETA.INV(RAND(),'Расчет NPV'!$E$10,'Расчет NPV'!$F$10,'Расчет NPV'!$B$10,'Расчет NPV'!$D$10)</f>
        <v/>
      </c>
      <c r="H191" s="9">
        <f>((D191*(1+E191)^0*'Расчет NPV'!$C$14*(C191-F191)-G191)-MAX((D191*(1+E191)^0*'Расчет NPV'!$C$14*(C191-F191)-G191)-B191/6,0)*'Расчет NPV'!$C$13)/(1+'Расчет NPV'!$C$12)^1</f>
        <v/>
      </c>
      <c r="I191" s="9">
        <f>((D191*(1+E191)^1*(C191-F191)-G191)-MAX((D191*(1+E191)^1*(C191-F191)-G191)-B191/6,0)*'Расчет NPV'!$C$13)/(1+'Расчет NPV'!$C$12)^2</f>
        <v/>
      </c>
      <c r="J191" s="9">
        <f>((D191*(1+E191)^2*(C191-F191)-G191)-MAX((D191*(1+E191)^2*(C191-F191)-G191)-B191/6,0)*'Расчет NPV'!$C$13)/(1+'Расчет NPV'!$C$12)^3</f>
        <v/>
      </c>
      <c r="K191" s="9">
        <f>((D191*(1+E191)^3*(C191-F191)-G191)-MAX((D191*(1+E191)^3*(C191-F191)-G191)-B191/6,0)*'Расчет NPV'!$C$13)/(1+'Расчет NPV'!$C$12)^4</f>
        <v/>
      </c>
      <c r="L191" s="9">
        <f>((D191*(1+E191)^4*(C191-F191)-G191)-MAX((D191*(1+E191)^4*(C191-F191)-G191)-B191/6,0)*'Расчет NPV'!$C$13)/(1+'Расчет NPV'!$C$12)^5</f>
        <v/>
      </c>
      <c r="M191" s="9">
        <f>((D191*(1+E191)^5*(C191-F191)-G191)-MAX((D191*(1+E191)^5*(C191-F191)-G191)-B191/6,0)*'Расчет NPV'!$C$13)/(1+'Расчет NPV'!$C$12)^6</f>
        <v/>
      </c>
      <c r="N191" s="13">
        <f>SUM(H191:M191)-B191</f>
        <v/>
      </c>
    </row>
    <row r="192">
      <c r="A192" t="n">
        <v>188</v>
      </c>
      <c r="B192" s="9">
        <f>_xlfn.BETA.INV(RAND(),'Расчет NPV'!$E$5,'Расчет NPV'!$F$5,'Расчет NPV'!$B$5,'Расчет NPV'!$D$5)</f>
        <v/>
      </c>
      <c r="C192" s="9">
        <f>_xlfn.BETA.INV(RAND(),'Расчет NPV'!$E$6,'Расчет NPV'!$F$6,'Расчет NPV'!$B$6,'Расчет NPV'!$D$6)</f>
        <v/>
      </c>
      <c r="D192" s="9">
        <f>_xlfn.BETA.INV(RAND(),'Расчет NPV'!$E$7,'Расчет NPV'!$F$7,'Расчет NPV'!$B$7,'Расчет NPV'!$D$7)</f>
        <v/>
      </c>
      <c r="E192" s="5">
        <f>_xlfn.BETA.INV(RAND(),'Расчет NPV'!$E$8,'Расчет NPV'!$F$8,'Расчет NPV'!$B$8,'Расчет NPV'!$D$8)</f>
        <v/>
      </c>
      <c r="F192" s="9">
        <f>_xlfn.BETA.INV(RAND(),'Расчет NPV'!$E$9,'Расчет NPV'!$F$9,'Расчет NPV'!$B$9,'Расчет NPV'!$D$9)</f>
        <v/>
      </c>
      <c r="G192" s="9">
        <f>_xlfn.BETA.INV(RAND(),'Расчет NPV'!$E$10,'Расчет NPV'!$F$10,'Расчет NPV'!$B$10,'Расчет NPV'!$D$10)</f>
        <v/>
      </c>
      <c r="H192" s="9">
        <f>((D192*(1+E192)^0*'Расчет NPV'!$C$14*(C192-F192)-G192)-MAX((D192*(1+E192)^0*'Расчет NPV'!$C$14*(C192-F192)-G192)-B192/6,0)*'Расчет NPV'!$C$13)/(1+'Расчет NPV'!$C$12)^1</f>
        <v/>
      </c>
      <c r="I192" s="9">
        <f>((D192*(1+E192)^1*(C192-F192)-G192)-MAX((D192*(1+E192)^1*(C192-F192)-G192)-B192/6,0)*'Расчет NPV'!$C$13)/(1+'Расчет NPV'!$C$12)^2</f>
        <v/>
      </c>
      <c r="J192" s="9">
        <f>((D192*(1+E192)^2*(C192-F192)-G192)-MAX((D192*(1+E192)^2*(C192-F192)-G192)-B192/6,0)*'Расчет NPV'!$C$13)/(1+'Расчет NPV'!$C$12)^3</f>
        <v/>
      </c>
      <c r="K192" s="9">
        <f>((D192*(1+E192)^3*(C192-F192)-G192)-MAX((D192*(1+E192)^3*(C192-F192)-G192)-B192/6,0)*'Расчет NPV'!$C$13)/(1+'Расчет NPV'!$C$12)^4</f>
        <v/>
      </c>
      <c r="L192" s="9">
        <f>((D192*(1+E192)^4*(C192-F192)-G192)-MAX((D192*(1+E192)^4*(C192-F192)-G192)-B192/6,0)*'Расчет NPV'!$C$13)/(1+'Расчет NPV'!$C$12)^5</f>
        <v/>
      </c>
      <c r="M192" s="9">
        <f>((D192*(1+E192)^5*(C192-F192)-G192)-MAX((D192*(1+E192)^5*(C192-F192)-G192)-B192/6,0)*'Расчет NPV'!$C$13)/(1+'Расчет NPV'!$C$12)^6</f>
        <v/>
      </c>
      <c r="N192" s="13">
        <f>SUM(H192:M192)-B192</f>
        <v/>
      </c>
    </row>
    <row r="193">
      <c r="A193" t="n">
        <v>189</v>
      </c>
      <c r="B193" s="9">
        <f>_xlfn.BETA.INV(RAND(),'Расчет NPV'!$E$5,'Расчет NPV'!$F$5,'Расчет NPV'!$B$5,'Расчет NPV'!$D$5)</f>
        <v/>
      </c>
      <c r="C193" s="9">
        <f>_xlfn.BETA.INV(RAND(),'Расчет NPV'!$E$6,'Расчет NPV'!$F$6,'Расчет NPV'!$B$6,'Расчет NPV'!$D$6)</f>
        <v/>
      </c>
      <c r="D193" s="9">
        <f>_xlfn.BETA.INV(RAND(),'Расчет NPV'!$E$7,'Расчет NPV'!$F$7,'Расчет NPV'!$B$7,'Расчет NPV'!$D$7)</f>
        <v/>
      </c>
      <c r="E193" s="5">
        <f>_xlfn.BETA.INV(RAND(),'Расчет NPV'!$E$8,'Расчет NPV'!$F$8,'Расчет NPV'!$B$8,'Расчет NPV'!$D$8)</f>
        <v/>
      </c>
      <c r="F193" s="9">
        <f>_xlfn.BETA.INV(RAND(),'Расчет NPV'!$E$9,'Расчет NPV'!$F$9,'Расчет NPV'!$B$9,'Расчет NPV'!$D$9)</f>
        <v/>
      </c>
      <c r="G193" s="9">
        <f>_xlfn.BETA.INV(RAND(),'Расчет NPV'!$E$10,'Расчет NPV'!$F$10,'Расчет NPV'!$B$10,'Расчет NPV'!$D$10)</f>
        <v/>
      </c>
      <c r="H193" s="9">
        <f>((D193*(1+E193)^0*'Расчет NPV'!$C$14*(C193-F193)-G193)-MAX((D193*(1+E193)^0*'Расчет NPV'!$C$14*(C193-F193)-G193)-B193/6,0)*'Расчет NPV'!$C$13)/(1+'Расчет NPV'!$C$12)^1</f>
        <v/>
      </c>
      <c r="I193" s="9">
        <f>((D193*(1+E193)^1*(C193-F193)-G193)-MAX((D193*(1+E193)^1*(C193-F193)-G193)-B193/6,0)*'Расчет NPV'!$C$13)/(1+'Расчет NPV'!$C$12)^2</f>
        <v/>
      </c>
      <c r="J193" s="9">
        <f>((D193*(1+E193)^2*(C193-F193)-G193)-MAX((D193*(1+E193)^2*(C193-F193)-G193)-B193/6,0)*'Расчет NPV'!$C$13)/(1+'Расчет NPV'!$C$12)^3</f>
        <v/>
      </c>
      <c r="K193" s="9">
        <f>((D193*(1+E193)^3*(C193-F193)-G193)-MAX((D193*(1+E193)^3*(C193-F193)-G193)-B193/6,0)*'Расчет NPV'!$C$13)/(1+'Расчет NPV'!$C$12)^4</f>
        <v/>
      </c>
      <c r="L193" s="9">
        <f>((D193*(1+E193)^4*(C193-F193)-G193)-MAX((D193*(1+E193)^4*(C193-F193)-G193)-B193/6,0)*'Расчет NPV'!$C$13)/(1+'Расчет NPV'!$C$12)^5</f>
        <v/>
      </c>
      <c r="M193" s="9">
        <f>((D193*(1+E193)^5*(C193-F193)-G193)-MAX((D193*(1+E193)^5*(C193-F193)-G193)-B193/6,0)*'Расчет NPV'!$C$13)/(1+'Расчет NPV'!$C$12)^6</f>
        <v/>
      </c>
      <c r="N193" s="13">
        <f>SUM(H193:M193)-B193</f>
        <v/>
      </c>
    </row>
    <row r="194">
      <c r="A194" t="n">
        <v>190</v>
      </c>
      <c r="B194" s="9">
        <f>_xlfn.BETA.INV(RAND(),'Расчет NPV'!$E$5,'Расчет NPV'!$F$5,'Расчет NPV'!$B$5,'Расчет NPV'!$D$5)</f>
        <v/>
      </c>
      <c r="C194" s="9">
        <f>_xlfn.BETA.INV(RAND(),'Расчет NPV'!$E$6,'Расчет NPV'!$F$6,'Расчет NPV'!$B$6,'Расчет NPV'!$D$6)</f>
        <v/>
      </c>
      <c r="D194" s="9">
        <f>_xlfn.BETA.INV(RAND(),'Расчет NPV'!$E$7,'Расчет NPV'!$F$7,'Расчет NPV'!$B$7,'Расчет NPV'!$D$7)</f>
        <v/>
      </c>
      <c r="E194" s="5">
        <f>_xlfn.BETA.INV(RAND(),'Расчет NPV'!$E$8,'Расчет NPV'!$F$8,'Расчет NPV'!$B$8,'Расчет NPV'!$D$8)</f>
        <v/>
      </c>
      <c r="F194" s="9">
        <f>_xlfn.BETA.INV(RAND(),'Расчет NPV'!$E$9,'Расчет NPV'!$F$9,'Расчет NPV'!$B$9,'Расчет NPV'!$D$9)</f>
        <v/>
      </c>
      <c r="G194" s="9">
        <f>_xlfn.BETA.INV(RAND(),'Расчет NPV'!$E$10,'Расчет NPV'!$F$10,'Расчет NPV'!$B$10,'Расчет NPV'!$D$10)</f>
        <v/>
      </c>
      <c r="H194" s="9">
        <f>((D194*(1+E194)^0*'Расчет NPV'!$C$14*(C194-F194)-G194)-MAX((D194*(1+E194)^0*'Расчет NPV'!$C$14*(C194-F194)-G194)-B194/6,0)*'Расчет NPV'!$C$13)/(1+'Расчет NPV'!$C$12)^1</f>
        <v/>
      </c>
      <c r="I194" s="9">
        <f>((D194*(1+E194)^1*(C194-F194)-G194)-MAX((D194*(1+E194)^1*(C194-F194)-G194)-B194/6,0)*'Расчет NPV'!$C$13)/(1+'Расчет NPV'!$C$12)^2</f>
        <v/>
      </c>
      <c r="J194" s="9">
        <f>((D194*(1+E194)^2*(C194-F194)-G194)-MAX((D194*(1+E194)^2*(C194-F194)-G194)-B194/6,0)*'Расчет NPV'!$C$13)/(1+'Расчет NPV'!$C$12)^3</f>
        <v/>
      </c>
      <c r="K194" s="9">
        <f>((D194*(1+E194)^3*(C194-F194)-G194)-MAX((D194*(1+E194)^3*(C194-F194)-G194)-B194/6,0)*'Расчет NPV'!$C$13)/(1+'Расчет NPV'!$C$12)^4</f>
        <v/>
      </c>
      <c r="L194" s="9">
        <f>((D194*(1+E194)^4*(C194-F194)-G194)-MAX((D194*(1+E194)^4*(C194-F194)-G194)-B194/6,0)*'Расчет NPV'!$C$13)/(1+'Расчет NPV'!$C$12)^5</f>
        <v/>
      </c>
      <c r="M194" s="9">
        <f>((D194*(1+E194)^5*(C194-F194)-G194)-MAX((D194*(1+E194)^5*(C194-F194)-G194)-B194/6,0)*'Расчет NPV'!$C$13)/(1+'Расчет NPV'!$C$12)^6</f>
        <v/>
      </c>
      <c r="N194" s="13">
        <f>SUM(H194:M194)-B194</f>
        <v/>
      </c>
    </row>
    <row r="195">
      <c r="A195" t="n">
        <v>191</v>
      </c>
      <c r="B195" s="9">
        <f>_xlfn.BETA.INV(RAND(),'Расчет NPV'!$E$5,'Расчет NPV'!$F$5,'Расчет NPV'!$B$5,'Расчет NPV'!$D$5)</f>
        <v/>
      </c>
      <c r="C195" s="9">
        <f>_xlfn.BETA.INV(RAND(),'Расчет NPV'!$E$6,'Расчет NPV'!$F$6,'Расчет NPV'!$B$6,'Расчет NPV'!$D$6)</f>
        <v/>
      </c>
      <c r="D195" s="9">
        <f>_xlfn.BETA.INV(RAND(),'Расчет NPV'!$E$7,'Расчет NPV'!$F$7,'Расчет NPV'!$B$7,'Расчет NPV'!$D$7)</f>
        <v/>
      </c>
      <c r="E195" s="5">
        <f>_xlfn.BETA.INV(RAND(),'Расчет NPV'!$E$8,'Расчет NPV'!$F$8,'Расчет NPV'!$B$8,'Расчет NPV'!$D$8)</f>
        <v/>
      </c>
      <c r="F195" s="9">
        <f>_xlfn.BETA.INV(RAND(),'Расчет NPV'!$E$9,'Расчет NPV'!$F$9,'Расчет NPV'!$B$9,'Расчет NPV'!$D$9)</f>
        <v/>
      </c>
      <c r="G195" s="9">
        <f>_xlfn.BETA.INV(RAND(),'Расчет NPV'!$E$10,'Расчет NPV'!$F$10,'Расчет NPV'!$B$10,'Расчет NPV'!$D$10)</f>
        <v/>
      </c>
      <c r="H195" s="9">
        <f>((D195*(1+E195)^0*'Расчет NPV'!$C$14*(C195-F195)-G195)-MAX((D195*(1+E195)^0*'Расчет NPV'!$C$14*(C195-F195)-G195)-B195/6,0)*'Расчет NPV'!$C$13)/(1+'Расчет NPV'!$C$12)^1</f>
        <v/>
      </c>
      <c r="I195" s="9">
        <f>((D195*(1+E195)^1*(C195-F195)-G195)-MAX((D195*(1+E195)^1*(C195-F195)-G195)-B195/6,0)*'Расчет NPV'!$C$13)/(1+'Расчет NPV'!$C$12)^2</f>
        <v/>
      </c>
      <c r="J195" s="9">
        <f>((D195*(1+E195)^2*(C195-F195)-G195)-MAX((D195*(1+E195)^2*(C195-F195)-G195)-B195/6,0)*'Расчет NPV'!$C$13)/(1+'Расчет NPV'!$C$12)^3</f>
        <v/>
      </c>
      <c r="K195" s="9">
        <f>((D195*(1+E195)^3*(C195-F195)-G195)-MAX((D195*(1+E195)^3*(C195-F195)-G195)-B195/6,0)*'Расчет NPV'!$C$13)/(1+'Расчет NPV'!$C$12)^4</f>
        <v/>
      </c>
      <c r="L195" s="9">
        <f>((D195*(1+E195)^4*(C195-F195)-G195)-MAX((D195*(1+E195)^4*(C195-F195)-G195)-B195/6,0)*'Расчет NPV'!$C$13)/(1+'Расчет NPV'!$C$12)^5</f>
        <v/>
      </c>
      <c r="M195" s="9">
        <f>((D195*(1+E195)^5*(C195-F195)-G195)-MAX((D195*(1+E195)^5*(C195-F195)-G195)-B195/6,0)*'Расчет NPV'!$C$13)/(1+'Расчет NPV'!$C$12)^6</f>
        <v/>
      </c>
      <c r="N195" s="13">
        <f>SUM(H195:M195)-B195</f>
        <v/>
      </c>
    </row>
    <row r="196">
      <c r="A196" t="n">
        <v>192</v>
      </c>
      <c r="B196" s="9">
        <f>_xlfn.BETA.INV(RAND(),'Расчет NPV'!$E$5,'Расчет NPV'!$F$5,'Расчет NPV'!$B$5,'Расчет NPV'!$D$5)</f>
        <v/>
      </c>
      <c r="C196" s="9">
        <f>_xlfn.BETA.INV(RAND(),'Расчет NPV'!$E$6,'Расчет NPV'!$F$6,'Расчет NPV'!$B$6,'Расчет NPV'!$D$6)</f>
        <v/>
      </c>
      <c r="D196" s="9">
        <f>_xlfn.BETA.INV(RAND(),'Расчет NPV'!$E$7,'Расчет NPV'!$F$7,'Расчет NPV'!$B$7,'Расчет NPV'!$D$7)</f>
        <v/>
      </c>
      <c r="E196" s="5">
        <f>_xlfn.BETA.INV(RAND(),'Расчет NPV'!$E$8,'Расчет NPV'!$F$8,'Расчет NPV'!$B$8,'Расчет NPV'!$D$8)</f>
        <v/>
      </c>
      <c r="F196" s="9">
        <f>_xlfn.BETA.INV(RAND(),'Расчет NPV'!$E$9,'Расчет NPV'!$F$9,'Расчет NPV'!$B$9,'Расчет NPV'!$D$9)</f>
        <v/>
      </c>
      <c r="G196" s="9">
        <f>_xlfn.BETA.INV(RAND(),'Расчет NPV'!$E$10,'Расчет NPV'!$F$10,'Расчет NPV'!$B$10,'Расчет NPV'!$D$10)</f>
        <v/>
      </c>
      <c r="H196" s="9">
        <f>((D196*(1+E196)^0*'Расчет NPV'!$C$14*(C196-F196)-G196)-MAX((D196*(1+E196)^0*'Расчет NPV'!$C$14*(C196-F196)-G196)-B196/6,0)*'Расчет NPV'!$C$13)/(1+'Расчет NPV'!$C$12)^1</f>
        <v/>
      </c>
      <c r="I196" s="9">
        <f>((D196*(1+E196)^1*(C196-F196)-G196)-MAX((D196*(1+E196)^1*(C196-F196)-G196)-B196/6,0)*'Расчет NPV'!$C$13)/(1+'Расчет NPV'!$C$12)^2</f>
        <v/>
      </c>
      <c r="J196" s="9">
        <f>((D196*(1+E196)^2*(C196-F196)-G196)-MAX((D196*(1+E196)^2*(C196-F196)-G196)-B196/6,0)*'Расчет NPV'!$C$13)/(1+'Расчет NPV'!$C$12)^3</f>
        <v/>
      </c>
      <c r="K196" s="9">
        <f>((D196*(1+E196)^3*(C196-F196)-G196)-MAX((D196*(1+E196)^3*(C196-F196)-G196)-B196/6,0)*'Расчет NPV'!$C$13)/(1+'Расчет NPV'!$C$12)^4</f>
        <v/>
      </c>
      <c r="L196" s="9">
        <f>((D196*(1+E196)^4*(C196-F196)-G196)-MAX((D196*(1+E196)^4*(C196-F196)-G196)-B196/6,0)*'Расчет NPV'!$C$13)/(1+'Расчет NPV'!$C$12)^5</f>
        <v/>
      </c>
      <c r="M196" s="9">
        <f>((D196*(1+E196)^5*(C196-F196)-G196)-MAX((D196*(1+E196)^5*(C196-F196)-G196)-B196/6,0)*'Расчет NPV'!$C$13)/(1+'Расчет NPV'!$C$12)^6</f>
        <v/>
      </c>
      <c r="N196" s="13">
        <f>SUM(H196:M196)-B196</f>
        <v/>
      </c>
    </row>
    <row r="197">
      <c r="A197" t="n">
        <v>193</v>
      </c>
      <c r="B197" s="9">
        <f>_xlfn.BETA.INV(RAND(),'Расчет NPV'!$E$5,'Расчет NPV'!$F$5,'Расчет NPV'!$B$5,'Расчет NPV'!$D$5)</f>
        <v/>
      </c>
      <c r="C197" s="9">
        <f>_xlfn.BETA.INV(RAND(),'Расчет NPV'!$E$6,'Расчет NPV'!$F$6,'Расчет NPV'!$B$6,'Расчет NPV'!$D$6)</f>
        <v/>
      </c>
      <c r="D197" s="9">
        <f>_xlfn.BETA.INV(RAND(),'Расчет NPV'!$E$7,'Расчет NPV'!$F$7,'Расчет NPV'!$B$7,'Расчет NPV'!$D$7)</f>
        <v/>
      </c>
      <c r="E197" s="5">
        <f>_xlfn.BETA.INV(RAND(),'Расчет NPV'!$E$8,'Расчет NPV'!$F$8,'Расчет NPV'!$B$8,'Расчет NPV'!$D$8)</f>
        <v/>
      </c>
      <c r="F197" s="9">
        <f>_xlfn.BETA.INV(RAND(),'Расчет NPV'!$E$9,'Расчет NPV'!$F$9,'Расчет NPV'!$B$9,'Расчет NPV'!$D$9)</f>
        <v/>
      </c>
      <c r="G197" s="9">
        <f>_xlfn.BETA.INV(RAND(),'Расчет NPV'!$E$10,'Расчет NPV'!$F$10,'Расчет NPV'!$B$10,'Расчет NPV'!$D$10)</f>
        <v/>
      </c>
      <c r="H197" s="9">
        <f>((D197*(1+E197)^0*'Расчет NPV'!$C$14*(C197-F197)-G197)-MAX((D197*(1+E197)^0*'Расчет NPV'!$C$14*(C197-F197)-G197)-B197/6,0)*'Расчет NPV'!$C$13)/(1+'Расчет NPV'!$C$12)^1</f>
        <v/>
      </c>
      <c r="I197" s="9">
        <f>((D197*(1+E197)^1*(C197-F197)-G197)-MAX((D197*(1+E197)^1*(C197-F197)-G197)-B197/6,0)*'Расчет NPV'!$C$13)/(1+'Расчет NPV'!$C$12)^2</f>
        <v/>
      </c>
      <c r="J197" s="9">
        <f>((D197*(1+E197)^2*(C197-F197)-G197)-MAX((D197*(1+E197)^2*(C197-F197)-G197)-B197/6,0)*'Расчет NPV'!$C$13)/(1+'Расчет NPV'!$C$12)^3</f>
        <v/>
      </c>
      <c r="K197" s="9">
        <f>((D197*(1+E197)^3*(C197-F197)-G197)-MAX((D197*(1+E197)^3*(C197-F197)-G197)-B197/6,0)*'Расчет NPV'!$C$13)/(1+'Расчет NPV'!$C$12)^4</f>
        <v/>
      </c>
      <c r="L197" s="9">
        <f>((D197*(1+E197)^4*(C197-F197)-G197)-MAX((D197*(1+E197)^4*(C197-F197)-G197)-B197/6,0)*'Расчет NPV'!$C$13)/(1+'Расчет NPV'!$C$12)^5</f>
        <v/>
      </c>
      <c r="M197" s="9">
        <f>((D197*(1+E197)^5*(C197-F197)-G197)-MAX((D197*(1+E197)^5*(C197-F197)-G197)-B197/6,0)*'Расчет NPV'!$C$13)/(1+'Расчет NPV'!$C$12)^6</f>
        <v/>
      </c>
      <c r="N197" s="13">
        <f>SUM(H197:M197)-B197</f>
        <v/>
      </c>
    </row>
    <row r="198">
      <c r="A198" t="n">
        <v>194</v>
      </c>
      <c r="B198" s="9">
        <f>_xlfn.BETA.INV(RAND(),'Расчет NPV'!$E$5,'Расчет NPV'!$F$5,'Расчет NPV'!$B$5,'Расчет NPV'!$D$5)</f>
        <v/>
      </c>
      <c r="C198" s="9">
        <f>_xlfn.BETA.INV(RAND(),'Расчет NPV'!$E$6,'Расчет NPV'!$F$6,'Расчет NPV'!$B$6,'Расчет NPV'!$D$6)</f>
        <v/>
      </c>
      <c r="D198" s="9">
        <f>_xlfn.BETA.INV(RAND(),'Расчет NPV'!$E$7,'Расчет NPV'!$F$7,'Расчет NPV'!$B$7,'Расчет NPV'!$D$7)</f>
        <v/>
      </c>
      <c r="E198" s="5">
        <f>_xlfn.BETA.INV(RAND(),'Расчет NPV'!$E$8,'Расчет NPV'!$F$8,'Расчет NPV'!$B$8,'Расчет NPV'!$D$8)</f>
        <v/>
      </c>
      <c r="F198" s="9">
        <f>_xlfn.BETA.INV(RAND(),'Расчет NPV'!$E$9,'Расчет NPV'!$F$9,'Расчет NPV'!$B$9,'Расчет NPV'!$D$9)</f>
        <v/>
      </c>
      <c r="G198" s="9">
        <f>_xlfn.BETA.INV(RAND(),'Расчет NPV'!$E$10,'Расчет NPV'!$F$10,'Расчет NPV'!$B$10,'Расчет NPV'!$D$10)</f>
        <v/>
      </c>
      <c r="H198" s="9">
        <f>((D198*(1+E198)^0*'Расчет NPV'!$C$14*(C198-F198)-G198)-MAX((D198*(1+E198)^0*'Расчет NPV'!$C$14*(C198-F198)-G198)-B198/6,0)*'Расчет NPV'!$C$13)/(1+'Расчет NPV'!$C$12)^1</f>
        <v/>
      </c>
      <c r="I198" s="9">
        <f>((D198*(1+E198)^1*(C198-F198)-G198)-MAX((D198*(1+E198)^1*(C198-F198)-G198)-B198/6,0)*'Расчет NPV'!$C$13)/(1+'Расчет NPV'!$C$12)^2</f>
        <v/>
      </c>
      <c r="J198" s="9">
        <f>((D198*(1+E198)^2*(C198-F198)-G198)-MAX((D198*(1+E198)^2*(C198-F198)-G198)-B198/6,0)*'Расчет NPV'!$C$13)/(1+'Расчет NPV'!$C$12)^3</f>
        <v/>
      </c>
      <c r="K198" s="9">
        <f>((D198*(1+E198)^3*(C198-F198)-G198)-MAX((D198*(1+E198)^3*(C198-F198)-G198)-B198/6,0)*'Расчет NPV'!$C$13)/(1+'Расчет NPV'!$C$12)^4</f>
        <v/>
      </c>
      <c r="L198" s="9">
        <f>((D198*(1+E198)^4*(C198-F198)-G198)-MAX((D198*(1+E198)^4*(C198-F198)-G198)-B198/6,0)*'Расчет NPV'!$C$13)/(1+'Расчет NPV'!$C$12)^5</f>
        <v/>
      </c>
      <c r="M198" s="9">
        <f>((D198*(1+E198)^5*(C198-F198)-G198)-MAX((D198*(1+E198)^5*(C198-F198)-G198)-B198/6,0)*'Расчет NPV'!$C$13)/(1+'Расчет NPV'!$C$12)^6</f>
        <v/>
      </c>
      <c r="N198" s="13">
        <f>SUM(H198:M198)-B198</f>
        <v/>
      </c>
    </row>
    <row r="199">
      <c r="A199" t="n">
        <v>195</v>
      </c>
      <c r="B199" s="9">
        <f>_xlfn.BETA.INV(RAND(),'Расчет NPV'!$E$5,'Расчет NPV'!$F$5,'Расчет NPV'!$B$5,'Расчет NPV'!$D$5)</f>
        <v/>
      </c>
      <c r="C199" s="9">
        <f>_xlfn.BETA.INV(RAND(),'Расчет NPV'!$E$6,'Расчет NPV'!$F$6,'Расчет NPV'!$B$6,'Расчет NPV'!$D$6)</f>
        <v/>
      </c>
      <c r="D199" s="9">
        <f>_xlfn.BETA.INV(RAND(),'Расчет NPV'!$E$7,'Расчет NPV'!$F$7,'Расчет NPV'!$B$7,'Расчет NPV'!$D$7)</f>
        <v/>
      </c>
      <c r="E199" s="5">
        <f>_xlfn.BETA.INV(RAND(),'Расчет NPV'!$E$8,'Расчет NPV'!$F$8,'Расчет NPV'!$B$8,'Расчет NPV'!$D$8)</f>
        <v/>
      </c>
      <c r="F199" s="9">
        <f>_xlfn.BETA.INV(RAND(),'Расчет NPV'!$E$9,'Расчет NPV'!$F$9,'Расчет NPV'!$B$9,'Расчет NPV'!$D$9)</f>
        <v/>
      </c>
      <c r="G199" s="9">
        <f>_xlfn.BETA.INV(RAND(),'Расчет NPV'!$E$10,'Расчет NPV'!$F$10,'Расчет NPV'!$B$10,'Расчет NPV'!$D$10)</f>
        <v/>
      </c>
      <c r="H199" s="9">
        <f>((D199*(1+E199)^0*'Расчет NPV'!$C$14*(C199-F199)-G199)-MAX((D199*(1+E199)^0*'Расчет NPV'!$C$14*(C199-F199)-G199)-B199/6,0)*'Расчет NPV'!$C$13)/(1+'Расчет NPV'!$C$12)^1</f>
        <v/>
      </c>
      <c r="I199" s="9">
        <f>((D199*(1+E199)^1*(C199-F199)-G199)-MAX((D199*(1+E199)^1*(C199-F199)-G199)-B199/6,0)*'Расчет NPV'!$C$13)/(1+'Расчет NPV'!$C$12)^2</f>
        <v/>
      </c>
      <c r="J199" s="9">
        <f>((D199*(1+E199)^2*(C199-F199)-G199)-MAX((D199*(1+E199)^2*(C199-F199)-G199)-B199/6,0)*'Расчет NPV'!$C$13)/(1+'Расчет NPV'!$C$12)^3</f>
        <v/>
      </c>
      <c r="K199" s="9">
        <f>((D199*(1+E199)^3*(C199-F199)-G199)-MAX((D199*(1+E199)^3*(C199-F199)-G199)-B199/6,0)*'Расчет NPV'!$C$13)/(1+'Расчет NPV'!$C$12)^4</f>
        <v/>
      </c>
      <c r="L199" s="9">
        <f>((D199*(1+E199)^4*(C199-F199)-G199)-MAX((D199*(1+E199)^4*(C199-F199)-G199)-B199/6,0)*'Расчет NPV'!$C$13)/(1+'Расчет NPV'!$C$12)^5</f>
        <v/>
      </c>
      <c r="M199" s="9">
        <f>((D199*(1+E199)^5*(C199-F199)-G199)-MAX((D199*(1+E199)^5*(C199-F199)-G199)-B199/6,0)*'Расчет NPV'!$C$13)/(1+'Расчет NPV'!$C$12)^6</f>
        <v/>
      </c>
      <c r="N199" s="13">
        <f>SUM(H199:M199)-B199</f>
        <v/>
      </c>
    </row>
    <row r="200">
      <c r="A200" t="n">
        <v>196</v>
      </c>
      <c r="B200" s="9">
        <f>_xlfn.BETA.INV(RAND(),'Расчет NPV'!$E$5,'Расчет NPV'!$F$5,'Расчет NPV'!$B$5,'Расчет NPV'!$D$5)</f>
        <v/>
      </c>
      <c r="C200" s="9">
        <f>_xlfn.BETA.INV(RAND(),'Расчет NPV'!$E$6,'Расчет NPV'!$F$6,'Расчет NPV'!$B$6,'Расчет NPV'!$D$6)</f>
        <v/>
      </c>
      <c r="D200" s="9">
        <f>_xlfn.BETA.INV(RAND(),'Расчет NPV'!$E$7,'Расчет NPV'!$F$7,'Расчет NPV'!$B$7,'Расчет NPV'!$D$7)</f>
        <v/>
      </c>
      <c r="E200" s="5">
        <f>_xlfn.BETA.INV(RAND(),'Расчет NPV'!$E$8,'Расчет NPV'!$F$8,'Расчет NPV'!$B$8,'Расчет NPV'!$D$8)</f>
        <v/>
      </c>
      <c r="F200" s="9">
        <f>_xlfn.BETA.INV(RAND(),'Расчет NPV'!$E$9,'Расчет NPV'!$F$9,'Расчет NPV'!$B$9,'Расчет NPV'!$D$9)</f>
        <v/>
      </c>
      <c r="G200" s="9">
        <f>_xlfn.BETA.INV(RAND(),'Расчет NPV'!$E$10,'Расчет NPV'!$F$10,'Расчет NPV'!$B$10,'Расчет NPV'!$D$10)</f>
        <v/>
      </c>
      <c r="H200" s="9">
        <f>((D200*(1+E200)^0*'Расчет NPV'!$C$14*(C200-F200)-G200)-MAX((D200*(1+E200)^0*'Расчет NPV'!$C$14*(C200-F200)-G200)-B200/6,0)*'Расчет NPV'!$C$13)/(1+'Расчет NPV'!$C$12)^1</f>
        <v/>
      </c>
      <c r="I200" s="9">
        <f>((D200*(1+E200)^1*(C200-F200)-G200)-MAX((D200*(1+E200)^1*(C200-F200)-G200)-B200/6,0)*'Расчет NPV'!$C$13)/(1+'Расчет NPV'!$C$12)^2</f>
        <v/>
      </c>
      <c r="J200" s="9">
        <f>((D200*(1+E200)^2*(C200-F200)-G200)-MAX((D200*(1+E200)^2*(C200-F200)-G200)-B200/6,0)*'Расчет NPV'!$C$13)/(1+'Расчет NPV'!$C$12)^3</f>
        <v/>
      </c>
      <c r="K200" s="9">
        <f>((D200*(1+E200)^3*(C200-F200)-G200)-MAX((D200*(1+E200)^3*(C200-F200)-G200)-B200/6,0)*'Расчет NPV'!$C$13)/(1+'Расчет NPV'!$C$12)^4</f>
        <v/>
      </c>
      <c r="L200" s="9">
        <f>((D200*(1+E200)^4*(C200-F200)-G200)-MAX((D200*(1+E200)^4*(C200-F200)-G200)-B200/6,0)*'Расчет NPV'!$C$13)/(1+'Расчет NPV'!$C$12)^5</f>
        <v/>
      </c>
      <c r="M200" s="9">
        <f>((D200*(1+E200)^5*(C200-F200)-G200)-MAX((D200*(1+E200)^5*(C200-F200)-G200)-B200/6,0)*'Расчет NPV'!$C$13)/(1+'Расчет NPV'!$C$12)^6</f>
        <v/>
      </c>
      <c r="N200" s="13">
        <f>SUM(H200:M200)-B200</f>
        <v/>
      </c>
    </row>
    <row r="201">
      <c r="A201" t="n">
        <v>197</v>
      </c>
      <c r="B201" s="9">
        <f>_xlfn.BETA.INV(RAND(),'Расчет NPV'!$E$5,'Расчет NPV'!$F$5,'Расчет NPV'!$B$5,'Расчет NPV'!$D$5)</f>
        <v/>
      </c>
      <c r="C201" s="9">
        <f>_xlfn.BETA.INV(RAND(),'Расчет NPV'!$E$6,'Расчет NPV'!$F$6,'Расчет NPV'!$B$6,'Расчет NPV'!$D$6)</f>
        <v/>
      </c>
      <c r="D201" s="9">
        <f>_xlfn.BETA.INV(RAND(),'Расчет NPV'!$E$7,'Расчет NPV'!$F$7,'Расчет NPV'!$B$7,'Расчет NPV'!$D$7)</f>
        <v/>
      </c>
      <c r="E201" s="5">
        <f>_xlfn.BETA.INV(RAND(),'Расчет NPV'!$E$8,'Расчет NPV'!$F$8,'Расчет NPV'!$B$8,'Расчет NPV'!$D$8)</f>
        <v/>
      </c>
      <c r="F201" s="9">
        <f>_xlfn.BETA.INV(RAND(),'Расчет NPV'!$E$9,'Расчет NPV'!$F$9,'Расчет NPV'!$B$9,'Расчет NPV'!$D$9)</f>
        <v/>
      </c>
      <c r="G201" s="9">
        <f>_xlfn.BETA.INV(RAND(),'Расчет NPV'!$E$10,'Расчет NPV'!$F$10,'Расчет NPV'!$B$10,'Расчет NPV'!$D$10)</f>
        <v/>
      </c>
      <c r="H201" s="9">
        <f>((D201*(1+E201)^0*'Расчет NPV'!$C$14*(C201-F201)-G201)-MAX((D201*(1+E201)^0*'Расчет NPV'!$C$14*(C201-F201)-G201)-B201/6,0)*'Расчет NPV'!$C$13)/(1+'Расчет NPV'!$C$12)^1</f>
        <v/>
      </c>
      <c r="I201" s="9">
        <f>((D201*(1+E201)^1*(C201-F201)-G201)-MAX((D201*(1+E201)^1*(C201-F201)-G201)-B201/6,0)*'Расчет NPV'!$C$13)/(1+'Расчет NPV'!$C$12)^2</f>
        <v/>
      </c>
      <c r="J201" s="9">
        <f>((D201*(1+E201)^2*(C201-F201)-G201)-MAX((D201*(1+E201)^2*(C201-F201)-G201)-B201/6,0)*'Расчет NPV'!$C$13)/(1+'Расчет NPV'!$C$12)^3</f>
        <v/>
      </c>
      <c r="K201" s="9">
        <f>((D201*(1+E201)^3*(C201-F201)-G201)-MAX((D201*(1+E201)^3*(C201-F201)-G201)-B201/6,0)*'Расчет NPV'!$C$13)/(1+'Расчет NPV'!$C$12)^4</f>
        <v/>
      </c>
      <c r="L201" s="9">
        <f>((D201*(1+E201)^4*(C201-F201)-G201)-MAX((D201*(1+E201)^4*(C201-F201)-G201)-B201/6,0)*'Расчет NPV'!$C$13)/(1+'Расчет NPV'!$C$12)^5</f>
        <v/>
      </c>
      <c r="M201" s="9">
        <f>((D201*(1+E201)^5*(C201-F201)-G201)-MAX((D201*(1+E201)^5*(C201-F201)-G201)-B201/6,0)*'Расчет NPV'!$C$13)/(1+'Расчет NPV'!$C$12)^6</f>
        <v/>
      </c>
      <c r="N201" s="13">
        <f>SUM(H201:M201)-B201</f>
        <v/>
      </c>
    </row>
    <row r="202">
      <c r="A202" t="n">
        <v>198</v>
      </c>
      <c r="B202" s="9">
        <f>_xlfn.BETA.INV(RAND(),'Расчет NPV'!$E$5,'Расчет NPV'!$F$5,'Расчет NPV'!$B$5,'Расчет NPV'!$D$5)</f>
        <v/>
      </c>
      <c r="C202" s="9">
        <f>_xlfn.BETA.INV(RAND(),'Расчет NPV'!$E$6,'Расчет NPV'!$F$6,'Расчет NPV'!$B$6,'Расчет NPV'!$D$6)</f>
        <v/>
      </c>
      <c r="D202" s="9">
        <f>_xlfn.BETA.INV(RAND(),'Расчет NPV'!$E$7,'Расчет NPV'!$F$7,'Расчет NPV'!$B$7,'Расчет NPV'!$D$7)</f>
        <v/>
      </c>
      <c r="E202" s="5">
        <f>_xlfn.BETA.INV(RAND(),'Расчет NPV'!$E$8,'Расчет NPV'!$F$8,'Расчет NPV'!$B$8,'Расчет NPV'!$D$8)</f>
        <v/>
      </c>
      <c r="F202" s="9">
        <f>_xlfn.BETA.INV(RAND(),'Расчет NPV'!$E$9,'Расчет NPV'!$F$9,'Расчет NPV'!$B$9,'Расчет NPV'!$D$9)</f>
        <v/>
      </c>
      <c r="G202" s="9">
        <f>_xlfn.BETA.INV(RAND(),'Расчет NPV'!$E$10,'Расчет NPV'!$F$10,'Расчет NPV'!$B$10,'Расчет NPV'!$D$10)</f>
        <v/>
      </c>
      <c r="H202" s="9">
        <f>((D202*(1+E202)^0*'Расчет NPV'!$C$14*(C202-F202)-G202)-MAX((D202*(1+E202)^0*'Расчет NPV'!$C$14*(C202-F202)-G202)-B202/6,0)*'Расчет NPV'!$C$13)/(1+'Расчет NPV'!$C$12)^1</f>
        <v/>
      </c>
      <c r="I202" s="9">
        <f>((D202*(1+E202)^1*(C202-F202)-G202)-MAX((D202*(1+E202)^1*(C202-F202)-G202)-B202/6,0)*'Расчет NPV'!$C$13)/(1+'Расчет NPV'!$C$12)^2</f>
        <v/>
      </c>
      <c r="J202" s="9">
        <f>((D202*(1+E202)^2*(C202-F202)-G202)-MAX((D202*(1+E202)^2*(C202-F202)-G202)-B202/6,0)*'Расчет NPV'!$C$13)/(1+'Расчет NPV'!$C$12)^3</f>
        <v/>
      </c>
      <c r="K202" s="9">
        <f>((D202*(1+E202)^3*(C202-F202)-G202)-MAX((D202*(1+E202)^3*(C202-F202)-G202)-B202/6,0)*'Расчет NPV'!$C$13)/(1+'Расчет NPV'!$C$12)^4</f>
        <v/>
      </c>
      <c r="L202" s="9">
        <f>((D202*(1+E202)^4*(C202-F202)-G202)-MAX((D202*(1+E202)^4*(C202-F202)-G202)-B202/6,0)*'Расчет NPV'!$C$13)/(1+'Расчет NPV'!$C$12)^5</f>
        <v/>
      </c>
      <c r="M202" s="9">
        <f>((D202*(1+E202)^5*(C202-F202)-G202)-MAX((D202*(1+E202)^5*(C202-F202)-G202)-B202/6,0)*'Расчет NPV'!$C$13)/(1+'Расчет NPV'!$C$12)^6</f>
        <v/>
      </c>
      <c r="N202" s="13">
        <f>SUM(H202:M202)-B202</f>
        <v/>
      </c>
    </row>
    <row r="203">
      <c r="A203" t="n">
        <v>199</v>
      </c>
      <c r="B203" s="9">
        <f>_xlfn.BETA.INV(RAND(),'Расчет NPV'!$E$5,'Расчет NPV'!$F$5,'Расчет NPV'!$B$5,'Расчет NPV'!$D$5)</f>
        <v/>
      </c>
      <c r="C203" s="9">
        <f>_xlfn.BETA.INV(RAND(),'Расчет NPV'!$E$6,'Расчет NPV'!$F$6,'Расчет NPV'!$B$6,'Расчет NPV'!$D$6)</f>
        <v/>
      </c>
      <c r="D203" s="9">
        <f>_xlfn.BETA.INV(RAND(),'Расчет NPV'!$E$7,'Расчет NPV'!$F$7,'Расчет NPV'!$B$7,'Расчет NPV'!$D$7)</f>
        <v/>
      </c>
      <c r="E203" s="5">
        <f>_xlfn.BETA.INV(RAND(),'Расчет NPV'!$E$8,'Расчет NPV'!$F$8,'Расчет NPV'!$B$8,'Расчет NPV'!$D$8)</f>
        <v/>
      </c>
      <c r="F203" s="9">
        <f>_xlfn.BETA.INV(RAND(),'Расчет NPV'!$E$9,'Расчет NPV'!$F$9,'Расчет NPV'!$B$9,'Расчет NPV'!$D$9)</f>
        <v/>
      </c>
      <c r="G203" s="9">
        <f>_xlfn.BETA.INV(RAND(),'Расчет NPV'!$E$10,'Расчет NPV'!$F$10,'Расчет NPV'!$B$10,'Расчет NPV'!$D$10)</f>
        <v/>
      </c>
      <c r="H203" s="9">
        <f>((D203*(1+E203)^0*'Расчет NPV'!$C$14*(C203-F203)-G203)-MAX((D203*(1+E203)^0*'Расчет NPV'!$C$14*(C203-F203)-G203)-B203/6,0)*'Расчет NPV'!$C$13)/(1+'Расчет NPV'!$C$12)^1</f>
        <v/>
      </c>
      <c r="I203" s="9">
        <f>((D203*(1+E203)^1*(C203-F203)-G203)-MAX((D203*(1+E203)^1*(C203-F203)-G203)-B203/6,0)*'Расчет NPV'!$C$13)/(1+'Расчет NPV'!$C$12)^2</f>
        <v/>
      </c>
      <c r="J203" s="9">
        <f>((D203*(1+E203)^2*(C203-F203)-G203)-MAX((D203*(1+E203)^2*(C203-F203)-G203)-B203/6,0)*'Расчет NPV'!$C$13)/(1+'Расчет NPV'!$C$12)^3</f>
        <v/>
      </c>
      <c r="K203" s="9">
        <f>((D203*(1+E203)^3*(C203-F203)-G203)-MAX((D203*(1+E203)^3*(C203-F203)-G203)-B203/6,0)*'Расчет NPV'!$C$13)/(1+'Расчет NPV'!$C$12)^4</f>
        <v/>
      </c>
      <c r="L203" s="9">
        <f>((D203*(1+E203)^4*(C203-F203)-G203)-MAX((D203*(1+E203)^4*(C203-F203)-G203)-B203/6,0)*'Расчет NPV'!$C$13)/(1+'Расчет NPV'!$C$12)^5</f>
        <v/>
      </c>
      <c r="M203" s="9">
        <f>((D203*(1+E203)^5*(C203-F203)-G203)-MAX((D203*(1+E203)^5*(C203-F203)-G203)-B203/6,0)*'Расчет NPV'!$C$13)/(1+'Расчет NPV'!$C$12)^6</f>
        <v/>
      </c>
      <c r="N203" s="13">
        <f>SUM(H203:M203)-B203</f>
        <v/>
      </c>
    </row>
    <row r="204">
      <c r="A204" t="n">
        <v>200</v>
      </c>
      <c r="B204" s="9">
        <f>_xlfn.BETA.INV(RAND(),'Расчет NPV'!$E$5,'Расчет NPV'!$F$5,'Расчет NPV'!$B$5,'Расчет NPV'!$D$5)</f>
        <v/>
      </c>
      <c r="C204" s="9">
        <f>_xlfn.BETA.INV(RAND(),'Расчет NPV'!$E$6,'Расчет NPV'!$F$6,'Расчет NPV'!$B$6,'Расчет NPV'!$D$6)</f>
        <v/>
      </c>
      <c r="D204" s="9">
        <f>_xlfn.BETA.INV(RAND(),'Расчет NPV'!$E$7,'Расчет NPV'!$F$7,'Расчет NPV'!$B$7,'Расчет NPV'!$D$7)</f>
        <v/>
      </c>
      <c r="E204" s="5">
        <f>_xlfn.BETA.INV(RAND(),'Расчет NPV'!$E$8,'Расчет NPV'!$F$8,'Расчет NPV'!$B$8,'Расчет NPV'!$D$8)</f>
        <v/>
      </c>
      <c r="F204" s="9">
        <f>_xlfn.BETA.INV(RAND(),'Расчет NPV'!$E$9,'Расчет NPV'!$F$9,'Расчет NPV'!$B$9,'Расчет NPV'!$D$9)</f>
        <v/>
      </c>
      <c r="G204" s="9">
        <f>_xlfn.BETA.INV(RAND(),'Расчет NPV'!$E$10,'Расчет NPV'!$F$10,'Расчет NPV'!$B$10,'Расчет NPV'!$D$10)</f>
        <v/>
      </c>
      <c r="H204" s="9">
        <f>((D204*(1+E204)^0*'Расчет NPV'!$C$14*(C204-F204)-G204)-MAX((D204*(1+E204)^0*'Расчет NPV'!$C$14*(C204-F204)-G204)-B204/6,0)*'Расчет NPV'!$C$13)/(1+'Расчет NPV'!$C$12)^1</f>
        <v/>
      </c>
      <c r="I204" s="9">
        <f>((D204*(1+E204)^1*(C204-F204)-G204)-MAX((D204*(1+E204)^1*(C204-F204)-G204)-B204/6,0)*'Расчет NPV'!$C$13)/(1+'Расчет NPV'!$C$12)^2</f>
        <v/>
      </c>
      <c r="J204" s="9">
        <f>((D204*(1+E204)^2*(C204-F204)-G204)-MAX((D204*(1+E204)^2*(C204-F204)-G204)-B204/6,0)*'Расчет NPV'!$C$13)/(1+'Расчет NPV'!$C$12)^3</f>
        <v/>
      </c>
      <c r="K204" s="9">
        <f>((D204*(1+E204)^3*(C204-F204)-G204)-MAX((D204*(1+E204)^3*(C204-F204)-G204)-B204/6,0)*'Расчет NPV'!$C$13)/(1+'Расчет NPV'!$C$12)^4</f>
        <v/>
      </c>
      <c r="L204" s="9">
        <f>((D204*(1+E204)^4*(C204-F204)-G204)-MAX((D204*(1+E204)^4*(C204-F204)-G204)-B204/6,0)*'Расчет NPV'!$C$13)/(1+'Расчет NPV'!$C$12)^5</f>
        <v/>
      </c>
      <c r="M204" s="9">
        <f>((D204*(1+E204)^5*(C204-F204)-G204)-MAX((D204*(1+E204)^5*(C204-F204)-G204)-B204/6,0)*'Расчет NPV'!$C$13)/(1+'Расчет NPV'!$C$12)^6</f>
        <v/>
      </c>
      <c r="N204" s="13">
        <f>SUM(H204:M204)-B204</f>
        <v/>
      </c>
    </row>
    <row r="205">
      <c r="A205" t="n">
        <v>201</v>
      </c>
      <c r="B205" s="9">
        <f>_xlfn.BETA.INV(RAND(),'Расчет NPV'!$E$5,'Расчет NPV'!$F$5,'Расчет NPV'!$B$5,'Расчет NPV'!$D$5)</f>
        <v/>
      </c>
      <c r="C205" s="9">
        <f>_xlfn.BETA.INV(RAND(),'Расчет NPV'!$E$6,'Расчет NPV'!$F$6,'Расчет NPV'!$B$6,'Расчет NPV'!$D$6)</f>
        <v/>
      </c>
      <c r="D205" s="9">
        <f>_xlfn.BETA.INV(RAND(),'Расчет NPV'!$E$7,'Расчет NPV'!$F$7,'Расчет NPV'!$B$7,'Расчет NPV'!$D$7)</f>
        <v/>
      </c>
      <c r="E205" s="5">
        <f>_xlfn.BETA.INV(RAND(),'Расчет NPV'!$E$8,'Расчет NPV'!$F$8,'Расчет NPV'!$B$8,'Расчет NPV'!$D$8)</f>
        <v/>
      </c>
      <c r="F205" s="9">
        <f>_xlfn.BETA.INV(RAND(),'Расчет NPV'!$E$9,'Расчет NPV'!$F$9,'Расчет NPV'!$B$9,'Расчет NPV'!$D$9)</f>
        <v/>
      </c>
      <c r="G205" s="9">
        <f>_xlfn.BETA.INV(RAND(),'Расчет NPV'!$E$10,'Расчет NPV'!$F$10,'Расчет NPV'!$B$10,'Расчет NPV'!$D$10)</f>
        <v/>
      </c>
      <c r="H205" s="9">
        <f>((D205*(1+E205)^0*'Расчет NPV'!$C$14*(C205-F205)-G205)-MAX((D205*(1+E205)^0*'Расчет NPV'!$C$14*(C205-F205)-G205)-B205/6,0)*'Расчет NPV'!$C$13)/(1+'Расчет NPV'!$C$12)^1</f>
        <v/>
      </c>
      <c r="I205" s="9">
        <f>((D205*(1+E205)^1*(C205-F205)-G205)-MAX((D205*(1+E205)^1*(C205-F205)-G205)-B205/6,0)*'Расчет NPV'!$C$13)/(1+'Расчет NPV'!$C$12)^2</f>
        <v/>
      </c>
      <c r="J205" s="9">
        <f>((D205*(1+E205)^2*(C205-F205)-G205)-MAX((D205*(1+E205)^2*(C205-F205)-G205)-B205/6,0)*'Расчет NPV'!$C$13)/(1+'Расчет NPV'!$C$12)^3</f>
        <v/>
      </c>
      <c r="K205" s="9">
        <f>((D205*(1+E205)^3*(C205-F205)-G205)-MAX((D205*(1+E205)^3*(C205-F205)-G205)-B205/6,0)*'Расчет NPV'!$C$13)/(1+'Расчет NPV'!$C$12)^4</f>
        <v/>
      </c>
      <c r="L205" s="9">
        <f>((D205*(1+E205)^4*(C205-F205)-G205)-MAX((D205*(1+E205)^4*(C205-F205)-G205)-B205/6,0)*'Расчет NPV'!$C$13)/(1+'Расчет NPV'!$C$12)^5</f>
        <v/>
      </c>
      <c r="M205" s="9">
        <f>((D205*(1+E205)^5*(C205-F205)-G205)-MAX((D205*(1+E205)^5*(C205-F205)-G205)-B205/6,0)*'Расчет NPV'!$C$13)/(1+'Расчет NPV'!$C$12)^6</f>
        <v/>
      </c>
      <c r="N205" s="13">
        <f>SUM(H205:M205)-B205</f>
        <v/>
      </c>
    </row>
    <row r="206">
      <c r="A206" t="n">
        <v>202</v>
      </c>
      <c r="B206" s="9">
        <f>_xlfn.BETA.INV(RAND(),'Расчет NPV'!$E$5,'Расчет NPV'!$F$5,'Расчет NPV'!$B$5,'Расчет NPV'!$D$5)</f>
        <v/>
      </c>
      <c r="C206" s="9">
        <f>_xlfn.BETA.INV(RAND(),'Расчет NPV'!$E$6,'Расчет NPV'!$F$6,'Расчет NPV'!$B$6,'Расчет NPV'!$D$6)</f>
        <v/>
      </c>
      <c r="D206" s="9">
        <f>_xlfn.BETA.INV(RAND(),'Расчет NPV'!$E$7,'Расчет NPV'!$F$7,'Расчет NPV'!$B$7,'Расчет NPV'!$D$7)</f>
        <v/>
      </c>
      <c r="E206" s="5">
        <f>_xlfn.BETA.INV(RAND(),'Расчет NPV'!$E$8,'Расчет NPV'!$F$8,'Расчет NPV'!$B$8,'Расчет NPV'!$D$8)</f>
        <v/>
      </c>
      <c r="F206" s="9">
        <f>_xlfn.BETA.INV(RAND(),'Расчет NPV'!$E$9,'Расчет NPV'!$F$9,'Расчет NPV'!$B$9,'Расчет NPV'!$D$9)</f>
        <v/>
      </c>
      <c r="G206" s="9">
        <f>_xlfn.BETA.INV(RAND(),'Расчет NPV'!$E$10,'Расчет NPV'!$F$10,'Расчет NPV'!$B$10,'Расчет NPV'!$D$10)</f>
        <v/>
      </c>
      <c r="H206" s="9">
        <f>((D206*(1+E206)^0*'Расчет NPV'!$C$14*(C206-F206)-G206)-MAX((D206*(1+E206)^0*'Расчет NPV'!$C$14*(C206-F206)-G206)-B206/6,0)*'Расчет NPV'!$C$13)/(1+'Расчет NPV'!$C$12)^1</f>
        <v/>
      </c>
      <c r="I206" s="9">
        <f>((D206*(1+E206)^1*(C206-F206)-G206)-MAX((D206*(1+E206)^1*(C206-F206)-G206)-B206/6,0)*'Расчет NPV'!$C$13)/(1+'Расчет NPV'!$C$12)^2</f>
        <v/>
      </c>
      <c r="J206" s="9">
        <f>((D206*(1+E206)^2*(C206-F206)-G206)-MAX((D206*(1+E206)^2*(C206-F206)-G206)-B206/6,0)*'Расчет NPV'!$C$13)/(1+'Расчет NPV'!$C$12)^3</f>
        <v/>
      </c>
      <c r="K206" s="9">
        <f>((D206*(1+E206)^3*(C206-F206)-G206)-MAX((D206*(1+E206)^3*(C206-F206)-G206)-B206/6,0)*'Расчет NPV'!$C$13)/(1+'Расчет NPV'!$C$12)^4</f>
        <v/>
      </c>
      <c r="L206" s="9">
        <f>((D206*(1+E206)^4*(C206-F206)-G206)-MAX((D206*(1+E206)^4*(C206-F206)-G206)-B206/6,0)*'Расчет NPV'!$C$13)/(1+'Расчет NPV'!$C$12)^5</f>
        <v/>
      </c>
      <c r="M206" s="9">
        <f>((D206*(1+E206)^5*(C206-F206)-G206)-MAX((D206*(1+E206)^5*(C206-F206)-G206)-B206/6,0)*'Расчет NPV'!$C$13)/(1+'Расчет NPV'!$C$12)^6</f>
        <v/>
      </c>
      <c r="N206" s="13">
        <f>SUM(H206:M206)-B206</f>
        <v/>
      </c>
    </row>
    <row r="207">
      <c r="A207" t="n">
        <v>203</v>
      </c>
      <c r="B207" s="9">
        <f>_xlfn.BETA.INV(RAND(),'Расчет NPV'!$E$5,'Расчет NPV'!$F$5,'Расчет NPV'!$B$5,'Расчет NPV'!$D$5)</f>
        <v/>
      </c>
      <c r="C207" s="9">
        <f>_xlfn.BETA.INV(RAND(),'Расчет NPV'!$E$6,'Расчет NPV'!$F$6,'Расчет NPV'!$B$6,'Расчет NPV'!$D$6)</f>
        <v/>
      </c>
      <c r="D207" s="9">
        <f>_xlfn.BETA.INV(RAND(),'Расчет NPV'!$E$7,'Расчет NPV'!$F$7,'Расчет NPV'!$B$7,'Расчет NPV'!$D$7)</f>
        <v/>
      </c>
      <c r="E207" s="5">
        <f>_xlfn.BETA.INV(RAND(),'Расчет NPV'!$E$8,'Расчет NPV'!$F$8,'Расчет NPV'!$B$8,'Расчет NPV'!$D$8)</f>
        <v/>
      </c>
      <c r="F207" s="9">
        <f>_xlfn.BETA.INV(RAND(),'Расчет NPV'!$E$9,'Расчет NPV'!$F$9,'Расчет NPV'!$B$9,'Расчет NPV'!$D$9)</f>
        <v/>
      </c>
      <c r="G207" s="9">
        <f>_xlfn.BETA.INV(RAND(),'Расчет NPV'!$E$10,'Расчет NPV'!$F$10,'Расчет NPV'!$B$10,'Расчет NPV'!$D$10)</f>
        <v/>
      </c>
      <c r="H207" s="9">
        <f>((D207*(1+E207)^0*'Расчет NPV'!$C$14*(C207-F207)-G207)-MAX((D207*(1+E207)^0*'Расчет NPV'!$C$14*(C207-F207)-G207)-B207/6,0)*'Расчет NPV'!$C$13)/(1+'Расчет NPV'!$C$12)^1</f>
        <v/>
      </c>
      <c r="I207" s="9">
        <f>((D207*(1+E207)^1*(C207-F207)-G207)-MAX((D207*(1+E207)^1*(C207-F207)-G207)-B207/6,0)*'Расчет NPV'!$C$13)/(1+'Расчет NPV'!$C$12)^2</f>
        <v/>
      </c>
      <c r="J207" s="9">
        <f>((D207*(1+E207)^2*(C207-F207)-G207)-MAX((D207*(1+E207)^2*(C207-F207)-G207)-B207/6,0)*'Расчет NPV'!$C$13)/(1+'Расчет NPV'!$C$12)^3</f>
        <v/>
      </c>
      <c r="K207" s="9">
        <f>((D207*(1+E207)^3*(C207-F207)-G207)-MAX((D207*(1+E207)^3*(C207-F207)-G207)-B207/6,0)*'Расчет NPV'!$C$13)/(1+'Расчет NPV'!$C$12)^4</f>
        <v/>
      </c>
      <c r="L207" s="9">
        <f>((D207*(1+E207)^4*(C207-F207)-G207)-MAX((D207*(1+E207)^4*(C207-F207)-G207)-B207/6,0)*'Расчет NPV'!$C$13)/(1+'Расчет NPV'!$C$12)^5</f>
        <v/>
      </c>
      <c r="M207" s="9">
        <f>((D207*(1+E207)^5*(C207-F207)-G207)-MAX((D207*(1+E207)^5*(C207-F207)-G207)-B207/6,0)*'Расчет NPV'!$C$13)/(1+'Расчет NPV'!$C$12)^6</f>
        <v/>
      </c>
      <c r="N207" s="13">
        <f>SUM(H207:M207)-B207</f>
        <v/>
      </c>
    </row>
    <row r="208">
      <c r="A208" t="n">
        <v>204</v>
      </c>
      <c r="B208" s="9">
        <f>_xlfn.BETA.INV(RAND(),'Расчет NPV'!$E$5,'Расчет NPV'!$F$5,'Расчет NPV'!$B$5,'Расчет NPV'!$D$5)</f>
        <v/>
      </c>
      <c r="C208" s="9">
        <f>_xlfn.BETA.INV(RAND(),'Расчет NPV'!$E$6,'Расчет NPV'!$F$6,'Расчет NPV'!$B$6,'Расчет NPV'!$D$6)</f>
        <v/>
      </c>
      <c r="D208" s="9">
        <f>_xlfn.BETA.INV(RAND(),'Расчет NPV'!$E$7,'Расчет NPV'!$F$7,'Расчет NPV'!$B$7,'Расчет NPV'!$D$7)</f>
        <v/>
      </c>
      <c r="E208" s="5">
        <f>_xlfn.BETA.INV(RAND(),'Расчет NPV'!$E$8,'Расчет NPV'!$F$8,'Расчет NPV'!$B$8,'Расчет NPV'!$D$8)</f>
        <v/>
      </c>
      <c r="F208" s="9">
        <f>_xlfn.BETA.INV(RAND(),'Расчет NPV'!$E$9,'Расчет NPV'!$F$9,'Расчет NPV'!$B$9,'Расчет NPV'!$D$9)</f>
        <v/>
      </c>
      <c r="G208" s="9">
        <f>_xlfn.BETA.INV(RAND(),'Расчет NPV'!$E$10,'Расчет NPV'!$F$10,'Расчет NPV'!$B$10,'Расчет NPV'!$D$10)</f>
        <v/>
      </c>
      <c r="H208" s="9">
        <f>((D208*(1+E208)^0*'Расчет NPV'!$C$14*(C208-F208)-G208)-MAX((D208*(1+E208)^0*'Расчет NPV'!$C$14*(C208-F208)-G208)-B208/6,0)*'Расчет NPV'!$C$13)/(1+'Расчет NPV'!$C$12)^1</f>
        <v/>
      </c>
      <c r="I208" s="9">
        <f>((D208*(1+E208)^1*(C208-F208)-G208)-MAX((D208*(1+E208)^1*(C208-F208)-G208)-B208/6,0)*'Расчет NPV'!$C$13)/(1+'Расчет NPV'!$C$12)^2</f>
        <v/>
      </c>
      <c r="J208" s="9">
        <f>((D208*(1+E208)^2*(C208-F208)-G208)-MAX((D208*(1+E208)^2*(C208-F208)-G208)-B208/6,0)*'Расчет NPV'!$C$13)/(1+'Расчет NPV'!$C$12)^3</f>
        <v/>
      </c>
      <c r="K208" s="9">
        <f>((D208*(1+E208)^3*(C208-F208)-G208)-MAX((D208*(1+E208)^3*(C208-F208)-G208)-B208/6,0)*'Расчет NPV'!$C$13)/(1+'Расчет NPV'!$C$12)^4</f>
        <v/>
      </c>
      <c r="L208" s="9">
        <f>((D208*(1+E208)^4*(C208-F208)-G208)-MAX((D208*(1+E208)^4*(C208-F208)-G208)-B208/6,0)*'Расчет NPV'!$C$13)/(1+'Расчет NPV'!$C$12)^5</f>
        <v/>
      </c>
      <c r="M208" s="9">
        <f>((D208*(1+E208)^5*(C208-F208)-G208)-MAX((D208*(1+E208)^5*(C208-F208)-G208)-B208/6,0)*'Расчет NPV'!$C$13)/(1+'Расчет NPV'!$C$12)^6</f>
        <v/>
      </c>
      <c r="N208" s="13">
        <f>SUM(H208:M208)-B208</f>
        <v/>
      </c>
    </row>
    <row r="209">
      <c r="A209" t="n">
        <v>205</v>
      </c>
      <c r="B209" s="9">
        <f>_xlfn.BETA.INV(RAND(),'Расчет NPV'!$E$5,'Расчет NPV'!$F$5,'Расчет NPV'!$B$5,'Расчет NPV'!$D$5)</f>
        <v/>
      </c>
      <c r="C209" s="9">
        <f>_xlfn.BETA.INV(RAND(),'Расчет NPV'!$E$6,'Расчет NPV'!$F$6,'Расчет NPV'!$B$6,'Расчет NPV'!$D$6)</f>
        <v/>
      </c>
      <c r="D209" s="9">
        <f>_xlfn.BETA.INV(RAND(),'Расчет NPV'!$E$7,'Расчет NPV'!$F$7,'Расчет NPV'!$B$7,'Расчет NPV'!$D$7)</f>
        <v/>
      </c>
      <c r="E209" s="5">
        <f>_xlfn.BETA.INV(RAND(),'Расчет NPV'!$E$8,'Расчет NPV'!$F$8,'Расчет NPV'!$B$8,'Расчет NPV'!$D$8)</f>
        <v/>
      </c>
      <c r="F209" s="9">
        <f>_xlfn.BETA.INV(RAND(),'Расчет NPV'!$E$9,'Расчет NPV'!$F$9,'Расчет NPV'!$B$9,'Расчет NPV'!$D$9)</f>
        <v/>
      </c>
      <c r="G209" s="9">
        <f>_xlfn.BETA.INV(RAND(),'Расчет NPV'!$E$10,'Расчет NPV'!$F$10,'Расчет NPV'!$B$10,'Расчет NPV'!$D$10)</f>
        <v/>
      </c>
      <c r="H209" s="9">
        <f>((D209*(1+E209)^0*'Расчет NPV'!$C$14*(C209-F209)-G209)-MAX((D209*(1+E209)^0*'Расчет NPV'!$C$14*(C209-F209)-G209)-B209/6,0)*'Расчет NPV'!$C$13)/(1+'Расчет NPV'!$C$12)^1</f>
        <v/>
      </c>
      <c r="I209" s="9">
        <f>((D209*(1+E209)^1*(C209-F209)-G209)-MAX((D209*(1+E209)^1*(C209-F209)-G209)-B209/6,0)*'Расчет NPV'!$C$13)/(1+'Расчет NPV'!$C$12)^2</f>
        <v/>
      </c>
      <c r="J209" s="9">
        <f>((D209*(1+E209)^2*(C209-F209)-G209)-MAX((D209*(1+E209)^2*(C209-F209)-G209)-B209/6,0)*'Расчет NPV'!$C$13)/(1+'Расчет NPV'!$C$12)^3</f>
        <v/>
      </c>
      <c r="K209" s="9">
        <f>((D209*(1+E209)^3*(C209-F209)-G209)-MAX((D209*(1+E209)^3*(C209-F209)-G209)-B209/6,0)*'Расчет NPV'!$C$13)/(1+'Расчет NPV'!$C$12)^4</f>
        <v/>
      </c>
      <c r="L209" s="9">
        <f>((D209*(1+E209)^4*(C209-F209)-G209)-MAX((D209*(1+E209)^4*(C209-F209)-G209)-B209/6,0)*'Расчет NPV'!$C$13)/(1+'Расчет NPV'!$C$12)^5</f>
        <v/>
      </c>
      <c r="M209" s="9">
        <f>((D209*(1+E209)^5*(C209-F209)-G209)-MAX((D209*(1+E209)^5*(C209-F209)-G209)-B209/6,0)*'Расчет NPV'!$C$13)/(1+'Расчет NPV'!$C$12)^6</f>
        <v/>
      </c>
      <c r="N209" s="13">
        <f>SUM(H209:M209)-B209</f>
        <v/>
      </c>
    </row>
    <row r="210">
      <c r="A210" t="n">
        <v>206</v>
      </c>
      <c r="B210" s="9">
        <f>_xlfn.BETA.INV(RAND(),'Расчет NPV'!$E$5,'Расчет NPV'!$F$5,'Расчет NPV'!$B$5,'Расчет NPV'!$D$5)</f>
        <v/>
      </c>
      <c r="C210" s="9">
        <f>_xlfn.BETA.INV(RAND(),'Расчет NPV'!$E$6,'Расчет NPV'!$F$6,'Расчет NPV'!$B$6,'Расчет NPV'!$D$6)</f>
        <v/>
      </c>
      <c r="D210" s="9">
        <f>_xlfn.BETA.INV(RAND(),'Расчет NPV'!$E$7,'Расчет NPV'!$F$7,'Расчет NPV'!$B$7,'Расчет NPV'!$D$7)</f>
        <v/>
      </c>
      <c r="E210" s="5">
        <f>_xlfn.BETA.INV(RAND(),'Расчет NPV'!$E$8,'Расчет NPV'!$F$8,'Расчет NPV'!$B$8,'Расчет NPV'!$D$8)</f>
        <v/>
      </c>
      <c r="F210" s="9">
        <f>_xlfn.BETA.INV(RAND(),'Расчет NPV'!$E$9,'Расчет NPV'!$F$9,'Расчет NPV'!$B$9,'Расчет NPV'!$D$9)</f>
        <v/>
      </c>
      <c r="G210" s="9">
        <f>_xlfn.BETA.INV(RAND(),'Расчет NPV'!$E$10,'Расчет NPV'!$F$10,'Расчет NPV'!$B$10,'Расчет NPV'!$D$10)</f>
        <v/>
      </c>
      <c r="H210" s="9">
        <f>((D210*(1+E210)^0*'Расчет NPV'!$C$14*(C210-F210)-G210)-MAX((D210*(1+E210)^0*'Расчет NPV'!$C$14*(C210-F210)-G210)-B210/6,0)*'Расчет NPV'!$C$13)/(1+'Расчет NPV'!$C$12)^1</f>
        <v/>
      </c>
      <c r="I210" s="9">
        <f>((D210*(1+E210)^1*(C210-F210)-G210)-MAX((D210*(1+E210)^1*(C210-F210)-G210)-B210/6,0)*'Расчет NPV'!$C$13)/(1+'Расчет NPV'!$C$12)^2</f>
        <v/>
      </c>
      <c r="J210" s="9">
        <f>((D210*(1+E210)^2*(C210-F210)-G210)-MAX((D210*(1+E210)^2*(C210-F210)-G210)-B210/6,0)*'Расчет NPV'!$C$13)/(1+'Расчет NPV'!$C$12)^3</f>
        <v/>
      </c>
      <c r="K210" s="9">
        <f>((D210*(1+E210)^3*(C210-F210)-G210)-MAX((D210*(1+E210)^3*(C210-F210)-G210)-B210/6,0)*'Расчет NPV'!$C$13)/(1+'Расчет NPV'!$C$12)^4</f>
        <v/>
      </c>
      <c r="L210" s="9">
        <f>((D210*(1+E210)^4*(C210-F210)-G210)-MAX((D210*(1+E210)^4*(C210-F210)-G210)-B210/6,0)*'Расчет NPV'!$C$13)/(1+'Расчет NPV'!$C$12)^5</f>
        <v/>
      </c>
      <c r="M210" s="9">
        <f>((D210*(1+E210)^5*(C210-F210)-G210)-MAX((D210*(1+E210)^5*(C210-F210)-G210)-B210/6,0)*'Расчет NPV'!$C$13)/(1+'Расчет NPV'!$C$12)^6</f>
        <v/>
      </c>
      <c r="N210" s="13">
        <f>SUM(H210:M210)-B210</f>
        <v/>
      </c>
    </row>
    <row r="211">
      <c r="A211" t="n">
        <v>207</v>
      </c>
      <c r="B211" s="9">
        <f>_xlfn.BETA.INV(RAND(),'Расчет NPV'!$E$5,'Расчет NPV'!$F$5,'Расчет NPV'!$B$5,'Расчет NPV'!$D$5)</f>
        <v/>
      </c>
      <c r="C211" s="9">
        <f>_xlfn.BETA.INV(RAND(),'Расчет NPV'!$E$6,'Расчет NPV'!$F$6,'Расчет NPV'!$B$6,'Расчет NPV'!$D$6)</f>
        <v/>
      </c>
      <c r="D211" s="9">
        <f>_xlfn.BETA.INV(RAND(),'Расчет NPV'!$E$7,'Расчет NPV'!$F$7,'Расчет NPV'!$B$7,'Расчет NPV'!$D$7)</f>
        <v/>
      </c>
      <c r="E211" s="5">
        <f>_xlfn.BETA.INV(RAND(),'Расчет NPV'!$E$8,'Расчет NPV'!$F$8,'Расчет NPV'!$B$8,'Расчет NPV'!$D$8)</f>
        <v/>
      </c>
      <c r="F211" s="9">
        <f>_xlfn.BETA.INV(RAND(),'Расчет NPV'!$E$9,'Расчет NPV'!$F$9,'Расчет NPV'!$B$9,'Расчет NPV'!$D$9)</f>
        <v/>
      </c>
      <c r="G211" s="9">
        <f>_xlfn.BETA.INV(RAND(),'Расчет NPV'!$E$10,'Расчет NPV'!$F$10,'Расчет NPV'!$B$10,'Расчет NPV'!$D$10)</f>
        <v/>
      </c>
      <c r="H211" s="9">
        <f>((D211*(1+E211)^0*'Расчет NPV'!$C$14*(C211-F211)-G211)-MAX((D211*(1+E211)^0*'Расчет NPV'!$C$14*(C211-F211)-G211)-B211/6,0)*'Расчет NPV'!$C$13)/(1+'Расчет NPV'!$C$12)^1</f>
        <v/>
      </c>
      <c r="I211" s="9">
        <f>((D211*(1+E211)^1*(C211-F211)-G211)-MAX((D211*(1+E211)^1*(C211-F211)-G211)-B211/6,0)*'Расчет NPV'!$C$13)/(1+'Расчет NPV'!$C$12)^2</f>
        <v/>
      </c>
      <c r="J211" s="9">
        <f>((D211*(1+E211)^2*(C211-F211)-G211)-MAX((D211*(1+E211)^2*(C211-F211)-G211)-B211/6,0)*'Расчет NPV'!$C$13)/(1+'Расчет NPV'!$C$12)^3</f>
        <v/>
      </c>
      <c r="K211" s="9">
        <f>((D211*(1+E211)^3*(C211-F211)-G211)-MAX((D211*(1+E211)^3*(C211-F211)-G211)-B211/6,0)*'Расчет NPV'!$C$13)/(1+'Расчет NPV'!$C$12)^4</f>
        <v/>
      </c>
      <c r="L211" s="9">
        <f>((D211*(1+E211)^4*(C211-F211)-G211)-MAX((D211*(1+E211)^4*(C211-F211)-G211)-B211/6,0)*'Расчет NPV'!$C$13)/(1+'Расчет NPV'!$C$12)^5</f>
        <v/>
      </c>
      <c r="M211" s="9">
        <f>((D211*(1+E211)^5*(C211-F211)-G211)-MAX((D211*(1+E211)^5*(C211-F211)-G211)-B211/6,0)*'Расчет NPV'!$C$13)/(1+'Расчет NPV'!$C$12)^6</f>
        <v/>
      </c>
      <c r="N211" s="13">
        <f>SUM(H211:M211)-B211</f>
        <v/>
      </c>
    </row>
    <row r="212">
      <c r="A212" t="n">
        <v>208</v>
      </c>
      <c r="B212" s="9">
        <f>_xlfn.BETA.INV(RAND(),'Расчет NPV'!$E$5,'Расчет NPV'!$F$5,'Расчет NPV'!$B$5,'Расчет NPV'!$D$5)</f>
        <v/>
      </c>
      <c r="C212" s="9">
        <f>_xlfn.BETA.INV(RAND(),'Расчет NPV'!$E$6,'Расчет NPV'!$F$6,'Расчет NPV'!$B$6,'Расчет NPV'!$D$6)</f>
        <v/>
      </c>
      <c r="D212" s="9">
        <f>_xlfn.BETA.INV(RAND(),'Расчет NPV'!$E$7,'Расчет NPV'!$F$7,'Расчет NPV'!$B$7,'Расчет NPV'!$D$7)</f>
        <v/>
      </c>
      <c r="E212" s="5">
        <f>_xlfn.BETA.INV(RAND(),'Расчет NPV'!$E$8,'Расчет NPV'!$F$8,'Расчет NPV'!$B$8,'Расчет NPV'!$D$8)</f>
        <v/>
      </c>
      <c r="F212" s="9">
        <f>_xlfn.BETA.INV(RAND(),'Расчет NPV'!$E$9,'Расчет NPV'!$F$9,'Расчет NPV'!$B$9,'Расчет NPV'!$D$9)</f>
        <v/>
      </c>
      <c r="G212" s="9">
        <f>_xlfn.BETA.INV(RAND(),'Расчет NPV'!$E$10,'Расчет NPV'!$F$10,'Расчет NPV'!$B$10,'Расчет NPV'!$D$10)</f>
        <v/>
      </c>
      <c r="H212" s="9">
        <f>((D212*(1+E212)^0*'Расчет NPV'!$C$14*(C212-F212)-G212)-MAX((D212*(1+E212)^0*'Расчет NPV'!$C$14*(C212-F212)-G212)-B212/6,0)*'Расчет NPV'!$C$13)/(1+'Расчет NPV'!$C$12)^1</f>
        <v/>
      </c>
      <c r="I212" s="9">
        <f>((D212*(1+E212)^1*(C212-F212)-G212)-MAX((D212*(1+E212)^1*(C212-F212)-G212)-B212/6,0)*'Расчет NPV'!$C$13)/(1+'Расчет NPV'!$C$12)^2</f>
        <v/>
      </c>
      <c r="J212" s="9">
        <f>((D212*(1+E212)^2*(C212-F212)-G212)-MAX((D212*(1+E212)^2*(C212-F212)-G212)-B212/6,0)*'Расчет NPV'!$C$13)/(1+'Расчет NPV'!$C$12)^3</f>
        <v/>
      </c>
      <c r="K212" s="9">
        <f>((D212*(1+E212)^3*(C212-F212)-G212)-MAX((D212*(1+E212)^3*(C212-F212)-G212)-B212/6,0)*'Расчет NPV'!$C$13)/(1+'Расчет NPV'!$C$12)^4</f>
        <v/>
      </c>
      <c r="L212" s="9">
        <f>((D212*(1+E212)^4*(C212-F212)-G212)-MAX((D212*(1+E212)^4*(C212-F212)-G212)-B212/6,0)*'Расчет NPV'!$C$13)/(1+'Расчет NPV'!$C$12)^5</f>
        <v/>
      </c>
      <c r="M212" s="9">
        <f>((D212*(1+E212)^5*(C212-F212)-G212)-MAX((D212*(1+E212)^5*(C212-F212)-G212)-B212/6,0)*'Расчет NPV'!$C$13)/(1+'Расчет NPV'!$C$12)^6</f>
        <v/>
      </c>
      <c r="N212" s="13">
        <f>SUM(H212:M212)-B212</f>
        <v/>
      </c>
    </row>
    <row r="213">
      <c r="A213" t="n">
        <v>209</v>
      </c>
      <c r="B213" s="9">
        <f>_xlfn.BETA.INV(RAND(),'Расчет NPV'!$E$5,'Расчет NPV'!$F$5,'Расчет NPV'!$B$5,'Расчет NPV'!$D$5)</f>
        <v/>
      </c>
      <c r="C213" s="9">
        <f>_xlfn.BETA.INV(RAND(),'Расчет NPV'!$E$6,'Расчет NPV'!$F$6,'Расчет NPV'!$B$6,'Расчет NPV'!$D$6)</f>
        <v/>
      </c>
      <c r="D213" s="9">
        <f>_xlfn.BETA.INV(RAND(),'Расчет NPV'!$E$7,'Расчет NPV'!$F$7,'Расчет NPV'!$B$7,'Расчет NPV'!$D$7)</f>
        <v/>
      </c>
      <c r="E213" s="5">
        <f>_xlfn.BETA.INV(RAND(),'Расчет NPV'!$E$8,'Расчет NPV'!$F$8,'Расчет NPV'!$B$8,'Расчет NPV'!$D$8)</f>
        <v/>
      </c>
      <c r="F213" s="9">
        <f>_xlfn.BETA.INV(RAND(),'Расчет NPV'!$E$9,'Расчет NPV'!$F$9,'Расчет NPV'!$B$9,'Расчет NPV'!$D$9)</f>
        <v/>
      </c>
      <c r="G213" s="9">
        <f>_xlfn.BETA.INV(RAND(),'Расчет NPV'!$E$10,'Расчет NPV'!$F$10,'Расчет NPV'!$B$10,'Расчет NPV'!$D$10)</f>
        <v/>
      </c>
      <c r="H213" s="9">
        <f>((D213*(1+E213)^0*'Расчет NPV'!$C$14*(C213-F213)-G213)-MAX((D213*(1+E213)^0*'Расчет NPV'!$C$14*(C213-F213)-G213)-B213/6,0)*'Расчет NPV'!$C$13)/(1+'Расчет NPV'!$C$12)^1</f>
        <v/>
      </c>
      <c r="I213" s="9">
        <f>((D213*(1+E213)^1*(C213-F213)-G213)-MAX((D213*(1+E213)^1*(C213-F213)-G213)-B213/6,0)*'Расчет NPV'!$C$13)/(1+'Расчет NPV'!$C$12)^2</f>
        <v/>
      </c>
      <c r="J213" s="9">
        <f>((D213*(1+E213)^2*(C213-F213)-G213)-MAX((D213*(1+E213)^2*(C213-F213)-G213)-B213/6,0)*'Расчет NPV'!$C$13)/(1+'Расчет NPV'!$C$12)^3</f>
        <v/>
      </c>
      <c r="K213" s="9">
        <f>((D213*(1+E213)^3*(C213-F213)-G213)-MAX((D213*(1+E213)^3*(C213-F213)-G213)-B213/6,0)*'Расчет NPV'!$C$13)/(1+'Расчет NPV'!$C$12)^4</f>
        <v/>
      </c>
      <c r="L213" s="9">
        <f>((D213*(1+E213)^4*(C213-F213)-G213)-MAX((D213*(1+E213)^4*(C213-F213)-G213)-B213/6,0)*'Расчет NPV'!$C$13)/(1+'Расчет NPV'!$C$12)^5</f>
        <v/>
      </c>
      <c r="M213" s="9">
        <f>((D213*(1+E213)^5*(C213-F213)-G213)-MAX((D213*(1+E213)^5*(C213-F213)-G213)-B213/6,0)*'Расчет NPV'!$C$13)/(1+'Расчет NPV'!$C$12)^6</f>
        <v/>
      </c>
      <c r="N213" s="13">
        <f>SUM(H213:M213)-B213</f>
        <v/>
      </c>
    </row>
    <row r="214">
      <c r="A214" t="n">
        <v>210</v>
      </c>
      <c r="B214" s="9">
        <f>_xlfn.BETA.INV(RAND(),'Расчет NPV'!$E$5,'Расчет NPV'!$F$5,'Расчет NPV'!$B$5,'Расчет NPV'!$D$5)</f>
        <v/>
      </c>
      <c r="C214" s="9">
        <f>_xlfn.BETA.INV(RAND(),'Расчет NPV'!$E$6,'Расчет NPV'!$F$6,'Расчет NPV'!$B$6,'Расчет NPV'!$D$6)</f>
        <v/>
      </c>
      <c r="D214" s="9">
        <f>_xlfn.BETA.INV(RAND(),'Расчет NPV'!$E$7,'Расчет NPV'!$F$7,'Расчет NPV'!$B$7,'Расчет NPV'!$D$7)</f>
        <v/>
      </c>
      <c r="E214" s="5">
        <f>_xlfn.BETA.INV(RAND(),'Расчет NPV'!$E$8,'Расчет NPV'!$F$8,'Расчет NPV'!$B$8,'Расчет NPV'!$D$8)</f>
        <v/>
      </c>
      <c r="F214" s="9">
        <f>_xlfn.BETA.INV(RAND(),'Расчет NPV'!$E$9,'Расчет NPV'!$F$9,'Расчет NPV'!$B$9,'Расчет NPV'!$D$9)</f>
        <v/>
      </c>
      <c r="G214" s="9">
        <f>_xlfn.BETA.INV(RAND(),'Расчет NPV'!$E$10,'Расчет NPV'!$F$10,'Расчет NPV'!$B$10,'Расчет NPV'!$D$10)</f>
        <v/>
      </c>
      <c r="H214" s="9">
        <f>((D214*(1+E214)^0*'Расчет NPV'!$C$14*(C214-F214)-G214)-MAX((D214*(1+E214)^0*'Расчет NPV'!$C$14*(C214-F214)-G214)-B214/6,0)*'Расчет NPV'!$C$13)/(1+'Расчет NPV'!$C$12)^1</f>
        <v/>
      </c>
      <c r="I214" s="9">
        <f>((D214*(1+E214)^1*(C214-F214)-G214)-MAX((D214*(1+E214)^1*(C214-F214)-G214)-B214/6,0)*'Расчет NPV'!$C$13)/(1+'Расчет NPV'!$C$12)^2</f>
        <v/>
      </c>
      <c r="J214" s="9">
        <f>((D214*(1+E214)^2*(C214-F214)-G214)-MAX((D214*(1+E214)^2*(C214-F214)-G214)-B214/6,0)*'Расчет NPV'!$C$13)/(1+'Расчет NPV'!$C$12)^3</f>
        <v/>
      </c>
      <c r="K214" s="9">
        <f>((D214*(1+E214)^3*(C214-F214)-G214)-MAX((D214*(1+E214)^3*(C214-F214)-G214)-B214/6,0)*'Расчет NPV'!$C$13)/(1+'Расчет NPV'!$C$12)^4</f>
        <v/>
      </c>
      <c r="L214" s="9">
        <f>((D214*(1+E214)^4*(C214-F214)-G214)-MAX((D214*(1+E214)^4*(C214-F214)-G214)-B214/6,0)*'Расчет NPV'!$C$13)/(1+'Расчет NPV'!$C$12)^5</f>
        <v/>
      </c>
      <c r="M214" s="9">
        <f>((D214*(1+E214)^5*(C214-F214)-G214)-MAX((D214*(1+E214)^5*(C214-F214)-G214)-B214/6,0)*'Расчет NPV'!$C$13)/(1+'Расчет NPV'!$C$12)^6</f>
        <v/>
      </c>
      <c r="N214" s="13">
        <f>SUM(H214:M214)-B214</f>
        <v/>
      </c>
    </row>
    <row r="215">
      <c r="A215" t="n">
        <v>211</v>
      </c>
      <c r="B215" s="9">
        <f>_xlfn.BETA.INV(RAND(),'Расчет NPV'!$E$5,'Расчет NPV'!$F$5,'Расчет NPV'!$B$5,'Расчет NPV'!$D$5)</f>
        <v/>
      </c>
      <c r="C215" s="9">
        <f>_xlfn.BETA.INV(RAND(),'Расчет NPV'!$E$6,'Расчет NPV'!$F$6,'Расчет NPV'!$B$6,'Расчет NPV'!$D$6)</f>
        <v/>
      </c>
      <c r="D215" s="9">
        <f>_xlfn.BETA.INV(RAND(),'Расчет NPV'!$E$7,'Расчет NPV'!$F$7,'Расчет NPV'!$B$7,'Расчет NPV'!$D$7)</f>
        <v/>
      </c>
      <c r="E215" s="5">
        <f>_xlfn.BETA.INV(RAND(),'Расчет NPV'!$E$8,'Расчет NPV'!$F$8,'Расчет NPV'!$B$8,'Расчет NPV'!$D$8)</f>
        <v/>
      </c>
      <c r="F215" s="9">
        <f>_xlfn.BETA.INV(RAND(),'Расчет NPV'!$E$9,'Расчет NPV'!$F$9,'Расчет NPV'!$B$9,'Расчет NPV'!$D$9)</f>
        <v/>
      </c>
      <c r="G215" s="9">
        <f>_xlfn.BETA.INV(RAND(),'Расчет NPV'!$E$10,'Расчет NPV'!$F$10,'Расчет NPV'!$B$10,'Расчет NPV'!$D$10)</f>
        <v/>
      </c>
      <c r="H215" s="9">
        <f>((D215*(1+E215)^0*'Расчет NPV'!$C$14*(C215-F215)-G215)-MAX((D215*(1+E215)^0*'Расчет NPV'!$C$14*(C215-F215)-G215)-B215/6,0)*'Расчет NPV'!$C$13)/(1+'Расчет NPV'!$C$12)^1</f>
        <v/>
      </c>
      <c r="I215" s="9">
        <f>((D215*(1+E215)^1*(C215-F215)-G215)-MAX((D215*(1+E215)^1*(C215-F215)-G215)-B215/6,0)*'Расчет NPV'!$C$13)/(1+'Расчет NPV'!$C$12)^2</f>
        <v/>
      </c>
      <c r="J215" s="9">
        <f>((D215*(1+E215)^2*(C215-F215)-G215)-MAX((D215*(1+E215)^2*(C215-F215)-G215)-B215/6,0)*'Расчет NPV'!$C$13)/(1+'Расчет NPV'!$C$12)^3</f>
        <v/>
      </c>
      <c r="K215" s="9">
        <f>((D215*(1+E215)^3*(C215-F215)-G215)-MAX((D215*(1+E215)^3*(C215-F215)-G215)-B215/6,0)*'Расчет NPV'!$C$13)/(1+'Расчет NPV'!$C$12)^4</f>
        <v/>
      </c>
      <c r="L215" s="9">
        <f>((D215*(1+E215)^4*(C215-F215)-G215)-MAX((D215*(1+E215)^4*(C215-F215)-G215)-B215/6,0)*'Расчет NPV'!$C$13)/(1+'Расчет NPV'!$C$12)^5</f>
        <v/>
      </c>
      <c r="M215" s="9">
        <f>((D215*(1+E215)^5*(C215-F215)-G215)-MAX((D215*(1+E215)^5*(C215-F215)-G215)-B215/6,0)*'Расчет NPV'!$C$13)/(1+'Расчет NPV'!$C$12)^6</f>
        <v/>
      </c>
      <c r="N215" s="13">
        <f>SUM(H215:M215)-B215</f>
        <v/>
      </c>
    </row>
    <row r="216">
      <c r="A216" t="n">
        <v>212</v>
      </c>
      <c r="B216" s="9">
        <f>_xlfn.BETA.INV(RAND(),'Расчет NPV'!$E$5,'Расчет NPV'!$F$5,'Расчет NPV'!$B$5,'Расчет NPV'!$D$5)</f>
        <v/>
      </c>
      <c r="C216" s="9">
        <f>_xlfn.BETA.INV(RAND(),'Расчет NPV'!$E$6,'Расчет NPV'!$F$6,'Расчет NPV'!$B$6,'Расчет NPV'!$D$6)</f>
        <v/>
      </c>
      <c r="D216" s="9">
        <f>_xlfn.BETA.INV(RAND(),'Расчет NPV'!$E$7,'Расчет NPV'!$F$7,'Расчет NPV'!$B$7,'Расчет NPV'!$D$7)</f>
        <v/>
      </c>
      <c r="E216" s="5">
        <f>_xlfn.BETA.INV(RAND(),'Расчет NPV'!$E$8,'Расчет NPV'!$F$8,'Расчет NPV'!$B$8,'Расчет NPV'!$D$8)</f>
        <v/>
      </c>
      <c r="F216" s="9">
        <f>_xlfn.BETA.INV(RAND(),'Расчет NPV'!$E$9,'Расчет NPV'!$F$9,'Расчет NPV'!$B$9,'Расчет NPV'!$D$9)</f>
        <v/>
      </c>
      <c r="G216" s="9">
        <f>_xlfn.BETA.INV(RAND(),'Расчет NPV'!$E$10,'Расчет NPV'!$F$10,'Расчет NPV'!$B$10,'Расчет NPV'!$D$10)</f>
        <v/>
      </c>
      <c r="H216" s="9">
        <f>((D216*(1+E216)^0*'Расчет NPV'!$C$14*(C216-F216)-G216)-MAX((D216*(1+E216)^0*'Расчет NPV'!$C$14*(C216-F216)-G216)-B216/6,0)*'Расчет NPV'!$C$13)/(1+'Расчет NPV'!$C$12)^1</f>
        <v/>
      </c>
      <c r="I216" s="9">
        <f>((D216*(1+E216)^1*(C216-F216)-G216)-MAX((D216*(1+E216)^1*(C216-F216)-G216)-B216/6,0)*'Расчет NPV'!$C$13)/(1+'Расчет NPV'!$C$12)^2</f>
        <v/>
      </c>
      <c r="J216" s="9">
        <f>((D216*(1+E216)^2*(C216-F216)-G216)-MAX((D216*(1+E216)^2*(C216-F216)-G216)-B216/6,0)*'Расчет NPV'!$C$13)/(1+'Расчет NPV'!$C$12)^3</f>
        <v/>
      </c>
      <c r="K216" s="9">
        <f>((D216*(1+E216)^3*(C216-F216)-G216)-MAX((D216*(1+E216)^3*(C216-F216)-G216)-B216/6,0)*'Расчет NPV'!$C$13)/(1+'Расчет NPV'!$C$12)^4</f>
        <v/>
      </c>
      <c r="L216" s="9">
        <f>((D216*(1+E216)^4*(C216-F216)-G216)-MAX((D216*(1+E216)^4*(C216-F216)-G216)-B216/6,0)*'Расчет NPV'!$C$13)/(1+'Расчет NPV'!$C$12)^5</f>
        <v/>
      </c>
      <c r="M216" s="9">
        <f>((D216*(1+E216)^5*(C216-F216)-G216)-MAX((D216*(1+E216)^5*(C216-F216)-G216)-B216/6,0)*'Расчет NPV'!$C$13)/(1+'Расчет NPV'!$C$12)^6</f>
        <v/>
      </c>
      <c r="N216" s="13">
        <f>SUM(H216:M216)-B216</f>
        <v/>
      </c>
    </row>
    <row r="217">
      <c r="A217" t="n">
        <v>213</v>
      </c>
      <c r="B217" s="9">
        <f>_xlfn.BETA.INV(RAND(),'Расчет NPV'!$E$5,'Расчет NPV'!$F$5,'Расчет NPV'!$B$5,'Расчет NPV'!$D$5)</f>
        <v/>
      </c>
      <c r="C217" s="9">
        <f>_xlfn.BETA.INV(RAND(),'Расчет NPV'!$E$6,'Расчет NPV'!$F$6,'Расчет NPV'!$B$6,'Расчет NPV'!$D$6)</f>
        <v/>
      </c>
      <c r="D217" s="9">
        <f>_xlfn.BETA.INV(RAND(),'Расчет NPV'!$E$7,'Расчет NPV'!$F$7,'Расчет NPV'!$B$7,'Расчет NPV'!$D$7)</f>
        <v/>
      </c>
      <c r="E217" s="5">
        <f>_xlfn.BETA.INV(RAND(),'Расчет NPV'!$E$8,'Расчет NPV'!$F$8,'Расчет NPV'!$B$8,'Расчет NPV'!$D$8)</f>
        <v/>
      </c>
      <c r="F217" s="9">
        <f>_xlfn.BETA.INV(RAND(),'Расчет NPV'!$E$9,'Расчет NPV'!$F$9,'Расчет NPV'!$B$9,'Расчет NPV'!$D$9)</f>
        <v/>
      </c>
      <c r="G217" s="9">
        <f>_xlfn.BETA.INV(RAND(),'Расчет NPV'!$E$10,'Расчет NPV'!$F$10,'Расчет NPV'!$B$10,'Расчет NPV'!$D$10)</f>
        <v/>
      </c>
      <c r="H217" s="9">
        <f>((D217*(1+E217)^0*'Расчет NPV'!$C$14*(C217-F217)-G217)-MAX((D217*(1+E217)^0*'Расчет NPV'!$C$14*(C217-F217)-G217)-B217/6,0)*'Расчет NPV'!$C$13)/(1+'Расчет NPV'!$C$12)^1</f>
        <v/>
      </c>
      <c r="I217" s="9">
        <f>((D217*(1+E217)^1*(C217-F217)-G217)-MAX((D217*(1+E217)^1*(C217-F217)-G217)-B217/6,0)*'Расчет NPV'!$C$13)/(1+'Расчет NPV'!$C$12)^2</f>
        <v/>
      </c>
      <c r="J217" s="9">
        <f>((D217*(1+E217)^2*(C217-F217)-G217)-MAX((D217*(1+E217)^2*(C217-F217)-G217)-B217/6,0)*'Расчет NPV'!$C$13)/(1+'Расчет NPV'!$C$12)^3</f>
        <v/>
      </c>
      <c r="K217" s="9">
        <f>((D217*(1+E217)^3*(C217-F217)-G217)-MAX((D217*(1+E217)^3*(C217-F217)-G217)-B217/6,0)*'Расчет NPV'!$C$13)/(1+'Расчет NPV'!$C$12)^4</f>
        <v/>
      </c>
      <c r="L217" s="9">
        <f>((D217*(1+E217)^4*(C217-F217)-G217)-MAX((D217*(1+E217)^4*(C217-F217)-G217)-B217/6,0)*'Расчет NPV'!$C$13)/(1+'Расчет NPV'!$C$12)^5</f>
        <v/>
      </c>
      <c r="M217" s="9">
        <f>((D217*(1+E217)^5*(C217-F217)-G217)-MAX((D217*(1+E217)^5*(C217-F217)-G217)-B217/6,0)*'Расчет NPV'!$C$13)/(1+'Расчет NPV'!$C$12)^6</f>
        <v/>
      </c>
      <c r="N217" s="13">
        <f>SUM(H217:M217)-B217</f>
        <v/>
      </c>
    </row>
    <row r="218">
      <c r="A218" t="n">
        <v>214</v>
      </c>
      <c r="B218" s="9">
        <f>_xlfn.BETA.INV(RAND(),'Расчет NPV'!$E$5,'Расчет NPV'!$F$5,'Расчет NPV'!$B$5,'Расчет NPV'!$D$5)</f>
        <v/>
      </c>
      <c r="C218" s="9">
        <f>_xlfn.BETA.INV(RAND(),'Расчет NPV'!$E$6,'Расчет NPV'!$F$6,'Расчет NPV'!$B$6,'Расчет NPV'!$D$6)</f>
        <v/>
      </c>
      <c r="D218" s="9">
        <f>_xlfn.BETA.INV(RAND(),'Расчет NPV'!$E$7,'Расчет NPV'!$F$7,'Расчет NPV'!$B$7,'Расчет NPV'!$D$7)</f>
        <v/>
      </c>
      <c r="E218" s="5">
        <f>_xlfn.BETA.INV(RAND(),'Расчет NPV'!$E$8,'Расчет NPV'!$F$8,'Расчет NPV'!$B$8,'Расчет NPV'!$D$8)</f>
        <v/>
      </c>
      <c r="F218" s="9">
        <f>_xlfn.BETA.INV(RAND(),'Расчет NPV'!$E$9,'Расчет NPV'!$F$9,'Расчет NPV'!$B$9,'Расчет NPV'!$D$9)</f>
        <v/>
      </c>
      <c r="G218" s="9">
        <f>_xlfn.BETA.INV(RAND(),'Расчет NPV'!$E$10,'Расчет NPV'!$F$10,'Расчет NPV'!$B$10,'Расчет NPV'!$D$10)</f>
        <v/>
      </c>
      <c r="H218" s="9">
        <f>((D218*(1+E218)^0*'Расчет NPV'!$C$14*(C218-F218)-G218)-MAX((D218*(1+E218)^0*'Расчет NPV'!$C$14*(C218-F218)-G218)-B218/6,0)*'Расчет NPV'!$C$13)/(1+'Расчет NPV'!$C$12)^1</f>
        <v/>
      </c>
      <c r="I218" s="9">
        <f>((D218*(1+E218)^1*(C218-F218)-G218)-MAX((D218*(1+E218)^1*(C218-F218)-G218)-B218/6,0)*'Расчет NPV'!$C$13)/(1+'Расчет NPV'!$C$12)^2</f>
        <v/>
      </c>
      <c r="J218" s="9">
        <f>((D218*(1+E218)^2*(C218-F218)-G218)-MAX((D218*(1+E218)^2*(C218-F218)-G218)-B218/6,0)*'Расчет NPV'!$C$13)/(1+'Расчет NPV'!$C$12)^3</f>
        <v/>
      </c>
      <c r="K218" s="9">
        <f>((D218*(1+E218)^3*(C218-F218)-G218)-MAX((D218*(1+E218)^3*(C218-F218)-G218)-B218/6,0)*'Расчет NPV'!$C$13)/(1+'Расчет NPV'!$C$12)^4</f>
        <v/>
      </c>
      <c r="L218" s="9">
        <f>((D218*(1+E218)^4*(C218-F218)-G218)-MAX((D218*(1+E218)^4*(C218-F218)-G218)-B218/6,0)*'Расчет NPV'!$C$13)/(1+'Расчет NPV'!$C$12)^5</f>
        <v/>
      </c>
      <c r="M218" s="9">
        <f>((D218*(1+E218)^5*(C218-F218)-G218)-MAX((D218*(1+E218)^5*(C218-F218)-G218)-B218/6,0)*'Расчет NPV'!$C$13)/(1+'Расчет NPV'!$C$12)^6</f>
        <v/>
      </c>
      <c r="N218" s="13">
        <f>SUM(H218:M218)-B218</f>
        <v/>
      </c>
    </row>
    <row r="219">
      <c r="A219" t="n">
        <v>215</v>
      </c>
      <c r="B219" s="9">
        <f>_xlfn.BETA.INV(RAND(),'Расчет NPV'!$E$5,'Расчет NPV'!$F$5,'Расчет NPV'!$B$5,'Расчет NPV'!$D$5)</f>
        <v/>
      </c>
      <c r="C219" s="9">
        <f>_xlfn.BETA.INV(RAND(),'Расчет NPV'!$E$6,'Расчет NPV'!$F$6,'Расчет NPV'!$B$6,'Расчет NPV'!$D$6)</f>
        <v/>
      </c>
      <c r="D219" s="9">
        <f>_xlfn.BETA.INV(RAND(),'Расчет NPV'!$E$7,'Расчет NPV'!$F$7,'Расчет NPV'!$B$7,'Расчет NPV'!$D$7)</f>
        <v/>
      </c>
      <c r="E219" s="5">
        <f>_xlfn.BETA.INV(RAND(),'Расчет NPV'!$E$8,'Расчет NPV'!$F$8,'Расчет NPV'!$B$8,'Расчет NPV'!$D$8)</f>
        <v/>
      </c>
      <c r="F219" s="9">
        <f>_xlfn.BETA.INV(RAND(),'Расчет NPV'!$E$9,'Расчет NPV'!$F$9,'Расчет NPV'!$B$9,'Расчет NPV'!$D$9)</f>
        <v/>
      </c>
      <c r="G219" s="9">
        <f>_xlfn.BETA.INV(RAND(),'Расчет NPV'!$E$10,'Расчет NPV'!$F$10,'Расчет NPV'!$B$10,'Расчет NPV'!$D$10)</f>
        <v/>
      </c>
      <c r="H219" s="9">
        <f>((D219*(1+E219)^0*'Расчет NPV'!$C$14*(C219-F219)-G219)-MAX((D219*(1+E219)^0*'Расчет NPV'!$C$14*(C219-F219)-G219)-B219/6,0)*'Расчет NPV'!$C$13)/(1+'Расчет NPV'!$C$12)^1</f>
        <v/>
      </c>
      <c r="I219" s="9">
        <f>((D219*(1+E219)^1*(C219-F219)-G219)-MAX((D219*(1+E219)^1*(C219-F219)-G219)-B219/6,0)*'Расчет NPV'!$C$13)/(1+'Расчет NPV'!$C$12)^2</f>
        <v/>
      </c>
      <c r="J219" s="9">
        <f>((D219*(1+E219)^2*(C219-F219)-G219)-MAX((D219*(1+E219)^2*(C219-F219)-G219)-B219/6,0)*'Расчет NPV'!$C$13)/(1+'Расчет NPV'!$C$12)^3</f>
        <v/>
      </c>
      <c r="K219" s="9">
        <f>((D219*(1+E219)^3*(C219-F219)-G219)-MAX((D219*(1+E219)^3*(C219-F219)-G219)-B219/6,0)*'Расчет NPV'!$C$13)/(1+'Расчет NPV'!$C$12)^4</f>
        <v/>
      </c>
      <c r="L219" s="9">
        <f>((D219*(1+E219)^4*(C219-F219)-G219)-MAX((D219*(1+E219)^4*(C219-F219)-G219)-B219/6,0)*'Расчет NPV'!$C$13)/(1+'Расчет NPV'!$C$12)^5</f>
        <v/>
      </c>
      <c r="M219" s="9">
        <f>((D219*(1+E219)^5*(C219-F219)-G219)-MAX((D219*(1+E219)^5*(C219-F219)-G219)-B219/6,0)*'Расчет NPV'!$C$13)/(1+'Расчет NPV'!$C$12)^6</f>
        <v/>
      </c>
      <c r="N219" s="13">
        <f>SUM(H219:M219)-B219</f>
        <v/>
      </c>
    </row>
    <row r="220">
      <c r="A220" t="n">
        <v>216</v>
      </c>
      <c r="B220" s="9">
        <f>_xlfn.BETA.INV(RAND(),'Расчет NPV'!$E$5,'Расчет NPV'!$F$5,'Расчет NPV'!$B$5,'Расчет NPV'!$D$5)</f>
        <v/>
      </c>
      <c r="C220" s="9">
        <f>_xlfn.BETA.INV(RAND(),'Расчет NPV'!$E$6,'Расчет NPV'!$F$6,'Расчет NPV'!$B$6,'Расчет NPV'!$D$6)</f>
        <v/>
      </c>
      <c r="D220" s="9">
        <f>_xlfn.BETA.INV(RAND(),'Расчет NPV'!$E$7,'Расчет NPV'!$F$7,'Расчет NPV'!$B$7,'Расчет NPV'!$D$7)</f>
        <v/>
      </c>
      <c r="E220" s="5">
        <f>_xlfn.BETA.INV(RAND(),'Расчет NPV'!$E$8,'Расчет NPV'!$F$8,'Расчет NPV'!$B$8,'Расчет NPV'!$D$8)</f>
        <v/>
      </c>
      <c r="F220" s="9">
        <f>_xlfn.BETA.INV(RAND(),'Расчет NPV'!$E$9,'Расчет NPV'!$F$9,'Расчет NPV'!$B$9,'Расчет NPV'!$D$9)</f>
        <v/>
      </c>
      <c r="G220" s="9">
        <f>_xlfn.BETA.INV(RAND(),'Расчет NPV'!$E$10,'Расчет NPV'!$F$10,'Расчет NPV'!$B$10,'Расчет NPV'!$D$10)</f>
        <v/>
      </c>
      <c r="H220" s="9">
        <f>((D220*(1+E220)^0*'Расчет NPV'!$C$14*(C220-F220)-G220)-MAX((D220*(1+E220)^0*'Расчет NPV'!$C$14*(C220-F220)-G220)-B220/6,0)*'Расчет NPV'!$C$13)/(1+'Расчет NPV'!$C$12)^1</f>
        <v/>
      </c>
      <c r="I220" s="9">
        <f>((D220*(1+E220)^1*(C220-F220)-G220)-MAX((D220*(1+E220)^1*(C220-F220)-G220)-B220/6,0)*'Расчет NPV'!$C$13)/(1+'Расчет NPV'!$C$12)^2</f>
        <v/>
      </c>
      <c r="J220" s="9">
        <f>((D220*(1+E220)^2*(C220-F220)-G220)-MAX((D220*(1+E220)^2*(C220-F220)-G220)-B220/6,0)*'Расчет NPV'!$C$13)/(1+'Расчет NPV'!$C$12)^3</f>
        <v/>
      </c>
      <c r="K220" s="9">
        <f>((D220*(1+E220)^3*(C220-F220)-G220)-MAX((D220*(1+E220)^3*(C220-F220)-G220)-B220/6,0)*'Расчет NPV'!$C$13)/(1+'Расчет NPV'!$C$12)^4</f>
        <v/>
      </c>
      <c r="L220" s="9">
        <f>((D220*(1+E220)^4*(C220-F220)-G220)-MAX((D220*(1+E220)^4*(C220-F220)-G220)-B220/6,0)*'Расчет NPV'!$C$13)/(1+'Расчет NPV'!$C$12)^5</f>
        <v/>
      </c>
      <c r="M220" s="9">
        <f>((D220*(1+E220)^5*(C220-F220)-G220)-MAX((D220*(1+E220)^5*(C220-F220)-G220)-B220/6,0)*'Расчет NPV'!$C$13)/(1+'Расчет NPV'!$C$12)^6</f>
        <v/>
      </c>
      <c r="N220" s="13">
        <f>SUM(H220:M220)-B220</f>
        <v/>
      </c>
    </row>
    <row r="221">
      <c r="A221" t="n">
        <v>217</v>
      </c>
      <c r="B221" s="9">
        <f>_xlfn.BETA.INV(RAND(),'Расчет NPV'!$E$5,'Расчет NPV'!$F$5,'Расчет NPV'!$B$5,'Расчет NPV'!$D$5)</f>
        <v/>
      </c>
      <c r="C221" s="9">
        <f>_xlfn.BETA.INV(RAND(),'Расчет NPV'!$E$6,'Расчет NPV'!$F$6,'Расчет NPV'!$B$6,'Расчет NPV'!$D$6)</f>
        <v/>
      </c>
      <c r="D221" s="9">
        <f>_xlfn.BETA.INV(RAND(),'Расчет NPV'!$E$7,'Расчет NPV'!$F$7,'Расчет NPV'!$B$7,'Расчет NPV'!$D$7)</f>
        <v/>
      </c>
      <c r="E221" s="5">
        <f>_xlfn.BETA.INV(RAND(),'Расчет NPV'!$E$8,'Расчет NPV'!$F$8,'Расчет NPV'!$B$8,'Расчет NPV'!$D$8)</f>
        <v/>
      </c>
      <c r="F221" s="9">
        <f>_xlfn.BETA.INV(RAND(),'Расчет NPV'!$E$9,'Расчет NPV'!$F$9,'Расчет NPV'!$B$9,'Расчет NPV'!$D$9)</f>
        <v/>
      </c>
      <c r="G221" s="9">
        <f>_xlfn.BETA.INV(RAND(),'Расчет NPV'!$E$10,'Расчет NPV'!$F$10,'Расчет NPV'!$B$10,'Расчет NPV'!$D$10)</f>
        <v/>
      </c>
      <c r="H221" s="9">
        <f>((D221*(1+E221)^0*'Расчет NPV'!$C$14*(C221-F221)-G221)-MAX((D221*(1+E221)^0*'Расчет NPV'!$C$14*(C221-F221)-G221)-B221/6,0)*'Расчет NPV'!$C$13)/(1+'Расчет NPV'!$C$12)^1</f>
        <v/>
      </c>
      <c r="I221" s="9">
        <f>((D221*(1+E221)^1*(C221-F221)-G221)-MAX((D221*(1+E221)^1*(C221-F221)-G221)-B221/6,0)*'Расчет NPV'!$C$13)/(1+'Расчет NPV'!$C$12)^2</f>
        <v/>
      </c>
      <c r="J221" s="9">
        <f>((D221*(1+E221)^2*(C221-F221)-G221)-MAX((D221*(1+E221)^2*(C221-F221)-G221)-B221/6,0)*'Расчет NPV'!$C$13)/(1+'Расчет NPV'!$C$12)^3</f>
        <v/>
      </c>
      <c r="K221" s="9">
        <f>((D221*(1+E221)^3*(C221-F221)-G221)-MAX((D221*(1+E221)^3*(C221-F221)-G221)-B221/6,0)*'Расчет NPV'!$C$13)/(1+'Расчет NPV'!$C$12)^4</f>
        <v/>
      </c>
      <c r="L221" s="9">
        <f>((D221*(1+E221)^4*(C221-F221)-G221)-MAX((D221*(1+E221)^4*(C221-F221)-G221)-B221/6,0)*'Расчет NPV'!$C$13)/(1+'Расчет NPV'!$C$12)^5</f>
        <v/>
      </c>
      <c r="M221" s="9">
        <f>((D221*(1+E221)^5*(C221-F221)-G221)-MAX((D221*(1+E221)^5*(C221-F221)-G221)-B221/6,0)*'Расчет NPV'!$C$13)/(1+'Расчет NPV'!$C$12)^6</f>
        <v/>
      </c>
      <c r="N221" s="13">
        <f>SUM(H221:M221)-B221</f>
        <v/>
      </c>
    </row>
    <row r="222">
      <c r="A222" t="n">
        <v>218</v>
      </c>
      <c r="B222" s="9">
        <f>_xlfn.BETA.INV(RAND(),'Расчет NPV'!$E$5,'Расчет NPV'!$F$5,'Расчет NPV'!$B$5,'Расчет NPV'!$D$5)</f>
        <v/>
      </c>
      <c r="C222" s="9">
        <f>_xlfn.BETA.INV(RAND(),'Расчет NPV'!$E$6,'Расчет NPV'!$F$6,'Расчет NPV'!$B$6,'Расчет NPV'!$D$6)</f>
        <v/>
      </c>
      <c r="D222" s="9">
        <f>_xlfn.BETA.INV(RAND(),'Расчет NPV'!$E$7,'Расчет NPV'!$F$7,'Расчет NPV'!$B$7,'Расчет NPV'!$D$7)</f>
        <v/>
      </c>
      <c r="E222" s="5">
        <f>_xlfn.BETA.INV(RAND(),'Расчет NPV'!$E$8,'Расчет NPV'!$F$8,'Расчет NPV'!$B$8,'Расчет NPV'!$D$8)</f>
        <v/>
      </c>
      <c r="F222" s="9">
        <f>_xlfn.BETA.INV(RAND(),'Расчет NPV'!$E$9,'Расчет NPV'!$F$9,'Расчет NPV'!$B$9,'Расчет NPV'!$D$9)</f>
        <v/>
      </c>
      <c r="G222" s="9">
        <f>_xlfn.BETA.INV(RAND(),'Расчет NPV'!$E$10,'Расчет NPV'!$F$10,'Расчет NPV'!$B$10,'Расчет NPV'!$D$10)</f>
        <v/>
      </c>
      <c r="H222" s="9">
        <f>((D222*(1+E222)^0*'Расчет NPV'!$C$14*(C222-F222)-G222)-MAX((D222*(1+E222)^0*'Расчет NPV'!$C$14*(C222-F222)-G222)-B222/6,0)*'Расчет NPV'!$C$13)/(1+'Расчет NPV'!$C$12)^1</f>
        <v/>
      </c>
      <c r="I222" s="9">
        <f>((D222*(1+E222)^1*(C222-F222)-G222)-MAX((D222*(1+E222)^1*(C222-F222)-G222)-B222/6,0)*'Расчет NPV'!$C$13)/(1+'Расчет NPV'!$C$12)^2</f>
        <v/>
      </c>
      <c r="J222" s="9">
        <f>((D222*(1+E222)^2*(C222-F222)-G222)-MAX((D222*(1+E222)^2*(C222-F222)-G222)-B222/6,0)*'Расчет NPV'!$C$13)/(1+'Расчет NPV'!$C$12)^3</f>
        <v/>
      </c>
      <c r="K222" s="9">
        <f>((D222*(1+E222)^3*(C222-F222)-G222)-MAX((D222*(1+E222)^3*(C222-F222)-G222)-B222/6,0)*'Расчет NPV'!$C$13)/(1+'Расчет NPV'!$C$12)^4</f>
        <v/>
      </c>
      <c r="L222" s="9">
        <f>((D222*(1+E222)^4*(C222-F222)-G222)-MAX((D222*(1+E222)^4*(C222-F222)-G222)-B222/6,0)*'Расчет NPV'!$C$13)/(1+'Расчет NPV'!$C$12)^5</f>
        <v/>
      </c>
      <c r="M222" s="9">
        <f>((D222*(1+E222)^5*(C222-F222)-G222)-MAX((D222*(1+E222)^5*(C222-F222)-G222)-B222/6,0)*'Расчет NPV'!$C$13)/(1+'Расчет NPV'!$C$12)^6</f>
        <v/>
      </c>
      <c r="N222" s="13">
        <f>SUM(H222:M222)-B222</f>
        <v/>
      </c>
    </row>
    <row r="223">
      <c r="A223" t="n">
        <v>219</v>
      </c>
      <c r="B223" s="9">
        <f>_xlfn.BETA.INV(RAND(),'Расчет NPV'!$E$5,'Расчет NPV'!$F$5,'Расчет NPV'!$B$5,'Расчет NPV'!$D$5)</f>
        <v/>
      </c>
      <c r="C223" s="9">
        <f>_xlfn.BETA.INV(RAND(),'Расчет NPV'!$E$6,'Расчет NPV'!$F$6,'Расчет NPV'!$B$6,'Расчет NPV'!$D$6)</f>
        <v/>
      </c>
      <c r="D223" s="9">
        <f>_xlfn.BETA.INV(RAND(),'Расчет NPV'!$E$7,'Расчет NPV'!$F$7,'Расчет NPV'!$B$7,'Расчет NPV'!$D$7)</f>
        <v/>
      </c>
      <c r="E223" s="5">
        <f>_xlfn.BETA.INV(RAND(),'Расчет NPV'!$E$8,'Расчет NPV'!$F$8,'Расчет NPV'!$B$8,'Расчет NPV'!$D$8)</f>
        <v/>
      </c>
      <c r="F223" s="9">
        <f>_xlfn.BETA.INV(RAND(),'Расчет NPV'!$E$9,'Расчет NPV'!$F$9,'Расчет NPV'!$B$9,'Расчет NPV'!$D$9)</f>
        <v/>
      </c>
      <c r="G223" s="9">
        <f>_xlfn.BETA.INV(RAND(),'Расчет NPV'!$E$10,'Расчет NPV'!$F$10,'Расчет NPV'!$B$10,'Расчет NPV'!$D$10)</f>
        <v/>
      </c>
      <c r="H223" s="9">
        <f>((D223*(1+E223)^0*'Расчет NPV'!$C$14*(C223-F223)-G223)-MAX((D223*(1+E223)^0*'Расчет NPV'!$C$14*(C223-F223)-G223)-B223/6,0)*'Расчет NPV'!$C$13)/(1+'Расчет NPV'!$C$12)^1</f>
        <v/>
      </c>
      <c r="I223" s="9">
        <f>((D223*(1+E223)^1*(C223-F223)-G223)-MAX((D223*(1+E223)^1*(C223-F223)-G223)-B223/6,0)*'Расчет NPV'!$C$13)/(1+'Расчет NPV'!$C$12)^2</f>
        <v/>
      </c>
      <c r="J223" s="9">
        <f>((D223*(1+E223)^2*(C223-F223)-G223)-MAX((D223*(1+E223)^2*(C223-F223)-G223)-B223/6,0)*'Расчет NPV'!$C$13)/(1+'Расчет NPV'!$C$12)^3</f>
        <v/>
      </c>
      <c r="K223" s="9">
        <f>((D223*(1+E223)^3*(C223-F223)-G223)-MAX((D223*(1+E223)^3*(C223-F223)-G223)-B223/6,0)*'Расчет NPV'!$C$13)/(1+'Расчет NPV'!$C$12)^4</f>
        <v/>
      </c>
      <c r="L223" s="9">
        <f>((D223*(1+E223)^4*(C223-F223)-G223)-MAX((D223*(1+E223)^4*(C223-F223)-G223)-B223/6,0)*'Расчет NPV'!$C$13)/(1+'Расчет NPV'!$C$12)^5</f>
        <v/>
      </c>
      <c r="M223" s="9">
        <f>((D223*(1+E223)^5*(C223-F223)-G223)-MAX((D223*(1+E223)^5*(C223-F223)-G223)-B223/6,0)*'Расчет NPV'!$C$13)/(1+'Расчет NPV'!$C$12)^6</f>
        <v/>
      </c>
      <c r="N223" s="13">
        <f>SUM(H223:M223)-B223</f>
        <v/>
      </c>
    </row>
    <row r="224">
      <c r="A224" t="n">
        <v>220</v>
      </c>
      <c r="B224" s="9">
        <f>_xlfn.BETA.INV(RAND(),'Расчет NPV'!$E$5,'Расчет NPV'!$F$5,'Расчет NPV'!$B$5,'Расчет NPV'!$D$5)</f>
        <v/>
      </c>
      <c r="C224" s="9">
        <f>_xlfn.BETA.INV(RAND(),'Расчет NPV'!$E$6,'Расчет NPV'!$F$6,'Расчет NPV'!$B$6,'Расчет NPV'!$D$6)</f>
        <v/>
      </c>
      <c r="D224" s="9">
        <f>_xlfn.BETA.INV(RAND(),'Расчет NPV'!$E$7,'Расчет NPV'!$F$7,'Расчет NPV'!$B$7,'Расчет NPV'!$D$7)</f>
        <v/>
      </c>
      <c r="E224" s="5">
        <f>_xlfn.BETA.INV(RAND(),'Расчет NPV'!$E$8,'Расчет NPV'!$F$8,'Расчет NPV'!$B$8,'Расчет NPV'!$D$8)</f>
        <v/>
      </c>
      <c r="F224" s="9">
        <f>_xlfn.BETA.INV(RAND(),'Расчет NPV'!$E$9,'Расчет NPV'!$F$9,'Расчет NPV'!$B$9,'Расчет NPV'!$D$9)</f>
        <v/>
      </c>
      <c r="G224" s="9">
        <f>_xlfn.BETA.INV(RAND(),'Расчет NPV'!$E$10,'Расчет NPV'!$F$10,'Расчет NPV'!$B$10,'Расчет NPV'!$D$10)</f>
        <v/>
      </c>
      <c r="H224" s="9">
        <f>((D224*(1+E224)^0*'Расчет NPV'!$C$14*(C224-F224)-G224)-MAX((D224*(1+E224)^0*'Расчет NPV'!$C$14*(C224-F224)-G224)-B224/6,0)*'Расчет NPV'!$C$13)/(1+'Расчет NPV'!$C$12)^1</f>
        <v/>
      </c>
      <c r="I224" s="9">
        <f>((D224*(1+E224)^1*(C224-F224)-G224)-MAX((D224*(1+E224)^1*(C224-F224)-G224)-B224/6,0)*'Расчет NPV'!$C$13)/(1+'Расчет NPV'!$C$12)^2</f>
        <v/>
      </c>
      <c r="J224" s="9">
        <f>((D224*(1+E224)^2*(C224-F224)-G224)-MAX((D224*(1+E224)^2*(C224-F224)-G224)-B224/6,0)*'Расчет NPV'!$C$13)/(1+'Расчет NPV'!$C$12)^3</f>
        <v/>
      </c>
      <c r="K224" s="9">
        <f>((D224*(1+E224)^3*(C224-F224)-G224)-MAX((D224*(1+E224)^3*(C224-F224)-G224)-B224/6,0)*'Расчет NPV'!$C$13)/(1+'Расчет NPV'!$C$12)^4</f>
        <v/>
      </c>
      <c r="L224" s="9">
        <f>((D224*(1+E224)^4*(C224-F224)-G224)-MAX((D224*(1+E224)^4*(C224-F224)-G224)-B224/6,0)*'Расчет NPV'!$C$13)/(1+'Расчет NPV'!$C$12)^5</f>
        <v/>
      </c>
      <c r="M224" s="9">
        <f>((D224*(1+E224)^5*(C224-F224)-G224)-MAX((D224*(1+E224)^5*(C224-F224)-G224)-B224/6,0)*'Расчет NPV'!$C$13)/(1+'Расчет NPV'!$C$12)^6</f>
        <v/>
      </c>
      <c r="N224" s="13">
        <f>SUM(H224:M224)-B224</f>
        <v/>
      </c>
    </row>
    <row r="225">
      <c r="A225" t="n">
        <v>221</v>
      </c>
      <c r="B225" s="9">
        <f>_xlfn.BETA.INV(RAND(),'Расчет NPV'!$E$5,'Расчет NPV'!$F$5,'Расчет NPV'!$B$5,'Расчет NPV'!$D$5)</f>
        <v/>
      </c>
      <c r="C225" s="9">
        <f>_xlfn.BETA.INV(RAND(),'Расчет NPV'!$E$6,'Расчет NPV'!$F$6,'Расчет NPV'!$B$6,'Расчет NPV'!$D$6)</f>
        <v/>
      </c>
      <c r="D225" s="9">
        <f>_xlfn.BETA.INV(RAND(),'Расчет NPV'!$E$7,'Расчет NPV'!$F$7,'Расчет NPV'!$B$7,'Расчет NPV'!$D$7)</f>
        <v/>
      </c>
      <c r="E225" s="5">
        <f>_xlfn.BETA.INV(RAND(),'Расчет NPV'!$E$8,'Расчет NPV'!$F$8,'Расчет NPV'!$B$8,'Расчет NPV'!$D$8)</f>
        <v/>
      </c>
      <c r="F225" s="9">
        <f>_xlfn.BETA.INV(RAND(),'Расчет NPV'!$E$9,'Расчет NPV'!$F$9,'Расчет NPV'!$B$9,'Расчет NPV'!$D$9)</f>
        <v/>
      </c>
      <c r="G225" s="9">
        <f>_xlfn.BETA.INV(RAND(),'Расчет NPV'!$E$10,'Расчет NPV'!$F$10,'Расчет NPV'!$B$10,'Расчет NPV'!$D$10)</f>
        <v/>
      </c>
      <c r="H225" s="9">
        <f>((D225*(1+E225)^0*'Расчет NPV'!$C$14*(C225-F225)-G225)-MAX((D225*(1+E225)^0*'Расчет NPV'!$C$14*(C225-F225)-G225)-B225/6,0)*'Расчет NPV'!$C$13)/(1+'Расчет NPV'!$C$12)^1</f>
        <v/>
      </c>
      <c r="I225" s="9">
        <f>((D225*(1+E225)^1*(C225-F225)-G225)-MAX((D225*(1+E225)^1*(C225-F225)-G225)-B225/6,0)*'Расчет NPV'!$C$13)/(1+'Расчет NPV'!$C$12)^2</f>
        <v/>
      </c>
      <c r="J225" s="9">
        <f>((D225*(1+E225)^2*(C225-F225)-G225)-MAX((D225*(1+E225)^2*(C225-F225)-G225)-B225/6,0)*'Расчет NPV'!$C$13)/(1+'Расчет NPV'!$C$12)^3</f>
        <v/>
      </c>
      <c r="K225" s="9">
        <f>((D225*(1+E225)^3*(C225-F225)-G225)-MAX((D225*(1+E225)^3*(C225-F225)-G225)-B225/6,0)*'Расчет NPV'!$C$13)/(1+'Расчет NPV'!$C$12)^4</f>
        <v/>
      </c>
      <c r="L225" s="9">
        <f>((D225*(1+E225)^4*(C225-F225)-G225)-MAX((D225*(1+E225)^4*(C225-F225)-G225)-B225/6,0)*'Расчет NPV'!$C$13)/(1+'Расчет NPV'!$C$12)^5</f>
        <v/>
      </c>
      <c r="M225" s="9">
        <f>((D225*(1+E225)^5*(C225-F225)-G225)-MAX((D225*(1+E225)^5*(C225-F225)-G225)-B225/6,0)*'Расчет NPV'!$C$13)/(1+'Расчет NPV'!$C$12)^6</f>
        <v/>
      </c>
      <c r="N225" s="13">
        <f>SUM(H225:M225)-B225</f>
        <v/>
      </c>
    </row>
    <row r="226">
      <c r="A226" t="n">
        <v>222</v>
      </c>
      <c r="B226" s="9">
        <f>_xlfn.BETA.INV(RAND(),'Расчет NPV'!$E$5,'Расчет NPV'!$F$5,'Расчет NPV'!$B$5,'Расчет NPV'!$D$5)</f>
        <v/>
      </c>
      <c r="C226" s="9">
        <f>_xlfn.BETA.INV(RAND(),'Расчет NPV'!$E$6,'Расчет NPV'!$F$6,'Расчет NPV'!$B$6,'Расчет NPV'!$D$6)</f>
        <v/>
      </c>
      <c r="D226" s="9">
        <f>_xlfn.BETA.INV(RAND(),'Расчет NPV'!$E$7,'Расчет NPV'!$F$7,'Расчет NPV'!$B$7,'Расчет NPV'!$D$7)</f>
        <v/>
      </c>
      <c r="E226" s="5">
        <f>_xlfn.BETA.INV(RAND(),'Расчет NPV'!$E$8,'Расчет NPV'!$F$8,'Расчет NPV'!$B$8,'Расчет NPV'!$D$8)</f>
        <v/>
      </c>
      <c r="F226" s="9">
        <f>_xlfn.BETA.INV(RAND(),'Расчет NPV'!$E$9,'Расчет NPV'!$F$9,'Расчет NPV'!$B$9,'Расчет NPV'!$D$9)</f>
        <v/>
      </c>
      <c r="G226" s="9">
        <f>_xlfn.BETA.INV(RAND(),'Расчет NPV'!$E$10,'Расчет NPV'!$F$10,'Расчет NPV'!$B$10,'Расчет NPV'!$D$10)</f>
        <v/>
      </c>
      <c r="H226" s="9">
        <f>((D226*(1+E226)^0*'Расчет NPV'!$C$14*(C226-F226)-G226)-MAX((D226*(1+E226)^0*'Расчет NPV'!$C$14*(C226-F226)-G226)-B226/6,0)*'Расчет NPV'!$C$13)/(1+'Расчет NPV'!$C$12)^1</f>
        <v/>
      </c>
      <c r="I226" s="9">
        <f>((D226*(1+E226)^1*(C226-F226)-G226)-MAX((D226*(1+E226)^1*(C226-F226)-G226)-B226/6,0)*'Расчет NPV'!$C$13)/(1+'Расчет NPV'!$C$12)^2</f>
        <v/>
      </c>
      <c r="J226" s="9">
        <f>((D226*(1+E226)^2*(C226-F226)-G226)-MAX((D226*(1+E226)^2*(C226-F226)-G226)-B226/6,0)*'Расчет NPV'!$C$13)/(1+'Расчет NPV'!$C$12)^3</f>
        <v/>
      </c>
      <c r="K226" s="9">
        <f>((D226*(1+E226)^3*(C226-F226)-G226)-MAX((D226*(1+E226)^3*(C226-F226)-G226)-B226/6,0)*'Расчет NPV'!$C$13)/(1+'Расчет NPV'!$C$12)^4</f>
        <v/>
      </c>
      <c r="L226" s="9">
        <f>((D226*(1+E226)^4*(C226-F226)-G226)-MAX((D226*(1+E226)^4*(C226-F226)-G226)-B226/6,0)*'Расчет NPV'!$C$13)/(1+'Расчет NPV'!$C$12)^5</f>
        <v/>
      </c>
      <c r="M226" s="9">
        <f>((D226*(1+E226)^5*(C226-F226)-G226)-MAX((D226*(1+E226)^5*(C226-F226)-G226)-B226/6,0)*'Расчет NPV'!$C$13)/(1+'Расчет NPV'!$C$12)^6</f>
        <v/>
      </c>
      <c r="N226" s="13">
        <f>SUM(H226:M226)-B226</f>
        <v/>
      </c>
    </row>
    <row r="227">
      <c r="A227" t="n">
        <v>223</v>
      </c>
      <c r="B227" s="9">
        <f>_xlfn.BETA.INV(RAND(),'Расчет NPV'!$E$5,'Расчет NPV'!$F$5,'Расчет NPV'!$B$5,'Расчет NPV'!$D$5)</f>
        <v/>
      </c>
      <c r="C227" s="9">
        <f>_xlfn.BETA.INV(RAND(),'Расчет NPV'!$E$6,'Расчет NPV'!$F$6,'Расчет NPV'!$B$6,'Расчет NPV'!$D$6)</f>
        <v/>
      </c>
      <c r="D227" s="9">
        <f>_xlfn.BETA.INV(RAND(),'Расчет NPV'!$E$7,'Расчет NPV'!$F$7,'Расчет NPV'!$B$7,'Расчет NPV'!$D$7)</f>
        <v/>
      </c>
      <c r="E227" s="5">
        <f>_xlfn.BETA.INV(RAND(),'Расчет NPV'!$E$8,'Расчет NPV'!$F$8,'Расчет NPV'!$B$8,'Расчет NPV'!$D$8)</f>
        <v/>
      </c>
      <c r="F227" s="9">
        <f>_xlfn.BETA.INV(RAND(),'Расчет NPV'!$E$9,'Расчет NPV'!$F$9,'Расчет NPV'!$B$9,'Расчет NPV'!$D$9)</f>
        <v/>
      </c>
      <c r="G227" s="9">
        <f>_xlfn.BETA.INV(RAND(),'Расчет NPV'!$E$10,'Расчет NPV'!$F$10,'Расчет NPV'!$B$10,'Расчет NPV'!$D$10)</f>
        <v/>
      </c>
      <c r="H227" s="9">
        <f>((D227*(1+E227)^0*'Расчет NPV'!$C$14*(C227-F227)-G227)-MAX((D227*(1+E227)^0*'Расчет NPV'!$C$14*(C227-F227)-G227)-B227/6,0)*'Расчет NPV'!$C$13)/(1+'Расчет NPV'!$C$12)^1</f>
        <v/>
      </c>
      <c r="I227" s="9">
        <f>((D227*(1+E227)^1*(C227-F227)-G227)-MAX((D227*(1+E227)^1*(C227-F227)-G227)-B227/6,0)*'Расчет NPV'!$C$13)/(1+'Расчет NPV'!$C$12)^2</f>
        <v/>
      </c>
      <c r="J227" s="9">
        <f>((D227*(1+E227)^2*(C227-F227)-G227)-MAX((D227*(1+E227)^2*(C227-F227)-G227)-B227/6,0)*'Расчет NPV'!$C$13)/(1+'Расчет NPV'!$C$12)^3</f>
        <v/>
      </c>
      <c r="K227" s="9">
        <f>((D227*(1+E227)^3*(C227-F227)-G227)-MAX((D227*(1+E227)^3*(C227-F227)-G227)-B227/6,0)*'Расчет NPV'!$C$13)/(1+'Расчет NPV'!$C$12)^4</f>
        <v/>
      </c>
      <c r="L227" s="9">
        <f>((D227*(1+E227)^4*(C227-F227)-G227)-MAX((D227*(1+E227)^4*(C227-F227)-G227)-B227/6,0)*'Расчет NPV'!$C$13)/(1+'Расчет NPV'!$C$12)^5</f>
        <v/>
      </c>
      <c r="M227" s="9">
        <f>((D227*(1+E227)^5*(C227-F227)-G227)-MAX((D227*(1+E227)^5*(C227-F227)-G227)-B227/6,0)*'Расчет NPV'!$C$13)/(1+'Расчет NPV'!$C$12)^6</f>
        <v/>
      </c>
      <c r="N227" s="13">
        <f>SUM(H227:M227)-B227</f>
        <v/>
      </c>
    </row>
    <row r="228">
      <c r="A228" t="n">
        <v>224</v>
      </c>
      <c r="B228" s="9">
        <f>_xlfn.BETA.INV(RAND(),'Расчет NPV'!$E$5,'Расчет NPV'!$F$5,'Расчет NPV'!$B$5,'Расчет NPV'!$D$5)</f>
        <v/>
      </c>
      <c r="C228" s="9">
        <f>_xlfn.BETA.INV(RAND(),'Расчет NPV'!$E$6,'Расчет NPV'!$F$6,'Расчет NPV'!$B$6,'Расчет NPV'!$D$6)</f>
        <v/>
      </c>
      <c r="D228" s="9">
        <f>_xlfn.BETA.INV(RAND(),'Расчет NPV'!$E$7,'Расчет NPV'!$F$7,'Расчет NPV'!$B$7,'Расчет NPV'!$D$7)</f>
        <v/>
      </c>
      <c r="E228" s="5">
        <f>_xlfn.BETA.INV(RAND(),'Расчет NPV'!$E$8,'Расчет NPV'!$F$8,'Расчет NPV'!$B$8,'Расчет NPV'!$D$8)</f>
        <v/>
      </c>
      <c r="F228" s="9">
        <f>_xlfn.BETA.INV(RAND(),'Расчет NPV'!$E$9,'Расчет NPV'!$F$9,'Расчет NPV'!$B$9,'Расчет NPV'!$D$9)</f>
        <v/>
      </c>
      <c r="G228" s="9">
        <f>_xlfn.BETA.INV(RAND(),'Расчет NPV'!$E$10,'Расчет NPV'!$F$10,'Расчет NPV'!$B$10,'Расчет NPV'!$D$10)</f>
        <v/>
      </c>
      <c r="H228" s="9">
        <f>((D228*(1+E228)^0*'Расчет NPV'!$C$14*(C228-F228)-G228)-MAX((D228*(1+E228)^0*'Расчет NPV'!$C$14*(C228-F228)-G228)-B228/6,0)*'Расчет NPV'!$C$13)/(1+'Расчет NPV'!$C$12)^1</f>
        <v/>
      </c>
      <c r="I228" s="9">
        <f>((D228*(1+E228)^1*(C228-F228)-G228)-MAX((D228*(1+E228)^1*(C228-F228)-G228)-B228/6,0)*'Расчет NPV'!$C$13)/(1+'Расчет NPV'!$C$12)^2</f>
        <v/>
      </c>
      <c r="J228" s="9">
        <f>((D228*(1+E228)^2*(C228-F228)-G228)-MAX((D228*(1+E228)^2*(C228-F228)-G228)-B228/6,0)*'Расчет NPV'!$C$13)/(1+'Расчет NPV'!$C$12)^3</f>
        <v/>
      </c>
      <c r="K228" s="9">
        <f>((D228*(1+E228)^3*(C228-F228)-G228)-MAX((D228*(1+E228)^3*(C228-F228)-G228)-B228/6,0)*'Расчет NPV'!$C$13)/(1+'Расчет NPV'!$C$12)^4</f>
        <v/>
      </c>
      <c r="L228" s="9">
        <f>((D228*(1+E228)^4*(C228-F228)-G228)-MAX((D228*(1+E228)^4*(C228-F228)-G228)-B228/6,0)*'Расчет NPV'!$C$13)/(1+'Расчет NPV'!$C$12)^5</f>
        <v/>
      </c>
      <c r="M228" s="9">
        <f>((D228*(1+E228)^5*(C228-F228)-G228)-MAX((D228*(1+E228)^5*(C228-F228)-G228)-B228/6,0)*'Расчет NPV'!$C$13)/(1+'Расчет NPV'!$C$12)^6</f>
        <v/>
      </c>
      <c r="N228" s="13">
        <f>SUM(H228:M228)-B228</f>
        <v/>
      </c>
    </row>
    <row r="229">
      <c r="A229" t="n">
        <v>225</v>
      </c>
      <c r="B229" s="9">
        <f>_xlfn.BETA.INV(RAND(),'Расчет NPV'!$E$5,'Расчет NPV'!$F$5,'Расчет NPV'!$B$5,'Расчет NPV'!$D$5)</f>
        <v/>
      </c>
      <c r="C229" s="9">
        <f>_xlfn.BETA.INV(RAND(),'Расчет NPV'!$E$6,'Расчет NPV'!$F$6,'Расчет NPV'!$B$6,'Расчет NPV'!$D$6)</f>
        <v/>
      </c>
      <c r="D229" s="9">
        <f>_xlfn.BETA.INV(RAND(),'Расчет NPV'!$E$7,'Расчет NPV'!$F$7,'Расчет NPV'!$B$7,'Расчет NPV'!$D$7)</f>
        <v/>
      </c>
      <c r="E229" s="5">
        <f>_xlfn.BETA.INV(RAND(),'Расчет NPV'!$E$8,'Расчет NPV'!$F$8,'Расчет NPV'!$B$8,'Расчет NPV'!$D$8)</f>
        <v/>
      </c>
      <c r="F229" s="9">
        <f>_xlfn.BETA.INV(RAND(),'Расчет NPV'!$E$9,'Расчет NPV'!$F$9,'Расчет NPV'!$B$9,'Расчет NPV'!$D$9)</f>
        <v/>
      </c>
      <c r="G229" s="9">
        <f>_xlfn.BETA.INV(RAND(),'Расчет NPV'!$E$10,'Расчет NPV'!$F$10,'Расчет NPV'!$B$10,'Расчет NPV'!$D$10)</f>
        <v/>
      </c>
      <c r="H229" s="9">
        <f>((D229*(1+E229)^0*'Расчет NPV'!$C$14*(C229-F229)-G229)-MAX((D229*(1+E229)^0*'Расчет NPV'!$C$14*(C229-F229)-G229)-B229/6,0)*'Расчет NPV'!$C$13)/(1+'Расчет NPV'!$C$12)^1</f>
        <v/>
      </c>
      <c r="I229" s="9">
        <f>((D229*(1+E229)^1*(C229-F229)-G229)-MAX((D229*(1+E229)^1*(C229-F229)-G229)-B229/6,0)*'Расчет NPV'!$C$13)/(1+'Расчет NPV'!$C$12)^2</f>
        <v/>
      </c>
      <c r="J229" s="9">
        <f>((D229*(1+E229)^2*(C229-F229)-G229)-MAX((D229*(1+E229)^2*(C229-F229)-G229)-B229/6,0)*'Расчет NPV'!$C$13)/(1+'Расчет NPV'!$C$12)^3</f>
        <v/>
      </c>
      <c r="K229" s="9">
        <f>((D229*(1+E229)^3*(C229-F229)-G229)-MAX((D229*(1+E229)^3*(C229-F229)-G229)-B229/6,0)*'Расчет NPV'!$C$13)/(1+'Расчет NPV'!$C$12)^4</f>
        <v/>
      </c>
      <c r="L229" s="9">
        <f>((D229*(1+E229)^4*(C229-F229)-G229)-MAX((D229*(1+E229)^4*(C229-F229)-G229)-B229/6,0)*'Расчет NPV'!$C$13)/(1+'Расчет NPV'!$C$12)^5</f>
        <v/>
      </c>
      <c r="M229" s="9">
        <f>((D229*(1+E229)^5*(C229-F229)-G229)-MAX((D229*(1+E229)^5*(C229-F229)-G229)-B229/6,0)*'Расчет NPV'!$C$13)/(1+'Расчет NPV'!$C$12)^6</f>
        <v/>
      </c>
      <c r="N229" s="13">
        <f>SUM(H229:M229)-B229</f>
        <v/>
      </c>
    </row>
    <row r="230">
      <c r="A230" t="n">
        <v>226</v>
      </c>
      <c r="B230" s="9">
        <f>_xlfn.BETA.INV(RAND(),'Расчет NPV'!$E$5,'Расчет NPV'!$F$5,'Расчет NPV'!$B$5,'Расчет NPV'!$D$5)</f>
        <v/>
      </c>
      <c r="C230" s="9">
        <f>_xlfn.BETA.INV(RAND(),'Расчет NPV'!$E$6,'Расчет NPV'!$F$6,'Расчет NPV'!$B$6,'Расчет NPV'!$D$6)</f>
        <v/>
      </c>
      <c r="D230" s="9">
        <f>_xlfn.BETA.INV(RAND(),'Расчет NPV'!$E$7,'Расчет NPV'!$F$7,'Расчет NPV'!$B$7,'Расчет NPV'!$D$7)</f>
        <v/>
      </c>
      <c r="E230" s="5">
        <f>_xlfn.BETA.INV(RAND(),'Расчет NPV'!$E$8,'Расчет NPV'!$F$8,'Расчет NPV'!$B$8,'Расчет NPV'!$D$8)</f>
        <v/>
      </c>
      <c r="F230" s="9">
        <f>_xlfn.BETA.INV(RAND(),'Расчет NPV'!$E$9,'Расчет NPV'!$F$9,'Расчет NPV'!$B$9,'Расчет NPV'!$D$9)</f>
        <v/>
      </c>
      <c r="G230" s="9">
        <f>_xlfn.BETA.INV(RAND(),'Расчет NPV'!$E$10,'Расчет NPV'!$F$10,'Расчет NPV'!$B$10,'Расчет NPV'!$D$10)</f>
        <v/>
      </c>
      <c r="H230" s="9">
        <f>((D230*(1+E230)^0*'Расчет NPV'!$C$14*(C230-F230)-G230)-MAX((D230*(1+E230)^0*'Расчет NPV'!$C$14*(C230-F230)-G230)-B230/6,0)*'Расчет NPV'!$C$13)/(1+'Расчет NPV'!$C$12)^1</f>
        <v/>
      </c>
      <c r="I230" s="9">
        <f>((D230*(1+E230)^1*(C230-F230)-G230)-MAX((D230*(1+E230)^1*(C230-F230)-G230)-B230/6,0)*'Расчет NPV'!$C$13)/(1+'Расчет NPV'!$C$12)^2</f>
        <v/>
      </c>
      <c r="J230" s="9">
        <f>((D230*(1+E230)^2*(C230-F230)-G230)-MAX((D230*(1+E230)^2*(C230-F230)-G230)-B230/6,0)*'Расчет NPV'!$C$13)/(1+'Расчет NPV'!$C$12)^3</f>
        <v/>
      </c>
      <c r="K230" s="9">
        <f>((D230*(1+E230)^3*(C230-F230)-G230)-MAX((D230*(1+E230)^3*(C230-F230)-G230)-B230/6,0)*'Расчет NPV'!$C$13)/(1+'Расчет NPV'!$C$12)^4</f>
        <v/>
      </c>
      <c r="L230" s="9">
        <f>((D230*(1+E230)^4*(C230-F230)-G230)-MAX((D230*(1+E230)^4*(C230-F230)-G230)-B230/6,0)*'Расчет NPV'!$C$13)/(1+'Расчет NPV'!$C$12)^5</f>
        <v/>
      </c>
      <c r="M230" s="9">
        <f>((D230*(1+E230)^5*(C230-F230)-G230)-MAX((D230*(1+E230)^5*(C230-F230)-G230)-B230/6,0)*'Расчет NPV'!$C$13)/(1+'Расчет NPV'!$C$12)^6</f>
        <v/>
      </c>
      <c r="N230" s="13">
        <f>SUM(H230:M230)-B230</f>
        <v/>
      </c>
    </row>
    <row r="231">
      <c r="A231" t="n">
        <v>227</v>
      </c>
      <c r="B231" s="9">
        <f>_xlfn.BETA.INV(RAND(),'Расчет NPV'!$E$5,'Расчет NPV'!$F$5,'Расчет NPV'!$B$5,'Расчет NPV'!$D$5)</f>
        <v/>
      </c>
      <c r="C231" s="9">
        <f>_xlfn.BETA.INV(RAND(),'Расчет NPV'!$E$6,'Расчет NPV'!$F$6,'Расчет NPV'!$B$6,'Расчет NPV'!$D$6)</f>
        <v/>
      </c>
      <c r="D231" s="9">
        <f>_xlfn.BETA.INV(RAND(),'Расчет NPV'!$E$7,'Расчет NPV'!$F$7,'Расчет NPV'!$B$7,'Расчет NPV'!$D$7)</f>
        <v/>
      </c>
      <c r="E231" s="5">
        <f>_xlfn.BETA.INV(RAND(),'Расчет NPV'!$E$8,'Расчет NPV'!$F$8,'Расчет NPV'!$B$8,'Расчет NPV'!$D$8)</f>
        <v/>
      </c>
      <c r="F231" s="9">
        <f>_xlfn.BETA.INV(RAND(),'Расчет NPV'!$E$9,'Расчет NPV'!$F$9,'Расчет NPV'!$B$9,'Расчет NPV'!$D$9)</f>
        <v/>
      </c>
      <c r="G231" s="9">
        <f>_xlfn.BETA.INV(RAND(),'Расчет NPV'!$E$10,'Расчет NPV'!$F$10,'Расчет NPV'!$B$10,'Расчет NPV'!$D$10)</f>
        <v/>
      </c>
      <c r="H231" s="9">
        <f>((D231*(1+E231)^0*'Расчет NPV'!$C$14*(C231-F231)-G231)-MAX((D231*(1+E231)^0*'Расчет NPV'!$C$14*(C231-F231)-G231)-B231/6,0)*'Расчет NPV'!$C$13)/(1+'Расчет NPV'!$C$12)^1</f>
        <v/>
      </c>
      <c r="I231" s="9">
        <f>((D231*(1+E231)^1*(C231-F231)-G231)-MAX((D231*(1+E231)^1*(C231-F231)-G231)-B231/6,0)*'Расчет NPV'!$C$13)/(1+'Расчет NPV'!$C$12)^2</f>
        <v/>
      </c>
      <c r="J231" s="9">
        <f>((D231*(1+E231)^2*(C231-F231)-G231)-MAX((D231*(1+E231)^2*(C231-F231)-G231)-B231/6,0)*'Расчет NPV'!$C$13)/(1+'Расчет NPV'!$C$12)^3</f>
        <v/>
      </c>
      <c r="K231" s="9">
        <f>((D231*(1+E231)^3*(C231-F231)-G231)-MAX((D231*(1+E231)^3*(C231-F231)-G231)-B231/6,0)*'Расчет NPV'!$C$13)/(1+'Расчет NPV'!$C$12)^4</f>
        <v/>
      </c>
      <c r="L231" s="9">
        <f>((D231*(1+E231)^4*(C231-F231)-G231)-MAX((D231*(1+E231)^4*(C231-F231)-G231)-B231/6,0)*'Расчет NPV'!$C$13)/(1+'Расчет NPV'!$C$12)^5</f>
        <v/>
      </c>
      <c r="M231" s="9">
        <f>((D231*(1+E231)^5*(C231-F231)-G231)-MAX((D231*(1+E231)^5*(C231-F231)-G231)-B231/6,0)*'Расчет NPV'!$C$13)/(1+'Расчет NPV'!$C$12)^6</f>
        <v/>
      </c>
      <c r="N231" s="13">
        <f>SUM(H231:M231)-B231</f>
        <v/>
      </c>
    </row>
    <row r="232">
      <c r="A232" t="n">
        <v>228</v>
      </c>
      <c r="B232" s="9">
        <f>_xlfn.BETA.INV(RAND(),'Расчет NPV'!$E$5,'Расчет NPV'!$F$5,'Расчет NPV'!$B$5,'Расчет NPV'!$D$5)</f>
        <v/>
      </c>
      <c r="C232" s="9">
        <f>_xlfn.BETA.INV(RAND(),'Расчет NPV'!$E$6,'Расчет NPV'!$F$6,'Расчет NPV'!$B$6,'Расчет NPV'!$D$6)</f>
        <v/>
      </c>
      <c r="D232" s="9">
        <f>_xlfn.BETA.INV(RAND(),'Расчет NPV'!$E$7,'Расчет NPV'!$F$7,'Расчет NPV'!$B$7,'Расчет NPV'!$D$7)</f>
        <v/>
      </c>
      <c r="E232" s="5">
        <f>_xlfn.BETA.INV(RAND(),'Расчет NPV'!$E$8,'Расчет NPV'!$F$8,'Расчет NPV'!$B$8,'Расчет NPV'!$D$8)</f>
        <v/>
      </c>
      <c r="F232" s="9">
        <f>_xlfn.BETA.INV(RAND(),'Расчет NPV'!$E$9,'Расчет NPV'!$F$9,'Расчет NPV'!$B$9,'Расчет NPV'!$D$9)</f>
        <v/>
      </c>
      <c r="G232" s="9">
        <f>_xlfn.BETA.INV(RAND(),'Расчет NPV'!$E$10,'Расчет NPV'!$F$10,'Расчет NPV'!$B$10,'Расчет NPV'!$D$10)</f>
        <v/>
      </c>
      <c r="H232" s="9">
        <f>((D232*(1+E232)^0*'Расчет NPV'!$C$14*(C232-F232)-G232)-MAX((D232*(1+E232)^0*'Расчет NPV'!$C$14*(C232-F232)-G232)-B232/6,0)*'Расчет NPV'!$C$13)/(1+'Расчет NPV'!$C$12)^1</f>
        <v/>
      </c>
      <c r="I232" s="9">
        <f>((D232*(1+E232)^1*(C232-F232)-G232)-MAX((D232*(1+E232)^1*(C232-F232)-G232)-B232/6,0)*'Расчет NPV'!$C$13)/(1+'Расчет NPV'!$C$12)^2</f>
        <v/>
      </c>
      <c r="J232" s="9">
        <f>((D232*(1+E232)^2*(C232-F232)-G232)-MAX((D232*(1+E232)^2*(C232-F232)-G232)-B232/6,0)*'Расчет NPV'!$C$13)/(1+'Расчет NPV'!$C$12)^3</f>
        <v/>
      </c>
      <c r="K232" s="9">
        <f>((D232*(1+E232)^3*(C232-F232)-G232)-MAX((D232*(1+E232)^3*(C232-F232)-G232)-B232/6,0)*'Расчет NPV'!$C$13)/(1+'Расчет NPV'!$C$12)^4</f>
        <v/>
      </c>
      <c r="L232" s="9">
        <f>((D232*(1+E232)^4*(C232-F232)-G232)-MAX((D232*(1+E232)^4*(C232-F232)-G232)-B232/6,0)*'Расчет NPV'!$C$13)/(1+'Расчет NPV'!$C$12)^5</f>
        <v/>
      </c>
      <c r="M232" s="9">
        <f>((D232*(1+E232)^5*(C232-F232)-G232)-MAX((D232*(1+E232)^5*(C232-F232)-G232)-B232/6,0)*'Расчет NPV'!$C$13)/(1+'Расчет NPV'!$C$12)^6</f>
        <v/>
      </c>
      <c r="N232" s="13">
        <f>SUM(H232:M232)-B232</f>
        <v/>
      </c>
    </row>
    <row r="233">
      <c r="A233" t="n">
        <v>229</v>
      </c>
      <c r="B233" s="9">
        <f>_xlfn.BETA.INV(RAND(),'Расчет NPV'!$E$5,'Расчет NPV'!$F$5,'Расчет NPV'!$B$5,'Расчет NPV'!$D$5)</f>
        <v/>
      </c>
      <c r="C233" s="9">
        <f>_xlfn.BETA.INV(RAND(),'Расчет NPV'!$E$6,'Расчет NPV'!$F$6,'Расчет NPV'!$B$6,'Расчет NPV'!$D$6)</f>
        <v/>
      </c>
      <c r="D233" s="9">
        <f>_xlfn.BETA.INV(RAND(),'Расчет NPV'!$E$7,'Расчет NPV'!$F$7,'Расчет NPV'!$B$7,'Расчет NPV'!$D$7)</f>
        <v/>
      </c>
      <c r="E233" s="5">
        <f>_xlfn.BETA.INV(RAND(),'Расчет NPV'!$E$8,'Расчет NPV'!$F$8,'Расчет NPV'!$B$8,'Расчет NPV'!$D$8)</f>
        <v/>
      </c>
      <c r="F233" s="9">
        <f>_xlfn.BETA.INV(RAND(),'Расчет NPV'!$E$9,'Расчет NPV'!$F$9,'Расчет NPV'!$B$9,'Расчет NPV'!$D$9)</f>
        <v/>
      </c>
      <c r="G233" s="9">
        <f>_xlfn.BETA.INV(RAND(),'Расчет NPV'!$E$10,'Расчет NPV'!$F$10,'Расчет NPV'!$B$10,'Расчет NPV'!$D$10)</f>
        <v/>
      </c>
      <c r="H233" s="9">
        <f>((D233*(1+E233)^0*'Расчет NPV'!$C$14*(C233-F233)-G233)-MAX((D233*(1+E233)^0*'Расчет NPV'!$C$14*(C233-F233)-G233)-B233/6,0)*'Расчет NPV'!$C$13)/(1+'Расчет NPV'!$C$12)^1</f>
        <v/>
      </c>
      <c r="I233" s="9">
        <f>((D233*(1+E233)^1*(C233-F233)-G233)-MAX((D233*(1+E233)^1*(C233-F233)-G233)-B233/6,0)*'Расчет NPV'!$C$13)/(1+'Расчет NPV'!$C$12)^2</f>
        <v/>
      </c>
      <c r="J233" s="9">
        <f>((D233*(1+E233)^2*(C233-F233)-G233)-MAX((D233*(1+E233)^2*(C233-F233)-G233)-B233/6,0)*'Расчет NPV'!$C$13)/(1+'Расчет NPV'!$C$12)^3</f>
        <v/>
      </c>
      <c r="K233" s="9">
        <f>((D233*(1+E233)^3*(C233-F233)-G233)-MAX((D233*(1+E233)^3*(C233-F233)-G233)-B233/6,0)*'Расчет NPV'!$C$13)/(1+'Расчет NPV'!$C$12)^4</f>
        <v/>
      </c>
      <c r="L233" s="9">
        <f>((D233*(1+E233)^4*(C233-F233)-G233)-MAX((D233*(1+E233)^4*(C233-F233)-G233)-B233/6,0)*'Расчет NPV'!$C$13)/(1+'Расчет NPV'!$C$12)^5</f>
        <v/>
      </c>
      <c r="M233" s="9">
        <f>((D233*(1+E233)^5*(C233-F233)-G233)-MAX((D233*(1+E233)^5*(C233-F233)-G233)-B233/6,0)*'Расчет NPV'!$C$13)/(1+'Расчет NPV'!$C$12)^6</f>
        <v/>
      </c>
      <c r="N233" s="13">
        <f>SUM(H233:M233)-B233</f>
        <v/>
      </c>
    </row>
    <row r="234">
      <c r="A234" t="n">
        <v>230</v>
      </c>
      <c r="B234" s="9">
        <f>_xlfn.BETA.INV(RAND(),'Расчет NPV'!$E$5,'Расчет NPV'!$F$5,'Расчет NPV'!$B$5,'Расчет NPV'!$D$5)</f>
        <v/>
      </c>
      <c r="C234" s="9">
        <f>_xlfn.BETA.INV(RAND(),'Расчет NPV'!$E$6,'Расчет NPV'!$F$6,'Расчет NPV'!$B$6,'Расчет NPV'!$D$6)</f>
        <v/>
      </c>
      <c r="D234" s="9">
        <f>_xlfn.BETA.INV(RAND(),'Расчет NPV'!$E$7,'Расчет NPV'!$F$7,'Расчет NPV'!$B$7,'Расчет NPV'!$D$7)</f>
        <v/>
      </c>
      <c r="E234" s="5">
        <f>_xlfn.BETA.INV(RAND(),'Расчет NPV'!$E$8,'Расчет NPV'!$F$8,'Расчет NPV'!$B$8,'Расчет NPV'!$D$8)</f>
        <v/>
      </c>
      <c r="F234" s="9">
        <f>_xlfn.BETA.INV(RAND(),'Расчет NPV'!$E$9,'Расчет NPV'!$F$9,'Расчет NPV'!$B$9,'Расчет NPV'!$D$9)</f>
        <v/>
      </c>
      <c r="G234" s="9">
        <f>_xlfn.BETA.INV(RAND(),'Расчет NPV'!$E$10,'Расчет NPV'!$F$10,'Расчет NPV'!$B$10,'Расчет NPV'!$D$10)</f>
        <v/>
      </c>
      <c r="H234" s="9">
        <f>((D234*(1+E234)^0*'Расчет NPV'!$C$14*(C234-F234)-G234)-MAX((D234*(1+E234)^0*'Расчет NPV'!$C$14*(C234-F234)-G234)-B234/6,0)*'Расчет NPV'!$C$13)/(1+'Расчет NPV'!$C$12)^1</f>
        <v/>
      </c>
      <c r="I234" s="9">
        <f>((D234*(1+E234)^1*(C234-F234)-G234)-MAX((D234*(1+E234)^1*(C234-F234)-G234)-B234/6,0)*'Расчет NPV'!$C$13)/(1+'Расчет NPV'!$C$12)^2</f>
        <v/>
      </c>
      <c r="J234" s="9">
        <f>((D234*(1+E234)^2*(C234-F234)-G234)-MAX((D234*(1+E234)^2*(C234-F234)-G234)-B234/6,0)*'Расчет NPV'!$C$13)/(1+'Расчет NPV'!$C$12)^3</f>
        <v/>
      </c>
      <c r="K234" s="9">
        <f>((D234*(1+E234)^3*(C234-F234)-G234)-MAX((D234*(1+E234)^3*(C234-F234)-G234)-B234/6,0)*'Расчет NPV'!$C$13)/(1+'Расчет NPV'!$C$12)^4</f>
        <v/>
      </c>
      <c r="L234" s="9">
        <f>((D234*(1+E234)^4*(C234-F234)-G234)-MAX((D234*(1+E234)^4*(C234-F234)-G234)-B234/6,0)*'Расчет NPV'!$C$13)/(1+'Расчет NPV'!$C$12)^5</f>
        <v/>
      </c>
      <c r="M234" s="9">
        <f>((D234*(1+E234)^5*(C234-F234)-G234)-MAX((D234*(1+E234)^5*(C234-F234)-G234)-B234/6,0)*'Расчет NPV'!$C$13)/(1+'Расчет NPV'!$C$12)^6</f>
        <v/>
      </c>
      <c r="N234" s="13">
        <f>SUM(H234:M234)-B234</f>
        <v/>
      </c>
    </row>
    <row r="235">
      <c r="A235" t="n">
        <v>231</v>
      </c>
      <c r="B235" s="9">
        <f>_xlfn.BETA.INV(RAND(),'Расчет NPV'!$E$5,'Расчет NPV'!$F$5,'Расчет NPV'!$B$5,'Расчет NPV'!$D$5)</f>
        <v/>
      </c>
      <c r="C235" s="9">
        <f>_xlfn.BETA.INV(RAND(),'Расчет NPV'!$E$6,'Расчет NPV'!$F$6,'Расчет NPV'!$B$6,'Расчет NPV'!$D$6)</f>
        <v/>
      </c>
      <c r="D235" s="9">
        <f>_xlfn.BETA.INV(RAND(),'Расчет NPV'!$E$7,'Расчет NPV'!$F$7,'Расчет NPV'!$B$7,'Расчет NPV'!$D$7)</f>
        <v/>
      </c>
      <c r="E235" s="5">
        <f>_xlfn.BETA.INV(RAND(),'Расчет NPV'!$E$8,'Расчет NPV'!$F$8,'Расчет NPV'!$B$8,'Расчет NPV'!$D$8)</f>
        <v/>
      </c>
      <c r="F235" s="9">
        <f>_xlfn.BETA.INV(RAND(),'Расчет NPV'!$E$9,'Расчет NPV'!$F$9,'Расчет NPV'!$B$9,'Расчет NPV'!$D$9)</f>
        <v/>
      </c>
      <c r="G235" s="9">
        <f>_xlfn.BETA.INV(RAND(),'Расчет NPV'!$E$10,'Расчет NPV'!$F$10,'Расчет NPV'!$B$10,'Расчет NPV'!$D$10)</f>
        <v/>
      </c>
      <c r="H235" s="9">
        <f>((D235*(1+E235)^0*'Расчет NPV'!$C$14*(C235-F235)-G235)-MAX((D235*(1+E235)^0*'Расчет NPV'!$C$14*(C235-F235)-G235)-B235/6,0)*'Расчет NPV'!$C$13)/(1+'Расчет NPV'!$C$12)^1</f>
        <v/>
      </c>
      <c r="I235" s="9">
        <f>((D235*(1+E235)^1*(C235-F235)-G235)-MAX((D235*(1+E235)^1*(C235-F235)-G235)-B235/6,0)*'Расчет NPV'!$C$13)/(1+'Расчет NPV'!$C$12)^2</f>
        <v/>
      </c>
      <c r="J235" s="9">
        <f>((D235*(1+E235)^2*(C235-F235)-G235)-MAX((D235*(1+E235)^2*(C235-F235)-G235)-B235/6,0)*'Расчет NPV'!$C$13)/(1+'Расчет NPV'!$C$12)^3</f>
        <v/>
      </c>
      <c r="K235" s="9">
        <f>((D235*(1+E235)^3*(C235-F235)-G235)-MAX((D235*(1+E235)^3*(C235-F235)-G235)-B235/6,0)*'Расчет NPV'!$C$13)/(1+'Расчет NPV'!$C$12)^4</f>
        <v/>
      </c>
      <c r="L235" s="9">
        <f>((D235*(1+E235)^4*(C235-F235)-G235)-MAX((D235*(1+E235)^4*(C235-F235)-G235)-B235/6,0)*'Расчет NPV'!$C$13)/(1+'Расчет NPV'!$C$12)^5</f>
        <v/>
      </c>
      <c r="M235" s="9">
        <f>((D235*(1+E235)^5*(C235-F235)-G235)-MAX((D235*(1+E235)^5*(C235-F235)-G235)-B235/6,0)*'Расчет NPV'!$C$13)/(1+'Расчет NPV'!$C$12)^6</f>
        <v/>
      </c>
      <c r="N235" s="13">
        <f>SUM(H235:M235)-B235</f>
        <v/>
      </c>
    </row>
    <row r="236">
      <c r="A236" t="n">
        <v>232</v>
      </c>
      <c r="B236" s="9">
        <f>_xlfn.BETA.INV(RAND(),'Расчет NPV'!$E$5,'Расчет NPV'!$F$5,'Расчет NPV'!$B$5,'Расчет NPV'!$D$5)</f>
        <v/>
      </c>
      <c r="C236" s="9">
        <f>_xlfn.BETA.INV(RAND(),'Расчет NPV'!$E$6,'Расчет NPV'!$F$6,'Расчет NPV'!$B$6,'Расчет NPV'!$D$6)</f>
        <v/>
      </c>
      <c r="D236" s="9">
        <f>_xlfn.BETA.INV(RAND(),'Расчет NPV'!$E$7,'Расчет NPV'!$F$7,'Расчет NPV'!$B$7,'Расчет NPV'!$D$7)</f>
        <v/>
      </c>
      <c r="E236" s="5">
        <f>_xlfn.BETA.INV(RAND(),'Расчет NPV'!$E$8,'Расчет NPV'!$F$8,'Расчет NPV'!$B$8,'Расчет NPV'!$D$8)</f>
        <v/>
      </c>
      <c r="F236" s="9">
        <f>_xlfn.BETA.INV(RAND(),'Расчет NPV'!$E$9,'Расчет NPV'!$F$9,'Расчет NPV'!$B$9,'Расчет NPV'!$D$9)</f>
        <v/>
      </c>
      <c r="G236" s="9">
        <f>_xlfn.BETA.INV(RAND(),'Расчет NPV'!$E$10,'Расчет NPV'!$F$10,'Расчет NPV'!$B$10,'Расчет NPV'!$D$10)</f>
        <v/>
      </c>
      <c r="H236" s="9">
        <f>((D236*(1+E236)^0*'Расчет NPV'!$C$14*(C236-F236)-G236)-MAX((D236*(1+E236)^0*'Расчет NPV'!$C$14*(C236-F236)-G236)-B236/6,0)*'Расчет NPV'!$C$13)/(1+'Расчет NPV'!$C$12)^1</f>
        <v/>
      </c>
      <c r="I236" s="9">
        <f>((D236*(1+E236)^1*(C236-F236)-G236)-MAX((D236*(1+E236)^1*(C236-F236)-G236)-B236/6,0)*'Расчет NPV'!$C$13)/(1+'Расчет NPV'!$C$12)^2</f>
        <v/>
      </c>
      <c r="J236" s="9">
        <f>((D236*(1+E236)^2*(C236-F236)-G236)-MAX((D236*(1+E236)^2*(C236-F236)-G236)-B236/6,0)*'Расчет NPV'!$C$13)/(1+'Расчет NPV'!$C$12)^3</f>
        <v/>
      </c>
      <c r="K236" s="9">
        <f>((D236*(1+E236)^3*(C236-F236)-G236)-MAX((D236*(1+E236)^3*(C236-F236)-G236)-B236/6,0)*'Расчет NPV'!$C$13)/(1+'Расчет NPV'!$C$12)^4</f>
        <v/>
      </c>
      <c r="L236" s="9">
        <f>((D236*(1+E236)^4*(C236-F236)-G236)-MAX((D236*(1+E236)^4*(C236-F236)-G236)-B236/6,0)*'Расчет NPV'!$C$13)/(1+'Расчет NPV'!$C$12)^5</f>
        <v/>
      </c>
      <c r="M236" s="9">
        <f>((D236*(1+E236)^5*(C236-F236)-G236)-MAX((D236*(1+E236)^5*(C236-F236)-G236)-B236/6,0)*'Расчет NPV'!$C$13)/(1+'Расчет NPV'!$C$12)^6</f>
        <v/>
      </c>
      <c r="N236" s="13">
        <f>SUM(H236:M236)-B236</f>
        <v/>
      </c>
    </row>
    <row r="237">
      <c r="A237" t="n">
        <v>233</v>
      </c>
      <c r="B237" s="9">
        <f>_xlfn.BETA.INV(RAND(),'Расчет NPV'!$E$5,'Расчет NPV'!$F$5,'Расчет NPV'!$B$5,'Расчет NPV'!$D$5)</f>
        <v/>
      </c>
      <c r="C237" s="9">
        <f>_xlfn.BETA.INV(RAND(),'Расчет NPV'!$E$6,'Расчет NPV'!$F$6,'Расчет NPV'!$B$6,'Расчет NPV'!$D$6)</f>
        <v/>
      </c>
      <c r="D237" s="9">
        <f>_xlfn.BETA.INV(RAND(),'Расчет NPV'!$E$7,'Расчет NPV'!$F$7,'Расчет NPV'!$B$7,'Расчет NPV'!$D$7)</f>
        <v/>
      </c>
      <c r="E237" s="5">
        <f>_xlfn.BETA.INV(RAND(),'Расчет NPV'!$E$8,'Расчет NPV'!$F$8,'Расчет NPV'!$B$8,'Расчет NPV'!$D$8)</f>
        <v/>
      </c>
      <c r="F237" s="9">
        <f>_xlfn.BETA.INV(RAND(),'Расчет NPV'!$E$9,'Расчет NPV'!$F$9,'Расчет NPV'!$B$9,'Расчет NPV'!$D$9)</f>
        <v/>
      </c>
      <c r="G237" s="9">
        <f>_xlfn.BETA.INV(RAND(),'Расчет NPV'!$E$10,'Расчет NPV'!$F$10,'Расчет NPV'!$B$10,'Расчет NPV'!$D$10)</f>
        <v/>
      </c>
      <c r="H237" s="9">
        <f>((D237*(1+E237)^0*'Расчет NPV'!$C$14*(C237-F237)-G237)-MAX((D237*(1+E237)^0*'Расчет NPV'!$C$14*(C237-F237)-G237)-B237/6,0)*'Расчет NPV'!$C$13)/(1+'Расчет NPV'!$C$12)^1</f>
        <v/>
      </c>
      <c r="I237" s="9">
        <f>((D237*(1+E237)^1*(C237-F237)-G237)-MAX((D237*(1+E237)^1*(C237-F237)-G237)-B237/6,0)*'Расчет NPV'!$C$13)/(1+'Расчет NPV'!$C$12)^2</f>
        <v/>
      </c>
      <c r="J237" s="9">
        <f>((D237*(1+E237)^2*(C237-F237)-G237)-MAX((D237*(1+E237)^2*(C237-F237)-G237)-B237/6,0)*'Расчет NPV'!$C$13)/(1+'Расчет NPV'!$C$12)^3</f>
        <v/>
      </c>
      <c r="K237" s="9">
        <f>((D237*(1+E237)^3*(C237-F237)-G237)-MAX((D237*(1+E237)^3*(C237-F237)-G237)-B237/6,0)*'Расчет NPV'!$C$13)/(1+'Расчет NPV'!$C$12)^4</f>
        <v/>
      </c>
      <c r="L237" s="9">
        <f>((D237*(1+E237)^4*(C237-F237)-G237)-MAX((D237*(1+E237)^4*(C237-F237)-G237)-B237/6,0)*'Расчет NPV'!$C$13)/(1+'Расчет NPV'!$C$12)^5</f>
        <v/>
      </c>
      <c r="M237" s="9">
        <f>((D237*(1+E237)^5*(C237-F237)-G237)-MAX((D237*(1+E237)^5*(C237-F237)-G237)-B237/6,0)*'Расчет NPV'!$C$13)/(1+'Расчет NPV'!$C$12)^6</f>
        <v/>
      </c>
      <c r="N237" s="13">
        <f>SUM(H237:M237)-B237</f>
        <v/>
      </c>
    </row>
    <row r="238">
      <c r="A238" t="n">
        <v>234</v>
      </c>
      <c r="B238" s="9">
        <f>_xlfn.BETA.INV(RAND(),'Расчет NPV'!$E$5,'Расчет NPV'!$F$5,'Расчет NPV'!$B$5,'Расчет NPV'!$D$5)</f>
        <v/>
      </c>
      <c r="C238" s="9">
        <f>_xlfn.BETA.INV(RAND(),'Расчет NPV'!$E$6,'Расчет NPV'!$F$6,'Расчет NPV'!$B$6,'Расчет NPV'!$D$6)</f>
        <v/>
      </c>
      <c r="D238" s="9">
        <f>_xlfn.BETA.INV(RAND(),'Расчет NPV'!$E$7,'Расчет NPV'!$F$7,'Расчет NPV'!$B$7,'Расчет NPV'!$D$7)</f>
        <v/>
      </c>
      <c r="E238" s="5">
        <f>_xlfn.BETA.INV(RAND(),'Расчет NPV'!$E$8,'Расчет NPV'!$F$8,'Расчет NPV'!$B$8,'Расчет NPV'!$D$8)</f>
        <v/>
      </c>
      <c r="F238" s="9">
        <f>_xlfn.BETA.INV(RAND(),'Расчет NPV'!$E$9,'Расчет NPV'!$F$9,'Расчет NPV'!$B$9,'Расчет NPV'!$D$9)</f>
        <v/>
      </c>
      <c r="G238" s="9">
        <f>_xlfn.BETA.INV(RAND(),'Расчет NPV'!$E$10,'Расчет NPV'!$F$10,'Расчет NPV'!$B$10,'Расчет NPV'!$D$10)</f>
        <v/>
      </c>
      <c r="H238" s="9">
        <f>((D238*(1+E238)^0*'Расчет NPV'!$C$14*(C238-F238)-G238)-MAX((D238*(1+E238)^0*'Расчет NPV'!$C$14*(C238-F238)-G238)-B238/6,0)*'Расчет NPV'!$C$13)/(1+'Расчет NPV'!$C$12)^1</f>
        <v/>
      </c>
      <c r="I238" s="9">
        <f>((D238*(1+E238)^1*(C238-F238)-G238)-MAX((D238*(1+E238)^1*(C238-F238)-G238)-B238/6,0)*'Расчет NPV'!$C$13)/(1+'Расчет NPV'!$C$12)^2</f>
        <v/>
      </c>
      <c r="J238" s="9">
        <f>((D238*(1+E238)^2*(C238-F238)-G238)-MAX((D238*(1+E238)^2*(C238-F238)-G238)-B238/6,0)*'Расчет NPV'!$C$13)/(1+'Расчет NPV'!$C$12)^3</f>
        <v/>
      </c>
      <c r="K238" s="9">
        <f>((D238*(1+E238)^3*(C238-F238)-G238)-MAX((D238*(1+E238)^3*(C238-F238)-G238)-B238/6,0)*'Расчет NPV'!$C$13)/(1+'Расчет NPV'!$C$12)^4</f>
        <v/>
      </c>
      <c r="L238" s="9">
        <f>((D238*(1+E238)^4*(C238-F238)-G238)-MAX((D238*(1+E238)^4*(C238-F238)-G238)-B238/6,0)*'Расчет NPV'!$C$13)/(1+'Расчет NPV'!$C$12)^5</f>
        <v/>
      </c>
      <c r="M238" s="9">
        <f>((D238*(1+E238)^5*(C238-F238)-G238)-MAX((D238*(1+E238)^5*(C238-F238)-G238)-B238/6,0)*'Расчет NPV'!$C$13)/(1+'Расчет NPV'!$C$12)^6</f>
        <v/>
      </c>
      <c r="N238" s="13">
        <f>SUM(H238:M238)-B238</f>
        <v/>
      </c>
    </row>
    <row r="239">
      <c r="A239" t="n">
        <v>235</v>
      </c>
      <c r="B239" s="9">
        <f>_xlfn.BETA.INV(RAND(),'Расчет NPV'!$E$5,'Расчет NPV'!$F$5,'Расчет NPV'!$B$5,'Расчет NPV'!$D$5)</f>
        <v/>
      </c>
      <c r="C239" s="9">
        <f>_xlfn.BETA.INV(RAND(),'Расчет NPV'!$E$6,'Расчет NPV'!$F$6,'Расчет NPV'!$B$6,'Расчет NPV'!$D$6)</f>
        <v/>
      </c>
      <c r="D239" s="9">
        <f>_xlfn.BETA.INV(RAND(),'Расчет NPV'!$E$7,'Расчет NPV'!$F$7,'Расчет NPV'!$B$7,'Расчет NPV'!$D$7)</f>
        <v/>
      </c>
      <c r="E239" s="5">
        <f>_xlfn.BETA.INV(RAND(),'Расчет NPV'!$E$8,'Расчет NPV'!$F$8,'Расчет NPV'!$B$8,'Расчет NPV'!$D$8)</f>
        <v/>
      </c>
      <c r="F239" s="9">
        <f>_xlfn.BETA.INV(RAND(),'Расчет NPV'!$E$9,'Расчет NPV'!$F$9,'Расчет NPV'!$B$9,'Расчет NPV'!$D$9)</f>
        <v/>
      </c>
      <c r="G239" s="9">
        <f>_xlfn.BETA.INV(RAND(),'Расчет NPV'!$E$10,'Расчет NPV'!$F$10,'Расчет NPV'!$B$10,'Расчет NPV'!$D$10)</f>
        <v/>
      </c>
      <c r="H239" s="9">
        <f>((D239*(1+E239)^0*'Расчет NPV'!$C$14*(C239-F239)-G239)-MAX((D239*(1+E239)^0*'Расчет NPV'!$C$14*(C239-F239)-G239)-B239/6,0)*'Расчет NPV'!$C$13)/(1+'Расчет NPV'!$C$12)^1</f>
        <v/>
      </c>
      <c r="I239" s="9">
        <f>((D239*(1+E239)^1*(C239-F239)-G239)-MAX((D239*(1+E239)^1*(C239-F239)-G239)-B239/6,0)*'Расчет NPV'!$C$13)/(1+'Расчет NPV'!$C$12)^2</f>
        <v/>
      </c>
      <c r="J239" s="9">
        <f>((D239*(1+E239)^2*(C239-F239)-G239)-MAX((D239*(1+E239)^2*(C239-F239)-G239)-B239/6,0)*'Расчет NPV'!$C$13)/(1+'Расчет NPV'!$C$12)^3</f>
        <v/>
      </c>
      <c r="K239" s="9">
        <f>((D239*(1+E239)^3*(C239-F239)-G239)-MAX((D239*(1+E239)^3*(C239-F239)-G239)-B239/6,0)*'Расчет NPV'!$C$13)/(1+'Расчет NPV'!$C$12)^4</f>
        <v/>
      </c>
      <c r="L239" s="9">
        <f>((D239*(1+E239)^4*(C239-F239)-G239)-MAX((D239*(1+E239)^4*(C239-F239)-G239)-B239/6,0)*'Расчет NPV'!$C$13)/(1+'Расчет NPV'!$C$12)^5</f>
        <v/>
      </c>
      <c r="M239" s="9">
        <f>((D239*(1+E239)^5*(C239-F239)-G239)-MAX((D239*(1+E239)^5*(C239-F239)-G239)-B239/6,0)*'Расчет NPV'!$C$13)/(1+'Расчет NPV'!$C$12)^6</f>
        <v/>
      </c>
      <c r="N239" s="13">
        <f>SUM(H239:M239)-B239</f>
        <v/>
      </c>
    </row>
    <row r="240">
      <c r="A240" t="n">
        <v>236</v>
      </c>
      <c r="B240" s="9">
        <f>_xlfn.BETA.INV(RAND(),'Расчет NPV'!$E$5,'Расчет NPV'!$F$5,'Расчет NPV'!$B$5,'Расчет NPV'!$D$5)</f>
        <v/>
      </c>
      <c r="C240" s="9">
        <f>_xlfn.BETA.INV(RAND(),'Расчет NPV'!$E$6,'Расчет NPV'!$F$6,'Расчет NPV'!$B$6,'Расчет NPV'!$D$6)</f>
        <v/>
      </c>
      <c r="D240" s="9">
        <f>_xlfn.BETA.INV(RAND(),'Расчет NPV'!$E$7,'Расчет NPV'!$F$7,'Расчет NPV'!$B$7,'Расчет NPV'!$D$7)</f>
        <v/>
      </c>
      <c r="E240" s="5">
        <f>_xlfn.BETA.INV(RAND(),'Расчет NPV'!$E$8,'Расчет NPV'!$F$8,'Расчет NPV'!$B$8,'Расчет NPV'!$D$8)</f>
        <v/>
      </c>
      <c r="F240" s="9">
        <f>_xlfn.BETA.INV(RAND(),'Расчет NPV'!$E$9,'Расчет NPV'!$F$9,'Расчет NPV'!$B$9,'Расчет NPV'!$D$9)</f>
        <v/>
      </c>
      <c r="G240" s="9">
        <f>_xlfn.BETA.INV(RAND(),'Расчет NPV'!$E$10,'Расчет NPV'!$F$10,'Расчет NPV'!$B$10,'Расчет NPV'!$D$10)</f>
        <v/>
      </c>
      <c r="H240" s="9">
        <f>((D240*(1+E240)^0*'Расчет NPV'!$C$14*(C240-F240)-G240)-MAX((D240*(1+E240)^0*'Расчет NPV'!$C$14*(C240-F240)-G240)-B240/6,0)*'Расчет NPV'!$C$13)/(1+'Расчет NPV'!$C$12)^1</f>
        <v/>
      </c>
      <c r="I240" s="9">
        <f>((D240*(1+E240)^1*(C240-F240)-G240)-MAX((D240*(1+E240)^1*(C240-F240)-G240)-B240/6,0)*'Расчет NPV'!$C$13)/(1+'Расчет NPV'!$C$12)^2</f>
        <v/>
      </c>
      <c r="J240" s="9">
        <f>((D240*(1+E240)^2*(C240-F240)-G240)-MAX((D240*(1+E240)^2*(C240-F240)-G240)-B240/6,0)*'Расчет NPV'!$C$13)/(1+'Расчет NPV'!$C$12)^3</f>
        <v/>
      </c>
      <c r="K240" s="9">
        <f>((D240*(1+E240)^3*(C240-F240)-G240)-MAX((D240*(1+E240)^3*(C240-F240)-G240)-B240/6,0)*'Расчет NPV'!$C$13)/(1+'Расчет NPV'!$C$12)^4</f>
        <v/>
      </c>
      <c r="L240" s="9">
        <f>((D240*(1+E240)^4*(C240-F240)-G240)-MAX((D240*(1+E240)^4*(C240-F240)-G240)-B240/6,0)*'Расчет NPV'!$C$13)/(1+'Расчет NPV'!$C$12)^5</f>
        <v/>
      </c>
      <c r="M240" s="9">
        <f>((D240*(1+E240)^5*(C240-F240)-G240)-MAX((D240*(1+E240)^5*(C240-F240)-G240)-B240/6,0)*'Расчет NPV'!$C$13)/(1+'Расчет NPV'!$C$12)^6</f>
        <v/>
      </c>
      <c r="N240" s="13">
        <f>SUM(H240:M240)-B240</f>
        <v/>
      </c>
    </row>
    <row r="241">
      <c r="A241" t="n">
        <v>237</v>
      </c>
      <c r="B241" s="9">
        <f>_xlfn.BETA.INV(RAND(),'Расчет NPV'!$E$5,'Расчет NPV'!$F$5,'Расчет NPV'!$B$5,'Расчет NPV'!$D$5)</f>
        <v/>
      </c>
      <c r="C241" s="9">
        <f>_xlfn.BETA.INV(RAND(),'Расчет NPV'!$E$6,'Расчет NPV'!$F$6,'Расчет NPV'!$B$6,'Расчет NPV'!$D$6)</f>
        <v/>
      </c>
      <c r="D241" s="9">
        <f>_xlfn.BETA.INV(RAND(),'Расчет NPV'!$E$7,'Расчет NPV'!$F$7,'Расчет NPV'!$B$7,'Расчет NPV'!$D$7)</f>
        <v/>
      </c>
      <c r="E241" s="5">
        <f>_xlfn.BETA.INV(RAND(),'Расчет NPV'!$E$8,'Расчет NPV'!$F$8,'Расчет NPV'!$B$8,'Расчет NPV'!$D$8)</f>
        <v/>
      </c>
      <c r="F241" s="9">
        <f>_xlfn.BETA.INV(RAND(),'Расчет NPV'!$E$9,'Расчет NPV'!$F$9,'Расчет NPV'!$B$9,'Расчет NPV'!$D$9)</f>
        <v/>
      </c>
      <c r="G241" s="9">
        <f>_xlfn.BETA.INV(RAND(),'Расчет NPV'!$E$10,'Расчет NPV'!$F$10,'Расчет NPV'!$B$10,'Расчет NPV'!$D$10)</f>
        <v/>
      </c>
      <c r="H241" s="9">
        <f>((D241*(1+E241)^0*'Расчет NPV'!$C$14*(C241-F241)-G241)-MAX((D241*(1+E241)^0*'Расчет NPV'!$C$14*(C241-F241)-G241)-B241/6,0)*'Расчет NPV'!$C$13)/(1+'Расчет NPV'!$C$12)^1</f>
        <v/>
      </c>
      <c r="I241" s="9">
        <f>((D241*(1+E241)^1*(C241-F241)-G241)-MAX((D241*(1+E241)^1*(C241-F241)-G241)-B241/6,0)*'Расчет NPV'!$C$13)/(1+'Расчет NPV'!$C$12)^2</f>
        <v/>
      </c>
      <c r="J241" s="9">
        <f>((D241*(1+E241)^2*(C241-F241)-G241)-MAX((D241*(1+E241)^2*(C241-F241)-G241)-B241/6,0)*'Расчет NPV'!$C$13)/(1+'Расчет NPV'!$C$12)^3</f>
        <v/>
      </c>
      <c r="K241" s="9">
        <f>((D241*(1+E241)^3*(C241-F241)-G241)-MAX((D241*(1+E241)^3*(C241-F241)-G241)-B241/6,0)*'Расчет NPV'!$C$13)/(1+'Расчет NPV'!$C$12)^4</f>
        <v/>
      </c>
      <c r="L241" s="9">
        <f>((D241*(1+E241)^4*(C241-F241)-G241)-MAX((D241*(1+E241)^4*(C241-F241)-G241)-B241/6,0)*'Расчет NPV'!$C$13)/(1+'Расчет NPV'!$C$12)^5</f>
        <v/>
      </c>
      <c r="M241" s="9">
        <f>((D241*(1+E241)^5*(C241-F241)-G241)-MAX((D241*(1+E241)^5*(C241-F241)-G241)-B241/6,0)*'Расчет NPV'!$C$13)/(1+'Расчет NPV'!$C$12)^6</f>
        <v/>
      </c>
      <c r="N241" s="13">
        <f>SUM(H241:M241)-B241</f>
        <v/>
      </c>
    </row>
    <row r="242">
      <c r="A242" t="n">
        <v>238</v>
      </c>
      <c r="B242" s="9">
        <f>_xlfn.BETA.INV(RAND(),'Расчет NPV'!$E$5,'Расчет NPV'!$F$5,'Расчет NPV'!$B$5,'Расчет NPV'!$D$5)</f>
        <v/>
      </c>
      <c r="C242" s="9">
        <f>_xlfn.BETA.INV(RAND(),'Расчет NPV'!$E$6,'Расчет NPV'!$F$6,'Расчет NPV'!$B$6,'Расчет NPV'!$D$6)</f>
        <v/>
      </c>
      <c r="D242" s="9">
        <f>_xlfn.BETA.INV(RAND(),'Расчет NPV'!$E$7,'Расчет NPV'!$F$7,'Расчет NPV'!$B$7,'Расчет NPV'!$D$7)</f>
        <v/>
      </c>
      <c r="E242" s="5">
        <f>_xlfn.BETA.INV(RAND(),'Расчет NPV'!$E$8,'Расчет NPV'!$F$8,'Расчет NPV'!$B$8,'Расчет NPV'!$D$8)</f>
        <v/>
      </c>
      <c r="F242" s="9">
        <f>_xlfn.BETA.INV(RAND(),'Расчет NPV'!$E$9,'Расчет NPV'!$F$9,'Расчет NPV'!$B$9,'Расчет NPV'!$D$9)</f>
        <v/>
      </c>
      <c r="G242" s="9">
        <f>_xlfn.BETA.INV(RAND(),'Расчет NPV'!$E$10,'Расчет NPV'!$F$10,'Расчет NPV'!$B$10,'Расчет NPV'!$D$10)</f>
        <v/>
      </c>
      <c r="H242" s="9">
        <f>((D242*(1+E242)^0*'Расчет NPV'!$C$14*(C242-F242)-G242)-MAX((D242*(1+E242)^0*'Расчет NPV'!$C$14*(C242-F242)-G242)-B242/6,0)*'Расчет NPV'!$C$13)/(1+'Расчет NPV'!$C$12)^1</f>
        <v/>
      </c>
      <c r="I242" s="9">
        <f>((D242*(1+E242)^1*(C242-F242)-G242)-MAX((D242*(1+E242)^1*(C242-F242)-G242)-B242/6,0)*'Расчет NPV'!$C$13)/(1+'Расчет NPV'!$C$12)^2</f>
        <v/>
      </c>
      <c r="J242" s="9">
        <f>((D242*(1+E242)^2*(C242-F242)-G242)-MAX((D242*(1+E242)^2*(C242-F242)-G242)-B242/6,0)*'Расчет NPV'!$C$13)/(1+'Расчет NPV'!$C$12)^3</f>
        <v/>
      </c>
      <c r="K242" s="9">
        <f>((D242*(1+E242)^3*(C242-F242)-G242)-MAX((D242*(1+E242)^3*(C242-F242)-G242)-B242/6,0)*'Расчет NPV'!$C$13)/(1+'Расчет NPV'!$C$12)^4</f>
        <v/>
      </c>
      <c r="L242" s="9">
        <f>((D242*(1+E242)^4*(C242-F242)-G242)-MAX((D242*(1+E242)^4*(C242-F242)-G242)-B242/6,0)*'Расчет NPV'!$C$13)/(1+'Расчет NPV'!$C$12)^5</f>
        <v/>
      </c>
      <c r="M242" s="9">
        <f>((D242*(1+E242)^5*(C242-F242)-G242)-MAX((D242*(1+E242)^5*(C242-F242)-G242)-B242/6,0)*'Расчет NPV'!$C$13)/(1+'Расчет NPV'!$C$12)^6</f>
        <v/>
      </c>
      <c r="N242" s="13">
        <f>SUM(H242:M242)-B242</f>
        <v/>
      </c>
    </row>
    <row r="243">
      <c r="A243" t="n">
        <v>239</v>
      </c>
      <c r="B243" s="9">
        <f>_xlfn.BETA.INV(RAND(),'Расчет NPV'!$E$5,'Расчет NPV'!$F$5,'Расчет NPV'!$B$5,'Расчет NPV'!$D$5)</f>
        <v/>
      </c>
      <c r="C243" s="9">
        <f>_xlfn.BETA.INV(RAND(),'Расчет NPV'!$E$6,'Расчет NPV'!$F$6,'Расчет NPV'!$B$6,'Расчет NPV'!$D$6)</f>
        <v/>
      </c>
      <c r="D243" s="9">
        <f>_xlfn.BETA.INV(RAND(),'Расчет NPV'!$E$7,'Расчет NPV'!$F$7,'Расчет NPV'!$B$7,'Расчет NPV'!$D$7)</f>
        <v/>
      </c>
      <c r="E243" s="5">
        <f>_xlfn.BETA.INV(RAND(),'Расчет NPV'!$E$8,'Расчет NPV'!$F$8,'Расчет NPV'!$B$8,'Расчет NPV'!$D$8)</f>
        <v/>
      </c>
      <c r="F243" s="9">
        <f>_xlfn.BETA.INV(RAND(),'Расчет NPV'!$E$9,'Расчет NPV'!$F$9,'Расчет NPV'!$B$9,'Расчет NPV'!$D$9)</f>
        <v/>
      </c>
      <c r="G243" s="9">
        <f>_xlfn.BETA.INV(RAND(),'Расчет NPV'!$E$10,'Расчет NPV'!$F$10,'Расчет NPV'!$B$10,'Расчет NPV'!$D$10)</f>
        <v/>
      </c>
      <c r="H243" s="9">
        <f>((D243*(1+E243)^0*'Расчет NPV'!$C$14*(C243-F243)-G243)-MAX((D243*(1+E243)^0*'Расчет NPV'!$C$14*(C243-F243)-G243)-B243/6,0)*'Расчет NPV'!$C$13)/(1+'Расчет NPV'!$C$12)^1</f>
        <v/>
      </c>
      <c r="I243" s="9">
        <f>((D243*(1+E243)^1*(C243-F243)-G243)-MAX((D243*(1+E243)^1*(C243-F243)-G243)-B243/6,0)*'Расчет NPV'!$C$13)/(1+'Расчет NPV'!$C$12)^2</f>
        <v/>
      </c>
      <c r="J243" s="9">
        <f>((D243*(1+E243)^2*(C243-F243)-G243)-MAX((D243*(1+E243)^2*(C243-F243)-G243)-B243/6,0)*'Расчет NPV'!$C$13)/(1+'Расчет NPV'!$C$12)^3</f>
        <v/>
      </c>
      <c r="K243" s="9">
        <f>((D243*(1+E243)^3*(C243-F243)-G243)-MAX((D243*(1+E243)^3*(C243-F243)-G243)-B243/6,0)*'Расчет NPV'!$C$13)/(1+'Расчет NPV'!$C$12)^4</f>
        <v/>
      </c>
      <c r="L243" s="9">
        <f>((D243*(1+E243)^4*(C243-F243)-G243)-MAX((D243*(1+E243)^4*(C243-F243)-G243)-B243/6,0)*'Расчет NPV'!$C$13)/(1+'Расчет NPV'!$C$12)^5</f>
        <v/>
      </c>
      <c r="M243" s="9">
        <f>((D243*(1+E243)^5*(C243-F243)-G243)-MAX((D243*(1+E243)^5*(C243-F243)-G243)-B243/6,0)*'Расчет NPV'!$C$13)/(1+'Расчет NPV'!$C$12)^6</f>
        <v/>
      </c>
      <c r="N243" s="13">
        <f>SUM(H243:M243)-B243</f>
        <v/>
      </c>
    </row>
    <row r="244">
      <c r="A244" t="n">
        <v>240</v>
      </c>
      <c r="B244" s="9">
        <f>_xlfn.BETA.INV(RAND(),'Расчет NPV'!$E$5,'Расчет NPV'!$F$5,'Расчет NPV'!$B$5,'Расчет NPV'!$D$5)</f>
        <v/>
      </c>
      <c r="C244" s="9">
        <f>_xlfn.BETA.INV(RAND(),'Расчет NPV'!$E$6,'Расчет NPV'!$F$6,'Расчет NPV'!$B$6,'Расчет NPV'!$D$6)</f>
        <v/>
      </c>
      <c r="D244" s="9">
        <f>_xlfn.BETA.INV(RAND(),'Расчет NPV'!$E$7,'Расчет NPV'!$F$7,'Расчет NPV'!$B$7,'Расчет NPV'!$D$7)</f>
        <v/>
      </c>
      <c r="E244" s="5">
        <f>_xlfn.BETA.INV(RAND(),'Расчет NPV'!$E$8,'Расчет NPV'!$F$8,'Расчет NPV'!$B$8,'Расчет NPV'!$D$8)</f>
        <v/>
      </c>
      <c r="F244" s="9">
        <f>_xlfn.BETA.INV(RAND(),'Расчет NPV'!$E$9,'Расчет NPV'!$F$9,'Расчет NPV'!$B$9,'Расчет NPV'!$D$9)</f>
        <v/>
      </c>
      <c r="G244" s="9">
        <f>_xlfn.BETA.INV(RAND(),'Расчет NPV'!$E$10,'Расчет NPV'!$F$10,'Расчет NPV'!$B$10,'Расчет NPV'!$D$10)</f>
        <v/>
      </c>
      <c r="H244" s="9">
        <f>((D244*(1+E244)^0*'Расчет NPV'!$C$14*(C244-F244)-G244)-MAX((D244*(1+E244)^0*'Расчет NPV'!$C$14*(C244-F244)-G244)-B244/6,0)*'Расчет NPV'!$C$13)/(1+'Расчет NPV'!$C$12)^1</f>
        <v/>
      </c>
      <c r="I244" s="9">
        <f>((D244*(1+E244)^1*(C244-F244)-G244)-MAX((D244*(1+E244)^1*(C244-F244)-G244)-B244/6,0)*'Расчет NPV'!$C$13)/(1+'Расчет NPV'!$C$12)^2</f>
        <v/>
      </c>
      <c r="J244" s="9">
        <f>((D244*(1+E244)^2*(C244-F244)-G244)-MAX((D244*(1+E244)^2*(C244-F244)-G244)-B244/6,0)*'Расчет NPV'!$C$13)/(1+'Расчет NPV'!$C$12)^3</f>
        <v/>
      </c>
      <c r="K244" s="9">
        <f>((D244*(1+E244)^3*(C244-F244)-G244)-MAX((D244*(1+E244)^3*(C244-F244)-G244)-B244/6,0)*'Расчет NPV'!$C$13)/(1+'Расчет NPV'!$C$12)^4</f>
        <v/>
      </c>
      <c r="L244" s="9">
        <f>((D244*(1+E244)^4*(C244-F244)-G244)-MAX((D244*(1+E244)^4*(C244-F244)-G244)-B244/6,0)*'Расчет NPV'!$C$13)/(1+'Расчет NPV'!$C$12)^5</f>
        <v/>
      </c>
      <c r="M244" s="9">
        <f>((D244*(1+E244)^5*(C244-F244)-G244)-MAX((D244*(1+E244)^5*(C244-F244)-G244)-B244/6,0)*'Расчет NPV'!$C$13)/(1+'Расчет NPV'!$C$12)^6</f>
        <v/>
      </c>
      <c r="N244" s="13">
        <f>SUM(H244:M244)-B244</f>
        <v/>
      </c>
    </row>
    <row r="245">
      <c r="A245" t="n">
        <v>241</v>
      </c>
      <c r="B245" s="9">
        <f>_xlfn.BETA.INV(RAND(),'Расчет NPV'!$E$5,'Расчет NPV'!$F$5,'Расчет NPV'!$B$5,'Расчет NPV'!$D$5)</f>
        <v/>
      </c>
      <c r="C245" s="9">
        <f>_xlfn.BETA.INV(RAND(),'Расчет NPV'!$E$6,'Расчет NPV'!$F$6,'Расчет NPV'!$B$6,'Расчет NPV'!$D$6)</f>
        <v/>
      </c>
      <c r="D245" s="9">
        <f>_xlfn.BETA.INV(RAND(),'Расчет NPV'!$E$7,'Расчет NPV'!$F$7,'Расчет NPV'!$B$7,'Расчет NPV'!$D$7)</f>
        <v/>
      </c>
      <c r="E245" s="5">
        <f>_xlfn.BETA.INV(RAND(),'Расчет NPV'!$E$8,'Расчет NPV'!$F$8,'Расчет NPV'!$B$8,'Расчет NPV'!$D$8)</f>
        <v/>
      </c>
      <c r="F245" s="9">
        <f>_xlfn.BETA.INV(RAND(),'Расчет NPV'!$E$9,'Расчет NPV'!$F$9,'Расчет NPV'!$B$9,'Расчет NPV'!$D$9)</f>
        <v/>
      </c>
      <c r="G245" s="9">
        <f>_xlfn.BETA.INV(RAND(),'Расчет NPV'!$E$10,'Расчет NPV'!$F$10,'Расчет NPV'!$B$10,'Расчет NPV'!$D$10)</f>
        <v/>
      </c>
      <c r="H245" s="9">
        <f>((D245*(1+E245)^0*'Расчет NPV'!$C$14*(C245-F245)-G245)-MAX((D245*(1+E245)^0*'Расчет NPV'!$C$14*(C245-F245)-G245)-B245/6,0)*'Расчет NPV'!$C$13)/(1+'Расчет NPV'!$C$12)^1</f>
        <v/>
      </c>
      <c r="I245" s="9">
        <f>((D245*(1+E245)^1*(C245-F245)-G245)-MAX((D245*(1+E245)^1*(C245-F245)-G245)-B245/6,0)*'Расчет NPV'!$C$13)/(1+'Расчет NPV'!$C$12)^2</f>
        <v/>
      </c>
      <c r="J245" s="9">
        <f>((D245*(1+E245)^2*(C245-F245)-G245)-MAX((D245*(1+E245)^2*(C245-F245)-G245)-B245/6,0)*'Расчет NPV'!$C$13)/(1+'Расчет NPV'!$C$12)^3</f>
        <v/>
      </c>
      <c r="K245" s="9">
        <f>((D245*(1+E245)^3*(C245-F245)-G245)-MAX((D245*(1+E245)^3*(C245-F245)-G245)-B245/6,0)*'Расчет NPV'!$C$13)/(1+'Расчет NPV'!$C$12)^4</f>
        <v/>
      </c>
      <c r="L245" s="9">
        <f>((D245*(1+E245)^4*(C245-F245)-G245)-MAX((D245*(1+E245)^4*(C245-F245)-G245)-B245/6,0)*'Расчет NPV'!$C$13)/(1+'Расчет NPV'!$C$12)^5</f>
        <v/>
      </c>
      <c r="M245" s="9">
        <f>((D245*(1+E245)^5*(C245-F245)-G245)-MAX((D245*(1+E245)^5*(C245-F245)-G245)-B245/6,0)*'Расчет NPV'!$C$13)/(1+'Расчет NPV'!$C$12)^6</f>
        <v/>
      </c>
      <c r="N245" s="13">
        <f>SUM(H245:M245)-B245</f>
        <v/>
      </c>
    </row>
    <row r="246">
      <c r="A246" t="n">
        <v>242</v>
      </c>
      <c r="B246" s="9">
        <f>_xlfn.BETA.INV(RAND(),'Расчет NPV'!$E$5,'Расчет NPV'!$F$5,'Расчет NPV'!$B$5,'Расчет NPV'!$D$5)</f>
        <v/>
      </c>
      <c r="C246" s="9">
        <f>_xlfn.BETA.INV(RAND(),'Расчет NPV'!$E$6,'Расчет NPV'!$F$6,'Расчет NPV'!$B$6,'Расчет NPV'!$D$6)</f>
        <v/>
      </c>
      <c r="D246" s="9">
        <f>_xlfn.BETA.INV(RAND(),'Расчет NPV'!$E$7,'Расчет NPV'!$F$7,'Расчет NPV'!$B$7,'Расчет NPV'!$D$7)</f>
        <v/>
      </c>
      <c r="E246" s="5">
        <f>_xlfn.BETA.INV(RAND(),'Расчет NPV'!$E$8,'Расчет NPV'!$F$8,'Расчет NPV'!$B$8,'Расчет NPV'!$D$8)</f>
        <v/>
      </c>
      <c r="F246" s="9">
        <f>_xlfn.BETA.INV(RAND(),'Расчет NPV'!$E$9,'Расчет NPV'!$F$9,'Расчет NPV'!$B$9,'Расчет NPV'!$D$9)</f>
        <v/>
      </c>
      <c r="G246" s="9">
        <f>_xlfn.BETA.INV(RAND(),'Расчет NPV'!$E$10,'Расчет NPV'!$F$10,'Расчет NPV'!$B$10,'Расчет NPV'!$D$10)</f>
        <v/>
      </c>
      <c r="H246" s="9">
        <f>((D246*(1+E246)^0*'Расчет NPV'!$C$14*(C246-F246)-G246)-MAX((D246*(1+E246)^0*'Расчет NPV'!$C$14*(C246-F246)-G246)-B246/6,0)*'Расчет NPV'!$C$13)/(1+'Расчет NPV'!$C$12)^1</f>
        <v/>
      </c>
      <c r="I246" s="9">
        <f>((D246*(1+E246)^1*(C246-F246)-G246)-MAX((D246*(1+E246)^1*(C246-F246)-G246)-B246/6,0)*'Расчет NPV'!$C$13)/(1+'Расчет NPV'!$C$12)^2</f>
        <v/>
      </c>
      <c r="J246" s="9">
        <f>((D246*(1+E246)^2*(C246-F246)-G246)-MAX((D246*(1+E246)^2*(C246-F246)-G246)-B246/6,0)*'Расчет NPV'!$C$13)/(1+'Расчет NPV'!$C$12)^3</f>
        <v/>
      </c>
      <c r="K246" s="9">
        <f>((D246*(1+E246)^3*(C246-F246)-G246)-MAX((D246*(1+E246)^3*(C246-F246)-G246)-B246/6,0)*'Расчет NPV'!$C$13)/(1+'Расчет NPV'!$C$12)^4</f>
        <v/>
      </c>
      <c r="L246" s="9">
        <f>((D246*(1+E246)^4*(C246-F246)-G246)-MAX((D246*(1+E246)^4*(C246-F246)-G246)-B246/6,0)*'Расчет NPV'!$C$13)/(1+'Расчет NPV'!$C$12)^5</f>
        <v/>
      </c>
      <c r="M246" s="9">
        <f>((D246*(1+E246)^5*(C246-F246)-G246)-MAX((D246*(1+E246)^5*(C246-F246)-G246)-B246/6,0)*'Расчет NPV'!$C$13)/(1+'Расчет NPV'!$C$12)^6</f>
        <v/>
      </c>
      <c r="N246" s="13">
        <f>SUM(H246:M246)-B246</f>
        <v/>
      </c>
    </row>
    <row r="247">
      <c r="A247" t="n">
        <v>243</v>
      </c>
      <c r="B247" s="9">
        <f>_xlfn.BETA.INV(RAND(),'Расчет NPV'!$E$5,'Расчет NPV'!$F$5,'Расчет NPV'!$B$5,'Расчет NPV'!$D$5)</f>
        <v/>
      </c>
      <c r="C247" s="9">
        <f>_xlfn.BETA.INV(RAND(),'Расчет NPV'!$E$6,'Расчет NPV'!$F$6,'Расчет NPV'!$B$6,'Расчет NPV'!$D$6)</f>
        <v/>
      </c>
      <c r="D247" s="9">
        <f>_xlfn.BETA.INV(RAND(),'Расчет NPV'!$E$7,'Расчет NPV'!$F$7,'Расчет NPV'!$B$7,'Расчет NPV'!$D$7)</f>
        <v/>
      </c>
      <c r="E247" s="5">
        <f>_xlfn.BETA.INV(RAND(),'Расчет NPV'!$E$8,'Расчет NPV'!$F$8,'Расчет NPV'!$B$8,'Расчет NPV'!$D$8)</f>
        <v/>
      </c>
      <c r="F247" s="9">
        <f>_xlfn.BETA.INV(RAND(),'Расчет NPV'!$E$9,'Расчет NPV'!$F$9,'Расчет NPV'!$B$9,'Расчет NPV'!$D$9)</f>
        <v/>
      </c>
      <c r="G247" s="9">
        <f>_xlfn.BETA.INV(RAND(),'Расчет NPV'!$E$10,'Расчет NPV'!$F$10,'Расчет NPV'!$B$10,'Расчет NPV'!$D$10)</f>
        <v/>
      </c>
      <c r="H247" s="9">
        <f>((D247*(1+E247)^0*'Расчет NPV'!$C$14*(C247-F247)-G247)-MAX((D247*(1+E247)^0*'Расчет NPV'!$C$14*(C247-F247)-G247)-B247/6,0)*'Расчет NPV'!$C$13)/(1+'Расчет NPV'!$C$12)^1</f>
        <v/>
      </c>
      <c r="I247" s="9">
        <f>((D247*(1+E247)^1*(C247-F247)-G247)-MAX((D247*(1+E247)^1*(C247-F247)-G247)-B247/6,0)*'Расчет NPV'!$C$13)/(1+'Расчет NPV'!$C$12)^2</f>
        <v/>
      </c>
      <c r="J247" s="9">
        <f>((D247*(1+E247)^2*(C247-F247)-G247)-MAX((D247*(1+E247)^2*(C247-F247)-G247)-B247/6,0)*'Расчет NPV'!$C$13)/(1+'Расчет NPV'!$C$12)^3</f>
        <v/>
      </c>
      <c r="K247" s="9">
        <f>((D247*(1+E247)^3*(C247-F247)-G247)-MAX((D247*(1+E247)^3*(C247-F247)-G247)-B247/6,0)*'Расчет NPV'!$C$13)/(1+'Расчет NPV'!$C$12)^4</f>
        <v/>
      </c>
      <c r="L247" s="9">
        <f>((D247*(1+E247)^4*(C247-F247)-G247)-MAX((D247*(1+E247)^4*(C247-F247)-G247)-B247/6,0)*'Расчет NPV'!$C$13)/(1+'Расчет NPV'!$C$12)^5</f>
        <v/>
      </c>
      <c r="M247" s="9">
        <f>((D247*(1+E247)^5*(C247-F247)-G247)-MAX((D247*(1+E247)^5*(C247-F247)-G247)-B247/6,0)*'Расчет NPV'!$C$13)/(1+'Расчет NPV'!$C$12)^6</f>
        <v/>
      </c>
      <c r="N247" s="13">
        <f>SUM(H247:M247)-B247</f>
        <v/>
      </c>
    </row>
    <row r="248">
      <c r="A248" t="n">
        <v>244</v>
      </c>
      <c r="B248" s="9">
        <f>_xlfn.BETA.INV(RAND(),'Расчет NPV'!$E$5,'Расчет NPV'!$F$5,'Расчет NPV'!$B$5,'Расчет NPV'!$D$5)</f>
        <v/>
      </c>
      <c r="C248" s="9">
        <f>_xlfn.BETA.INV(RAND(),'Расчет NPV'!$E$6,'Расчет NPV'!$F$6,'Расчет NPV'!$B$6,'Расчет NPV'!$D$6)</f>
        <v/>
      </c>
      <c r="D248" s="9">
        <f>_xlfn.BETA.INV(RAND(),'Расчет NPV'!$E$7,'Расчет NPV'!$F$7,'Расчет NPV'!$B$7,'Расчет NPV'!$D$7)</f>
        <v/>
      </c>
      <c r="E248" s="5">
        <f>_xlfn.BETA.INV(RAND(),'Расчет NPV'!$E$8,'Расчет NPV'!$F$8,'Расчет NPV'!$B$8,'Расчет NPV'!$D$8)</f>
        <v/>
      </c>
      <c r="F248" s="9">
        <f>_xlfn.BETA.INV(RAND(),'Расчет NPV'!$E$9,'Расчет NPV'!$F$9,'Расчет NPV'!$B$9,'Расчет NPV'!$D$9)</f>
        <v/>
      </c>
      <c r="G248" s="9">
        <f>_xlfn.BETA.INV(RAND(),'Расчет NPV'!$E$10,'Расчет NPV'!$F$10,'Расчет NPV'!$B$10,'Расчет NPV'!$D$10)</f>
        <v/>
      </c>
      <c r="H248" s="9">
        <f>((D248*(1+E248)^0*'Расчет NPV'!$C$14*(C248-F248)-G248)-MAX((D248*(1+E248)^0*'Расчет NPV'!$C$14*(C248-F248)-G248)-B248/6,0)*'Расчет NPV'!$C$13)/(1+'Расчет NPV'!$C$12)^1</f>
        <v/>
      </c>
      <c r="I248" s="9">
        <f>((D248*(1+E248)^1*(C248-F248)-G248)-MAX((D248*(1+E248)^1*(C248-F248)-G248)-B248/6,0)*'Расчет NPV'!$C$13)/(1+'Расчет NPV'!$C$12)^2</f>
        <v/>
      </c>
      <c r="J248" s="9">
        <f>((D248*(1+E248)^2*(C248-F248)-G248)-MAX((D248*(1+E248)^2*(C248-F248)-G248)-B248/6,0)*'Расчет NPV'!$C$13)/(1+'Расчет NPV'!$C$12)^3</f>
        <v/>
      </c>
      <c r="K248" s="9">
        <f>((D248*(1+E248)^3*(C248-F248)-G248)-MAX((D248*(1+E248)^3*(C248-F248)-G248)-B248/6,0)*'Расчет NPV'!$C$13)/(1+'Расчет NPV'!$C$12)^4</f>
        <v/>
      </c>
      <c r="L248" s="9">
        <f>((D248*(1+E248)^4*(C248-F248)-G248)-MAX((D248*(1+E248)^4*(C248-F248)-G248)-B248/6,0)*'Расчет NPV'!$C$13)/(1+'Расчет NPV'!$C$12)^5</f>
        <v/>
      </c>
      <c r="M248" s="9">
        <f>((D248*(1+E248)^5*(C248-F248)-G248)-MAX((D248*(1+E248)^5*(C248-F248)-G248)-B248/6,0)*'Расчет NPV'!$C$13)/(1+'Расчет NPV'!$C$12)^6</f>
        <v/>
      </c>
      <c r="N248" s="13">
        <f>SUM(H248:M248)-B248</f>
        <v/>
      </c>
    </row>
    <row r="249">
      <c r="A249" t="n">
        <v>245</v>
      </c>
      <c r="B249" s="9">
        <f>_xlfn.BETA.INV(RAND(),'Расчет NPV'!$E$5,'Расчет NPV'!$F$5,'Расчет NPV'!$B$5,'Расчет NPV'!$D$5)</f>
        <v/>
      </c>
      <c r="C249" s="9">
        <f>_xlfn.BETA.INV(RAND(),'Расчет NPV'!$E$6,'Расчет NPV'!$F$6,'Расчет NPV'!$B$6,'Расчет NPV'!$D$6)</f>
        <v/>
      </c>
      <c r="D249" s="9">
        <f>_xlfn.BETA.INV(RAND(),'Расчет NPV'!$E$7,'Расчет NPV'!$F$7,'Расчет NPV'!$B$7,'Расчет NPV'!$D$7)</f>
        <v/>
      </c>
      <c r="E249" s="5">
        <f>_xlfn.BETA.INV(RAND(),'Расчет NPV'!$E$8,'Расчет NPV'!$F$8,'Расчет NPV'!$B$8,'Расчет NPV'!$D$8)</f>
        <v/>
      </c>
      <c r="F249" s="9">
        <f>_xlfn.BETA.INV(RAND(),'Расчет NPV'!$E$9,'Расчет NPV'!$F$9,'Расчет NPV'!$B$9,'Расчет NPV'!$D$9)</f>
        <v/>
      </c>
      <c r="G249" s="9">
        <f>_xlfn.BETA.INV(RAND(),'Расчет NPV'!$E$10,'Расчет NPV'!$F$10,'Расчет NPV'!$B$10,'Расчет NPV'!$D$10)</f>
        <v/>
      </c>
      <c r="H249" s="9">
        <f>((D249*(1+E249)^0*'Расчет NPV'!$C$14*(C249-F249)-G249)-MAX((D249*(1+E249)^0*'Расчет NPV'!$C$14*(C249-F249)-G249)-B249/6,0)*'Расчет NPV'!$C$13)/(1+'Расчет NPV'!$C$12)^1</f>
        <v/>
      </c>
      <c r="I249" s="9">
        <f>((D249*(1+E249)^1*(C249-F249)-G249)-MAX((D249*(1+E249)^1*(C249-F249)-G249)-B249/6,0)*'Расчет NPV'!$C$13)/(1+'Расчет NPV'!$C$12)^2</f>
        <v/>
      </c>
      <c r="J249" s="9">
        <f>((D249*(1+E249)^2*(C249-F249)-G249)-MAX((D249*(1+E249)^2*(C249-F249)-G249)-B249/6,0)*'Расчет NPV'!$C$13)/(1+'Расчет NPV'!$C$12)^3</f>
        <v/>
      </c>
      <c r="K249" s="9">
        <f>((D249*(1+E249)^3*(C249-F249)-G249)-MAX((D249*(1+E249)^3*(C249-F249)-G249)-B249/6,0)*'Расчет NPV'!$C$13)/(1+'Расчет NPV'!$C$12)^4</f>
        <v/>
      </c>
      <c r="L249" s="9">
        <f>((D249*(1+E249)^4*(C249-F249)-G249)-MAX((D249*(1+E249)^4*(C249-F249)-G249)-B249/6,0)*'Расчет NPV'!$C$13)/(1+'Расчет NPV'!$C$12)^5</f>
        <v/>
      </c>
      <c r="M249" s="9">
        <f>((D249*(1+E249)^5*(C249-F249)-G249)-MAX((D249*(1+E249)^5*(C249-F249)-G249)-B249/6,0)*'Расчет NPV'!$C$13)/(1+'Расчет NPV'!$C$12)^6</f>
        <v/>
      </c>
      <c r="N249" s="13">
        <f>SUM(H249:M249)-B249</f>
        <v/>
      </c>
    </row>
    <row r="250">
      <c r="A250" t="n">
        <v>246</v>
      </c>
      <c r="B250" s="9">
        <f>_xlfn.BETA.INV(RAND(),'Расчет NPV'!$E$5,'Расчет NPV'!$F$5,'Расчет NPV'!$B$5,'Расчет NPV'!$D$5)</f>
        <v/>
      </c>
      <c r="C250" s="9">
        <f>_xlfn.BETA.INV(RAND(),'Расчет NPV'!$E$6,'Расчет NPV'!$F$6,'Расчет NPV'!$B$6,'Расчет NPV'!$D$6)</f>
        <v/>
      </c>
      <c r="D250" s="9">
        <f>_xlfn.BETA.INV(RAND(),'Расчет NPV'!$E$7,'Расчет NPV'!$F$7,'Расчет NPV'!$B$7,'Расчет NPV'!$D$7)</f>
        <v/>
      </c>
      <c r="E250" s="5">
        <f>_xlfn.BETA.INV(RAND(),'Расчет NPV'!$E$8,'Расчет NPV'!$F$8,'Расчет NPV'!$B$8,'Расчет NPV'!$D$8)</f>
        <v/>
      </c>
      <c r="F250" s="9">
        <f>_xlfn.BETA.INV(RAND(),'Расчет NPV'!$E$9,'Расчет NPV'!$F$9,'Расчет NPV'!$B$9,'Расчет NPV'!$D$9)</f>
        <v/>
      </c>
      <c r="G250" s="9">
        <f>_xlfn.BETA.INV(RAND(),'Расчет NPV'!$E$10,'Расчет NPV'!$F$10,'Расчет NPV'!$B$10,'Расчет NPV'!$D$10)</f>
        <v/>
      </c>
      <c r="H250" s="9">
        <f>((D250*(1+E250)^0*'Расчет NPV'!$C$14*(C250-F250)-G250)-MAX((D250*(1+E250)^0*'Расчет NPV'!$C$14*(C250-F250)-G250)-B250/6,0)*'Расчет NPV'!$C$13)/(1+'Расчет NPV'!$C$12)^1</f>
        <v/>
      </c>
      <c r="I250" s="9">
        <f>((D250*(1+E250)^1*(C250-F250)-G250)-MAX((D250*(1+E250)^1*(C250-F250)-G250)-B250/6,0)*'Расчет NPV'!$C$13)/(1+'Расчет NPV'!$C$12)^2</f>
        <v/>
      </c>
      <c r="J250" s="9">
        <f>((D250*(1+E250)^2*(C250-F250)-G250)-MAX((D250*(1+E250)^2*(C250-F250)-G250)-B250/6,0)*'Расчет NPV'!$C$13)/(1+'Расчет NPV'!$C$12)^3</f>
        <v/>
      </c>
      <c r="K250" s="9">
        <f>((D250*(1+E250)^3*(C250-F250)-G250)-MAX((D250*(1+E250)^3*(C250-F250)-G250)-B250/6,0)*'Расчет NPV'!$C$13)/(1+'Расчет NPV'!$C$12)^4</f>
        <v/>
      </c>
      <c r="L250" s="9">
        <f>((D250*(1+E250)^4*(C250-F250)-G250)-MAX((D250*(1+E250)^4*(C250-F250)-G250)-B250/6,0)*'Расчет NPV'!$C$13)/(1+'Расчет NPV'!$C$12)^5</f>
        <v/>
      </c>
      <c r="M250" s="9">
        <f>((D250*(1+E250)^5*(C250-F250)-G250)-MAX((D250*(1+E250)^5*(C250-F250)-G250)-B250/6,0)*'Расчет NPV'!$C$13)/(1+'Расчет NPV'!$C$12)^6</f>
        <v/>
      </c>
      <c r="N250" s="13">
        <f>SUM(H250:M250)-B250</f>
        <v/>
      </c>
    </row>
    <row r="251">
      <c r="A251" t="n">
        <v>247</v>
      </c>
      <c r="B251" s="9">
        <f>_xlfn.BETA.INV(RAND(),'Расчет NPV'!$E$5,'Расчет NPV'!$F$5,'Расчет NPV'!$B$5,'Расчет NPV'!$D$5)</f>
        <v/>
      </c>
      <c r="C251" s="9">
        <f>_xlfn.BETA.INV(RAND(),'Расчет NPV'!$E$6,'Расчет NPV'!$F$6,'Расчет NPV'!$B$6,'Расчет NPV'!$D$6)</f>
        <v/>
      </c>
      <c r="D251" s="9">
        <f>_xlfn.BETA.INV(RAND(),'Расчет NPV'!$E$7,'Расчет NPV'!$F$7,'Расчет NPV'!$B$7,'Расчет NPV'!$D$7)</f>
        <v/>
      </c>
      <c r="E251" s="5">
        <f>_xlfn.BETA.INV(RAND(),'Расчет NPV'!$E$8,'Расчет NPV'!$F$8,'Расчет NPV'!$B$8,'Расчет NPV'!$D$8)</f>
        <v/>
      </c>
      <c r="F251" s="9">
        <f>_xlfn.BETA.INV(RAND(),'Расчет NPV'!$E$9,'Расчет NPV'!$F$9,'Расчет NPV'!$B$9,'Расчет NPV'!$D$9)</f>
        <v/>
      </c>
      <c r="G251" s="9">
        <f>_xlfn.BETA.INV(RAND(),'Расчет NPV'!$E$10,'Расчет NPV'!$F$10,'Расчет NPV'!$B$10,'Расчет NPV'!$D$10)</f>
        <v/>
      </c>
      <c r="H251" s="9">
        <f>((D251*(1+E251)^0*'Расчет NPV'!$C$14*(C251-F251)-G251)-MAX((D251*(1+E251)^0*'Расчет NPV'!$C$14*(C251-F251)-G251)-B251/6,0)*'Расчет NPV'!$C$13)/(1+'Расчет NPV'!$C$12)^1</f>
        <v/>
      </c>
      <c r="I251" s="9">
        <f>((D251*(1+E251)^1*(C251-F251)-G251)-MAX((D251*(1+E251)^1*(C251-F251)-G251)-B251/6,0)*'Расчет NPV'!$C$13)/(1+'Расчет NPV'!$C$12)^2</f>
        <v/>
      </c>
      <c r="J251" s="9">
        <f>((D251*(1+E251)^2*(C251-F251)-G251)-MAX((D251*(1+E251)^2*(C251-F251)-G251)-B251/6,0)*'Расчет NPV'!$C$13)/(1+'Расчет NPV'!$C$12)^3</f>
        <v/>
      </c>
      <c r="K251" s="9">
        <f>((D251*(1+E251)^3*(C251-F251)-G251)-MAX((D251*(1+E251)^3*(C251-F251)-G251)-B251/6,0)*'Расчет NPV'!$C$13)/(1+'Расчет NPV'!$C$12)^4</f>
        <v/>
      </c>
      <c r="L251" s="9">
        <f>((D251*(1+E251)^4*(C251-F251)-G251)-MAX((D251*(1+E251)^4*(C251-F251)-G251)-B251/6,0)*'Расчет NPV'!$C$13)/(1+'Расчет NPV'!$C$12)^5</f>
        <v/>
      </c>
      <c r="M251" s="9">
        <f>((D251*(1+E251)^5*(C251-F251)-G251)-MAX((D251*(1+E251)^5*(C251-F251)-G251)-B251/6,0)*'Расчет NPV'!$C$13)/(1+'Расчет NPV'!$C$12)^6</f>
        <v/>
      </c>
      <c r="N251" s="13">
        <f>SUM(H251:M251)-B251</f>
        <v/>
      </c>
    </row>
    <row r="252">
      <c r="A252" t="n">
        <v>248</v>
      </c>
      <c r="B252" s="9">
        <f>_xlfn.BETA.INV(RAND(),'Расчет NPV'!$E$5,'Расчет NPV'!$F$5,'Расчет NPV'!$B$5,'Расчет NPV'!$D$5)</f>
        <v/>
      </c>
      <c r="C252" s="9">
        <f>_xlfn.BETA.INV(RAND(),'Расчет NPV'!$E$6,'Расчет NPV'!$F$6,'Расчет NPV'!$B$6,'Расчет NPV'!$D$6)</f>
        <v/>
      </c>
      <c r="D252" s="9">
        <f>_xlfn.BETA.INV(RAND(),'Расчет NPV'!$E$7,'Расчет NPV'!$F$7,'Расчет NPV'!$B$7,'Расчет NPV'!$D$7)</f>
        <v/>
      </c>
      <c r="E252" s="5">
        <f>_xlfn.BETA.INV(RAND(),'Расчет NPV'!$E$8,'Расчет NPV'!$F$8,'Расчет NPV'!$B$8,'Расчет NPV'!$D$8)</f>
        <v/>
      </c>
      <c r="F252" s="9">
        <f>_xlfn.BETA.INV(RAND(),'Расчет NPV'!$E$9,'Расчет NPV'!$F$9,'Расчет NPV'!$B$9,'Расчет NPV'!$D$9)</f>
        <v/>
      </c>
      <c r="G252" s="9">
        <f>_xlfn.BETA.INV(RAND(),'Расчет NPV'!$E$10,'Расчет NPV'!$F$10,'Расчет NPV'!$B$10,'Расчет NPV'!$D$10)</f>
        <v/>
      </c>
      <c r="H252" s="9">
        <f>((D252*(1+E252)^0*'Расчет NPV'!$C$14*(C252-F252)-G252)-MAX((D252*(1+E252)^0*'Расчет NPV'!$C$14*(C252-F252)-G252)-B252/6,0)*'Расчет NPV'!$C$13)/(1+'Расчет NPV'!$C$12)^1</f>
        <v/>
      </c>
      <c r="I252" s="9">
        <f>((D252*(1+E252)^1*(C252-F252)-G252)-MAX((D252*(1+E252)^1*(C252-F252)-G252)-B252/6,0)*'Расчет NPV'!$C$13)/(1+'Расчет NPV'!$C$12)^2</f>
        <v/>
      </c>
      <c r="J252" s="9">
        <f>((D252*(1+E252)^2*(C252-F252)-G252)-MAX((D252*(1+E252)^2*(C252-F252)-G252)-B252/6,0)*'Расчет NPV'!$C$13)/(1+'Расчет NPV'!$C$12)^3</f>
        <v/>
      </c>
      <c r="K252" s="9">
        <f>((D252*(1+E252)^3*(C252-F252)-G252)-MAX((D252*(1+E252)^3*(C252-F252)-G252)-B252/6,0)*'Расчет NPV'!$C$13)/(1+'Расчет NPV'!$C$12)^4</f>
        <v/>
      </c>
      <c r="L252" s="9">
        <f>((D252*(1+E252)^4*(C252-F252)-G252)-MAX((D252*(1+E252)^4*(C252-F252)-G252)-B252/6,0)*'Расчет NPV'!$C$13)/(1+'Расчет NPV'!$C$12)^5</f>
        <v/>
      </c>
      <c r="M252" s="9">
        <f>((D252*(1+E252)^5*(C252-F252)-G252)-MAX((D252*(1+E252)^5*(C252-F252)-G252)-B252/6,0)*'Расчет NPV'!$C$13)/(1+'Расчет NPV'!$C$12)^6</f>
        <v/>
      </c>
      <c r="N252" s="13">
        <f>SUM(H252:M252)-B252</f>
        <v/>
      </c>
    </row>
    <row r="253">
      <c r="A253" t="n">
        <v>249</v>
      </c>
      <c r="B253" s="9">
        <f>_xlfn.BETA.INV(RAND(),'Расчет NPV'!$E$5,'Расчет NPV'!$F$5,'Расчет NPV'!$B$5,'Расчет NPV'!$D$5)</f>
        <v/>
      </c>
      <c r="C253" s="9">
        <f>_xlfn.BETA.INV(RAND(),'Расчет NPV'!$E$6,'Расчет NPV'!$F$6,'Расчет NPV'!$B$6,'Расчет NPV'!$D$6)</f>
        <v/>
      </c>
      <c r="D253" s="9">
        <f>_xlfn.BETA.INV(RAND(),'Расчет NPV'!$E$7,'Расчет NPV'!$F$7,'Расчет NPV'!$B$7,'Расчет NPV'!$D$7)</f>
        <v/>
      </c>
      <c r="E253" s="5">
        <f>_xlfn.BETA.INV(RAND(),'Расчет NPV'!$E$8,'Расчет NPV'!$F$8,'Расчет NPV'!$B$8,'Расчет NPV'!$D$8)</f>
        <v/>
      </c>
      <c r="F253" s="9">
        <f>_xlfn.BETA.INV(RAND(),'Расчет NPV'!$E$9,'Расчет NPV'!$F$9,'Расчет NPV'!$B$9,'Расчет NPV'!$D$9)</f>
        <v/>
      </c>
      <c r="G253" s="9">
        <f>_xlfn.BETA.INV(RAND(),'Расчет NPV'!$E$10,'Расчет NPV'!$F$10,'Расчет NPV'!$B$10,'Расчет NPV'!$D$10)</f>
        <v/>
      </c>
      <c r="H253" s="9">
        <f>((D253*(1+E253)^0*'Расчет NPV'!$C$14*(C253-F253)-G253)-MAX((D253*(1+E253)^0*'Расчет NPV'!$C$14*(C253-F253)-G253)-B253/6,0)*'Расчет NPV'!$C$13)/(1+'Расчет NPV'!$C$12)^1</f>
        <v/>
      </c>
      <c r="I253" s="9">
        <f>((D253*(1+E253)^1*(C253-F253)-G253)-MAX((D253*(1+E253)^1*(C253-F253)-G253)-B253/6,0)*'Расчет NPV'!$C$13)/(1+'Расчет NPV'!$C$12)^2</f>
        <v/>
      </c>
      <c r="J253" s="9">
        <f>((D253*(1+E253)^2*(C253-F253)-G253)-MAX((D253*(1+E253)^2*(C253-F253)-G253)-B253/6,0)*'Расчет NPV'!$C$13)/(1+'Расчет NPV'!$C$12)^3</f>
        <v/>
      </c>
      <c r="K253" s="9">
        <f>((D253*(1+E253)^3*(C253-F253)-G253)-MAX((D253*(1+E253)^3*(C253-F253)-G253)-B253/6,0)*'Расчет NPV'!$C$13)/(1+'Расчет NPV'!$C$12)^4</f>
        <v/>
      </c>
      <c r="L253" s="9">
        <f>((D253*(1+E253)^4*(C253-F253)-G253)-MAX((D253*(1+E253)^4*(C253-F253)-G253)-B253/6,0)*'Расчет NPV'!$C$13)/(1+'Расчет NPV'!$C$12)^5</f>
        <v/>
      </c>
      <c r="M253" s="9">
        <f>((D253*(1+E253)^5*(C253-F253)-G253)-MAX((D253*(1+E253)^5*(C253-F253)-G253)-B253/6,0)*'Расчет NPV'!$C$13)/(1+'Расчет NPV'!$C$12)^6</f>
        <v/>
      </c>
      <c r="N253" s="13">
        <f>SUM(H253:M253)-B253</f>
        <v/>
      </c>
    </row>
    <row r="254">
      <c r="A254" t="n">
        <v>250</v>
      </c>
      <c r="B254" s="9">
        <f>_xlfn.BETA.INV(RAND(),'Расчет NPV'!$E$5,'Расчет NPV'!$F$5,'Расчет NPV'!$B$5,'Расчет NPV'!$D$5)</f>
        <v/>
      </c>
      <c r="C254" s="9">
        <f>_xlfn.BETA.INV(RAND(),'Расчет NPV'!$E$6,'Расчет NPV'!$F$6,'Расчет NPV'!$B$6,'Расчет NPV'!$D$6)</f>
        <v/>
      </c>
      <c r="D254" s="9">
        <f>_xlfn.BETA.INV(RAND(),'Расчет NPV'!$E$7,'Расчет NPV'!$F$7,'Расчет NPV'!$B$7,'Расчет NPV'!$D$7)</f>
        <v/>
      </c>
      <c r="E254" s="5">
        <f>_xlfn.BETA.INV(RAND(),'Расчет NPV'!$E$8,'Расчет NPV'!$F$8,'Расчет NPV'!$B$8,'Расчет NPV'!$D$8)</f>
        <v/>
      </c>
      <c r="F254" s="9">
        <f>_xlfn.BETA.INV(RAND(),'Расчет NPV'!$E$9,'Расчет NPV'!$F$9,'Расчет NPV'!$B$9,'Расчет NPV'!$D$9)</f>
        <v/>
      </c>
      <c r="G254" s="9">
        <f>_xlfn.BETA.INV(RAND(),'Расчет NPV'!$E$10,'Расчет NPV'!$F$10,'Расчет NPV'!$B$10,'Расчет NPV'!$D$10)</f>
        <v/>
      </c>
      <c r="H254" s="9">
        <f>((D254*(1+E254)^0*'Расчет NPV'!$C$14*(C254-F254)-G254)-MAX((D254*(1+E254)^0*'Расчет NPV'!$C$14*(C254-F254)-G254)-B254/6,0)*'Расчет NPV'!$C$13)/(1+'Расчет NPV'!$C$12)^1</f>
        <v/>
      </c>
      <c r="I254" s="9">
        <f>((D254*(1+E254)^1*(C254-F254)-G254)-MAX((D254*(1+E254)^1*(C254-F254)-G254)-B254/6,0)*'Расчет NPV'!$C$13)/(1+'Расчет NPV'!$C$12)^2</f>
        <v/>
      </c>
      <c r="J254" s="9">
        <f>((D254*(1+E254)^2*(C254-F254)-G254)-MAX((D254*(1+E254)^2*(C254-F254)-G254)-B254/6,0)*'Расчет NPV'!$C$13)/(1+'Расчет NPV'!$C$12)^3</f>
        <v/>
      </c>
      <c r="K254" s="9">
        <f>((D254*(1+E254)^3*(C254-F254)-G254)-MAX((D254*(1+E254)^3*(C254-F254)-G254)-B254/6,0)*'Расчет NPV'!$C$13)/(1+'Расчет NPV'!$C$12)^4</f>
        <v/>
      </c>
      <c r="L254" s="9">
        <f>((D254*(1+E254)^4*(C254-F254)-G254)-MAX((D254*(1+E254)^4*(C254-F254)-G254)-B254/6,0)*'Расчет NPV'!$C$13)/(1+'Расчет NPV'!$C$12)^5</f>
        <v/>
      </c>
      <c r="M254" s="9">
        <f>((D254*(1+E254)^5*(C254-F254)-G254)-MAX((D254*(1+E254)^5*(C254-F254)-G254)-B254/6,0)*'Расчет NPV'!$C$13)/(1+'Расчет NPV'!$C$12)^6</f>
        <v/>
      </c>
      <c r="N254" s="13">
        <f>SUM(H254:M254)-B254</f>
        <v/>
      </c>
    </row>
    <row r="255">
      <c r="A255" t="n">
        <v>251</v>
      </c>
      <c r="B255" s="9">
        <f>_xlfn.BETA.INV(RAND(),'Расчет NPV'!$E$5,'Расчет NPV'!$F$5,'Расчет NPV'!$B$5,'Расчет NPV'!$D$5)</f>
        <v/>
      </c>
      <c r="C255" s="9">
        <f>_xlfn.BETA.INV(RAND(),'Расчет NPV'!$E$6,'Расчет NPV'!$F$6,'Расчет NPV'!$B$6,'Расчет NPV'!$D$6)</f>
        <v/>
      </c>
      <c r="D255" s="9">
        <f>_xlfn.BETA.INV(RAND(),'Расчет NPV'!$E$7,'Расчет NPV'!$F$7,'Расчет NPV'!$B$7,'Расчет NPV'!$D$7)</f>
        <v/>
      </c>
      <c r="E255" s="5">
        <f>_xlfn.BETA.INV(RAND(),'Расчет NPV'!$E$8,'Расчет NPV'!$F$8,'Расчет NPV'!$B$8,'Расчет NPV'!$D$8)</f>
        <v/>
      </c>
      <c r="F255" s="9">
        <f>_xlfn.BETA.INV(RAND(),'Расчет NPV'!$E$9,'Расчет NPV'!$F$9,'Расчет NPV'!$B$9,'Расчет NPV'!$D$9)</f>
        <v/>
      </c>
      <c r="G255" s="9">
        <f>_xlfn.BETA.INV(RAND(),'Расчет NPV'!$E$10,'Расчет NPV'!$F$10,'Расчет NPV'!$B$10,'Расчет NPV'!$D$10)</f>
        <v/>
      </c>
      <c r="H255" s="9">
        <f>((D255*(1+E255)^0*'Расчет NPV'!$C$14*(C255-F255)-G255)-MAX((D255*(1+E255)^0*'Расчет NPV'!$C$14*(C255-F255)-G255)-B255/6,0)*'Расчет NPV'!$C$13)/(1+'Расчет NPV'!$C$12)^1</f>
        <v/>
      </c>
      <c r="I255" s="9">
        <f>((D255*(1+E255)^1*(C255-F255)-G255)-MAX((D255*(1+E255)^1*(C255-F255)-G255)-B255/6,0)*'Расчет NPV'!$C$13)/(1+'Расчет NPV'!$C$12)^2</f>
        <v/>
      </c>
      <c r="J255" s="9">
        <f>((D255*(1+E255)^2*(C255-F255)-G255)-MAX((D255*(1+E255)^2*(C255-F255)-G255)-B255/6,0)*'Расчет NPV'!$C$13)/(1+'Расчет NPV'!$C$12)^3</f>
        <v/>
      </c>
      <c r="K255" s="9">
        <f>((D255*(1+E255)^3*(C255-F255)-G255)-MAX((D255*(1+E255)^3*(C255-F255)-G255)-B255/6,0)*'Расчет NPV'!$C$13)/(1+'Расчет NPV'!$C$12)^4</f>
        <v/>
      </c>
      <c r="L255" s="9">
        <f>((D255*(1+E255)^4*(C255-F255)-G255)-MAX((D255*(1+E255)^4*(C255-F255)-G255)-B255/6,0)*'Расчет NPV'!$C$13)/(1+'Расчет NPV'!$C$12)^5</f>
        <v/>
      </c>
      <c r="M255" s="9">
        <f>((D255*(1+E255)^5*(C255-F255)-G255)-MAX((D255*(1+E255)^5*(C255-F255)-G255)-B255/6,0)*'Расчет NPV'!$C$13)/(1+'Расчет NPV'!$C$12)^6</f>
        <v/>
      </c>
      <c r="N255" s="13">
        <f>SUM(H255:M255)-B255</f>
        <v/>
      </c>
    </row>
    <row r="256">
      <c r="A256" t="n">
        <v>252</v>
      </c>
      <c r="B256" s="9">
        <f>_xlfn.BETA.INV(RAND(),'Расчет NPV'!$E$5,'Расчет NPV'!$F$5,'Расчет NPV'!$B$5,'Расчет NPV'!$D$5)</f>
        <v/>
      </c>
      <c r="C256" s="9">
        <f>_xlfn.BETA.INV(RAND(),'Расчет NPV'!$E$6,'Расчет NPV'!$F$6,'Расчет NPV'!$B$6,'Расчет NPV'!$D$6)</f>
        <v/>
      </c>
      <c r="D256" s="9">
        <f>_xlfn.BETA.INV(RAND(),'Расчет NPV'!$E$7,'Расчет NPV'!$F$7,'Расчет NPV'!$B$7,'Расчет NPV'!$D$7)</f>
        <v/>
      </c>
      <c r="E256" s="5">
        <f>_xlfn.BETA.INV(RAND(),'Расчет NPV'!$E$8,'Расчет NPV'!$F$8,'Расчет NPV'!$B$8,'Расчет NPV'!$D$8)</f>
        <v/>
      </c>
      <c r="F256" s="9">
        <f>_xlfn.BETA.INV(RAND(),'Расчет NPV'!$E$9,'Расчет NPV'!$F$9,'Расчет NPV'!$B$9,'Расчет NPV'!$D$9)</f>
        <v/>
      </c>
      <c r="G256" s="9">
        <f>_xlfn.BETA.INV(RAND(),'Расчет NPV'!$E$10,'Расчет NPV'!$F$10,'Расчет NPV'!$B$10,'Расчет NPV'!$D$10)</f>
        <v/>
      </c>
      <c r="H256" s="9">
        <f>((D256*(1+E256)^0*'Расчет NPV'!$C$14*(C256-F256)-G256)-MAX((D256*(1+E256)^0*'Расчет NPV'!$C$14*(C256-F256)-G256)-B256/6,0)*'Расчет NPV'!$C$13)/(1+'Расчет NPV'!$C$12)^1</f>
        <v/>
      </c>
      <c r="I256" s="9">
        <f>((D256*(1+E256)^1*(C256-F256)-G256)-MAX((D256*(1+E256)^1*(C256-F256)-G256)-B256/6,0)*'Расчет NPV'!$C$13)/(1+'Расчет NPV'!$C$12)^2</f>
        <v/>
      </c>
      <c r="J256" s="9">
        <f>((D256*(1+E256)^2*(C256-F256)-G256)-MAX((D256*(1+E256)^2*(C256-F256)-G256)-B256/6,0)*'Расчет NPV'!$C$13)/(1+'Расчет NPV'!$C$12)^3</f>
        <v/>
      </c>
      <c r="K256" s="9">
        <f>((D256*(1+E256)^3*(C256-F256)-G256)-MAX((D256*(1+E256)^3*(C256-F256)-G256)-B256/6,0)*'Расчет NPV'!$C$13)/(1+'Расчет NPV'!$C$12)^4</f>
        <v/>
      </c>
      <c r="L256" s="9">
        <f>((D256*(1+E256)^4*(C256-F256)-G256)-MAX((D256*(1+E256)^4*(C256-F256)-G256)-B256/6,0)*'Расчет NPV'!$C$13)/(1+'Расчет NPV'!$C$12)^5</f>
        <v/>
      </c>
      <c r="M256" s="9">
        <f>((D256*(1+E256)^5*(C256-F256)-G256)-MAX((D256*(1+E256)^5*(C256-F256)-G256)-B256/6,0)*'Расчет NPV'!$C$13)/(1+'Расчет NPV'!$C$12)^6</f>
        <v/>
      </c>
      <c r="N256" s="13">
        <f>SUM(H256:M256)-B256</f>
        <v/>
      </c>
    </row>
    <row r="257">
      <c r="A257" t="n">
        <v>253</v>
      </c>
      <c r="B257" s="9">
        <f>_xlfn.BETA.INV(RAND(),'Расчет NPV'!$E$5,'Расчет NPV'!$F$5,'Расчет NPV'!$B$5,'Расчет NPV'!$D$5)</f>
        <v/>
      </c>
      <c r="C257" s="9">
        <f>_xlfn.BETA.INV(RAND(),'Расчет NPV'!$E$6,'Расчет NPV'!$F$6,'Расчет NPV'!$B$6,'Расчет NPV'!$D$6)</f>
        <v/>
      </c>
      <c r="D257" s="9">
        <f>_xlfn.BETA.INV(RAND(),'Расчет NPV'!$E$7,'Расчет NPV'!$F$7,'Расчет NPV'!$B$7,'Расчет NPV'!$D$7)</f>
        <v/>
      </c>
      <c r="E257" s="5">
        <f>_xlfn.BETA.INV(RAND(),'Расчет NPV'!$E$8,'Расчет NPV'!$F$8,'Расчет NPV'!$B$8,'Расчет NPV'!$D$8)</f>
        <v/>
      </c>
      <c r="F257" s="9">
        <f>_xlfn.BETA.INV(RAND(),'Расчет NPV'!$E$9,'Расчет NPV'!$F$9,'Расчет NPV'!$B$9,'Расчет NPV'!$D$9)</f>
        <v/>
      </c>
      <c r="G257" s="9">
        <f>_xlfn.BETA.INV(RAND(),'Расчет NPV'!$E$10,'Расчет NPV'!$F$10,'Расчет NPV'!$B$10,'Расчет NPV'!$D$10)</f>
        <v/>
      </c>
      <c r="H257" s="9">
        <f>((D257*(1+E257)^0*'Расчет NPV'!$C$14*(C257-F257)-G257)-MAX((D257*(1+E257)^0*'Расчет NPV'!$C$14*(C257-F257)-G257)-B257/6,0)*'Расчет NPV'!$C$13)/(1+'Расчет NPV'!$C$12)^1</f>
        <v/>
      </c>
      <c r="I257" s="9">
        <f>((D257*(1+E257)^1*(C257-F257)-G257)-MAX((D257*(1+E257)^1*(C257-F257)-G257)-B257/6,0)*'Расчет NPV'!$C$13)/(1+'Расчет NPV'!$C$12)^2</f>
        <v/>
      </c>
      <c r="J257" s="9">
        <f>((D257*(1+E257)^2*(C257-F257)-G257)-MAX((D257*(1+E257)^2*(C257-F257)-G257)-B257/6,0)*'Расчет NPV'!$C$13)/(1+'Расчет NPV'!$C$12)^3</f>
        <v/>
      </c>
      <c r="K257" s="9">
        <f>((D257*(1+E257)^3*(C257-F257)-G257)-MAX((D257*(1+E257)^3*(C257-F257)-G257)-B257/6,0)*'Расчет NPV'!$C$13)/(1+'Расчет NPV'!$C$12)^4</f>
        <v/>
      </c>
      <c r="L257" s="9">
        <f>((D257*(1+E257)^4*(C257-F257)-G257)-MAX((D257*(1+E257)^4*(C257-F257)-G257)-B257/6,0)*'Расчет NPV'!$C$13)/(1+'Расчет NPV'!$C$12)^5</f>
        <v/>
      </c>
      <c r="M257" s="9">
        <f>((D257*(1+E257)^5*(C257-F257)-G257)-MAX((D257*(1+E257)^5*(C257-F257)-G257)-B257/6,0)*'Расчет NPV'!$C$13)/(1+'Расчет NPV'!$C$12)^6</f>
        <v/>
      </c>
      <c r="N257" s="13">
        <f>SUM(H257:M257)-B257</f>
        <v/>
      </c>
    </row>
    <row r="258">
      <c r="A258" t="n">
        <v>254</v>
      </c>
      <c r="B258" s="9">
        <f>_xlfn.BETA.INV(RAND(),'Расчет NPV'!$E$5,'Расчет NPV'!$F$5,'Расчет NPV'!$B$5,'Расчет NPV'!$D$5)</f>
        <v/>
      </c>
      <c r="C258" s="9">
        <f>_xlfn.BETA.INV(RAND(),'Расчет NPV'!$E$6,'Расчет NPV'!$F$6,'Расчет NPV'!$B$6,'Расчет NPV'!$D$6)</f>
        <v/>
      </c>
      <c r="D258" s="9">
        <f>_xlfn.BETA.INV(RAND(),'Расчет NPV'!$E$7,'Расчет NPV'!$F$7,'Расчет NPV'!$B$7,'Расчет NPV'!$D$7)</f>
        <v/>
      </c>
      <c r="E258" s="5">
        <f>_xlfn.BETA.INV(RAND(),'Расчет NPV'!$E$8,'Расчет NPV'!$F$8,'Расчет NPV'!$B$8,'Расчет NPV'!$D$8)</f>
        <v/>
      </c>
      <c r="F258" s="9">
        <f>_xlfn.BETA.INV(RAND(),'Расчет NPV'!$E$9,'Расчет NPV'!$F$9,'Расчет NPV'!$B$9,'Расчет NPV'!$D$9)</f>
        <v/>
      </c>
      <c r="G258" s="9">
        <f>_xlfn.BETA.INV(RAND(),'Расчет NPV'!$E$10,'Расчет NPV'!$F$10,'Расчет NPV'!$B$10,'Расчет NPV'!$D$10)</f>
        <v/>
      </c>
      <c r="H258" s="9">
        <f>((D258*(1+E258)^0*'Расчет NPV'!$C$14*(C258-F258)-G258)-MAX((D258*(1+E258)^0*'Расчет NPV'!$C$14*(C258-F258)-G258)-B258/6,0)*'Расчет NPV'!$C$13)/(1+'Расчет NPV'!$C$12)^1</f>
        <v/>
      </c>
      <c r="I258" s="9">
        <f>((D258*(1+E258)^1*(C258-F258)-G258)-MAX((D258*(1+E258)^1*(C258-F258)-G258)-B258/6,0)*'Расчет NPV'!$C$13)/(1+'Расчет NPV'!$C$12)^2</f>
        <v/>
      </c>
      <c r="J258" s="9">
        <f>((D258*(1+E258)^2*(C258-F258)-G258)-MAX((D258*(1+E258)^2*(C258-F258)-G258)-B258/6,0)*'Расчет NPV'!$C$13)/(1+'Расчет NPV'!$C$12)^3</f>
        <v/>
      </c>
      <c r="K258" s="9">
        <f>((D258*(1+E258)^3*(C258-F258)-G258)-MAX((D258*(1+E258)^3*(C258-F258)-G258)-B258/6,0)*'Расчет NPV'!$C$13)/(1+'Расчет NPV'!$C$12)^4</f>
        <v/>
      </c>
      <c r="L258" s="9">
        <f>((D258*(1+E258)^4*(C258-F258)-G258)-MAX((D258*(1+E258)^4*(C258-F258)-G258)-B258/6,0)*'Расчет NPV'!$C$13)/(1+'Расчет NPV'!$C$12)^5</f>
        <v/>
      </c>
      <c r="M258" s="9">
        <f>((D258*(1+E258)^5*(C258-F258)-G258)-MAX((D258*(1+E258)^5*(C258-F258)-G258)-B258/6,0)*'Расчет NPV'!$C$13)/(1+'Расчет NPV'!$C$12)^6</f>
        <v/>
      </c>
      <c r="N258" s="13">
        <f>SUM(H258:M258)-B258</f>
        <v/>
      </c>
    </row>
    <row r="259">
      <c r="A259" t="n">
        <v>255</v>
      </c>
      <c r="B259" s="9">
        <f>_xlfn.BETA.INV(RAND(),'Расчет NPV'!$E$5,'Расчет NPV'!$F$5,'Расчет NPV'!$B$5,'Расчет NPV'!$D$5)</f>
        <v/>
      </c>
      <c r="C259" s="9">
        <f>_xlfn.BETA.INV(RAND(),'Расчет NPV'!$E$6,'Расчет NPV'!$F$6,'Расчет NPV'!$B$6,'Расчет NPV'!$D$6)</f>
        <v/>
      </c>
      <c r="D259" s="9">
        <f>_xlfn.BETA.INV(RAND(),'Расчет NPV'!$E$7,'Расчет NPV'!$F$7,'Расчет NPV'!$B$7,'Расчет NPV'!$D$7)</f>
        <v/>
      </c>
      <c r="E259" s="5">
        <f>_xlfn.BETA.INV(RAND(),'Расчет NPV'!$E$8,'Расчет NPV'!$F$8,'Расчет NPV'!$B$8,'Расчет NPV'!$D$8)</f>
        <v/>
      </c>
      <c r="F259" s="9">
        <f>_xlfn.BETA.INV(RAND(),'Расчет NPV'!$E$9,'Расчет NPV'!$F$9,'Расчет NPV'!$B$9,'Расчет NPV'!$D$9)</f>
        <v/>
      </c>
      <c r="G259" s="9">
        <f>_xlfn.BETA.INV(RAND(),'Расчет NPV'!$E$10,'Расчет NPV'!$F$10,'Расчет NPV'!$B$10,'Расчет NPV'!$D$10)</f>
        <v/>
      </c>
      <c r="H259" s="9">
        <f>((D259*(1+E259)^0*'Расчет NPV'!$C$14*(C259-F259)-G259)-MAX((D259*(1+E259)^0*'Расчет NPV'!$C$14*(C259-F259)-G259)-B259/6,0)*'Расчет NPV'!$C$13)/(1+'Расчет NPV'!$C$12)^1</f>
        <v/>
      </c>
      <c r="I259" s="9">
        <f>((D259*(1+E259)^1*(C259-F259)-G259)-MAX((D259*(1+E259)^1*(C259-F259)-G259)-B259/6,0)*'Расчет NPV'!$C$13)/(1+'Расчет NPV'!$C$12)^2</f>
        <v/>
      </c>
      <c r="J259" s="9">
        <f>((D259*(1+E259)^2*(C259-F259)-G259)-MAX((D259*(1+E259)^2*(C259-F259)-G259)-B259/6,0)*'Расчет NPV'!$C$13)/(1+'Расчет NPV'!$C$12)^3</f>
        <v/>
      </c>
      <c r="K259" s="9">
        <f>((D259*(1+E259)^3*(C259-F259)-G259)-MAX((D259*(1+E259)^3*(C259-F259)-G259)-B259/6,0)*'Расчет NPV'!$C$13)/(1+'Расчет NPV'!$C$12)^4</f>
        <v/>
      </c>
      <c r="L259" s="9">
        <f>((D259*(1+E259)^4*(C259-F259)-G259)-MAX((D259*(1+E259)^4*(C259-F259)-G259)-B259/6,0)*'Расчет NPV'!$C$13)/(1+'Расчет NPV'!$C$12)^5</f>
        <v/>
      </c>
      <c r="M259" s="9">
        <f>((D259*(1+E259)^5*(C259-F259)-G259)-MAX((D259*(1+E259)^5*(C259-F259)-G259)-B259/6,0)*'Расчет NPV'!$C$13)/(1+'Расчет NPV'!$C$12)^6</f>
        <v/>
      </c>
      <c r="N259" s="13">
        <f>SUM(H259:M259)-B259</f>
        <v/>
      </c>
    </row>
    <row r="260">
      <c r="A260" t="n">
        <v>256</v>
      </c>
      <c r="B260" s="9">
        <f>_xlfn.BETA.INV(RAND(),'Расчет NPV'!$E$5,'Расчет NPV'!$F$5,'Расчет NPV'!$B$5,'Расчет NPV'!$D$5)</f>
        <v/>
      </c>
      <c r="C260" s="9">
        <f>_xlfn.BETA.INV(RAND(),'Расчет NPV'!$E$6,'Расчет NPV'!$F$6,'Расчет NPV'!$B$6,'Расчет NPV'!$D$6)</f>
        <v/>
      </c>
      <c r="D260" s="9">
        <f>_xlfn.BETA.INV(RAND(),'Расчет NPV'!$E$7,'Расчет NPV'!$F$7,'Расчет NPV'!$B$7,'Расчет NPV'!$D$7)</f>
        <v/>
      </c>
      <c r="E260" s="5">
        <f>_xlfn.BETA.INV(RAND(),'Расчет NPV'!$E$8,'Расчет NPV'!$F$8,'Расчет NPV'!$B$8,'Расчет NPV'!$D$8)</f>
        <v/>
      </c>
      <c r="F260" s="9">
        <f>_xlfn.BETA.INV(RAND(),'Расчет NPV'!$E$9,'Расчет NPV'!$F$9,'Расчет NPV'!$B$9,'Расчет NPV'!$D$9)</f>
        <v/>
      </c>
      <c r="G260" s="9">
        <f>_xlfn.BETA.INV(RAND(),'Расчет NPV'!$E$10,'Расчет NPV'!$F$10,'Расчет NPV'!$B$10,'Расчет NPV'!$D$10)</f>
        <v/>
      </c>
      <c r="H260" s="9">
        <f>((D260*(1+E260)^0*'Расчет NPV'!$C$14*(C260-F260)-G260)-MAX((D260*(1+E260)^0*'Расчет NPV'!$C$14*(C260-F260)-G260)-B260/6,0)*'Расчет NPV'!$C$13)/(1+'Расчет NPV'!$C$12)^1</f>
        <v/>
      </c>
      <c r="I260" s="9">
        <f>((D260*(1+E260)^1*(C260-F260)-G260)-MAX((D260*(1+E260)^1*(C260-F260)-G260)-B260/6,0)*'Расчет NPV'!$C$13)/(1+'Расчет NPV'!$C$12)^2</f>
        <v/>
      </c>
      <c r="J260" s="9">
        <f>((D260*(1+E260)^2*(C260-F260)-G260)-MAX((D260*(1+E260)^2*(C260-F260)-G260)-B260/6,0)*'Расчет NPV'!$C$13)/(1+'Расчет NPV'!$C$12)^3</f>
        <v/>
      </c>
      <c r="K260" s="9">
        <f>((D260*(1+E260)^3*(C260-F260)-G260)-MAX((D260*(1+E260)^3*(C260-F260)-G260)-B260/6,0)*'Расчет NPV'!$C$13)/(1+'Расчет NPV'!$C$12)^4</f>
        <v/>
      </c>
      <c r="L260" s="9">
        <f>((D260*(1+E260)^4*(C260-F260)-G260)-MAX((D260*(1+E260)^4*(C260-F260)-G260)-B260/6,0)*'Расчет NPV'!$C$13)/(1+'Расчет NPV'!$C$12)^5</f>
        <v/>
      </c>
      <c r="M260" s="9">
        <f>((D260*(1+E260)^5*(C260-F260)-G260)-MAX((D260*(1+E260)^5*(C260-F260)-G260)-B260/6,0)*'Расчет NPV'!$C$13)/(1+'Расчет NPV'!$C$12)^6</f>
        <v/>
      </c>
      <c r="N260" s="13">
        <f>SUM(H260:M260)-B260</f>
        <v/>
      </c>
    </row>
    <row r="261">
      <c r="A261" t="n">
        <v>257</v>
      </c>
      <c r="B261" s="9">
        <f>_xlfn.BETA.INV(RAND(),'Расчет NPV'!$E$5,'Расчет NPV'!$F$5,'Расчет NPV'!$B$5,'Расчет NPV'!$D$5)</f>
        <v/>
      </c>
      <c r="C261" s="9">
        <f>_xlfn.BETA.INV(RAND(),'Расчет NPV'!$E$6,'Расчет NPV'!$F$6,'Расчет NPV'!$B$6,'Расчет NPV'!$D$6)</f>
        <v/>
      </c>
      <c r="D261" s="9">
        <f>_xlfn.BETA.INV(RAND(),'Расчет NPV'!$E$7,'Расчет NPV'!$F$7,'Расчет NPV'!$B$7,'Расчет NPV'!$D$7)</f>
        <v/>
      </c>
      <c r="E261" s="5">
        <f>_xlfn.BETA.INV(RAND(),'Расчет NPV'!$E$8,'Расчет NPV'!$F$8,'Расчет NPV'!$B$8,'Расчет NPV'!$D$8)</f>
        <v/>
      </c>
      <c r="F261" s="9">
        <f>_xlfn.BETA.INV(RAND(),'Расчет NPV'!$E$9,'Расчет NPV'!$F$9,'Расчет NPV'!$B$9,'Расчет NPV'!$D$9)</f>
        <v/>
      </c>
      <c r="G261" s="9">
        <f>_xlfn.BETA.INV(RAND(),'Расчет NPV'!$E$10,'Расчет NPV'!$F$10,'Расчет NPV'!$B$10,'Расчет NPV'!$D$10)</f>
        <v/>
      </c>
      <c r="H261" s="9">
        <f>((D261*(1+E261)^0*'Расчет NPV'!$C$14*(C261-F261)-G261)-MAX((D261*(1+E261)^0*'Расчет NPV'!$C$14*(C261-F261)-G261)-B261/6,0)*'Расчет NPV'!$C$13)/(1+'Расчет NPV'!$C$12)^1</f>
        <v/>
      </c>
      <c r="I261" s="9">
        <f>((D261*(1+E261)^1*(C261-F261)-G261)-MAX((D261*(1+E261)^1*(C261-F261)-G261)-B261/6,0)*'Расчет NPV'!$C$13)/(1+'Расчет NPV'!$C$12)^2</f>
        <v/>
      </c>
      <c r="J261" s="9">
        <f>((D261*(1+E261)^2*(C261-F261)-G261)-MAX((D261*(1+E261)^2*(C261-F261)-G261)-B261/6,0)*'Расчет NPV'!$C$13)/(1+'Расчет NPV'!$C$12)^3</f>
        <v/>
      </c>
      <c r="K261" s="9">
        <f>((D261*(1+E261)^3*(C261-F261)-G261)-MAX((D261*(1+E261)^3*(C261-F261)-G261)-B261/6,0)*'Расчет NPV'!$C$13)/(1+'Расчет NPV'!$C$12)^4</f>
        <v/>
      </c>
      <c r="L261" s="9">
        <f>((D261*(1+E261)^4*(C261-F261)-G261)-MAX((D261*(1+E261)^4*(C261-F261)-G261)-B261/6,0)*'Расчет NPV'!$C$13)/(1+'Расчет NPV'!$C$12)^5</f>
        <v/>
      </c>
      <c r="M261" s="9">
        <f>((D261*(1+E261)^5*(C261-F261)-G261)-MAX((D261*(1+E261)^5*(C261-F261)-G261)-B261/6,0)*'Расчет NPV'!$C$13)/(1+'Расчет NPV'!$C$12)^6</f>
        <v/>
      </c>
      <c r="N261" s="13">
        <f>SUM(H261:M261)-B261</f>
        <v/>
      </c>
    </row>
    <row r="262">
      <c r="A262" t="n">
        <v>258</v>
      </c>
      <c r="B262" s="9">
        <f>_xlfn.BETA.INV(RAND(),'Расчет NPV'!$E$5,'Расчет NPV'!$F$5,'Расчет NPV'!$B$5,'Расчет NPV'!$D$5)</f>
        <v/>
      </c>
      <c r="C262" s="9">
        <f>_xlfn.BETA.INV(RAND(),'Расчет NPV'!$E$6,'Расчет NPV'!$F$6,'Расчет NPV'!$B$6,'Расчет NPV'!$D$6)</f>
        <v/>
      </c>
      <c r="D262" s="9">
        <f>_xlfn.BETA.INV(RAND(),'Расчет NPV'!$E$7,'Расчет NPV'!$F$7,'Расчет NPV'!$B$7,'Расчет NPV'!$D$7)</f>
        <v/>
      </c>
      <c r="E262" s="5">
        <f>_xlfn.BETA.INV(RAND(),'Расчет NPV'!$E$8,'Расчет NPV'!$F$8,'Расчет NPV'!$B$8,'Расчет NPV'!$D$8)</f>
        <v/>
      </c>
      <c r="F262" s="9">
        <f>_xlfn.BETA.INV(RAND(),'Расчет NPV'!$E$9,'Расчет NPV'!$F$9,'Расчет NPV'!$B$9,'Расчет NPV'!$D$9)</f>
        <v/>
      </c>
      <c r="G262" s="9">
        <f>_xlfn.BETA.INV(RAND(),'Расчет NPV'!$E$10,'Расчет NPV'!$F$10,'Расчет NPV'!$B$10,'Расчет NPV'!$D$10)</f>
        <v/>
      </c>
      <c r="H262" s="9">
        <f>((D262*(1+E262)^0*'Расчет NPV'!$C$14*(C262-F262)-G262)-MAX((D262*(1+E262)^0*'Расчет NPV'!$C$14*(C262-F262)-G262)-B262/6,0)*'Расчет NPV'!$C$13)/(1+'Расчет NPV'!$C$12)^1</f>
        <v/>
      </c>
      <c r="I262" s="9">
        <f>((D262*(1+E262)^1*(C262-F262)-G262)-MAX((D262*(1+E262)^1*(C262-F262)-G262)-B262/6,0)*'Расчет NPV'!$C$13)/(1+'Расчет NPV'!$C$12)^2</f>
        <v/>
      </c>
      <c r="J262" s="9">
        <f>((D262*(1+E262)^2*(C262-F262)-G262)-MAX((D262*(1+E262)^2*(C262-F262)-G262)-B262/6,0)*'Расчет NPV'!$C$13)/(1+'Расчет NPV'!$C$12)^3</f>
        <v/>
      </c>
      <c r="K262" s="9">
        <f>((D262*(1+E262)^3*(C262-F262)-G262)-MAX((D262*(1+E262)^3*(C262-F262)-G262)-B262/6,0)*'Расчет NPV'!$C$13)/(1+'Расчет NPV'!$C$12)^4</f>
        <v/>
      </c>
      <c r="L262" s="9">
        <f>((D262*(1+E262)^4*(C262-F262)-G262)-MAX((D262*(1+E262)^4*(C262-F262)-G262)-B262/6,0)*'Расчет NPV'!$C$13)/(1+'Расчет NPV'!$C$12)^5</f>
        <v/>
      </c>
      <c r="M262" s="9">
        <f>((D262*(1+E262)^5*(C262-F262)-G262)-MAX((D262*(1+E262)^5*(C262-F262)-G262)-B262/6,0)*'Расчет NPV'!$C$13)/(1+'Расчет NPV'!$C$12)^6</f>
        <v/>
      </c>
      <c r="N262" s="13">
        <f>SUM(H262:M262)-B262</f>
        <v/>
      </c>
    </row>
    <row r="263">
      <c r="A263" t="n">
        <v>259</v>
      </c>
      <c r="B263" s="9">
        <f>_xlfn.BETA.INV(RAND(),'Расчет NPV'!$E$5,'Расчет NPV'!$F$5,'Расчет NPV'!$B$5,'Расчет NPV'!$D$5)</f>
        <v/>
      </c>
      <c r="C263" s="9">
        <f>_xlfn.BETA.INV(RAND(),'Расчет NPV'!$E$6,'Расчет NPV'!$F$6,'Расчет NPV'!$B$6,'Расчет NPV'!$D$6)</f>
        <v/>
      </c>
      <c r="D263" s="9">
        <f>_xlfn.BETA.INV(RAND(),'Расчет NPV'!$E$7,'Расчет NPV'!$F$7,'Расчет NPV'!$B$7,'Расчет NPV'!$D$7)</f>
        <v/>
      </c>
      <c r="E263" s="5">
        <f>_xlfn.BETA.INV(RAND(),'Расчет NPV'!$E$8,'Расчет NPV'!$F$8,'Расчет NPV'!$B$8,'Расчет NPV'!$D$8)</f>
        <v/>
      </c>
      <c r="F263" s="9">
        <f>_xlfn.BETA.INV(RAND(),'Расчет NPV'!$E$9,'Расчет NPV'!$F$9,'Расчет NPV'!$B$9,'Расчет NPV'!$D$9)</f>
        <v/>
      </c>
      <c r="G263" s="9">
        <f>_xlfn.BETA.INV(RAND(),'Расчет NPV'!$E$10,'Расчет NPV'!$F$10,'Расчет NPV'!$B$10,'Расчет NPV'!$D$10)</f>
        <v/>
      </c>
      <c r="H263" s="9">
        <f>((D263*(1+E263)^0*'Расчет NPV'!$C$14*(C263-F263)-G263)-MAX((D263*(1+E263)^0*'Расчет NPV'!$C$14*(C263-F263)-G263)-B263/6,0)*'Расчет NPV'!$C$13)/(1+'Расчет NPV'!$C$12)^1</f>
        <v/>
      </c>
      <c r="I263" s="9">
        <f>((D263*(1+E263)^1*(C263-F263)-G263)-MAX((D263*(1+E263)^1*(C263-F263)-G263)-B263/6,0)*'Расчет NPV'!$C$13)/(1+'Расчет NPV'!$C$12)^2</f>
        <v/>
      </c>
      <c r="J263" s="9">
        <f>((D263*(1+E263)^2*(C263-F263)-G263)-MAX((D263*(1+E263)^2*(C263-F263)-G263)-B263/6,0)*'Расчет NPV'!$C$13)/(1+'Расчет NPV'!$C$12)^3</f>
        <v/>
      </c>
      <c r="K263" s="9">
        <f>((D263*(1+E263)^3*(C263-F263)-G263)-MAX((D263*(1+E263)^3*(C263-F263)-G263)-B263/6,0)*'Расчет NPV'!$C$13)/(1+'Расчет NPV'!$C$12)^4</f>
        <v/>
      </c>
      <c r="L263" s="9">
        <f>((D263*(1+E263)^4*(C263-F263)-G263)-MAX((D263*(1+E263)^4*(C263-F263)-G263)-B263/6,0)*'Расчет NPV'!$C$13)/(1+'Расчет NPV'!$C$12)^5</f>
        <v/>
      </c>
      <c r="M263" s="9">
        <f>((D263*(1+E263)^5*(C263-F263)-G263)-MAX((D263*(1+E263)^5*(C263-F263)-G263)-B263/6,0)*'Расчет NPV'!$C$13)/(1+'Расчет NPV'!$C$12)^6</f>
        <v/>
      </c>
      <c r="N263" s="13">
        <f>SUM(H263:M263)-B263</f>
        <v/>
      </c>
    </row>
    <row r="264">
      <c r="A264" t="n">
        <v>260</v>
      </c>
      <c r="B264" s="9">
        <f>_xlfn.BETA.INV(RAND(),'Расчет NPV'!$E$5,'Расчет NPV'!$F$5,'Расчет NPV'!$B$5,'Расчет NPV'!$D$5)</f>
        <v/>
      </c>
      <c r="C264" s="9">
        <f>_xlfn.BETA.INV(RAND(),'Расчет NPV'!$E$6,'Расчет NPV'!$F$6,'Расчет NPV'!$B$6,'Расчет NPV'!$D$6)</f>
        <v/>
      </c>
      <c r="D264" s="9">
        <f>_xlfn.BETA.INV(RAND(),'Расчет NPV'!$E$7,'Расчет NPV'!$F$7,'Расчет NPV'!$B$7,'Расчет NPV'!$D$7)</f>
        <v/>
      </c>
      <c r="E264" s="5">
        <f>_xlfn.BETA.INV(RAND(),'Расчет NPV'!$E$8,'Расчет NPV'!$F$8,'Расчет NPV'!$B$8,'Расчет NPV'!$D$8)</f>
        <v/>
      </c>
      <c r="F264" s="9">
        <f>_xlfn.BETA.INV(RAND(),'Расчет NPV'!$E$9,'Расчет NPV'!$F$9,'Расчет NPV'!$B$9,'Расчет NPV'!$D$9)</f>
        <v/>
      </c>
      <c r="G264" s="9">
        <f>_xlfn.BETA.INV(RAND(),'Расчет NPV'!$E$10,'Расчет NPV'!$F$10,'Расчет NPV'!$B$10,'Расчет NPV'!$D$10)</f>
        <v/>
      </c>
      <c r="H264" s="9">
        <f>((D264*(1+E264)^0*'Расчет NPV'!$C$14*(C264-F264)-G264)-MAX((D264*(1+E264)^0*'Расчет NPV'!$C$14*(C264-F264)-G264)-B264/6,0)*'Расчет NPV'!$C$13)/(1+'Расчет NPV'!$C$12)^1</f>
        <v/>
      </c>
      <c r="I264" s="9">
        <f>((D264*(1+E264)^1*(C264-F264)-G264)-MAX((D264*(1+E264)^1*(C264-F264)-G264)-B264/6,0)*'Расчет NPV'!$C$13)/(1+'Расчет NPV'!$C$12)^2</f>
        <v/>
      </c>
      <c r="J264" s="9">
        <f>((D264*(1+E264)^2*(C264-F264)-G264)-MAX((D264*(1+E264)^2*(C264-F264)-G264)-B264/6,0)*'Расчет NPV'!$C$13)/(1+'Расчет NPV'!$C$12)^3</f>
        <v/>
      </c>
      <c r="K264" s="9">
        <f>((D264*(1+E264)^3*(C264-F264)-G264)-MAX((D264*(1+E264)^3*(C264-F264)-G264)-B264/6,0)*'Расчет NPV'!$C$13)/(1+'Расчет NPV'!$C$12)^4</f>
        <v/>
      </c>
      <c r="L264" s="9">
        <f>((D264*(1+E264)^4*(C264-F264)-G264)-MAX((D264*(1+E264)^4*(C264-F264)-G264)-B264/6,0)*'Расчет NPV'!$C$13)/(1+'Расчет NPV'!$C$12)^5</f>
        <v/>
      </c>
      <c r="M264" s="9">
        <f>((D264*(1+E264)^5*(C264-F264)-G264)-MAX((D264*(1+E264)^5*(C264-F264)-G264)-B264/6,0)*'Расчет NPV'!$C$13)/(1+'Расчет NPV'!$C$12)^6</f>
        <v/>
      </c>
      <c r="N264" s="13">
        <f>SUM(H264:M264)-B264</f>
        <v/>
      </c>
    </row>
    <row r="265">
      <c r="A265" t="n">
        <v>261</v>
      </c>
      <c r="B265" s="9">
        <f>_xlfn.BETA.INV(RAND(),'Расчет NPV'!$E$5,'Расчет NPV'!$F$5,'Расчет NPV'!$B$5,'Расчет NPV'!$D$5)</f>
        <v/>
      </c>
      <c r="C265" s="9">
        <f>_xlfn.BETA.INV(RAND(),'Расчет NPV'!$E$6,'Расчет NPV'!$F$6,'Расчет NPV'!$B$6,'Расчет NPV'!$D$6)</f>
        <v/>
      </c>
      <c r="D265" s="9">
        <f>_xlfn.BETA.INV(RAND(),'Расчет NPV'!$E$7,'Расчет NPV'!$F$7,'Расчет NPV'!$B$7,'Расчет NPV'!$D$7)</f>
        <v/>
      </c>
      <c r="E265" s="5">
        <f>_xlfn.BETA.INV(RAND(),'Расчет NPV'!$E$8,'Расчет NPV'!$F$8,'Расчет NPV'!$B$8,'Расчет NPV'!$D$8)</f>
        <v/>
      </c>
      <c r="F265" s="9">
        <f>_xlfn.BETA.INV(RAND(),'Расчет NPV'!$E$9,'Расчет NPV'!$F$9,'Расчет NPV'!$B$9,'Расчет NPV'!$D$9)</f>
        <v/>
      </c>
      <c r="G265" s="9">
        <f>_xlfn.BETA.INV(RAND(),'Расчет NPV'!$E$10,'Расчет NPV'!$F$10,'Расчет NPV'!$B$10,'Расчет NPV'!$D$10)</f>
        <v/>
      </c>
      <c r="H265" s="9">
        <f>((D265*(1+E265)^0*'Расчет NPV'!$C$14*(C265-F265)-G265)-MAX((D265*(1+E265)^0*'Расчет NPV'!$C$14*(C265-F265)-G265)-B265/6,0)*'Расчет NPV'!$C$13)/(1+'Расчет NPV'!$C$12)^1</f>
        <v/>
      </c>
      <c r="I265" s="9">
        <f>((D265*(1+E265)^1*(C265-F265)-G265)-MAX((D265*(1+E265)^1*(C265-F265)-G265)-B265/6,0)*'Расчет NPV'!$C$13)/(1+'Расчет NPV'!$C$12)^2</f>
        <v/>
      </c>
      <c r="J265" s="9">
        <f>((D265*(1+E265)^2*(C265-F265)-G265)-MAX((D265*(1+E265)^2*(C265-F265)-G265)-B265/6,0)*'Расчет NPV'!$C$13)/(1+'Расчет NPV'!$C$12)^3</f>
        <v/>
      </c>
      <c r="K265" s="9">
        <f>((D265*(1+E265)^3*(C265-F265)-G265)-MAX((D265*(1+E265)^3*(C265-F265)-G265)-B265/6,0)*'Расчет NPV'!$C$13)/(1+'Расчет NPV'!$C$12)^4</f>
        <v/>
      </c>
      <c r="L265" s="9">
        <f>((D265*(1+E265)^4*(C265-F265)-G265)-MAX((D265*(1+E265)^4*(C265-F265)-G265)-B265/6,0)*'Расчет NPV'!$C$13)/(1+'Расчет NPV'!$C$12)^5</f>
        <v/>
      </c>
      <c r="M265" s="9">
        <f>((D265*(1+E265)^5*(C265-F265)-G265)-MAX((D265*(1+E265)^5*(C265-F265)-G265)-B265/6,0)*'Расчет NPV'!$C$13)/(1+'Расчет NPV'!$C$12)^6</f>
        <v/>
      </c>
      <c r="N265" s="13">
        <f>SUM(H265:M265)-B265</f>
        <v/>
      </c>
    </row>
    <row r="266">
      <c r="A266" t="n">
        <v>262</v>
      </c>
      <c r="B266" s="9">
        <f>_xlfn.BETA.INV(RAND(),'Расчет NPV'!$E$5,'Расчет NPV'!$F$5,'Расчет NPV'!$B$5,'Расчет NPV'!$D$5)</f>
        <v/>
      </c>
      <c r="C266" s="9">
        <f>_xlfn.BETA.INV(RAND(),'Расчет NPV'!$E$6,'Расчет NPV'!$F$6,'Расчет NPV'!$B$6,'Расчет NPV'!$D$6)</f>
        <v/>
      </c>
      <c r="D266" s="9">
        <f>_xlfn.BETA.INV(RAND(),'Расчет NPV'!$E$7,'Расчет NPV'!$F$7,'Расчет NPV'!$B$7,'Расчет NPV'!$D$7)</f>
        <v/>
      </c>
      <c r="E266" s="5">
        <f>_xlfn.BETA.INV(RAND(),'Расчет NPV'!$E$8,'Расчет NPV'!$F$8,'Расчет NPV'!$B$8,'Расчет NPV'!$D$8)</f>
        <v/>
      </c>
      <c r="F266" s="9">
        <f>_xlfn.BETA.INV(RAND(),'Расчет NPV'!$E$9,'Расчет NPV'!$F$9,'Расчет NPV'!$B$9,'Расчет NPV'!$D$9)</f>
        <v/>
      </c>
      <c r="G266" s="9">
        <f>_xlfn.BETA.INV(RAND(),'Расчет NPV'!$E$10,'Расчет NPV'!$F$10,'Расчет NPV'!$B$10,'Расчет NPV'!$D$10)</f>
        <v/>
      </c>
      <c r="H266" s="9">
        <f>((D266*(1+E266)^0*'Расчет NPV'!$C$14*(C266-F266)-G266)-MAX((D266*(1+E266)^0*'Расчет NPV'!$C$14*(C266-F266)-G266)-B266/6,0)*'Расчет NPV'!$C$13)/(1+'Расчет NPV'!$C$12)^1</f>
        <v/>
      </c>
      <c r="I266" s="9">
        <f>((D266*(1+E266)^1*(C266-F266)-G266)-MAX((D266*(1+E266)^1*(C266-F266)-G266)-B266/6,0)*'Расчет NPV'!$C$13)/(1+'Расчет NPV'!$C$12)^2</f>
        <v/>
      </c>
      <c r="J266" s="9">
        <f>((D266*(1+E266)^2*(C266-F266)-G266)-MAX((D266*(1+E266)^2*(C266-F266)-G266)-B266/6,0)*'Расчет NPV'!$C$13)/(1+'Расчет NPV'!$C$12)^3</f>
        <v/>
      </c>
      <c r="K266" s="9">
        <f>((D266*(1+E266)^3*(C266-F266)-G266)-MAX((D266*(1+E266)^3*(C266-F266)-G266)-B266/6,0)*'Расчет NPV'!$C$13)/(1+'Расчет NPV'!$C$12)^4</f>
        <v/>
      </c>
      <c r="L266" s="9">
        <f>((D266*(1+E266)^4*(C266-F266)-G266)-MAX((D266*(1+E266)^4*(C266-F266)-G266)-B266/6,0)*'Расчет NPV'!$C$13)/(1+'Расчет NPV'!$C$12)^5</f>
        <v/>
      </c>
      <c r="M266" s="9">
        <f>((D266*(1+E266)^5*(C266-F266)-G266)-MAX((D266*(1+E266)^5*(C266-F266)-G266)-B266/6,0)*'Расчет NPV'!$C$13)/(1+'Расчет NPV'!$C$12)^6</f>
        <v/>
      </c>
      <c r="N266" s="13">
        <f>SUM(H266:M266)-B266</f>
        <v/>
      </c>
    </row>
    <row r="267">
      <c r="A267" t="n">
        <v>263</v>
      </c>
      <c r="B267" s="9">
        <f>_xlfn.BETA.INV(RAND(),'Расчет NPV'!$E$5,'Расчет NPV'!$F$5,'Расчет NPV'!$B$5,'Расчет NPV'!$D$5)</f>
        <v/>
      </c>
      <c r="C267" s="9">
        <f>_xlfn.BETA.INV(RAND(),'Расчет NPV'!$E$6,'Расчет NPV'!$F$6,'Расчет NPV'!$B$6,'Расчет NPV'!$D$6)</f>
        <v/>
      </c>
      <c r="D267" s="9">
        <f>_xlfn.BETA.INV(RAND(),'Расчет NPV'!$E$7,'Расчет NPV'!$F$7,'Расчет NPV'!$B$7,'Расчет NPV'!$D$7)</f>
        <v/>
      </c>
      <c r="E267" s="5">
        <f>_xlfn.BETA.INV(RAND(),'Расчет NPV'!$E$8,'Расчет NPV'!$F$8,'Расчет NPV'!$B$8,'Расчет NPV'!$D$8)</f>
        <v/>
      </c>
      <c r="F267" s="9">
        <f>_xlfn.BETA.INV(RAND(),'Расчет NPV'!$E$9,'Расчет NPV'!$F$9,'Расчет NPV'!$B$9,'Расчет NPV'!$D$9)</f>
        <v/>
      </c>
      <c r="G267" s="9">
        <f>_xlfn.BETA.INV(RAND(),'Расчет NPV'!$E$10,'Расчет NPV'!$F$10,'Расчет NPV'!$B$10,'Расчет NPV'!$D$10)</f>
        <v/>
      </c>
      <c r="H267" s="9">
        <f>((D267*(1+E267)^0*'Расчет NPV'!$C$14*(C267-F267)-G267)-MAX((D267*(1+E267)^0*'Расчет NPV'!$C$14*(C267-F267)-G267)-B267/6,0)*'Расчет NPV'!$C$13)/(1+'Расчет NPV'!$C$12)^1</f>
        <v/>
      </c>
      <c r="I267" s="9">
        <f>((D267*(1+E267)^1*(C267-F267)-G267)-MAX((D267*(1+E267)^1*(C267-F267)-G267)-B267/6,0)*'Расчет NPV'!$C$13)/(1+'Расчет NPV'!$C$12)^2</f>
        <v/>
      </c>
      <c r="J267" s="9">
        <f>((D267*(1+E267)^2*(C267-F267)-G267)-MAX((D267*(1+E267)^2*(C267-F267)-G267)-B267/6,0)*'Расчет NPV'!$C$13)/(1+'Расчет NPV'!$C$12)^3</f>
        <v/>
      </c>
      <c r="K267" s="9">
        <f>((D267*(1+E267)^3*(C267-F267)-G267)-MAX((D267*(1+E267)^3*(C267-F267)-G267)-B267/6,0)*'Расчет NPV'!$C$13)/(1+'Расчет NPV'!$C$12)^4</f>
        <v/>
      </c>
      <c r="L267" s="9">
        <f>((D267*(1+E267)^4*(C267-F267)-G267)-MAX((D267*(1+E267)^4*(C267-F267)-G267)-B267/6,0)*'Расчет NPV'!$C$13)/(1+'Расчет NPV'!$C$12)^5</f>
        <v/>
      </c>
      <c r="M267" s="9">
        <f>((D267*(1+E267)^5*(C267-F267)-G267)-MAX((D267*(1+E267)^5*(C267-F267)-G267)-B267/6,0)*'Расчет NPV'!$C$13)/(1+'Расчет NPV'!$C$12)^6</f>
        <v/>
      </c>
      <c r="N267" s="13">
        <f>SUM(H267:M267)-B267</f>
        <v/>
      </c>
    </row>
    <row r="268">
      <c r="A268" t="n">
        <v>264</v>
      </c>
      <c r="B268" s="9">
        <f>_xlfn.BETA.INV(RAND(),'Расчет NPV'!$E$5,'Расчет NPV'!$F$5,'Расчет NPV'!$B$5,'Расчет NPV'!$D$5)</f>
        <v/>
      </c>
      <c r="C268" s="9">
        <f>_xlfn.BETA.INV(RAND(),'Расчет NPV'!$E$6,'Расчет NPV'!$F$6,'Расчет NPV'!$B$6,'Расчет NPV'!$D$6)</f>
        <v/>
      </c>
      <c r="D268" s="9">
        <f>_xlfn.BETA.INV(RAND(),'Расчет NPV'!$E$7,'Расчет NPV'!$F$7,'Расчет NPV'!$B$7,'Расчет NPV'!$D$7)</f>
        <v/>
      </c>
      <c r="E268" s="5">
        <f>_xlfn.BETA.INV(RAND(),'Расчет NPV'!$E$8,'Расчет NPV'!$F$8,'Расчет NPV'!$B$8,'Расчет NPV'!$D$8)</f>
        <v/>
      </c>
      <c r="F268" s="9">
        <f>_xlfn.BETA.INV(RAND(),'Расчет NPV'!$E$9,'Расчет NPV'!$F$9,'Расчет NPV'!$B$9,'Расчет NPV'!$D$9)</f>
        <v/>
      </c>
      <c r="G268" s="9">
        <f>_xlfn.BETA.INV(RAND(),'Расчет NPV'!$E$10,'Расчет NPV'!$F$10,'Расчет NPV'!$B$10,'Расчет NPV'!$D$10)</f>
        <v/>
      </c>
      <c r="H268" s="9">
        <f>((D268*(1+E268)^0*'Расчет NPV'!$C$14*(C268-F268)-G268)-MAX((D268*(1+E268)^0*'Расчет NPV'!$C$14*(C268-F268)-G268)-B268/6,0)*'Расчет NPV'!$C$13)/(1+'Расчет NPV'!$C$12)^1</f>
        <v/>
      </c>
      <c r="I268" s="9">
        <f>((D268*(1+E268)^1*(C268-F268)-G268)-MAX((D268*(1+E268)^1*(C268-F268)-G268)-B268/6,0)*'Расчет NPV'!$C$13)/(1+'Расчет NPV'!$C$12)^2</f>
        <v/>
      </c>
      <c r="J268" s="9">
        <f>((D268*(1+E268)^2*(C268-F268)-G268)-MAX((D268*(1+E268)^2*(C268-F268)-G268)-B268/6,0)*'Расчет NPV'!$C$13)/(1+'Расчет NPV'!$C$12)^3</f>
        <v/>
      </c>
      <c r="K268" s="9">
        <f>((D268*(1+E268)^3*(C268-F268)-G268)-MAX((D268*(1+E268)^3*(C268-F268)-G268)-B268/6,0)*'Расчет NPV'!$C$13)/(1+'Расчет NPV'!$C$12)^4</f>
        <v/>
      </c>
      <c r="L268" s="9">
        <f>((D268*(1+E268)^4*(C268-F268)-G268)-MAX((D268*(1+E268)^4*(C268-F268)-G268)-B268/6,0)*'Расчет NPV'!$C$13)/(1+'Расчет NPV'!$C$12)^5</f>
        <v/>
      </c>
      <c r="M268" s="9">
        <f>((D268*(1+E268)^5*(C268-F268)-G268)-MAX((D268*(1+E268)^5*(C268-F268)-G268)-B268/6,0)*'Расчет NPV'!$C$13)/(1+'Расчет NPV'!$C$12)^6</f>
        <v/>
      </c>
      <c r="N268" s="13">
        <f>SUM(H268:M268)-B268</f>
        <v/>
      </c>
    </row>
    <row r="269">
      <c r="A269" t="n">
        <v>265</v>
      </c>
      <c r="B269" s="9">
        <f>_xlfn.BETA.INV(RAND(),'Расчет NPV'!$E$5,'Расчет NPV'!$F$5,'Расчет NPV'!$B$5,'Расчет NPV'!$D$5)</f>
        <v/>
      </c>
      <c r="C269" s="9">
        <f>_xlfn.BETA.INV(RAND(),'Расчет NPV'!$E$6,'Расчет NPV'!$F$6,'Расчет NPV'!$B$6,'Расчет NPV'!$D$6)</f>
        <v/>
      </c>
      <c r="D269" s="9">
        <f>_xlfn.BETA.INV(RAND(),'Расчет NPV'!$E$7,'Расчет NPV'!$F$7,'Расчет NPV'!$B$7,'Расчет NPV'!$D$7)</f>
        <v/>
      </c>
      <c r="E269" s="5">
        <f>_xlfn.BETA.INV(RAND(),'Расчет NPV'!$E$8,'Расчет NPV'!$F$8,'Расчет NPV'!$B$8,'Расчет NPV'!$D$8)</f>
        <v/>
      </c>
      <c r="F269" s="9">
        <f>_xlfn.BETA.INV(RAND(),'Расчет NPV'!$E$9,'Расчет NPV'!$F$9,'Расчет NPV'!$B$9,'Расчет NPV'!$D$9)</f>
        <v/>
      </c>
      <c r="G269" s="9">
        <f>_xlfn.BETA.INV(RAND(),'Расчет NPV'!$E$10,'Расчет NPV'!$F$10,'Расчет NPV'!$B$10,'Расчет NPV'!$D$10)</f>
        <v/>
      </c>
      <c r="H269" s="9">
        <f>((D269*(1+E269)^0*'Расчет NPV'!$C$14*(C269-F269)-G269)-MAX((D269*(1+E269)^0*'Расчет NPV'!$C$14*(C269-F269)-G269)-B269/6,0)*'Расчет NPV'!$C$13)/(1+'Расчет NPV'!$C$12)^1</f>
        <v/>
      </c>
      <c r="I269" s="9">
        <f>((D269*(1+E269)^1*(C269-F269)-G269)-MAX((D269*(1+E269)^1*(C269-F269)-G269)-B269/6,0)*'Расчет NPV'!$C$13)/(1+'Расчет NPV'!$C$12)^2</f>
        <v/>
      </c>
      <c r="J269" s="9">
        <f>((D269*(1+E269)^2*(C269-F269)-G269)-MAX((D269*(1+E269)^2*(C269-F269)-G269)-B269/6,0)*'Расчет NPV'!$C$13)/(1+'Расчет NPV'!$C$12)^3</f>
        <v/>
      </c>
      <c r="K269" s="9">
        <f>((D269*(1+E269)^3*(C269-F269)-G269)-MAX((D269*(1+E269)^3*(C269-F269)-G269)-B269/6,0)*'Расчет NPV'!$C$13)/(1+'Расчет NPV'!$C$12)^4</f>
        <v/>
      </c>
      <c r="L269" s="9">
        <f>((D269*(1+E269)^4*(C269-F269)-G269)-MAX((D269*(1+E269)^4*(C269-F269)-G269)-B269/6,0)*'Расчет NPV'!$C$13)/(1+'Расчет NPV'!$C$12)^5</f>
        <v/>
      </c>
      <c r="M269" s="9">
        <f>((D269*(1+E269)^5*(C269-F269)-G269)-MAX((D269*(1+E269)^5*(C269-F269)-G269)-B269/6,0)*'Расчет NPV'!$C$13)/(1+'Расчет NPV'!$C$12)^6</f>
        <v/>
      </c>
      <c r="N269" s="13">
        <f>SUM(H269:M269)-B269</f>
        <v/>
      </c>
    </row>
    <row r="270">
      <c r="A270" t="n">
        <v>266</v>
      </c>
      <c r="B270" s="9">
        <f>_xlfn.BETA.INV(RAND(),'Расчет NPV'!$E$5,'Расчет NPV'!$F$5,'Расчет NPV'!$B$5,'Расчет NPV'!$D$5)</f>
        <v/>
      </c>
      <c r="C270" s="9">
        <f>_xlfn.BETA.INV(RAND(),'Расчет NPV'!$E$6,'Расчет NPV'!$F$6,'Расчет NPV'!$B$6,'Расчет NPV'!$D$6)</f>
        <v/>
      </c>
      <c r="D270" s="9">
        <f>_xlfn.BETA.INV(RAND(),'Расчет NPV'!$E$7,'Расчет NPV'!$F$7,'Расчет NPV'!$B$7,'Расчет NPV'!$D$7)</f>
        <v/>
      </c>
      <c r="E270" s="5">
        <f>_xlfn.BETA.INV(RAND(),'Расчет NPV'!$E$8,'Расчет NPV'!$F$8,'Расчет NPV'!$B$8,'Расчет NPV'!$D$8)</f>
        <v/>
      </c>
      <c r="F270" s="9">
        <f>_xlfn.BETA.INV(RAND(),'Расчет NPV'!$E$9,'Расчет NPV'!$F$9,'Расчет NPV'!$B$9,'Расчет NPV'!$D$9)</f>
        <v/>
      </c>
      <c r="G270" s="9">
        <f>_xlfn.BETA.INV(RAND(),'Расчет NPV'!$E$10,'Расчет NPV'!$F$10,'Расчет NPV'!$B$10,'Расчет NPV'!$D$10)</f>
        <v/>
      </c>
      <c r="H270" s="9">
        <f>((D270*(1+E270)^0*'Расчет NPV'!$C$14*(C270-F270)-G270)-MAX((D270*(1+E270)^0*'Расчет NPV'!$C$14*(C270-F270)-G270)-B270/6,0)*'Расчет NPV'!$C$13)/(1+'Расчет NPV'!$C$12)^1</f>
        <v/>
      </c>
      <c r="I270" s="9">
        <f>((D270*(1+E270)^1*(C270-F270)-G270)-MAX((D270*(1+E270)^1*(C270-F270)-G270)-B270/6,0)*'Расчет NPV'!$C$13)/(1+'Расчет NPV'!$C$12)^2</f>
        <v/>
      </c>
      <c r="J270" s="9">
        <f>((D270*(1+E270)^2*(C270-F270)-G270)-MAX((D270*(1+E270)^2*(C270-F270)-G270)-B270/6,0)*'Расчет NPV'!$C$13)/(1+'Расчет NPV'!$C$12)^3</f>
        <v/>
      </c>
      <c r="K270" s="9">
        <f>((D270*(1+E270)^3*(C270-F270)-G270)-MAX((D270*(1+E270)^3*(C270-F270)-G270)-B270/6,0)*'Расчет NPV'!$C$13)/(1+'Расчет NPV'!$C$12)^4</f>
        <v/>
      </c>
      <c r="L270" s="9">
        <f>((D270*(1+E270)^4*(C270-F270)-G270)-MAX((D270*(1+E270)^4*(C270-F270)-G270)-B270/6,0)*'Расчет NPV'!$C$13)/(1+'Расчет NPV'!$C$12)^5</f>
        <v/>
      </c>
      <c r="M270" s="9">
        <f>((D270*(1+E270)^5*(C270-F270)-G270)-MAX((D270*(1+E270)^5*(C270-F270)-G270)-B270/6,0)*'Расчет NPV'!$C$13)/(1+'Расчет NPV'!$C$12)^6</f>
        <v/>
      </c>
      <c r="N270" s="13">
        <f>SUM(H270:M270)-B270</f>
        <v/>
      </c>
    </row>
    <row r="271">
      <c r="A271" t="n">
        <v>267</v>
      </c>
      <c r="B271" s="9">
        <f>_xlfn.BETA.INV(RAND(),'Расчет NPV'!$E$5,'Расчет NPV'!$F$5,'Расчет NPV'!$B$5,'Расчет NPV'!$D$5)</f>
        <v/>
      </c>
      <c r="C271" s="9">
        <f>_xlfn.BETA.INV(RAND(),'Расчет NPV'!$E$6,'Расчет NPV'!$F$6,'Расчет NPV'!$B$6,'Расчет NPV'!$D$6)</f>
        <v/>
      </c>
      <c r="D271" s="9">
        <f>_xlfn.BETA.INV(RAND(),'Расчет NPV'!$E$7,'Расчет NPV'!$F$7,'Расчет NPV'!$B$7,'Расчет NPV'!$D$7)</f>
        <v/>
      </c>
      <c r="E271" s="5">
        <f>_xlfn.BETA.INV(RAND(),'Расчет NPV'!$E$8,'Расчет NPV'!$F$8,'Расчет NPV'!$B$8,'Расчет NPV'!$D$8)</f>
        <v/>
      </c>
      <c r="F271" s="9">
        <f>_xlfn.BETA.INV(RAND(),'Расчет NPV'!$E$9,'Расчет NPV'!$F$9,'Расчет NPV'!$B$9,'Расчет NPV'!$D$9)</f>
        <v/>
      </c>
      <c r="G271" s="9">
        <f>_xlfn.BETA.INV(RAND(),'Расчет NPV'!$E$10,'Расчет NPV'!$F$10,'Расчет NPV'!$B$10,'Расчет NPV'!$D$10)</f>
        <v/>
      </c>
      <c r="H271" s="9">
        <f>((D271*(1+E271)^0*'Расчет NPV'!$C$14*(C271-F271)-G271)-MAX((D271*(1+E271)^0*'Расчет NPV'!$C$14*(C271-F271)-G271)-B271/6,0)*'Расчет NPV'!$C$13)/(1+'Расчет NPV'!$C$12)^1</f>
        <v/>
      </c>
      <c r="I271" s="9">
        <f>((D271*(1+E271)^1*(C271-F271)-G271)-MAX((D271*(1+E271)^1*(C271-F271)-G271)-B271/6,0)*'Расчет NPV'!$C$13)/(1+'Расчет NPV'!$C$12)^2</f>
        <v/>
      </c>
      <c r="J271" s="9">
        <f>((D271*(1+E271)^2*(C271-F271)-G271)-MAX((D271*(1+E271)^2*(C271-F271)-G271)-B271/6,0)*'Расчет NPV'!$C$13)/(1+'Расчет NPV'!$C$12)^3</f>
        <v/>
      </c>
      <c r="K271" s="9">
        <f>((D271*(1+E271)^3*(C271-F271)-G271)-MAX((D271*(1+E271)^3*(C271-F271)-G271)-B271/6,0)*'Расчет NPV'!$C$13)/(1+'Расчет NPV'!$C$12)^4</f>
        <v/>
      </c>
      <c r="L271" s="9">
        <f>((D271*(1+E271)^4*(C271-F271)-G271)-MAX((D271*(1+E271)^4*(C271-F271)-G271)-B271/6,0)*'Расчет NPV'!$C$13)/(1+'Расчет NPV'!$C$12)^5</f>
        <v/>
      </c>
      <c r="M271" s="9">
        <f>((D271*(1+E271)^5*(C271-F271)-G271)-MAX((D271*(1+E271)^5*(C271-F271)-G271)-B271/6,0)*'Расчет NPV'!$C$13)/(1+'Расчет NPV'!$C$12)^6</f>
        <v/>
      </c>
      <c r="N271" s="13">
        <f>SUM(H271:M271)-B271</f>
        <v/>
      </c>
    </row>
    <row r="272">
      <c r="A272" t="n">
        <v>268</v>
      </c>
      <c r="B272" s="9">
        <f>_xlfn.BETA.INV(RAND(),'Расчет NPV'!$E$5,'Расчет NPV'!$F$5,'Расчет NPV'!$B$5,'Расчет NPV'!$D$5)</f>
        <v/>
      </c>
      <c r="C272" s="9">
        <f>_xlfn.BETA.INV(RAND(),'Расчет NPV'!$E$6,'Расчет NPV'!$F$6,'Расчет NPV'!$B$6,'Расчет NPV'!$D$6)</f>
        <v/>
      </c>
      <c r="D272" s="9">
        <f>_xlfn.BETA.INV(RAND(),'Расчет NPV'!$E$7,'Расчет NPV'!$F$7,'Расчет NPV'!$B$7,'Расчет NPV'!$D$7)</f>
        <v/>
      </c>
      <c r="E272" s="5">
        <f>_xlfn.BETA.INV(RAND(),'Расчет NPV'!$E$8,'Расчет NPV'!$F$8,'Расчет NPV'!$B$8,'Расчет NPV'!$D$8)</f>
        <v/>
      </c>
      <c r="F272" s="9">
        <f>_xlfn.BETA.INV(RAND(),'Расчет NPV'!$E$9,'Расчет NPV'!$F$9,'Расчет NPV'!$B$9,'Расчет NPV'!$D$9)</f>
        <v/>
      </c>
      <c r="G272" s="9">
        <f>_xlfn.BETA.INV(RAND(),'Расчет NPV'!$E$10,'Расчет NPV'!$F$10,'Расчет NPV'!$B$10,'Расчет NPV'!$D$10)</f>
        <v/>
      </c>
      <c r="H272" s="9">
        <f>((D272*(1+E272)^0*'Расчет NPV'!$C$14*(C272-F272)-G272)-MAX((D272*(1+E272)^0*'Расчет NPV'!$C$14*(C272-F272)-G272)-B272/6,0)*'Расчет NPV'!$C$13)/(1+'Расчет NPV'!$C$12)^1</f>
        <v/>
      </c>
      <c r="I272" s="9">
        <f>((D272*(1+E272)^1*(C272-F272)-G272)-MAX((D272*(1+E272)^1*(C272-F272)-G272)-B272/6,0)*'Расчет NPV'!$C$13)/(1+'Расчет NPV'!$C$12)^2</f>
        <v/>
      </c>
      <c r="J272" s="9">
        <f>((D272*(1+E272)^2*(C272-F272)-G272)-MAX((D272*(1+E272)^2*(C272-F272)-G272)-B272/6,0)*'Расчет NPV'!$C$13)/(1+'Расчет NPV'!$C$12)^3</f>
        <v/>
      </c>
      <c r="K272" s="9">
        <f>((D272*(1+E272)^3*(C272-F272)-G272)-MAX((D272*(1+E272)^3*(C272-F272)-G272)-B272/6,0)*'Расчет NPV'!$C$13)/(1+'Расчет NPV'!$C$12)^4</f>
        <v/>
      </c>
      <c r="L272" s="9">
        <f>((D272*(1+E272)^4*(C272-F272)-G272)-MAX((D272*(1+E272)^4*(C272-F272)-G272)-B272/6,0)*'Расчет NPV'!$C$13)/(1+'Расчет NPV'!$C$12)^5</f>
        <v/>
      </c>
      <c r="M272" s="9">
        <f>((D272*(1+E272)^5*(C272-F272)-G272)-MAX((D272*(1+E272)^5*(C272-F272)-G272)-B272/6,0)*'Расчет NPV'!$C$13)/(1+'Расчет NPV'!$C$12)^6</f>
        <v/>
      </c>
      <c r="N272" s="13">
        <f>SUM(H272:M272)-B272</f>
        <v/>
      </c>
    </row>
    <row r="273">
      <c r="A273" t="n">
        <v>269</v>
      </c>
      <c r="B273" s="9">
        <f>_xlfn.BETA.INV(RAND(),'Расчет NPV'!$E$5,'Расчет NPV'!$F$5,'Расчет NPV'!$B$5,'Расчет NPV'!$D$5)</f>
        <v/>
      </c>
      <c r="C273" s="9">
        <f>_xlfn.BETA.INV(RAND(),'Расчет NPV'!$E$6,'Расчет NPV'!$F$6,'Расчет NPV'!$B$6,'Расчет NPV'!$D$6)</f>
        <v/>
      </c>
      <c r="D273" s="9">
        <f>_xlfn.BETA.INV(RAND(),'Расчет NPV'!$E$7,'Расчет NPV'!$F$7,'Расчет NPV'!$B$7,'Расчет NPV'!$D$7)</f>
        <v/>
      </c>
      <c r="E273" s="5">
        <f>_xlfn.BETA.INV(RAND(),'Расчет NPV'!$E$8,'Расчет NPV'!$F$8,'Расчет NPV'!$B$8,'Расчет NPV'!$D$8)</f>
        <v/>
      </c>
      <c r="F273" s="9">
        <f>_xlfn.BETA.INV(RAND(),'Расчет NPV'!$E$9,'Расчет NPV'!$F$9,'Расчет NPV'!$B$9,'Расчет NPV'!$D$9)</f>
        <v/>
      </c>
      <c r="G273" s="9">
        <f>_xlfn.BETA.INV(RAND(),'Расчет NPV'!$E$10,'Расчет NPV'!$F$10,'Расчет NPV'!$B$10,'Расчет NPV'!$D$10)</f>
        <v/>
      </c>
      <c r="H273" s="9">
        <f>((D273*(1+E273)^0*'Расчет NPV'!$C$14*(C273-F273)-G273)-MAX((D273*(1+E273)^0*'Расчет NPV'!$C$14*(C273-F273)-G273)-B273/6,0)*'Расчет NPV'!$C$13)/(1+'Расчет NPV'!$C$12)^1</f>
        <v/>
      </c>
      <c r="I273" s="9">
        <f>((D273*(1+E273)^1*(C273-F273)-G273)-MAX((D273*(1+E273)^1*(C273-F273)-G273)-B273/6,0)*'Расчет NPV'!$C$13)/(1+'Расчет NPV'!$C$12)^2</f>
        <v/>
      </c>
      <c r="J273" s="9">
        <f>((D273*(1+E273)^2*(C273-F273)-G273)-MAX((D273*(1+E273)^2*(C273-F273)-G273)-B273/6,0)*'Расчет NPV'!$C$13)/(1+'Расчет NPV'!$C$12)^3</f>
        <v/>
      </c>
      <c r="K273" s="9">
        <f>((D273*(1+E273)^3*(C273-F273)-G273)-MAX((D273*(1+E273)^3*(C273-F273)-G273)-B273/6,0)*'Расчет NPV'!$C$13)/(1+'Расчет NPV'!$C$12)^4</f>
        <v/>
      </c>
      <c r="L273" s="9">
        <f>((D273*(1+E273)^4*(C273-F273)-G273)-MAX((D273*(1+E273)^4*(C273-F273)-G273)-B273/6,0)*'Расчет NPV'!$C$13)/(1+'Расчет NPV'!$C$12)^5</f>
        <v/>
      </c>
      <c r="M273" s="9">
        <f>((D273*(1+E273)^5*(C273-F273)-G273)-MAX((D273*(1+E273)^5*(C273-F273)-G273)-B273/6,0)*'Расчет NPV'!$C$13)/(1+'Расчет NPV'!$C$12)^6</f>
        <v/>
      </c>
      <c r="N273" s="13">
        <f>SUM(H273:M273)-B273</f>
        <v/>
      </c>
    </row>
    <row r="274">
      <c r="A274" t="n">
        <v>270</v>
      </c>
      <c r="B274" s="9">
        <f>_xlfn.BETA.INV(RAND(),'Расчет NPV'!$E$5,'Расчет NPV'!$F$5,'Расчет NPV'!$B$5,'Расчет NPV'!$D$5)</f>
        <v/>
      </c>
      <c r="C274" s="9">
        <f>_xlfn.BETA.INV(RAND(),'Расчет NPV'!$E$6,'Расчет NPV'!$F$6,'Расчет NPV'!$B$6,'Расчет NPV'!$D$6)</f>
        <v/>
      </c>
      <c r="D274" s="9">
        <f>_xlfn.BETA.INV(RAND(),'Расчет NPV'!$E$7,'Расчет NPV'!$F$7,'Расчет NPV'!$B$7,'Расчет NPV'!$D$7)</f>
        <v/>
      </c>
      <c r="E274" s="5">
        <f>_xlfn.BETA.INV(RAND(),'Расчет NPV'!$E$8,'Расчет NPV'!$F$8,'Расчет NPV'!$B$8,'Расчет NPV'!$D$8)</f>
        <v/>
      </c>
      <c r="F274" s="9">
        <f>_xlfn.BETA.INV(RAND(),'Расчет NPV'!$E$9,'Расчет NPV'!$F$9,'Расчет NPV'!$B$9,'Расчет NPV'!$D$9)</f>
        <v/>
      </c>
      <c r="G274" s="9">
        <f>_xlfn.BETA.INV(RAND(),'Расчет NPV'!$E$10,'Расчет NPV'!$F$10,'Расчет NPV'!$B$10,'Расчет NPV'!$D$10)</f>
        <v/>
      </c>
      <c r="H274" s="9">
        <f>((D274*(1+E274)^0*'Расчет NPV'!$C$14*(C274-F274)-G274)-MAX((D274*(1+E274)^0*'Расчет NPV'!$C$14*(C274-F274)-G274)-B274/6,0)*'Расчет NPV'!$C$13)/(1+'Расчет NPV'!$C$12)^1</f>
        <v/>
      </c>
      <c r="I274" s="9">
        <f>((D274*(1+E274)^1*(C274-F274)-G274)-MAX((D274*(1+E274)^1*(C274-F274)-G274)-B274/6,0)*'Расчет NPV'!$C$13)/(1+'Расчет NPV'!$C$12)^2</f>
        <v/>
      </c>
      <c r="J274" s="9">
        <f>((D274*(1+E274)^2*(C274-F274)-G274)-MAX((D274*(1+E274)^2*(C274-F274)-G274)-B274/6,0)*'Расчет NPV'!$C$13)/(1+'Расчет NPV'!$C$12)^3</f>
        <v/>
      </c>
      <c r="K274" s="9">
        <f>((D274*(1+E274)^3*(C274-F274)-G274)-MAX((D274*(1+E274)^3*(C274-F274)-G274)-B274/6,0)*'Расчет NPV'!$C$13)/(1+'Расчет NPV'!$C$12)^4</f>
        <v/>
      </c>
      <c r="L274" s="9">
        <f>((D274*(1+E274)^4*(C274-F274)-G274)-MAX((D274*(1+E274)^4*(C274-F274)-G274)-B274/6,0)*'Расчет NPV'!$C$13)/(1+'Расчет NPV'!$C$12)^5</f>
        <v/>
      </c>
      <c r="M274" s="9">
        <f>((D274*(1+E274)^5*(C274-F274)-G274)-MAX((D274*(1+E274)^5*(C274-F274)-G274)-B274/6,0)*'Расчет NPV'!$C$13)/(1+'Расчет NPV'!$C$12)^6</f>
        <v/>
      </c>
      <c r="N274" s="13">
        <f>SUM(H274:M274)-B274</f>
        <v/>
      </c>
    </row>
    <row r="275">
      <c r="A275" t="n">
        <v>271</v>
      </c>
      <c r="B275" s="9">
        <f>_xlfn.BETA.INV(RAND(),'Расчет NPV'!$E$5,'Расчет NPV'!$F$5,'Расчет NPV'!$B$5,'Расчет NPV'!$D$5)</f>
        <v/>
      </c>
      <c r="C275" s="9">
        <f>_xlfn.BETA.INV(RAND(),'Расчет NPV'!$E$6,'Расчет NPV'!$F$6,'Расчет NPV'!$B$6,'Расчет NPV'!$D$6)</f>
        <v/>
      </c>
      <c r="D275" s="9">
        <f>_xlfn.BETA.INV(RAND(),'Расчет NPV'!$E$7,'Расчет NPV'!$F$7,'Расчет NPV'!$B$7,'Расчет NPV'!$D$7)</f>
        <v/>
      </c>
      <c r="E275" s="5">
        <f>_xlfn.BETA.INV(RAND(),'Расчет NPV'!$E$8,'Расчет NPV'!$F$8,'Расчет NPV'!$B$8,'Расчет NPV'!$D$8)</f>
        <v/>
      </c>
      <c r="F275" s="9">
        <f>_xlfn.BETA.INV(RAND(),'Расчет NPV'!$E$9,'Расчет NPV'!$F$9,'Расчет NPV'!$B$9,'Расчет NPV'!$D$9)</f>
        <v/>
      </c>
      <c r="G275" s="9">
        <f>_xlfn.BETA.INV(RAND(),'Расчет NPV'!$E$10,'Расчет NPV'!$F$10,'Расчет NPV'!$B$10,'Расчет NPV'!$D$10)</f>
        <v/>
      </c>
      <c r="H275" s="9">
        <f>((D275*(1+E275)^0*'Расчет NPV'!$C$14*(C275-F275)-G275)-MAX((D275*(1+E275)^0*'Расчет NPV'!$C$14*(C275-F275)-G275)-B275/6,0)*'Расчет NPV'!$C$13)/(1+'Расчет NPV'!$C$12)^1</f>
        <v/>
      </c>
      <c r="I275" s="9">
        <f>((D275*(1+E275)^1*(C275-F275)-G275)-MAX((D275*(1+E275)^1*(C275-F275)-G275)-B275/6,0)*'Расчет NPV'!$C$13)/(1+'Расчет NPV'!$C$12)^2</f>
        <v/>
      </c>
      <c r="J275" s="9">
        <f>((D275*(1+E275)^2*(C275-F275)-G275)-MAX((D275*(1+E275)^2*(C275-F275)-G275)-B275/6,0)*'Расчет NPV'!$C$13)/(1+'Расчет NPV'!$C$12)^3</f>
        <v/>
      </c>
      <c r="K275" s="9">
        <f>((D275*(1+E275)^3*(C275-F275)-G275)-MAX((D275*(1+E275)^3*(C275-F275)-G275)-B275/6,0)*'Расчет NPV'!$C$13)/(1+'Расчет NPV'!$C$12)^4</f>
        <v/>
      </c>
      <c r="L275" s="9">
        <f>((D275*(1+E275)^4*(C275-F275)-G275)-MAX((D275*(1+E275)^4*(C275-F275)-G275)-B275/6,0)*'Расчет NPV'!$C$13)/(1+'Расчет NPV'!$C$12)^5</f>
        <v/>
      </c>
      <c r="M275" s="9">
        <f>((D275*(1+E275)^5*(C275-F275)-G275)-MAX((D275*(1+E275)^5*(C275-F275)-G275)-B275/6,0)*'Расчет NPV'!$C$13)/(1+'Расчет NPV'!$C$12)^6</f>
        <v/>
      </c>
      <c r="N275" s="13">
        <f>SUM(H275:M275)-B275</f>
        <v/>
      </c>
    </row>
    <row r="276">
      <c r="A276" t="n">
        <v>272</v>
      </c>
      <c r="B276" s="9">
        <f>_xlfn.BETA.INV(RAND(),'Расчет NPV'!$E$5,'Расчет NPV'!$F$5,'Расчет NPV'!$B$5,'Расчет NPV'!$D$5)</f>
        <v/>
      </c>
      <c r="C276" s="9">
        <f>_xlfn.BETA.INV(RAND(),'Расчет NPV'!$E$6,'Расчет NPV'!$F$6,'Расчет NPV'!$B$6,'Расчет NPV'!$D$6)</f>
        <v/>
      </c>
      <c r="D276" s="9">
        <f>_xlfn.BETA.INV(RAND(),'Расчет NPV'!$E$7,'Расчет NPV'!$F$7,'Расчет NPV'!$B$7,'Расчет NPV'!$D$7)</f>
        <v/>
      </c>
      <c r="E276" s="5">
        <f>_xlfn.BETA.INV(RAND(),'Расчет NPV'!$E$8,'Расчет NPV'!$F$8,'Расчет NPV'!$B$8,'Расчет NPV'!$D$8)</f>
        <v/>
      </c>
      <c r="F276" s="9">
        <f>_xlfn.BETA.INV(RAND(),'Расчет NPV'!$E$9,'Расчет NPV'!$F$9,'Расчет NPV'!$B$9,'Расчет NPV'!$D$9)</f>
        <v/>
      </c>
      <c r="G276" s="9">
        <f>_xlfn.BETA.INV(RAND(),'Расчет NPV'!$E$10,'Расчет NPV'!$F$10,'Расчет NPV'!$B$10,'Расчет NPV'!$D$10)</f>
        <v/>
      </c>
      <c r="H276" s="9">
        <f>((D276*(1+E276)^0*'Расчет NPV'!$C$14*(C276-F276)-G276)-MAX((D276*(1+E276)^0*'Расчет NPV'!$C$14*(C276-F276)-G276)-B276/6,0)*'Расчет NPV'!$C$13)/(1+'Расчет NPV'!$C$12)^1</f>
        <v/>
      </c>
      <c r="I276" s="9">
        <f>((D276*(1+E276)^1*(C276-F276)-G276)-MAX((D276*(1+E276)^1*(C276-F276)-G276)-B276/6,0)*'Расчет NPV'!$C$13)/(1+'Расчет NPV'!$C$12)^2</f>
        <v/>
      </c>
      <c r="J276" s="9">
        <f>((D276*(1+E276)^2*(C276-F276)-G276)-MAX((D276*(1+E276)^2*(C276-F276)-G276)-B276/6,0)*'Расчет NPV'!$C$13)/(1+'Расчет NPV'!$C$12)^3</f>
        <v/>
      </c>
      <c r="K276" s="9">
        <f>((D276*(1+E276)^3*(C276-F276)-G276)-MAX((D276*(1+E276)^3*(C276-F276)-G276)-B276/6,0)*'Расчет NPV'!$C$13)/(1+'Расчет NPV'!$C$12)^4</f>
        <v/>
      </c>
      <c r="L276" s="9">
        <f>((D276*(1+E276)^4*(C276-F276)-G276)-MAX((D276*(1+E276)^4*(C276-F276)-G276)-B276/6,0)*'Расчет NPV'!$C$13)/(1+'Расчет NPV'!$C$12)^5</f>
        <v/>
      </c>
      <c r="M276" s="9">
        <f>((D276*(1+E276)^5*(C276-F276)-G276)-MAX((D276*(1+E276)^5*(C276-F276)-G276)-B276/6,0)*'Расчет NPV'!$C$13)/(1+'Расчет NPV'!$C$12)^6</f>
        <v/>
      </c>
      <c r="N276" s="13">
        <f>SUM(H276:M276)-B276</f>
        <v/>
      </c>
    </row>
    <row r="277">
      <c r="A277" t="n">
        <v>273</v>
      </c>
      <c r="B277" s="9">
        <f>_xlfn.BETA.INV(RAND(),'Расчет NPV'!$E$5,'Расчет NPV'!$F$5,'Расчет NPV'!$B$5,'Расчет NPV'!$D$5)</f>
        <v/>
      </c>
      <c r="C277" s="9">
        <f>_xlfn.BETA.INV(RAND(),'Расчет NPV'!$E$6,'Расчет NPV'!$F$6,'Расчет NPV'!$B$6,'Расчет NPV'!$D$6)</f>
        <v/>
      </c>
      <c r="D277" s="9">
        <f>_xlfn.BETA.INV(RAND(),'Расчет NPV'!$E$7,'Расчет NPV'!$F$7,'Расчет NPV'!$B$7,'Расчет NPV'!$D$7)</f>
        <v/>
      </c>
      <c r="E277" s="5">
        <f>_xlfn.BETA.INV(RAND(),'Расчет NPV'!$E$8,'Расчет NPV'!$F$8,'Расчет NPV'!$B$8,'Расчет NPV'!$D$8)</f>
        <v/>
      </c>
      <c r="F277" s="9">
        <f>_xlfn.BETA.INV(RAND(),'Расчет NPV'!$E$9,'Расчет NPV'!$F$9,'Расчет NPV'!$B$9,'Расчет NPV'!$D$9)</f>
        <v/>
      </c>
      <c r="G277" s="9">
        <f>_xlfn.BETA.INV(RAND(),'Расчет NPV'!$E$10,'Расчет NPV'!$F$10,'Расчет NPV'!$B$10,'Расчет NPV'!$D$10)</f>
        <v/>
      </c>
      <c r="H277" s="9">
        <f>((D277*(1+E277)^0*'Расчет NPV'!$C$14*(C277-F277)-G277)-MAX((D277*(1+E277)^0*'Расчет NPV'!$C$14*(C277-F277)-G277)-B277/6,0)*'Расчет NPV'!$C$13)/(1+'Расчет NPV'!$C$12)^1</f>
        <v/>
      </c>
      <c r="I277" s="9">
        <f>((D277*(1+E277)^1*(C277-F277)-G277)-MAX((D277*(1+E277)^1*(C277-F277)-G277)-B277/6,0)*'Расчет NPV'!$C$13)/(1+'Расчет NPV'!$C$12)^2</f>
        <v/>
      </c>
      <c r="J277" s="9">
        <f>((D277*(1+E277)^2*(C277-F277)-G277)-MAX((D277*(1+E277)^2*(C277-F277)-G277)-B277/6,0)*'Расчет NPV'!$C$13)/(1+'Расчет NPV'!$C$12)^3</f>
        <v/>
      </c>
      <c r="K277" s="9">
        <f>((D277*(1+E277)^3*(C277-F277)-G277)-MAX((D277*(1+E277)^3*(C277-F277)-G277)-B277/6,0)*'Расчет NPV'!$C$13)/(1+'Расчет NPV'!$C$12)^4</f>
        <v/>
      </c>
      <c r="L277" s="9">
        <f>((D277*(1+E277)^4*(C277-F277)-G277)-MAX((D277*(1+E277)^4*(C277-F277)-G277)-B277/6,0)*'Расчет NPV'!$C$13)/(1+'Расчет NPV'!$C$12)^5</f>
        <v/>
      </c>
      <c r="M277" s="9">
        <f>((D277*(1+E277)^5*(C277-F277)-G277)-MAX((D277*(1+E277)^5*(C277-F277)-G277)-B277/6,0)*'Расчет NPV'!$C$13)/(1+'Расчет NPV'!$C$12)^6</f>
        <v/>
      </c>
      <c r="N277" s="13">
        <f>SUM(H277:M277)-B277</f>
        <v/>
      </c>
    </row>
    <row r="278">
      <c r="A278" t="n">
        <v>274</v>
      </c>
      <c r="B278" s="9">
        <f>_xlfn.BETA.INV(RAND(),'Расчет NPV'!$E$5,'Расчет NPV'!$F$5,'Расчет NPV'!$B$5,'Расчет NPV'!$D$5)</f>
        <v/>
      </c>
      <c r="C278" s="9">
        <f>_xlfn.BETA.INV(RAND(),'Расчет NPV'!$E$6,'Расчет NPV'!$F$6,'Расчет NPV'!$B$6,'Расчет NPV'!$D$6)</f>
        <v/>
      </c>
      <c r="D278" s="9">
        <f>_xlfn.BETA.INV(RAND(),'Расчет NPV'!$E$7,'Расчет NPV'!$F$7,'Расчет NPV'!$B$7,'Расчет NPV'!$D$7)</f>
        <v/>
      </c>
      <c r="E278" s="5">
        <f>_xlfn.BETA.INV(RAND(),'Расчет NPV'!$E$8,'Расчет NPV'!$F$8,'Расчет NPV'!$B$8,'Расчет NPV'!$D$8)</f>
        <v/>
      </c>
      <c r="F278" s="9">
        <f>_xlfn.BETA.INV(RAND(),'Расчет NPV'!$E$9,'Расчет NPV'!$F$9,'Расчет NPV'!$B$9,'Расчет NPV'!$D$9)</f>
        <v/>
      </c>
      <c r="G278" s="9">
        <f>_xlfn.BETA.INV(RAND(),'Расчет NPV'!$E$10,'Расчет NPV'!$F$10,'Расчет NPV'!$B$10,'Расчет NPV'!$D$10)</f>
        <v/>
      </c>
      <c r="H278" s="9">
        <f>((D278*(1+E278)^0*'Расчет NPV'!$C$14*(C278-F278)-G278)-MAX((D278*(1+E278)^0*'Расчет NPV'!$C$14*(C278-F278)-G278)-B278/6,0)*'Расчет NPV'!$C$13)/(1+'Расчет NPV'!$C$12)^1</f>
        <v/>
      </c>
      <c r="I278" s="9">
        <f>((D278*(1+E278)^1*(C278-F278)-G278)-MAX((D278*(1+E278)^1*(C278-F278)-G278)-B278/6,0)*'Расчет NPV'!$C$13)/(1+'Расчет NPV'!$C$12)^2</f>
        <v/>
      </c>
      <c r="J278" s="9">
        <f>((D278*(1+E278)^2*(C278-F278)-G278)-MAX((D278*(1+E278)^2*(C278-F278)-G278)-B278/6,0)*'Расчет NPV'!$C$13)/(1+'Расчет NPV'!$C$12)^3</f>
        <v/>
      </c>
      <c r="K278" s="9">
        <f>((D278*(1+E278)^3*(C278-F278)-G278)-MAX((D278*(1+E278)^3*(C278-F278)-G278)-B278/6,0)*'Расчет NPV'!$C$13)/(1+'Расчет NPV'!$C$12)^4</f>
        <v/>
      </c>
      <c r="L278" s="9">
        <f>((D278*(1+E278)^4*(C278-F278)-G278)-MAX((D278*(1+E278)^4*(C278-F278)-G278)-B278/6,0)*'Расчет NPV'!$C$13)/(1+'Расчет NPV'!$C$12)^5</f>
        <v/>
      </c>
      <c r="M278" s="9">
        <f>((D278*(1+E278)^5*(C278-F278)-G278)-MAX((D278*(1+E278)^5*(C278-F278)-G278)-B278/6,0)*'Расчет NPV'!$C$13)/(1+'Расчет NPV'!$C$12)^6</f>
        <v/>
      </c>
      <c r="N278" s="13">
        <f>SUM(H278:M278)-B278</f>
        <v/>
      </c>
    </row>
    <row r="279">
      <c r="A279" t="n">
        <v>275</v>
      </c>
      <c r="B279" s="9">
        <f>_xlfn.BETA.INV(RAND(),'Расчет NPV'!$E$5,'Расчет NPV'!$F$5,'Расчет NPV'!$B$5,'Расчет NPV'!$D$5)</f>
        <v/>
      </c>
      <c r="C279" s="9">
        <f>_xlfn.BETA.INV(RAND(),'Расчет NPV'!$E$6,'Расчет NPV'!$F$6,'Расчет NPV'!$B$6,'Расчет NPV'!$D$6)</f>
        <v/>
      </c>
      <c r="D279" s="9">
        <f>_xlfn.BETA.INV(RAND(),'Расчет NPV'!$E$7,'Расчет NPV'!$F$7,'Расчет NPV'!$B$7,'Расчет NPV'!$D$7)</f>
        <v/>
      </c>
      <c r="E279" s="5">
        <f>_xlfn.BETA.INV(RAND(),'Расчет NPV'!$E$8,'Расчет NPV'!$F$8,'Расчет NPV'!$B$8,'Расчет NPV'!$D$8)</f>
        <v/>
      </c>
      <c r="F279" s="9">
        <f>_xlfn.BETA.INV(RAND(),'Расчет NPV'!$E$9,'Расчет NPV'!$F$9,'Расчет NPV'!$B$9,'Расчет NPV'!$D$9)</f>
        <v/>
      </c>
      <c r="G279" s="9">
        <f>_xlfn.BETA.INV(RAND(),'Расчет NPV'!$E$10,'Расчет NPV'!$F$10,'Расчет NPV'!$B$10,'Расчет NPV'!$D$10)</f>
        <v/>
      </c>
      <c r="H279" s="9">
        <f>((D279*(1+E279)^0*'Расчет NPV'!$C$14*(C279-F279)-G279)-MAX((D279*(1+E279)^0*'Расчет NPV'!$C$14*(C279-F279)-G279)-B279/6,0)*'Расчет NPV'!$C$13)/(1+'Расчет NPV'!$C$12)^1</f>
        <v/>
      </c>
      <c r="I279" s="9">
        <f>((D279*(1+E279)^1*(C279-F279)-G279)-MAX((D279*(1+E279)^1*(C279-F279)-G279)-B279/6,0)*'Расчет NPV'!$C$13)/(1+'Расчет NPV'!$C$12)^2</f>
        <v/>
      </c>
      <c r="J279" s="9">
        <f>((D279*(1+E279)^2*(C279-F279)-G279)-MAX((D279*(1+E279)^2*(C279-F279)-G279)-B279/6,0)*'Расчет NPV'!$C$13)/(1+'Расчет NPV'!$C$12)^3</f>
        <v/>
      </c>
      <c r="K279" s="9">
        <f>((D279*(1+E279)^3*(C279-F279)-G279)-MAX((D279*(1+E279)^3*(C279-F279)-G279)-B279/6,0)*'Расчет NPV'!$C$13)/(1+'Расчет NPV'!$C$12)^4</f>
        <v/>
      </c>
      <c r="L279" s="9">
        <f>((D279*(1+E279)^4*(C279-F279)-G279)-MAX((D279*(1+E279)^4*(C279-F279)-G279)-B279/6,0)*'Расчет NPV'!$C$13)/(1+'Расчет NPV'!$C$12)^5</f>
        <v/>
      </c>
      <c r="M279" s="9">
        <f>((D279*(1+E279)^5*(C279-F279)-G279)-MAX((D279*(1+E279)^5*(C279-F279)-G279)-B279/6,0)*'Расчет NPV'!$C$13)/(1+'Расчет NPV'!$C$12)^6</f>
        <v/>
      </c>
      <c r="N279" s="13">
        <f>SUM(H279:M279)-B279</f>
        <v/>
      </c>
    </row>
    <row r="280">
      <c r="A280" t="n">
        <v>276</v>
      </c>
      <c r="B280" s="9">
        <f>_xlfn.BETA.INV(RAND(),'Расчет NPV'!$E$5,'Расчет NPV'!$F$5,'Расчет NPV'!$B$5,'Расчет NPV'!$D$5)</f>
        <v/>
      </c>
      <c r="C280" s="9">
        <f>_xlfn.BETA.INV(RAND(),'Расчет NPV'!$E$6,'Расчет NPV'!$F$6,'Расчет NPV'!$B$6,'Расчет NPV'!$D$6)</f>
        <v/>
      </c>
      <c r="D280" s="9">
        <f>_xlfn.BETA.INV(RAND(),'Расчет NPV'!$E$7,'Расчет NPV'!$F$7,'Расчет NPV'!$B$7,'Расчет NPV'!$D$7)</f>
        <v/>
      </c>
      <c r="E280" s="5">
        <f>_xlfn.BETA.INV(RAND(),'Расчет NPV'!$E$8,'Расчет NPV'!$F$8,'Расчет NPV'!$B$8,'Расчет NPV'!$D$8)</f>
        <v/>
      </c>
      <c r="F280" s="9">
        <f>_xlfn.BETA.INV(RAND(),'Расчет NPV'!$E$9,'Расчет NPV'!$F$9,'Расчет NPV'!$B$9,'Расчет NPV'!$D$9)</f>
        <v/>
      </c>
      <c r="G280" s="9">
        <f>_xlfn.BETA.INV(RAND(),'Расчет NPV'!$E$10,'Расчет NPV'!$F$10,'Расчет NPV'!$B$10,'Расчет NPV'!$D$10)</f>
        <v/>
      </c>
      <c r="H280" s="9">
        <f>((D280*(1+E280)^0*'Расчет NPV'!$C$14*(C280-F280)-G280)-MAX((D280*(1+E280)^0*'Расчет NPV'!$C$14*(C280-F280)-G280)-B280/6,0)*'Расчет NPV'!$C$13)/(1+'Расчет NPV'!$C$12)^1</f>
        <v/>
      </c>
      <c r="I280" s="9">
        <f>((D280*(1+E280)^1*(C280-F280)-G280)-MAX((D280*(1+E280)^1*(C280-F280)-G280)-B280/6,0)*'Расчет NPV'!$C$13)/(1+'Расчет NPV'!$C$12)^2</f>
        <v/>
      </c>
      <c r="J280" s="9">
        <f>((D280*(1+E280)^2*(C280-F280)-G280)-MAX((D280*(1+E280)^2*(C280-F280)-G280)-B280/6,0)*'Расчет NPV'!$C$13)/(1+'Расчет NPV'!$C$12)^3</f>
        <v/>
      </c>
      <c r="K280" s="9">
        <f>((D280*(1+E280)^3*(C280-F280)-G280)-MAX((D280*(1+E280)^3*(C280-F280)-G280)-B280/6,0)*'Расчет NPV'!$C$13)/(1+'Расчет NPV'!$C$12)^4</f>
        <v/>
      </c>
      <c r="L280" s="9">
        <f>((D280*(1+E280)^4*(C280-F280)-G280)-MAX((D280*(1+E280)^4*(C280-F280)-G280)-B280/6,0)*'Расчет NPV'!$C$13)/(1+'Расчет NPV'!$C$12)^5</f>
        <v/>
      </c>
      <c r="M280" s="9">
        <f>((D280*(1+E280)^5*(C280-F280)-G280)-MAX((D280*(1+E280)^5*(C280-F280)-G280)-B280/6,0)*'Расчет NPV'!$C$13)/(1+'Расчет NPV'!$C$12)^6</f>
        <v/>
      </c>
      <c r="N280" s="13">
        <f>SUM(H280:M280)-B280</f>
        <v/>
      </c>
    </row>
    <row r="281">
      <c r="A281" t="n">
        <v>277</v>
      </c>
      <c r="B281" s="9">
        <f>_xlfn.BETA.INV(RAND(),'Расчет NPV'!$E$5,'Расчет NPV'!$F$5,'Расчет NPV'!$B$5,'Расчет NPV'!$D$5)</f>
        <v/>
      </c>
      <c r="C281" s="9">
        <f>_xlfn.BETA.INV(RAND(),'Расчет NPV'!$E$6,'Расчет NPV'!$F$6,'Расчет NPV'!$B$6,'Расчет NPV'!$D$6)</f>
        <v/>
      </c>
      <c r="D281" s="9">
        <f>_xlfn.BETA.INV(RAND(),'Расчет NPV'!$E$7,'Расчет NPV'!$F$7,'Расчет NPV'!$B$7,'Расчет NPV'!$D$7)</f>
        <v/>
      </c>
      <c r="E281" s="5">
        <f>_xlfn.BETA.INV(RAND(),'Расчет NPV'!$E$8,'Расчет NPV'!$F$8,'Расчет NPV'!$B$8,'Расчет NPV'!$D$8)</f>
        <v/>
      </c>
      <c r="F281" s="9">
        <f>_xlfn.BETA.INV(RAND(),'Расчет NPV'!$E$9,'Расчет NPV'!$F$9,'Расчет NPV'!$B$9,'Расчет NPV'!$D$9)</f>
        <v/>
      </c>
      <c r="G281" s="9">
        <f>_xlfn.BETA.INV(RAND(),'Расчет NPV'!$E$10,'Расчет NPV'!$F$10,'Расчет NPV'!$B$10,'Расчет NPV'!$D$10)</f>
        <v/>
      </c>
      <c r="H281" s="9">
        <f>((D281*(1+E281)^0*'Расчет NPV'!$C$14*(C281-F281)-G281)-MAX((D281*(1+E281)^0*'Расчет NPV'!$C$14*(C281-F281)-G281)-B281/6,0)*'Расчет NPV'!$C$13)/(1+'Расчет NPV'!$C$12)^1</f>
        <v/>
      </c>
      <c r="I281" s="9">
        <f>((D281*(1+E281)^1*(C281-F281)-G281)-MAX((D281*(1+E281)^1*(C281-F281)-G281)-B281/6,0)*'Расчет NPV'!$C$13)/(1+'Расчет NPV'!$C$12)^2</f>
        <v/>
      </c>
      <c r="J281" s="9">
        <f>((D281*(1+E281)^2*(C281-F281)-G281)-MAX((D281*(1+E281)^2*(C281-F281)-G281)-B281/6,0)*'Расчет NPV'!$C$13)/(1+'Расчет NPV'!$C$12)^3</f>
        <v/>
      </c>
      <c r="K281" s="9">
        <f>((D281*(1+E281)^3*(C281-F281)-G281)-MAX((D281*(1+E281)^3*(C281-F281)-G281)-B281/6,0)*'Расчет NPV'!$C$13)/(1+'Расчет NPV'!$C$12)^4</f>
        <v/>
      </c>
      <c r="L281" s="9">
        <f>((D281*(1+E281)^4*(C281-F281)-G281)-MAX((D281*(1+E281)^4*(C281-F281)-G281)-B281/6,0)*'Расчет NPV'!$C$13)/(1+'Расчет NPV'!$C$12)^5</f>
        <v/>
      </c>
      <c r="M281" s="9">
        <f>((D281*(1+E281)^5*(C281-F281)-G281)-MAX((D281*(1+E281)^5*(C281-F281)-G281)-B281/6,0)*'Расчет NPV'!$C$13)/(1+'Расчет NPV'!$C$12)^6</f>
        <v/>
      </c>
      <c r="N281" s="13">
        <f>SUM(H281:M281)-B281</f>
        <v/>
      </c>
    </row>
    <row r="282">
      <c r="A282" t="n">
        <v>278</v>
      </c>
      <c r="B282" s="9">
        <f>_xlfn.BETA.INV(RAND(),'Расчет NPV'!$E$5,'Расчет NPV'!$F$5,'Расчет NPV'!$B$5,'Расчет NPV'!$D$5)</f>
        <v/>
      </c>
      <c r="C282" s="9">
        <f>_xlfn.BETA.INV(RAND(),'Расчет NPV'!$E$6,'Расчет NPV'!$F$6,'Расчет NPV'!$B$6,'Расчет NPV'!$D$6)</f>
        <v/>
      </c>
      <c r="D282" s="9">
        <f>_xlfn.BETA.INV(RAND(),'Расчет NPV'!$E$7,'Расчет NPV'!$F$7,'Расчет NPV'!$B$7,'Расчет NPV'!$D$7)</f>
        <v/>
      </c>
      <c r="E282" s="5">
        <f>_xlfn.BETA.INV(RAND(),'Расчет NPV'!$E$8,'Расчет NPV'!$F$8,'Расчет NPV'!$B$8,'Расчет NPV'!$D$8)</f>
        <v/>
      </c>
      <c r="F282" s="9">
        <f>_xlfn.BETA.INV(RAND(),'Расчет NPV'!$E$9,'Расчет NPV'!$F$9,'Расчет NPV'!$B$9,'Расчет NPV'!$D$9)</f>
        <v/>
      </c>
      <c r="G282" s="9">
        <f>_xlfn.BETA.INV(RAND(),'Расчет NPV'!$E$10,'Расчет NPV'!$F$10,'Расчет NPV'!$B$10,'Расчет NPV'!$D$10)</f>
        <v/>
      </c>
      <c r="H282" s="9">
        <f>((D282*(1+E282)^0*'Расчет NPV'!$C$14*(C282-F282)-G282)-MAX((D282*(1+E282)^0*'Расчет NPV'!$C$14*(C282-F282)-G282)-B282/6,0)*'Расчет NPV'!$C$13)/(1+'Расчет NPV'!$C$12)^1</f>
        <v/>
      </c>
      <c r="I282" s="9">
        <f>((D282*(1+E282)^1*(C282-F282)-G282)-MAX((D282*(1+E282)^1*(C282-F282)-G282)-B282/6,0)*'Расчет NPV'!$C$13)/(1+'Расчет NPV'!$C$12)^2</f>
        <v/>
      </c>
      <c r="J282" s="9">
        <f>((D282*(1+E282)^2*(C282-F282)-G282)-MAX((D282*(1+E282)^2*(C282-F282)-G282)-B282/6,0)*'Расчет NPV'!$C$13)/(1+'Расчет NPV'!$C$12)^3</f>
        <v/>
      </c>
      <c r="K282" s="9">
        <f>((D282*(1+E282)^3*(C282-F282)-G282)-MAX((D282*(1+E282)^3*(C282-F282)-G282)-B282/6,0)*'Расчет NPV'!$C$13)/(1+'Расчет NPV'!$C$12)^4</f>
        <v/>
      </c>
      <c r="L282" s="9">
        <f>((D282*(1+E282)^4*(C282-F282)-G282)-MAX((D282*(1+E282)^4*(C282-F282)-G282)-B282/6,0)*'Расчет NPV'!$C$13)/(1+'Расчет NPV'!$C$12)^5</f>
        <v/>
      </c>
      <c r="M282" s="9">
        <f>((D282*(1+E282)^5*(C282-F282)-G282)-MAX((D282*(1+E282)^5*(C282-F282)-G282)-B282/6,0)*'Расчет NPV'!$C$13)/(1+'Расчет NPV'!$C$12)^6</f>
        <v/>
      </c>
      <c r="N282" s="13">
        <f>SUM(H282:M282)-B282</f>
        <v/>
      </c>
    </row>
    <row r="283">
      <c r="A283" t="n">
        <v>279</v>
      </c>
      <c r="B283" s="9">
        <f>_xlfn.BETA.INV(RAND(),'Расчет NPV'!$E$5,'Расчет NPV'!$F$5,'Расчет NPV'!$B$5,'Расчет NPV'!$D$5)</f>
        <v/>
      </c>
      <c r="C283" s="9">
        <f>_xlfn.BETA.INV(RAND(),'Расчет NPV'!$E$6,'Расчет NPV'!$F$6,'Расчет NPV'!$B$6,'Расчет NPV'!$D$6)</f>
        <v/>
      </c>
      <c r="D283" s="9">
        <f>_xlfn.BETA.INV(RAND(),'Расчет NPV'!$E$7,'Расчет NPV'!$F$7,'Расчет NPV'!$B$7,'Расчет NPV'!$D$7)</f>
        <v/>
      </c>
      <c r="E283" s="5">
        <f>_xlfn.BETA.INV(RAND(),'Расчет NPV'!$E$8,'Расчет NPV'!$F$8,'Расчет NPV'!$B$8,'Расчет NPV'!$D$8)</f>
        <v/>
      </c>
      <c r="F283" s="9">
        <f>_xlfn.BETA.INV(RAND(),'Расчет NPV'!$E$9,'Расчет NPV'!$F$9,'Расчет NPV'!$B$9,'Расчет NPV'!$D$9)</f>
        <v/>
      </c>
      <c r="G283" s="9">
        <f>_xlfn.BETA.INV(RAND(),'Расчет NPV'!$E$10,'Расчет NPV'!$F$10,'Расчет NPV'!$B$10,'Расчет NPV'!$D$10)</f>
        <v/>
      </c>
      <c r="H283" s="9">
        <f>((D283*(1+E283)^0*'Расчет NPV'!$C$14*(C283-F283)-G283)-MAX((D283*(1+E283)^0*'Расчет NPV'!$C$14*(C283-F283)-G283)-B283/6,0)*'Расчет NPV'!$C$13)/(1+'Расчет NPV'!$C$12)^1</f>
        <v/>
      </c>
      <c r="I283" s="9">
        <f>((D283*(1+E283)^1*(C283-F283)-G283)-MAX((D283*(1+E283)^1*(C283-F283)-G283)-B283/6,0)*'Расчет NPV'!$C$13)/(1+'Расчет NPV'!$C$12)^2</f>
        <v/>
      </c>
      <c r="J283" s="9">
        <f>((D283*(1+E283)^2*(C283-F283)-G283)-MAX((D283*(1+E283)^2*(C283-F283)-G283)-B283/6,0)*'Расчет NPV'!$C$13)/(1+'Расчет NPV'!$C$12)^3</f>
        <v/>
      </c>
      <c r="K283" s="9">
        <f>((D283*(1+E283)^3*(C283-F283)-G283)-MAX((D283*(1+E283)^3*(C283-F283)-G283)-B283/6,0)*'Расчет NPV'!$C$13)/(1+'Расчет NPV'!$C$12)^4</f>
        <v/>
      </c>
      <c r="L283" s="9">
        <f>((D283*(1+E283)^4*(C283-F283)-G283)-MAX((D283*(1+E283)^4*(C283-F283)-G283)-B283/6,0)*'Расчет NPV'!$C$13)/(1+'Расчет NPV'!$C$12)^5</f>
        <v/>
      </c>
      <c r="M283" s="9">
        <f>((D283*(1+E283)^5*(C283-F283)-G283)-MAX((D283*(1+E283)^5*(C283-F283)-G283)-B283/6,0)*'Расчет NPV'!$C$13)/(1+'Расчет NPV'!$C$12)^6</f>
        <v/>
      </c>
      <c r="N283" s="13">
        <f>SUM(H283:M283)-B283</f>
        <v/>
      </c>
    </row>
    <row r="284">
      <c r="A284" t="n">
        <v>280</v>
      </c>
      <c r="B284" s="9">
        <f>_xlfn.BETA.INV(RAND(),'Расчет NPV'!$E$5,'Расчет NPV'!$F$5,'Расчет NPV'!$B$5,'Расчет NPV'!$D$5)</f>
        <v/>
      </c>
      <c r="C284" s="9">
        <f>_xlfn.BETA.INV(RAND(),'Расчет NPV'!$E$6,'Расчет NPV'!$F$6,'Расчет NPV'!$B$6,'Расчет NPV'!$D$6)</f>
        <v/>
      </c>
      <c r="D284" s="9">
        <f>_xlfn.BETA.INV(RAND(),'Расчет NPV'!$E$7,'Расчет NPV'!$F$7,'Расчет NPV'!$B$7,'Расчет NPV'!$D$7)</f>
        <v/>
      </c>
      <c r="E284" s="5">
        <f>_xlfn.BETA.INV(RAND(),'Расчет NPV'!$E$8,'Расчет NPV'!$F$8,'Расчет NPV'!$B$8,'Расчет NPV'!$D$8)</f>
        <v/>
      </c>
      <c r="F284" s="9">
        <f>_xlfn.BETA.INV(RAND(),'Расчет NPV'!$E$9,'Расчет NPV'!$F$9,'Расчет NPV'!$B$9,'Расчет NPV'!$D$9)</f>
        <v/>
      </c>
      <c r="G284" s="9">
        <f>_xlfn.BETA.INV(RAND(),'Расчет NPV'!$E$10,'Расчет NPV'!$F$10,'Расчет NPV'!$B$10,'Расчет NPV'!$D$10)</f>
        <v/>
      </c>
      <c r="H284" s="9">
        <f>((D284*(1+E284)^0*'Расчет NPV'!$C$14*(C284-F284)-G284)-MAX((D284*(1+E284)^0*'Расчет NPV'!$C$14*(C284-F284)-G284)-B284/6,0)*'Расчет NPV'!$C$13)/(1+'Расчет NPV'!$C$12)^1</f>
        <v/>
      </c>
      <c r="I284" s="9">
        <f>((D284*(1+E284)^1*(C284-F284)-G284)-MAX((D284*(1+E284)^1*(C284-F284)-G284)-B284/6,0)*'Расчет NPV'!$C$13)/(1+'Расчет NPV'!$C$12)^2</f>
        <v/>
      </c>
      <c r="J284" s="9">
        <f>((D284*(1+E284)^2*(C284-F284)-G284)-MAX((D284*(1+E284)^2*(C284-F284)-G284)-B284/6,0)*'Расчет NPV'!$C$13)/(1+'Расчет NPV'!$C$12)^3</f>
        <v/>
      </c>
      <c r="K284" s="9">
        <f>((D284*(1+E284)^3*(C284-F284)-G284)-MAX((D284*(1+E284)^3*(C284-F284)-G284)-B284/6,0)*'Расчет NPV'!$C$13)/(1+'Расчет NPV'!$C$12)^4</f>
        <v/>
      </c>
      <c r="L284" s="9">
        <f>((D284*(1+E284)^4*(C284-F284)-G284)-MAX((D284*(1+E284)^4*(C284-F284)-G284)-B284/6,0)*'Расчет NPV'!$C$13)/(1+'Расчет NPV'!$C$12)^5</f>
        <v/>
      </c>
      <c r="M284" s="9">
        <f>((D284*(1+E284)^5*(C284-F284)-G284)-MAX((D284*(1+E284)^5*(C284-F284)-G284)-B284/6,0)*'Расчет NPV'!$C$13)/(1+'Расчет NPV'!$C$12)^6</f>
        <v/>
      </c>
      <c r="N284" s="13">
        <f>SUM(H284:M284)-B284</f>
        <v/>
      </c>
    </row>
    <row r="285">
      <c r="A285" t="n">
        <v>281</v>
      </c>
      <c r="B285" s="9">
        <f>_xlfn.BETA.INV(RAND(),'Расчет NPV'!$E$5,'Расчет NPV'!$F$5,'Расчет NPV'!$B$5,'Расчет NPV'!$D$5)</f>
        <v/>
      </c>
      <c r="C285" s="9">
        <f>_xlfn.BETA.INV(RAND(),'Расчет NPV'!$E$6,'Расчет NPV'!$F$6,'Расчет NPV'!$B$6,'Расчет NPV'!$D$6)</f>
        <v/>
      </c>
      <c r="D285" s="9">
        <f>_xlfn.BETA.INV(RAND(),'Расчет NPV'!$E$7,'Расчет NPV'!$F$7,'Расчет NPV'!$B$7,'Расчет NPV'!$D$7)</f>
        <v/>
      </c>
      <c r="E285" s="5">
        <f>_xlfn.BETA.INV(RAND(),'Расчет NPV'!$E$8,'Расчет NPV'!$F$8,'Расчет NPV'!$B$8,'Расчет NPV'!$D$8)</f>
        <v/>
      </c>
      <c r="F285" s="9">
        <f>_xlfn.BETA.INV(RAND(),'Расчет NPV'!$E$9,'Расчет NPV'!$F$9,'Расчет NPV'!$B$9,'Расчет NPV'!$D$9)</f>
        <v/>
      </c>
      <c r="G285" s="9">
        <f>_xlfn.BETA.INV(RAND(),'Расчет NPV'!$E$10,'Расчет NPV'!$F$10,'Расчет NPV'!$B$10,'Расчет NPV'!$D$10)</f>
        <v/>
      </c>
      <c r="H285" s="9">
        <f>((D285*(1+E285)^0*'Расчет NPV'!$C$14*(C285-F285)-G285)-MAX((D285*(1+E285)^0*'Расчет NPV'!$C$14*(C285-F285)-G285)-B285/6,0)*'Расчет NPV'!$C$13)/(1+'Расчет NPV'!$C$12)^1</f>
        <v/>
      </c>
      <c r="I285" s="9">
        <f>((D285*(1+E285)^1*(C285-F285)-G285)-MAX((D285*(1+E285)^1*(C285-F285)-G285)-B285/6,0)*'Расчет NPV'!$C$13)/(1+'Расчет NPV'!$C$12)^2</f>
        <v/>
      </c>
      <c r="J285" s="9">
        <f>((D285*(1+E285)^2*(C285-F285)-G285)-MAX((D285*(1+E285)^2*(C285-F285)-G285)-B285/6,0)*'Расчет NPV'!$C$13)/(1+'Расчет NPV'!$C$12)^3</f>
        <v/>
      </c>
      <c r="K285" s="9">
        <f>((D285*(1+E285)^3*(C285-F285)-G285)-MAX((D285*(1+E285)^3*(C285-F285)-G285)-B285/6,0)*'Расчет NPV'!$C$13)/(1+'Расчет NPV'!$C$12)^4</f>
        <v/>
      </c>
      <c r="L285" s="9">
        <f>((D285*(1+E285)^4*(C285-F285)-G285)-MAX((D285*(1+E285)^4*(C285-F285)-G285)-B285/6,0)*'Расчет NPV'!$C$13)/(1+'Расчет NPV'!$C$12)^5</f>
        <v/>
      </c>
      <c r="M285" s="9">
        <f>((D285*(1+E285)^5*(C285-F285)-G285)-MAX((D285*(1+E285)^5*(C285-F285)-G285)-B285/6,0)*'Расчет NPV'!$C$13)/(1+'Расчет NPV'!$C$12)^6</f>
        <v/>
      </c>
      <c r="N285" s="13">
        <f>SUM(H285:M285)-B285</f>
        <v/>
      </c>
    </row>
    <row r="286">
      <c r="A286" t="n">
        <v>282</v>
      </c>
      <c r="B286" s="9">
        <f>_xlfn.BETA.INV(RAND(),'Расчет NPV'!$E$5,'Расчет NPV'!$F$5,'Расчет NPV'!$B$5,'Расчет NPV'!$D$5)</f>
        <v/>
      </c>
      <c r="C286" s="9">
        <f>_xlfn.BETA.INV(RAND(),'Расчет NPV'!$E$6,'Расчет NPV'!$F$6,'Расчет NPV'!$B$6,'Расчет NPV'!$D$6)</f>
        <v/>
      </c>
      <c r="D286" s="9">
        <f>_xlfn.BETA.INV(RAND(),'Расчет NPV'!$E$7,'Расчет NPV'!$F$7,'Расчет NPV'!$B$7,'Расчет NPV'!$D$7)</f>
        <v/>
      </c>
      <c r="E286" s="5">
        <f>_xlfn.BETA.INV(RAND(),'Расчет NPV'!$E$8,'Расчет NPV'!$F$8,'Расчет NPV'!$B$8,'Расчет NPV'!$D$8)</f>
        <v/>
      </c>
      <c r="F286" s="9">
        <f>_xlfn.BETA.INV(RAND(),'Расчет NPV'!$E$9,'Расчет NPV'!$F$9,'Расчет NPV'!$B$9,'Расчет NPV'!$D$9)</f>
        <v/>
      </c>
      <c r="G286" s="9">
        <f>_xlfn.BETA.INV(RAND(),'Расчет NPV'!$E$10,'Расчет NPV'!$F$10,'Расчет NPV'!$B$10,'Расчет NPV'!$D$10)</f>
        <v/>
      </c>
      <c r="H286" s="9">
        <f>((D286*(1+E286)^0*'Расчет NPV'!$C$14*(C286-F286)-G286)-MAX((D286*(1+E286)^0*'Расчет NPV'!$C$14*(C286-F286)-G286)-B286/6,0)*'Расчет NPV'!$C$13)/(1+'Расчет NPV'!$C$12)^1</f>
        <v/>
      </c>
      <c r="I286" s="9">
        <f>((D286*(1+E286)^1*(C286-F286)-G286)-MAX((D286*(1+E286)^1*(C286-F286)-G286)-B286/6,0)*'Расчет NPV'!$C$13)/(1+'Расчет NPV'!$C$12)^2</f>
        <v/>
      </c>
      <c r="J286" s="9">
        <f>((D286*(1+E286)^2*(C286-F286)-G286)-MAX((D286*(1+E286)^2*(C286-F286)-G286)-B286/6,0)*'Расчет NPV'!$C$13)/(1+'Расчет NPV'!$C$12)^3</f>
        <v/>
      </c>
      <c r="K286" s="9">
        <f>((D286*(1+E286)^3*(C286-F286)-G286)-MAX((D286*(1+E286)^3*(C286-F286)-G286)-B286/6,0)*'Расчет NPV'!$C$13)/(1+'Расчет NPV'!$C$12)^4</f>
        <v/>
      </c>
      <c r="L286" s="9">
        <f>((D286*(1+E286)^4*(C286-F286)-G286)-MAX((D286*(1+E286)^4*(C286-F286)-G286)-B286/6,0)*'Расчет NPV'!$C$13)/(1+'Расчет NPV'!$C$12)^5</f>
        <v/>
      </c>
      <c r="M286" s="9">
        <f>((D286*(1+E286)^5*(C286-F286)-G286)-MAX((D286*(1+E286)^5*(C286-F286)-G286)-B286/6,0)*'Расчет NPV'!$C$13)/(1+'Расчет NPV'!$C$12)^6</f>
        <v/>
      </c>
      <c r="N286" s="13">
        <f>SUM(H286:M286)-B286</f>
        <v/>
      </c>
    </row>
    <row r="287">
      <c r="A287" t="n">
        <v>283</v>
      </c>
      <c r="B287" s="9">
        <f>_xlfn.BETA.INV(RAND(),'Расчет NPV'!$E$5,'Расчет NPV'!$F$5,'Расчет NPV'!$B$5,'Расчет NPV'!$D$5)</f>
        <v/>
      </c>
      <c r="C287" s="9">
        <f>_xlfn.BETA.INV(RAND(),'Расчет NPV'!$E$6,'Расчет NPV'!$F$6,'Расчет NPV'!$B$6,'Расчет NPV'!$D$6)</f>
        <v/>
      </c>
      <c r="D287" s="9">
        <f>_xlfn.BETA.INV(RAND(),'Расчет NPV'!$E$7,'Расчет NPV'!$F$7,'Расчет NPV'!$B$7,'Расчет NPV'!$D$7)</f>
        <v/>
      </c>
      <c r="E287" s="5">
        <f>_xlfn.BETA.INV(RAND(),'Расчет NPV'!$E$8,'Расчет NPV'!$F$8,'Расчет NPV'!$B$8,'Расчет NPV'!$D$8)</f>
        <v/>
      </c>
      <c r="F287" s="9">
        <f>_xlfn.BETA.INV(RAND(),'Расчет NPV'!$E$9,'Расчет NPV'!$F$9,'Расчет NPV'!$B$9,'Расчет NPV'!$D$9)</f>
        <v/>
      </c>
      <c r="G287" s="9">
        <f>_xlfn.BETA.INV(RAND(),'Расчет NPV'!$E$10,'Расчет NPV'!$F$10,'Расчет NPV'!$B$10,'Расчет NPV'!$D$10)</f>
        <v/>
      </c>
      <c r="H287" s="9">
        <f>((D287*(1+E287)^0*'Расчет NPV'!$C$14*(C287-F287)-G287)-MAX((D287*(1+E287)^0*'Расчет NPV'!$C$14*(C287-F287)-G287)-B287/6,0)*'Расчет NPV'!$C$13)/(1+'Расчет NPV'!$C$12)^1</f>
        <v/>
      </c>
      <c r="I287" s="9">
        <f>((D287*(1+E287)^1*(C287-F287)-G287)-MAX((D287*(1+E287)^1*(C287-F287)-G287)-B287/6,0)*'Расчет NPV'!$C$13)/(1+'Расчет NPV'!$C$12)^2</f>
        <v/>
      </c>
      <c r="J287" s="9">
        <f>((D287*(1+E287)^2*(C287-F287)-G287)-MAX((D287*(1+E287)^2*(C287-F287)-G287)-B287/6,0)*'Расчет NPV'!$C$13)/(1+'Расчет NPV'!$C$12)^3</f>
        <v/>
      </c>
      <c r="K287" s="9">
        <f>((D287*(1+E287)^3*(C287-F287)-G287)-MAX((D287*(1+E287)^3*(C287-F287)-G287)-B287/6,0)*'Расчет NPV'!$C$13)/(1+'Расчет NPV'!$C$12)^4</f>
        <v/>
      </c>
      <c r="L287" s="9">
        <f>((D287*(1+E287)^4*(C287-F287)-G287)-MAX((D287*(1+E287)^4*(C287-F287)-G287)-B287/6,0)*'Расчет NPV'!$C$13)/(1+'Расчет NPV'!$C$12)^5</f>
        <v/>
      </c>
      <c r="M287" s="9">
        <f>((D287*(1+E287)^5*(C287-F287)-G287)-MAX((D287*(1+E287)^5*(C287-F287)-G287)-B287/6,0)*'Расчет NPV'!$C$13)/(1+'Расчет NPV'!$C$12)^6</f>
        <v/>
      </c>
      <c r="N287" s="13">
        <f>SUM(H287:M287)-B287</f>
        <v/>
      </c>
    </row>
    <row r="288">
      <c r="A288" t="n">
        <v>284</v>
      </c>
      <c r="B288" s="9">
        <f>_xlfn.BETA.INV(RAND(),'Расчет NPV'!$E$5,'Расчет NPV'!$F$5,'Расчет NPV'!$B$5,'Расчет NPV'!$D$5)</f>
        <v/>
      </c>
      <c r="C288" s="9">
        <f>_xlfn.BETA.INV(RAND(),'Расчет NPV'!$E$6,'Расчет NPV'!$F$6,'Расчет NPV'!$B$6,'Расчет NPV'!$D$6)</f>
        <v/>
      </c>
      <c r="D288" s="9">
        <f>_xlfn.BETA.INV(RAND(),'Расчет NPV'!$E$7,'Расчет NPV'!$F$7,'Расчет NPV'!$B$7,'Расчет NPV'!$D$7)</f>
        <v/>
      </c>
      <c r="E288" s="5">
        <f>_xlfn.BETA.INV(RAND(),'Расчет NPV'!$E$8,'Расчет NPV'!$F$8,'Расчет NPV'!$B$8,'Расчет NPV'!$D$8)</f>
        <v/>
      </c>
      <c r="F288" s="9">
        <f>_xlfn.BETA.INV(RAND(),'Расчет NPV'!$E$9,'Расчет NPV'!$F$9,'Расчет NPV'!$B$9,'Расчет NPV'!$D$9)</f>
        <v/>
      </c>
      <c r="G288" s="9">
        <f>_xlfn.BETA.INV(RAND(),'Расчет NPV'!$E$10,'Расчет NPV'!$F$10,'Расчет NPV'!$B$10,'Расчет NPV'!$D$10)</f>
        <v/>
      </c>
      <c r="H288" s="9">
        <f>((D288*(1+E288)^0*'Расчет NPV'!$C$14*(C288-F288)-G288)-MAX((D288*(1+E288)^0*'Расчет NPV'!$C$14*(C288-F288)-G288)-B288/6,0)*'Расчет NPV'!$C$13)/(1+'Расчет NPV'!$C$12)^1</f>
        <v/>
      </c>
      <c r="I288" s="9">
        <f>((D288*(1+E288)^1*(C288-F288)-G288)-MAX((D288*(1+E288)^1*(C288-F288)-G288)-B288/6,0)*'Расчет NPV'!$C$13)/(1+'Расчет NPV'!$C$12)^2</f>
        <v/>
      </c>
      <c r="J288" s="9">
        <f>((D288*(1+E288)^2*(C288-F288)-G288)-MAX((D288*(1+E288)^2*(C288-F288)-G288)-B288/6,0)*'Расчет NPV'!$C$13)/(1+'Расчет NPV'!$C$12)^3</f>
        <v/>
      </c>
      <c r="K288" s="9">
        <f>((D288*(1+E288)^3*(C288-F288)-G288)-MAX((D288*(1+E288)^3*(C288-F288)-G288)-B288/6,0)*'Расчет NPV'!$C$13)/(1+'Расчет NPV'!$C$12)^4</f>
        <v/>
      </c>
      <c r="L288" s="9">
        <f>((D288*(1+E288)^4*(C288-F288)-G288)-MAX((D288*(1+E288)^4*(C288-F288)-G288)-B288/6,0)*'Расчет NPV'!$C$13)/(1+'Расчет NPV'!$C$12)^5</f>
        <v/>
      </c>
      <c r="M288" s="9">
        <f>((D288*(1+E288)^5*(C288-F288)-G288)-MAX((D288*(1+E288)^5*(C288-F288)-G288)-B288/6,0)*'Расчет NPV'!$C$13)/(1+'Расчет NPV'!$C$12)^6</f>
        <v/>
      </c>
      <c r="N288" s="13">
        <f>SUM(H288:M288)-B288</f>
        <v/>
      </c>
    </row>
    <row r="289">
      <c r="A289" t="n">
        <v>285</v>
      </c>
      <c r="B289" s="9">
        <f>_xlfn.BETA.INV(RAND(),'Расчет NPV'!$E$5,'Расчет NPV'!$F$5,'Расчет NPV'!$B$5,'Расчет NPV'!$D$5)</f>
        <v/>
      </c>
      <c r="C289" s="9">
        <f>_xlfn.BETA.INV(RAND(),'Расчет NPV'!$E$6,'Расчет NPV'!$F$6,'Расчет NPV'!$B$6,'Расчет NPV'!$D$6)</f>
        <v/>
      </c>
      <c r="D289" s="9">
        <f>_xlfn.BETA.INV(RAND(),'Расчет NPV'!$E$7,'Расчет NPV'!$F$7,'Расчет NPV'!$B$7,'Расчет NPV'!$D$7)</f>
        <v/>
      </c>
      <c r="E289" s="5">
        <f>_xlfn.BETA.INV(RAND(),'Расчет NPV'!$E$8,'Расчет NPV'!$F$8,'Расчет NPV'!$B$8,'Расчет NPV'!$D$8)</f>
        <v/>
      </c>
      <c r="F289" s="9">
        <f>_xlfn.BETA.INV(RAND(),'Расчет NPV'!$E$9,'Расчет NPV'!$F$9,'Расчет NPV'!$B$9,'Расчет NPV'!$D$9)</f>
        <v/>
      </c>
      <c r="G289" s="9">
        <f>_xlfn.BETA.INV(RAND(),'Расчет NPV'!$E$10,'Расчет NPV'!$F$10,'Расчет NPV'!$B$10,'Расчет NPV'!$D$10)</f>
        <v/>
      </c>
      <c r="H289" s="9">
        <f>((D289*(1+E289)^0*'Расчет NPV'!$C$14*(C289-F289)-G289)-MAX((D289*(1+E289)^0*'Расчет NPV'!$C$14*(C289-F289)-G289)-B289/6,0)*'Расчет NPV'!$C$13)/(1+'Расчет NPV'!$C$12)^1</f>
        <v/>
      </c>
      <c r="I289" s="9">
        <f>((D289*(1+E289)^1*(C289-F289)-G289)-MAX((D289*(1+E289)^1*(C289-F289)-G289)-B289/6,0)*'Расчет NPV'!$C$13)/(1+'Расчет NPV'!$C$12)^2</f>
        <v/>
      </c>
      <c r="J289" s="9">
        <f>((D289*(1+E289)^2*(C289-F289)-G289)-MAX((D289*(1+E289)^2*(C289-F289)-G289)-B289/6,0)*'Расчет NPV'!$C$13)/(1+'Расчет NPV'!$C$12)^3</f>
        <v/>
      </c>
      <c r="K289" s="9">
        <f>((D289*(1+E289)^3*(C289-F289)-G289)-MAX((D289*(1+E289)^3*(C289-F289)-G289)-B289/6,0)*'Расчет NPV'!$C$13)/(1+'Расчет NPV'!$C$12)^4</f>
        <v/>
      </c>
      <c r="L289" s="9">
        <f>((D289*(1+E289)^4*(C289-F289)-G289)-MAX((D289*(1+E289)^4*(C289-F289)-G289)-B289/6,0)*'Расчет NPV'!$C$13)/(1+'Расчет NPV'!$C$12)^5</f>
        <v/>
      </c>
      <c r="M289" s="9">
        <f>((D289*(1+E289)^5*(C289-F289)-G289)-MAX((D289*(1+E289)^5*(C289-F289)-G289)-B289/6,0)*'Расчет NPV'!$C$13)/(1+'Расчет NPV'!$C$12)^6</f>
        <v/>
      </c>
      <c r="N289" s="13">
        <f>SUM(H289:M289)-B289</f>
        <v/>
      </c>
    </row>
    <row r="290">
      <c r="A290" t="n">
        <v>286</v>
      </c>
      <c r="B290" s="9">
        <f>_xlfn.BETA.INV(RAND(),'Расчет NPV'!$E$5,'Расчет NPV'!$F$5,'Расчет NPV'!$B$5,'Расчет NPV'!$D$5)</f>
        <v/>
      </c>
      <c r="C290" s="9">
        <f>_xlfn.BETA.INV(RAND(),'Расчет NPV'!$E$6,'Расчет NPV'!$F$6,'Расчет NPV'!$B$6,'Расчет NPV'!$D$6)</f>
        <v/>
      </c>
      <c r="D290" s="9">
        <f>_xlfn.BETA.INV(RAND(),'Расчет NPV'!$E$7,'Расчет NPV'!$F$7,'Расчет NPV'!$B$7,'Расчет NPV'!$D$7)</f>
        <v/>
      </c>
      <c r="E290" s="5">
        <f>_xlfn.BETA.INV(RAND(),'Расчет NPV'!$E$8,'Расчет NPV'!$F$8,'Расчет NPV'!$B$8,'Расчет NPV'!$D$8)</f>
        <v/>
      </c>
      <c r="F290" s="9">
        <f>_xlfn.BETA.INV(RAND(),'Расчет NPV'!$E$9,'Расчет NPV'!$F$9,'Расчет NPV'!$B$9,'Расчет NPV'!$D$9)</f>
        <v/>
      </c>
      <c r="G290" s="9">
        <f>_xlfn.BETA.INV(RAND(),'Расчет NPV'!$E$10,'Расчет NPV'!$F$10,'Расчет NPV'!$B$10,'Расчет NPV'!$D$10)</f>
        <v/>
      </c>
      <c r="H290" s="9">
        <f>((D290*(1+E290)^0*'Расчет NPV'!$C$14*(C290-F290)-G290)-MAX((D290*(1+E290)^0*'Расчет NPV'!$C$14*(C290-F290)-G290)-B290/6,0)*'Расчет NPV'!$C$13)/(1+'Расчет NPV'!$C$12)^1</f>
        <v/>
      </c>
      <c r="I290" s="9">
        <f>((D290*(1+E290)^1*(C290-F290)-G290)-MAX((D290*(1+E290)^1*(C290-F290)-G290)-B290/6,0)*'Расчет NPV'!$C$13)/(1+'Расчет NPV'!$C$12)^2</f>
        <v/>
      </c>
      <c r="J290" s="9">
        <f>((D290*(1+E290)^2*(C290-F290)-G290)-MAX((D290*(1+E290)^2*(C290-F290)-G290)-B290/6,0)*'Расчет NPV'!$C$13)/(1+'Расчет NPV'!$C$12)^3</f>
        <v/>
      </c>
      <c r="K290" s="9">
        <f>((D290*(1+E290)^3*(C290-F290)-G290)-MAX((D290*(1+E290)^3*(C290-F290)-G290)-B290/6,0)*'Расчет NPV'!$C$13)/(1+'Расчет NPV'!$C$12)^4</f>
        <v/>
      </c>
      <c r="L290" s="9">
        <f>((D290*(1+E290)^4*(C290-F290)-G290)-MAX((D290*(1+E290)^4*(C290-F290)-G290)-B290/6,0)*'Расчет NPV'!$C$13)/(1+'Расчет NPV'!$C$12)^5</f>
        <v/>
      </c>
      <c r="M290" s="9">
        <f>((D290*(1+E290)^5*(C290-F290)-G290)-MAX((D290*(1+E290)^5*(C290-F290)-G290)-B290/6,0)*'Расчет NPV'!$C$13)/(1+'Расчет NPV'!$C$12)^6</f>
        <v/>
      </c>
      <c r="N290" s="13">
        <f>SUM(H290:M290)-B290</f>
        <v/>
      </c>
    </row>
    <row r="291">
      <c r="A291" t="n">
        <v>287</v>
      </c>
      <c r="B291" s="9">
        <f>_xlfn.BETA.INV(RAND(),'Расчет NPV'!$E$5,'Расчет NPV'!$F$5,'Расчет NPV'!$B$5,'Расчет NPV'!$D$5)</f>
        <v/>
      </c>
      <c r="C291" s="9">
        <f>_xlfn.BETA.INV(RAND(),'Расчет NPV'!$E$6,'Расчет NPV'!$F$6,'Расчет NPV'!$B$6,'Расчет NPV'!$D$6)</f>
        <v/>
      </c>
      <c r="D291" s="9">
        <f>_xlfn.BETA.INV(RAND(),'Расчет NPV'!$E$7,'Расчет NPV'!$F$7,'Расчет NPV'!$B$7,'Расчет NPV'!$D$7)</f>
        <v/>
      </c>
      <c r="E291" s="5">
        <f>_xlfn.BETA.INV(RAND(),'Расчет NPV'!$E$8,'Расчет NPV'!$F$8,'Расчет NPV'!$B$8,'Расчет NPV'!$D$8)</f>
        <v/>
      </c>
      <c r="F291" s="9">
        <f>_xlfn.BETA.INV(RAND(),'Расчет NPV'!$E$9,'Расчет NPV'!$F$9,'Расчет NPV'!$B$9,'Расчет NPV'!$D$9)</f>
        <v/>
      </c>
      <c r="G291" s="9">
        <f>_xlfn.BETA.INV(RAND(),'Расчет NPV'!$E$10,'Расчет NPV'!$F$10,'Расчет NPV'!$B$10,'Расчет NPV'!$D$10)</f>
        <v/>
      </c>
      <c r="H291" s="9">
        <f>((D291*(1+E291)^0*'Расчет NPV'!$C$14*(C291-F291)-G291)-MAX((D291*(1+E291)^0*'Расчет NPV'!$C$14*(C291-F291)-G291)-B291/6,0)*'Расчет NPV'!$C$13)/(1+'Расчет NPV'!$C$12)^1</f>
        <v/>
      </c>
      <c r="I291" s="9">
        <f>((D291*(1+E291)^1*(C291-F291)-G291)-MAX((D291*(1+E291)^1*(C291-F291)-G291)-B291/6,0)*'Расчет NPV'!$C$13)/(1+'Расчет NPV'!$C$12)^2</f>
        <v/>
      </c>
      <c r="J291" s="9">
        <f>((D291*(1+E291)^2*(C291-F291)-G291)-MAX((D291*(1+E291)^2*(C291-F291)-G291)-B291/6,0)*'Расчет NPV'!$C$13)/(1+'Расчет NPV'!$C$12)^3</f>
        <v/>
      </c>
      <c r="K291" s="9">
        <f>((D291*(1+E291)^3*(C291-F291)-G291)-MAX((D291*(1+E291)^3*(C291-F291)-G291)-B291/6,0)*'Расчет NPV'!$C$13)/(1+'Расчет NPV'!$C$12)^4</f>
        <v/>
      </c>
      <c r="L291" s="9">
        <f>((D291*(1+E291)^4*(C291-F291)-G291)-MAX((D291*(1+E291)^4*(C291-F291)-G291)-B291/6,0)*'Расчет NPV'!$C$13)/(1+'Расчет NPV'!$C$12)^5</f>
        <v/>
      </c>
      <c r="M291" s="9">
        <f>((D291*(1+E291)^5*(C291-F291)-G291)-MAX((D291*(1+E291)^5*(C291-F291)-G291)-B291/6,0)*'Расчет NPV'!$C$13)/(1+'Расчет NPV'!$C$12)^6</f>
        <v/>
      </c>
      <c r="N291" s="13">
        <f>SUM(H291:M291)-B291</f>
        <v/>
      </c>
    </row>
    <row r="292">
      <c r="A292" t="n">
        <v>288</v>
      </c>
      <c r="B292" s="9">
        <f>_xlfn.BETA.INV(RAND(),'Расчет NPV'!$E$5,'Расчет NPV'!$F$5,'Расчет NPV'!$B$5,'Расчет NPV'!$D$5)</f>
        <v/>
      </c>
      <c r="C292" s="9">
        <f>_xlfn.BETA.INV(RAND(),'Расчет NPV'!$E$6,'Расчет NPV'!$F$6,'Расчет NPV'!$B$6,'Расчет NPV'!$D$6)</f>
        <v/>
      </c>
      <c r="D292" s="9">
        <f>_xlfn.BETA.INV(RAND(),'Расчет NPV'!$E$7,'Расчет NPV'!$F$7,'Расчет NPV'!$B$7,'Расчет NPV'!$D$7)</f>
        <v/>
      </c>
      <c r="E292" s="5">
        <f>_xlfn.BETA.INV(RAND(),'Расчет NPV'!$E$8,'Расчет NPV'!$F$8,'Расчет NPV'!$B$8,'Расчет NPV'!$D$8)</f>
        <v/>
      </c>
      <c r="F292" s="9">
        <f>_xlfn.BETA.INV(RAND(),'Расчет NPV'!$E$9,'Расчет NPV'!$F$9,'Расчет NPV'!$B$9,'Расчет NPV'!$D$9)</f>
        <v/>
      </c>
      <c r="G292" s="9">
        <f>_xlfn.BETA.INV(RAND(),'Расчет NPV'!$E$10,'Расчет NPV'!$F$10,'Расчет NPV'!$B$10,'Расчет NPV'!$D$10)</f>
        <v/>
      </c>
      <c r="H292" s="9">
        <f>((D292*(1+E292)^0*'Расчет NPV'!$C$14*(C292-F292)-G292)-MAX((D292*(1+E292)^0*'Расчет NPV'!$C$14*(C292-F292)-G292)-B292/6,0)*'Расчет NPV'!$C$13)/(1+'Расчет NPV'!$C$12)^1</f>
        <v/>
      </c>
      <c r="I292" s="9">
        <f>((D292*(1+E292)^1*(C292-F292)-G292)-MAX((D292*(1+E292)^1*(C292-F292)-G292)-B292/6,0)*'Расчет NPV'!$C$13)/(1+'Расчет NPV'!$C$12)^2</f>
        <v/>
      </c>
      <c r="J292" s="9">
        <f>((D292*(1+E292)^2*(C292-F292)-G292)-MAX((D292*(1+E292)^2*(C292-F292)-G292)-B292/6,0)*'Расчет NPV'!$C$13)/(1+'Расчет NPV'!$C$12)^3</f>
        <v/>
      </c>
      <c r="K292" s="9">
        <f>((D292*(1+E292)^3*(C292-F292)-G292)-MAX((D292*(1+E292)^3*(C292-F292)-G292)-B292/6,0)*'Расчет NPV'!$C$13)/(1+'Расчет NPV'!$C$12)^4</f>
        <v/>
      </c>
      <c r="L292" s="9">
        <f>((D292*(1+E292)^4*(C292-F292)-G292)-MAX((D292*(1+E292)^4*(C292-F292)-G292)-B292/6,0)*'Расчет NPV'!$C$13)/(1+'Расчет NPV'!$C$12)^5</f>
        <v/>
      </c>
      <c r="M292" s="9">
        <f>((D292*(1+E292)^5*(C292-F292)-G292)-MAX((D292*(1+E292)^5*(C292-F292)-G292)-B292/6,0)*'Расчет NPV'!$C$13)/(1+'Расчет NPV'!$C$12)^6</f>
        <v/>
      </c>
      <c r="N292" s="13">
        <f>SUM(H292:M292)-B292</f>
        <v/>
      </c>
    </row>
    <row r="293">
      <c r="A293" t="n">
        <v>289</v>
      </c>
      <c r="B293" s="9">
        <f>_xlfn.BETA.INV(RAND(),'Расчет NPV'!$E$5,'Расчет NPV'!$F$5,'Расчет NPV'!$B$5,'Расчет NPV'!$D$5)</f>
        <v/>
      </c>
      <c r="C293" s="9">
        <f>_xlfn.BETA.INV(RAND(),'Расчет NPV'!$E$6,'Расчет NPV'!$F$6,'Расчет NPV'!$B$6,'Расчет NPV'!$D$6)</f>
        <v/>
      </c>
      <c r="D293" s="9">
        <f>_xlfn.BETA.INV(RAND(),'Расчет NPV'!$E$7,'Расчет NPV'!$F$7,'Расчет NPV'!$B$7,'Расчет NPV'!$D$7)</f>
        <v/>
      </c>
      <c r="E293" s="5">
        <f>_xlfn.BETA.INV(RAND(),'Расчет NPV'!$E$8,'Расчет NPV'!$F$8,'Расчет NPV'!$B$8,'Расчет NPV'!$D$8)</f>
        <v/>
      </c>
      <c r="F293" s="9">
        <f>_xlfn.BETA.INV(RAND(),'Расчет NPV'!$E$9,'Расчет NPV'!$F$9,'Расчет NPV'!$B$9,'Расчет NPV'!$D$9)</f>
        <v/>
      </c>
      <c r="G293" s="9">
        <f>_xlfn.BETA.INV(RAND(),'Расчет NPV'!$E$10,'Расчет NPV'!$F$10,'Расчет NPV'!$B$10,'Расчет NPV'!$D$10)</f>
        <v/>
      </c>
      <c r="H293" s="9">
        <f>((D293*(1+E293)^0*'Расчет NPV'!$C$14*(C293-F293)-G293)-MAX((D293*(1+E293)^0*'Расчет NPV'!$C$14*(C293-F293)-G293)-B293/6,0)*'Расчет NPV'!$C$13)/(1+'Расчет NPV'!$C$12)^1</f>
        <v/>
      </c>
      <c r="I293" s="9">
        <f>((D293*(1+E293)^1*(C293-F293)-G293)-MAX((D293*(1+E293)^1*(C293-F293)-G293)-B293/6,0)*'Расчет NPV'!$C$13)/(1+'Расчет NPV'!$C$12)^2</f>
        <v/>
      </c>
      <c r="J293" s="9">
        <f>((D293*(1+E293)^2*(C293-F293)-G293)-MAX((D293*(1+E293)^2*(C293-F293)-G293)-B293/6,0)*'Расчет NPV'!$C$13)/(1+'Расчет NPV'!$C$12)^3</f>
        <v/>
      </c>
      <c r="K293" s="9">
        <f>((D293*(1+E293)^3*(C293-F293)-G293)-MAX((D293*(1+E293)^3*(C293-F293)-G293)-B293/6,0)*'Расчет NPV'!$C$13)/(1+'Расчет NPV'!$C$12)^4</f>
        <v/>
      </c>
      <c r="L293" s="9">
        <f>((D293*(1+E293)^4*(C293-F293)-G293)-MAX((D293*(1+E293)^4*(C293-F293)-G293)-B293/6,0)*'Расчет NPV'!$C$13)/(1+'Расчет NPV'!$C$12)^5</f>
        <v/>
      </c>
      <c r="M293" s="9">
        <f>((D293*(1+E293)^5*(C293-F293)-G293)-MAX((D293*(1+E293)^5*(C293-F293)-G293)-B293/6,0)*'Расчет NPV'!$C$13)/(1+'Расчет NPV'!$C$12)^6</f>
        <v/>
      </c>
      <c r="N293" s="13">
        <f>SUM(H293:M293)-B293</f>
        <v/>
      </c>
    </row>
    <row r="294">
      <c r="A294" t="n">
        <v>290</v>
      </c>
      <c r="B294" s="9">
        <f>_xlfn.BETA.INV(RAND(),'Расчет NPV'!$E$5,'Расчет NPV'!$F$5,'Расчет NPV'!$B$5,'Расчет NPV'!$D$5)</f>
        <v/>
      </c>
      <c r="C294" s="9">
        <f>_xlfn.BETA.INV(RAND(),'Расчет NPV'!$E$6,'Расчет NPV'!$F$6,'Расчет NPV'!$B$6,'Расчет NPV'!$D$6)</f>
        <v/>
      </c>
      <c r="D294" s="9">
        <f>_xlfn.BETA.INV(RAND(),'Расчет NPV'!$E$7,'Расчет NPV'!$F$7,'Расчет NPV'!$B$7,'Расчет NPV'!$D$7)</f>
        <v/>
      </c>
      <c r="E294" s="5">
        <f>_xlfn.BETA.INV(RAND(),'Расчет NPV'!$E$8,'Расчет NPV'!$F$8,'Расчет NPV'!$B$8,'Расчет NPV'!$D$8)</f>
        <v/>
      </c>
      <c r="F294" s="9">
        <f>_xlfn.BETA.INV(RAND(),'Расчет NPV'!$E$9,'Расчет NPV'!$F$9,'Расчет NPV'!$B$9,'Расчет NPV'!$D$9)</f>
        <v/>
      </c>
      <c r="G294" s="9">
        <f>_xlfn.BETA.INV(RAND(),'Расчет NPV'!$E$10,'Расчет NPV'!$F$10,'Расчет NPV'!$B$10,'Расчет NPV'!$D$10)</f>
        <v/>
      </c>
      <c r="H294" s="9">
        <f>((D294*(1+E294)^0*'Расчет NPV'!$C$14*(C294-F294)-G294)-MAX((D294*(1+E294)^0*'Расчет NPV'!$C$14*(C294-F294)-G294)-B294/6,0)*'Расчет NPV'!$C$13)/(1+'Расчет NPV'!$C$12)^1</f>
        <v/>
      </c>
      <c r="I294" s="9">
        <f>((D294*(1+E294)^1*(C294-F294)-G294)-MAX((D294*(1+E294)^1*(C294-F294)-G294)-B294/6,0)*'Расчет NPV'!$C$13)/(1+'Расчет NPV'!$C$12)^2</f>
        <v/>
      </c>
      <c r="J294" s="9">
        <f>((D294*(1+E294)^2*(C294-F294)-G294)-MAX((D294*(1+E294)^2*(C294-F294)-G294)-B294/6,0)*'Расчет NPV'!$C$13)/(1+'Расчет NPV'!$C$12)^3</f>
        <v/>
      </c>
      <c r="K294" s="9">
        <f>((D294*(1+E294)^3*(C294-F294)-G294)-MAX((D294*(1+E294)^3*(C294-F294)-G294)-B294/6,0)*'Расчет NPV'!$C$13)/(1+'Расчет NPV'!$C$12)^4</f>
        <v/>
      </c>
      <c r="L294" s="9">
        <f>((D294*(1+E294)^4*(C294-F294)-G294)-MAX((D294*(1+E294)^4*(C294-F294)-G294)-B294/6,0)*'Расчет NPV'!$C$13)/(1+'Расчет NPV'!$C$12)^5</f>
        <v/>
      </c>
      <c r="M294" s="9">
        <f>((D294*(1+E294)^5*(C294-F294)-G294)-MAX((D294*(1+E294)^5*(C294-F294)-G294)-B294/6,0)*'Расчет NPV'!$C$13)/(1+'Расчет NPV'!$C$12)^6</f>
        <v/>
      </c>
      <c r="N294" s="13">
        <f>SUM(H294:M294)-B294</f>
        <v/>
      </c>
    </row>
    <row r="295">
      <c r="A295" t="n">
        <v>291</v>
      </c>
      <c r="B295" s="9">
        <f>_xlfn.BETA.INV(RAND(),'Расчет NPV'!$E$5,'Расчет NPV'!$F$5,'Расчет NPV'!$B$5,'Расчет NPV'!$D$5)</f>
        <v/>
      </c>
      <c r="C295" s="9">
        <f>_xlfn.BETA.INV(RAND(),'Расчет NPV'!$E$6,'Расчет NPV'!$F$6,'Расчет NPV'!$B$6,'Расчет NPV'!$D$6)</f>
        <v/>
      </c>
      <c r="D295" s="9">
        <f>_xlfn.BETA.INV(RAND(),'Расчет NPV'!$E$7,'Расчет NPV'!$F$7,'Расчет NPV'!$B$7,'Расчет NPV'!$D$7)</f>
        <v/>
      </c>
      <c r="E295" s="5">
        <f>_xlfn.BETA.INV(RAND(),'Расчет NPV'!$E$8,'Расчет NPV'!$F$8,'Расчет NPV'!$B$8,'Расчет NPV'!$D$8)</f>
        <v/>
      </c>
      <c r="F295" s="9">
        <f>_xlfn.BETA.INV(RAND(),'Расчет NPV'!$E$9,'Расчет NPV'!$F$9,'Расчет NPV'!$B$9,'Расчет NPV'!$D$9)</f>
        <v/>
      </c>
      <c r="G295" s="9">
        <f>_xlfn.BETA.INV(RAND(),'Расчет NPV'!$E$10,'Расчет NPV'!$F$10,'Расчет NPV'!$B$10,'Расчет NPV'!$D$10)</f>
        <v/>
      </c>
      <c r="H295" s="9">
        <f>((D295*(1+E295)^0*'Расчет NPV'!$C$14*(C295-F295)-G295)-MAX((D295*(1+E295)^0*'Расчет NPV'!$C$14*(C295-F295)-G295)-B295/6,0)*'Расчет NPV'!$C$13)/(1+'Расчет NPV'!$C$12)^1</f>
        <v/>
      </c>
      <c r="I295" s="9">
        <f>((D295*(1+E295)^1*(C295-F295)-G295)-MAX((D295*(1+E295)^1*(C295-F295)-G295)-B295/6,0)*'Расчет NPV'!$C$13)/(1+'Расчет NPV'!$C$12)^2</f>
        <v/>
      </c>
      <c r="J295" s="9">
        <f>((D295*(1+E295)^2*(C295-F295)-G295)-MAX((D295*(1+E295)^2*(C295-F295)-G295)-B295/6,0)*'Расчет NPV'!$C$13)/(1+'Расчет NPV'!$C$12)^3</f>
        <v/>
      </c>
      <c r="K295" s="9">
        <f>((D295*(1+E295)^3*(C295-F295)-G295)-MAX((D295*(1+E295)^3*(C295-F295)-G295)-B295/6,0)*'Расчет NPV'!$C$13)/(1+'Расчет NPV'!$C$12)^4</f>
        <v/>
      </c>
      <c r="L295" s="9">
        <f>((D295*(1+E295)^4*(C295-F295)-G295)-MAX((D295*(1+E295)^4*(C295-F295)-G295)-B295/6,0)*'Расчет NPV'!$C$13)/(1+'Расчет NPV'!$C$12)^5</f>
        <v/>
      </c>
      <c r="M295" s="9">
        <f>((D295*(1+E295)^5*(C295-F295)-G295)-MAX((D295*(1+E295)^5*(C295-F295)-G295)-B295/6,0)*'Расчет NPV'!$C$13)/(1+'Расчет NPV'!$C$12)^6</f>
        <v/>
      </c>
      <c r="N295" s="13">
        <f>SUM(H295:M295)-B295</f>
        <v/>
      </c>
    </row>
    <row r="296">
      <c r="A296" t="n">
        <v>292</v>
      </c>
      <c r="B296" s="9">
        <f>_xlfn.BETA.INV(RAND(),'Расчет NPV'!$E$5,'Расчет NPV'!$F$5,'Расчет NPV'!$B$5,'Расчет NPV'!$D$5)</f>
        <v/>
      </c>
      <c r="C296" s="9">
        <f>_xlfn.BETA.INV(RAND(),'Расчет NPV'!$E$6,'Расчет NPV'!$F$6,'Расчет NPV'!$B$6,'Расчет NPV'!$D$6)</f>
        <v/>
      </c>
      <c r="D296" s="9">
        <f>_xlfn.BETA.INV(RAND(),'Расчет NPV'!$E$7,'Расчет NPV'!$F$7,'Расчет NPV'!$B$7,'Расчет NPV'!$D$7)</f>
        <v/>
      </c>
      <c r="E296" s="5">
        <f>_xlfn.BETA.INV(RAND(),'Расчет NPV'!$E$8,'Расчет NPV'!$F$8,'Расчет NPV'!$B$8,'Расчет NPV'!$D$8)</f>
        <v/>
      </c>
      <c r="F296" s="9">
        <f>_xlfn.BETA.INV(RAND(),'Расчет NPV'!$E$9,'Расчет NPV'!$F$9,'Расчет NPV'!$B$9,'Расчет NPV'!$D$9)</f>
        <v/>
      </c>
      <c r="G296" s="9">
        <f>_xlfn.BETA.INV(RAND(),'Расчет NPV'!$E$10,'Расчет NPV'!$F$10,'Расчет NPV'!$B$10,'Расчет NPV'!$D$10)</f>
        <v/>
      </c>
      <c r="H296" s="9">
        <f>((D296*(1+E296)^0*'Расчет NPV'!$C$14*(C296-F296)-G296)-MAX((D296*(1+E296)^0*'Расчет NPV'!$C$14*(C296-F296)-G296)-B296/6,0)*'Расчет NPV'!$C$13)/(1+'Расчет NPV'!$C$12)^1</f>
        <v/>
      </c>
      <c r="I296" s="9">
        <f>((D296*(1+E296)^1*(C296-F296)-G296)-MAX((D296*(1+E296)^1*(C296-F296)-G296)-B296/6,0)*'Расчет NPV'!$C$13)/(1+'Расчет NPV'!$C$12)^2</f>
        <v/>
      </c>
      <c r="J296" s="9">
        <f>((D296*(1+E296)^2*(C296-F296)-G296)-MAX((D296*(1+E296)^2*(C296-F296)-G296)-B296/6,0)*'Расчет NPV'!$C$13)/(1+'Расчет NPV'!$C$12)^3</f>
        <v/>
      </c>
      <c r="K296" s="9">
        <f>((D296*(1+E296)^3*(C296-F296)-G296)-MAX((D296*(1+E296)^3*(C296-F296)-G296)-B296/6,0)*'Расчет NPV'!$C$13)/(1+'Расчет NPV'!$C$12)^4</f>
        <v/>
      </c>
      <c r="L296" s="9">
        <f>((D296*(1+E296)^4*(C296-F296)-G296)-MAX((D296*(1+E296)^4*(C296-F296)-G296)-B296/6,0)*'Расчет NPV'!$C$13)/(1+'Расчет NPV'!$C$12)^5</f>
        <v/>
      </c>
      <c r="M296" s="9">
        <f>((D296*(1+E296)^5*(C296-F296)-G296)-MAX((D296*(1+E296)^5*(C296-F296)-G296)-B296/6,0)*'Расчет NPV'!$C$13)/(1+'Расчет NPV'!$C$12)^6</f>
        <v/>
      </c>
      <c r="N296" s="13">
        <f>SUM(H296:M296)-B296</f>
        <v/>
      </c>
    </row>
    <row r="297">
      <c r="A297" t="n">
        <v>293</v>
      </c>
      <c r="B297" s="9">
        <f>_xlfn.BETA.INV(RAND(),'Расчет NPV'!$E$5,'Расчет NPV'!$F$5,'Расчет NPV'!$B$5,'Расчет NPV'!$D$5)</f>
        <v/>
      </c>
      <c r="C297" s="9">
        <f>_xlfn.BETA.INV(RAND(),'Расчет NPV'!$E$6,'Расчет NPV'!$F$6,'Расчет NPV'!$B$6,'Расчет NPV'!$D$6)</f>
        <v/>
      </c>
      <c r="D297" s="9">
        <f>_xlfn.BETA.INV(RAND(),'Расчет NPV'!$E$7,'Расчет NPV'!$F$7,'Расчет NPV'!$B$7,'Расчет NPV'!$D$7)</f>
        <v/>
      </c>
      <c r="E297" s="5">
        <f>_xlfn.BETA.INV(RAND(),'Расчет NPV'!$E$8,'Расчет NPV'!$F$8,'Расчет NPV'!$B$8,'Расчет NPV'!$D$8)</f>
        <v/>
      </c>
      <c r="F297" s="9">
        <f>_xlfn.BETA.INV(RAND(),'Расчет NPV'!$E$9,'Расчет NPV'!$F$9,'Расчет NPV'!$B$9,'Расчет NPV'!$D$9)</f>
        <v/>
      </c>
      <c r="G297" s="9">
        <f>_xlfn.BETA.INV(RAND(),'Расчет NPV'!$E$10,'Расчет NPV'!$F$10,'Расчет NPV'!$B$10,'Расчет NPV'!$D$10)</f>
        <v/>
      </c>
      <c r="H297" s="9">
        <f>((D297*(1+E297)^0*'Расчет NPV'!$C$14*(C297-F297)-G297)-MAX((D297*(1+E297)^0*'Расчет NPV'!$C$14*(C297-F297)-G297)-B297/6,0)*'Расчет NPV'!$C$13)/(1+'Расчет NPV'!$C$12)^1</f>
        <v/>
      </c>
      <c r="I297" s="9">
        <f>((D297*(1+E297)^1*(C297-F297)-G297)-MAX((D297*(1+E297)^1*(C297-F297)-G297)-B297/6,0)*'Расчет NPV'!$C$13)/(1+'Расчет NPV'!$C$12)^2</f>
        <v/>
      </c>
      <c r="J297" s="9">
        <f>((D297*(1+E297)^2*(C297-F297)-G297)-MAX((D297*(1+E297)^2*(C297-F297)-G297)-B297/6,0)*'Расчет NPV'!$C$13)/(1+'Расчет NPV'!$C$12)^3</f>
        <v/>
      </c>
      <c r="K297" s="9">
        <f>((D297*(1+E297)^3*(C297-F297)-G297)-MAX((D297*(1+E297)^3*(C297-F297)-G297)-B297/6,0)*'Расчет NPV'!$C$13)/(1+'Расчет NPV'!$C$12)^4</f>
        <v/>
      </c>
      <c r="L297" s="9">
        <f>((D297*(1+E297)^4*(C297-F297)-G297)-MAX((D297*(1+E297)^4*(C297-F297)-G297)-B297/6,0)*'Расчет NPV'!$C$13)/(1+'Расчет NPV'!$C$12)^5</f>
        <v/>
      </c>
      <c r="M297" s="9">
        <f>((D297*(1+E297)^5*(C297-F297)-G297)-MAX((D297*(1+E297)^5*(C297-F297)-G297)-B297/6,0)*'Расчет NPV'!$C$13)/(1+'Расчет NPV'!$C$12)^6</f>
        <v/>
      </c>
      <c r="N297" s="13">
        <f>SUM(H297:M297)-B297</f>
        <v/>
      </c>
    </row>
    <row r="298">
      <c r="A298" t="n">
        <v>294</v>
      </c>
      <c r="B298" s="9">
        <f>_xlfn.BETA.INV(RAND(),'Расчет NPV'!$E$5,'Расчет NPV'!$F$5,'Расчет NPV'!$B$5,'Расчет NPV'!$D$5)</f>
        <v/>
      </c>
      <c r="C298" s="9">
        <f>_xlfn.BETA.INV(RAND(),'Расчет NPV'!$E$6,'Расчет NPV'!$F$6,'Расчет NPV'!$B$6,'Расчет NPV'!$D$6)</f>
        <v/>
      </c>
      <c r="D298" s="9">
        <f>_xlfn.BETA.INV(RAND(),'Расчет NPV'!$E$7,'Расчет NPV'!$F$7,'Расчет NPV'!$B$7,'Расчет NPV'!$D$7)</f>
        <v/>
      </c>
      <c r="E298" s="5">
        <f>_xlfn.BETA.INV(RAND(),'Расчет NPV'!$E$8,'Расчет NPV'!$F$8,'Расчет NPV'!$B$8,'Расчет NPV'!$D$8)</f>
        <v/>
      </c>
      <c r="F298" s="9">
        <f>_xlfn.BETA.INV(RAND(),'Расчет NPV'!$E$9,'Расчет NPV'!$F$9,'Расчет NPV'!$B$9,'Расчет NPV'!$D$9)</f>
        <v/>
      </c>
      <c r="G298" s="9">
        <f>_xlfn.BETA.INV(RAND(),'Расчет NPV'!$E$10,'Расчет NPV'!$F$10,'Расчет NPV'!$B$10,'Расчет NPV'!$D$10)</f>
        <v/>
      </c>
      <c r="H298" s="9">
        <f>((D298*(1+E298)^0*'Расчет NPV'!$C$14*(C298-F298)-G298)-MAX((D298*(1+E298)^0*'Расчет NPV'!$C$14*(C298-F298)-G298)-B298/6,0)*'Расчет NPV'!$C$13)/(1+'Расчет NPV'!$C$12)^1</f>
        <v/>
      </c>
      <c r="I298" s="9">
        <f>((D298*(1+E298)^1*(C298-F298)-G298)-MAX((D298*(1+E298)^1*(C298-F298)-G298)-B298/6,0)*'Расчет NPV'!$C$13)/(1+'Расчет NPV'!$C$12)^2</f>
        <v/>
      </c>
      <c r="J298" s="9">
        <f>((D298*(1+E298)^2*(C298-F298)-G298)-MAX((D298*(1+E298)^2*(C298-F298)-G298)-B298/6,0)*'Расчет NPV'!$C$13)/(1+'Расчет NPV'!$C$12)^3</f>
        <v/>
      </c>
      <c r="K298" s="9">
        <f>((D298*(1+E298)^3*(C298-F298)-G298)-MAX((D298*(1+E298)^3*(C298-F298)-G298)-B298/6,0)*'Расчет NPV'!$C$13)/(1+'Расчет NPV'!$C$12)^4</f>
        <v/>
      </c>
      <c r="L298" s="9">
        <f>((D298*(1+E298)^4*(C298-F298)-G298)-MAX((D298*(1+E298)^4*(C298-F298)-G298)-B298/6,0)*'Расчет NPV'!$C$13)/(1+'Расчет NPV'!$C$12)^5</f>
        <v/>
      </c>
      <c r="M298" s="9">
        <f>((D298*(1+E298)^5*(C298-F298)-G298)-MAX((D298*(1+E298)^5*(C298-F298)-G298)-B298/6,0)*'Расчет NPV'!$C$13)/(1+'Расчет NPV'!$C$12)^6</f>
        <v/>
      </c>
      <c r="N298" s="13">
        <f>SUM(H298:M298)-B298</f>
        <v/>
      </c>
    </row>
    <row r="299">
      <c r="A299" t="n">
        <v>295</v>
      </c>
      <c r="B299" s="9">
        <f>_xlfn.BETA.INV(RAND(),'Расчет NPV'!$E$5,'Расчет NPV'!$F$5,'Расчет NPV'!$B$5,'Расчет NPV'!$D$5)</f>
        <v/>
      </c>
      <c r="C299" s="9">
        <f>_xlfn.BETA.INV(RAND(),'Расчет NPV'!$E$6,'Расчет NPV'!$F$6,'Расчет NPV'!$B$6,'Расчет NPV'!$D$6)</f>
        <v/>
      </c>
      <c r="D299" s="9">
        <f>_xlfn.BETA.INV(RAND(),'Расчет NPV'!$E$7,'Расчет NPV'!$F$7,'Расчет NPV'!$B$7,'Расчет NPV'!$D$7)</f>
        <v/>
      </c>
      <c r="E299" s="5">
        <f>_xlfn.BETA.INV(RAND(),'Расчет NPV'!$E$8,'Расчет NPV'!$F$8,'Расчет NPV'!$B$8,'Расчет NPV'!$D$8)</f>
        <v/>
      </c>
      <c r="F299" s="9">
        <f>_xlfn.BETA.INV(RAND(),'Расчет NPV'!$E$9,'Расчет NPV'!$F$9,'Расчет NPV'!$B$9,'Расчет NPV'!$D$9)</f>
        <v/>
      </c>
      <c r="G299" s="9">
        <f>_xlfn.BETA.INV(RAND(),'Расчет NPV'!$E$10,'Расчет NPV'!$F$10,'Расчет NPV'!$B$10,'Расчет NPV'!$D$10)</f>
        <v/>
      </c>
      <c r="H299" s="9">
        <f>((D299*(1+E299)^0*'Расчет NPV'!$C$14*(C299-F299)-G299)-MAX((D299*(1+E299)^0*'Расчет NPV'!$C$14*(C299-F299)-G299)-B299/6,0)*'Расчет NPV'!$C$13)/(1+'Расчет NPV'!$C$12)^1</f>
        <v/>
      </c>
      <c r="I299" s="9">
        <f>((D299*(1+E299)^1*(C299-F299)-G299)-MAX((D299*(1+E299)^1*(C299-F299)-G299)-B299/6,0)*'Расчет NPV'!$C$13)/(1+'Расчет NPV'!$C$12)^2</f>
        <v/>
      </c>
      <c r="J299" s="9">
        <f>((D299*(1+E299)^2*(C299-F299)-G299)-MAX((D299*(1+E299)^2*(C299-F299)-G299)-B299/6,0)*'Расчет NPV'!$C$13)/(1+'Расчет NPV'!$C$12)^3</f>
        <v/>
      </c>
      <c r="K299" s="9">
        <f>((D299*(1+E299)^3*(C299-F299)-G299)-MAX((D299*(1+E299)^3*(C299-F299)-G299)-B299/6,0)*'Расчет NPV'!$C$13)/(1+'Расчет NPV'!$C$12)^4</f>
        <v/>
      </c>
      <c r="L299" s="9">
        <f>((D299*(1+E299)^4*(C299-F299)-G299)-MAX((D299*(1+E299)^4*(C299-F299)-G299)-B299/6,0)*'Расчет NPV'!$C$13)/(1+'Расчет NPV'!$C$12)^5</f>
        <v/>
      </c>
      <c r="M299" s="9">
        <f>((D299*(1+E299)^5*(C299-F299)-G299)-MAX((D299*(1+E299)^5*(C299-F299)-G299)-B299/6,0)*'Расчет NPV'!$C$13)/(1+'Расчет NPV'!$C$12)^6</f>
        <v/>
      </c>
      <c r="N299" s="13">
        <f>SUM(H299:M299)-B299</f>
        <v/>
      </c>
    </row>
    <row r="300">
      <c r="A300" t="n">
        <v>296</v>
      </c>
      <c r="B300" s="9">
        <f>_xlfn.BETA.INV(RAND(),'Расчет NPV'!$E$5,'Расчет NPV'!$F$5,'Расчет NPV'!$B$5,'Расчет NPV'!$D$5)</f>
        <v/>
      </c>
      <c r="C300" s="9">
        <f>_xlfn.BETA.INV(RAND(),'Расчет NPV'!$E$6,'Расчет NPV'!$F$6,'Расчет NPV'!$B$6,'Расчет NPV'!$D$6)</f>
        <v/>
      </c>
      <c r="D300" s="9">
        <f>_xlfn.BETA.INV(RAND(),'Расчет NPV'!$E$7,'Расчет NPV'!$F$7,'Расчет NPV'!$B$7,'Расчет NPV'!$D$7)</f>
        <v/>
      </c>
      <c r="E300" s="5">
        <f>_xlfn.BETA.INV(RAND(),'Расчет NPV'!$E$8,'Расчет NPV'!$F$8,'Расчет NPV'!$B$8,'Расчет NPV'!$D$8)</f>
        <v/>
      </c>
      <c r="F300" s="9">
        <f>_xlfn.BETA.INV(RAND(),'Расчет NPV'!$E$9,'Расчет NPV'!$F$9,'Расчет NPV'!$B$9,'Расчет NPV'!$D$9)</f>
        <v/>
      </c>
      <c r="G300" s="9">
        <f>_xlfn.BETA.INV(RAND(),'Расчет NPV'!$E$10,'Расчет NPV'!$F$10,'Расчет NPV'!$B$10,'Расчет NPV'!$D$10)</f>
        <v/>
      </c>
      <c r="H300" s="9">
        <f>((D300*(1+E300)^0*'Расчет NPV'!$C$14*(C300-F300)-G300)-MAX((D300*(1+E300)^0*'Расчет NPV'!$C$14*(C300-F300)-G300)-B300/6,0)*'Расчет NPV'!$C$13)/(1+'Расчет NPV'!$C$12)^1</f>
        <v/>
      </c>
      <c r="I300" s="9">
        <f>((D300*(1+E300)^1*(C300-F300)-G300)-MAX((D300*(1+E300)^1*(C300-F300)-G300)-B300/6,0)*'Расчет NPV'!$C$13)/(1+'Расчет NPV'!$C$12)^2</f>
        <v/>
      </c>
      <c r="J300" s="9">
        <f>((D300*(1+E300)^2*(C300-F300)-G300)-MAX((D300*(1+E300)^2*(C300-F300)-G300)-B300/6,0)*'Расчет NPV'!$C$13)/(1+'Расчет NPV'!$C$12)^3</f>
        <v/>
      </c>
      <c r="K300" s="9">
        <f>((D300*(1+E300)^3*(C300-F300)-G300)-MAX((D300*(1+E300)^3*(C300-F300)-G300)-B300/6,0)*'Расчет NPV'!$C$13)/(1+'Расчет NPV'!$C$12)^4</f>
        <v/>
      </c>
      <c r="L300" s="9">
        <f>((D300*(1+E300)^4*(C300-F300)-G300)-MAX((D300*(1+E300)^4*(C300-F300)-G300)-B300/6,0)*'Расчет NPV'!$C$13)/(1+'Расчет NPV'!$C$12)^5</f>
        <v/>
      </c>
      <c r="M300" s="9">
        <f>((D300*(1+E300)^5*(C300-F300)-G300)-MAX((D300*(1+E300)^5*(C300-F300)-G300)-B300/6,0)*'Расчет NPV'!$C$13)/(1+'Расчет NPV'!$C$12)^6</f>
        <v/>
      </c>
      <c r="N300" s="13">
        <f>SUM(H300:M300)-B300</f>
        <v/>
      </c>
    </row>
    <row r="301">
      <c r="A301" t="n">
        <v>297</v>
      </c>
      <c r="B301" s="9">
        <f>_xlfn.BETA.INV(RAND(),'Расчет NPV'!$E$5,'Расчет NPV'!$F$5,'Расчет NPV'!$B$5,'Расчет NPV'!$D$5)</f>
        <v/>
      </c>
      <c r="C301" s="9">
        <f>_xlfn.BETA.INV(RAND(),'Расчет NPV'!$E$6,'Расчет NPV'!$F$6,'Расчет NPV'!$B$6,'Расчет NPV'!$D$6)</f>
        <v/>
      </c>
      <c r="D301" s="9">
        <f>_xlfn.BETA.INV(RAND(),'Расчет NPV'!$E$7,'Расчет NPV'!$F$7,'Расчет NPV'!$B$7,'Расчет NPV'!$D$7)</f>
        <v/>
      </c>
      <c r="E301" s="5">
        <f>_xlfn.BETA.INV(RAND(),'Расчет NPV'!$E$8,'Расчет NPV'!$F$8,'Расчет NPV'!$B$8,'Расчет NPV'!$D$8)</f>
        <v/>
      </c>
      <c r="F301" s="9">
        <f>_xlfn.BETA.INV(RAND(),'Расчет NPV'!$E$9,'Расчет NPV'!$F$9,'Расчет NPV'!$B$9,'Расчет NPV'!$D$9)</f>
        <v/>
      </c>
      <c r="G301" s="9">
        <f>_xlfn.BETA.INV(RAND(),'Расчет NPV'!$E$10,'Расчет NPV'!$F$10,'Расчет NPV'!$B$10,'Расчет NPV'!$D$10)</f>
        <v/>
      </c>
      <c r="H301" s="9">
        <f>((D301*(1+E301)^0*'Расчет NPV'!$C$14*(C301-F301)-G301)-MAX((D301*(1+E301)^0*'Расчет NPV'!$C$14*(C301-F301)-G301)-B301/6,0)*'Расчет NPV'!$C$13)/(1+'Расчет NPV'!$C$12)^1</f>
        <v/>
      </c>
      <c r="I301" s="9">
        <f>((D301*(1+E301)^1*(C301-F301)-G301)-MAX((D301*(1+E301)^1*(C301-F301)-G301)-B301/6,0)*'Расчет NPV'!$C$13)/(1+'Расчет NPV'!$C$12)^2</f>
        <v/>
      </c>
      <c r="J301" s="9">
        <f>((D301*(1+E301)^2*(C301-F301)-G301)-MAX((D301*(1+E301)^2*(C301-F301)-G301)-B301/6,0)*'Расчет NPV'!$C$13)/(1+'Расчет NPV'!$C$12)^3</f>
        <v/>
      </c>
      <c r="K301" s="9">
        <f>((D301*(1+E301)^3*(C301-F301)-G301)-MAX((D301*(1+E301)^3*(C301-F301)-G301)-B301/6,0)*'Расчет NPV'!$C$13)/(1+'Расчет NPV'!$C$12)^4</f>
        <v/>
      </c>
      <c r="L301" s="9">
        <f>((D301*(1+E301)^4*(C301-F301)-G301)-MAX((D301*(1+E301)^4*(C301-F301)-G301)-B301/6,0)*'Расчет NPV'!$C$13)/(1+'Расчет NPV'!$C$12)^5</f>
        <v/>
      </c>
      <c r="M301" s="9">
        <f>((D301*(1+E301)^5*(C301-F301)-G301)-MAX((D301*(1+E301)^5*(C301-F301)-G301)-B301/6,0)*'Расчет NPV'!$C$13)/(1+'Расчет NPV'!$C$12)^6</f>
        <v/>
      </c>
      <c r="N301" s="13">
        <f>SUM(H301:M301)-B301</f>
        <v/>
      </c>
    </row>
    <row r="302">
      <c r="A302" t="n">
        <v>298</v>
      </c>
      <c r="B302" s="9">
        <f>_xlfn.BETA.INV(RAND(),'Расчет NPV'!$E$5,'Расчет NPV'!$F$5,'Расчет NPV'!$B$5,'Расчет NPV'!$D$5)</f>
        <v/>
      </c>
      <c r="C302" s="9">
        <f>_xlfn.BETA.INV(RAND(),'Расчет NPV'!$E$6,'Расчет NPV'!$F$6,'Расчет NPV'!$B$6,'Расчет NPV'!$D$6)</f>
        <v/>
      </c>
      <c r="D302" s="9">
        <f>_xlfn.BETA.INV(RAND(),'Расчет NPV'!$E$7,'Расчет NPV'!$F$7,'Расчет NPV'!$B$7,'Расчет NPV'!$D$7)</f>
        <v/>
      </c>
      <c r="E302" s="5">
        <f>_xlfn.BETA.INV(RAND(),'Расчет NPV'!$E$8,'Расчет NPV'!$F$8,'Расчет NPV'!$B$8,'Расчет NPV'!$D$8)</f>
        <v/>
      </c>
      <c r="F302" s="9">
        <f>_xlfn.BETA.INV(RAND(),'Расчет NPV'!$E$9,'Расчет NPV'!$F$9,'Расчет NPV'!$B$9,'Расчет NPV'!$D$9)</f>
        <v/>
      </c>
      <c r="G302" s="9">
        <f>_xlfn.BETA.INV(RAND(),'Расчет NPV'!$E$10,'Расчет NPV'!$F$10,'Расчет NPV'!$B$10,'Расчет NPV'!$D$10)</f>
        <v/>
      </c>
      <c r="H302" s="9">
        <f>((D302*(1+E302)^0*'Расчет NPV'!$C$14*(C302-F302)-G302)-MAX((D302*(1+E302)^0*'Расчет NPV'!$C$14*(C302-F302)-G302)-B302/6,0)*'Расчет NPV'!$C$13)/(1+'Расчет NPV'!$C$12)^1</f>
        <v/>
      </c>
      <c r="I302" s="9">
        <f>((D302*(1+E302)^1*(C302-F302)-G302)-MAX((D302*(1+E302)^1*(C302-F302)-G302)-B302/6,0)*'Расчет NPV'!$C$13)/(1+'Расчет NPV'!$C$12)^2</f>
        <v/>
      </c>
      <c r="J302" s="9">
        <f>((D302*(1+E302)^2*(C302-F302)-G302)-MAX((D302*(1+E302)^2*(C302-F302)-G302)-B302/6,0)*'Расчет NPV'!$C$13)/(1+'Расчет NPV'!$C$12)^3</f>
        <v/>
      </c>
      <c r="K302" s="9">
        <f>((D302*(1+E302)^3*(C302-F302)-G302)-MAX((D302*(1+E302)^3*(C302-F302)-G302)-B302/6,0)*'Расчет NPV'!$C$13)/(1+'Расчет NPV'!$C$12)^4</f>
        <v/>
      </c>
      <c r="L302" s="9">
        <f>((D302*(1+E302)^4*(C302-F302)-G302)-MAX((D302*(1+E302)^4*(C302-F302)-G302)-B302/6,0)*'Расчет NPV'!$C$13)/(1+'Расчет NPV'!$C$12)^5</f>
        <v/>
      </c>
      <c r="M302" s="9">
        <f>((D302*(1+E302)^5*(C302-F302)-G302)-MAX((D302*(1+E302)^5*(C302-F302)-G302)-B302/6,0)*'Расчет NPV'!$C$13)/(1+'Расчет NPV'!$C$12)^6</f>
        <v/>
      </c>
      <c r="N302" s="13">
        <f>SUM(H302:M302)-B302</f>
        <v/>
      </c>
    </row>
    <row r="303">
      <c r="A303" t="n">
        <v>299</v>
      </c>
      <c r="B303" s="9">
        <f>_xlfn.BETA.INV(RAND(),'Расчет NPV'!$E$5,'Расчет NPV'!$F$5,'Расчет NPV'!$B$5,'Расчет NPV'!$D$5)</f>
        <v/>
      </c>
      <c r="C303" s="9">
        <f>_xlfn.BETA.INV(RAND(),'Расчет NPV'!$E$6,'Расчет NPV'!$F$6,'Расчет NPV'!$B$6,'Расчет NPV'!$D$6)</f>
        <v/>
      </c>
      <c r="D303" s="9">
        <f>_xlfn.BETA.INV(RAND(),'Расчет NPV'!$E$7,'Расчет NPV'!$F$7,'Расчет NPV'!$B$7,'Расчет NPV'!$D$7)</f>
        <v/>
      </c>
      <c r="E303" s="5">
        <f>_xlfn.BETA.INV(RAND(),'Расчет NPV'!$E$8,'Расчет NPV'!$F$8,'Расчет NPV'!$B$8,'Расчет NPV'!$D$8)</f>
        <v/>
      </c>
      <c r="F303" s="9">
        <f>_xlfn.BETA.INV(RAND(),'Расчет NPV'!$E$9,'Расчет NPV'!$F$9,'Расчет NPV'!$B$9,'Расчет NPV'!$D$9)</f>
        <v/>
      </c>
      <c r="G303" s="9">
        <f>_xlfn.BETA.INV(RAND(),'Расчет NPV'!$E$10,'Расчет NPV'!$F$10,'Расчет NPV'!$B$10,'Расчет NPV'!$D$10)</f>
        <v/>
      </c>
      <c r="H303" s="9">
        <f>((D303*(1+E303)^0*'Расчет NPV'!$C$14*(C303-F303)-G303)-MAX((D303*(1+E303)^0*'Расчет NPV'!$C$14*(C303-F303)-G303)-B303/6,0)*'Расчет NPV'!$C$13)/(1+'Расчет NPV'!$C$12)^1</f>
        <v/>
      </c>
      <c r="I303" s="9">
        <f>((D303*(1+E303)^1*(C303-F303)-G303)-MAX((D303*(1+E303)^1*(C303-F303)-G303)-B303/6,0)*'Расчет NPV'!$C$13)/(1+'Расчет NPV'!$C$12)^2</f>
        <v/>
      </c>
      <c r="J303" s="9">
        <f>((D303*(1+E303)^2*(C303-F303)-G303)-MAX((D303*(1+E303)^2*(C303-F303)-G303)-B303/6,0)*'Расчет NPV'!$C$13)/(1+'Расчет NPV'!$C$12)^3</f>
        <v/>
      </c>
      <c r="K303" s="9">
        <f>((D303*(1+E303)^3*(C303-F303)-G303)-MAX((D303*(1+E303)^3*(C303-F303)-G303)-B303/6,0)*'Расчет NPV'!$C$13)/(1+'Расчет NPV'!$C$12)^4</f>
        <v/>
      </c>
      <c r="L303" s="9">
        <f>((D303*(1+E303)^4*(C303-F303)-G303)-MAX((D303*(1+E303)^4*(C303-F303)-G303)-B303/6,0)*'Расчет NPV'!$C$13)/(1+'Расчет NPV'!$C$12)^5</f>
        <v/>
      </c>
      <c r="M303" s="9">
        <f>((D303*(1+E303)^5*(C303-F303)-G303)-MAX((D303*(1+E303)^5*(C303-F303)-G303)-B303/6,0)*'Расчет NPV'!$C$13)/(1+'Расчет NPV'!$C$12)^6</f>
        <v/>
      </c>
      <c r="N303" s="13">
        <f>SUM(H303:M303)-B303</f>
        <v/>
      </c>
    </row>
    <row r="304">
      <c r="A304" t="n">
        <v>300</v>
      </c>
      <c r="B304" s="9">
        <f>_xlfn.BETA.INV(RAND(),'Расчет NPV'!$E$5,'Расчет NPV'!$F$5,'Расчет NPV'!$B$5,'Расчет NPV'!$D$5)</f>
        <v/>
      </c>
      <c r="C304" s="9">
        <f>_xlfn.BETA.INV(RAND(),'Расчет NPV'!$E$6,'Расчет NPV'!$F$6,'Расчет NPV'!$B$6,'Расчет NPV'!$D$6)</f>
        <v/>
      </c>
      <c r="D304" s="9">
        <f>_xlfn.BETA.INV(RAND(),'Расчет NPV'!$E$7,'Расчет NPV'!$F$7,'Расчет NPV'!$B$7,'Расчет NPV'!$D$7)</f>
        <v/>
      </c>
      <c r="E304" s="5">
        <f>_xlfn.BETA.INV(RAND(),'Расчет NPV'!$E$8,'Расчет NPV'!$F$8,'Расчет NPV'!$B$8,'Расчет NPV'!$D$8)</f>
        <v/>
      </c>
      <c r="F304" s="9">
        <f>_xlfn.BETA.INV(RAND(),'Расчет NPV'!$E$9,'Расчет NPV'!$F$9,'Расчет NPV'!$B$9,'Расчет NPV'!$D$9)</f>
        <v/>
      </c>
      <c r="G304" s="9">
        <f>_xlfn.BETA.INV(RAND(),'Расчет NPV'!$E$10,'Расчет NPV'!$F$10,'Расчет NPV'!$B$10,'Расчет NPV'!$D$10)</f>
        <v/>
      </c>
      <c r="H304" s="9">
        <f>((D304*(1+E304)^0*'Расчет NPV'!$C$14*(C304-F304)-G304)-MAX((D304*(1+E304)^0*'Расчет NPV'!$C$14*(C304-F304)-G304)-B304/6,0)*'Расчет NPV'!$C$13)/(1+'Расчет NPV'!$C$12)^1</f>
        <v/>
      </c>
      <c r="I304" s="9">
        <f>((D304*(1+E304)^1*(C304-F304)-G304)-MAX((D304*(1+E304)^1*(C304-F304)-G304)-B304/6,0)*'Расчет NPV'!$C$13)/(1+'Расчет NPV'!$C$12)^2</f>
        <v/>
      </c>
      <c r="J304" s="9">
        <f>((D304*(1+E304)^2*(C304-F304)-G304)-MAX((D304*(1+E304)^2*(C304-F304)-G304)-B304/6,0)*'Расчет NPV'!$C$13)/(1+'Расчет NPV'!$C$12)^3</f>
        <v/>
      </c>
      <c r="K304" s="9">
        <f>((D304*(1+E304)^3*(C304-F304)-G304)-MAX((D304*(1+E304)^3*(C304-F304)-G304)-B304/6,0)*'Расчет NPV'!$C$13)/(1+'Расчет NPV'!$C$12)^4</f>
        <v/>
      </c>
      <c r="L304" s="9">
        <f>((D304*(1+E304)^4*(C304-F304)-G304)-MAX((D304*(1+E304)^4*(C304-F304)-G304)-B304/6,0)*'Расчет NPV'!$C$13)/(1+'Расчет NPV'!$C$12)^5</f>
        <v/>
      </c>
      <c r="M304" s="9">
        <f>((D304*(1+E304)^5*(C304-F304)-G304)-MAX((D304*(1+E304)^5*(C304-F304)-G304)-B304/6,0)*'Расчет NPV'!$C$13)/(1+'Расчет NPV'!$C$12)^6</f>
        <v/>
      </c>
      <c r="N304" s="13">
        <f>SUM(H304:M304)-B304</f>
        <v/>
      </c>
    </row>
    <row r="305">
      <c r="A305" t="n">
        <v>301</v>
      </c>
      <c r="B305" s="9">
        <f>_xlfn.BETA.INV(RAND(),'Расчет NPV'!$E$5,'Расчет NPV'!$F$5,'Расчет NPV'!$B$5,'Расчет NPV'!$D$5)</f>
        <v/>
      </c>
      <c r="C305" s="9">
        <f>_xlfn.BETA.INV(RAND(),'Расчет NPV'!$E$6,'Расчет NPV'!$F$6,'Расчет NPV'!$B$6,'Расчет NPV'!$D$6)</f>
        <v/>
      </c>
      <c r="D305" s="9">
        <f>_xlfn.BETA.INV(RAND(),'Расчет NPV'!$E$7,'Расчет NPV'!$F$7,'Расчет NPV'!$B$7,'Расчет NPV'!$D$7)</f>
        <v/>
      </c>
      <c r="E305" s="5">
        <f>_xlfn.BETA.INV(RAND(),'Расчет NPV'!$E$8,'Расчет NPV'!$F$8,'Расчет NPV'!$B$8,'Расчет NPV'!$D$8)</f>
        <v/>
      </c>
      <c r="F305" s="9">
        <f>_xlfn.BETA.INV(RAND(),'Расчет NPV'!$E$9,'Расчет NPV'!$F$9,'Расчет NPV'!$B$9,'Расчет NPV'!$D$9)</f>
        <v/>
      </c>
      <c r="G305" s="9">
        <f>_xlfn.BETA.INV(RAND(),'Расчет NPV'!$E$10,'Расчет NPV'!$F$10,'Расчет NPV'!$B$10,'Расчет NPV'!$D$10)</f>
        <v/>
      </c>
      <c r="H305" s="9">
        <f>((D305*(1+E305)^0*'Расчет NPV'!$C$14*(C305-F305)-G305)-MAX((D305*(1+E305)^0*'Расчет NPV'!$C$14*(C305-F305)-G305)-B305/6,0)*'Расчет NPV'!$C$13)/(1+'Расчет NPV'!$C$12)^1</f>
        <v/>
      </c>
      <c r="I305" s="9">
        <f>((D305*(1+E305)^1*(C305-F305)-G305)-MAX((D305*(1+E305)^1*(C305-F305)-G305)-B305/6,0)*'Расчет NPV'!$C$13)/(1+'Расчет NPV'!$C$12)^2</f>
        <v/>
      </c>
      <c r="J305" s="9">
        <f>((D305*(1+E305)^2*(C305-F305)-G305)-MAX((D305*(1+E305)^2*(C305-F305)-G305)-B305/6,0)*'Расчет NPV'!$C$13)/(1+'Расчет NPV'!$C$12)^3</f>
        <v/>
      </c>
      <c r="K305" s="9">
        <f>((D305*(1+E305)^3*(C305-F305)-G305)-MAX((D305*(1+E305)^3*(C305-F305)-G305)-B305/6,0)*'Расчет NPV'!$C$13)/(1+'Расчет NPV'!$C$12)^4</f>
        <v/>
      </c>
      <c r="L305" s="9">
        <f>((D305*(1+E305)^4*(C305-F305)-G305)-MAX((D305*(1+E305)^4*(C305-F305)-G305)-B305/6,0)*'Расчет NPV'!$C$13)/(1+'Расчет NPV'!$C$12)^5</f>
        <v/>
      </c>
      <c r="M305" s="9">
        <f>((D305*(1+E305)^5*(C305-F305)-G305)-MAX((D305*(1+E305)^5*(C305-F305)-G305)-B305/6,0)*'Расчет NPV'!$C$13)/(1+'Расчет NPV'!$C$12)^6</f>
        <v/>
      </c>
      <c r="N305" s="13">
        <f>SUM(H305:M305)-B305</f>
        <v/>
      </c>
    </row>
    <row r="306">
      <c r="A306" t="n">
        <v>302</v>
      </c>
      <c r="B306" s="9">
        <f>_xlfn.BETA.INV(RAND(),'Расчет NPV'!$E$5,'Расчет NPV'!$F$5,'Расчет NPV'!$B$5,'Расчет NPV'!$D$5)</f>
        <v/>
      </c>
      <c r="C306" s="9">
        <f>_xlfn.BETA.INV(RAND(),'Расчет NPV'!$E$6,'Расчет NPV'!$F$6,'Расчет NPV'!$B$6,'Расчет NPV'!$D$6)</f>
        <v/>
      </c>
      <c r="D306" s="9">
        <f>_xlfn.BETA.INV(RAND(),'Расчет NPV'!$E$7,'Расчет NPV'!$F$7,'Расчет NPV'!$B$7,'Расчет NPV'!$D$7)</f>
        <v/>
      </c>
      <c r="E306" s="5">
        <f>_xlfn.BETA.INV(RAND(),'Расчет NPV'!$E$8,'Расчет NPV'!$F$8,'Расчет NPV'!$B$8,'Расчет NPV'!$D$8)</f>
        <v/>
      </c>
      <c r="F306" s="9">
        <f>_xlfn.BETA.INV(RAND(),'Расчет NPV'!$E$9,'Расчет NPV'!$F$9,'Расчет NPV'!$B$9,'Расчет NPV'!$D$9)</f>
        <v/>
      </c>
      <c r="G306" s="9">
        <f>_xlfn.BETA.INV(RAND(),'Расчет NPV'!$E$10,'Расчет NPV'!$F$10,'Расчет NPV'!$B$10,'Расчет NPV'!$D$10)</f>
        <v/>
      </c>
      <c r="H306" s="9">
        <f>((D306*(1+E306)^0*'Расчет NPV'!$C$14*(C306-F306)-G306)-MAX((D306*(1+E306)^0*'Расчет NPV'!$C$14*(C306-F306)-G306)-B306/6,0)*'Расчет NPV'!$C$13)/(1+'Расчет NPV'!$C$12)^1</f>
        <v/>
      </c>
      <c r="I306" s="9">
        <f>((D306*(1+E306)^1*(C306-F306)-G306)-MAX((D306*(1+E306)^1*(C306-F306)-G306)-B306/6,0)*'Расчет NPV'!$C$13)/(1+'Расчет NPV'!$C$12)^2</f>
        <v/>
      </c>
      <c r="J306" s="9">
        <f>((D306*(1+E306)^2*(C306-F306)-G306)-MAX((D306*(1+E306)^2*(C306-F306)-G306)-B306/6,0)*'Расчет NPV'!$C$13)/(1+'Расчет NPV'!$C$12)^3</f>
        <v/>
      </c>
      <c r="K306" s="9">
        <f>((D306*(1+E306)^3*(C306-F306)-G306)-MAX((D306*(1+E306)^3*(C306-F306)-G306)-B306/6,0)*'Расчет NPV'!$C$13)/(1+'Расчет NPV'!$C$12)^4</f>
        <v/>
      </c>
      <c r="L306" s="9">
        <f>((D306*(1+E306)^4*(C306-F306)-G306)-MAX((D306*(1+E306)^4*(C306-F306)-G306)-B306/6,0)*'Расчет NPV'!$C$13)/(1+'Расчет NPV'!$C$12)^5</f>
        <v/>
      </c>
      <c r="M306" s="9">
        <f>((D306*(1+E306)^5*(C306-F306)-G306)-MAX((D306*(1+E306)^5*(C306-F306)-G306)-B306/6,0)*'Расчет NPV'!$C$13)/(1+'Расчет NPV'!$C$12)^6</f>
        <v/>
      </c>
      <c r="N306" s="13">
        <f>SUM(H306:M306)-B306</f>
        <v/>
      </c>
    </row>
    <row r="307">
      <c r="A307" t="n">
        <v>303</v>
      </c>
      <c r="B307" s="9">
        <f>_xlfn.BETA.INV(RAND(),'Расчет NPV'!$E$5,'Расчет NPV'!$F$5,'Расчет NPV'!$B$5,'Расчет NPV'!$D$5)</f>
        <v/>
      </c>
      <c r="C307" s="9">
        <f>_xlfn.BETA.INV(RAND(),'Расчет NPV'!$E$6,'Расчет NPV'!$F$6,'Расчет NPV'!$B$6,'Расчет NPV'!$D$6)</f>
        <v/>
      </c>
      <c r="D307" s="9">
        <f>_xlfn.BETA.INV(RAND(),'Расчет NPV'!$E$7,'Расчет NPV'!$F$7,'Расчет NPV'!$B$7,'Расчет NPV'!$D$7)</f>
        <v/>
      </c>
      <c r="E307" s="5">
        <f>_xlfn.BETA.INV(RAND(),'Расчет NPV'!$E$8,'Расчет NPV'!$F$8,'Расчет NPV'!$B$8,'Расчет NPV'!$D$8)</f>
        <v/>
      </c>
      <c r="F307" s="9">
        <f>_xlfn.BETA.INV(RAND(),'Расчет NPV'!$E$9,'Расчет NPV'!$F$9,'Расчет NPV'!$B$9,'Расчет NPV'!$D$9)</f>
        <v/>
      </c>
      <c r="G307" s="9">
        <f>_xlfn.BETA.INV(RAND(),'Расчет NPV'!$E$10,'Расчет NPV'!$F$10,'Расчет NPV'!$B$10,'Расчет NPV'!$D$10)</f>
        <v/>
      </c>
      <c r="H307" s="9">
        <f>((D307*(1+E307)^0*'Расчет NPV'!$C$14*(C307-F307)-G307)-MAX((D307*(1+E307)^0*'Расчет NPV'!$C$14*(C307-F307)-G307)-B307/6,0)*'Расчет NPV'!$C$13)/(1+'Расчет NPV'!$C$12)^1</f>
        <v/>
      </c>
      <c r="I307" s="9">
        <f>((D307*(1+E307)^1*(C307-F307)-G307)-MAX((D307*(1+E307)^1*(C307-F307)-G307)-B307/6,0)*'Расчет NPV'!$C$13)/(1+'Расчет NPV'!$C$12)^2</f>
        <v/>
      </c>
      <c r="J307" s="9">
        <f>((D307*(1+E307)^2*(C307-F307)-G307)-MAX((D307*(1+E307)^2*(C307-F307)-G307)-B307/6,0)*'Расчет NPV'!$C$13)/(1+'Расчет NPV'!$C$12)^3</f>
        <v/>
      </c>
      <c r="K307" s="9">
        <f>((D307*(1+E307)^3*(C307-F307)-G307)-MAX((D307*(1+E307)^3*(C307-F307)-G307)-B307/6,0)*'Расчет NPV'!$C$13)/(1+'Расчет NPV'!$C$12)^4</f>
        <v/>
      </c>
      <c r="L307" s="9">
        <f>((D307*(1+E307)^4*(C307-F307)-G307)-MAX((D307*(1+E307)^4*(C307-F307)-G307)-B307/6,0)*'Расчет NPV'!$C$13)/(1+'Расчет NPV'!$C$12)^5</f>
        <v/>
      </c>
      <c r="M307" s="9">
        <f>((D307*(1+E307)^5*(C307-F307)-G307)-MAX((D307*(1+E307)^5*(C307-F307)-G307)-B307/6,0)*'Расчет NPV'!$C$13)/(1+'Расчет NPV'!$C$12)^6</f>
        <v/>
      </c>
      <c r="N307" s="13">
        <f>SUM(H307:M307)-B307</f>
        <v/>
      </c>
    </row>
    <row r="308">
      <c r="A308" t="n">
        <v>304</v>
      </c>
      <c r="B308" s="9">
        <f>_xlfn.BETA.INV(RAND(),'Расчет NPV'!$E$5,'Расчет NPV'!$F$5,'Расчет NPV'!$B$5,'Расчет NPV'!$D$5)</f>
        <v/>
      </c>
      <c r="C308" s="9">
        <f>_xlfn.BETA.INV(RAND(),'Расчет NPV'!$E$6,'Расчет NPV'!$F$6,'Расчет NPV'!$B$6,'Расчет NPV'!$D$6)</f>
        <v/>
      </c>
      <c r="D308" s="9">
        <f>_xlfn.BETA.INV(RAND(),'Расчет NPV'!$E$7,'Расчет NPV'!$F$7,'Расчет NPV'!$B$7,'Расчет NPV'!$D$7)</f>
        <v/>
      </c>
      <c r="E308" s="5">
        <f>_xlfn.BETA.INV(RAND(),'Расчет NPV'!$E$8,'Расчет NPV'!$F$8,'Расчет NPV'!$B$8,'Расчет NPV'!$D$8)</f>
        <v/>
      </c>
      <c r="F308" s="9">
        <f>_xlfn.BETA.INV(RAND(),'Расчет NPV'!$E$9,'Расчет NPV'!$F$9,'Расчет NPV'!$B$9,'Расчет NPV'!$D$9)</f>
        <v/>
      </c>
      <c r="G308" s="9">
        <f>_xlfn.BETA.INV(RAND(),'Расчет NPV'!$E$10,'Расчет NPV'!$F$10,'Расчет NPV'!$B$10,'Расчет NPV'!$D$10)</f>
        <v/>
      </c>
      <c r="H308" s="9">
        <f>((D308*(1+E308)^0*'Расчет NPV'!$C$14*(C308-F308)-G308)-MAX((D308*(1+E308)^0*'Расчет NPV'!$C$14*(C308-F308)-G308)-B308/6,0)*'Расчет NPV'!$C$13)/(1+'Расчет NPV'!$C$12)^1</f>
        <v/>
      </c>
      <c r="I308" s="9">
        <f>((D308*(1+E308)^1*(C308-F308)-G308)-MAX((D308*(1+E308)^1*(C308-F308)-G308)-B308/6,0)*'Расчет NPV'!$C$13)/(1+'Расчет NPV'!$C$12)^2</f>
        <v/>
      </c>
      <c r="J308" s="9">
        <f>((D308*(1+E308)^2*(C308-F308)-G308)-MAX((D308*(1+E308)^2*(C308-F308)-G308)-B308/6,0)*'Расчет NPV'!$C$13)/(1+'Расчет NPV'!$C$12)^3</f>
        <v/>
      </c>
      <c r="K308" s="9">
        <f>((D308*(1+E308)^3*(C308-F308)-G308)-MAX((D308*(1+E308)^3*(C308-F308)-G308)-B308/6,0)*'Расчет NPV'!$C$13)/(1+'Расчет NPV'!$C$12)^4</f>
        <v/>
      </c>
      <c r="L308" s="9">
        <f>((D308*(1+E308)^4*(C308-F308)-G308)-MAX((D308*(1+E308)^4*(C308-F308)-G308)-B308/6,0)*'Расчет NPV'!$C$13)/(1+'Расчет NPV'!$C$12)^5</f>
        <v/>
      </c>
      <c r="M308" s="9">
        <f>((D308*(1+E308)^5*(C308-F308)-G308)-MAX((D308*(1+E308)^5*(C308-F308)-G308)-B308/6,0)*'Расчет NPV'!$C$13)/(1+'Расчет NPV'!$C$12)^6</f>
        <v/>
      </c>
      <c r="N308" s="13">
        <f>SUM(H308:M308)-B308</f>
        <v/>
      </c>
    </row>
    <row r="309">
      <c r="A309" t="n">
        <v>305</v>
      </c>
      <c r="B309" s="9">
        <f>_xlfn.BETA.INV(RAND(),'Расчет NPV'!$E$5,'Расчет NPV'!$F$5,'Расчет NPV'!$B$5,'Расчет NPV'!$D$5)</f>
        <v/>
      </c>
      <c r="C309" s="9">
        <f>_xlfn.BETA.INV(RAND(),'Расчет NPV'!$E$6,'Расчет NPV'!$F$6,'Расчет NPV'!$B$6,'Расчет NPV'!$D$6)</f>
        <v/>
      </c>
      <c r="D309" s="9">
        <f>_xlfn.BETA.INV(RAND(),'Расчет NPV'!$E$7,'Расчет NPV'!$F$7,'Расчет NPV'!$B$7,'Расчет NPV'!$D$7)</f>
        <v/>
      </c>
      <c r="E309" s="5">
        <f>_xlfn.BETA.INV(RAND(),'Расчет NPV'!$E$8,'Расчет NPV'!$F$8,'Расчет NPV'!$B$8,'Расчет NPV'!$D$8)</f>
        <v/>
      </c>
      <c r="F309" s="9">
        <f>_xlfn.BETA.INV(RAND(),'Расчет NPV'!$E$9,'Расчет NPV'!$F$9,'Расчет NPV'!$B$9,'Расчет NPV'!$D$9)</f>
        <v/>
      </c>
      <c r="G309" s="9">
        <f>_xlfn.BETA.INV(RAND(),'Расчет NPV'!$E$10,'Расчет NPV'!$F$10,'Расчет NPV'!$B$10,'Расчет NPV'!$D$10)</f>
        <v/>
      </c>
      <c r="H309" s="9">
        <f>((D309*(1+E309)^0*'Расчет NPV'!$C$14*(C309-F309)-G309)-MAX((D309*(1+E309)^0*'Расчет NPV'!$C$14*(C309-F309)-G309)-B309/6,0)*'Расчет NPV'!$C$13)/(1+'Расчет NPV'!$C$12)^1</f>
        <v/>
      </c>
      <c r="I309" s="9">
        <f>((D309*(1+E309)^1*(C309-F309)-G309)-MAX((D309*(1+E309)^1*(C309-F309)-G309)-B309/6,0)*'Расчет NPV'!$C$13)/(1+'Расчет NPV'!$C$12)^2</f>
        <v/>
      </c>
      <c r="J309" s="9">
        <f>((D309*(1+E309)^2*(C309-F309)-G309)-MAX((D309*(1+E309)^2*(C309-F309)-G309)-B309/6,0)*'Расчет NPV'!$C$13)/(1+'Расчет NPV'!$C$12)^3</f>
        <v/>
      </c>
      <c r="K309" s="9">
        <f>((D309*(1+E309)^3*(C309-F309)-G309)-MAX((D309*(1+E309)^3*(C309-F309)-G309)-B309/6,0)*'Расчет NPV'!$C$13)/(1+'Расчет NPV'!$C$12)^4</f>
        <v/>
      </c>
      <c r="L309" s="9">
        <f>((D309*(1+E309)^4*(C309-F309)-G309)-MAX((D309*(1+E309)^4*(C309-F309)-G309)-B309/6,0)*'Расчет NPV'!$C$13)/(1+'Расчет NPV'!$C$12)^5</f>
        <v/>
      </c>
      <c r="M309" s="9">
        <f>((D309*(1+E309)^5*(C309-F309)-G309)-MAX((D309*(1+E309)^5*(C309-F309)-G309)-B309/6,0)*'Расчет NPV'!$C$13)/(1+'Расчет NPV'!$C$12)^6</f>
        <v/>
      </c>
      <c r="N309" s="13">
        <f>SUM(H309:M309)-B309</f>
        <v/>
      </c>
    </row>
    <row r="310">
      <c r="A310" t="n">
        <v>306</v>
      </c>
      <c r="B310" s="9">
        <f>_xlfn.BETA.INV(RAND(),'Расчет NPV'!$E$5,'Расчет NPV'!$F$5,'Расчет NPV'!$B$5,'Расчет NPV'!$D$5)</f>
        <v/>
      </c>
      <c r="C310" s="9">
        <f>_xlfn.BETA.INV(RAND(),'Расчет NPV'!$E$6,'Расчет NPV'!$F$6,'Расчет NPV'!$B$6,'Расчет NPV'!$D$6)</f>
        <v/>
      </c>
      <c r="D310" s="9">
        <f>_xlfn.BETA.INV(RAND(),'Расчет NPV'!$E$7,'Расчет NPV'!$F$7,'Расчет NPV'!$B$7,'Расчет NPV'!$D$7)</f>
        <v/>
      </c>
      <c r="E310" s="5">
        <f>_xlfn.BETA.INV(RAND(),'Расчет NPV'!$E$8,'Расчет NPV'!$F$8,'Расчет NPV'!$B$8,'Расчет NPV'!$D$8)</f>
        <v/>
      </c>
      <c r="F310" s="9">
        <f>_xlfn.BETA.INV(RAND(),'Расчет NPV'!$E$9,'Расчет NPV'!$F$9,'Расчет NPV'!$B$9,'Расчет NPV'!$D$9)</f>
        <v/>
      </c>
      <c r="G310" s="9">
        <f>_xlfn.BETA.INV(RAND(),'Расчет NPV'!$E$10,'Расчет NPV'!$F$10,'Расчет NPV'!$B$10,'Расчет NPV'!$D$10)</f>
        <v/>
      </c>
      <c r="H310" s="9">
        <f>((D310*(1+E310)^0*'Расчет NPV'!$C$14*(C310-F310)-G310)-MAX((D310*(1+E310)^0*'Расчет NPV'!$C$14*(C310-F310)-G310)-B310/6,0)*'Расчет NPV'!$C$13)/(1+'Расчет NPV'!$C$12)^1</f>
        <v/>
      </c>
      <c r="I310" s="9">
        <f>((D310*(1+E310)^1*(C310-F310)-G310)-MAX((D310*(1+E310)^1*(C310-F310)-G310)-B310/6,0)*'Расчет NPV'!$C$13)/(1+'Расчет NPV'!$C$12)^2</f>
        <v/>
      </c>
      <c r="J310" s="9">
        <f>((D310*(1+E310)^2*(C310-F310)-G310)-MAX((D310*(1+E310)^2*(C310-F310)-G310)-B310/6,0)*'Расчет NPV'!$C$13)/(1+'Расчет NPV'!$C$12)^3</f>
        <v/>
      </c>
      <c r="K310" s="9">
        <f>((D310*(1+E310)^3*(C310-F310)-G310)-MAX((D310*(1+E310)^3*(C310-F310)-G310)-B310/6,0)*'Расчет NPV'!$C$13)/(1+'Расчет NPV'!$C$12)^4</f>
        <v/>
      </c>
      <c r="L310" s="9">
        <f>((D310*(1+E310)^4*(C310-F310)-G310)-MAX((D310*(1+E310)^4*(C310-F310)-G310)-B310/6,0)*'Расчет NPV'!$C$13)/(1+'Расчет NPV'!$C$12)^5</f>
        <v/>
      </c>
      <c r="M310" s="9">
        <f>((D310*(1+E310)^5*(C310-F310)-G310)-MAX((D310*(1+E310)^5*(C310-F310)-G310)-B310/6,0)*'Расчет NPV'!$C$13)/(1+'Расчет NPV'!$C$12)^6</f>
        <v/>
      </c>
      <c r="N310" s="13">
        <f>SUM(H310:M310)-B310</f>
        <v/>
      </c>
    </row>
    <row r="311">
      <c r="A311" t="n">
        <v>307</v>
      </c>
      <c r="B311" s="9">
        <f>_xlfn.BETA.INV(RAND(),'Расчет NPV'!$E$5,'Расчет NPV'!$F$5,'Расчет NPV'!$B$5,'Расчет NPV'!$D$5)</f>
        <v/>
      </c>
      <c r="C311" s="9">
        <f>_xlfn.BETA.INV(RAND(),'Расчет NPV'!$E$6,'Расчет NPV'!$F$6,'Расчет NPV'!$B$6,'Расчет NPV'!$D$6)</f>
        <v/>
      </c>
      <c r="D311" s="9">
        <f>_xlfn.BETA.INV(RAND(),'Расчет NPV'!$E$7,'Расчет NPV'!$F$7,'Расчет NPV'!$B$7,'Расчет NPV'!$D$7)</f>
        <v/>
      </c>
      <c r="E311" s="5">
        <f>_xlfn.BETA.INV(RAND(),'Расчет NPV'!$E$8,'Расчет NPV'!$F$8,'Расчет NPV'!$B$8,'Расчет NPV'!$D$8)</f>
        <v/>
      </c>
      <c r="F311" s="9">
        <f>_xlfn.BETA.INV(RAND(),'Расчет NPV'!$E$9,'Расчет NPV'!$F$9,'Расчет NPV'!$B$9,'Расчет NPV'!$D$9)</f>
        <v/>
      </c>
      <c r="G311" s="9">
        <f>_xlfn.BETA.INV(RAND(),'Расчет NPV'!$E$10,'Расчет NPV'!$F$10,'Расчет NPV'!$B$10,'Расчет NPV'!$D$10)</f>
        <v/>
      </c>
      <c r="H311" s="9">
        <f>((D311*(1+E311)^0*'Расчет NPV'!$C$14*(C311-F311)-G311)-MAX((D311*(1+E311)^0*'Расчет NPV'!$C$14*(C311-F311)-G311)-B311/6,0)*'Расчет NPV'!$C$13)/(1+'Расчет NPV'!$C$12)^1</f>
        <v/>
      </c>
      <c r="I311" s="9">
        <f>((D311*(1+E311)^1*(C311-F311)-G311)-MAX((D311*(1+E311)^1*(C311-F311)-G311)-B311/6,0)*'Расчет NPV'!$C$13)/(1+'Расчет NPV'!$C$12)^2</f>
        <v/>
      </c>
      <c r="J311" s="9">
        <f>((D311*(1+E311)^2*(C311-F311)-G311)-MAX((D311*(1+E311)^2*(C311-F311)-G311)-B311/6,0)*'Расчет NPV'!$C$13)/(1+'Расчет NPV'!$C$12)^3</f>
        <v/>
      </c>
      <c r="K311" s="9">
        <f>((D311*(1+E311)^3*(C311-F311)-G311)-MAX((D311*(1+E311)^3*(C311-F311)-G311)-B311/6,0)*'Расчет NPV'!$C$13)/(1+'Расчет NPV'!$C$12)^4</f>
        <v/>
      </c>
      <c r="L311" s="9">
        <f>((D311*(1+E311)^4*(C311-F311)-G311)-MAX((D311*(1+E311)^4*(C311-F311)-G311)-B311/6,0)*'Расчет NPV'!$C$13)/(1+'Расчет NPV'!$C$12)^5</f>
        <v/>
      </c>
      <c r="M311" s="9">
        <f>((D311*(1+E311)^5*(C311-F311)-G311)-MAX((D311*(1+E311)^5*(C311-F311)-G311)-B311/6,0)*'Расчет NPV'!$C$13)/(1+'Расчет NPV'!$C$12)^6</f>
        <v/>
      </c>
      <c r="N311" s="13">
        <f>SUM(H311:M311)-B311</f>
        <v/>
      </c>
    </row>
    <row r="312">
      <c r="A312" t="n">
        <v>308</v>
      </c>
      <c r="B312" s="9">
        <f>_xlfn.BETA.INV(RAND(),'Расчет NPV'!$E$5,'Расчет NPV'!$F$5,'Расчет NPV'!$B$5,'Расчет NPV'!$D$5)</f>
        <v/>
      </c>
      <c r="C312" s="9">
        <f>_xlfn.BETA.INV(RAND(),'Расчет NPV'!$E$6,'Расчет NPV'!$F$6,'Расчет NPV'!$B$6,'Расчет NPV'!$D$6)</f>
        <v/>
      </c>
      <c r="D312" s="9">
        <f>_xlfn.BETA.INV(RAND(),'Расчет NPV'!$E$7,'Расчет NPV'!$F$7,'Расчет NPV'!$B$7,'Расчет NPV'!$D$7)</f>
        <v/>
      </c>
      <c r="E312" s="5">
        <f>_xlfn.BETA.INV(RAND(),'Расчет NPV'!$E$8,'Расчет NPV'!$F$8,'Расчет NPV'!$B$8,'Расчет NPV'!$D$8)</f>
        <v/>
      </c>
      <c r="F312" s="9">
        <f>_xlfn.BETA.INV(RAND(),'Расчет NPV'!$E$9,'Расчет NPV'!$F$9,'Расчет NPV'!$B$9,'Расчет NPV'!$D$9)</f>
        <v/>
      </c>
      <c r="G312" s="9">
        <f>_xlfn.BETA.INV(RAND(),'Расчет NPV'!$E$10,'Расчет NPV'!$F$10,'Расчет NPV'!$B$10,'Расчет NPV'!$D$10)</f>
        <v/>
      </c>
      <c r="H312" s="9">
        <f>((D312*(1+E312)^0*'Расчет NPV'!$C$14*(C312-F312)-G312)-MAX((D312*(1+E312)^0*'Расчет NPV'!$C$14*(C312-F312)-G312)-B312/6,0)*'Расчет NPV'!$C$13)/(1+'Расчет NPV'!$C$12)^1</f>
        <v/>
      </c>
      <c r="I312" s="9">
        <f>((D312*(1+E312)^1*(C312-F312)-G312)-MAX((D312*(1+E312)^1*(C312-F312)-G312)-B312/6,0)*'Расчет NPV'!$C$13)/(1+'Расчет NPV'!$C$12)^2</f>
        <v/>
      </c>
      <c r="J312" s="9">
        <f>((D312*(1+E312)^2*(C312-F312)-G312)-MAX((D312*(1+E312)^2*(C312-F312)-G312)-B312/6,0)*'Расчет NPV'!$C$13)/(1+'Расчет NPV'!$C$12)^3</f>
        <v/>
      </c>
      <c r="K312" s="9">
        <f>((D312*(1+E312)^3*(C312-F312)-G312)-MAX((D312*(1+E312)^3*(C312-F312)-G312)-B312/6,0)*'Расчет NPV'!$C$13)/(1+'Расчет NPV'!$C$12)^4</f>
        <v/>
      </c>
      <c r="L312" s="9">
        <f>((D312*(1+E312)^4*(C312-F312)-G312)-MAX((D312*(1+E312)^4*(C312-F312)-G312)-B312/6,0)*'Расчет NPV'!$C$13)/(1+'Расчет NPV'!$C$12)^5</f>
        <v/>
      </c>
      <c r="M312" s="9">
        <f>((D312*(1+E312)^5*(C312-F312)-G312)-MAX((D312*(1+E312)^5*(C312-F312)-G312)-B312/6,0)*'Расчет NPV'!$C$13)/(1+'Расчет NPV'!$C$12)^6</f>
        <v/>
      </c>
      <c r="N312" s="13">
        <f>SUM(H312:M312)-B312</f>
        <v/>
      </c>
    </row>
    <row r="313">
      <c r="A313" t="n">
        <v>309</v>
      </c>
      <c r="B313" s="9">
        <f>_xlfn.BETA.INV(RAND(),'Расчет NPV'!$E$5,'Расчет NPV'!$F$5,'Расчет NPV'!$B$5,'Расчет NPV'!$D$5)</f>
        <v/>
      </c>
      <c r="C313" s="9">
        <f>_xlfn.BETA.INV(RAND(),'Расчет NPV'!$E$6,'Расчет NPV'!$F$6,'Расчет NPV'!$B$6,'Расчет NPV'!$D$6)</f>
        <v/>
      </c>
      <c r="D313" s="9">
        <f>_xlfn.BETA.INV(RAND(),'Расчет NPV'!$E$7,'Расчет NPV'!$F$7,'Расчет NPV'!$B$7,'Расчет NPV'!$D$7)</f>
        <v/>
      </c>
      <c r="E313" s="5">
        <f>_xlfn.BETA.INV(RAND(),'Расчет NPV'!$E$8,'Расчет NPV'!$F$8,'Расчет NPV'!$B$8,'Расчет NPV'!$D$8)</f>
        <v/>
      </c>
      <c r="F313" s="9">
        <f>_xlfn.BETA.INV(RAND(),'Расчет NPV'!$E$9,'Расчет NPV'!$F$9,'Расчет NPV'!$B$9,'Расчет NPV'!$D$9)</f>
        <v/>
      </c>
      <c r="G313" s="9">
        <f>_xlfn.BETA.INV(RAND(),'Расчет NPV'!$E$10,'Расчет NPV'!$F$10,'Расчет NPV'!$B$10,'Расчет NPV'!$D$10)</f>
        <v/>
      </c>
      <c r="H313" s="9">
        <f>((D313*(1+E313)^0*'Расчет NPV'!$C$14*(C313-F313)-G313)-MAX((D313*(1+E313)^0*'Расчет NPV'!$C$14*(C313-F313)-G313)-B313/6,0)*'Расчет NPV'!$C$13)/(1+'Расчет NPV'!$C$12)^1</f>
        <v/>
      </c>
      <c r="I313" s="9">
        <f>((D313*(1+E313)^1*(C313-F313)-G313)-MAX((D313*(1+E313)^1*(C313-F313)-G313)-B313/6,0)*'Расчет NPV'!$C$13)/(1+'Расчет NPV'!$C$12)^2</f>
        <v/>
      </c>
      <c r="J313" s="9">
        <f>((D313*(1+E313)^2*(C313-F313)-G313)-MAX((D313*(1+E313)^2*(C313-F313)-G313)-B313/6,0)*'Расчет NPV'!$C$13)/(1+'Расчет NPV'!$C$12)^3</f>
        <v/>
      </c>
      <c r="K313" s="9">
        <f>((D313*(1+E313)^3*(C313-F313)-G313)-MAX((D313*(1+E313)^3*(C313-F313)-G313)-B313/6,0)*'Расчет NPV'!$C$13)/(1+'Расчет NPV'!$C$12)^4</f>
        <v/>
      </c>
      <c r="L313" s="9">
        <f>((D313*(1+E313)^4*(C313-F313)-G313)-MAX((D313*(1+E313)^4*(C313-F313)-G313)-B313/6,0)*'Расчет NPV'!$C$13)/(1+'Расчет NPV'!$C$12)^5</f>
        <v/>
      </c>
      <c r="M313" s="9">
        <f>((D313*(1+E313)^5*(C313-F313)-G313)-MAX((D313*(1+E313)^5*(C313-F313)-G313)-B313/6,0)*'Расчет NPV'!$C$13)/(1+'Расчет NPV'!$C$12)^6</f>
        <v/>
      </c>
      <c r="N313" s="13">
        <f>SUM(H313:M313)-B313</f>
        <v/>
      </c>
    </row>
    <row r="314">
      <c r="A314" t="n">
        <v>310</v>
      </c>
      <c r="B314" s="9">
        <f>_xlfn.BETA.INV(RAND(),'Расчет NPV'!$E$5,'Расчет NPV'!$F$5,'Расчет NPV'!$B$5,'Расчет NPV'!$D$5)</f>
        <v/>
      </c>
      <c r="C314" s="9">
        <f>_xlfn.BETA.INV(RAND(),'Расчет NPV'!$E$6,'Расчет NPV'!$F$6,'Расчет NPV'!$B$6,'Расчет NPV'!$D$6)</f>
        <v/>
      </c>
      <c r="D314" s="9">
        <f>_xlfn.BETA.INV(RAND(),'Расчет NPV'!$E$7,'Расчет NPV'!$F$7,'Расчет NPV'!$B$7,'Расчет NPV'!$D$7)</f>
        <v/>
      </c>
      <c r="E314" s="5">
        <f>_xlfn.BETA.INV(RAND(),'Расчет NPV'!$E$8,'Расчет NPV'!$F$8,'Расчет NPV'!$B$8,'Расчет NPV'!$D$8)</f>
        <v/>
      </c>
      <c r="F314" s="9">
        <f>_xlfn.BETA.INV(RAND(),'Расчет NPV'!$E$9,'Расчет NPV'!$F$9,'Расчет NPV'!$B$9,'Расчет NPV'!$D$9)</f>
        <v/>
      </c>
      <c r="G314" s="9">
        <f>_xlfn.BETA.INV(RAND(),'Расчет NPV'!$E$10,'Расчет NPV'!$F$10,'Расчет NPV'!$B$10,'Расчет NPV'!$D$10)</f>
        <v/>
      </c>
      <c r="H314" s="9">
        <f>((D314*(1+E314)^0*'Расчет NPV'!$C$14*(C314-F314)-G314)-MAX((D314*(1+E314)^0*'Расчет NPV'!$C$14*(C314-F314)-G314)-B314/6,0)*'Расчет NPV'!$C$13)/(1+'Расчет NPV'!$C$12)^1</f>
        <v/>
      </c>
      <c r="I314" s="9">
        <f>((D314*(1+E314)^1*(C314-F314)-G314)-MAX((D314*(1+E314)^1*(C314-F314)-G314)-B314/6,0)*'Расчет NPV'!$C$13)/(1+'Расчет NPV'!$C$12)^2</f>
        <v/>
      </c>
      <c r="J314" s="9">
        <f>((D314*(1+E314)^2*(C314-F314)-G314)-MAX((D314*(1+E314)^2*(C314-F314)-G314)-B314/6,0)*'Расчет NPV'!$C$13)/(1+'Расчет NPV'!$C$12)^3</f>
        <v/>
      </c>
      <c r="K314" s="9">
        <f>((D314*(1+E314)^3*(C314-F314)-G314)-MAX((D314*(1+E314)^3*(C314-F314)-G314)-B314/6,0)*'Расчет NPV'!$C$13)/(1+'Расчет NPV'!$C$12)^4</f>
        <v/>
      </c>
      <c r="L314" s="9">
        <f>((D314*(1+E314)^4*(C314-F314)-G314)-MAX((D314*(1+E314)^4*(C314-F314)-G314)-B314/6,0)*'Расчет NPV'!$C$13)/(1+'Расчет NPV'!$C$12)^5</f>
        <v/>
      </c>
      <c r="M314" s="9">
        <f>((D314*(1+E314)^5*(C314-F314)-G314)-MAX((D314*(1+E314)^5*(C314-F314)-G314)-B314/6,0)*'Расчет NPV'!$C$13)/(1+'Расчет NPV'!$C$12)^6</f>
        <v/>
      </c>
      <c r="N314" s="13">
        <f>SUM(H314:M314)-B314</f>
        <v/>
      </c>
    </row>
    <row r="315">
      <c r="A315" t="n">
        <v>311</v>
      </c>
      <c r="B315" s="9">
        <f>_xlfn.BETA.INV(RAND(),'Расчет NPV'!$E$5,'Расчет NPV'!$F$5,'Расчет NPV'!$B$5,'Расчет NPV'!$D$5)</f>
        <v/>
      </c>
      <c r="C315" s="9">
        <f>_xlfn.BETA.INV(RAND(),'Расчет NPV'!$E$6,'Расчет NPV'!$F$6,'Расчет NPV'!$B$6,'Расчет NPV'!$D$6)</f>
        <v/>
      </c>
      <c r="D315" s="9">
        <f>_xlfn.BETA.INV(RAND(),'Расчет NPV'!$E$7,'Расчет NPV'!$F$7,'Расчет NPV'!$B$7,'Расчет NPV'!$D$7)</f>
        <v/>
      </c>
      <c r="E315" s="5">
        <f>_xlfn.BETA.INV(RAND(),'Расчет NPV'!$E$8,'Расчет NPV'!$F$8,'Расчет NPV'!$B$8,'Расчет NPV'!$D$8)</f>
        <v/>
      </c>
      <c r="F315" s="9">
        <f>_xlfn.BETA.INV(RAND(),'Расчет NPV'!$E$9,'Расчет NPV'!$F$9,'Расчет NPV'!$B$9,'Расчет NPV'!$D$9)</f>
        <v/>
      </c>
      <c r="G315" s="9">
        <f>_xlfn.BETA.INV(RAND(),'Расчет NPV'!$E$10,'Расчет NPV'!$F$10,'Расчет NPV'!$B$10,'Расчет NPV'!$D$10)</f>
        <v/>
      </c>
      <c r="H315" s="9">
        <f>((D315*(1+E315)^0*'Расчет NPV'!$C$14*(C315-F315)-G315)-MAX((D315*(1+E315)^0*'Расчет NPV'!$C$14*(C315-F315)-G315)-B315/6,0)*'Расчет NPV'!$C$13)/(1+'Расчет NPV'!$C$12)^1</f>
        <v/>
      </c>
      <c r="I315" s="9">
        <f>((D315*(1+E315)^1*(C315-F315)-G315)-MAX((D315*(1+E315)^1*(C315-F315)-G315)-B315/6,0)*'Расчет NPV'!$C$13)/(1+'Расчет NPV'!$C$12)^2</f>
        <v/>
      </c>
      <c r="J315" s="9">
        <f>((D315*(1+E315)^2*(C315-F315)-G315)-MAX((D315*(1+E315)^2*(C315-F315)-G315)-B315/6,0)*'Расчет NPV'!$C$13)/(1+'Расчет NPV'!$C$12)^3</f>
        <v/>
      </c>
      <c r="K315" s="9">
        <f>((D315*(1+E315)^3*(C315-F315)-G315)-MAX((D315*(1+E315)^3*(C315-F315)-G315)-B315/6,0)*'Расчет NPV'!$C$13)/(1+'Расчет NPV'!$C$12)^4</f>
        <v/>
      </c>
      <c r="L315" s="9">
        <f>((D315*(1+E315)^4*(C315-F315)-G315)-MAX((D315*(1+E315)^4*(C315-F315)-G315)-B315/6,0)*'Расчет NPV'!$C$13)/(1+'Расчет NPV'!$C$12)^5</f>
        <v/>
      </c>
      <c r="M315" s="9">
        <f>((D315*(1+E315)^5*(C315-F315)-G315)-MAX((D315*(1+E315)^5*(C315-F315)-G315)-B315/6,0)*'Расчет NPV'!$C$13)/(1+'Расчет NPV'!$C$12)^6</f>
        <v/>
      </c>
      <c r="N315" s="13">
        <f>SUM(H315:M315)-B315</f>
        <v/>
      </c>
    </row>
    <row r="316">
      <c r="A316" t="n">
        <v>312</v>
      </c>
      <c r="B316" s="9">
        <f>_xlfn.BETA.INV(RAND(),'Расчет NPV'!$E$5,'Расчет NPV'!$F$5,'Расчет NPV'!$B$5,'Расчет NPV'!$D$5)</f>
        <v/>
      </c>
      <c r="C316" s="9">
        <f>_xlfn.BETA.INV(RAND(),'Расчет NPV'!$E$6,'Расчет NPV'!$F$6,'Расчет NPV'!$B$6,'Расчет NPV'!$D$6)</f>
        <v/>
      </c>
      <c r="D316" s="9">
        <f>_xlfn.BETA.INV(RAND(),'Расчет NPV'!$E$7,'Расчет NPV'!$F$7,'Расчет NPV'!$B$7,'Расчет NPV'!$D$7)</f>
        <v/>
      </c>
      <c r="E316" s="5">
        <f>_xlfn.BETA.INV(RAND(),'Расчет NPV'!$E$8,'Расчет NPV'!$F$8,'Расчет NPV'!$B$8,'Расчет NPV'!$D$8)</f>
        <v/>
      </c>
      <c r="F316" s="9">
        <f>_xlfn.BETA.INV(RAND(),'Расчет NPV'!$E$9,'Расчет NPV'!$F$9,'Расчет NPV'!$B$9,'Расчет NPV'!$D$9)</f>
        <v/>
      </c>
      <c r="G316" s="9">
        <f>_xlfn.BETA.INV(RAND(),'Расчет NPV'!$E$10,'Расчет NPV'!$F$10,'Расчет NPV'!$B$10,'Расчет NPV'!$D$10)</f>
        <v/>
      </c>
      <c r="H316" s="9">
        <f>((D316*(1+E316)^0*'Расчет NPV'!$C$14*(C316-F316)-G316)-MAX((D316*(1+E316)^0*'Расчет NPV'!$C$14*(C316-F316)-G316)-B316/6,0)*'Расчет NPV'!$C$13)/(1+'Расчет NPV'!$C$12)^1</f>
        <v/>
      </c>
      <c r="I316" s="9">
        <f>((D316*(1+E316)^1*(C316-F316)-G316)-MAX((D316*(1+E316)^1*(C316-F316)-G316)-B316/6,0)*'Расчет NPV'!$C$13)/(1+'Расчет NPV'!$C$12)^2</f>
        <v/>
      </c>
      <c r="J316" s="9">
        <f>((D316*(1+E316)^2*(C316-F316)-G316)-MAX((D316*(1+E316)^2*(C316-F316)-G316)-B316/6,0)*'Расчет NPV'!$C$13)/(1+'Расчет NPV'!$C$12)^3</f>
        <v/>
      </c>
      <c r="K316" s="9">
        <f>((D316*(1+E316)^3*(C316-F316)-G316)-MAX((D316*(1+E316)^3*(C316-F316)-G316)-B316/6,0)*'Расчет NPV'!$C$13)/(1+'Расчет NPV'!$C$12)^4</f>
        <v/>
      </c>
      <c r="L316" s="9">
        <f>((D316*(1+E316)^4*(C316-F316)-G316)-MAX((D316*(1+E316)^4*(C316-F316)-G316)-B316/6,0)*'Расчет NPV'!$C$13)/(1+'Расчет NPV'!$C$12)^5</f>
        <v/>
      </c>
      <c r="M316" s="9">
        <f>((D316*(1+E316)^5*(C316-F316)-G316)-MAX((D316*(1+E316)^5*(C316-F316)-G316)-B316/6,0)*'Расчет NPV'!$C$13)/(1+'Расчет NPV'!$C$12)^6</f>
        <v/>
      </c>
      <c r="N316" s="13">
        <f>SUM(H316:M316)-B316</f>
        <v/>
      </c>
    </row>
    <row r="317">
      <c r="A317" t="n">
        <v>313</v>
      </c>
      <c r="B317" s="9">
        <f>_xlfn.BETA.INV(RAND(),'Расчет NPV'!$E$5,'Расчет NPV'!$F$5,'Расчет NPV'!$B$5,'Расчет NPV'!$D$5)</f>
        <v/>
      </c>
      <c r="C317" s="9">
        <f>_xlfn.BETA.INV(RAND(),'Расчет NPV'!$E$6,'Расчет NPV'!$F$6,'Расчет NPV'!$B$6,'Расчет NPV'!$D$6)</f>
        <v/>
      </c>
      <c r="D317" s="9">
        <f>_xlfn.BETA.INV(RAND(),'Расчет NPV'!$E$7,'Расчет NPV'!$F$7,'Расчет NPV'!$B$7,'Расчет NPV'!$D$7)</f>
        <v/>
      </c>
      <c r="E317" s="5">
        <f>_xlfn.BETA.INV(RAND(),'Расчет NPV'!$E$8,'Расчет NPV'!$F$8,'Расчет NPV'!$B$8,'Расчет NPV'!$D$8)</f>
        <v/>
      </c>
      <c r="F317" s="9">
        <f>_xlfn.BETA.INV(RAND(),'Расчет NPV'!$E$9,'Расчет NPV'!$F$9,'Расчет NPV'!$B$9,'Расчет NPV'!$D$9)</f>
        <v/>
      </c>
      <c r="G317" s="9">
        <f>_xlfn.BETA.INV(RAND(),'Расчет NPV'!$E$10,'Расчет NPV'!$F$10,'Расчет NPV'!$B$10,'Расчет NPV'!$D$10)</f>
        <v/>
      </c>
      <c r="H317" s="9">
        <f>((D317*(1+E317)^0*'Расчет NPV'!$C$14*(C317-F317)-G317)-MAX((D317*(1+E317)^0*'Расчет NPV'!$C$14*(C317-F317)-G317)-B317/6,0)*'Расчет NPV'!$C$13)/(1+'Расчет NPV'!$C$12)^1</f>
        <v/>
      </c>
      <c r="I317" s="9">
        <f>((D317*(1+E317)^1*(C317-F317)-G317)-MAX((D317*(1+E317)^1*(C317-F317)-G317)-B317/6,0)*'Расчет NPV'!$C$13)/(1+'Расчет NPV'!$C$12)^2</f>
        <v/>
      </c>
      <c r="J317" s="9">
        <f>((D317*(1+E317)^2*(C317-F317)-G317)-MAX((D317*(1+E317)^2*(C317-F317)-G317)-B317/6,0)*'Расчет NPV'!$C$13)/(1+'Расчет NPV'!$C$12)^3</f>
        <v/>
      </c>
      <c r="K317" s="9">
        <f>((D317*(1+E317)^3*(C317-F317)-G317)-MAX((D317*(1+E317)^3*(C317-F317)-G317)-B317/6,0)*'Расчет NPV'!$C$13)/(1+'Расчет NPV'!$C$12)^4</f>
        <v/>
      </c>
      <c r="L317" s="9">
        <f>((D317*(1+E317)^4*(C317-F317)-G317)-MAX((D317*(1+E317)^4*(C317-F317)-G317)-B317/6,0)*'Расчет NPV'!$C$13)/(1+'Расчет NPV'!$C$12)^5</f>
        <v/>
      </c>
      <c r="M317" s="9">
        <f>((D317*(1+E317)^5*(C317-F317)-G317)-MAX((D317*(1+E317)^5*(C317-F317)-G317)-B317/6,0)*'Расчет NPV'!$C$13)/(1+'Расчет NPV'!$C$12)^6</f>
        <v/>
      </c>
      <c r="N317" s="13">
        <f>SUM(H317:M317)-B317</f>
        <v/>
      </c>
    </row>
    <row r="318">
      <c r="A318" t="n">
        <v>314</v>
      </c>
      <c r="B318" s="9">
        <f>_xlfn.BETA.INV(RAND(),'Расчет NPV'!$E$5,'Расчет NPV'!$F$5,'Расчет NPV'!$B$5,'Расчет NPV'!$D$5)</f>
        <v/>
      </c>
      <c r="C318" s="9">
        <f>_xlfn.BETA.INV(RAND(),'Расчет NPV'!$E$6,'Расчет NPV'!$F$6,'Расчет NPV'!$B$6,'Расчет NPV'!$D$6)</f>
        <v/>
      </c>
      <c r="D318" s="9">
        <f>_xlfn.BETA.INV(RAND(),'Расчет NPV'!$E$7,'Расчет NPV'!$F$7,'Расчет NPV'!$B$7,'Расчет NPV'!$D$7)</f>
        <v/>
      </c>
      <c r="E318" s="5">
        <f>_xlfn.BETA.INV(RAND(),'Расчет NPV'!$E$8,'Расчет NPV'!$F$8,'Расчет NPV'!$B$8,'Расчет NPV'!$D$8)</f>
        <v/>
      </c>
      <c r="F318" s="9">
        <f>_xlfn.BETA.INV(RAND(),'Расчет NPV'!$E$9,'Расчет NPV'!$F$9,'Расчет NPV'!$B$9,'Расчет NPV'!$D$9)</f>
        <v/>
      </c>
      <c r="G318" s="9">
        <f>_xlfn.BETA.INV(RAND(),'Расчет NPV'!$E$10,'Расчет NPV'!$F$10,'Расчет NPV'!$B$10,'Расчет NPV'!$D$10)</f>
        <v/>
      </c>
      <c r="H318" s="9">
        <f>((D318*(1+E318)^0*'Расчет NPV'!$C$14*(C318-F318)-G318)-MAX((D318*(1+E318)^0*'Расчет NPV'!$C$14*(C318-F318)-G318)-B318/6,0)*'Расчет NPV'!$C$13)/(1+'Расчет NPV'!$C$12)^1</f>
        <v/>
      </c>
      <c r="I318" s="9">
        <f>((D318*(1+E318)^1*(C318-F318)-G318)-MAX((D318*(1+E318)^1*(C318-F318)-G318)-B318/6,0)*'Расчет NPV'!$C$13)/(1+'Расчет NPV'!$C$12)^2</f>
        <v/>
      </c>
      <c r="J318" s="9">
        <f>((D318*(1+E318)^2*(C318-F318)-G318)-MAX((D318*(1+E318)^2*(C318-F318)-G318)-B318/6,0)*'Расчет NPV'!$C$13)/(1+'Расчет NPV'!$C$12)^3</f>
        <v/>
      </c>
      <c r="K318" s="9">
        <f>((D318*(1+E318)^3*(C318-F318)-G318)-MAX((D318*(1+E318)^3*(C318-F318)-G318)-B318/6,0)*'Расчет NPV'!$C$13)/(1+'Расчет NPV'!$C$12)^4</f>
        <v/>
      </c>
      <c r="L318" s="9">
        <f>((D318*(1+E318)^4*(C318-F318)-G318)-MAX((D318*(1+E318)^4*(C318-F318)-G318)-B318/6,0)*'Расчет NPV'!$C$13)/(1+'Расчет NPV'!$C$12)^5</f>
        <v/>
      </c>
      <c r="M318" s="9">
        <f>((D318*(1+E318)^5*(C318-F318)-G318)-MAX((D318*(1+E318)^5*(C318-F318)-G318)-B318/6,0)*'Расчет NPV'!$C$13)/(1+'Расчет NPV'!$C$12)^6</f>
        <v/>
      </c>
      <c r="N318" s="13">
        <f>SUM(H318:M318)-B318</f>
        <v/>
      </c>
    </row>
    <row r="319">
      <c r="A319" t="n">
        <v>315</v>
      </c>
      <c r="B319" s="9">
        <f>_xlfn.BETA.INV(RAND(),'Расчет NPV'!$E$5,'Расчет NPV'!$F$5,'Расчет NPV'!$B$5,'Расчет NPV'!$D$5)</f>
        <v/>
      </c>
      <c r="C319" s="9">
        <f>_xlfn.BETA.INV(RAND(),'Расчет NPV'!$E$6,'Расчет NPV'!$F$6,'Расчет NPV'!$B$6,'Расчет NPV'!$D$6)</f>
        <v/>
      </c>
      <c r="D319" s="9">
        <f>_xlfn.BETA.INV(RAND(),'Расчет NPV'!$E$7,'Расчет NPV'!$F$7,'Расчет NPV'!$B$7,'Расчет NPV'!$D$7)</f>
        <v/>
      </c>
      <c r="E319" s="5">
        <f>_xlfn.BETA.INV(RAND(),'Расчет NPV'!$E$8,'Расчет NPV'!$F$8,'Расчет NPV'!$B$8,'Расчет NPV'!$D$8)</f>
        <v/>
      </c>
      <c r="F319" s="9">
        <f>_xlfn.BETA.INV(RAND(),'Расчет NPV'!$E$9,'Расчет NPV'!$F$9,'Расчет NPV'!$B$9,'Расчет NPV'!$D$9)</f>
        <v/>
      </c>
      <c r="G319" s="9">
        <f>_xlfn.BETA.INV(RAND(),'Расчет NPV'!$E$10,'Расчет NPV'!$F$10,'Расчет NPV'!$B$10,'Расчет NPV'!$D$10)</f>
        <v/>
      </c>
      <c r="H319" s="9">
        <f>((D319*(1+E319)^0*'Расчет NPV'!$C$14*(C319-F319)-G319)-MAX((D319*(1+E319)^0*'Расчет NPV'!$C$14*(C319-F319)-G319)-B319/6,0)*'Расчет NPV'!$C$13)/(1+'Расчет NPV'!$C$12)^1</f>
        <v/>
      </c>
      <c r="I319" s="9">
        <f>((D319*(1+E319)^1*(C319-F319)-G319)-MAX((D319*(1+E319)^1*(C319-F319)-G319)-B319/6,0)*'Расчет NPV'!$C$13)/(1+'Расчет NPV'!$C$12)^2</f>
        <v/>
      </c>
      <c r="J319" s="9">
        <f>((D319*(1+E319)^2*(C319-F319)-G319)-MAX((D319*(1+E319)^2*(C319-F319)-G319)-B319/6,0)*'Расчет NPV'!$C$13)/(1+'Расчет NPV'!$C$12)^3</f>
        <v/>
      </c>
      <c r="K319" s="9">
        <f>((D319*(1+E319)^3*(C319-F319)-G319)-MAX((D319*(1+E319)^3*(C319-F319)-G319)-B319/6,0)*'Расчет NPV'!$C$13)/(1+'Расчет NPV'!$C$12)^4</f>
        <v/>
      </c>
      <c r="L319" s="9">
        <f>((D319*(1+E319)^4*(C319-F319)-G319)-MAX((D319*(1+E319)^4*(C319-F319)-G319)-B319/6,0)*'Расчет NPV'!$C$13)/(1+'Расчет NPV'!$C$12)^5</f>
        <v/>
      </c>
      <c r="M319" s="9">
        <f>((D319*(1+E319)^5*(C319-F319)-G319)-MAX((D319*(1+E319)^5*(C319-F319)-G319)-B319/6,0)*'Расчет NPV'!$C$13)/(1+'Расчет NPV'!$C$12)^6</f>
        <v/>
      </c>
      <c r="N319" s="13">
        <f>SUM(H319:M319)-B319</f>
        <v/>
      </c>
    </row>
    <row r="320">
      <c r="A320" t="n">
        <v>316</v>
      </c>
      <c r="B320" s="9">
        <f>_xlfn.BETA.INV(RAND(),'Расчет NPV'!$E$5,'Расчет NPV'!$F$5,'Расчет NPV'!$B$5,'Расчет NPV'!$D$5)</f>
        <v/>
      </c>
      <c r="C320" s="9">
        <f>_xlfn.BETA.INV(RAND(),'Расчет NPV'!$E$6,'Расчет NPV'!$F$6,'Расчет NPV'!$B$6,'Расчет NPV'!$D$6)</f>
        <v/>
      </c>
      <c r="D320" s="9">
        <f>_xlfn.BETA.INV(RAND(),'Расчет NPV'!$E$7,'Расчет NPV'!$F$7,'Расчет NPV'!$B$7,'Расчет NPV'!$D$7)</f>
        <v/>
      </c>
      <c r="E320" s="5">
        <f>_xlfn.BETA.INV(RAND(),'Расчет NPV'!$E$8,'Расчет NPV'!$F$8,'Расчет NPV'!$B$8,'Расчет NPV'!$D$8)</f>
        <v/>
      </c>
      <c r="F320" s="9">
        <f>_xlfn.BETA.INV(RAND(),'Расчет NPV'!$E$9,'Расчет NPV'!$F$9,'Расчет NPV'!$B$9,'Расчет NPV'!$D$9)</f>
        <v/>
      </c>
      <c r="G320" s="9">
        <f>_xlfn.BETA.INV(RAND(),'Расчет NPV'!$E$10,'Расчет NPV'!$F$10,'Расчет NPV'!$B$10,'Расчет NPV'!$D$10)</f>
        <v/>
      </c>
      <c r="H320" s="9">
        <f>((D320*(1+E320)^0*'Расчет NPV'!$C$14*(C320-F320)-G320)-MAX((D320*(1+E320)^0*'Расчет NPV'!$C$14*(C320-F320)-G320)-B320/6,0)*'Расчет NPV'!$C$13)/(1+'Расчет NPV'!$C$12)^1</f>
        <v/>
      </c>
      <c r="I320" s="9">
        <f>((D320*(1+E320)^1*(C320-F320)-G320)-MAX((D320*(1+E320)^1*(C320-F320)-G320)-B320/6,0)*'Расчет NPV'!$C$13)/(1+'Расчет NPV'!$C$12)^2</f>
        <v/>
      </c>
      <c r="J320" s="9">
        <f>((D320*(1+E320)^2*(C320-F320)-G320)-MAX((D320*(1+E320)^2*(C320-F320)-G320)-B320/6,0)*'Расчет NPV'!$C$13)/(1+'Расчет NPV'!$C$12)^3</f>
        <v/>
      </c>
      <c r="K320" s="9">
        <f>((D320*(1+E320)^3*(C320-F320)-G320)-MAX((D320*(1+E320)^3*(C320-F320)-G320)-B320/6,0)*'Расчет NPV'!$C$13)/(1+'Расчет NPV'!$C$12)^4</f>
        <v/>
      </c>
      <c r="L320" s="9">
        <f>((D320*(1+E320)^4*(C320-F320)-G320)-MAX((D320*(1+E320)^4*(C320-F320)-G320)-B320/6,0)*'Расчет NPV'!$C$13)/(1+'Расчет NPV'!$C$12)^5</f>
        <v/>
      </c>
      <c r="M320" s="9">
        <f>((D320*(1+E320)^5*(C320-F320)-G320)-MAX((D320*(1+E320)^5*(C320-F320)-G320)-B320/6,0)*'Расчет NPV'!$C$13)/(1+'Расчет NPV'!$C$12)^6</f>
        <v/>
      </c>
      <c r="N320" s="13">
        <f>SUM(H320:M320)-B320</f>
        <v/>
      </c>
    </row>
    <row r="321">
      <c r="A321" t="n">
        <v>317</v>
      </c>
      <c r="B321" s="9">
        <f>_xlfn.BETA.INV(RAND(),'Расчет NPV'!$E$5,'Расчет NPV'!$F$5,'Расчет NPV'!$B$5,'Расчет NPV'!$D$5)</f>
        <v/>
      </c>
      <c r="C321" s="9">
        <f>_xlfn.BETA.INV(RAND(),'Расчет NPV'!$E$6,'Расчет NPV'!$F$6,'Расчет NPV'!$B$6,'Расчет NPV'!$D$6)</f>
        <v/>
      </c>
      <c r="D321" s="9">
        <f>_xlfn.BETA.INV(RAND(),'Расчет NPV'!$E$7,'Расчет NPV'!$F$7,'Расчет NPV'!$B$7,'Расчет NPV'!$D$7)</f>
        <v/>
      </c>
      <c r="E321" s="5">
        <f>_xlfn.BETA.INV(RAND(),'Расчет NPV'!$E$8,'Расчет NPV'!$F$8,'Расчет NPV'!$B$8,'Расчет NPV'!$D$8)</f>
        <v/>
      </c>
      <c r="F321" s="9">
        <f>_xlfn.BETA.INV(RAND(),'Расчет NPV'!$E$9,'Расчет NPV'!$F$9,'Расчет NPV'!$B$9,'Расчет NPV'!$D$9)</f>
        <v/>
      </c>
      <c r="G321" s="9">
        <f>_xlfn.BETA.INV(RAND(),'Расчет NPV'!$E$10,'Расчет NPV'!$F$10,'Расчет NPV'!$B$10,'Расчет NPV'!$D$10)</f>
        <v/>
      </c>
      <c r="H321" s="9">
        <f>((D321*(1+E321)^0*'Расчет NPV'!$C$14*(C321-F321)-G321)-MAX((D321*(1+E321)^0*'Расчет NPV'!$C$14*(C321-F321)-G321)-B321/6,0)*'Расчет NPV'!$C$13)/(1+'Расчет NPV'!$C$12)^1</f>
        <v/>
      </c>
      <c r="I321" s="9">
        <f>((D321*(1+E321)^1*(C321-F321)-G321)-MAX((D321*(1+E321)^1*(C321-F321)-G321)-B321/6,0)*'Расчет NPV'!$C$13)/(1+'Расчет NPV'!$C$12)^2</f>
        <v/>
      </c>
      <c r="J321" s="9">
        <f>((D321*(1+E321)^2*(C321-F321)-G321)-MAX((D321*(1+E321)^2*(C321-F321)-G321)-B321/6,0)*'Расчет NPV'!$C$13)/(1+'Расчет NPV'!$C$12)^3</f>
        <v/>
      </c>
      <c r="K321" s="9">
        <f>((D321*(1+E321)^3*(C321-F321)-G321)-MAX((D321*(1+E321)^3*(C321-F321)-G321)-B321/6,0)*'Расчет NPV'!$C$13)/(1+'Расчет NPV'!$C$12)^4</f>
        <v/>
      </c>
      <c r="L321" s="9">
        <f>((D321*(1+E321)^4*(C321-F321)-G321)-MAX((D321*(1+E321)^4*(C321-F321)-G321)-B321/6,0)*'Расчет NPV'!$C$13)/(1+'Расчет NPV'!$C$12)^5</f>
        <v/>
      </c>
      <c r="M321" s="9">
        <f>((D321*(1+E321)^5*(C321-F321)-G321)-MAX((D321*(1+E321)^5*(C321-F321)-G321)-B321/6,0)*'Расчет NPV'!$C$13)/(1+'Расчет NPV'!$C$12)^6</f>
        <v/>
      </c>
      <c r="N321" s="13">
        <f>SUM(H321:M321)-B321</f>
        <v/>
      </c>
    </row>
    <row r="322">
      <c r="A322" t="n">
        <v>318</v>
      </c>
      <c r="B322" s="9">
        <f>_xlfn.BETA.INV(RAND(),'Расчет NPV'!$E$5,'Расчет NPV'!$F$5,'Расчет NPV'!$B$5,'Расчет NPV'!$D$5)</f>
        <v/>
      </c>
      <c r="C322" s="9">
        <f>_xlfn.BETA.INV(RAND(),'Расчет NPV'!$E$6,'Расчет NPV'!$F$6,'Расчет NPV'!$B$6,'Расчет NPV'!$D$6)</f>
        <v/>
      </c>
      <c r="D322" s="9">
        <f>_xlfn.BETA.INV(RAND(),'Расчет NPV'!$E$7,'Расчет NPV'!$F$7,'Расчет NPV'!$B$7,'Расчет NPV'!$D$7)</f>
        <v/>
      </c>
      <c r="E322" s="5">
        <f>_xlfn.BETA.INV(RAND(),'Расчет NPV'!$E$8,'Расчет NPV'!$F$8,'Расчет NPV'!$B$8,'Расчет NPV'!$D$8)</f>
        <v/>
      </c>
      <c r="F322" s="9">
        <f>_xlfn.BETA.INV(RAND(),'Расчет NPV'!$E$9,'Расчет NPV'!$F$9,'Расчет NPV'!$B$9,'Расчет NPV'!$D$9)</f>
        <v/>
      </c>
      <c r="G322" s="9">
        <f>_xlfn.BETA.INV(RAND(),'Расчет NPV'!$E$10,'Расчет NPV'!$F$10,'Расчет NPV'!$B$10,'Расчет NPV'!$D$10)</f>
        <v/>
      </c>
      <c r="H322" s="9">
        <f>((D322*(1+E322)^0*'Расчет NPV'!$C$14*(C322-F322)-G322)-MAX((D322*(1+E322)^0*'Расчет NPV'!$C$14*(C322-F322)-G322)-B322/6,0)*'Расчет NPV'!$C$13)/(1+'Расчет NPV'!$C$12)^1</f>
        <v/>
      </c>
      <c r="I322" s="9">
        <f>((D322*(1+E322)^1*(C322-F322)-G322)-MAX((D322*(1+E322)^1*(C322-F322)-G322)-B322/6,0)*'Расчет NPV'!$C$13)/(1+'Расчет NPV'!$C$12)^2</f>
        <v/>
      </c>
      <c r="J322" s="9">
        <f>((D322*(1+E322)^2*(C322-F322)-G322)-MAX((D322*(1+E322)^2*(C322-F322)-G322)-B322/6,0)*'Расчет NPV'!$C$13)/(1+'Расчет NPV'!$C$12)^3</f>
        <v/>
      </c>
      <c r="K322" s="9">
        <f>((D322*(1+E322)^3*(C322-F322)-G322)-MAX((D322*(1+E322)^3*(C322-F322)-G322)-B322/6,0)*'Расчет NPV'!$C$13)/(1+'Расчет NPV'!$C$12)^4</f>
        <v/>
      </c>
      <c r="L322" s="9">
        <f>((D322*(1+E322)^4*(C322-F322)-G322)-MAX((D322*(1+E322)^4*(C322-F322)-G322)-B322/6,0)*'Расчет NPV'!$C$13)/(1+'Расчет NPV'!$C$12)^5</f>
        <v/>
      </c>
      <c r="M322" s="9">
        <f>((D322*(1+E322)^5*(C322-F322)-G322)-MAX((D322*(1+E322)^5*(C322-F322)-G322)-B322/6,0)*'Расчет NPV'!$C$13)/(1+'Расчет NPV'!$C$12)^6</f>
        <v/>
      </c>
      <c r="N322" s="13">
        <f>SUM(H322:M322)-B322</f>
        <v/>
      </c>
    </row>
    <row r="323">
      <c r="A323" t="n">
        <v>319</v>
      </c>
      <c r="B323" s="9">
        <f>_xlfn.BETA.INV(RAND(),'Расчет NPV'!$E$5,'Расчет NPV'!$F$5,'Расчет NPV'!$B$5,'Расчет NPV'!$D$5)</f>
        <v/>
      </c>
      <c r="C323" s="9">
        <f>_xlfn.BETA.INV(RAND(),'Расчет NPV'!$E$6,'Расчет NPV'!$F$6,'Расчет NPV'!$B$6,'Расчет NPV'!$D$6)</f>
        <v/>
      </c>
      <c r="D323" s="9">
        <f>_xlfn.BETA.INV(RAND(),'Расчет NPV'!$E$7,'Расчет NPV'!$F$7,'Расчет NPV'!$B$7,'Расчет NPV'!$D$7)</f>
        <v/>
      </c>
      <c r="E323" s="5">
        <f>_xlfn.BETA.INV(RAND(),'Расчет NPV'!$E$8,'Расчет NPV'!$F$8,'Расчет NPV'!$B$8,'Расчет NPV'!$D$8)</f>
        <v/>
      </c>
      <c r="F323" s="9">
        <f>_xlfn.BETA.INV(RAND(),'Расчет NPV'!$E$9,'Расчет NPV'!$F$9,'Расчет NPV'!$B$9,'Расчет NPV'!$D$9)</f>
        <v/>
      </c>
      <c r="G323" s="9">
        <f>_xlfn.BETA.INV(RAND(),'Расчет NPV'!$E$10,'Расчет NPV'!$F$10,'Расчет NPV'!$B$10,'Расчет NPV'!$D$10)</f>
        <v/>
      </c>
      <c r="H323" s="9">
        <f>((D323*(1+E323)^0*'Расчет NPV'!$C$14*(C323-F323)-G323)-MAX((D323*(1+E323)^0*'Расчет NPV'!$C$14*(C323-F323)-G323)-B323/6,0)*'Расчет NPV'!$C$13)/(1+'Расчет NPV'!$C$12)^1</f>
        <v/>
      </c>
      <c r="I323" s="9">
        <f>((D323*(1+E323)^1*(C323-F323)-G323)-MAX((D323*(1+E323)^1*(C323-F323)-G323)-B323/6,0)*'Расчет NPV'!$C$13)/(1+'Расчет NPV'!$C$12)^2</f>
        <v/>
      </c>
      <c r="J323" s="9">
        <f>((D323*(1+E323)^2*(C323-F323)-G323)-MAX((D323*(1+E323)^2*(C323-F323)-G323)-B323/6,0)*'Расчет NPV'!$C$13)/(1+'Расчет NPV'!$C$12)^3</f>
        <v/>
      </c>
      <c r="K323" s="9">
        <f>((D323*(1+E323)^3*(C323-F323)-G323)-MAX((D323*(1+E323)^3*(C323-F323)-G323)-B323/6,0)*'Расчет NPV'!$C$13)/(1+'Расчет NPV'!$C$12)^4</f>
        <v/>
      </c>
      <c r="L323" s="9">
        <f>((D323*(1+E323)^4*(C323-F323)-G323)-MAX((D323*(1+E323)^4*(C323-F323)-G323)-B323/6,0)*'Расчет NPV'!$C$13)/(1+'Расчет NPV'!$C$12)^5</f>
        <v/>
      </c>
      <c r="M323" s="9">
        <f>((D323*(1+E323)^5*(C323-F323)-G323)-MAX((D323*(1+E323)^5*(C323-F323)-G323)-B323/6,0)*'Расчет NPV'!$C$13)/(1+'Расчет NPV'!$C$12)^6</f>
        <v/>
      </c>
      <c r="N323" s="13">
        <f>SUM(H323:M323)-B323</f>
        <v/>
      </c>
    </row>
    <row r="324">
      <c r="A324" t="n">
        <v>320</v>
      </c>
      <c r="B324" s="9">
        <f>_xlfn.BETA.INV(RAND(),'Расчет NPV'!$E$5,'Расчет NPV'!$F$5,'Расчет NPV'!$B$5,'Расчет NPV'!$D$5)</f>
        <v/>
      </c>
      <c r="C324" s="9">
        <f>_xlfn.BETA.INV(RAND(),'Расчет NPV'!$E$6,'Расчет NPV'!$F$6,'Расчет NPV'!$B$6,'Расчет NPV'!$D$6)</f>
        <v/>
      </c>
      <c r="D324" s="9">
        <f>_xlfn.BETA.INV(RAND(),'Расчет NPV'!$E$7,'Расчет NPV'!$F$7,'Расчет NPV'!$B$7,'Расчет NPV'!$D$7)</f>
        <v/>
      </c>
      <c r="E324" s="5">
        <f>_xlfn.BETA.INV(RAND(),'Расчет NPV'!$E$8,'Расчет NPV'!$F$8,'Расчет NPV'!$B$8,'Расчет NPV'!$D$8)</f>
        <v/>
      </c>
      <c r="F324" s="9">
        <f>_xlfn.BETA.INV(RAND(),'Расчет NPV'!$E$9,'Расчет NPV'!$F$9,'Расчет NPV'!$B$9,'Расчет NPV'!$D$9)</f>
        <v/>
      </c>
      <c r="G324" s="9">
        <f>_xlfn.BETA.INV(RAND(),'Расчет NPV'!$E$10,'Расчет NPV'!$F$10,'Расчет NPV'!$B$10,'Расчет NPV'!$D$10)</f>
        <v/>
      </c>
      <c r="H324" s="9">
        <f>((D324*(1+E324)^0*'Расчет NPV'!$C$14*(C324-F324)-G324)-MAX((D324*(1+E324)^0*'Расчет NPV'!$C$14*(C324-F324)-G324)-B324/6,0)*'Расчет NPV'!$C$13)/(1+'Расчет NPV'!$C$12)^1</f>
        <v/>
      </c>
      <c r="I324" s="9">
        <f>((D324*(1+E324)^1*(C324-F324)-G324)-MAX((D324*(1+E324)^1*(C324-F324)-G324)-B324/6,0)*'Расчет NPV'!$C$13)/(1+'Расчет NPV'!$C$12)^2</f>
        <v/>
      </c>
      <c r="J324" s="9">
        <f>((D324*(1+E324)^2*(C324-F324)-G324)-MAX((D324*(1+E324)^2*(C324-F324)-G324)-B324/6,0)*'Расчет NPV'!$C$13)/(1+'Расчет NPV'!$C$12)^3</f>
        <v/>
      </c>
      <c r="K324" s="9">
        <f>((D324*(1+E324)^3*(C324-F324)-G324)-MAX((D324*(1+E324)^3*(C324-F324)-G324)-B324/6,0)*'Расчет NPV'!$C$13)/(1+'Расчет NPV'!$C$12)^4</f>
        <v/>
      </c>
      <c r="L324" s="9">
        <f>((D324*(1+E324)^4*(C324-F324)-G324)-MAX((D324*(1+E324)^4*(C324-F324)-G324)-B324/6,0)*'Расчет NPV'!$C$13)/(1+'Расчет NPV'!$C$12)^5</f>
        <v/>
      </c>
      <c r="M324" s="9">
        <f>((D324*(1+E324)^5*(C324-F324)-G324)-MAX((D324*(1+E324)^5*(C324-F324)-G324)-B324/6,0)*'Расчет NPV'!$C$13)/(1+'Расчет NPV'!$C$12)^6</f>
        <v/>
      </c>
      <c r="N324" s="13">
        <f>SUM(H324:M324)-B324</f>
        <v/>
      </c>
    </row>
    <row r="325">
      <c r="A325" t="n">
        <v>321</v>
      </c>
      <c r="B325" s="9">
        <f>_xlfn.BETA.INV(RAND(),'Расчет NPV'!$E$5,'Расчет NPV'!$F$5,'Расчет NPV'!$B$5,'Расчет NPV'!$D$5)</f>
        <v/>
      </c>
      <c r="C325" s="9">
        <f>_xlfn.BETA.INV(RAND(),'Расчет NPV'!$E$6,'Расчет NPV'!$F$6,'Расчет NPV'!$B$6,'Расчет NPV'!$D$6)</f>
        <v/>
      </c>
      <c r="D325" s="9">
        <f>_xlfn.BETA.INV(RAND(),'Расчет NPV'!$E$7,'Расчет NPV'!$F$7,'Расчет NPV'!$B$7,'Расчет NPV'!$D$7)</f>
        <v/>
      </c>
      <c r="E325" s="5">
        <f>_xlfn.BETA.INV(RAND(),'Расчет NPV'!$E$8,'Расчет NPV'!$F$8,'Расчет NPV'!$B$8,'Расчет NPV'!$D$8)</f>
        <v/>
      </c>
      <c r="F325" s="9">
        <f>_xlfn.BETA.INV(RAND(),'Расчет NPV'!$E$9,'Расчет NPV'!$F$9,'Расчет NPV'!$B$9,'Расчет NPV'!$D$9)</f>
        <v/>
      </c>
      <c r="G325" s="9">
        <f>_xlfn.BETA.INV(RAND(),'Расчет NPV'!$E$10,'Расчет NPV'!$F$10,'Расчет NPV'!$B$10,'Расчет NPV'!$D$10)</f>
        <v/>
      </c>
      <c r="H325" s="9">
        <f>((D325*(1+E325)^0*'Расчет NPV'!$C$14*(C325-F325)-G325)-MAX((D325*(1+E325)^0*'Расчет NPV'!$C$14*(C325-F325)-G325)-B325/6,0)*'Расчет NPV'!$C$13)/(1+'Расчет NPV'!$C$12)^1</f>
        <v/>
      </c>
      <c r="I325" s="9">
        <f>((D325*(1+E325)^1*(C325-F325)-G325)-MAX((D325*(1+E325)^1*(C325-F325)-G325)-B325/6,0)*'Расчет NPV'!$C$13)/(1+'Расчет NPV'!$C$12)^2</f>
        <v/>
      </c>
      <c r="J325" s="9">
        <f>((D325*(1+E325)^2*(C325-F325)-G325)-MAX((D325*(1+E325)^2*(C325-F325)-G325)-B325/6,0)*'Расчет NPV'!$C$13)/(1+'Расчет NPV'!$C$12)^3</f>
        <v/>
      </c>
      <c r="K325" s="9">
        <f>((D325*(1+E325)^3*(C325-F325)-G325)-MAX((D325*(1+E325)^3*(C325-F325)-G325)-B325/6,0)*'Расчет NPV'!$C$13)/(1+'Расчет NPV'!$C$12)^4</f>
        <v/>
      </c>
      <c r="L325" s="9">
        <f>((D325*(1+E325)^4*(C325-F325)-G325)-MAX((D325*(1+E325)^4*(C325-F325)-G325)-B325/6,0)*'Расчет NPV'!$C$13)/(1+'Расчет NPV'!$C$12)^5</f>
        <v/>
      </c>
      <c r="M325" s="9">
        <f>((D325*(1+E325)^5*(C325-F325)-G325)-MAX((D325*(1+E325)^5*(C325-F325)-G325)-B325/6,0)*'Расчет NPV'!$C$13)/(1+'Расчет NPV'!$C$12)^6</f>
        <v/>
      </c>
      <c r="N325" s="13">
        <f>SUM(H325:M325)-B325</f>
        <v/>
      </c>
    </row>
    <row r="326">
      <c r="A326" t="n">
        <v>322</v>
      </c>
      <c r="B326" s="9">
        <f>_xlfn.BETA.INV(RAND(),'Расчет NPV'!$E$5,'Расчет NPV'!$F$5,'Расчет NPV'!$B$5,'Расчет NPV'!$D$5)</f>
        <v/>
      </c>
      <c r="C326" s="9">
        <f>_xlfn.BETA.INV(RAND(),'Расчет NPV'!$E$6,'Расчет NPV'!$F$6,'Расчет NPV'!$B$6,'Расчет NPV'!$D$6)</f>
        <v/>
      </c>
      <c r="D326" s="9">
        <f>_xlfn.BETA.INV(RAND(),'Расчет NPV'!$E$7,'Расчет NPV'!$F$7,'Расчет NPV'!$B$7,'Расчет NPV'!$D$7)</f>
        <v/>
      </c>
      <c r="E326" s="5">
        <f>_xlfn.BETA.INV(RAND(),'Расчет NPV'!$E$8,'Расчет NPV'!$F$8,'Расчет NPV'!$B$8,'Расчет NPV'!$D$8)</f>
        <v/>
      </c>
      <c r="F326" s="9">
        <f>_xlfn.BETA.INV(RAND(),'Расчет NPV'!$E$9,'Расчет NPV'!$F$9,'Расчет NPV'!$B$9,'Расчет NPV'!$D$9)</f>
        <v/>
      </c>
      <c r="G326" s="9">
        <f>_xlfn.BETA.INV(RAND(),'Расчет NPV'!$E$10,'Расчет NPV'!$F$10,'Расчет NPV'!$B$10,'Расчет NPV'!$D$10)</f>
        <v/>
      </c>
      <c r="H326" s="9">
        <f>((D326*(1+E326)^0*'Расчет NPV'!$C$14*(C326-F326)-G326)-MAX((D326*(1+E326)^0*'Расчет NPV'!$C$14*(C326-F326)-G326)-B326/6,0)*'Расчет NPV'!$C$13)/(1+'Расчет NPV'!$C$12)^1</f>
        <v/>
      </c>
      <c r="I326" s="9">
        <f>((D326*(1+E326)^1*(C326-F326)-G326)-MAX((D326*(1+E326)^1*(C326-F326)-G326)-B326/6,0)*'Расчет NPV'!$C$13)/(1+'Расчет NPV'!$C$12)^2</f>
        <v/>
      </c>
      <c r="J326" s="9">
        <f>((D326*(1+E326)^2*(C326-F326)-G326)-MAX((D326*(1+E326)^2*(C326-F326)-G326)-B326/6,0)*'Расчет NPV'!$C$13)/(1+'Расчет NPV'!$C$12)^3</f>
        <v/>
      </c>
      <c r="K326" s="9">
        <f>((D326*(1+E326)^3*(C326-F326)-G326)-MAX((D326*(1+E326)^3*(C326-F326)-G326)-B326/6,0)*'Расчет NPV'!$C$13)/(1+'Расчет NPV'!$C$12)^4</f>
        <v/>
      </c>
      <c r="L326" s="9">
        <f>((D326*(1+E326)^4*(C326-F326)-G326)-MAX((D326*(1+E326)^4*(C326-F326)-G326)-B326/6,0)*'Расчет NPV'!$C$13)/(1+'Расчет NPV'!$C$12)^5</f>
        <v/>
      </c>
      <c r="M326" s="9">
        <f>((D326*(1+E326)^5*(C326-F326)-G326)-MAX((D326*(1+E326)^5*(C326-F326)-G326)-B326/6,0)*'Расчет NPV'!$C$13)/(1+'Расчет NPV'!$C$12)^6</f>
        <v/>
      </c>
      <c r="N326" s="13">
        <f>SUM(H326:M326)-B326</f>
        <v/>
      </c>
    </row>
    <row r="327">
      <c r="A327" t="n">
        <v>323</v>
      </c>
      <c r="B327" s="9">
        <f>_xlfn.BETA.INV(RAND(),'Расчет NPV'!$E$5,'Расчет NPV'!$F$5,'Расчет NPV'!$B$5,'Расчет NPV'!$D$5)</f>
        <v/>
      </c>
      <c r="C327" s="9">
        <f>_xlfn.BETA.INV(RAND(),'Расчет NPV'!$E$6,'Расчет NPV'!$F$6,'Расчет NPV'!$B$6,'Расчет NPV'!$D$6)</f>
        <v/>
      </c>
      <c r="D327" s="9">
        <f>_xlfn.BETA.INV(RAND(),'Расчет NPV'!$E$7,'Расчет NPV'!$F$7,'Расчет NPV'!$B$7,'Расчет NPV'!$D$7)</f>
        <v/>
      </c>
      <c r="E327" s="5">
        <f>_xlfn.BETA.INV(RAND(),'Расчет NPV'!$E$8,'Расчет NPV'!$F$8,'Расчет NPV'!$B$8,'Расчет NPV'!$D$8)</f>
        <v/>
      </c>
      <c r="F327" s="9">
        <f>_xlfn.BETA.INV(RAND(),'Расчет NPV'!$E$9,'Расчет NPV'!$F$9,'Расчет NPV'!$B$9,'Расчет NPV'!$D$9)</f>
        <v/>
      </c>
      <c r="G327" s="9">
        <f>_xlfn.BETA.INV(RAND(),'Расчет NPV'!$E$10,'Расчет NPV'!$F$10,'Расчет NPV'!$B$10,'Расчет NPV'!$D$10)</f>
        <v/>
      </c>
      <c r="H327" s="9">
        <f>((D327*(1+E327)^0*'Расчет NPV'!$C$14*(C327-F327)-G327)-MAX((D327*(1+E327)^0*'Расчет NPV'!$C$14*(C327-F327)-G327)-B327/6,0)*'Расчет NPV'!$C$13)/(1+'Расчет NPV'!$C$12)^1</f>
        <v/>
      </c>
      <c r="I327" s="9">
        <f>((D327*(1+E327)^1*(C327-F327)-G327)-MAX((D327*(1+E327)^1*(C327-F327)-G327)-B327/6,0)*'Расчет NPV'!$C$13)/(1+'Расчет NPV'!$C$12)^2</f>
        <v/>
      </c>
      <c r="J327" s="9">
        <f>((D327*(1+E327)^2*(C327-F327)-G327)-MAX((D327*(1+E327)^2*(C327-F327)-G327)-B327/6,0)*'Расчет NPV'!$C$13)/(1+'Расчет NPV'!$C$12)^3</f>
        <v/>
      </c>
      <c r="K327" s="9">
        <f>((D327*(1+E327)^3*(C327-F327)-G327)-MAX((D327*(1+E327)^3*(C327-F327)-G327)-B327/6,0)*'Расчет NPV'!$C$13)/(1+'Расчет NPV'!$C$12)^4</f>
        <v/>
      </c>
      <c r="L327" s="9">
        <f>((D327*(1+E327)^4*(C327-F327)-G327)-MAX((D327*(1+E327)^4*(C327-F327)-G327)-B327/6,0)*'Расчет NPV'!$C$13)/(1+'Расчет NPV'!$C$12)^5</f>
        <v/>
      </c>
      <c r="M327" s="9">
        <f>((D327*(1+E327)^5*(C327-F327)-G327)-MAX((D327*(1+E327)^5*(C327-F327)-G327)-B327/6,0)*'Расчет NPV'!$C$13)/(1+'Расчет NPV'!$C$12)^6</f>
        <v/>
      </c>
      <c r="N327" s="13">
        <f>SUM(H327:M327)-B327</f>
        <v/>
      </c>
    </row>
    <row r="328">
      <c r="A328" t="n">
        <v>324</v>
      </c>
      <c r="B328" s="9">
        <f>_xlfn.BETA.INV(RAND(),'Расчет NPV'!$E$5,'Расчет NPV'!$F$5,'Расчет NPV'!$B$5,'Расчет NPV'!$D$5)</f>
        <v/>
      </c>
      <c r="C328" s="9">
        <f>_xlfn.BETA.INV(RAND(),'Расчет NPV'!$E$6,'Расчет NPV'!$F$6,'Расчет NPV'!$B$6,'Расчет NPV'!$D$6)</f>
        <v/>
      </c>
      <c r="D328" s="9">
        <f>_xlfn.BETA.INV(RAND(),'Расчет NPV'!$E$7,'Расчет NPV'!$F$7,'Расчет NPV'!$B$7,'Расчет NPV'!$D$7)</f>
        <v/>
      </c>
      <c r="E328" s="5">
        <f>_xlfn.BETA.INV(RAND(),'Расчет NPV'!$E$8,'Расчет NPV'!$F$8,'Расчет NPV'!$B$8,'Расчет NPV'!$D$8)</f>
        <v/>
      </c>
      <c r="F328" s="9">
        <f>_xlfn.BETA.INV(RAND(),'Расчет NPV'!$E$9,'Расчет NPV'!$F$9,'Расчет NPV'!$B$9,'Расчет NPV'!$D$9)</f>
        <v/>
      </c>
      <c r="G328" s="9">
        <f>_xlfn.BETA.INV(RAND(),'Расчет NPV'!$E$10,'Расчет NPV'!$F$10,'Расчет NPV'!$B$10,'Расчет NPV'!$D$10)</f>
        <v/>
      </c>
      <c r="H328" s="9">
        <f>((D328*(1+E328)^0*'Расчет NPV'!$C$14*(C328-F328)-G328)-MAX((D328*(1+E328)^0*'Расчет NPV'!$C$14*(C328-F328)-G328)-B328/6,0)*'Расчет NPV'!$C$13)/(1+'Расчет NPV'!$C$12)^1</f>
        <v/>
      </c>
      <c r="I328" s="9">
        <f>((D328*(1+E328)^1*(C328-F328)-G328)-MAX((D328*(1+E328)^1*(C328-F328)-G328)-B328/6,0)*'Расчет NPV'!$C$13)/(1+'Расчет NPV'!$C$12)^2</f>
        <v/>
      </c>
      <c r="J328" s="9">
        <f>((D328*(1+E328)^2*(C328-F328)-G328)-MAX((D328*(1+E328)^2*(C328-F328)-G328)-B328/6,0)*'Расчет NPV'!$C$13)/(1+'Расчет NPV'!$C$12)^3</f>
        <v/>
      </c>
      <c r="K328" s="9">
        <f>((D328*(1+E328)^3*(C328-F328)-G328)-MAX((D328*(1+E328)^3*(C328-F328)-G328)-B328/6,0)*'Расчет NPV'!$C$13)/(1+'Расчет NPV'!$C$12)^4</f>
        <v/>
      </c>
      <c r="L328" s="9">
        <f>((D328*(1+E328)^4*(C328-F328)-G328)-MAX((D328*(1+E328)^4*(C328-F328)-G328)-B328/6,0)*'Расчет NPV'!$C$13)/(1+'Расчет NPV'!$C$12)^5</f>
        <v/>
      </c>
      <c r="M328" s="9">
        <f>((D328*(1+E328)^5*(C328-F328)-G328)-MAX((D328*(1+E328)^5*(C328-F328)-G328)-B328/6,0)*'Расчет NPV'!$C$13)/(1+'Расчет NPV'!$C$12)^6</f>
        <v/>
      </c>
      <c r="N328" s="13">
        <f>SUM(H328:M328)-B328</f>
        <v/>
      </c>
    </row>
    <row r="329">
      <c r="A329" t="n">
        <v>325</v>
      </c>
      <c r="B329" s="9">
        <f>_xlfn.BETA.INV(RAND(),'Расчет NPV'!$E$5,'Расчет NPV'!$F$5,'Расчет NPV'!$B$5,'Расчет NPV'!$D$5)</f>
        <v/>
      </c>
      <c r="C329" s="9">
        <f>_xlfn.BETA.INV(RAND(),'Расчет NPV'!$E$6,'Расчет NPV'!$F$6,'Расчет NPV'!$B$6,'Расчет NPV'!$D$6)</f>
        <v/>
      </c>
      <c r="D329" s="9">
        <f>_xlfn.BETA.INV(RAND(),'Расчет NPV'!$E$7,'Расчет NPV'!$F$7,'Расчет NPV'!$B$7,'Расчет NPV'!$D$7)</f>
        <v/>
      </c>
      <c r="E329" s="5">
        <f>_xlfn.BETA.INV(RAND(),'Расчет NPV'!$E$8,'Расчет NPV'!$F$8,'Расчет NPV'!$B$8,'Расчет NPV'!$D$8)</f>
        <v/>
      </c>
      <c r="F329" s="9">
        <f>_xlfn.BETA.INV(RAND(),'Расчет NPV'!$E$9,'Расчет NPV'!$F$9,'Расчет NPV'!$B$9,'Расчет NPV'!$D$9)</f>
        <v/>
      </c>
      <c r="G329" s="9">
        <f>_xlfn.BETA.INV(RAND(),'Расчет NPV'!$E$10,'Расчет NPV'!$F$10,'Расчет NPV'!$B$10,'Расчет NPV'!$D$10)</f>
        <v/>
      </c>
      <c r="H329" s="9">
        <f>((D329*(1+E329)^0*'Расчет NPV'!$C$14*(C329-F329)-G329)-MAX((D329*(1+E329)^0*'Расчет NPV'!$C$14*(C329-F329)-G329)-B329/6,0)*'Расчет NPV'!$C$13)/(1+'Расчет NPV'!$C$12)^1</f>
        <v/>
      </c>
      <c r="I329" s="9">
        <f>((D329*(1+E329)^1*(C329-F329)-G329)-MAX((D329*(1+E329)^1*(C329-F329)-G329)-B329/6,0)*'Расчет NPV'!$C$13)/(1+'Расчет NPV'!$C$12)^2</f>
        <v/>
      </c>
      <c r="J329" s="9">
        <f>((D329*(1+E329)^2*(C329-F329)-G329)-MAX((D329*(1+E329)^2*(C329-F329)-G329)-B329/6,0)*'Расчет NPV'!$C$13)/(1+'Расчет NPV'!$C$12)^3</f>
        <v/>
      </c>
      <c r="K329" s="9">
        <f>((D329*(1+E329)^3*(C329-F329)-G329)-MAX((D329*(1+E329)^3*(C329-F329)-G329)-B329/6,0)*'Расчет NPV'!$C$13)/(1+'Расчет NPV'!$C$12)^4</f>
        <v/>
      </c>
      <c r="L329" s="9">
        <f>((D329*(1+E329)^4*(C329-F329)-G329)-MAX((D329*(1+E329)^4*(C329-F329)-G329)-B329/6,0)*'Расчет NPV'!$C$13)/(1+'Расчет NPV'!$C$12)^5</f>
        <v/>
      </c>
      <c r="M329" s="9">
        <f>((D329*(1+E329)^5*(C329-F329)-G329)-MAX((D329*(1+E329)^5*(C329-F329)-G329)-B329/6,0)*'Расчет NPV'!$C$13)/(1+'Расчет NPV'!$C$12)^6</f>
        <v/>
      </c>
      <c r="N329" s="13">
        <f>SUM(H329:M329)-B329</f>
        <v/>
      </c>
    </row>
    <row r="330">
      <c r="A330" t="n">
        <v>326</v>
      </c>
      <c r="B330" s="9">
        <f>_xlfn.BETA.INV(RAND(),'Расчет NPV'!$E$5,'Расчет NPV'!$F$5,'Расчет NPV'!$B$5,'Расчет NPV'!$D$5)</f>
        <v/>
      </c>
      <c r="C330" s="9">
        <f>_xlfn.BETA.INV(RAND(),'Расчет NPV'!$E$6,'Расчет NPV'!$F$6,'Расчет NPV'!$B$6,'Расчет NPV'!$D$6)</f>
        <v/>
      </c>
      <c r="D330" s="9">
        <f>_xlfn.BETA.INV(RAND(),'Расчет NPV'!$E$7,'Расчет NPV'!$F$7,'Расчет NPV'!$B$7,'Расчет NPV'!$D$7)</f>
        <v/>
      </c>
      <c r="E330" s="5">
        <f>_xlfn.BETA.INV(RAND(),'Расчет NPV'!$E$8,'Расчет NPV'!$F$8,'Расчет NPV'!$B$8,'Расчет NPV'!$D$8)</f>
        <v/>
      </c>
      <c r="F330" s="9">
        <f>_xlfn.BETA.INV(RAND(),'Расчет NPV'!$E$9,'Расчет NPV'!$F$9,'Расчет NPV'!$B$9,'Расчет NPV'!$D$9)</f>
        <v/>
      </c>
      <c r="G330" s="9">
        <f>_xlfn.BETA.INV(RAND(),'Расчет NPV'!$E$10,'Расчет NPV'!$F$10,'Расчет NPV'!$B$10,'Расчет NPV'!$D$10)</f>
        <v/>
      </c>
      <c r="H330" s="9">
        <f>((D330*(1+E330)^0*'Расчет NPV'!$C$14*(C330-F330)-G330)-MAX((D330*(1+E330)^0*'Расчет NPV'!$C$14*(C330-F330)-G330)-B330/6,0)*'Расчет NPV'!$C$13)/(1+'Расчет NPV'!$C$12)^1</f>
        <v/>
      </c>
      <c r="I330" s="9">
        <f>((D330*(1+E330)^1*(C330-F330)-G330)-MAX((D330*(1+E330)^1*(C330-F330)-G330)-B330/6,0)*'Расчет NPV'!$C$13)/(1+'Расчет NPV'!$C$12)^2</f>
        <v/>
      </c>
      <c r="J330" s="9">
        <f>((D330*(1+E330)^2*(C330-F330)-G330)-MAX((D330*(1+E330)^2*(C330-F330)-G330)-B330/6,0)*'Расчет NPV'!$C$13)/(1+'Расчет NPV'!$C$12)^3</f>
        <v/>
      </c>
      <c r="K330" s="9">
        <f>((D330*(1+E330)^3*(C330-F330)-G330)-MAX((D330*(1+E330)^3*(C330-F330)-G330)-B330/6,0)*'Расчет NPV'!$C$13)/(1+'Расчет NPV'!$C$12)^4</f>
        <v/>
      </c>
      <c r="L330" s="9">
        <f>((D330*(1+E330)^4*(C330-F330)-G330)-MAX((D330*(1+E330)^4*(C330-F330)-G330)-B330/6,0)*'Расчет NPV'!$C$13)/(1+'Расчет NPV'!$C$12)^5</f>
        <v/>
      </c>
      <c r="M330" s="9">
        <f>((D330*(1+E330)^5*(C330-F330)-G330)-MAX((D330*(1+E330)^5*(C330-F330)-G330)-B330/6,0)*'Расчет NPV'!$C$13)/(1+'Расчет NPV'!$C$12)^6</f>
        <v/>
      </c>
      <c r="N330" s="13">
        <f>SUM(H330:M330)-B330</f>
        <v/>
      </c>
    </row>
    <row r="331">
      <c r="A331" t="n">
        <v>327</v>
      </c>
      <c r="B331" s="9">
        <f>_xlfn.BETA.INV(RAND(),'Расчет NPV'!$E$5,'Расчет NPV'!$F$5,'Расчет NPV'!$B$5,'Расчет NPV'!$D$5)</f>
        <v/>
      </c>
      <c r="C331" s="9">
        <f>_xlfn.BETA.INV(RAND(),'Расчет NPV'!$E$6,'Расчет NPV'!$F$6,'Расчет NPV'!$B$6,'Расчет NPV'!$D$6)</f>
        <v/>
      </c>
      <c r="D331" s="9">
        <f>_xlfn.BETA.INV(RAND(),'Расчет NPV'!$E$7,'Расчет NPV'!$F$7,'Расчет NPV'!$B$7,'Расчет NPV'!$D$7)</f>
        <v/>
      </c>
      <c r="E331" s="5">
        <f>_xlfn.BETA.INV(RAND(),'Расчет NPV'!$E$8,'Расчет NPV'!$F$8,'Расчет NPV'!$B$8,'Расчет NPV'!$D$8)</f>
        <v/>
      </c>
      <c r="F331" s="9">
        <f>_xlfn.BETA.INV(RAND(),'Расчет NPV'!$E$9,'Расчет NPV'!$F$9,'Расчет NPV'!$B$9,'Расчет NPV'!$D$9)</f>
        <v/>
      </c>
      <c r="G331" s="9">
        <f>_xlfn.BETA.INV(RAND(),'Расчет NPV'!$E$10,'Расчет NPV'!$F$10,'Расчет NPV'!$B$10,'Расчет NPV'!$D$10)</f>
        <v/>
      </c>
      <c r="H331" s="9">
        <f>((D331*(1+E331)^0*'Расчет NPV'!$C$14*(C331-F331)-G331)-MAX((D331*(1+E331)^0*'Расчет NPV'!$C$14*(C331-F331)-G331)-B331/6,0)*'Расчет NPV'!$C$13)/(1+'Расчет NPV'!$C$12)^1</f>
        <v/>
      </c>
      <c r="I331" s="9">
        <f>((D331*(1+E331)^1*(C331-F331)-G331)-MAX((D331*(1+E331)^1*(C331-F331)-G331)-B331/6,0)*'Расчет NPV'!$C$13)/(1+'Расчет NPV'!$C$12)^2</f>
        <v/>
      </c>
      <c r="J331" s="9">
        <f>((D331*(1+E331)^2*(C331-F331)-G331)-MAX((D331*(1+E331)^2*(C331-F331)-G331)-B331/6,0)*'Расчет NPV'!$C$13)/(1+'Расчет NPV'!$C$12)^3</f>
        <v/>
      </c>
      <c r="K331" s="9">
        <f>((D331*(1+E331)^3*(C331-F331)-G331)-MAX((D331*(1+E331)^3*(C331-F331)-G331)-B331/6,0)*'Расчет NPV'!$C$13)/(1+'Расчет NPV'!$C$12)^4</f>
        <v/>
      </c>
      <c r="L331" s="9">
        <f>((D331*(1+E331)^4*(C331-F331)-G331)-MAX((D331*(1+E331)^4*(C331-F331)-G331)-B331/6,0)*'Расчет NPV'!$C$13)/(1+'Расчет NPV'!$C$12)^5</f>
        <v/>
      </c>
      <c r="M331" s="9">
        <f>((D331*(1+E331)^5*(C331-F331)-G331)-MAX((D331*(1+E331)^5*(C331-F331)-G331)-B331/6,0)*'Расчет NPV'!$C$13)/(1+'Расчет NPV'!$C$12)^6</f>
        <v/>
      </c>
      <c r="N331" s="13">
        <f>SUM(H331:M331)-B331</f>
        <v/>
      </c>
    </row>
    <row r="332">
      <c r="A332" t="n">
        <v>328</v>
      </c>
      <c r="B332" s="9">
        <f>_xlfn.BETA.INV(RAND(),'Расчет NPV'!$E$5,'Расчет NPV'!$F$5,'Расчет NPV'!$B$5,'Расчет NPV'!$D$5)</f>
        <v/>
      </c>
      <c r="C332" s="9">
        <f>_xlfn.BETA.INV(RAND(),'Расчет NPV'!$E$6,'Расчет NPV'!$F$6,'Расчет NPV'!$B$6,'Расчет NPV'!$D$6)</f>
        <v/>
      </c>
      <c r="D332" s="9">
        <f>_xlfn.BETA.INV(RAND(),'Расчет NPV'!$E$7,'Расчет NPV'!$F$7,'Расчет NPV'!$B$7,'Расчет NPV'!$D$7)</f>
        <v/>
      </c>
      <c r="E332" s="5">
        <f>_xlfn.BETA.INV(RAND(),'Расчет NPV'!$E$8,'Расчет NPV'!$F$8,'Расчет NPV'!$B$8,'Расчет NPV'!$D$8)</f>
        <v/>
      </c>
      <c r="F332" s="9">
        <f>_xlfn.BETA.INV(RAND(),'Расчет NPV'!$E$9,'Расчет NPV'!$F$9,'Расчет NPV'!$B$9,'Расчет NPV'!$D$9)</f>
        <v/>
      </c>
      <c r="G332" s="9">
        <f>_xlfn.BETA.INV(RAND(),'Расчет NPV'!$E$10,'Расчет NPV'!$F$10,'Расчет NPV'!$B$10,'Расчет NPV'!$D$10)</f>
        <v/>
      </c>
      <c r="H332" s="9">
        <f>((D332*(1+E332)^0*'Расчет NPV'!$C$14*(C332-F332)-G332)-MAX((D332*(1+E332)^0*'Расчет NPV'!$C$14*(C332-F332)-G332)-B332/6,0)*'Расчет NPV'!$C$13)/(1+'Расчет NPV'!$C$12)^1</f>
        <v/>
      </c>
      <c r="I332" s="9">
        <f>((D332*(1+E332)^1*(C332-F332)-G332)-MAX((D332*(1+E332)^1*(C332-F332)-G332)-B332/6,0)*'Расчет NPV'!$C$13)/(1+'Расчет NPV'!$C$12)^2</f>
        <v/>
      </c>
      <c r="J332" s="9">
        <f>((D332*(1+E332)^2*(C332-F332)-G332)-MAX((D332*(1+E332)^2*(C332-F332)-G332)-B332/6,0)*'Расчет NPV'!$C$13)/(1+'Расчет NPV'!$C$12)^3</f>
        <v/>
      </c>
      <c r="K332" s="9">
        <f>((D332*(1+E332)^3*(C332-F332)-G332)-MAX((D332*(1+E332)^3*(C332-F332)-G332)-B332/6,0)*'Расчет NPV'!$C$13)/(1+'Расчет NPV'!$C$12)^4</f>
        <v/>
      </c>
      <c r="L332" s="9">
        <f>((D332*(1+E332)^4*(C332-F332)-G332)-MAX((D332*(1+E332)^4*(C332-F332)-G332)-B332/6,0)*'Расчет NPV'!$C$13)/(1+'Расчет NPV'!$C$12)^5</f>
        <v/>
      </c>
      <c r="M332" s="9">
        <f>((D332*(1+E332)^5*(C332-F332)-G332)-MAX((D332*(1+E332)^5*(C332-F332)-G332)-B332/6,0)*'Расчет NPV'!$C$13)/(1+'Расчет NPV'!$C$12)^6</f>
        <v/>
      </c>
      <c r="N332" s="13">
        <f>SUM(H332:M332)-B332</f>
        <v/>
      </c>
    </row>
    <row r="333">
      <c r="A333" t="n">
        <v>329</v>
      </c>
      <c r="B333" s="9">
        <f>_xlfn.BETA.INV(RAND(),'Расчет NPV'!$E$5,'Расчет NPV'!$F$5,'Расчет NPV'!$B$5,'Расчет NPV'!$D$5)</f>
        <v/>
      </c>
      <c r="C333" s="9">
        <f>_xlfn.BETA.INV(RAND(),'Расчет NPV'!$E$6,'Расчет NPV'!$F$6,'Расчет NPV'!$B$6,'Расчет NPV'!$D$6)</f>
        <v/>
      </c>
      <c r="D333" s="9">
        <f>_xlfn.BETA.INV(RAND(),'Расчет NPV'!$E$7,'Расчет NPV'!$F$7,'Расчет NPV'!$B$7,'Расчет NPV'!$D$7)</f>
        <v/>
      </c>
      <c r="E333" s="5">
        <f>_xlfn.BETA.INV(RAND(),'Расчет NPV'!$E$8,'Расчет NPV'!$F$8,'Расчет NPV'!$B$8,'Расчет NPV'!$D$8)</f>
        <v/>
      </c>
      <c r="F333" s="9">
        <f>_xlfn.BETA.INV(RAND(),'Расчет NPV'!$E$9,'Расчет NPV'!$F$9,'Расчет NPV'!$B$9,'Расчет NPV'!$D$9)</f>
        <v/>
      </c>
      <c r="G333" s="9">
        <f>_xlfn.BETA.INV(RAND(),'Расчет NPV'!$E$10,'Расчет NPV'!$F$10,'Расчет NPV'!$B$10,'Расчет NPV'!$D$10)</f>
        <v/>
      </c>
      <c r="H333" s="9">
        <f>((D333*(1+E333)^0*'Расчет NPV'!$C$14*(C333-F333)-G333)-MAX((D333*(1+E333)^0*'Расчет NPV'!$C$14*(C333-F333)-G333)-B333/6,0)*'Расчет NPV'!$C$13)/(1+'Расчет NPV'!$C$12)^1</f>
        <v/>
      </c>
      <c r="I333" s="9">
        <f>((D333*(1+E333)^1*(C333-F333)-G333)-MAX((D333*(1+E333)^1*(C333-F333)-G333)-B333/6,0)*'Расчет NPV'!$C$13)/(1+'Расчет NPV'!$C$12)^2</f>
        <v/>
      </c>
      <c r="J333" s="9">
        <f>((D333*(1+E333)^2*(C333-F333)-G333)-MAX((D333*(1+E333)^2*(C333-F333)-G333)-B333/6,0)*'Расчет NPV'!$C$13)/(1+'Расчет NPV'!$C$12)^3</f>
        <v/>
      </c>
      <c r="K333" s="9">
        <f>((D333*(1+E333)^3*(C333-F333)-G333)-MAX((D333*(1+E333)^3*(C333-F333)-G333)-B333/6,0)*'Расчет NPV'!$C$13)/(1+'Расчет NPV'!$C$12)^4</f>
        <v/>
      </c>
      <c r="L333" s="9">
        <f>((D333*(1+E333)^4*(C333-F333)-G333)-MAX((D333*(1+E333)^4*(C333-F333)-G333)-B333/6,0)*'Расчет NPV'!$C$13)/(1+'Расчет NPV'!$C$12)^5</f>
        <v/>
      </c>
      <c r="M333" s="9">
        <f>((D333*(1+E333)^5*(C333-F333)-G333)-MAX((D333*(1+E333)^5*(C333-F333)-G333)-B333/6,0)*'Расчет NPV'!$C$13)/(1+'Расчет NPV'!$C$12)^6</f>
        <v/>
      </c>
      <c r="N333" s="13">
        <f>SUM(H333:M333)-B333</f>
        <v/>
      </c>
    </row>
    <row r="334">
      <c r="A334" t="n">
        <v>330</v>
      </c>
      <c r="B334" s="9">
        <f>_xlfn.BETA.INV(RAND(),'Расчет NPV'!$E$5,'Расчет NPV'!$F$5,'Расчет NPV'!$B$5,'Расчет NPV'!$D$5)</f>
        <v/>
      </c>
      <c r="C334" s="9">
        <f>_xlfn.BETA.INV(RAND(),'Расчет NPV'!$E$6,'Расчет NPV'!$F$6,'Расчет NPV'!$B$6,'Расчет NPV'!$D$6)</f>
        <v/>
      </c>
      <c r="D334" s="9">
        <f>_xlfn.BETA.INV(RAND(),'Расчет NPV'!$E$7,'Расчет NPV'!$F$7,'Расчет NPV'!$B$7,'Расчет NPV'!$D$7)</f>
        <v/>
      </c>
      <c r="E334" s="5">
        <f>_xlfn.BETA.INV(RAND(),'Расчет NPV'!$E$8,'Расчет NPV'!$F$8,'Расчет NPV'!$B$8,'Расчет NPV'!$D$8)</f>
        <v/>
      </c>
      <c r="F334" s="9">
        <f>_xlfn.BETA.INV(RAND(),'Расчет NPV'!$E$9,'Расчет NPV'!$F$9,'Расчет NPV'!$B$9,'Расчет NPV'!$D$9)</f>
        <v/>
      </c>
      <c r="G334" s="9">
        <f>_xlfn.BETA.INV(RAND(),'Расчет NPV'!$E$10,'Расчет NPV'!$F$10,'Расчет NPV'!$B$10,'Расчет NPV'!$D$10)</f>
        <v/>
      </c>
      <c r="H334" s="9">
        <f>((D334*(1+E334)^0*'Расчет NPV'!$C$14*(C334-F334)-G334)-MAX((D334*(1+E334)^0*'Расчет NPV'!$C$14*(C334-F334)-G334)-B334/6,0)*'Расчет NPV'!$C$13)/(1+'Расчет NPV'!$C$12)^1</f>
        <v/>
      </c>
      <c r="I334" s="9">
        <f>((D334*(1+E334)^1*(C334-F334)-G334)-MAX((D334*(1+E334)^1*(C334-F334)-G334)-B334/6,0)*'Расчет NPV'!$C$13)/(1+'Расчет NPV'!$C$12)^2</f>
        <v/>
      </c>
      <c r="J334" s="9">
        <f>((D334*(1+E334)^2*(C334-F334)-G334)-MAX((D334*(1+E334)^2*(C334-F334)-G334)-B334/6,0)*'Расчет NPV'!$C$13)/(1+'Расчет NPV'!$C$12)^3</f>
        <v/>
      </c>
      <c r="K334" s="9">
        <f>((D334*(1+E334)^3*(C334-F334)-G334)-MAX((D334*(1+E334)^3*(C334-F334)-G334)-B334/6,0)*'Расчет NPV'!$C$13)/(1+'Расчет NPV'!$C$12)^4</f>
        <v/>
      </c>
      <c r="L334" s="9">
        <f>((D334*(1+E334)^4*(C334-F334)-G334)-MAX((D334*(1+E334)^4*(C334-F334)-G334)-B334/6,0)*'Расчет NPV'!$C$13)/(1+'Расчет NPV'!$C$12)^5</f>
        <v/>
      </c>
      <c r="M334" s="9">
        <f>((D334*(1+E334)^5*(C334-F334)-G334)-MAX((D334*(1+E334)^5*(C334-F334)-G334)-B334/6,0)*'Расчет NPV'!$C$13)/(1+'Расчет NPV'!$C$12)^6</f>
        <v/>
      </c>
      <c r="N334" s="13">
        <f>SUM(H334:M334)-B334</f>
        <v/>
      </c>
    </row>
    <row r="335">
      <c r="A335" t="n">
        <v>331</v>
      </c>
      <c r="B335" s="9">
        <f>_xlfn.BETA.INV(RAND(),'Расчет NPV'!$E$5,'Расчет NPV'!$F$5,'Расчет NPV'!$B$5,'Расчет NPV'!$D$5)</f>
        <v/>
      </c>
      <c r="C335" s="9">
        <f>_xlfn.BETA.INV(RAND(),'Расчет NPV'!$E$6,'Расчет NPV'!$F$6,'Расчет NPV'!$B$6,'Расчет NPV'!$D$6)</f>
        <v/>
      </c>
      <c r="D335" s="9">
        <f>_xlfn.BETA.INV(RAND(),'Расчет NPV'!$E$7,'Расчет NPV'!$F$7,'Расчет NPV'!$B$7,'Расчет NPV'!$D$7)</f>
        <v/>
      </c>
      <c r="E335" s="5">
        <f>_xlfn.BETA.INV(RAND(),'Расчет NPV'!$E$8,'Расчет NPV'!$F$8,'Расчет NPV'!$B$8,'Расчет NPV'!$D$8)</f>
        <v/>
      </c>
      <c r="F335" s="9">
        <f>_xlfn.BETA.INV(RAND(),'Расчет NPV'!$E$9,'Расчет NPV'!$F$9,'Расчет NPV'!$B$9,'Расчет NPV'!$D$9)</f>
        <v/>
      </c>
      <c r="G335" s="9">
        <f>_xlfn.BETA.INV(RAND(),'Расчет NPV'!$E$10,'Расчет NPV'!$F$10,'Расчет NPV'!$B$10,'Расчет NPV'!$D$10)</f>
        <v/>
      </c>
      <c r="H335" s="9">
        <f>((D335*(1+E335)^0*'Расчет NPV'!$C$14*(C335-F335)-G335)-MAX((D335*(1+E335)^0*'Расчет NPV'!$C$14*(C335-F335)-G335)-B335/6,0)*'Расчет NPV'!$C$13)/(1+'Расчет NPV'!$C$12)^1</f>
        <v/>
      </c>
      <c r="I335" s="9">
        <f>((D335*(1+E335)^1*(C335-F335)-G335)-MAX((D335*(1+E335)^1*(C335-F335)-G335)-B335/6,0)*'Расчет NPV'!$C$13)/(1+'Расчет NPV'!$C$12)^2</f>
        <v/>
      </c>
      <c r="J335" s="9">
        <f>((D335*(1+E335)^2*(C335-F335)-G335)-MAX((D335*(1+E335)^2*(C335-F335)-G335)-B335/6,0)*'Расчет NPV'!$C$13)/(1+'Расчет NPV'!$C$12)^3</f>
        <v/>
      </c>
      <c r="K335" s="9">
        <f>((D335*(1+E335)^3*(C335-F335)-G335)-MAX((D335*(1+E335)^3*(C335-F335)-G335)-B335/6,0)*'Расчет NPV'!$C$13)/(1+'Расчет NPV'!$C$12)^4</f>
        <v/>
      </c>
      <c r="L335" s="9">
        <f>((D335*(1+E335)^4*(C335-F335)-G335)-MAX((D335*(1+E335)^4*(C335-F335)-G335)-B335/6,0)*'Расчет NPV'!$C$13)/(1+'Расчет NPV'!$C$12)^5</f>
        <v/>
      </c>
      <c r="M335" s="9">
        <f>((D335*(1+E335)^5*(C335-F335)-G335)-MAX((D335*(1+E335)^5*(C335-F335)-G335)-B335/6,0)*'Расчет NPV'!$C$13)/(1+'Расчет NPV'!$C$12)^6</f>
        <v/>
      </c>
      <c r="N335" s="13">
        <f>SUM(H335:M335)-B335</f>
        <v/>
      </c>
    </row>
    <row r="336">
      <c r="A336" t="n">
        <v>332</v>
      </c>
      <c r="B336" s="9">
        <f>_xlfn.BETA.INV(RAND(),'Расчет NPV'!$E$5,'Расчет NPV'!$F$5,'Расчет NPV'!$B$5,'Расчет NPV'!$D$5)</f>
        <v/>
      </c>
      <c r="C336" s="9">
        <f>_xlfn.BETA.INV(RAND(),'Расчет NPV'!$E$6,'Расчет NPV'!$F$6,'Расчет NPV'!$B$6,'Расчет NPV'!$D$6)</f>
        <v/>
      </c>
      <c r="D336" s="9">
        <f>_xlfn.BETA.INV(RAND(),'Расчет NPV'!$E$7,'Расчет NPV'!$F$7,'Расчет NPV'!$B$7,'Расчет NPV'!$D$7)</f>
        <v/>
      </c>
      <c r="E336" s="5">
        <f>_xlfn.BETA.INV(RAND(),'Расчет NPV'!$E$8,'Расчет NPV'!$F$8,'Расчет NPV'!$B$8,'Расчет NPV'!$D$8)</f>
        <v/>
      </c>
      <c r="F336" s="9">
        <f>_xlfn.BETA.INV(RAND(),'Расчет NPV'!$E$9,'Расчет NPV'!$F$9,'Расчет NPV'!$B$9,'Расчет NPV'!$D$9)</f>
        <v/>
      </c>
      <c r="G336" s="9">
        <f>_xlfn.BETA.INV(RAND(),'Расчет NPV'!$E$10,'Расчет NPV'!$F$10,'Расчет NPV'!$B$10,'Расчет NPV'!$D$10)</f>
        <v/>
      </c>
      <c r="H336" s="9">
        <f>((D336*(1+E336)^0*'Расчет NPV'!$C$14*(C336-F336)-G336)-MAX((D336*(1+E336)^0*'Расчет NPV'!$C$14*(C336-F336)-G336)-B336/6,0)*'Расчет NPV'!$C$13)/(1+'Расчет NPV'!$C$12)^1</f>
        <v/>
      </c>
      <c r="I336" s="9">
        <f>((D336*(1+E336)^1*(C336-F336)-G336)-MAX((D336*(1+E336)^1*(C336-F336)-G336)-B336/6,0)*'Расчет NPV'!$C$13)/(1+'Расчет NPV'!$C$12)^2</f>
        <v/>
      </c>
      <c r="J336" s="9">
        <f>((D336*(1+E336)^2*(C336-F336)-G336)-MAX((D336*(1+E336)^2*(C336-F336)-G336)-B336/6,0)*'Расчет NPV'!$C$13)/(1+'Расчет NPV'!$C$12)^3</f>
        <v/>
      </c>
      <c r="K336" s="9">
        <f>((D336*(1+E336)^3*(C336-F336)-G336)-MAX((D336*(1+E336)^3*(C336-F336)-G336)-B336/6,0)*'Расчет NPV'!$C$13)/(1+'Расчет NPV'!$C$12)^4</f>
        <v/>
      </c>
      <c r="L336" s="9">
        <f>((D336*(1+E336)^4*(C336-F336)-G336)-MAX((D336*(1+E336)^4*(C336-F336)-G336)-B336/6,0)*'Расчет NPV'!$C$13)/(1+'Расчет NPV'!$C$12)^5</f>
        <v/>
      </c>
      <c r="M336" s="9">
        <f>((D336*(1+E336)^5*(C336-F336)-G336)-MAX((D336*(1+E336)^5*(C336-F336)-G336)-B336/6,0)*'Расчет NPV'!$C$13)/(1+'Расчет NPV'!$C$12)^6</f>
        <v/>
      </c>
      <c r="N336" s="13">
        <f>SUM(H336:M336)-B336</f>
        <v/>
      </c>
    </row>
    <row r="337">
      <c r="A337" t="n">
        <v>333</v>
      </c>
      <c r="B337" s="9">
        <f>_xlfn.BETA.INV(RAND(),'Расчет NPV'!$E$5,'Расчет NPV'!$F$5,'Расчет NPV'!$B$5,'Расчет NPV'!$D$5)</f>
        <v/>
      </c>
      <c r="C337" s="9">
        <f>_xlfn.BETA.INV(RAND(),'Расчет NPV'!$E$6,'Расчет NPV'!$F$6,'Расчет NPV'!$B$6,'Расчет NPV'!$D$6)</f>
        <v/>
      </c>
      <c r="D337" s="9">
        <f>_xlfn.BETA.INV(RAND(),'Расчет NPV'!$E$7,'Расчет NPV'!$F$7,'Расчет NPV'!$B$7,'Расчет NPV'!$D$7)</f>
        <v/>
      </c>
      <c r="E337" s="5">
        <f>_xlfn.BETA.INV(RAND(),'Расчет NPV'!$E$8,'Расчет NPV'!$F$8,'Расчет NPV'!$B$8,'Расчет NPV'!$D$8)</f>
        <v/>
      </c>
      <c r="F337" s="9">
        <f>_xlfn.BETA.INV(RAND(),'Расчет NPV'!$E$9,'Расчет NPV'!$F$9,'Расчет NPV'!$B$9,'Расчет NPV'!$D$9)</f>
        <v/>
      </c>
      <c r="G337" s="9">
        <f>_xlfn.BETA.INV(RAND(),'Расчет NPV'!$E$10,'Расчет NPV'!$F$10,'Расчет NPV'!$B$10,'Расчет NPV'!$D$10)</f>
        <v/>
      </c>
      <c r="H337" s="9">
        <f>((D337*(1+E337)^0*'Расчет NPV'!$C$14*(C337-F337)-G337)-MAX((D337*(1+E337)^0*'Расчет NPV'!$C$14*(C337-F337)-G337)-B337/6,0)*'Расчет NPV'!$C$13)/(1+'Расчет NPV'!$C$12)^1</f>
        <v/>
      </c>
      <c r="I337" s="9">
        <f>((D337*(1+E337)^1*(C337-F337)-G337)-MAX((D337*(1+E337)^1*(C337-F337)-G337)-B337/6,0)*'Расчет NPV'!$C$13)/(1+'Расчет NPV'!$C$12)^2</f>
        <v/>
      </c>
      <c r="J337" s="9">
        <f>((D337*(1+E337)^2*(C337-F337)-G337)-MAX((D337*(1+E337)^2*(C337-F337)-G337)-B337/6,0)*'Расчет NPV'!$C$13)/(1+'Расчет NPV'!$C$12)^3</f>
        <v/>
      </c>
      <c r="K337" s="9">
        <f>((D337*(1+E337)^3*(C337-F337)-G337)-MAX((D337*(1+E337)^3*(C337-F337)-G337)-B337/6,0)*'Расчет NPV'!$C$13)/(1+'Расчет NPV'!$C$12)^4</f>
        <v/>
      </c>
      <c r="L337" s="9">
        <f>((D337*(1+E337)^4*(C337-F337)-G337)-MAX((D337*(1+E337)^4*(C337-F337)-G337)-B337/6,0)*'Расчет NPV'!$C$13)/(1+'Расчет NPV'!$C$12)^5</f>
        <v/>
      </c>
      <c r="M337" s="9">
        <f>((D337*(1+E337)^5*(C337-F337)-G337)-MAX((D337*(1+E337)^5*(C337-F337)-G337)-B337/6,0)*'Расчет NPV'!$C$13)/(1+'Расчет NPV'!$C$12)^6</f>
        <v/>
      </c>
      <c r="N337" s="13">
        <f>SUM(H337:M337)-B337</f>
        <v/>
      </c>
    </row>
    <row r="338">
      <c r="A338" t="n">
        <v>334</v>
      </c>
      <c r="B338" s="9">
        <f>_xlfn.BETA.INV(RAND(),'Расчет NPV'!$E$5,'Расчет NPV'!$F$5,'Расчет NPV'!$B$5,'Расчет NPV'!$D$5)</f>
        <v/>
      </c>
      <c r="C338" s="9">
        <f>_xlfn.BETA.INV(RAND(),'Расчет NPV'!$E$6,'Расчет NPV'!$F$6,'Расчет NPV'!$B$6,'Расчет NPV'!$D$6)</f>
        <v/>
      </c>
      <c r="D338" s="9">
        <f>_xlfn.BETA.INV(RAND(),'Расчет NPV'!$E$7,'Расчет NPV'!$F$7,'Расчет NPV'!$B$7,'Расчет NPV'!$D$7)</f>
        <v/>
      </c>
      <c r="E338" s="5">
        <f>_xlfn.BETA.INV(RAND(),'Расчет NPV'!$E$8,'Расчет NPV'!$F$8,'Расчет NPV'!$B$8,'Расчет NPV'!$D$8)</f>
        <v/>
      </c>
      <c r="F338" s="9">
        <f>_xlfn.BETA.INV(RAND(),'Расчет NPV'!$E$9,'Расчет NPV'!$F$9,'Расчет NPV'!$B$9,'Расчет NPV'!$D$9)</f>
        <v/>
      </c>
      <c r="G338" s="9">
        <f>_xlfn.BETA.INV(RAND(),'Расчет NPV'!$E$10,'Расчет NPV'!$F$10,'Расчет NPV'!$B$10,'Расчет NPV'!$D$10)</f>
        <v/>
      </c>
      <c r="H338" s="9">
        <f>((D338*(1+E338)^0*'Расчет NPV'!$C$14*(C338-F338)-G338)-MAX((D338*(1+E338)^0*'Расчет NPV'!$C$14*(C338-F338)-G338)-B338/6,0)*'Расчет NPV'!$C$13)/(1+'Расчет NPV'!$C$12)^1</f>
        <v/>
      </c>
      <c r="I338" s="9">
        <f>((D338*(1+E338)^1*(C338-F338)-G338)-MAX((D338*(1+E338)^1*(C338-F338)-G338)-B338/6,0)*'Расчет NPV'!$C$13)/(1+'Расчет NPV'!$C$12)^2</f>
        <v/>
      </c>
      <c r="J338" s="9">
        <f>((D338*(1+E338)^2*(C338-F338)-G338)-MAX((D338*(1+E338)^2*(C338-F338)-G338)-B338/6,0)*'Расчет NPV'!$C$13)/(1+'Расчет NPV'!$C$12)^3</f>
        <v/>
      </c>
      <c r="K338" s="9">
        <f>((D338*(1+E338)^3*(C338-F338)-G338)-MAX((D338*(1+E338)^3*(C338-F338)-G338)-B338/6,0)*'Расчет NPV'!$C$13)/(1+'Расчет NPV'!$C$12)^4</f>
        <v/>
      </c>
      <c r="L338" s="9">
        <f>((D338*(1+E338)^4*(C338-F338)-G338)-MAX((D338*(1+E338)^4*(C338-F338)-G338)-B338/6,0)*'Расчет NPV'!$C$13)/(1+'Расчет NPV'!$C$12)^5</f>
        <v/>
      </c>
      <c r="M338" s="9">
        <f>((D338*(1+E338)^5*(C338-F338)-G338)-MAX((D338*(1+E338)^5*(C338-F338)-G338)-B338/6,0)*'Расчет NPV'!$C$13)/(1+'Расчет NPV'!$C$12)^6</f>
        <v/>
      </c>
      <c r="N338" s="13">
        <f>SUM(H338:M338)-B338</f>
        <v/>
      </c>
    </row>
    <row r="339">
      <c r="A339" t="n">
        <v>335</v>
      </c>
      <c r="B339" s="9">
        <f>_xlfn.BETA.INV(RAND(),'Расчет NPV'!$E$5,'Расчет NPV'!$F$5,'Расчет NPV'!$B$5,'Расчет NPV'!$D$5)</f>
        <v/>
      </c>
      <c r="C339" s="9">
        <f>_xlfn.BETA.INV(RAND(),'Расчет NPV'!$E$6,'Расчет NPV'!$F$6,'Расчет NPV'!$B$6,'Расчет NPV'!$D$6)</f>
        <v/>
      </c>
      <c r="D339" s="9">
        <f>_xlfn.BETA.INV(RAND(),'Расчет NPV'!$E$7,'Расчет NPV'!$F$7,'Расчет NPV'!$B$7,'Расчет NPV'!$D$7)</f>
        <v/>
      </c>
      <c r="E339" s="5">
        <f>_xlfn.BETA.INV(RAND(),'Расчет NPV'!$E$8,'Расчет NPV'!$F$8,'Расчет NPV'!$B$8,'Расчет NPV'!$D$8)</f>
        <v/>
      </c>
      <c r="F339" s="9">
        <f>_xlfn.BETA.INV(RAND(),'Расчет NPV'!$E$9,'Расчет NPV'!$F$9,'Расчет NPV'!$B$9,'Расчет NPV'!$D$9)</f>
        <v/>
      </c>
      <c r="G339" s="9">
        <f>_xlfn.BETA.INV(RAND(),'Расчет NPV'!$E$10,'Расчет NPV'!$F$10,'Расчет NPV'!$B$10,'Расчет NPV'!$D$10)</f>
        <v/>
      </c>
      <c r="H339" s="9">
        <f>((D339*(1+E339)^0*'Расчет NPV'!$C$14*(C339-F339)-G339)-MAX((D339*(1+E339)^0*'Расчет NPV'!$C$14*(C339-F339)-G339)-B339/6,0)*'Расчет NPV'!$C$13)/(1+'Расчет NPV'!$C$12)^1</f>
        <v/>
      </c>
      <c r="I339" s="9">
        <f>((D339*(1+E339)^1*(C339-F339)-G339)-MAX((D339*(1+E339)^1*(C339-F339)-G339)-B339/6,0)*'Расчет NPV'!$C$13)/(1+'Расчет NPV'!$C$12)^2</f>
        <v/>
      </c>
      <c r="J339" s="9">
        <f>((D339*(1+E339)^2*(C339-F339)-G339)-MAX((D339*(1+E339)^2*(C339-F339)-G339)-B339/6,0)*'Расчет NPV'!$C$13)/(1+'Расчет NPV'!$C$12)^3</f>
        <v/>
      </c>
      <c r="K339" s="9">
        <f>((D339*(1+E339)^3*(C339-F339)-G339)-MAX((D339*(1+E339)^3*(C339-F339)-G339)-B339/6,0)*'Расчет NPV'!$C$13)/(1+'Расчет NPV'!$C$12)^4</f>
        <v/>
      </c>
      <c r="L339" s="9">
        <f>((D339*(1+E339)^4*(C339-F339)-G339)-MAX((D339*(1+E339)^4*(C339-F339)-G339)-B339/6,0)*'Расчет NPV'!$C$13)/(1+'Расчет NPV'!$C$12)^5</f>
        <v/>
      </c>
      <c r="M339" s="9">
        <f>((D339*(1+E339)^5*(C339-F339)-G339)-MAX((D339*(1+E339)^5*(C339-F339)-G339)-B339/6,0)*'Расчет NPV'!$C$13)/(1+'Расчет NPV'!$C$12)^6</f>
        <v/>
      </c>
      <c r="N339" s="13">
        <f>SUM(H339:M339)-B339</f>
        <v/>
      </c>
    </row>
    <row r="340">
      <c r="A340" t="n">
        <v>336</v>
      </c>
      <c r="B340" s="9">
        <f>_xlfn.BETA.INV(RAND(),'Расчет NPV'!$E$5,'Расчет NPV'!$F$5,'Расчет NPV'!$B$5,'Расчет NPV'!$D$5)</f>
        <v/>
      </c>
      <c r="C340" s="9">
        <f>_xlfn.BETA.INV(RAND(),'Расчет NPV'!$E$6,'Расчет NPV'!$F$6,'Расчет NPV'!$B$6,'Расчет NPV'!$D$6)</f>
        <v/>
      </c>
      <c r="D340" s="9">
        <f>_xlfn.BETA.INV(RAND(),'Расчет NPV'!$E$7,'Расчет NPV'!$F$7,'Расчет NPV'!$B$7,'Расчет NPV'!$D$7)</f>
        <v/>
      </c>
      <c r="E340" s="5">
        <f>_xlfn.BETA.INV(RAND(),'Расчет NPV'!$E$8,'Расчет NPV'!$F$8,'Расчет NPV'!$B$8,'Расчет NPV'!$D$8)</f>
        <v/>
      </c>
      <c r="F340" s="9">
        <f>_xlfn.BETA.INV(RAND(),'Расчет NPV'!$E$9,'Расчет NPV'!$F$9,'Расчет NPV'!$B$9,'Расчет NPV'!$D$9)</f>
        <v/>
      </c>
      <c r="G340" s="9">
        <f>_xlfn.BETA.INV(RAND(),'Расчет NPV'!$E$10,'Расчет NPV'!$F$10,'Расчет NPV'!$B$10,'Расчет NPV'!$D$10)</f>
        <v/>
      </c>
      <c r="H340" s="9">
        <f>((D340*(1+E340)^0*'Расчет NPV'!$C$14*(C340-F340)-G340)-MAX((D340*(1+E340)^0*'Расчет NPV'!$C$14*(C340-F340)-G340)-B340/6,0)*'Расчет NPV'!$C$13)/(1+'Расчет NPV'!$C$12)^1</f>
        <v/>
      </c>
      <c r="I340" s="9">
        <f>((D340*(1+E340)^1*(C340-F340)-G340)-MAX((D340*(1+E340)^1*(C340-F340)-G340)-B340/6,0)*'Расчет NPV'!$C$13)/(1+'Расчет NPV'!$C$12)^2</f>
        <v/>
      </c>
      <c r="J340" s="9">
        <f>((D340*(1+E340)^2*(C340-F340)-G340)-MAX((D340*(1+E340)^2*(C340-F340)-G340)-B340/6,0)*'Расчет NPV'!$C$13)/(1+'Расчет NPV'!$C$12)^3</f>
        <v/>
      </c>
      <c r="K340" s="9">
        <f>((D340*(1+E340)^3*(C340-F340)-G340)-MAX((D340*(1+E340)^3*(C340-F340)-G340)-B340/6,0)*'Расчет NPV'!$C$13)/(1+'Расчет NPV'!$C$12)^4</f>
        <v/>
      </c>
      <c r="L340" s="9">
        <f>((D340*(1+E340)^4*(C340-F340)-G340)-MAX((D340*(1+E340)^4*(C340-F340)-G340)-B340/6,0)*'Расчет NPV'!$C$13)/(1+'Расчет NPV'!$C$12)^5</f>
        <v/>
      </c>
      <c r="M340" s="9">
        <f>((D340*(1+E340)^5*(C340-F340)-G340)-MAX((D340*(1+E340)^5*(C340-F340)-G340)-B340/6,0)*'Расчет NPV'!$C$13)/(1+'Расчет NPV'!$C$12)^6</f>
        <v/>
      </c>
      <c r="N340" s="13">
        <f>SUM(H340:M340)-B340</f>
        <v/>
      </c>
    </row>
    <row r="341">
      <c r="A341" t="n">
        <v>337</v>
      </c>
      <c r="B341" s="9">
        <f>_xlfn.BETA.INV(RAND(),'Расчет NPV'!$E$5,'Расчет NPV'!$F$5,'Расчет NPV'!$B$5,'Расчет NPV'!$D$5)</f>
        <v/>
      </c>
      <c r="C341" s="9">
        <f>_xlfn.BETA.INV(RAND(),'Расчет NPV'!$E$6,'Расчет NPV'!$F$6,'Расчет NPV'!$B$6,'Расчет NPV'!$D$6)</f>
        <v/>
      </c>
      <c r="D341" s="9">
        <f>_xlfn.BETA.INV(RAND(),'Расчет NPV'!$E$7,'Расчет NPV'!$F$7,'Расчет NPV'!$B$7,'Расчет NPV'!$D$7)</f>
        <v/>
      </c>
      <c r="E341" s="5">
        <f>_xlfn.BETA.INV(RAND(),'Расчет NPV'!$E$8,'Расчет NPV'!$F$8,'Расчет NPV'!$B$8,'Расчет NPV'!$D$8)</f>
        <v/>
      </c>
      <c r="F341" s="9">
        <f>_xlfn.BETA.INV(RAND(),'Расчет NPV'!$E$9,'Расчет NPV'!$F$9,'Расчет NPV'!$B$9,'Расчет NPV'!$D$9)</f>
        <v/>
      </c>
      <c r="G341" s="9">
        <f>_xlfn.BETA.INV(RAND(),'Расчет NPV'!$E$10,'Расчет NPV'!$F$10,'Расчет NPV'!$B$10,'Расчет NPV'!$D$10)</f>
        <v/>
      </c>
      <c r="H341" s="9">
        <f>((D341*(1+E341)^0*'Расчет NPV'!$C$14*(C341-F341)-G341)-MAX((D341*(1+E341)^0*'Расчет NPV'!$C$14*(C341-F341)-G341)-B341/6,0)*'Расчет NPV'!$C$13)/(1+'Расчет NPV'!$C$12)^1</f>
        <v/>
      </c>
      <c r="I341" s="9">
        <f>((D341*(1+E341)^1*(C341-F341)-G341)-MAX((D341*(1+E341)^1*(C341-F341)-G341)-B341/6,0)*'Расчет NPV'!$C$13)/(1+'Расчет NPV'!$C$12)^2</f>
        <v/>
      </c>
      <c r="J341" s="9">
        <f>((D341*(1+E341)^2*(C341-F341)-G341)-MAX((D341*(1+E341)^2*(C341-F341)-G341)-B341/6,0)*'Расчет NPV'!$C$13)/(1+'Расчет NPV'!$C$12)^3</f>
        <v/>
      </c>
      <c r="K341" s="9">
        <f>((D341*(1+E341)^3*(C341-F341)-G341)-MAX((D341*(1+E341)^3*(C341-F341)-G341)-B341/6,0)*'Расчет NPV'!$C$13)/(1+'Расчет NPV'!$C$12)^4</f>
        <v/>
      </c>
      <c r="L341" s="9">
        <f>((D341*(1+E341)^4*(C341-F341)-G341)-MAX((D341*(1+E341)^4*(C341-F341)-G341)-B341/6,0)*'Расчет NPV'!$C$13)/(1+'Расчет NPV'!$C$12)^5</f>
        <v/>
      </c>
      <c r="M341" s="9">
        <f>((D341*(1+E341)^5*(C341-F341)-G341)-MAX((D341*(1+E341)^5*(C341-F341)-G341)-B341/6,0)*'Расчет NPV'!$C$13)/(1+'Расчет NPV'!$C$12)^6</f>
        <v/>
      </c>
      <c r="N341" s="13">
        <f>SUM(H341:M341)-B341</f>
        <v/>
      </c>
    </row>
    <row r="342">
      <c r="A342" t="n">
        <v>338</v>
      </c>
      <c r="B342" s="9">
        <f>_xlfn.BETA.INV(RAND(),'Расчет NPV'!$E$5,'Расчет NPV'!$F$5,'Расчет NPV'!$B$5,'Расчет NPV'!$D$5)</f>
        <v/>
      </c>
      <c r="C342" s="9">
        <f>_xlfn.BETA.INV(RAND(),'Расчет NPV'!$E$6,'Расчет NPV'!$F$6,'Расчет NPV'!$B$6,'Расчет NPV'!$D$6)</f>
        <v/>
      </c>
      <c r="D342" s="9">
        <f>_xlfn.BETA.INV(RAND(),'Расчет NPV'!$E$7,'Расчет NPV'!$F$7,'Расчет NPV'!$B$7,'Расчет NPV'!$D$7)</f>
        <v/>
      </c>
      <c r="E342" s="5">
        <f>_xlfn.BETA.INV(RAND(),'Расчет NPV'!$E$8,'Расчет NPV'!$F$8,'Расчет NPV'!$B$8,'Расчет NPV'!$D$8)</f>
        <v/>
      </c>
      <c r="F342" s="9">
        <f>_xlfn.BETA.INV(RAND(),'Расчет NPV'!$E$9,'Расчет NPV'!$F$9,'Расчет NPV'!$B$9,'Расчет NPV'!$D$9)</f>
        <v/>
      </c>
      <c r="G342" s="9">
        <f>_xlfn.BETA.INV(RAND(),'Расчет NPV'!$E$10,'Расчет NPV'!$F$10,'Расчет NPV'!$B$10,'Расчет NPV'!$D$10)</f>
        <v/>
      </c>
      <c r="H342" s="9">
        <f>((D342*(1+E342)^0*'Расчет NPV'!$C$14*(C342-F342)-G342)-MAX((D342*(1+E342)^0*'Расчет NPV'!$C$14*(C342-F342)-G342)-B342/6,0)*'Расчет NPV'!$C$13)/(1+'Расчет NPV'!$C$12)^1</f>
        <v/>
      </c>
      <c r="I342" s="9">
        <f>((D342*(1+E342)^1*(C342-F342)-G342)-MAX((D342*(1+E342)^1*(C342-F342)-G342)-B342/6,0)*'Расчет NPV'!$C$13)/(1+'Расчет NPV'!$C$12)^2</f>
        <v/>
      </c>
      <c r="J342" s="9">
        <f>((D342*(1+E342)^2*(C342-F342)-G342)-MAX((D342*(1+E342)^2*(C342-F342)-G342)-B342/6,0)*'Расчет NPV'!$C$13)/(1+'Расчет NPV'!$C$12)^3</f>
        <v/>
      </c>
      <c r="K342" s="9">
        <f>((D342*(1+E342)^3*(C342-F342)-G342)-MAX((D342*(1+E342)^3*(C342-F342)-G342)-B342/6,0)*'Расчет NPV'!$C$13)/(1+'Расчет NPV'!$C$12)^4</f>
        <v/>
      </c>
      <c r="L342" s="9">
        <f>((D342*(1+E342)^4*(C342-F342)-G342)-MAX((D342*(1+E342)^4*(C342-F342)-G342)-B342/6,0)*'Расчет NPV'!$C$13)/(1+'Расчет NPV'!$C$12)^5</f>
        <v/>
      </c>
      <c r="M342" s="9">
        <f>((D342*(1+E342)^5*(C342-F342)-G342)-MAX((D342*(1+E342)^5*(C342-F342)-G342)-B342/6,0)*'Расчет NPV'!$C$13)/(1+'Расчет NPV'!$C$12)^6</f>
        <v/>
      </c>
      <c r="N342" s="13">
        <f>SUM(H342:M342)-B342</f>
        <v/>
      </c>
    </row>
    <row r="343">
      <c r="A343" t="n">
        <v>339</v>
      </c>
      <c r="B343" s="9">
        <f>_xlfn.BETA.INV(RAND(),'Расчет NPV'!$E$5,'Расчет NPV'!$F$5,'Расчет NPV'!$B$5,'Расчет NPV'!$D$5)</f>
        <v/>
      </c>
      <c r="C343" s="9">
        <f>_xlfn.BETA.INV(RAND(),'Расчет NPV'!$E$6,'Расчет NPV'!$F$6,'Расчет NPV'!$B$6,'Расчет NPV'!$D$6)</f>
        <v/>
      </c>
      <c r="D343" s="9">
        <f>_xlfn.BETA.INV(RAND(),'Расчет NPV'!$E$7,'Расчет NPV'!$F$7,'Расчет NPV'!$B$7,'Расчет NPV'!$D$7)</f>
        <v/>
      </c>
      <c r="E343" s="5">
        <f>_xlfn.BETA.INV(RAND(),'Расчет NPV'!$E$8,'Расчет NPV'!$F$8,'Расчет NPV'!$B$8,'Расчет NPV'!$D$8)</f>
        <v/>
      </c>
      <c r="F343" s="9">
        <f>_xlfn.BETA.INV(RAND(),'Расчет NPV'!$E$9,'Расчет NPV'!$F$9,'Расчет NPV'!$B$9,'Расчет NPV'!$D$9)</f>
        <v/>
      </c>
      <c r="G343" s="9">
        <f>_xlfn.BETA.INV(RAND(),'Расчет NPV'!$E$10,'Расчет NPV'!$F$10,'Расчет NPV'!$B$10,'Расчет NPV'!$D$10)</f>
        <v/>
      </c>
      <c r="H343" s="9">
        <f>((D343*(1+E343)^0*'Расчет NPV'!$C$14*(C343-F343)-G343)-MAX((D343*(1+E343)^0*'Расчет NPV'!$C$14*(C343-F343)-G343)-B343/6,0)*'Расчет NPV'!$C$13)/(1+'Расчет NPV'!$C$12)^1</f>
        <v/>
      </c>
      <c r="I343" s="9">
        <f>((D343*(1+E343)^1*(C343-F343)-G343)-MAX((D343*(1+E343)^1*(C343-F343)-G343)-B343/6,0)*'Расчет NPV'!$C$13)/(1+'Расчет NPV'!$C$12)^2</f>
        <v/>
      </c>
      <c r="J343" s="9">
        <f>((D343*(1+E343)^2*(C343-F343)-G343)-MAX((D343*(1+E343)^2*(C343-F343)-G343)-B343/6,0)*'Расчет NPV'!$C$13)/(1+'Расчет NPV'!$C$12)^3</f>
        <v/>
      </c>
      <c r="K343" s="9">
        <f>((D343*(1+E343)^3*(C343-F343)-G343)-MAX((D343*(1+E343)^3*(C343-F343)-G343)-B343/6,0)*'Расчет NPV'!$C$13)/(1+'Расчет NPV'!$C$12)^4</f>
        <v/>
      </c>
      <c r="L343" s="9">
        <f>((D343*(1+E343)^4*(C343-F343)-G343)-MAX((D343*(1+E343)^4*(C343-F343)-G343)-B343/6,0)*'Расчет NPV'!$C$13)/(1+'Расчет NPV'!$C$12)^5</f>
        <v/>
      </c>
      <c r="M343" s="9">
        <f>((D343*(1+E343)^5*(C343-F343)-G343)-MAX((D343*(1+E343)^5*(C343-F343)-G343)-B343/6,0)*'Расчет NPV'!$C$13)/(1+'Расчет NPV'!$C$12)^6</f>
        <v/>
      </c>
      <c r="N343" s="13">
        <f>SUM(H343:M343)-B343</f>
        <v/>
      </c>
    </row>
    <row r="344">
      <c r="A344" t="n">
        <v>340</v>
      </c>
      <c r="B344" s="9">
        <f>_xlfn.BETA.INV(RAND(),'Расчет NPV'!$E$5,'Расчет NPV'!$F$5,'Расчет NPV'!$B$5,'Расчет NPV'!$D$5)</f>
        <v/>
      </c>
      <c r="C344" s="9">
        <f>_xlfn.BETA.INV(RAND(),'Расчет NPV'!$E$6,'Расчет NPV'!$F$6,'Расчет NPV'!$B$6,'Расчет NPV'!$D$6)</f>
        <v/>
      </c>
      <c r="D344" s="9">
        <f>_xlfn.BETA.INV(RAND(),'Расчет NPV'!$E$7,'Расчет NPV'!$F$7,'Расчет NPV'!$B$7,'Расчет NPV'!$D$7)</f>
        <v/>
      </c>
      <c r="E344" s="5">
        <f>_xlfn.BETA.INV(RAND(),'Расчет NPV'!$E$8,'Расчет NPV'!$F$8,'Расчет NPV'!$B$8,'Расчет NPV'!$D$8)</f>
        <v/>
      </c>
      <c r="F344" s="9">
        <f>_xlfn.BETA.INV(RAND(),'Расчет NPV'!$E$9,'Расчет NPV'!$F$9,'Расчет NPV'!$B$9,'Расчет NPV'!$D$9)</f>
        <v/>
      </c>
      <c r="G344" s="9">
        <f>_xlfn.BETA.INV(RAND(),'Расчет NPV'!$E$10,'Расчет NPV'!$F$10,'Расчет NPV'!$B$10,'Расчет NPV'!$D$10)</f>
        <v/>
      </c>
      <c r="H344" s="9">
        <f>((D344*(1+E344)^0*'Расчет NPV'!$C$14*(C344-F344)-G344)-MAX((D344*(1+E344)^0*'Расчет NPV'!$C$14*(C344-F344)-G344)-B344/6,0)*'Расчет NPV'!$C$13)/(1+'Расчет NPV'!$C$12)^1</f>
        <v/>
      </c>
      <c r="I344" s="9">
        <f>((D344*(1+E344)^1*(C344-F344)-G344)-MAX((D344*(1+E344)^1*(C344-F344)-G344)-B344/6,0)*'Расчет NPV'!$C$13)/(1+'Расчет NPV'!$C$12)^2</f>
        <v/>
      </c>
      <c r="J344" s="9">
        <f>((D344*(1+E344)^2*(C344-F344)-G344)-MAX((D344*(1+E344)^2*(C344-F344)-G344)-B344/6,0)*'Расчет NPV'!$C$13)/(1+'Расчет NPV'!$C$12)^3</f>
        <v/>
      </c>
      <c r="K344" s="9">
        <f>((D344*(1+E344)^3*(C344-F344)-G344)-MAX((D344*(1+E344)^3*(C344-F344)-G344)-B344/6,0)*'Расчет NPV'!$C$13)/(1+'Расчет NPV'!$C$12)^4</f>
        <v/>
      </c>
      <c r="L344" s="9">
        <f>((D344*(1+E344)^4*(C344-F344)-G344)-MAX((D344*(1+E344)^4*(C344-F344)-G344)-B344/6,0)*'Расчет NPV'!$C$13)/(1+'Расчет NPV'!$C$12)^5</f>
        <v/>
      </c>
      <c r="M344" s="9">
        <f>((D344*(1+E344)^5*(C344-F344)-G344)-MAX((D344*(1+E344)^5*(C344-F344)-G344)-B344/6,0)*'Расчет NPV'!$C$13)/(1+'Расчет NPV'!$C$12)^6</f>
        <v/>
      </c>
      <c r="N344" s="13">
        <f>SUM(H344:M344)-B344</f>
        <v/>
      </c>
    </row>
    <row r="345">
      <c r="A345" t="n">
        <v>341</v>
      </c>
      <c r="B345" s="9">
        <f>_xlfn.BETA.INV(RAND(),'Расчет NPV'!$E$5,'Расчет NPV'!$F$5,'Расчет NPV'!$B$5,'Расчет NPV'!$D$5)</f>
        <v/>
      </c>
      <c r="C345" s="9">
        <f>_xlfn.BETA.INV(RAND(),'Расчет NPV'!$E$6,'Расчет NPV'!$F$6,'Расчет NPV'!$B$6,'Расчет NPV'!$D$6)</f>
        <v/>
      </c>
      <c r="D345" s="9">
        <f>_xlfn.BETA.INV(RAND(),'Расчет NPV'!$E$7,'Расчет NPV'!$F$7,'Расчет NPV'!$B$7,'Расчет NPV'!$D$7)</f>
        <v/>
      </c>
      <c r="E345" s="5">
        <f>_xlfn.BETA.INV(RAND(),'Расчет NPV'!$E$8,'Расчет NPV'!$F$8,'Расчет NPV'!$B$8,'Расчет NPV'!$D$8)</f>
        <v/>
      </c>
      <c r="F345" s="9">
        <f>_xlfn.BETA.INV(RAND(),'Расчет NPV'!$E$9,'Расчет NPV'!$F$9,'Расчет NPV'!$B$9,'Расчет NPV'!$D$9)</f>
        <v/>
      </c>
      <c r="G345" s="9">
        <f>_xlfn.BETA.INV(RAND(),'Расчет NPV'!$E$10,'Расчет NPV'!$F$10,'Расчет NPV'!$B$10,'Расчет NPV'!$D$10)</f>
        <v/>
      </c>
      <c r="H345" s="9">
        <f>((D345*(1+E345)^0*'Расчет NPV'!$C$14*(C345-F345)-G345)-MAX((D345*(1+E345)^0*'Расчет NPV'!$C$14*(C345-F345)-G345)-B345/6,0)*'Расчет NPV'!$C$13)/(1+'Расчет NPV'!$C$12)^1</f>
        <v/>
      </c>
      <c r="I345" s="9">
        <f>((D345*(1+E345)^1*(C345-F345)-G345)-MAX((D345*(1+E345)^1*(C345-F345)-G345)-B345/6,0)*'Расчет NPV'!$C$13)/(1+'Расчет NPV'!$C$12)^2</f>
        <v/>
      </c>
      <c r="J345" s="9">
        <f>((D345*(1+E345)^2*(C345-F345)-G345)-MAX((D345*(1+E345)^2*(C345-F345)-G345)-B345/6,0)*'Расчет NPV'!$C$13)/(1+'Расчет NPV'!$C$12)^3</f>
        <v/>
      </c>
      <c r="K345" s="9">
        <f>((D345*(1+E345)^3*(C345-F345)-G345)-MAX((D345*(1+E345)^3*(C345-F345)-G345)-B345/6,0)*'Расчет NPV'!$C$13)/(1+'Расчет NPV'!$C$12)^4</f>
        <v/>
      </c>
      <c r="L345" s="9">
        <f>((D345*(1+E345)^4*(C345-F345)-G345)-MAX((D345*(1+E345)^4*(C345-F345)-G345)-B345/6,0)*'Расчет NPV'!$C$13)/(1+'Расчет NPV'!$C$12)^5</f>
        <v/>
      </c>
      <c r="M345" s="9">
        <f>((D345*(1+E345)^5*(C345-F345)-G345)-MAX((D345*(1+E345)^5*(C345-F345)-G345)-B345/6,0)*'Расчет NPV'!$C$13)/(1+'Расчет NPV'!$C$12)^6</f>
        <v/>
      </c>
      <c r="N345" s="13">
        <f>SUM(H345:M345)-B345</f>
        <v/>
      </c>
    </row>
    <row r="346">
      <c r="A346" t="n">
        <v>342</v>
      </c>
      <c r="B346" s="9">
        <f>_xlfn.BETA.INV(RAND(),'Расчет NPV'!$E$5,'Расчет NPV'!$F$5,'Расчет NPV'!$B$5,'Расчет NPV'!$D$5)</f>
        <v/>
      </c>
      <c r="C346" s="9">
        <f>_xlfn.BETA.INV(RAND(),'Расчет NPV'!$E$6,'Расчет NPV'!$F$6,'Расчет NPV'!$B$6,'Расчет NPV'!$D$6)</f>
        <v/>
      </c>
      <c r="D346" s="9">
        <f>_xlfn.BETA.INV(RAND(),'Расчет NPV'!$E$7,'Расчет NPV'!$F$7,'Расчет NPV'!$B$7,'Расчет NPV'!$D$7)</f>
        <v/>
      </c>
      <c r="E346" s="5">
        <f>_xlfn.BETA.INV(RAND(),'Расчет NPV'!$E$8,'Расчет NPV'!$F$8,'Расчет NPV'!$B$8,'Расчет NPV'!$D$8)</f>
        <v/>
      </c>
      <c r="F346" s="9">
        <f>_xlfn.BETA.INV(RAND(),'Расчет NPV'!$E$9,'Расчет NPV'!$F$9,'Расчет NPV'!$B$9,'Расчет NPV'!$D$9)</f>
        <v/>
      </c>
      <c r="G346" s="9">
        <f>_xlfn.BETA.INV(RAND(),'Расчет NPV'!$E$10,'Расчет NPV'!$F$10,'Расчет NPV'!$B$10,'Расчет NPV'!$D$10)</f>
        <v/>
      </c>
      <c r="H346" s="9">
        <f>((D346*(1+E346)^0*'Расчет NPV'!$C$14*(C346-F346)-G346)-MAX((D346*(1+E346)^0*'Расчет NPV'!$C$14*(C346-F346)-G346)-B346/6,0)*'Расчет NPV'!$C$13)/(1+'Расчет NPV'!$C$12)^1</f>
        <v/>
      </c>
      <c r="I346" s="9">
        <f>((D346*(1+E346)^1*(C346-F346)-G346)-MAX((D346*(1+E346)^1*(C346-F346)-G346)-B346/6,0)*'Расчет NPV'!$C$13)/(1+'Расчет NPV'!$C$12)^2</f>
        <v/>
      </c>
      <c r="J346" s="9">
        <f>((D346*(1+E346)^2*(C346-F346)-G346)-MAX((D346*(1+E346)^2*(C346-F346)-G346)-B346/6,0)*'Расчет NPV'!$C$13)/(1+'Расчет NPV'!$C$12)^3</f>
        <v/>
      </c>
      <c r="K346" s="9">
        <f>((D346*(1+E346)^3*(C346-F346)-G346)-MAX((D346*(1+E346)^3*(C346-F346)-G346)-B346/6,0)*'Расчет NPV'!$C$13)/(1+'Расчет NPV'!$C$12)^4</f>
        <v/>
      </c>
      <c r="L346" s="9">
        <f>((D346*(1+E346)^4*(C346-F346)-G346)-MAX((D346*(1+E346)^4*(C346-F346)-G346)-B346/6,0)*'Расчет NPV'!$C$13)/(1+'Расчет NPV'!$C$12)^5</f>
        <v/>
      </c>
      <c r="M346" s="9">
        <f>((D346*(1+E346)^5*(C346-F346)-G346)-MAX((D346*(1+E346)^5*(C346-F346)-G346)-B346/6,0)*'Расчет NPV'!$C$13)/(1+'Расчет NPV'!$C$12)^6</f>
        <v/>
      </c>
      <c r="N346" s="13">
        <f>SUM(H346:M346)-B346</f>
        <v/>
      </c>
    </row>
    <row r="347">
      <c r="A347" t="n">
        <v>343</v>
      </c>
      <c r="B347" s="9">
        <f>_xlfn.BETA.INV(RAND(),'Расчет NPV'!$E$5,'Расчет NPV'!$F$5,'Расчет NPV'!$B$5,'Расчет NPV'!$D$5)</f>
        <v/>
      </c>
      <c r="C347" s="9">
        <f>_xlfn.BETA.INV(RAND(),'Расчет NPV'!$E$6,'Расчет NPV'!$F$6,'Расчет NPV'!$B$6,'Расчет NPV'!$D$6)</f>
        <v/>
      </c>
      <c r="D347" s="9">
        <f>_xlfn.BETA.INV(RAND(),'Расчет NPV'!$E$7,'Расчет NPV'!$F$7,'Расчет NPV'!$B$7,'Расчет NPV'!$D$7)</f>
        <v/>
      </c>
      <c r="E347" s="5">
        <f>_xlfn.BETA.INV(RAND(),'Расчет NPV'!$E$8,'Расчет NPV'!$F$8,'Расчет NPV'!$B$8,'Расчет NPV'!$D$8)</f>
        <v/>
      </c>
      <c r="F347" s="9">
        <f>_xlfn.BETA.INV(RAND(),'Расчет NPV'!$E$9,'Расчет NPV'!$F$9,'Расчет NPV'!$B$9,'Расчет NPV'!$D$9)</f>
        <v/>
      </c>
      <c r="G347" s="9">
        <f>_xlfn.BETA.INV(RAND(),'Расчет NPV'!$E$10,'Расчет NPV'!$F$10,'Расчет NPV'!$B$10,'Расчет NPV'!$D$10)</f>
        <v/>
      </c>
      <c r="H347" s="9">
        <f>((D347*(1+E347)^0*'Расчет NPV'!$C$14*(C347-F347)-G347)-MAX((D347*(1+E347)^0*'Расчет NPV'!$C$14*(C347-F347)-G347)-B347/6,0)*'Расчет NPV'!$C$13)/(1+'Расчет NPV'!$C$12)^1</f>
        <v/>
      </c>
      <c r="I347" s="9">
        <f>((D347*(1+E347)^1*(C347-F347)-G347)-MAX((D347*(1+E347)^1*(C347-F347)-G347)-B347/6,0)*'Расчет NPV'!$C$13)/(1+'Расчет NPV'!$C$12)^2</f>
        <v/>
      </c>
      <c r="J347" s="9">
        <f>((D347*(1+E347)^2*(C347-F347)-G347)-MAX((D347*(1+E347)^2*(C347-F347)-G347)-B347/6,0)*'Расчет NPV'!$C$13)/(1+'Расчет NPV'!$C$12)^3</f>
        <v/>
      </c>
      <c r="K347" s="9">
        <f>((D347*(1+E347)^3*(C347-F347)-G347)-MAX((D347*(1+E347)^3*(C347-F347)-G347)-B347/6,0)*'Расчет NPV'!$C$13)/(1+'Расчет NPV'!$C$12)^4</f>
        <v/>
      </c>
      <c r="L347" s="9">
        <f>((D347*(1+E347)^4*(C347-F347)-G347)-MAX((D347*(1+E347)^4*(C347-F347)-G347)-B347/6,0)*'Расчет NPV'!$C$13)/(1+'Расчет NPV'!$C$12)^5</f>
        <v/>
      </c>
      <c r="M347" s="9">
        <f>((D347*(1+E347)^5*(C347-F347)-G347)-MAX((D347*(1+E347)^5*(C347-F347)-G347)-B347/6,0)*'Расчет NPV'!$C$13)/(1+'Расчет NPV'!$C$12)^6</f>
        <v/>
      </c>
      <c r="N347" s="13">
        <f>SUM(H347:M347)-B347</f>
        <v/>
      </c>
    </row>
    <row r="348">
      <c r="A348" t="n">
        <v>344</v>
      </c>
      <c r="B348" s="9">
        <f>_xlfn.BETA.INV(RAND(),'Расчет NPV'!$E$5,'Расчет NPV'!$F$5,'Расчет NPV'!$B$5,'Расчет NPV'!$D$5)</f>
        <v/>
      </c>
      <c r="C348" s="9">
        <f>_xlfn.BETA.INV(RAND(),'Расчет NPV'!$E$6,'Расчет NPV'!$F$6,'Расчет NPV'!$B$6,'Расчет NPV'!$D$6)</f>
        <v/>
      </c>
      <c r="D348" s="9">
        <f>_xlfn.BETA.INV(RAND(),'Расчет NPV'!$E$7,'Расчет NPV'!$F$7,'Расчет NPV'!$B$7,'Расчет NPV'!$D$7)</f>
        <v/>
      </c>
      <c r="E348" s="5">
        <f>_xlfn.BETA.INV(RAND(),'Расчет NPV'!$E$8,'Расчет NPV'!$F$8,'Расчет NPV'!$B$8,'Расчет NPV'!$D$8)</f>
        <v/>
      </c>
      <c r="F348" s="9">
        <f>_xlfn.BETA.INV(RAND(),'Расчет NPV'!$E$9,'Расчет NPV'!$F$9,'Расчет NPV'!$B$9,'Расчет NPV'!$D$9)</f>
        <v/>
      </c>
      <c r="G348" s="9">
        <f>_xlfn.BETA.INV(RAND(),'Расчет NPV'!$E$10,'Расчет NPV'!$F$10,'Расчет NPV'!$B$10,'Расчет NPV'!$D$10)</f>
        <v/>
      </c>
      <c r="H348" s="9">
        <f>((D348*(1+E348)^0*'Расчет NPV'!$C$14*(C348-F348)-G348)-MAX((D348*(1+E348)^0*'Расчет NPV'!$C$14*(C348-F348)-G348)-B348/6,0)*'Расчет NPV'!$C$13)/(1+'Расчет NPV'!$C$12)^1</f>
        <v/>
      </c>
      <c r="I348" s="9">
        <f>((D348*(1+E348)^1*(C348-F348)-G348)-MAX((D348*(1+E348)^1*(C348-F348)-G348)-B348/6,0)*'Расчет NPV'!$C$13)/(1+'Расчет NPV'!$C$12)^2</f>
        <v/>
      </c>
      <c r="J348" s="9">
        <f>((D348*(1+E348)^2*(C348-F348)-G348)-MAX((D348*(1+E348)^2*(C348-F348)-G348)-B348/6,0)*'Расчет NPV'!$C$13)/(1+'Расчет NPV'!$C$12)^3</f>
        <v/>
      </c>
      <c r="K348" s="9">
        <f>((D348*(1+E348)^3*(C348-F348)-G348)-MAX((D348*(1+E348)^3*(C348-F348)-G348)-B348/6,0)*'Расчет NPV'!$C$13)/(1+'Расчет NPV'!$C$12)^4</f>
        <v/>
      </c>
      <c r="L348" s="9">
        <f>((D348*(1+E348)^4*(C348-F348)-G348)-MAX((D348*(1+E348)^4*(C348-F348)-G348)-B348/6,0)*'Расчет NPV'!$C$13)/(1+'Расчет NPV'!$C$12)^5</f>
        <v/>
      </c>
      <c r="M348" s="9">
        <f>((D348*(1+E348)^5*(C348-F348)-G348)-MAX((D348*(1+E348)^5*(C348-F348)-G348)-B348/6,0)*'Расчет NPV'!$C$13)/(1+'Расчет NPV'!$C$12)^6</f>
        <v/>
      </c>
      <c r="N348" s="13">
        <f>SUM(H348:M348)-B348</f>
        <v/>
      </c>
    </row>
    <row r="349">
      <c r="A349" t="n">
        <v>345</v>
      </c>
      <c r="B349" s="9">
        <f>_xlfn.BETA.INV(RAND(),'Расчет NPV'!$E$5,'Расчет NPV'!$F$5,'Расчет NPV'!$B$5,'Расчет NPV'!$D$5)</f>
        <v/>
      </c>
      <c r="C349" s="9">
        <f>_xlfn.BETA.INV(RAND(),'Расчет NPV'!$E$6,'Расчет NPV'!$F$6,'Расчет NPV'!$B$6,'Расчет NPV'!$D$6)</f>
        <v/>
      </c>
      <c r="D349" s="9">
        <f>_xlfn.BETA.INV(RAND(),'Расчет NPV'!$E$7,'Расчет NPV'!$F$7,'Расчет NPV'!$B$7,'Расчет NPV'!$D$7)</f>
        <v/>
      </c>
      <c r="E349" s="5">
        <f>_xlfn.BETA.INV(RAND(),'Расчет NPV'!$E$8,'Расчет NPV'!$F$8,'Расчет NPV'!$B$8,'Расчет NPV'!$D$8)</f>
        <v/>
      </c>
      <c r="F349" s="9">
        <f>_xlfn.BETA.INV(RAND(),'Расчет NPV'!$E$9,'Расчет NPV'!$F$9,'Расчет NPV'!$B$9,'Расчет NPV'!$D$9)</f>
        <v/>
      </c>
      <c r="G349" s="9">
        <f>_xlfn.BETA.INV(RAND(),'Расчет NPV'!$E$10,'Расчет NPV'!$F$10,'Расчет NPV'!$B$10,'Расчет NPV'!$D$10)</f>
        <v/>
      </c>
      <c r="H349" s="9">
        <f>((D349*(1+E349)^0*'Расчет NPV'!$C$14*(C349-F349)-G349)-MAX((D349*(1+E349)^0*'Расчет NPV'!$C$14*(C349-F349)-G349)-B349/6,0)*'Расчет NPV'!$C$13)/(1+'Расчет NPV'!$C$12)^1</f>
        <v/>
      </c>
      <c r="I349" s="9">
        <f>((D349*(1+E349)^1*(C349-F349)-G349)-MAX((D349*(1+E349)^1*(C349-F349)-G349)-B349/6,0)*'Расчет NPV'!$C$13)/(1+'Расчет NPV'!$C$12)^2</f>
        <v/>
      </c>
      <c r="J349" s="9">
        <f>((D349*(1+E349)^2*(C349-F349)-G349)-MAX((D349*(1+E349)^2*(C349-F349)-G349)-B349/6,0)*'Расчет NPV'!$C$13)/(1+'Расчет NPV'!$C$12)^3</f>
        <v/>
      </c>
      <c r="K349" s="9">
        <f>((D349*(1+E349)^3*(C349-F349)-G349)-MAX((D349*(1+E349)^3*(C349-F349)-G349)-B349/6,0)*'Расчет NPV'!$C$13)/(1+'Расчет NPV'!$C$12)^4</f>
        <v/>
      </c>
      <c r="L349" s="9">
        <f>((D349*(1+E349)^4*(C349-F349)-G349)-MAX((D349*(1+E349)^4*(C349-F349)-G349)-B349/6,0)*'Расчет NPV'!$C$13)/(1+'Расчет NPV'!$C$12)^5</f>
        <v/>
      </c>
      <c r="M349" s="9">
        <f>((D349*(1+E349)^5*(C349-F349)-G349)-MAX((D349*(1+E349)^5*(C349-F349)-G349)-B349/6,0)*'Расчет NPV'!$C$13)/(1+'Расчет NPV'!$C$12)^6</f>
        <v/>
      </c>
      <c r="N349" s="13">
        <f>SUM(H349:M349)-B349</f>
        <v/>
      </c>
    </row>
    <row r="350">
      <c r="A350" t="n">
        <v>346</v>
      </c>
      <c r="B350" s="9">
        <f>_xlfn.BETA.INV(RAND(),'Расчет NPV'!$E$5,'Расчет NPV'!$F$5,'Расчет NPV'!$B$5,'Расчет NPV'!$D$5)</f>
        <v/>
      </c>
      <c r="C350" s="9">
        <f>_xlfn.BETA.INV(RAND(),'Расчет NPV'!$E$6,'Расчет NPV'!$F$6,'Расчет NPV'!$B$6,'Расчет NPV'!$D$6)</f>
        <v/>
      </c>
      <c r="D350" s="9">
        <f>_xlfn.BETA.INV(RAND(),'Расчет NPV'!$E$7,'Расчет NPV'!$F$7,'Расчет NPV'!$B$7,'Расчет NPV'!$D$7)</f>
        <v/>
      </c>
      <c r="E350" s="5">
        <f>_xlfn.BETA.INV(RAND(),'Расчет NPV'!$E$8,'Расчет NPV'!$F$8,'Расчет NPV'!$B$8,'Расчет NPV'!$D$8)</f>
        <v/>
      </c>
      <c r="F350" s="9">
        <f>_xlfn.BETA.INV(RAND(),'Расчет NPV'!$E$9,'Расчет NPV'!$F$9,'Расчет NPV'!$B$9,'Расчет NPV'!$D$9)</f>
        <v/>
      </c>
      <c r="G350" s="9">
        <f>_xlfn.BETA.INV(RAND(),'Расчет NPV'!$E$10,'Расчет NPV'!$F$10,'Расчет NPV'!$B$10,'Расчет NPV'!$D$10)</f>
        <v/>
      </c>
      <c r="H350" s="9">
        <f>((D350*(1+E350)^0*'Расчет NPV'!$C$14*(C350-F350)-G350)-MAX((D350*(1+E350)^0*'Расчет NPV'!$C$14*(C350-F350)-G350)-B350/6,0)*'Расчет NPV'!$C$13)/(1+'Расчет NPV'!$C$12)^1</f>
        <v/>
      </c>
      <c r="I350" s="9">
        <f>((D350*(1+E350)^1*(C350-F350)-G350)-MAX((D350*(1+E350)^1*(C350-F350)-G350)-B350/6,0)*'Расчет NPV'!$C$13)/(1+'Расчет NPV'!$C$12)^2</f>
        <v/>
      </c>
      <c r="J350" s="9">
        <f>((D350*(1+E350)^2*(C350-F350)-G350)-MAX((D350*(1+E350)^2*(C350-F350)-G350)-B350/6,0)*'Расчет NPV'!$C$13)/(1+'Расчет NPV'!$C$12)^3</f>
        <v/>
      </c>
      <c r="K350" s="9">
        <f>((D350*(1+E350)^3*(C350-F350)-G350)-MAX((D350*(1+E350)^3*(C350-F350)-G350)-B350/6,0)*'Расчет NPV'!$C$13)/(1+'Расчет NPV'!$C$12)^4</f>
        <v/>
      </c>
      <c r="L350" s="9">
        <f>((D350*(1+E350)^4*(C350-F350)-G350)-MAX((D350*(1+E350)^4*(C350-F350)-G350)-B350/6,0)*'Расчет NPV'!$C$13)/(1+'Расчет NPV'!$C$12)^5</f>
        <v/>
      </c>
      <c r="M350" s="9">
        <f>((D350*(1+E350)^5*(C350-F350)-G350)-MAX((D350*(1+E350)^5*(C350-F350)-G350)-B350/6,0)*'Расчет NPV'!$C$13)/(1+'Расчет NPV'!$C$12)^6</f>
        <v/>
      </c>
      <c r="N350" s="13">
        <f>SUM(H350:M350)-B350</f>
        <v/>
      </c>
    </row>
    <row r="351">
      <c r="A351" t="n">
        <v>347</v>
      </c>
      <c r="B351" s="9">
        <f>_xlfn.BETA.INV(RAND(),'Расчет NPV'!$E$5,'Расчет NPV'!$F$5,'Расчет NPV'!$B$5,'Расчет NPV'!$D$5)</f>
        <v/>
      </c>
      <c r="C351" s="9">
        <f>_xlfn.BETA.INV(RAND(),'Расчет NPV'!$E$6,'Расчет NPV'!$F$6,'Расчет NPV'!$B$6,'Расчет NPV'!$D$6)</f>
        <v/>
      </c>
      <c r="D351" s="9">
        <f>_xlfn.BETA.INV(RAND(),'Расчет NPV'!$E$7,'Расчет NPV'!$F$7,'Расчет NPV'!$B$7,'Расчет NPV'!$D$7)</f>
        <v/>
      </c>
      <c r="E351" s="5">
        <f>_xlfn.BETA.INV(RAND(),'Расчет NPV'!$E$8,'Расчет NPV'!$F$8,'Расчет NPV'!$B$8,'Расчет NPV'!$D$8)</f>
        <v/>
      </c>
      <c r="F351" s="9">
        <f>_xlfn.BETA.INV(RAND(),'Расчет NPV'!$E$9,'Расчет NPV'!$F$9,'Расчет NPV'!$B$9,'Расчет NPV'!$D$9)</f>
        <v/>
      </c>
      <c r="G351" s="9">
        <f>_xlfn.BETA.INV(RAND(),'Расчет NPV'!$E$10,'Расчет NPV'!$F$10,'Расчет NPV'!$B$10,'Расчет NPV'!$D$10)</f>
        <v/>
      </c>
      <c r="H351" s="9">
        <f>((D351*(1+E351)^0*'Расчет NPV'!$C$14*(C351-F351)-G351)-MAX((D351*(1+E351)^0*'Расчет NPV'!$C$14*(C351-F351)-G351)-B351/6,0)*'Расчет NPV'!$C$13)/(1+'Расчет NPV'!$C$12)^1</f>
        <v/>
      </c>
      <c r="I351" s="9">
        <f>((D351*(1+E351)^1*(C351-F351)-G351)-MAX((D351*(1+E351)^1*(C351-F351)-G351)-B351/6,0)*'Расчет NPV'!$C$13)/(1+'Расчет NPV'!$C$12)^2</f>
        <v/>
      </c>
      <c r="J351" s="9">
        <f>((D351*(1+E351)^2*(C351-F351)-G351)-MAX((D351*(1+E351)^2*(C351-F351)-G351)-B351/6,0)*'Расчет NPV'!$C$13)/(1+'Расчет NPV'!$C$12)^3</f>
        <v/>
      </c>
      <c r="K351" s="9">
        <f>((D351*(1+E351)^3*(C351-F351)-G351)-MAX((D351*(1+E351)^3*(C351-F351)-G351)-B351/6,0)*'Расчет NPV'!$C$13)/(1+'Расчет NPV'!$C$12)^4</f>
        <v/>
      </c>
      <c r="L351" s="9">
        <f>((D351*(1+E351)^4*(C351-F351)-G351)-MAX((D351*(1+E351)^4*(C351-F351)-G351)-B351/6,0)*'Расчет NPV'!$C$13)/(1+'Расчет NPV'!$C$12)^5</f>
        <v/>
      </c>
      <c r="M351" s="9">
        <f>((D351*(1+E351)^5*(C351-F351)-G351)-MAX((D351*(1+E351)^5*(C351-F351)-G351)-B351/6,0)*'Расчет NPV'!$C$13)/(1+'Расчет NPV'!$C$12)^6</f>
        <v/>
      </c>
      <c r="N351" s="13">
        <f>SUM(H351:M351)-B351</f>
        <v/>
      </c>
    </row>
    <row r="352">
      <c r="A352" t="n">
        <v>348</v>
      </c>
      <c r="B352" s="9">
        <f>_xlfn.BETA.INV(RAND(),'Расчет NPV'!$E$5,'Расчет NPV'!$F$5,'Расчет NPV'!$B$5,'Расчет NPV'!$D$5)</f>
        <v/>
      </c>
      <c r="C352" s="9">
        <f>_xlfn.BETA.INV(RAND(),'Расчет NPV'!$E$6,'Расчет NPV'!$F$6,'Расчет NPV'!$B$6,'Расчет NPV'!$D$6)</f>
        <v/>
      </c>
      <c r="D352" s="9">
        <f>_xlfn.BETA.INV(RAND(),'Расчет NPV'!$E$7,'Расчет NPV'!$F$7,'Расчет NPV'!$B$7,'Расчет NPV'!$D$7)</f>
        <v/>
      </c>
      <c r="E352" s="5">
        <f>_xlfn.BETA.INV(RAND(),'Расчет NPV'!$E$8,'Расчет NPV'!$F$8,'Расчет NPV'!$B$8,'Расчет NPV'!$D$8)</f>
        <v/>
      </c>
      <c r="F352" s="9">
        <f>_xlfn.BETA.INV(RAND(),'Расчет NPV'!$E$9,'Расчет NPV'!$F$9,'Расчет NPV'!$B$9,'Расчет NPV'!$D$9)</f>
        <v/>
      </c>
      <c r="G352" s="9">
        <f>_xlfn.BETA.INV(RAND(),'Расчет NPV'!$E$10,'Расчет NPV'!$F$10,'Расчет NPV'!$B$10,'Расчет NPV'!$D$10)</f>
        <v/>
      </c>
      <c r="H352" s="9">
        <f>((D352*(1+E352)^0*'Расчет NPV'!$C$14*(C352-F352)-G352)-MAX((D352*(1+E352)^0*'Расчет NPV'!$C$14*(C352-F352)-G352)-B352/6,0)*'Расчет NPV'!$C$13)/(1+'Расчет NPV'!$C$12)^1</f>
        <v/>
      </c>
      <c r="I352" s="9">
        <f>((D352*(1+E352)^1*(C352-F352)-G352)-MAX((D352*(1+E352)^1*(C352-F352)-G352)-B352/6,0)*'Расчет NPV'!$C$13)/(1+'Расчет NPV'!$C$12)^2</f>
        <v/>
      </c>
      <c r="J352" s="9">
        <f>((D352*(1+E352)^2*(C352-F352)-G352)-MAX((D352*(1+E352)^2*(C352-F352)-G352)-B352/6,0)*'Расчет NPV'!$C$13)/(1+'Расчет NPV'!$C$12)^3</f>
        <v/>
      </c>
      <c r="K352" s="9">
        <f>((D352*(1+E352)^3*(C352-F352)-G352)-MAX((D352*(1+E352)^3*(C352-F352)-G352)-B352/6,0)*'Расчет NPV'!$C$13)/(1+'Расчет NPV'!$C$12)^4</f>
        <v/>
      </c>
      <c r="L352" s="9">
        <f>((D352*(1+E352)^4*(C352-F352)-G352)-MAX((D352*(1+E352)^4*(C352-F352)-G352)-B352/6,0)*'Расчет NPV'!$C$13)/(1+'Расчет NPV'!$C$12)^5</f>
        <v/>
      </c>
      <c r="M352" s="9">
        <f>((D352*(1+E352)^5*(C352-F352)-G352)-MAX((D352*(1+E352)^5*(C352-F352)-G352)-B352/6,0)*'Расчет NPV'!$C$13)/(1+'Расчет NPV'!$C$12)^6</f>
        <v/>
      </c>
      <c r="N352" s="13">
        <f>SUM(H352:M352)-B352</f>
        <v/>
      </c>
    </row>
    <row r="353">
      <c r="A353" t="n">
        <v>349</v>
      </c>
      <c r="B353" s="9">
        <f>_xlfn.BETA.INV(RAND(),'Расчет NPV'!$E$5,'Расчет NPV'!$F$5,'Расчет NPV'!$B$5,'Расчет NPV'!$D$5)</f>
        <v/>
      </c>
      <c r="C353" s="9">
        <f>_xlfn.BETA.INV(RAND(),'Расчет NPV'!$E$6,'Расчет NPV'!$F$6,'Расчет NPV'!$B$6,'Расчет NPV'!$D$6)</f>
        <v/>
      </c>
      <c r="D353" s="9">
        <f>_xlfn.BETA.INV(RAND(),'Расчет NPV'!$E$7,'Расчет NPV'!$F$7,'Расчет NPV'!$B$7,'Расчет NPV'!$D$7)</f>
        <v/>
      </c>
      <c r="E353" s="5">
        <f>_xlfn.BETA.INV(RAND(),'Расчет NPV'!$E$8,'Расчет NPV'!$F$8,'Расчет NPV'!$B$8,'Расчет NPV'!$D$8)</f>
        <v/>
      </c>
      <c r="F353" s="9">
        <f>_xlfn.BETA.INV(RAND(),'Расчет NPV'!$E$9,'Расчет NPV'!$F$9,'Расчет NPV'!$B$9,'Расчет NPV'!$D$9)</f>
        <v/>
      </c>
      <c r="G353" s="9">
        <f>_xlfn.BETA.INV(RAND(),'Расчет NPV'!$E$10,'Расчет NPV'!$F$10,'Расчет NPV'!$B$10,'Расчет NPV'!$D$10)</f>
        <v/>
      </c>
      <c r="H353" s="9">
        <f>((D353*(1+E353)^0*'Расчет NPV'!$C$14*(C353-F353)-G353)-MAX((D353*(1+E353)^0*'Расчет NPV'!$C$14*(C353-F353)-G353)-B353/6,0)*'Расчет NPV'!$C$13)/(1+'Расчет NPV'!$C$12)^1</f>
        <v/>
      </c>
      <c r="I353" s="9">
        <f>((D353*(1+E353)^1*(C353-F353)-G353)-MAX((D353*(1+E353)^1*(C353-F353)-G353)-B353/6,0)*'Расчет NPV'!$C$13)/(1+'Расчет NPV'!$C$12)^2</f>
        <v/>
      </c>
      <c r="J353" s="9">
        <f>((D353*(1+E353)^2*(C353-F353)-G353)-MAX((D353*(1+E353)^2*(C353-F353)-G353)-B353/6,0)*'Расчет NPV'!$C$13)/(1+'Расчет NPV'!$C$12)^3</f>
        <v/>
      </c>
      <c r="K353" s="9">
        <f>((D353*(1+E353)^3*(C353-F353)-G353)-MAX((D353*(1+E353)^3*(C353-F353)-G353)-B353/6,0)*'Расчет NPV'!$C$13)/(1+'Расчет NPV'!$C$12)^4</f>
        <v/>
      </c>
      <c r="L353" s="9">
        <f>((D353*(1+E353)^4*(C353-F353)-G353)-MAX((D353*(1+E353)^4*(C353-F353)-G353)-B353/6,0)*'Расчет NPV'!$C$13)/(1+'Расчет NPV'!$C$12)^5</f>
        <v/>
      </c>
      <c r="M353" s="9">
        <f>((D353*(1+E353)^5*(C353-F353)-G353)-MAX((D353*(1+E353)^5*(C353-F353)-G353)-B353/6,0)*'Расчет NPV'!$C$13)/(1+'Расчет NPV'!$C$12)^6</f>
        <v/>
      </c>
      <c r="N353" s="13">
        <f>SUM(H353:M353)-B353</f>
        <v/>
      </c>
    </row>
    <row r="354">
      <c r="A354" t="n">
        <v>350</v>
      </c>
      <c r="B354" s="9">
        <f>_xlfn.BETA.INV(RAND(),'Расчет NPV'!$E$5,'Расчет NPV'!$F$5,'Расчет NPV'!$B$5,'Расчет NPV'!$D$5)</f>
        <v/>
      </c>
      <c r="C354" s="9">
        <f>_xlfn.BETA.INV(RAND(),'Расчет NPV'!$E$6,'Расчет NPV'!$F$6,'Расчет NPV'!$B$6,'Расчет NPV'!$D$6)</f>
        <v/>
      </c>
      <c r="D354" s="9">
        <f>_xlfn.BETA.INV(RAND(),'Расчет NPV'!$E$7,'Расчет NPV'!$F$7,'Расчет NPV'!$B$7,'Расчет NPV'!$D$7)</f>
        <v/>
      </c>
      <c r="E354" s="5">
        <f>_xlfn.BETA.INV(RAND(),'Расчет NPV'!$E$8,'Расчет NPV'!$F$8,'Расчет NPV'!$B$8,'Расчет NPV'!$D$8)</f>
        <v/>
      </c>
      <c r="F354" s="9">
        <f>_xlfn.BETA.INV(RAND(),'Расчет NPV'!$E$9,'Расчет NPV'!$F$9,'Расчет NPV'!$B$9,'Расчет NPV'!$D$9)</f>
        <v/>
      </c>
      <c r="G354" s="9">
        <f>_xlfn.BETA.INV(RAND(),'Расчет NPV'!$E$10,'Расчет NPV'!$F$10,'Расчет NPV'!$B$10,'Расчет NPV'!$D$10)</f>
        <v/>
      </c>
      <c r="H354" s="9">
        <f>((D354*(1+E354)^0*'Расчет NPV'!$C$14*(C354-F354)-G354)-MAX((D354*(1+E354)^0*'Расчет NPV'!$C$14*(C354-F354)-G354)-B354/6,0)*'Расчет NPV'!$C$13)/(1+'Расчет NPV'!$C$12)^1</f>
        <v/>
      </c>
      <c r="I354" s="9">
        <f>((D354*(1+E354)^1*(C354-F354)-G354)-MAX((D354*(1+E354)^1*(C354-F354)-G354)-B354/6,0)*'Расчет NPV'!$C$13)/(1+'Расчет NPV'!$C$12)^2</f>
        <v/>
      </c>
      <c r="J354" s="9">
        <f>((D354*(1+E354)^2*(C354-F354)-G354)-MAX((D354*(1+E354)^2*(C354-F354)-G354)-B354/6,0)*'Расчет NPV'!$C$13)/(1+'Расчет NPV'!$C$12)^3</f>
        <v/>
      </c>
      <c r="K354" s="9">
        <f>((D354*(1+E354)^3*(C354-F354)-G354)-MAX((D354*(1+E354)^3*(C354-F354)-G354)-B354/6,0)*'Расчет NPV'!$C$13)/(1+'Расчет NPV'!$C$12)^4</f>
        <v/>
      </c>
      <c r="L354" s="9">
        <f>((D354*(1+E354)^4*(C354-F354)-G354)-MAX((D354*(1+E354)^4*(C354-F354)-G354)-B354/6,0)*'Расчет NPV'!$C$13)/(1+'Расчет NPV'!$C$12)^5</f>
        <v/>
      </c>
      <c r="M354" s="9">
        <f>((D354*(1+E354)^5*(C354-F354)-G354)-MAX((D354*(1+E354)^5*(C354-F354)-G354)-B354/6,0)*'Расчет NPV'!$C$13)/(1+'Расчет NPV'!$C$12)^6</f>
        <v/>
      </c>
      <c r="N354" s="13">
        <f>SUM(H354:M354)-B354</f>
        <v/>
      </c>
    </row>
    <row r="355">
      <c r="A355" t="n">
        <v>351</v>
      </c>
      <c r="B355" s="9">
        <f>_xlfn.BETA.INV(RAND(),'Расчет NPV'!$E$5,'Расчет NPV'!$F$5,'Расчет NPV'!$B$5,'Расчет NPV'!$D$5)</f>
        <v/>
      </c>
      <c r="C355" s="9">
        <f>_xlfn.BETA.INV(RAND(),'Расчет NPV'!$E$6,'Расчет NPV'!$F$6,'Расчет NPV'!$B$6,'Расчет NPV'!$D$6)</f>
        <v/>
      </c>
      <c r="D355" s="9">
        <f>_xlfn.BETA.INV(RAND(),'Расчет NPV'!$E$7,'Расчет NPV'!$F$7,'Расчет NPV'!$B$7,'Расчет NPV'!$D$7)</f>
        <v/>
      </c>
      <c r="E355" s="5">
        <f>_xlfn.BETA.INV(RAND(),'Расчет NPV'!$E$8,'Расчет NPV'!$F$8,'Расчет NPV'!$B$8,'Расчет NPV'!$D$8)</f>
        <v/>
      </c>
      <c r="F355" s="9">
        <f>_xlfn.BETA.INV(RAND(),'Расчет NPV'!$E$9,'Расчет NPV'!$F$9,'Расчет NPV'!$B$9,'Расчет NPV'!$D$9)</f>
        <v/>
      </c>
      <c r="G355" s="9">
        <f>_xlfn.BETA.INV(RAND(),'Расчет NPV'!$E$10,'Расчет NPV'!$F$10,'Расчет NPV'!$B$10,'Расчет NPV'!$D$10)</f>
        <v/>
      </c>
      <c r="H355" s="9">
        <f>((D355*(1+E355)^0*'Расчет NPV'!$C$14*(C355-F355)-G355)-MAX((D355*(1+E355)^0*'Расчет NPV'!$C$14*(C355-F355)-G355)-B355/6,0)*'Расчет NPV'!$C$13)/(1+'Расчет NPV'!$C$12)^1</f>
        <v/>
      </c>
      <c r="I355" s="9">
        <f>((D355*(1+E355)^1*(C355-F355)-G355)-MAX((D355*(1+E355)^1*(C355-F355)-G355)-B355/6,0)*'Расчет NPV'!$C$13)/(1+'Расчет NPV'!$C$12)^2</f>
        <v/>
      </c>
      <c r="J355" s="9">
        <f>((D355*(1+E355)^2*(C355-F355)-G355)-MAX((D355*(1+E355)^2*(C355-F355)-G355)-B355/6,0)*'Расчет NPV'!$C$13)/(1+'Расчет NPV'!$C$12)^3</f>
        <v/>
      </c>
      <c r="K355" s="9">
        <f>((D355*(1+E355)^3*(C355-F355)-G355)-MAX((D355*(1+E355)^3*(C355-F355)-G355)-B355/6,0)*'Расчет NPV'!$C$13)/(1+'Расчет NPV'!$C$12)^4</f>
        <v/>
      </c>
      <c r="L355" s="9">
        <f>((D355*(1+E355)^4*(C355-F355)-G355)-MAX((D355*(1+E355)^4*(C355-F355)-G355)-B355/6,0)*'Расчет NPV'!$C$13)/(1+'Расчет NPV'!$C$12)^5</f>
        <v/>
      </c>
      <c r="M355" s="9">
        <f>((D355*(1+E355)^5*(C355-F355)-G355)-MAX((D355*(1+E355)^5*(C355-F355)-G355)-B355/6,0)*'Расчет NPV'!$C$13)/(1+'Расчет NPV'!$C$12)^6</f>
        <v/>
      </c>
      <c r="N355" s="13">
        <f>SUM(H355:M355)-B355</f>
        <v/>
      </c>
    </row>
    <row r="356">
      <c r="A356" t="n">
        <v>352</v>
      </c>
      <c r="B356" s="9">
        <f>_xlfn.BETA.INV(RAND(),'Расчет NPV'!$E$5,'Расчет NPV'!$F$5,'Расчет NPV'!$B$5,'Расчет NPV'!$D$5)</f>
        <v/>
      </c>
      <c r="C356" s="9">
        <f>_xlfn.BETA.INV(RAND(),'Расчет NPV'!$E$6,'Расчет NPV'!$F$6,'Расчет NPV'!$B$6,'Расчет NPV'!$D$6)</f>
        <v/>
      </c>
      <c r="D356" s="9">
        <f>_xlfn.BETA.INV(RAND(),'Расчет NPV'!$E$7,'Расчет NPV'!$F$7,'Расчет NPV'!$B$7,'Расчет NPV'!$D$7)</f>
        <v/>
      </c>
      <c r="E356" s="5">
        <f>_xlfn.BETA.INV(RAND(),'Расчет NPV'!$E$8,'Расчет NPV'!$F$8,'Расчет NPV'!$B$8,'Расчет NPV'!$D$8)</f>
        <v/>
      </c>
      <c r="F356" s="9">
        <f>_xlfn.BETA.INV(RAND(),'Расчет NPV'!$E$9,'Расчет NPV'!$F$9,'Расчет NPV'!$B$9,'Расчет NPV'!$D$9)</f>
        <v/>
      </c>
      <c r="G356" s="9">
        <f>_xlfn.BETA.INV(RAND(),'Расчет NPV'!$E$10,'Расчет NPV'!$F$10,'Расчет NPV'!$B$10,'Расчет NPV'!$D$10)</f>
        <v/>
      </c>
      <c r="H356" s="9">
        <f>((D356*(1+E356)^0*'Расчет NPV'!$C$14*(C356-F356)-G356)-MAX((D356*(1+E356)^0*'Расчет NPV'!$C$14*(C356-F356)-G356)-B356/6,0)*'Расчет NPV'!$C$13)/(1+'Расчет NPV'!$C$12)^1</f>
        <v/>
      </c>
      <c r="I356" s="9">
        <f>((D356*(1+E356)^1*(C356-F356)-G356)-MAX((D356*(1+E356)^1*(C356-F356)-G356)-B356/6,0)*'Расчет NPV'!$C$13)/(1+'Расчет NPV'!$C$12)^2</f>
        <v/>
      </c>
      <c r="J356" s="9">
        <f>((D356*(1+E356)^2*(C356-F356)-G356)-MAX((D356*(1+E356)^2*(C356-F356)-G356)-B356/6,0)*'Расчет NPV'!$C$13)/(1+'Расчет NPV'!$C$12)^3</f>
        <v/>
      </c>
      <c r="K356" s="9">
        <f>((D356*(1+E356)^3*(C356-F356)-G356)-MAX((D356*(1+E356)^3*(C356-F356)-G356)-B356/6,0)*'Расчет NPV'!$C$13)/(1+'Расчет NPV'!$C$12)^4</f>
        <v/>
      </c>
      <c r="L356" s="9">
        <f>((D356*(1+E356)^4*(C356-F356)-G356)-MAX((D356*(1+E356)^4*(C356-F356)-G356)-B356/6,0)*'Расчет NPV'!$C$13)/(1+'Расчет NPV'!$C$12)^5</f>
        <v/>
      </c>
      <c r="M356" s="9">
        <f>((D356*(1+E356)^5*(C356-F356)-G356)-MAX((D356*(1+E356)^5*(C356-F356)-G356)-B356/6,0)*'Расчет NPV'!$C$13)/(1+'Расчет NPV'!$C$12)^6</f>
        <v/>
      </c>
      <c r="N356" s="13">
        <f>SUM(H356:M356)-B356</f>
        <v/>
      </c>
    </row>
    <row r="357">
      <c r="A357" t="n">
        <v>353</v>
      </c>
      <c r="B357" s="9">
        <f>_xlfn.BETA.INV(RAND(),'Расчет NPV'!$E$5,'Расчет NPV'!$F$5,'Расчет NPV'!$B$5,'Расчет NPV'!$D$5)</f>
        <v/>
      </c>
      <c r="C357" s="9">
        <f>_xlfn.BETA.INV(RAND(),'Расчет NPV'!$E$6,'Расчет NPV'!$F$6,'Расчет NPV'!$B$6,'Расчет NPV'!$D$6)</f>
        <v/>
      </c>
      <c r="D357" s="9">
        <f>_xlfn.BETA.INV(RAND(),'Расчет NPV'!$E$7,'Расчет NPV'!$F$7,'Расчет NPV'!$B$7,'Расчет NPV'!$D$7)</f>
        <v/>
      </c>
      <c r="E357" s="5">
        <f>_xlfn.BETA.INV(RAND(),'Расчет NPV'!$E$8,'Расчет NPV'!$F$8,'Расчет NPV'!$B$8,'Расчет NPV'!$D$8)</f>
        <v/>
      </c>
      <c r="F357" s="9">
        <f>_xlfn.BETA.INV(RAND(),'Расчет NPV'!$E$9,'Расчет NPV'!$F$9,'Расчет NPV'!$B$9,'Расчет NPV'!$D$9)</f>
        <v/>
      </c>
      <c r="G357" s="9">
        <f>_xlfn.BETA.INV(RAND(),'Расчет NPV'!$E$10,'Расчет NPV'!$F$10,'Расчет NPV'!$B$10,'Расчет NPV'!$D$10)</f>
        <v/>
      </c>
      <c r="H357" s="9">
        <f>((D357*(1+E357)^0*'Расчет NPV'!$C$14*(C357-F357)-G357)-MAX((D357*(1+E357)^0*'Расчет NPV'!$C$14*(C357-F357)-G357)-B357/6,0)*'Расчет NPV'!$C$13)/(1+'Расчет NPV'!$C$12)^1</f>
        <v/>
      </c>
      <c r="I357" s="9">
        <f>((D357*(1+E357)^1*(C357-F357)-G357)-MAX((D357*(1+E357)^1*(C357-F357)-G357)-B357/6,0)*'Расчет NPV'!$C$13)/(1+'Расчет NPV'!$C$12)^2</f>
        <v/>
      </c>
      <c r="J357" s="9">
        <f>((D357*(1+E357)^2*(C357-F357)-G357)-MAX((D357*(1+E357)^2*(C357-F357)-G357)-B357/6,0)*'Расчет NPV'!$C$13)/(1+'Расчет NPV'!$C$12)^3</f>
        <v/>
      </c>
      <c r="K357" s="9">
        <f>((D357*(1+E357)^3*(C357-F357)-G357)-MAX((D357*(1+E357)^3*(C357-F357)-G357)-B357/6,0)*'Расчет NPV'!$C$13)/(1+'Расчет NPV'!$C$12)^4</f>
        <v/>
      </c>
      <c r="L357" s="9">
        <f>((D357*(1+E357)^4*(C357-F357)-G357)-MAX((D357*(1+E357)^4*(C357-F357)-G357)-B357/6,0)*'Расчет NPV'!$C$13)/(1+'Расчет NPV'!$C$12)^5</f>
        <v/>
      </c>
      <c r="M357" s="9">
        <f>((D357*(1+E357)^5*(C357-F357)-G357)-MAX((D357*(1+E357)^5*(C357-F357)-G357)-B357/6,0)*'Расчет NPV'!$C$13)/(1+'Расчет NPV'!$C$12)^6</f>
        <v/>
      </c>
      <c r="N357" s="13">
        <f>SUM(H357:M357)-B357</f>
        <v/>
      </c>
    </row>
    <row r="358">
      <c r="A358" t="n">
        <v>354</v>
      </c>
      <c r="B358" s="9">
        <f>_xlfn.BETA.INV(RAND(),'Расчет NPV'!$E$5,'Расчет NPV'!$F$5,'Расчет NPV'!$B$5,'Расчет NPV'!$D$5)</f>
        <v/>
      </c>
      <c r="C358" s="9">
        <f>_xlfn.BETA.INV(RAND(),'Расчет NPV'!$E$6,'Расчет NPV'!$F$6,'Расчет NPV'!$B$6,'Расчет NPV'!$D$6)</f>
        <v/>
      </c>
      <c r="D358" s="9">
        <f>_xlfn.BETA.INV(RAND(),'Расчет NPV'!$E$7,'Расчет NPV'!$F$7,'Расчет NPV'!$B$7,'Расчет NPV'!$D$7)</f>
        <v/>
      </c>
      <c r="E358" s="5">
        <f>_xlfn.BETA.INV(RAND(),'Расчет NPV'!$E$8,'Расчет NPV'!$F$8,'Расчет NPV'!$B$8,'Расчет NPV'!$D$8)</f>
        <v/>
      </c>
      <c r="F358" s="9">
        <f>_xlfn.BETA.INV(RAND(),'Расчет NPV'!$E$9,'Расчет NPV'!$F$9,'Расчет NPV'!$B$9,'Расчет NPV'!$D$9)</f>
        <v/>
      </c>
      <c r="G358" s="9">
        <f>_xlfn.BETA.INV(RAND(),'Расчет NPV'!$E$10,'Расчет NPV'!$F$10,'Расчет NPV'!$B$10,'Расчет NPV'!$D$10)</f>
        <v/>
      </c>
      <c r="H358" s="9">
        <f>((D358*(1+E358)^0*'Расчет NPV'!$C$14*(C358-F358)-G358)-MAX((D358*(1+E358)^0*'Расчет NPV'!$C$14*(C358-F358)-G358)-B358/6,0)*'Расчет NPV'!$C$13)/(1+'Расчет NPV'!$C$12)^1</f>
        <v/>
      </c>
      <c r="I358" s="9">
        <f>((D358*(1+E358)^1*(C358-F358)-G358)-MAX((D358*(1+E358)^1*(C358-F358)-G358)-B358/6,0)*'Расчет NPV'!$C$13)/(1+'Расчет NPV'!$C$12)^2</f>
        <v/>
      </c>
      <c r="J358" s="9">
        <f>((D358*(1+E358)^2*(C358-F358)-G358)-MAX((D358*(1+E358)^2*(C358-F358)-G358)-B358/6,0)*'Расчет NPV'!$C$13)/(1+'Расчет NPV'!$C$12)^3</f>
        <v/>
      </c>
      <c r="K358" s="9">
        <f>((D358*(1+E358)^3*(C358-F358)-G358)-MAX((D358*(1+E358)^3*(C358-F358)-G358)-B358/6,0)*'Расчет NPV'!$C$13)/(1+'Расчет NPV'!$C$12)^4</f>
        <v/>
      </c>
      <c r="L358" s="9">
        <f>((D358*(1+E358)^4*(C358-F358)-G358)-MAX((D358*(1+E358)^4*(C358-F358)-G358)-B358/6,0)*'Расчет NPV'!$C$13)/(1+'Расчет NPV'!$C$12)^5</f>
        <v/>
      </c>
      <c r="M358" s="9">
        <f>((D358*(1+E358)^5*(C358-F358)-G358)-MAX((D358*(1+E358)^5*(C358-F358)-G358)-B358/6,0)*'Расчет NPV'!$C$13)/(1+'Расчет NPV'!$C$12)^6</f>
        <v/>
      </c>
      <c r="N358" s="13">
        <f>SUM(H358:M358)-B358</f>
        <v/>
      </c>
    </row>
    <row r="359">
      <c r="A359" t="n">
        <v>355</v>
      </c>
      <c r="B359" s="9">
        <f>_xlfn.BETA.INV(RAND(),'Расчет NPV'!$E$5,'Расчет NPV'!$F$5,'Расчет NPV'!$B$5,'Расчет NPV'!$D$5)</f>
        <v/>
      </c>
      <c r="C359" s="9">
        <f>_xlfn.BETA.INV(RAND(),'Расчет NPV'!$E$6,'Расчет NPV'!$F$6,'Расчет NPV'!$B$6,'Расчет NPV'!$D$6)</f>
        <v/>
      </c>
      <c r="D359" s="9">
        <f>_xlfn.BETA.INV(RAND(),'Расчет NPV'!$E$7,'Расчет NPV'!$F$7,'Расчет NPV'!$B$7,'Расчет NPV'!$D$7)</f>
        <v/>
      </c>
      <c r="E359" s="5">
        <f>_xlfn.BETA.INV(RAND(),'Расчет NPV'!$E$8,'Расчет NPV'!$F$8,'Расчет NPV'!$B$8,'Расчет NPV'!$D$8)</f>
        <v/>
      </c>
      <c r="F359" s="9">
        <f>_xlfn.BETA.INV(RAND(),'Расчет NPV'!$E$9,'Расчет NPV'!$F$9,'Расчет NPV'!$B$9,'Расчет NPV'!$D$9)</f>
        <v/>
      </c>
      <c r="G359" s="9">
        <f>_xlfn.BETA.INV(RAND(),'Расчет NPV'!$E$10,'Расчет NPV'!$F$10,'Расчет NPV'!$B$10,'Расчет NPV'!$D$10)</f>
        <v/>
      </c>
      <c r="H359" s="9">
        <f>((D359*(1+E359)^0*'Расчет NPV'!$C$14*(C359-F359)-G359)-MAX((D359*(1+E359)^0*'Расчет NPV'!$C$14*(C359-F359)-G359)-B359/6,0)*'Расчет NPV'!$C$13)/(1+'Расчет NPV'!$C$12)^1</f>
        <v/>
      </c>
      <c r="I359" s="9">
        <f>((D359*(1+E359)^1*(C359-F359)-G359)-MAX((D359*(1+E359)^1*(C359-F359)-G359)-B359/6,0)*'Расчет NPV'!$C$13)/(1+'Расчет NPV'!$C$12)^2</f>
        <v/>
      </c>
      <c r="J359" s="9">
        <f>((D359*(1+E359)^2*(C359-F359)-G359)-MAX((D359*(1+E359)^2*(C359-F359)-G359)-B359/6,0)*'Расчет NPV'!$C$13)/(1+'Расчет NPV'!$C$12)^3</f>
        <v/>
      </c>
      <c r="K359" s="9">
        <f>((D359*(1+E359)^3*(C359-F359)-G359)-MAX((D359*(1+E359)^3*(C359-F359)-G359)-B359/6,0)*'Расчет NPV'!$C$13)/(1+'Расчет NPV'!$C$12)^4</f>
        <v/>
      </c>
      <c r="L359" s="9">
        <f>((D359*(1+E359)^4*(C359-F359)-G359)-MAX((D359*(1+E359)^4*(C359-F359)-G359)-B359/6,0)*'Расчет NPV'!$C$13)/(1+'Расчет NPV'!$C$12)^5</f>
        <v/>
      </c>
      <c r="M359" s="9">
        <f>((D359*(1+E359)^5*(C359-F359)-G359)-MAX((D359*(1+E359)^5*(C359-F359)-G359)-B359/6,0)*'Расчет NPV'!$C$13)/(1+'Расчет NPV'!$C$12)^6</f>
        <v/>
      </c>
      <c r="N359" s="13">
        <f>SUM(H359:M359)-B359</f>
        <v/>
      </c>
    </row>
    <row r="360">
      <c r="A360" t="n">
        <v>356</v>
      </c>
      <c r="B360" s="9">
        <f>_xlfn.BETA.INV(RAND(),'Расчет NPV'!$E$5,'Расчет NPV'!$F$5,'Расчет NPV'!$B$5,'Расчет NPV'!$D$5)</f>
        <v/>
      </c>
      <c r="C360" s="9">
        <f>_xlfn.BETA.INV(RAND(),'Расчет NPV'!$E$6,'Расчет NPV'!$F$6,'Расчет NPV'!$B$6,'Расчет NPV'!$D$6)</f>
        <v/>
      </c>
      <c r="D360" s="9">
        <f>_xlfn.BETA.INV(RAND(),'Расчет NPV'!$E$7,'Расчет NPV'!$F$7,'Расчет NPV'!$B$7,'Расчет NPV'!$D$7)</f>
        <v/>
      </c>
      <c r="E360" s="5">
        <f>_xlfn.BETA.INV(RAND(),'Расчет NPV'!$E$8,'Расчет NPV'!$F$8,'Расчет NPV'!$B$8,'Расчет NPV'!$D$8)</f>
        <v/>
      </c>
      <c r="F360" s="9">
        <f>_xlfn.BETA.INV(RAND(),'Расчет NPV'!$E$9,'Расчет NPV'!$F$9,'Расчет NPV'!$B$9,'Расчет NPV'!$D$9)</f>
        <v/>
      </c>
      <c r="G360" s="9">
        <f>_xlfn.BETA.INV(RAND(),'Расчет NPV'!$E$10,'Расчет NPV'!$F$10,'Расчет NPV'!$B$10,'Расчет NPV'!$D$10)</f>
        <v/>
      </c>
      <c r="H360" s="9">
        <f>((D360*(1+E360)^0*'Расчет NPV'!$C$14*(C360-F360)-G360)-MAX((D360*(1+E360)^0*'Расчет NPV'!$C$14*(C360-F360)-G360)-B360/6,0)*'Расчет NPV'!$C$13)/(1+'Расчет NPV'!$C$12)^1</f>
        <v/>
      </c>
      <c r="I360" s="9">
        <f>((D360*(1+E360)^1*(C360-F360)-G360)-MAX((D360*(1+E360)^1*(C360-F360)-G360)-B360/6,0)*'Расчет NPV'!$C$13)/(1+'Расчет NPV'!$C$12)^2</f>
        <v/>
      </c>
      <c r="J360" s="9">
        <f>((D360*(1+E360)^2*(C360-F360)-G360)-MAX((D360*(1+E360)^2*(C360-F360)-G360)-B360/6,0)*'Расчет NPV'!$C$13)/(1+'Расчет NPV'!$C$12)^3</f>
        <v/>
      </c>
      <c r="K360" s="9">
        <f>((D360*(1+E360)^3*(C360-F360)-G360)-MAX((D360*(1+E360)^3*(C360-F360)-G360)-B360/6,0)*'Расчет NPV'!$C$13)/(1+'Расчет NPV'!$C$12)^4</f>
        <v/>
      </c>
      <c r="L360" s="9">
        <f>((D360*(1+E360)^4*(C360-F360)-G360)-MAX((D360*(1+E360)^4*(C360-F360)-G360)-B360/6,0)*'Расчет NPV'!$C$13)/(1+'Расчет NPV'!$C$12)^5</f>
        <v/>
      </c>
      <c r="M360" s="9">
        <f>((D360*(1+E360)^5*(C360-F360)-G360)-MAX((D360*(1+E360)^5*(C360-F360)-G360)-B360/6,0)*'Расчет NPV'!$C$13)/(1+'Расчет NPV'!$C$12)^6</f>
        <v/>
      </c>
      <c r="N360" s="13">
        <f>SUM(H360:M360)-B360</f>
        <v/>
      </c>
    </row>
    <row r="361">
      <c r="A361" t="n">
        <v>357</v>
      </c>
      <c r="B361" s="9">
        <f>_xlfn.BETA.INV(RAND(),'Расчет NPV'!$E$5,'Расчет NPV'!$F$5,'Расчет NPV'!$B$5,'Расчет NPV'!$D$5)</f>
        <v/>
      </c>
      <c r="C361" s="9">
        <f>_xlfn.BETA.INV(RAND(),'Расчет NPV'!$E$6,'Расчет NPV'!$F$6,'Расчет NPV'!$B$6,'Расчет NPV'!$D$6)</f>
        <v/>
      </c>
      <c r="D361" s="9">
        <f>_xlfn.BETA.INV(RAND(),'Расчет NPV'!$E$7,'Расчет NPV'!$F$7,'Расчет NPV'!$B$7,'Расчет NPV'!$D$7)</f>
        <v/>
      </c>
      <c r="E361" s="5">
        <f>_xlfn.BETA.INV(RAND(),'Расчет NPV'!$E$8,'Расчет NPV'!$F$8,'Расчет NPV'!$B$8,'Расчет NPV'!$D$8)</f>
        <v/>
      </c>
      <c r="F361" s="9">
        <f>_xlfn.BETA.INV(RAND(),'Расчет NPV'!$E$9,'Расчет NPV'!$F$9,'Расчет NPV'!$B$9,'Расчет NPV'!$D$9)</f>
        <v/>
      </c>
      <c r="G361" s="9">
        <f>_xlfn.BETA.INV(RAND(),'Расчет NPV'!$E$10,'Расчет NPV'!$F$10,'Расчет NPV'!$B$10,'Расчет NPV'!$D$10)</f>
        <v/>
      </c>
      <c r="H361" s="9">
        <f>((D361*(1+E361)^0*'Расчет NPV'!$C$14*(C361-F361)-G361)-MAX((D361*(1+E361)^0*'Расчет NPV'!$C$14*(C361-F361)-G361)-B361/6,0)*'Расчет NPV'!$C$13)/(1+'Расчет NPV'!$C$12)^1</f>
        <v/>
      </c>
      <c r="I361" s="9">
        <f>((D361*(1+E361)^1*(C361-F361)-G361)-MAX((D361*(1+E361)^1*(C361-F361)-G361)-B361/6,0)*'Расчет NPV'!$C$13)/(1+'Расчет NPV'!$C$12)^2</f>
        <v/>
      </c>
      <c r="J361" s="9">
        <f>((D361*(1+E361)^2*(C361-F361)-G361)-MAX((D361*(1+E361)^2*(C361-F361)-G361)-B361/6,0)*'Расчет NPV'!$C$13)/(1+'Расчет NPV'!$C$12)^3</f>
        <v/>
      </c>
      <c r="K361" s="9">
        <f>((D361*(1+E361)^3*(C361-F361)-G361)-MAX((D361*(1+E361)^3*(C361-F361)-G361)-B361/6,0)*'Расчет NPV'!$C$13)/(1+'Расчет NPV'!$C$12)^4</f>
        <v/>
      </c>
      <c r="L361" s="9">
        <f>((D361*(1+E361)^4*(C361-F361)-G361)-MAX((D361*(1+E361)^4*(C361-F361)-G361)-B361/6,0)*'Расчет NPV'!$C$13)/(1+'Расчет NPV'!$C$12)^5</f>
        <v/>
      </c>
      <c r="M361" s="9">
        <f>((D361*(1+E361)^5*(C361-F361)-G361)-MAX((D361*(1+E361)^5*(C361-F361)-G361)-B361/6,0)*'Расчет NPV'!$C$13)/(1+'Расчет NPV'!$C$12)^6</f>
        <v/>
      </c>
      <c r="N361" s="13">
        <f>SUM(H361:M361)-B361</f>
        <v/>
      </c>
    </row>
    <row r="362">
      <c r="A362" t="n">
        <v>358</v>
      </c>
      <c r="B362" s="9">
        <f>_xlfn.BETA.INV(RAND(),'Расчет NPV'!$E$5,'Расчет NPV'!$F$5,'Расчет NPV'!$B$5,'Расчет NPV'!$D$5)</f>
        <v/>
      </c>
      <c r="C362" s="9">
        <f>_xlfn.BETA.INV(RAND(),'Расчет NPV'!$E$6,'Расчет NPV'!$F$6,'Расчет NPV'!$B$6,'Расчет NPV'!$D$6)</f>
        <v/>
      </c>
      <c r="D362" s="9">
        <f>_xlfn.BETA.INV(RAND(),'Расчет NPV'!$E$7,'Расчет NPV'!$F$7,'Расчет NPV'!$B$7,'Расчет NPV'!$D$7)</f>
        <v/>
      </c>
      <c r="E362" s="5">
        <f>_xlfn.BETA.INV(RAND(),'Расчет NPV'!$E$8,'Расчет NPV'!$F$8,'Расчет NPV'!$B$8,'Расчет NPV'!$D$8)</f>
        <v/>
      </c>
      <c r="F362" s="9">
        <f>_xlfn.BETA.INV(RAND(),'Расчет NPV'!$E$9,'Расчет NPV'!$F$9,'Расчет NPV'!$B$9,'Расчет NPV'!$D$9)</f>
        <v/>
      </c>
      <c r="G362" s="9">
        <f>_xlfn.BETA.INV(RAND(),'Расчет NPV'!$E$10,'Расчет NPV'!$F$10,'Расчет NPV'!$B$10,'Расчет NPV'!$D$10)</f>
        <v/>
      </c>
      <c r="H362" s="9">
        <f>((D362*(1+E362)^0*'Расчет NPV'!$C$14*(C362-F362)-G362)-MAX((D362*(1+E362)^0*'Расчет NPV'!$C$14*(C362-F362)-G362)-B362/6,0)*'Расчет NPV'!$C$13)/(1+'Расчет NPV'!$C$12)^1</f>
        <v/>
      </c>
      <c r="I362" s="9">
        <f>((D362*(1+E362)^1*(C362-F362)-G362)-MAX((D362*(1+E362)^1*(C362-F362)-G362)-B362/6,0)*'Расчет NPV'!$C$13)/(1+'Расчет NPV'!$C$12)^2</f>
        <v/>
      </c>
      <c r="J362" s="9">
        <f>((D362*(1+E362)^2*(C362-F362)-G362)-MAX((D362*(1+E362)^2*(C362-F362)-G362)-B362/6,0)*'Расчет NPV'!$C$13)/(1+'Расчет NPV'!$C$12)^3</f>
        <v/>
      </c>
      <c r="K362" s="9">
        <f>((D362*(1+E362)^3*(C362-F362)-G362)-MAX((D362*(1+E362)^3*(C362-F362)-G362)-B362/6,0)*'Расчет NPV'!$C$13)/(1+'Расчет NPV'!$C$12)^4</f>
        <v/>
      </c>
      <c r="L362" s="9">
        <f>((D362*(1+E362)^4*(C362-F362)-G362)-MAX((D362*(1+E362)^4*(C362-F362)-G362)-B362/6,0)*'Расчет NPV'!$C$13)/(1+'Расчет NPV'!$C$12)^5</f>
        <v/>
      </c>
      <c r="M362" s="9">
        <f>((D362*(1+E362)^5*(C362-F362)-G362)-MAX((D362*(1+E362)^5*(C362-F362)-G362)-B362/6,0)*'Расчет NPV'!$C$13)/(1+'Расчет NPV'!$C$12)^6</f>
        <v/>
      </c>
      <c r="N362" s="13">
        <f>SUM(H362:M362)-B362</f>
        <v/>
      </c>
    </row>
    <row r="363">
      <c r="A363" t="n">
        <v>359</v>
      </c>
      <c r="B363" s="9">
        <f>_xlfn.BETA.INV(RAND(),'Расчет NPV'!$E$5,'Расчет NPV'!$F$5,'Расчет NPV'!$B$5,'Расчет NPV'!$D$5)</f>
        <v/>
      </c>
      <c r="C363" s="9">
        <f>_xlfn.BETA.INV(RAND(),'Расчет NPV'!$E$6,'Расчет NPV'!$F$6,'Расчет NPV'!$B$6,'Расчет NPV'!$D$6)</f>
        <v/>
      </c>
      <c r="D363" s="9">
        <f>_xlfn.BETA.INV(RAND(),'Расчет NPV'!$E$7,'Расчет NPV'!$F$7,'Расчет NPV'!$B$7,'Расчет NPV'!$D$7)</f>
        <v/>
      </c>
      <c r="E363" s="5">
        <f>_xlfn.BETA.INV(RAND(),'Расчет NPV'!$E$8,'Расчет NPV'!$F$8,'Расчет NPV'!$B$8,'Расчет NPV'!$D$8)</f>
        <v/>
      </c>
      <c r="F363" s="9">
        <f>_xlfn.BETA.INV(RAND(),'Расчет NPV'!$E$9,'Расчет NPV'!$F$9,'Расчет NPV'!$B$9,'Расчет NPV'!$D$9)</f>
        <v/>
      </c>
      <c r="G363" s="9">
        <f>_xlfn.BETA.INV(RAND(),'Расчет NPV'!$E$10,'Расчет NPV'!$F$10,'Расчет NPV'!$B$10,'Расчет NPV'!$D$10)</f>
        <v/>
      </c>
      <c r="H363" s="9">
        <f>((D363*(1+E363)^0*'Расчет NPV'!$C$14*(C363-F363)-G363)-MAX((D363*(1+E363)^0*'Расчет NPV'!$C$14*(C363-F363)-G363)-B363/6,0)*'Расчет NPV'!$C$13)/(1+'Расчет NPV'!$C$12)^1</f>
        <v/>
      </c>
      <c r="I363" s="9">
        <f>((D363*(1+E363)^1*(C363-F363)-G363)-MAX((D363*(1+E363)^1*(C363-F363)-G363)-B363/6,0)*'Расчет NPV'!$C$13)/(1+'Расчет NPV'!$C$12)^2</f>
        <v/>
      </c>
      <c r="J363" s="9">
        <f>((D363*(1+E363)^2*(C363-F363)-G363)-MAX((D363*(1+E363)^2*(C363-F363)-G363)-B363/6,0)*'Расчет NPV'!$C$13)/(1+'Расчет NPV'!$C$12)^3</f>
        <v/>
      </c>
      <c r="K363" s="9">
        <f>((D363*(1+E363)^3*(C363-F363)-G363)-MAX((D363*(1+E363)^3*(C363-F363)-G363)-B363/6,0)*'Расчет NPV'!$C$13)/(1+'Расчет NPV'!$C$12)^4</f>
        <v/>
      </c>
      <c r="L363" s="9">
        <f>((D363*(1+E363)^4*(C363-F363)-G363)-MAX((D363*(1+E363)^4*(C363-F363)-G363)-B363/6,0)*'Расчет NPV'!$C$13)/(1+'Расчет NPV'!$C$12)^5</f>
        <v/>
      </c>
      <c r="M363" s="9">
        <f>((D363*(1+E363)^5*(C363-F363)-G363)-MAX((D363*(1+E363)^5*(C363-F363)-G363)-B363/6,0)*'Расчет NPV'!$C$13)/(1+'Расчет NPV'!$C$12)^6</f>
        <v/>
      </c>
      <c r="N363" s="13">
        <f>SUM(H363:M363)-B363</f>
        <v/>
      </c>
    </row>
    <row r="364">
      <c r="A364" t="n">
        <v>360</v>
      </c>
      <c r="B364" s="9">
        <f>_xlfn.BETA.INV(RAND(),'Расчет NPV'!$E$5,'Расчет NPV'!$F$5,'Расчет NPV'!$B$5,'Расчет NPV'!$D$5)</f>
        <v/>
      </c>
      <c r="C364" s="9">
        <f>_xlfn.BETA.INV(RAND(),'Расчет NPV'!$E$6,'Расчет NPV'!$F$6,'Расчет NPV'!$B$6,'Расчет NPV'!$D$6)</f>
        <v/>
      </c>
      <c r="D364" s="9">
        <f>_xlfn.BETA.INV(RAND(),'Расчет NPV'!$E$7,'Расчет NPV'!$F$7,'Расчет NPV'!$B$7,'Расчет NPV'!$D$7)</f>
        <v/>
      </c>
      <c r="E364" s="5">
        <f>_xlfn.BETA.INV(RAND(),'Расчет NPV'!$E$8,'Расчет NPV'!$F$8,'Расчет NPV'!$B$8,'Расчет NPV'!$D$8)</f>
        <v/>
      </c>
      <c r="F364" s="9">
        <f>_xlfn.BETA.INV(RAND(),'Расчет NPV'!$E$9,'Расчет NPV'!$F$9,'Расчет NPV'!$B$9,'Расчет NPV'!$D$9)</f>
        <v/>
      </c>
      <c r="G364" s="9">
        <f>_xlfn.BETA.INV(RAND(),'Расчет NPV'!$E$10,'Расчет NPV'!$F$10,'Расчет NPV'!$B$10,'Расчет NPV'!$D$10)</f>
        <v/>
      </c>
      <c r="H364" s="9">
        <f>((D364*(1+E364)^0*'Расчет NPV'!$C$14*(C364-F364)-G364)-MAX((D364*(1+E364)^0*'Расчет NPV'!$C$14*(C364-F364)-G364)-B364/6,0)*'Расчет NPV'!$C$13)/(1+'Расчет NPV'!$C$12)^1</f>
        <v/>
      </c>
      <c r="I364" s="9">
        <f>((D364*(1+E364)^1*(C364-F364)-G364)-MAX((D364*(1+E364)^1*(C364-F364)-G364)-B364/6,0)*'Расчет NPV'!$C$13)/(1+'Расчет NPV'!$C$12)^2</f>
        <v/>
      </c>
      <c r="J364" s="9">
        <f>((D364*(1+E364)^2*(C364-F364)-G364)-MAX((D364*(1+E364)^2*(C364-F364)-G364)-B364/6,0)*'Расчет NPV'!$C$13)/(1+'Расчет NPV'!$C$12)^3</f>
        <v/>
      </c>
      <c r="K364" s="9">
        <f>((D364*(1+E364)^3*(C364-F364)-G364)-MAX((D364*(1+E364)^3*(C364-F364)-G364)-B364/6,0)*'Расчет NPV'!$C$13)/(1+'Расчет NPV'!$C$12)^4</f>
        <v/>
      </c>
      <c r="L364" s="9">
        <f>((D364*(1+E364)^4*(C364-F364)-G364)-MAX((D364*(1+E364)^4*(C364-F364)-G364)-B364/6,0)*'Расчет NPV'!$C$13)/(1+'Расчет NPV'!$C$12)^5</f>
        <v/>
      </c>
      <c r="M364" s="9">
        <f>((D364*(1+E364)^5*(C364-F364)-G364)-MAX((D364*(1+E364)^5*(C364-F364)-G364)-B364/6,0)*'Расчет NPV'!$C$13)/(1+'Расчет NPV'!$C$12)^6</f>
        <v/>
      </c>
      <c r="N364" s="13">
        <f>SUM(H364:M364)-B364</f>
        <v/>
      </c>
    </row>
    <row r="365">
      <c r="A365" t="n">
        <v>361</v>
      </c>
      <c r="B365" s="9">
        <f>_xlfn.BETA.INV(RAND(),'Расчет NPV'!$E$5,'Расчет NPV'!$F$5,'Расчет NPV'!$B$5,'Расчет NPV'!$D$5)</f>
        <v/>
      </c>
      <c r="C365" s="9">
        <f>_xlfn.BETA.INV(RAND(),'Расчет NPV'!$E$6,'Расчет NPV'!$F$6,'Расчет NPV'!$B$6,'Расчет NPV'!$D$6)</f>
        <v/>
      </c>
      <c r="D365" s="9">
        <f>_xlfn.BETA.INV(RAND(),'Расчет NPV'!$E$7,'Расчет NPV'!$F$7,'Расчет NPV'!$B$7,'Расчет NPV'!$D$7)</f>
        <v/>
      </c>
      <c r="E365" s="5">
        <f>_xlfn.BETA.INV(RAND(),'Расчет NPV'!$E$8,'Расчет NPV'!$F$8,'Расчет NPV'!$B$8,'Расчет NPV'!$D$8)</f>
        <v/>
      </c>
      <c r="F365" s="9">
        <f>_xlfn.BETA.INV(RAND(),'Расчет NPV'!$E$9,'Расчет NPV'!$F$9,'Расчет NPV'!$B$9,'Расчет NPV'!$D$9)</f>
        <v/>
      </c>
      <c r="G365" s="9">
        <f>_xlfn.BETA.INV(RAND(),'Расчет NPV'!$E$10,'Расчет NPV'!$F$10,'Расчет NPV'!$B$10,'Расчет NPV'!$D$10)</f>
        <v/>
      </c>
      <c r="H365" s="9">
        <f>((D365*(1+E365)^0*'Расчет NPV'!$C$14*(C365-F365)-G365)-MAX((D365*(1+E365)^0*'Расчет NPV'!$C$14*(C365-F365)-G365)-B365/6,0)*'Расчет NPV'!$C$13)/(1+'Расчет NPV'!$C$12)^1</f>
        <v/>
      </c>
      <c r="I365" s="9">
        <f>((D365*(1+E365)^1*(C365-F365)-G365)-MAX((D365*(1+E365)^1*(C365-F365)-G365)-B365/6,0)*'Расчет NPV'!$C$13)/(1+'Расчет NPV'!$C$12)^2</f>
        <v/>
      </c>
      <c r="J365" s="9">
        <f>((D365*(1+E365)^2*(C365-F365)-G365)-MAX((D365*(1+E365)^2*(C365-F365)-G365)-B365/6,0)*'Расчет NPV'!$C$13)/(1+'Расчет NPV'!$C$12)^3</f>
        <v/>
      </c>
      <c r="K365" s="9">
        <f>((D365*(1+E365)^3*(C365-F365)-G365)-MAX((D365*(1+E365)^3*(C365-F365)-G365)-B365/6,0)*'Расчет NPV'!$C$13)/(1+'Расчет NPV'!$C$12)^4</f>
        <v/>
      </c>
      <c r="L365" s="9">
        <f>((D365*(1+E365)^4*(C365-F365)-G365)-MAX((D365*(1+E365)^4*(C365-F365)-G365)-B365/6,0)*'Расчет NPV'!$C$13)/(1+'Расчет NPV'!$C$12)^5</f>
        <v/>
      </c>
      <c r="M365" s="9">
        <f>((D365*(1+E365)^5*(C365-F365)-G365)-MAX((D365*(1+E365)^5*(C365-F365)-G365)-B365/6,0)*'Расчет NPV'!$C$13)/(1+'Расчет NPV'!$C$12)^6</f>
        <v/>
      </c>
      <c r="N365" s="13">
        <f>SUM(H365:M365)-B365</f>
        <v/>
      </c>
    </row>
    <row r="366">
      <c r="A366" t="n">
        <v>362</v>
      </c>
      <c r="B366" s="9">
        <f>_xlfn.BETA.INV(RAND(),'Расчет NPV'!$E$5,'Расчет NPV'!$F$5,'Расчет NPV'!$B$5,'Расчет NPV'!$D$5)</f>
        <v/>
      </c>
      <c r="C366" s="9">
        <f>_xlfn.BETA.INV(RAND(),'Расчет NPV'!$E$6,'Расчет NPV'!$F$6,'Расчет NPV'!$B$6,'Расчет NPV'!$D$6)</f>
        <v/>
      </c>
      <c r="D366" s="9">
        <f>_xlfn.BETA.INV(RAND(),'Расчет NPV'!$E$7,'Расчет NPV'!$F$7,'Расчет NPV'!$B$7,'Расчет NPV'!$D$7)</f>
        <v/>
      </c>
      <c r="E366" s="5">
        <f>_xlfn.BETA.INV(RAND(),'Расчет NPV'!$E$8,'Расчет NPV'!$F$8,'Расчет NPV'!$B$8,'Расчет NPV'!$D$8)</f>
        <v/>
      </c>
      <c r="F366" s="9">
        <f>_xlfn.BETA.INV(RAND(),'Расчет NPV'!$E$9,'Расчет NPV'!$F$9,'Расчет NPV'!$B$9,'Расчет NPV'!$D$9)</f>
        <v/>
      </c>
      <c r="G366" s="9">
        <f>_xlfn.BETA.INV(RAND(),'Расчет NPV'!$E$10,'Расчет NPV'!$F$10,'Расчет NPV'!$B$10,'Расчет NPV'!$D$10)</f>
        <v/>
      </c>
      <c r="H366" s="9">
        <f>((D366*(1+E366)^0*'Расчет NPV'!$C$14*(C366-F366)-G366)-MAX((D366*(1+E366)^0*'Расчет NPV'!$C$14*(C366-F366)-G366)-B366/6,0)*'Расчет NPV'!$C$13)/(1+'Расчет NPV'!$C$12)^1</f>
        <v/>
      </c>
      <c r="I366" s="9">
        <f>((D366*(1+E366)^1*(C366-F366)-G366)-MAX((D366*(1+E366)^1*(C366-F366)-G366)-B366/6,0)*'Расчет NPV'!$C$13)/(1+'Расчет NPV'!$C$12)^2</f>
        <v/>
      </c>
      <c r="J366" s="9">
        <f>((D366*(1+E366)^2*(C366-F366)-G366)-MAX((D366*(1+E366)^2*(C366-F366)-G366)-B366/6,0)*'Расчет NPV'!$C$13)/(1+'Расчет NPV'!$C$12)^3</f>
        <v/>
      </c>
      <c r="K366" s="9">
        <f>((D366*(1+E366)^3*(C366-F366)-G366)-MAX((D366*(1+E366)^3*(C366-F366)-G366)-B366/6,0)*'Расчет NPV'!$C$13)/(1+'Расчет NPV'!$C$12)^4</f>
        <v/>
      </c>
      <c r="L366" s="9">
        <f>((D366*(1+E366)^4*(C366-F366)-G366)-MAX((D366*(1+E366)^4*(C366-F366)-G366)-B366/6,0)*'Расчет NPV'!$C$13)/(1+'Расчет NPV'!$C$12)^5</f>
        <v/>
      </c>
      <c r="M366" s="9">
        <f>((D366*(1+E366)^5*(C366-F366)-G366)-MAX((D366*(1+E366)^5*(C366-F366)-G366)-B366/6,0)*'Расчет NPV'!$C$13)/(1+'Расчет NPV'!$C$12)^6</f>
        <v/>
      </c>
      <c r="N366" s="13">
        <f>SUM(H366:M366)-B366</f>
        <v/>
      </c>
    </row>
    <row r="367">
      <c r="A367" t="n">
        <v>363</v>
      </c>
      <c r="B367" s="9">
        <f>_xlfn.BETA.INV(RAND(),'Расчет NPV'!$E$5,'Расчет NPV'!$F$5,'Расчет NPV'!$B$5,'Расчет NPV'!$D$5)</f>
        <v/>
      </c>
      <c r="C367" s="9">
        <f>_xlfn.BETA.INV(RAND(),'Расчет NPV'!$E$6,'Расчет NPV'!$F$6,'Расчет NPV'!$B$6,'Расчет NPV'!$D$6)</f>
        <v/>
      </c>
      <c r="D367" s="9">
        <f>_xlfn.BETA.INV(RAND(),'Расчет NPV'!$E$7,'Расчет NPV'!$F$7,'Расчет NPV'!$B$7,'Расчет NPV'!$D$7)</f>
        <v/>
      </c>
      <c r="E367" s="5">
        <f>_xlfn.BETA.INV(RAND(),'Расчет NPV'!$E$8,'Расчет NPV'!$F$8,'Расчет NPV'!$B$8,'Расчет NPV'!$D$8)</f>
        <v/>
      </c>
      <c r="F367" s="9">
        <f>_xlfn.BETA.INV(RAND(),'Расчет NPV'!$E$9,'Расчет NPV'!$F$9,'Расчет NPV'!$B$9,'Расчет NPV'!$D$9)</f>
        <v/>
      </c>
      <c r="G367" s="9">
        <f>_xlfn.BETA.INV(RAND(),'Расчет NPV'!$E$10,'Расчет NPV'!$F$10,'Расчет NPV'!$B$10,'Расчет NPV'!$D$10)</f>
        <v/>
      </c>
      <c r="H367" s="9">
        <f>((D367*(1+E367)^0*'Расчет NPV'!$C$14*(C367-F367)-G367)-MAX((D367*(1+E367)^0*'Расчет NPV'!$C$14*(C367-F367)-G367)-B367/6,0)*'Расчет NPV'!$C$13)/(1+'Расчет NPV'!$C$12)^1</f>
        <v/>
      </c>
      <c r="I367" s="9">
        <f>((D367*(1+E367)^1*(C367-F367)-G367)-MAX((D367*(1+E367)^1*(C367-F367)-G367)-B367/6,0)*'Расчет NPV'!$C$13)/(1+'Расчет NPV'!$C$12)^2</f>
        <v/>
      </c>
      <c r="J367" s="9">
        <f>((D367*(1+E367)^2*(C367-F367)-G367)-MAX((D367*(1+E367)^2*(C367-F367)-G367)-B367/6,0)*'Расчет NPV'!$C$13)/(1+'Расчет NPV'!$C$12)^3</f>
        <v/>
      </c>
      <c r="K367" s="9">
        <f>((D367*(1+E367)^3*(C367-F367)-G367)-MAX((D367*(1+E367)^3*(C367-F367)-G367)-B367/6,0)*'Расчет NPV'!$C$13)/(1+'Расчет NPV'!$C$12)^4</f>
        <v/>
      </c>
      <c r="L367" s="9">
        <f>((D367*(1+E367)^4*(C367-F367)-G367)-MAX((D367*(1+E367)^4*(C367-F367)-G367)-B367/6,0)*'Расчет NPV'!$C$13)/(1+'Расчет NPV'!$C$12)^5</f>
        <v/>
      </c>
      <c r="M367" s="9">
        <f>((D367*(1+E367)^5*(C367-F367)-G367)-MAX((D367*(1+E367)^5*(C367-F367)-G367)-B367/6,0)*'Расчет NPV'!$C$13)/(1+'Расчет NPV'!$C$12)^6</f>
        <v/>
      </c>
      <c r="N367" s="13">
        <f>SUM(H367:M367)-B367</f>
        <v/>
      </c>
    </row>
    <row r="368">
      <c r="A368" t="n">
        <v>364</v>
      </c>
      <c r="B368" s="9">
        <f>_xlfn.BETA.INV(RAND(),'Расчет NPV'!$E$5,'Расчет NPV'!$F$5,'Расчет NPV'!$B$5,'Расчет NPV'!$D$5)</f>
        <v/>
      </c>
      <c r="C368" s="9">
        <f>_xlfn.BETA.INV(RAND(),'Расчет NPV'!$E$6,'Расчет NPV'!$F$6,'Расчет NPV'!$B$6,'Расчет NPV'!$D$6)</f>
        <v/>
      </c>
      <c r="D368" s="9">
        <f>_xlfn.BETA.INV(RAND(),'Расчет NPV'!$E$7,'Расчет NPV'!$F$7,'Расчет NPV'!$B$7,'Расчет NPV'!$D$7)</f>
        <v/>
      </c>
      <c r="E368" s="5">
        <f>_xlfn.BETA.INV(RAND(),'Расчет NPV'!$E$8,'Расчет NPV'!$F$8,'Расчет NPV'!$B$8,'Расчет NPV'!$D$8)</f>
        <v/>
      </c>
      <c r="F368" s="9">
        <f>_xlfn.BETA.INV(RAND(),'Расчет NPV'!$E$9,'Расчет NPV'!$F$9,'Расчет NPV'!$B$9,'Расчет NPV'!$D$9)</f>
        <v/>
      </c>
      <c r="G368" s="9">
        <f>_xlfn.BETA.INV(RAND(),'Расчет NPV'!$E$10,'Расчет NPV'!$F$10,'Расчет NPV'!$B$10,'Расчет NPV'!$D$10)</f>
        <v/>
      </c>
      <c r="H368" s="9">
        <f>((D368*(1+E368)^0*'Расчет NPV'!$C$14*(C368-F368)-G368)-MAX((D368*(1+E368)^0*'Расчет NPV'!$C$14*(C368-F368)-G368)-B368/6,0)*'Расчет NPV'!$C$13)/(1+'Расчет NPV'!$C$12)^1</f>
        <v/>
      </c>
      <c r="I368" s="9">
        <f>((D368*(1+E368)^1*(C368-F368)-G368)-MAX((D368*(1+E368)^1*(C368-F368)-G368)-B368/6,0)*'Расчет NPV'!$C$13)/(1+'Расчет NPV'!$C$12)^2</f>
        <v/>
      </c>
      <c r="J368" s="9">
        <f>((D368*(1+E368)^2*(C368-F368)-G368)-MAX((D368*(1+E368)^2*(C368-F368)-G368)-B368/6,0)*'Расчет NPV'!$C$13)/(1+'Расчет NPV'!$C$12)^3</f>
        <v/>
      </c>
      <c r="K368" s="9">
        <f>((D368*(1+E368)^3*(C368-F368)-G368)-MAX((D368*(1+E368)^3*(C368-F368)-G368)-B368/6,0)*'Расчет NPV'!$C$13)/(1+'Расчет NPV'!$C$12)^4</f>
        <v/>
      </c>
      <c r="L368" s="9">
        <f>((D368*(1+E368)^4*(C368-F368)-G368)-MAX((D368*(1+E368)^4*(C368-F368)-G368)-B368/6,0)*'Расчет NPV'!$C$13)/(1+'Расчет NPV'!$C$12)^5</f>
        <v/>
      </c>
      <c r="M368" s="9">
        <f>((D368*(1+E368)^5*(C368-F368)-G368)-MAX((D368*(1+E368)^5*(C368-F368)-G368)-B368/6,0)*'Расчет NPV'!$C$13)/(1+'Расчет NPV'!$C$12)^6</f>
        <v/>
      </c>
      <c r="N368" s="13">
        <f>SUM(H368:M368)-B368</f>
        <v/>
      </c>
    </row>
    <row r="369">
      <c r="A369" t="n">
        <v>365</v>
      </c>
      <c r="B369" s="9">
        <f>_xlfn.BETA.INV(RAND(),'Расчет NPV'!$E$5,'Расчет NPV'!$F$5,'Расчет NPV'!$B$5,'Расчет NPV'!$D$5)</f>
        <v/>
      </c>
      <c r="C369" s="9">
        <f>_xlfn.BETA.INV(RAND(),'Расчет NPV'!$E$6,'Расчет NPV'!$F$6,'Расчет NPV'!$B$6,'Расчет NPV'!$D$6)</f>
        <v/>
      </c>
      <c r="D369" s="9">
        <f>_xlfn.BETA.INV(RAND(),'Расчет NPV'!$E$7,'Расчет NPV'!$F$7,'Расчет NPV'!$B$7,'Расчет NPV'!$D$7)</f>
        <v/>
      </c>
      <c r="E369" s="5">
        <f>_xlfn.BETA.INV(RAND(),'Расчет NPV'!$E$8,'Расчет NPV'!$F$8,'Расчет NPV'!$B$8,'Расчет NPV'!$D$8)</f>
        <v/>
      </c>
      <c r="F369" s="9">
        <f>_xlfn.BETA.INV(RAND(),'Расчет NPV'!$E$9,'Расчет NPV'!$F$9,'Расчет NPV'!$B$9,'Расчет NPV'!$D$9)</f>
        <v/>
      </c>
      <c r="G369" s="9">
        <f>_xlfn.BETA.INV(RAND(),'Расчет NPV'!$E$10,'Расчет NPV'!$F$10,'Расчет NPV'!$B$10,'Расчет NPV'!$D$10)</f>
        <v/>
      </c>
      <c r="H369" s="9">
        <f>((D369*(1+E369)^0*'Расчет NPV'!$C$14*(C369-F369)-G369)-MAX((D369*(1+E369)^0*'Расчет NPV'!$C$14*(C369-F369)-G369)-B369/6,0)*'Расчет NPV'!$C$13)/(1+'Расчет NPV'!$C$12)^1</f>
        <v/>
      </c>
      <c r="I369" s="9">
        <f>((D369*(1+E369)^1*(C369-F369)-G369)-MAX((D369*(1+E369)^1*(C369-F369)-G369)-B369/6,0)*'Расчет NPV'!$C$13)/(1+'Расчет NPV'!$C$12)^2</f>
        <v/>
      </c>
      <c r="J369" s="9">
        <f>((D369*(1+E369)^2*(C369-F369)-G369)-MAX((D369*(1+E369)^2*(C369-F369)-G369)-B369/6,0)*'Расчет NPV'!$C$13)/(1+'Расчет NPV'!$C$12)^3</f>
        <v/>
      </c>
      <c r="K369" s="9">
        <f>((D369*(1+E369)^3*(C369-F369)-G369)-MAX((D369*(1+E369)^3*(C369-F369)-G369)-B369/6,0)*'Расчет NPV'!$C$13)/(1+'Расчет NPV'!$C$12)^4</f>
        <v/>
      </c>
      <c r="L369" s="9">
        <f>((D369*(1+E369)^4*(C369-F369)-G369)-MAX((D369*(1+E369)^4*(C369-F369)-G369)-B369/6,0)*'Расчет NPV'!$C$13)/(1+'Расчет NPV'!$C$12)^5</f>
        <v/>
      </c>
      <c r="M369" s="9">
        <f>((D369*(1+E369)^5*(C369-F369)-G369)-MAX((D369*(1+E369)^5*(C369-F369)-G369)-B369/6,0)*'Расчет NPV'!$C$13)/(1+'Расчет NPV'!$C$12)^6</f>
        <v/>
      </c>
      <c r="N369" s="13">
        <f>SUM(H369:M369)-B369</f>
        <v/>
      </c>
    </row>
    <row r="370">
      <c r="A370" t="n">
        <v>366</v>
      </c>
      <c r="B370" s="9">
        <f>_xlfn.BETA.INV(RAND(),'Расчет NPV'!$E$5,'Расчет NPV'!$F$5,'Расчет NPV'!$B$5,'Расчет NPV'!$D$5)</f>
        <v/>
      </c>
      <c r="C370" s="9">
        <f>_xlfn.BETA.INV(RAND(),'Расчет NPV'!$E$6,'Расчет NPV'!$F$6,'Расчет NPV'!$B$6,'Расчет NPV'!$D$6)</f>
        <v/>
      </c>
      <c r="D370" s="9">
        <f>_xlfn.BETA.INV(RAND(),'Расчет NPV'!$E$7,'Расчет NPV'!$F$7,'Расчет NPV'!$B$7,'Расчет NPV'!$D$7)</f>
        <v/>
      </c>
      <c r="E370" s="5">
        <f>_xlfn.BETA.INV(RAND(),'Расчет NPV'!$E$8,'Расчет NPV'!$F$8,'Расчет NPV'!$B$8,'Расчет NPV'!$D$8)</f>
        <v/>
      </c>
      <c r="F370" s="9">
        <f>_xlfn.BETA.INV(RAND(),'Расчет NPV'!$E$9,'Расчет NPV'!$F$9,'Расчет NPV'!$B$9,'Расчет NPV'!$D$9)</f>
        <v/>
      </c>
      <c r="G370" s="9">
        <f>_xlfn.BETA.INV(RAND(),'Расчет NPV'!$E$10,'Расчет NPV'!$F$10,'Расчет NPV'!$B$10,'Расчет NPV'!$D$10)</f>
        <v/>
      </c>
      <c r="H370" s="9">
        <f>((D370*(1+E370)^0*'Расчет NPV'!$C$14*(C370-F370)-G370)-MAX((D370*(1+E370)^0*'Расчет NPV'!$C$14*(C370-F370)-G370)-B370/6,0)*'Расчет NPV'!$C$13)/(1+'Расчет NPV'!$C$12)^1</f>
        <v/>
      </c>
      <c r="I370" s="9">
        <f>((D370*(1+E370)^1*(C370-F370)-G370)-MAX((D370*(1+E370)^1*(C370-F370)-G370)-B370/6,0)*'Расчет NPV'!$C$13)/(1+'Расчет NPV'!$C$12)^2</f>
        <v/>
      </c>
      <c r="J370" s="9">
        <f>((D370*(1+E370)^2*(C370-F370)-G370)-MAX((D370*(1+E370)^2*(C370-F370)-G370)-B370/6,0)*'Расчет NPV'!$C$13)/(1+'Расчет NPV'!$C$12)^3</f>
        <v/>
      </c>
      <c r="K370" s="9">
        <f>((D370*(1+E370)^3*(C370-F370)-G370)-MAX((D370*(1+E370)^3*(C370-F370)-G370)-B370/6,0)*'Расчет NPV'!$C$13)/(1+'Расчет NPV'!$C$12)^4</f>
        <v/>
      </c>
      <c r="L370" s="9">
        <f>((D370*(1+E370)^4*(C370-F370)-G370)-MAX((D370*(1+E370)^4*(C370-F370)-G370)-B370/6,0)*'Расчет NPV'!$C$13)/(1+'Расчет NPV'!$C$12)^5</f>
        <v/>
      </c>
      <c r="M370" s="9">
        <f>((D370*(1+E370)^5*(C370-F370)-G370)-MAX((D370*(1+E370)^5*(C370-F370)-G370)-B370/6,0)*'Расчет NPV'!$C$13)/(1+'Расчет NPV'!$C$12)^6</f>
        <v/>
      </c>
      <c r="N370" s="13">
        <f>SUM(H370:M370)-B370</f>
        <v/>
      </c>
    </row>
    <row r="371">
      <c r="A371" t="n">
        <v>367</v>
      </c>
      <c r="B371" s="9">
        <f>_xlfn.BETA.INV(RAND(),'Расчет NPV'!$E$5,'Расчет NPV'!$F$5,'Расчет NPV'!$B$5,'Расчет NPV'!$D$5)</f>
        <v/>
      </c>
      <c r="C371" s="9">
        <f>_xlfn.BETA.INV(RAND(),'Расчет NPV'!$E$6,'Расчет NPV'!$F$6,'Расчет NPV'!$B$6,'Расчет NPV'!$D$6)</f>
        <v/>
      </c>
      <c r="D371" s="9">
        <f>_xlfn.BETA.INV(RAND(),'Расчет NPV'!$E$7,'Расчет NPV'!$F$7,'Расчет NPV'!$B$7,'Расчет NPV'!$D$7)</f>
        <v/>
      </c>
      <c r="E371" s="5">
        <f>_xlfn.BETA.INV(RAND(),'Расчет NPV'!$E$8,'Расчет NPV'!$F$8,'Расчет NPV'!$B$8,'Расчет NPV'!$D$8)</f>
        <v/>
      </c>
      <c r="F371" s="9">
        <f>_xlfn.BETA.INV(RAND(),'Расчет NPV'!$E$9,'Расчет NPV'!$F$9,'Расчет NPV'!$B$9,'Расчет NPV'!$D$9)</f>
        <v/>
      </c>
      <c r="G371" s="9">
        <f>_xlfn.BETA.INV(RAND(),'Расчет NPV'!$E$10,'Расчет NPV'!$F$10,'Расчет NPV'!$B$10,'Расчет NPV'!$D$10)</f>
        <v/>
      </c>
      <c r="H371" s="9">
        <f>((D371*(1+E371)^0*'Расчет NPV'!$C$14*(C371-F371)-G371)-MAX((D371*(1+E371)^0*'Расчет NPV'!$C$14*(C371-F371)-G371)-B371/6,0)*'Расчет NPV'!$C$13)/(1+'Расчет NPV'!$C$12)^1</f>
        <v/>
      </c>
      <c r="I371" s="9">
        <f>((D371*(1+E371)^1*(C371-F371)-G371)-MAX((D371*(1+E371)^1*(C371-F371)-G371)-B371/6,0)*'Расчет NPV'!$C$13)/(1+'Расчет NPV'!$C$12)^2</f>
        <v/>
      </c>
      <c r="J371" s="9">
        <f>((D371*(1+E371)^2*(C371-F371)-G371)-MAX((D371*(1+E371)^2*(C371-F371)-G371)-B371/6,0)*'Расчет NPV'!$C$13)/(1+'Расчет NPV'!$C$12)^3</f>
        <v/>
      </c>
      <c r="K371" s="9">
        <f>((D371*(1+E371)^3*(C371-F371)-G371)-MAX((D371*(1+E371)^3*(C371-F371)-G371)-B371/6,0)*'Расчет NPV'!$C$13)/(1+'Расчет NPV'!$C$12)^4</f>
        <v/>
      </c>
      <c r="L371" s="9">
        <f>((D371*(1+E371)^4*(C371-F371)-G371)-MAX((D371*(1+E371)^4*(C371-F371)-G371)-B371/6,0)*'Расчет NPV'!$C$13)/(1+'Расчет NPV'!$C$12)^5</f>
        <v/>
      </c>
      <c r="M371" s="9">
        <f>((D371*(1+E371)^5*(C371-F371)-G371)-MAX((D371*(1+E371)^5*(C371-F371)-G371)-B371/6,0)*'Расчет NPV'!$C$13)/(1+'Расчет NPV'!$C$12)^6</f>
        <v/>
      </c>
      <c r="N371" s="13">
        <f>SUM(H371:M371)-B371</f>
        <v/>
      </c>
    </row>
    <row r="372">
      <c r="A372" t="n">
        <v>368</v>
      </c>
      <c r="B372" s="9">
        <f>_xlfn.BETA.INV(RAND(),'Расчет NPV'!$E$5,'Расчет NPV'!$F$5,'Расчет NPV'!$B$5,'Расчет NPV'!$D$5)</f>
        <v/>
      </c>
      <c r="C372" s="9">
        <f>_xlfn.BETA.INV(RAND(),'Расчет NPV'!$E$6,'Расчет NPV'!$F$6,'Расчет NPV'!$B$6,'Расчет NPV'!$D$6)</f>
        <v/>
      </c>
      <c r="D372" s="9">
        <f>_xlfn.BETA.INV(RAND(),'Расчет NPV'!$E$7,'Расчет NPV'!$F$7,'Расчет NPV'!$B$7,'Расчет NPV'!$D$7)</f>
        <v/>
      </c>
      <c r="E372" s="5">
        <f>_xlfn.BETA.INV(RAND(),'Расчет NPV'!$E$8,'Расчет NPV'!$F$8,'Расчет NPV'!$B$8,'Расчет NPV'!$D$8)</f>
        <v/>
      </c>
      <c r="F372" s="9">
        <f>_xlfn.BETA.INV(RAND(),'Расчет NPV'!$E$9,'Расчет NPV'!$F$9,'Расчет NPV'!$B$9,'Расчет NPV'!$D$9)</f>
        <v/>
      </c>
      <c r="G372" s="9">
        <f>_xlfn.BETA.INV(RAND(),'Расчет NPV'!$E$10,'Расчет NPV'!$F$10,'Расчет NPV'!$B$10,'Расчет NPV'!$D$10)</f>
        <v/>
      </c>
      <c r="H372" s="9">
        <f>((D372*(1+E372)^0*'Расчет NPV'!$C$14*(C372-F372)-G372)-MAX((D372*(1+E372)^0*'Расчет NPV'!$C$14*(C372-F372)-G372)-B372/6,0)*'Расчет NPV'!$C$13)/(1+'Расчет NPV'!$C$12)^1</f>
        <v/>
      </c>
      <c r="I372" s="9">
        <f>((D372*(1+E372)^1*(C372-F372)-G372)-MAX((D372*(1+E372)^1*(C372-F372)-G372)-B372/6,0)*'Расчет NPV'!$C$13)/(1+'Расчет NPV'!$C$12)^2</f>
        <v/>
      </c>
      <c r="J372" s="9">
        <f>((D372*(1+E372)^2*(C372-F372)-G372)-MAX((D372*(1+E372)^2*(C372-F372)-G372)-B372/6,0)*'Расчет NPV'!$C$13)/(1+'Расчет NPV'!$C$12)^3</f>
        <v/>
      </c>
      <c r="K372" s="9">
        <f>((D372*(1+E372)^3*(C372-F372)-G372)-MAX((D372*(1+E372)^3*(C372-F372)-G372)-B372/6,0)*'Расчет NPV'!$C$13)/(1+'Расчет NPV'!$C$12)^4</f>
        <v/>
      </c>
      <c r="L372" s="9">
        <f>((D372*(1+E372)^4*(C372-F372)-G372)-MAX((D372*(1+E372)^4*(C372-F372)-G372)-B372/6,0)*'Расчет NPV'!$C$13)/(1+'Расчет NPV'!$C$12)^5</f>
        <v/>
      </c>
      <c r="M372" s="9">
        <f>((D372*(1+E372)^5*(C372-F372)-G372)-MAX((D372*(1+E372)^5*(C372-F372)-G372)-B372/6,0)*'Расчет NPV'!$C$13)/(1+'Расчет NPV'!$C$12)^6</f>
        <v/>
      </c>
      <c r="N372" s="13">
        <f>SUM(H372:M372)-B372</f>
        <v/>
      </c>
    </row>
    <row r="373">
      <c r="A373" t="n">
        <v>369</v>
      </c>
      <c r="B373" s="9">
        <f>_xlfn.BETA.INV(RAND(),'Расчет NPV'!$E$5,'Расчет NPV'!$F$5,'Расчет NPV'!$B$5,'Расчет NPV'!$D$5)</f>
        <v/>
      </c>
      <c r="C373" s="9">
        <f>_xlfn.BETA.INV(RAND(),'Расчет NPV'!$E$6,'Расчет NPV'!$F$6,'Расчет NPV'!$B$6,'Расчет NPV'!$D$6)</f>
        <v/>
      </c>
      <c r="D373" s="9">
        <f>_xlfn.BETA.INV(RAND(),'Расчет NPV'!$E$7,'Расчет NPV'!$F$7,'Расчет NPV'!$B$7,'Расчет NPV'!$D$7)</f>
        <v/>
      </c>
      <c r="E373" s="5">
        <f>_xlfn.BETA.INV(RAND(),'Расчет NPV'!$E$8,'Расчет NPV'!$F$8,'Расчет NPV'!$B$8,'Расчет NPV'!$D$8)</f>
        <v/>
      </c>
      <c r="F373" s="9">
        <f>_xlfn.BETA.INV(RAND(),'Расчет NPV'!$E$9,'Расчет NPV'!$F$9,'Расчет NPV'!$B$9,'Расчет NPV'!$D$9)</f>
        <v/>
      </c>
      <c r="G373" s="9">
        <f>_xlfn.BETA.INV(RAND(),'Расчет NPV'!$E$10,'Расчет NPV'!$F$10,'Расчет NPV'!$B$10,'Расчет NPV'!$D$10)</f>
        <v/>
      </c>
      <c r="H373" s="9">
        <f>((D373*(1+E373)^0*'Расчет NPV'!$C$14*(C373-F373)-G373)-MAX((D373*(1+E373)^0*'Расчет NPV'!$C$14*(C373-F373)-G373)-B373/6,0)*'Расчет NPV'!$C$13)/(1+'Расчет NPV'!$C$12)^1</f>
        <v/>
      </c>
      <c r="I373" s="9">
        <f>((D373*(1+E373)^1*(C373-F373)-G373)-MAX((D373*(1+E373)^1*(C373-F373)-G373)-B373/6,0)*'Расчет NPV'!$C$13)/(1+'Расчет NPV'!$C$12)^2</f>
        <v/>
      </c>
      <c r="J373" s="9">
        <f>((D373*(1+E373)^2*(C373-F373)-G373)-MAX((D373*(1+E373)^2*(C373-F373)-G373)-B373/6,0)*'Расчет NPV'!$C$13)/(1+'Расчет NPV'!$C$12)^3</f>
        <v/>
      </c>
      <c r="K373" s="9">
        <f>((D373*(1+E373)^3*(C373-F373)-G373)-MAX((D373*(1+E373)^3*(C373-F373)-G373)-B373/6,0)*'Расчет NPV'!$C$13)/(1+'Расчет NPV'!$C$12)^4</f>
        <v/>
      </c>
      <c r="L373" s="9">
        <f>((D373*(1+E373)^4*(C373-F373)-G373)-MAX((D373*(1+E373)^4*(C373-F373)-G373)-B373/6,0)*'Расчет NPV'!$C$13)/(1+'Расчет NPV'!$C$12)^5</f>
        <v/>
      </c>
      <c r="M373" s="9">
        <f>((D373*(1+E373)^5*(C373-F373)-G373)-MAX((D373*(1+E373)^5*(C373-F373)-G373)-B373/6,0)*'Расчет NPV'!$C$13)/(1+'Расчет NPV'!$C$12)^6</f>
        <v/>
      </c>
      <c r="N373" s="13">
        <f>SUM(H373:M373)-B373</f>
        <v/>
      </c>
    </row>
    <row r="374">
      <c r="A374" t="n">
        <v>370</v>
      </c>
      <c r="B374" s="9">
        <f>_xlfn.BETA.INV(RAND(),'Расчет NPV'!$E$5,'Расчет NPV'!$F$5,'Расчет NPV'!$B$5,'Расчет NPV'!$D$5)</f>
        <v/>
      </c>
      <c r="C374" s="9">
        <f>_xlfn.BETA.INV(RAND(),'Расчет NPV'!$E$6,'Расчет NPV'!$F$6,'Расчет NPV'!$B$6,'Расчет NPV'!$D$6)</f>
        <v/>
      </c>
      <c r="D374" s="9">
        <f>_xlfn.BETA.INV(RAND(),'Расчет NPV'!$E$7,'Расчет NPV'!$F$7,'Расчет NPV'!$B$7,'Расчет NPV'!$D$7)</f>
        <v/>
      </c>
      <c r="E374" s="5">
        <f>_xlfn.BETA.INV(RAND(),'Расчет NPV'!$E$8,'Расчет NPV'!$F$8,'Расчет NPV'!$B$8,'Расчет NPV'!$D$8)</f>
        <v/>
      </c>
      <c r="F374" s="9">
        <f>_xlfn.BETA.INV(RAND(),'Расчет NPV'!$E$9,'Расчет NPV'!$F$9,'Расчет NPV'!$B$9,'Расчет NPV'!$D$9)</f>
        <v/>
      </c>
      <c r="G374" s="9">
        <f>_xlfn.BETA.INV(RAND(),'Расчет NPV'!$E$10,'Расчет NPV'!$F$10,'Расчет NPV'!$B$10,'Расчет NPV'!$D$10)</f>
        <v/>
      </c>
      <c r="H374" s="9">
        <f>((D374*(1+E374)^0*'Расчет NPV'!$C$14*(C374-F374)-G374)-MAX((D374*(1+E374)^0*'Расчет NPV'!$C$14*(C374-F374)-G374)-B374/6,0)*'Расчет NPV'!$C$13)/(1+'Расчет NPV'!$C$12)^1</f>
        <v/>
      </c>
      <c r="I374" s="9">
        <f>((D374*(1+E374)^1*(C374-F374)-G374)-MAX((D374*(1+E374)^1*(C374-F374)-G374)-B374/6,0)*'Расчет NPV'!$C$13)/(1+'Расчет NPV'!$C$12)^2</f>
        <v/>
      </c>
      <c r="J374" s="9">
        <f>((D374*(1+E374)^2*(C374-F374)-G374)-MAX((D374*(1+E374)^2*(C374-F374)-G374)-B374/6,0)*'Расчет NPV'!$C$13)/(1+'Расчет NPV'!$C$12)^3</f>
        <v/>
      </c>
      <c r="K374" s="9">
        <f>((D374*(1+E374)^3*(C374-F374)-G374)-MAX((D374*(1+E374)^3*(C374-F374)-G374)-B374/6,0)*'Расчет NPV'!$C$13)/(1+'Расчет NPV'!$C$12)^4</f>
        <v/>
      </c>
      <c r="L374" s="9">
        <f>((D374*(1+E374)^4*(C374-F374)-G374)-MAX((D374*(1+E374)^4*(C374-F374)-G374)-B374/6,0)*'Расчет NPV'!$C$13)/(1+'Расчет NPV'!$C$12)^5</f>
        <v/>
      </c>
      <c r="M374" s="9">
        <f>((D374*(1+E374)^5*(C374-F374)-G374)-MAX((D374*(1+E374)^5*(C374-F374)-G374)-B374/6,0)*'Расчет NPV'!$C$13)/(1+'Расчет NPV'!$C$12)^6</f>
        <v/>
      </c>
      <c r="N374" s="13">
        <f>SUM(H374:M374)-B374</f>
        <v/>
      </c>
    </row>
    <row r="375">
      <c r="A375" t="n">
        <v>371</v>
      </c>
      <c r="B375" s="9">
        <f>_xlfn.BETA.INV(RAND(),'Расчет NPV'!$E$5,'Расчет NPV'!$F$5,'Расчет NPV'!$B$5,'Расчет NPV'!$D$5)</f>
        <v/>
      </c>
      <c r="C375" s="9">
        <f>_xlfn.BETA.INV(RAND(),'Расчет NPV'!$E$6,'Расчет NPV'!$F$6,'Расчет NPV'!$B$6,'Расчет NPV'!$D$6)</f>
        <v/>
      </c>
      <c r="D375" s="9">
        <f>_xlfn.BETA.INV(RAND(),'Расчет NPV'!$E$7,'Расчет NPV'!$F$7,'Расчет NPV'!$B$7,'Расчет NPV'!$D$7)</f>
        <v/>
      </c>
      <c r="E375" s="5">
        <f>_xlfn.BETA.INV(RAND(),'Расчет NPV'!$E$8,'Расчет NPV'!$F$8,'Расчет NPV'!$B$8,'Расчет NPV'!$D$8)</f>
        <v/>
      </c>
      <c r="F375" s="9">
        <f>_xlfn.BETA.INV(RAND(),'Расчет NPV'!$E$9,'Расчет NPV'!$F$9,'Расчет NPV'!$B$9,'Расчет NPV'!$D$9)</f>
        <v/>
      </c>
      <c r="G375" s="9">
        <f>_xlfn.BETA.INV(RAND(),'Расчет NPV'!$E$10,'Расчет NPV'!$F$10,'Расчет NPV'!$B$10,'Расчет NPV'!$D$10)</f>
        <v/>
      </c>
      <c r="H375" s="9">
        <f>((D375*(1+E375)^0*'Расчет NPV'!$C$14*(C375-F375)-G375)-MAX((D375*(1+E375)^0*'Расчет NPV'!$C$14*(C375-F375)-G375)-B375/6,0)*'Расчет NPV'!$C$13)/(1+'Расчет NPV'!$C$12)^1</f>
        <v/>
      </c>
      <c r="I375" s="9">
        <f>((D375*(1+E375)^1*(C375-F375)-G375)-MAX((D375*(1+E375)^1*(C375-F375)-G375)-B375/6,0)*'Расчет NPV'!$C$13)/(1+'Расчет NPV'!$C$12)^2</f>
        <v/>
      </c>
      <c r="J375" s="9">
        <f>((D375*(1+E375)^2*(C375-F375)-G375)-MAX((D375*(1+E375)^2*(C375-F375)-G375)-B375/6,0)*'Расчет NPV'!$C$13)/(1+'Расчет NPV'!$C$12)^3</f>
        <v/>
      </c>
      <c r="K375" s="9">
        <f>((D375*(1+E375)^3*(C375-F375)-G375)-MAX((D375*(1+E375)^3*(C375-F375)-G375)-B375/6,0)*'Расчет NPV'!$C$13)/(1+'Расчет NPV'!$C$12)^4</f>
        <v/>
      </c>
      <c r="L375" s="9">
        <f>((D375*(1+E375)^4*(C375-F375)-G375)-MAX((D375*(1+E375)^4*(C375-F375)-G375)-B375/6,0)*'Расчет NPV'!$C$13)/(1+'Расчет NPV'!$C$12)^5</f>
        <v/>
      </c>
      <c r="M375" s="9">
        <f>((D375*(1+E375)^5*(C375-F375)-G375)-MAX((D375*(1+E375)^5*(C375-F375)-G375)-B375/6,0)*'Расчет NPV'!$C$13)/(1+'Расчет NPV'!$C$12)^6</f>
        <v/>
      </c>
      <c r="N375" s="13">
        <f>SUM(H375:M375)-B375</f>
        <v/>
      </c>
    </row>
    <row r="376">
      <c r="A376" t="n">
        <v>372</v>
      </c>
      <c r="B376" s="9">
        <f>_xlfn.BETA.INV(RAND(),'Расчет NPV'!$E$5,'Расчет NPV'!$F$5,'Расчет NPV'!$B$5,'Расчет NPV'!$D$5)</f>
        <v/>
      </c>
      <c r="C376" s="9">
        <f>_xlfn.BETA.INV(RAND(),'Расчет NPV'!$E$6,'Расчет NPV'!$F$6,'Расчет NPV'!$B$6,'Расчет NPV'!$D$6)</f>
        <v/>
      </c>
      <c r="D376" s="9">
        <f>_xlfn.BETA.INV(RAND(),'Расчет NPV'!$E$7,'Расчет NPV'!$F$7,'Расчет NPV'!$B$7,'Расчет NPV'!$D$7)</f>
        <v/>
      </c>
      <c r="E376" s="5">
        <f>_xlfn.BETA.INV(RAND(),'Расчет NPV'!$E$8,'Расчет NPV'!$F$8,'Расчет NPV'!$B$8,'Расчет NPV'!$D$8)</f>
        <v/>
      </c>
      <c r="F376" s="9">
        <f>_xlfn.BETA.INV(RAND(),'Расчет NPV'!$E$9,'Расчет NPV'!$F$9,'Расчет NPV'!$B$9,'Расчет NPV'!$D$9)</f>
        <v/>
      </c>
      <c r="G376" s="9">
        <f>_xlfn.BETA.INV(RAND(),'Расчет NPV'!$E$10,'Расчет NPV'!$F$10,'Расчет NPV'!$B$10,'Расчет NPV'!$D$10)</f>
        <v/>
      </c>
      <c r="H376" s="9">
        <f>((D376*(1+E376)^0*'Расчет NPV'!$C$14*(C376-F376)-G376)-MAX((D376*(1+E376)^0*'Расчет NPV'!$C$14*(C376-F376)-G376)-B376/6,0)*'Расчет NPV'!$C$13)/(1+'Расчет NPV'!$C$12)^1</f>
        <v/>
      </c>
      <c r="I376" s="9">
        <f>((D376*(1+E376)^1*(C376-F376)-G376)-MAX((D376*(1+E376)^1*(C376-F376)-G376)-B376/6,0)*'Расчет NPV'!$C$13)/(1+'Расчет NPV'!$C$12)^2</f>
        <v/>
      </c>
      <c r="J376" s="9">
        <f>((D376*(1+E376)^2*(C376-F376)-G376)-MAX((D376*(1+E376)^2*(C376-F376)-G376)-B376/6,0)*'Расчет NPV'!$C$13)/(1+'Расчет NPV'!$C$12)^3</f>
        <v/>
      </c>
      <c r="K376" s="9">
        <f>((D376*(1+E376)^3*(C376-F376)-G376)-MAX((D376*(1+E376)^3*(C376-F376)-G376)-B376/6,0)*'Расчет NPV'!$C$13)/(1+'Расчет NPV'!$C$12)^4</f>
        <v/>
      </c>
      <c r="L376" s="9">
        <f>((D376*(1+E376)^4*(C376-F376)-G376)-MAX((D376*(1+E376)^4*(C376-F376)-G376)-B376/6,0)*'Расчет NPV'!$C$13)/(1+'Расчет NPV'!$C$12)^5</f>
        <v/>
      </c>
      <c r="M376" s="9">
        <f>((D376*(1+E376)^5*(C376-F376)-G376)-MAX((D376*(1+E376)^5*(C376-F376)-G376)-B376/6,0)*'Расчет NPV'!$C$13)/(1+'Расчет NPV'!$C$12)^6</f>
        <v/>
      </c>
      <c r="N376" s="13">
        <f>SUM(H376:M376)-B376</f>
        <v/>
      </c>
    </row>
    <row r="377">
      <c r="A377" t="n">
        <v>373</v>
      </c>
      <c r="B377" s="9">
        <f>_xlfn.BETA.INV(RAND(),'Расчет NPV'!$E$5,'Расчет NPV'!$F$5,'Расчет NPV'!$B$5,'Расчет NPV'!$D$5)</f>
        <v/>
      </c>
      <c r="C377" s="9">
        <f>_xlfn.BETA.INV(RAND(),'Расчет NPV'!$E$6,'Расчет NPV'!$F$6,'Расчет NPV'!$B$6,'Расчет NPV'!$D$6)</f>
        <v/>
      </c>
      <c r="D377" s="9">
        <f>_xlfn.BETA.INV(RAND(),'Расчет NPV'!$E$7,'Расчет NPV'!$F$7,'Расчет NPV'!$B$7,'Расчет NPV'!$D$7)</f>
        <v/>
      </c>
      <c r="E377" s="5">
        <f>_xlfn.BETA.INV(RAND(),'Расчет NPV'!$E$8,'Расчет NPV'!$F$8,'Расчет NPV'!$B$8,'Расчет NPV'!$D$8)</f>
        <v/>
      </c>
      <c r="F377" s="9">
        <f>_xlfn.BETA.INV(RAND(),'Расчет NPV'!$E$9,'Расчет NPV'!$F$9,'Расчет NPV'!$B$9,'Расчет NPV'!$D$9)</f>
        <v/>
      </c>
      <c r="G377" s="9">
        <f>_xlfn.BETA.INV(RAND(),'Расчет NPV'!$E$10,'Расчет NPV'!$F$10,'Расчет NPV'!$B$10,'Расчет NPV'!$D$10)</f>
        <v/>
      </c>
      <c r="H377" s="9">
        <f>((D377*(1+E377)^0*'Расчет NPV'!$C$14*(C377-F377)-G377)-MAX((D377*(1+E377)^0*'Расчет NPV'!$C$14*(C377-F377)-G377)-B377/6,0)*'Расчет NPV'!$C$13)/(1+'Расчет NPV'!$C$12)^1</f>
        <v/>
      </c>
      <c r="I377" s="9">
        <f>((D377*(1+E377)^1*(C377-F377)-G377)-MAX((D377*(1+E377)^1*(C377-F377)-G377)-B377/6,0)*'Расчет NPV'!$C$13)/(1+'Расчет NPV'!$C$12)^2</f>
        <v/>
      </c>
      <c r="J377" s="9">
        <f>((D377*(1+E377)^2*(C377-F377)-G377)-MAX((D377*(1+E377)^2*(C377-F377)-G377)-B377/6,0)*'Расчет NPV'!$C$13)/(1+'Расчет NPV'!$C$12)^3</f>
        <v/>
      </c>
      <c r="K377" s="9">
        <f>((D377*(1+E377)^3*(C377-F377)-G377)-MAX((D377*(1+E377)^3*(C377-F377)-G377)-B377/6,0)*'Расчет NPV'!$C$13)/(1+'Расчет NPV'!$C$12)^4</f>
        <v/>
      </c>
      <c r="L377" s="9">
        <f>((D377*(1+E377)^4*(C377-F377)-G377)-MAX((D377*(1+E377)^4*(C377-F377)-G377)-B377/6,0)*'Расчет NPV'!$C$13)/(1+'Расчет NPV'!$C$12)^5</f>
        <v/>
      </c>
      <c r="M377" s="9">
        <f>((D377*(1+E377)^5*(C377-F377)-G377)-MAX((D377*(1+E377)^5*(C377-F377)-G377)-B377/6,0)*'Расчет NPV'!$C$13)/(1+'Расчет NPV'!$C$12)^6</f>
        <v/>
      </c>
      <c r="N377" s="13">
        <f>SUM(H377:M377)-B377</f>
        <v/>
      </c>
    </row>
    <row r="378">
      <c r="A378" t="n">
        <v>374</v>
      </c>
      <c r="B378" s="9">
        <f>_xlfn.BETA.INV(RAND(),'Расчет NPV'!$E$5,'Расчет NPV'!$F$5,'Расчет NPV'!$B$5,'Расчет NPV'!$D$5)</f>
        <v/>
      </c>
      <c r="C378" s="9">
        <f>_xlfn.BETA.INV(RAND(),'Расчет NPV'!$E$6,'Расчет NPV'!$F$6,'Расчет NPV'!$B$6,'Расчет NPV'!$D$6)</f>
        <v/>
      </c>
      <c r="D378" s="9">
        <f>_xlfn.BETA.INV(RAND(),'Расчет NPV'!$E$7,'Расчет NPV'!$F$7,'Расчет NPV'!$B$7,'Расчет NPV'!$D$7)</f>
        <v/>
      </c>
      <c r="E378" s="5">
        <f>_xlfn.BETA.INV(RAND(),'Расчет NPV'!$E$8,'Расчет NPV'!$F$8,'Расчет NPV'!$B$8,'Расчет NPV'!$D$8)</f>
        <v/>
      </c>
      <c r="F378" s="9">
        <f>_xlfn.BETA.INV(RAND(),'Расчет NPV'!$E$9,'Расчет NPV'!$F$9,'Расчет NPV'!$B$9,'Расчет NPV'!$D$9)</f>
        <v/>
      </c>
      <c r="G378" s="9">
        <f>_xlfn.BETA.INV(RAND(),'Расчет NPV'!$E$10,'Расчет NPV'!$F$10,'Расчет NPV'!$B$10,'Расчет NPV'!$D$10)</f>
        <v/>
      </c>
      <c r="H378" s="9">
        <f>((D378*(1+E378)^0*'Расчет NPV'!$C$14*(C378-F378)-G378)-MAX((D378*(1+E378)^0*'Расчет NPV'!$C$14*(C378-F378)-G378)-B378/6,0)*'Расчет NPV'!$C$13)/(1+'Расчет NPV'!$C$12)^1</f>
        <v/>
      </c>
      <c r="I378" s="9">
        <f>((D378*(1+E378)^1*(C378-F378)-G378)-MAX((D378*(1+E378)^1*(C378-F378)-G378)-B378/6,0)*'Расчет NPV'!$C$13)/(1+'Расчет NPV'!$C$12)^2</f>
        <v/>
      </c>
      <c r="J378" s="9">
        <f>((D378*(1+E378)^2*(C378-F378)-G378)-MAX((D378*(1+E378)^2*(C378-F378)-G378)-B378/6,0)*'Расчет NPV'!$C$13)/(1+'Расчет NPV'!$C$12)^3</f>
        <v/>
      </c>
      <c r="K378" s="9">
        <f>((D378*(1+E378)^3*(C378-F378)-G378)-MAX((D378*(1+E378)^3*(C378-F378)-G378)-B378/6,0)*'Расчет NPV'!$C$13)/(1+'Расчет NPV'!$C$12)^4</f>
        <v/>
      </c>
      <c r="L378" s="9">
        <f>((D378*(1+E378)^4*(C378-F378)-G378)-MAX((D378*(1+E378)^4*(C378-F378)-G378)-B378/6,0)*'Расчет NPV'!$C$13)/(1+'Расчет NPV'!$C$12)^5</f>
        <v/>
      </c>
      <c r="M378" s="9">
        <f>((D378*(1+E378)^5*(C378-F378)-G378)-MAX((D378*(1+E378)^5*(C378-F378)-G378)-B378/6,0)*'Расчет NPV'!$C$13)/(1+'Расчет NPV'!$C$12)^6</f>
        <v/>
      </c>
      <c r="N378" s="13">
        <f>SUM(H378:M378)-B378</f>
        <v/>
      </c>
    </row>
    <row r="379">
      <c r="A379" t="n">
        <v>375</v>
      </c>
      <c r="B379" s="9">
        <f>_xlfn.BETA.INV(RAND(),'Расчет NPV'!$E$5,'Расчет NPV'!$F$5,'Расчет NPV'!$B$5,'Расчет NPV'!$D$5)</f>
        <v/>
      </c>
      <c r="C379" s="9">
        <f>_xlfn.BETA.INV(RAND(),'Расчет NPV'!$E$6,'Расчет NPV'!$F$6,'Расчет NPV'!$B$6,'Расчет NPV'!$D$6)</f>
        <v/>
      </c>
      <c r="D379" s="9">
        <f>_xlfn.BETA.INV(RAND(),'Расчет NPV'!$E$7,'Расчет NPV'!$F$7,'Расчет NPV'!$B$7,'Расчет NPV'!$D$7)</f>
        <v/>
      </c>
      <c r="E379" s="5">
        <f>_xlfn.BETA.INV(RAND(),'Расчет NPV'!$E$8,'Расчет NPV'!$F$8,'Расчет NPV'!$B$8,'Расчет NPV'!$D$8)</f>
        <v/>
      </c>
      <c r="F379" s="9">
        <f>_xlfn.BETA.INV(RAND(),'Расчет NPV'!$E$9,'Расчет NPV'!$F$9,'Расчет NPV'!$B$9,'Расчет NPV'!$D$9)</f>
        <v/>
      </c>
      <c r="G379" s="9">
        <f>_xlfn.BETA.INV(RAND(),'Расчет NPV'!$E$10,'Расчет NPV'!$F$10,'Расчет NPV'!$B$10,'Расчет NPV'!$D$10)</f>
        <v/>
      </c>
      <c r="H379" s="9">
        <f>((D379*(1+E379)^0*'Расчет NPV'!$C$14*(C379-F379)-G379)-MAX((D379*(1+E379)^0*'Расчет NPV'!$C$14*(C379-F379)-G379)-B379/6,0)*'Расчет NPV'!$C$13)/(1+'Расчет NPV'!$C$12)^1</f>
        <v/>
      </c>
      <c r="I379" s="9">
        <f>((D379*(1+E379)^1*(C379-F379)-G379)-MAX((D379*(1+E379)^1*(C379-F379)-G379)-B379/6,0)*'Расчет NPV'!$C$13)/(1+'Расчет NPV'!$C$12)^2</f>
        <v/>
      </c>
      <c r="J379" s="9">
        <f>((D379*(1+E379)^2*(C379-F379)-G379)-MAX((D379*(1+E379)^2*(C379-F379)-G379)-B379/6,0)*'Расчет NPV'!$C$13)/(1+'Расчет NPV'!$C$12)^3</f>
        <v/>
      </c>
      <c r="K379" s="9">
        <f>((D379*(1+E379)^3*(C379-F379)-G379)-MAX((D379*(1+E379)^3*(C379-F379)-G379)-B379/6,0)*'Расчет NPV'!$C$13)/(1+'Расчет NPV'!$C$12)^4</f>
        <v/>
      </c>
      <c r="L379" s="9">
        <f>((D379*(1+E379)^4*(C379-F379)-G379)-MAX((D379*(1+E379)^4*(C379-F379)-G379)-B379/6,0)*'Расчет NPV'!$C$13)/(1+'Расчет NPV'!$C$12)^5</f>
        <v/>
      </c>
      <c r="M379" s="9">
        <f>((D379*(1+E379)^5*(C379-F379)-G379)-MAX((D379*(1+E379)^5*(C379-F379)-G379)-B379/6,0)*'Расчет NPV'!$C$13)/(1+'Расчет NPV'!$C$12)^6</f>
        <v/>
      </c>
      <c r="N379" s="13">
        <f>SUM(H379:M379)-B379</f>
        <v/>
      </c>
    </row>
    <row r="380">
      <c r="A380" t="n">
        <v>376</v>
      </c>
      <c r="B380" s="9">
        <f>_xlfn.BETA.INV(RAND(),'Расчет NPV'!$E$5,'Расчет NPV'!$F$5,'Расчет NPV'!$B$5,'Расчет NPV'!$D$5)</f>
        <v/>
      </c>
      <c r="C380" s="9">
        <f>_xlfn.BETA.INV(RAND(),'Расчет NPV'!$E$6,'Расчет NPV'!$F$6,'Расчет NPV'!$B$6,'Расчет NPV'!$D$6)</f>
        <v/>
      </c>
      <c r="D380" s="9">
        <f>_xlfn.BETA.INV(RAND(),'Расчет NPV'!$E$7,'Расчет NPV'!$F$7,'Расчет NPV'!$B$7,'Расчет NPV'!$D$7)</f>
        <v/>
      </c>
      <c r="E380" s="5">
        <f>_xlfn.BETA.INV(RAND(),'Расчет NPV'!$E$8,'Расчет NPV'!$F$8,'Расчет NPV'!$B$8,'Расчет NPV'!$D$8)</f>
        <v/>
      </c>
      <c r="F380" s="9">
        <f>_xlfn.BETA.INV(RAND(),'Расчет NPV'!$E$9,'Расчет NPV'!$F$9,'Расчет NPV'!$B$9,'Расчет NPV'!$D$9)</f>
        <v/>
      </c>
      <c r="G380" s="9">
        <f>_xlfn.BETA.INV(RAND(),'Расчет NPV'!$E$10,'Расчет NPV'!$F$10,'Расчет NPV'!$B$10,'Расчет NPV'!$D$10)</f>
        <v/>
      </c>
      <c r="H380" s="9">
        <f>((D380*(1+E380)^0*'Расчет NPV'!$C$14*(C380-F380)-G380)-MAX((D380*(1+E380)^0*'Расчет NPV'!$C$14*(C380-F380)-G380)-B380/6,0)*'Расчет NPV'!$C$13)/(1+'Расчет NPV'!$C$12)^1</f>
        <v/>
      </c>
      <c r="I380" s="9">
        <f>((D380*(1+E380)^1*(C380-F380)-G380)-MAX((D380*(1+E380)^1*(C380-F380)-G380)-B380/6,0)*'Расчет NPV'!$C$13)/(1+'Расчет NPV'!$C$12)^2</f>
        <v/>
      </c>
      <c r="J380" s="9">
        <f>((D380*(1+E380)^2*(C380-F380)-G380)-MAX((D380*(1+E380)^2*(C380-F380)-G380)-B380/6,0)*'Расчет NPV'!$C$13)/(1+'Расчет NPV'!$C$12)^3</f>
        <v/>
      </c>
      <c r="K380" s="9">
        <f>((D380*(1+E380)^3*(C380-F380)-G380)-MAX((D380*(1+E380)^3*(C380-F380)-G380)-B380/6,0)*'Расчет NPV'!$C$13)/(1+'Расчет NPV'!$C$12)^4</f>
        <v/>
      </c>
      <c r="L380" s="9">
        <f>((D380*(1+E380)^4*(C380-F380)-G380)-MAX((D380*(1+E380)^4*(C380-F380)-G380)-B380/6,0)*'Расчет NPV'!$C$13)/(1+'Расчет NPV'!$C$12)^5</f>
        <v/>
      </c>
      <c r="M380" s="9">
        <f>((D380*(1+E380)^5*(C380-F380)-G380)-MAX((D380*(1+E380)^5*(C380-F380)-G380)-B380/6,0)*'Расчет NPV'!$C$13)/(1+'Расчет NPV'!$C$12)^6</f>
        <v/>
      </c>
      <c r="N380" s="13">
        <f>SUM(H380:M380)-B380</f>
        <v/>
      </c>
    </row>
    <row r="381">
      <c r="A381" t="n">
        <v>377</v>
      </c>
      <c r="B381" s="9">
        <f>_xlfn.BETA.INV(RAND(),'Расчет NPV'!$E$5,'Расчет NPV'!$F$5,'Расчет NPV'!$B$5,'Расчет NPV'!$D$5)</f>
        <v/>
      </c>
      <c r="C381" s="9">
        <f>_xlfn.BETA.INV(RAND(),'Расчет NPV'!$E$6,'Расчет NPV'!$F$6,'Расчет NPV'!$B$6,'Расчет NPV'!$D$6)</f>
        <v/>
      </c>
      <c r="D381" s="9">
        <f>_xlfn.BETA.INV(RAND(),'Расчет NPV'!$E$7,'Расчет NPV'!$F$7,'Расчет NPV'!$B$7,'Расчет NPV'!$D$7)</f>
        <v/>
      </c>
      <c r="E381" s="5">
        <f>_xlfn.BETA.INV(RAND(),'Расчет NPV'!$E$8,'Расчет NPV'!$F$8,'Расчет NPV'!$B$8,'Расчет NPV'!$D$8)</f>
        <v/>
      </c>
      <c r="F381" s="9">
        <f>_xlfn.BETA.INV(RAND(),'Расчет NPV'!$E$9,'Расчет NPV'!$F$9,'Расчет NPV'!$B$9,'Расчет NPV'!$D$9)</f>
        <v/>
      </c>
      <c r="G381" s="9">
        <f>_xlfn.BETA.INV(RAND(),'Расчет NPV'!$E$10,'Расчет NPV'!$F$10,'Расчет NPV'!$B$10,'Расчет NPV'!$D$10)</f>
        <v/>
      </c>
      <c r="H381" s="9">
        <f>((D381*(1+E381)^0*'Расчет NPV'!$C$14*(C381-F381)-G381)-MAX((D381*(1+E381)^0*'Расчет NPV'!$C$14*(C381-F381)-G381)-B381/6,0)*'Расчет NPV'!$C$13)/(1+'Расчет NPV'!$C$12)^1</f>
        <v/>
      </c>
      <c r="I381" s="9">
        <f>((D381*(1+E381)^1*(C381-F381)-G381)-MAX((D381*(1+E381)^1*(C381-F381)-G381)-B381/6,0)*'Расчет NPV'!$C$13)/(1+'Расчет NPV'!$C$12)^2</f>
        <v/>
      </c>
      <c r="J381" s="9">
        <f>((D381*(1+E381)^2*(C381-F381)-G381)-MAX((D381*(1+E381)^2*(C381-F381)-G381)-B381/6,0)*'Расчет NPV'!$C$13)/(1+'Расчет NPV'!$C$12)^3</f>
        <v/>
      </c>
      <c r="K381" s="9">
        <f>((D381*(1+E381)^3*(C381-F381)-G381)-MAX((D381*(1+E381)^3*(C381-F381)-G381)-B381/6,0)*'Расчет NPV'!$C$13)/(1+'Расчет NPV'!$C$12)^4</f>
        <v/>
      </c>
      <c r="L381" s="9">
        <f>((D381*(1+E381)^4*(C381-F381)-G381)-MAX((D381*(1+E381)^4*(C381-F381)-G381)-B381/6,0)*'Расчет NPV'!$C$13)/(1+'Расчет NPV'!$C$12)^5</f>
        <v/>
      </c>
      <c r="M381" s="9">
        <f>((D381*(1+E381)^5*(C381-F381)-G381)-MAX((D381*(1+E381)^5*(C381-F381)-G381)-B381/6,0)*'Расчет NPV'!$C$13)/(1+'Расчет NPV'!$C$12)^6</f>
        <v/>
      </c>
      <c r="N381" s="13">
        <f>SUM(H381:M381)-B381</f>
        <v/>
      </c>
    </row>
    <row r="382">
      <c r="A382" t="n">
        <v>378</v>
      </c>
      <c r="B382" s="9">
        <f>_xlfn.BETA.INV(RAND(),'Расчет NPV'!$E$5,'Расчет NPV'!$F$5,'Расчет NPV'!$B$5,'Расчет NPV'!$D$5)</f>
        <v/>
      </c>
      <c r="C382" s="9">
        <f>_xlfn.BETA.INV(RAND(),'Расчет NPV'!$E$6,'Расчет NPV'!$F$6,'Расчет NPV'!$B$6,'Расчет NPV'!$D$6)</f>
        <v/>
      </c>
      <c r="D382" s="9">
        <f>_xlfn.BETA.INV(RAND(),'Расчет NPV'!$E$7,'Расчет NPV'!$F$7,'Расчет NPV'!$B$7,'Расчет NPV'!$D$7)</f>
        <v/>
      </c>
      <c r="E382" s="5">
        <f>_xlfn.BETA.INV(RAND(),'Расчет NPV'!$E$8,'Расчет NPV'!$F$8,'Расчет NPV'!$B$8,'Расчет NPV'!$D$8)</f>
        <v/>
      </c>
      <c r="F382" s="9">
        <f>_xlfn.BETA.INV(RAND(),'Расчет NPV'!$E$9,'Расчет NPV'!$F$9,'Расчет NPV'!$B$9,'Расчет NPV'!$D$9)</f>
        <v/>
      </c>
      <c r="G382" s="9">
        <f>_xlfn.BETA.INV(RAND(),'Расчет NPV'!$E$10,'Расчет NPV'!$F$10,'Расчет NPV'!$B$10,'Расчет NPV'!$D$10)</f>
        <v/>
      </c>
      <c r="H382" s="9">
        <f>((D382*(1+E382)^0*'Расчет NPV'!$C$14*(C382-F382)-G382)-MAX((D382*(1+E382)^0*'Расчет NPV'!$C$14*(C382-F382)-G382)-B382/6,0)*'Расчет NPV'!$C$13)/(1+'Расчет NPV'!$C$12)^1</f>
        <v/>
      </c>
      <c r="I382" s="9">
        <f>((D382*(1+E382)^1*(C382-F382)-G382)-MAX((D382*(1+E382)^1*(C382-F382)-G382)-B382/6,0)*'Расчет NPV'!$C$13)/(1+'Расчет NPV'!$C$12)^2</f>
        <v/>
      </c>
      <c r="J382" s="9">
        <f>((D382*(1+E382)^2*(C382-F382)-G382)-MAX((D382*(1+E382)^2*(C382-F382)-G382)-B382/6,0)*'Расчет NPV'!$C$13)/(1+'Расчет NPV'!$C$12)^3</f>
        <v/>
      </c>
      <c r="K382" s="9">
        <f>((D382*(1+E382)^3*(C382-F382)-G382)-MAX((D382*(1+E382)^3*(C382-F382)-G382)-B382/6,0)*'Расчет NPV'!$C$13)/(1+'Расчет NPV'!$C$12)^4</f>
        <v/>
      </c>
      <c r="L382" s="9">
        <f>((D382*(1+E382)^4*(C382-F382)-G382)-MAX((D382*(1+E382)^4*(C382-F382)-G382)-B382/6,0)*'Расчет NPV'!$C$13)/(1+'Расчет NPV'!$C$12)^5</f>
        <v/>
      </c>
      <c r="M382" s="9">
        <f>((D382*(1+E382)^5*(C382-F382)-G382)-MAX((D382*(1+E382)^5*(C382-F382)-G382)-B382/6,0)*'Расчет NPV'!$C$13)/(1+'Расчет NPV'!$C$12)^6</f>
        <v/>
      </c>
      <c r="N382" s="13">
        <f>SUM(H382:M382)-B382</f>
        <v/>
      </c>
    </row>
    <row r="383">
      <c r="A383" t="n">
        <v>379</v>
      </c>
      <c r="B383" s="9">
        <f>_xlfn.BETA.INV(RAND(),'Расчет NPV'!$E$5,'Расчет NPV'!$F$5,'Расчет NPV'!$B$5,'Расчет NPV'!$D$5)</f>
        <v/>
      </c>
      <c r="C383" s="9">
        <f>_xlfn.BETA.INV(RAND(),'Расчет NPV'!$E$6,'Расчет NPV'!$F$6,'Расчет NPV'!$B$6,'Расчет NPV'!$D$6)</f>
        <v/>
      </c>
      <c r="D383" s="9">
        <f>_xlfn.BETA.INV(RAND(),'Расчет NPV'!$E$7,'Расчет NPV'!$F$7,'Расчет NPV'!$B$7,'Расчет NPV'!$D$7)</f>
        <v/>
      </c>
      <c r="E383" s="5">
        <f>_xlfn.BETA.INV(RAND(),'Расчет NPV'!$E$8,'Расчет NPV'!$F$8,'Расчет NPV'!$B$8,'Расчет NPV'!$D$8)</f>
        <v/>
      </c>
      <c r="F383" s="9">
        <f>_xlfn.BETA.INV(RAND(),'Расчет NPV'!$E$9,'Расчет NPV'!$F$9,'Расчет NPV'!$B$9,'Расчет NPV'!$D$9)</f>
        <v/>
      </c>
      <c r="G383" s="9">
        <f>_xlfn.BETA.INV(RAND(),'Расчет NPV'!$E$10,'Расчет NPV'!$F$10,'Расчет NPV'!$B$10,'Расчет NPV'!$D$10)</f>
        <v/>
      </c>
      <c r="H383" s="9">
        <f>((D383*(1+E383)^0*'Расчет NPV'!$C$14*(C383-F383)-G383)-MAX((D383*(1+E383)^0*'Расчет NPV'!$C$14*(C383-F383)-G383)-B383/6,0)*'Расчет NPV'!$C$13)/(1+'Расчет NPV'!$C$12)^1</f>
        <v/>
      </c>
      <c r="I383" s="9">
        <f>((D383*(1+E383)^1*(C383-F383)-G383)-MAX((D383*(1+E383)^1*(C383-F383)-G383)-B383/6,0)*'Расчет NPV'!$C$13)/(1+'Расчет NPV'!$C$12)^2</f>
        <v/>
      </c>
      <c r="J383" s="9">
        <f>((D383*(1+E383)^2*(C383-F383)-G383)-MAX((D383*(1+E383)^2*(C383-F383)-G383)-B383/6,0)*'Расчет NPV'!$C$13)/(1+'Расчет NPV'!$C$12)^3</f>
        <v/>
      </c>
      <c r="K383" s="9">
        <f>((D383*(1+E383)^3*(C383-F383)-G383)-MAX((D383*(1+E383)^3*(C383-F383)-G383)-B383/6,0)*'Расчет NPV'!$C$13)/(1+'Расчет NPV'!$C$12)^4</f>
        <v/>
      </c>
      <c r="L383" s="9">
        <f>((D383*(1+E383)^4*(C383-F383)-G383)-MAX((D383*(1+E383)^4*(C383-F383)-G383)-B383/6,0)*'Расчет NPV'!$C$13)/(1+'Расчет NPV'!$C$12)^5</f>
        <v/>
      </c>
      <c r="M383" s="9">
        <f>((D383*(1+E383)^5*(C383-F383)-G383)-MAX((D383*(1+E383)^5*(C383-F383)-G383)-B383/6,0)*'Расчет NPV'!$C$13)/(1+'Расчет NPV'!$C$12)^6</f>
        <v/>
      </c>
      <c r="N383" s="13">
        <f>SUM(H383:M383)-B383</f>
        <v/>
      </c>
    </row>
    <row r="384">
      <c r="A384" t="n">
        <v>380</v>
      </c>
      <c r="B384" s="9">
        <f>_xlfn.BETA.INV(RAND(),'Расчет NPV'!$E$5,'Расчет NPV'!$F$5,'Расчет NPV'!$B$5,'Расчет NPV'!$D$5)</f>
        <v/>
      </c>
      <c r="C384" s="9">
        <f>_xlfn.BETA.INV(RAND(),'Расчет NPV'!$E$6,'Расчет NPV'!$F$6,'Расчет NPV'!$B$6,'Расчет NPV'!$D$6)</f>
        <v/>
      </c>
      <c r="D384" s="9">
        <f>_xlfn.BETA.INV(RAND(),'Расчет NPV'!$E$7,'Расчет NPV'!$F$7,'Расчет NPV'!$B$7,'Расчет NPV'!$D$7)</f>
        <v/>
      </c>
      <c r="E384" s="5">
        <f>_xlfn.BETA.INV(RAND(),'Расчет NPV'!$E$8,'Расчет NPV'!$F$8,'Расчет NPV'!$B$8,'Расчет NPV'!$D$8)</f>
        <v/>
      </c>
      <c r="F384" s="9">
        <f>_xlfn.BETA.INV(RAND(),'Расчет NPV'!$E$9,'Расчет NPV'!$F$9,'Расчет NPV'!$B$9,'Расчет NPV'!$D$9)</f>
        <v/>
      </c>
      <c r="G384" s="9">
        <f>_xlfn.BETA.INV(RAND(),'Расчет NPV'!$E$10,'Расчет NPV'!$F$10,'Расчет NPV'!$B$10,'Расчет NPV'!$D$10)</f>
        <v/>
      </c>
      <c r="H384" s="9">
        <f>((D384*(1+E384)^0*'Расчет NPV'!$C$14*(C384-F384)-G384)-MAX((D384*(1+E384)^0*'Расчет NPV'!$C$14*(C384-F384)-G384)-B384/6,0)*'Расчет NPV'!$C$13)/(1+'Расчет NPV'!$C$12)^1</f>
        <v/>
      </c>
      <c r="I384" s="9">
        <f>((D384*(1+E384)^1*(C384-F384)-G384)-MAX((D384*(1+E384)^1*(C384-F384)-G384)-B384/6,0)*'Расчет NPV'!$C$13)/(1+'Расчет NPV'!$C$12)^2</f>
        <v/>
      </c>
      <c r="J384" s="9">
        <f>((D384*(1+E384)^2*(C384-F384)-G384)-MAX((D384*(1+E384)^2*(C384-F384)-G384)-B384/6,0)*'Расчет NPV'!$C$13)/(1+'Расчет NPV'!$C$12)^3</f>
        <v/>
      </c>
      <c r="K384" s="9">
        <f>((D384*(1+E384)^3*(C384-F384)-G384)-MAX((D384*(1+E384)^3*(C384-F384)-G384)-B384/6,0)*'Расчет NPV'!$C$13)/(1+'Расчет NPV'!$C$12)^4</f>
        <v/>
      </c>
      <c r="L384" s="9">
        <f>((D384*(1+E384)^4*(C384-F384)-G384)-MAX((D384*(1+E384)^4*(C384-F384)-G384)-B384/6,0)*'Расчет NPV'!$C$13)/(1+'Расчет NPV'!$C$12)^5</f>
        <v/>
      </c>
      <c r="M384" s="9">
        <f>((D384*(1+E384)^5*(C384-F384)-G384)-MAX((D384*(1+E384)^5*(C384-F384)-G384)-B384/6,0)*'Расчет NPV'!$C$13)/(1+'Расчет NPV'!$C$12)^6</f>
        <v/>
      </c>
      <c r="N384" s="13">
        <f>SUM(H384:M384)-B384</f>
        <v/>
      </c>
    </row>
    <row r="385">
      <c r="A385" t="n">
        <v>381</v>
      </c>
      <c r="B385" s="9">
        <f>_xlfn.BETA.INV(RAND(),'Расчет NPV'!$E$5,'Расчет NPV'!$F$5,'Расчет NPV'!$B$5,'Расчет NPV'!$D$5)</f>
        <v/>
      </c>
      <c r="C385" s="9">
        <f>_xlfn.BETA.INV(RAND(),'Расчет NPV'!$E$6,'Расчет NPV'!$F$6,'Расчет NPV'!$B$6,'Расчет NPV'!$D$6)</f>
        <v/>
      </c>
      <c r="D385" s="9">
        <f>_xlfn.BETA.INV(RAND(),'Расчет NPV'!$E$7,'Расчет NPV'!$F$7,'Расчет NPV'!$B$7,'Расчет NPV'!$D$7)</f>
        <v/>
      </c>
      <c r="E385" s="5">
        <f>_xlfn.BETA.INV(RAND(),'Расчет NPV'!$E$8,'Расчет NPV'!$F$8,'Расчет NPV'!$B$8,'Расчет NPV'!$D$8)</f>
        <v/>
      </c>
      <c r="F385" s="9">
        <f>_xlfn.BETA.INV(RAND(),'Расчет NPV'!$E$9,'Расчет NPV'!$F$9,'Расчет NPV'!$B$9,'Расчет NPV'!$D$9)</f>
        <v/>
      </c>
      <c r="G385" s="9">
        <f>_xlfn.BETA.INV(RAND(),'Расчет NPV'!$E$10,'Расчет NPV'!$F$10,'Расчет NPV'!$B$10,'Расчет NPV'!$D$10)</f>
        <v/>
      </c>
      <c r="H385" s="9">
        <f>((D385*(1+E385)^0*'Расчет NPV'!$C$14*(C385-F385)-G385)-MAX((D385*(1+E385)^0*'Расчет NPV'!$C$14*(C385-F385)-G385)-B385/6,0)*'Расчет NPV'!$C$13)/(1+'Расчет NPV'!$C$12)^1</f>
        <v/>
      </c>
      <c r="I385" s="9">
        <f>((D385*(1+E385)^1*(C385-F385)-G385)-MAX((D385*(1+E385)^1*(C385-F385)-G385)-B385/6,0)*'Расчет NPV'!$C$13)/(1+'Расчет NPV'!$C$12)^2</f>
        <v/>
      </c>
      <c r="J385" s="9">
        <f>((D385*(1+E385)^2*(C385-F385)-G385)-MAX((D385*(1+E385)^2*(C385-F385)-G385)-B385/6,0)*'Расчет NPV'!$C$13)/(1+'Расчет NPV'!$C$12)^3</f>
        <v/>
      </c>
      <c r="K385" s="9">
        <f>((D385*(1+E385)^3*(C385-F385)-G385)-MAX((D385*(1+E385)^3*(C385-F385)-G385)-B385/6,0)*'Расчет NPV'!$C$13)/(1+'Расчет NPV'!$C$12)^4</f>
        <v/>
      </c>
      <c r="L385" s="9">
        <f>((D385*(1+E385)^4*(C385-F385)-G385)-MAX((D385*(1+E385)^4*(C385-F385)-G385)-B385/6,0)*'Расчет NPV'!$C$13)/(1+'Расчет NPV'!$C$12)^5</f>
        <v/>
      </c>
      <c r="M385" s="9">
        <f>((D385*(1+E385)^5*(C385-F385)-G385)-MAX((D385*(1+E385)^5*(C385-F385)-G385)-B385/6,0)*'Расчет NPV'!$C$13)/(1+'Расчет NPV'!$C$12)^6</f>
        <v/>
      </c>
      <c r="N385" s="13">
        <f>SUM(H385:M385)-B385</f>
        <v/>
      </c>
    </row>
    <row r="386">
      <c r="A386" t="n">
        <v>382</v>
      </c>
      <c r="B386" s="9">
        <f>_xlfn.BETA.INV(RAND(),'Расчет NPV'!$E$5,'Расчет NPV'!$F$5,'Расчет NPV'!$B$5,'Расчет NPV'!$D$5)</f>
        <v/>
      </c>
      <c r="C386" s="9">
        <f>_xlfn.BETA.INV(RAND(),'Расчет NPV'!$E$6,'Расчет NPV'!$F$6,'Расчет NPV'!$B$6,'Расчет NPV'!$D$6)</f>
        <v/>
      </c>
      <c r="D386" s="9">
        <f>_xlfn.BETA.INV(RAND(),'Расчет NPV'!$E$7,'Расчет NPV'!$F$7,'Расчет NPV'!$B$7,'Расчет NPV'!$D$7)</f>
        <v/>
      </c>
      <c r="E386" s="5">
        <f>_xlfn.BETA.INV(RAND(),'Расчет NPV'!$E$8,'Расчет NPV'!$F$8,'Расчет NPV'!$B$8,'Расчет NPV'!$D$8)</f>
        <v/>
      </c>
      <c r="F386" s="9">
        <f>_xlfn.BETA.INV(RAND(),'Расчет NPV'!$E$9,'Расчет NPV'!$F$9,'Расчет NPV'!$B$9,'Расчет NPV'!$D$9)</f>
        <v/>
      </c>
      <c r="G386" s="9">
        <f>_xlfn.BETA.INV(RAND(),'Расчет NPV'!$E$10,'Расчет NPV'!$F$10,'Расчет NPV'!$B$10,'Расчет NPV'!$D$10)</f>
        <v/>
      </c>
      <c r="H386" s="9">
        <f>((D386*(1+E386)^0*'Расчет NPV'!$C$14*(C386-F386)-G386)-MAX((D386*(1+E386)^0*'Расчет NPV'!$C$14*(C386-F386)-G386)-B386/6,0)*'Расчет NPV'!$C$13)/(1+'Расчет NPV'!$C$12)^1</f>
        <v/>
      </c>
      <c r="I386" s="9">
        <f>((D386*(1+E386)^1*(C386-F386)-G386)-MAX((D386*(1+E386)^1*(C386-F386)-G386)-B386/6,0)*'Расчет NPV'!$C$13)/(1+'Расчет NPV'!$C$12)^2</f>
        <v/>
      </c>
      <c r="J386" s="9">
        <f>((D386*(1+E386)^2*(C386-F386)-G386)-MAX((D386*(1+E386)^2*(C386-F386)-G386)-B386/6,0)*'Расчет NPV'!$C$13)/(1+'Расчет NPV'!$C$12)^3</f>
        <v/>
      </c>
      <c r="K386" s="9">
        <f>((D386*(1+E386)^3*(C386-F386)-G386)-MAX((D386*(1+E386)^3*(C386-F386)-G386)-B386/6,0)*'Расчет NPV'!$C$13)/(1+'Расчет NPV'!$C$12)^4</f>
        <v/>
      </c>
      <c r="L386" s="9">
        <f>((D386*(1+E386)^4*(C386-F386)-G386)-MAX((D386*(1+E386)^4*(C386-F386)-G386)-B386/6,0)*'Расчет NPV'!$C$13)/(1+'Расчет NPV'!$C$12)^5</f>
        <v/>
      </c>
      <c r="M386" s="9">
        <f>((D386*(1+E386)^5*(C386-F386)-G386)-MAX((D386*(1+E386)^5*(C386-F386)-G386)-B386/6,0)*'Расчет NPV'!$C$13)/(1+'Расчет NPV'!$C$12)^6</f>
        <v/>
      </c>
      <c r="N386" s="13">
        <f>SUM(H386:M386)-B386</f>
        <v/>
      </c>
    </row>
    <row r="387">
      <c r="A387" t="n">
        <v>383</v>
      </c>
      <c r="B387" s="9">
        <f>_xlfn.BETA.INV(RAND(),'Расчет NPV'!$E$5,'Расчет NPV'!$F$5,'Расчет NPV'!$B$5,'Расчет NPV'!$D$5)</f>
        <v/>
      </c>
      <c r="C387" s="9">
        <f>_xlfn.BETA.INV(RAND(),'Расчет NPV'!$E$6,'Расчет NPV'!$F$6,'Расчет NPV'!$B$6,'Расчет NPV'!$D$6)</f>
        <v/>
      </c>
      <c r="D387" s="9">
        <f>_xlfn.BETA.INV(RAND(),'Расчет NPV'!$E$7,'Расчет NPV'!$F$7,'Расчет NPV'!$B$7,'Расчет NPV'!$D$7)</f>
        <v/>
      </c>
      <c r="E387" s="5">
        <f>_xlfn.BETA.INV(RAND(),'Расчет NPV'!$E$8,'Расчет NPV'!$F$8,'Расчет NPV'!$B$8,'Расчет NPV'!$D$8)</f>
        <v/>
      </c>
      <c r="F387" s="9">
        <f>_xlfn.BETA.INV(RAND(),'Расчет NPV'!$E$9,'Расчет NPV'!$F$9,'Расчет NPV'!$B$9,'Расчет NPV'!$D$9)</f>
        <v/>
      </c>
      <c r="G387" s="9">
        <f>_xlfn.BETA.INV(RAND(),'Расчет NPV'!$E$10,'Расчет NPV'!$F$10,'Расчет NPV'!$B$10,'Расчет NPV'!$D$10)</f>
        <v/>
      </c>
      <c r="H387" s="9">
        <f>((D387*(1+E387)^0*'Расчет NPV'!$C$14*(C387-F387)-G387)-MAX((D387*(1+E387)^0*'Расчет NPV'!$C$14*(C387-F387)-G387)-B387/6,0)*'Расчет NPV'!$C$13)/(1+'Расчет NPV'!$C$12)^1</f>
        <v/>
      </c>
      <c r="I387" s="9">
        <f>((D387*(1+E387)^1*(C387-F387)-G387)-MAX((D387*(1+E387)^1*(C387-F387)-G387)-B387/6,0)*'Расчет NPV'!$C$13)/(1+'Расчет NPV'!$C$12)^2</f>
        <v/>
      </c>
      <c r="J387" s="9">
        <f>((D387*(1+E387)^2*(C387-F387)-G387)-MAX((D387*(1+E387)^2*(C387-F387)-G387)-B387/6,0)*'Расчет NPV'!$C$13)/(1+'Расчет NPV'!$C$12)^3</f>
        <v/>
      </c>
      <c r="K387" s="9">
        <f>((D387*(1+E387)^3*(C387-F387)-G387)-MAX((D387*(1+E387)^3*(C387-F387)-G387)-B387/6,0)*'Расчет NPV'!$C$13)/(1+'Расчет NPV'!$C$12)^4</f>
        <v/>
      </c>
      <c r="L387" s="9">
        <f>((D387*(1+E387)^4*(C387-F387)-G387)-MAX((D387*(1+E387)^4*(C387-F387)-G387)-B387/6,0)*'Расчет NPV'!$C$13)/(1+'Расчет NPV'!$C$12)^5</f>
        <v/>
      </c>
      <c r="M387" s="9">
        <f>((D387*(1+E387)^5*(C387-F387)-G387)-MAX((D387*(1+E387)^5*(C387-F387)-G387)-B387/6,0)*'Расчет NPV'!$C$13)/(1+'Расчет NPV'!$C$12)^6</f>
        <v/>
      </c>
      <c r="N387" s="13">
        <f>SUM(H387:M387)-B387</f>
        <v/>
      </c>
    </row>
    <row r="388">
      <c r="A388" t="n">
        <v>384</v>
      </c>
      <c r="B388" s="9">
        <f>_xlfn.BETA.INV(RAND(),'Расчет NPV'!$E$5,'Расчет NPV'!$F$5,'Расчет NPV'!$B$5,'Расчет NPV'!$D$5)</f>
        <v/>
      </c>
      <c r="C388" s="9">
        <f>_xlfn.BETA.INV(RAND(),'Расчет NPV'!$E$6,'Расчет NPV'!$F$6,'Расчет NPV'!$B$6,'Расчет NPV'!$D$6)</f>
        <v/>
      </c>
      <c r="D388" s="9">
        <f>_xlfn.BETA.INV(RAND(),'Расчет NPV'!$E$7,'Расчет NPV'!$F$7,'Расчет NPV'!$B$7,'Расчет NPV'!$D$7)</f>
        <v/>
      </c>
      <c r="E388" s="5">
        <f>_xlfn.BETA.INV(RAND(),'Расчет NPV'!$E$8,'Расчет NPV'!$F$8,'Расчет NPV'!$B$8,'Расчет NPV'!$D$8)</f>
        <v/>
      </c>
      <c r="F388" s="9">
        <f>_xlfn.BETA.INV(RAND(),'Расчет NPV'!$E$9,'Расчет NPV'!$F$9,'Расчет NPV'!$B$9,'Расчет NPV'!$D$9)</f>
        <v/>
      </c>
      <c r="G388" s="9">
        <f>_xlfn.BETA.INV(RAND(),'Расчет NPV'!$E$10,'Расчет NPV'!$F$10,'Расчет NPV'!$B$10,'Расчет NPV'!$D$10)</f>
        <v/>
      </c>
      <c r="H388" s="9">
        <f>((D388*(1+E388)^0*'Расчет NPV'!$C$14*(C388-F388)-G388)-MAX((D388*(1+E388)^0*'Расчет NPV'!$C$14*(C388-F388)-G388)-B388/6,0)*'Расчет NPV'!$C$13)/(1+'Расчет NPV'!$C$12)^1</f>
        <v/>
      </c>
      <c r="I388" s="9">
        <f>((D388*(1+E388)^1*(C388-F388)-G388)-MAX((D388*(1+E388)^1*(C388-F388)-G388)-B388/6,0)*'Расчет NPV'!$C$13)/(1+'Расчет NPV'!$C$12)^2</f>
        <v/>
      </c>
      <c r="J388" s="9">
        <f>((D388*(1+E388)^2*(C388-F388)-G388)-MAX((D388*(1+E388)^2*(C388-F388)-G388)-B388/6,0)*'Расчет NPV'!$C$13)/(1+'Расчет NPV'!$C$12)^3</f>
        <v/>
      </c>
      <c r="K388" s="9">
        <f>((D388*(1+E388)^3*(C388-F388)-G388)-MAX((D388*(1+E388)^3*(C388-F388)-G388)-B388/6,0)*'Расчет NPV'!$C$13)/(1+'Расчет NPV'!$C$12)^4</f>
        <v/>
      </c>
      <c r="L388" s="9">
        <f>((D388*(1+E388)^4*(C388-F388)-G388)-MAX((D388*(1+E388)^4*(C388-F388)-G388)-B388/6,0)*'Расчет NPV'!$C$13)/(1+'Расчет NPV'!$C$12)^5</f>
        <v/>
      </c>
      <c r="M388" s="9">
        <f>((D388*(1+E388)^5*(C388-F388)-G388)-MAX((D388*(1+E388)^5*(C388-F388)-G388)-B388/6,0)*'Расчет NPV'!$C$13)/(1+'Расчет NPV'!$C$12)^6</f>
        <v/>
      </c>
      <c r="N388" s="13">
        <f>SUM(H388:M388)-B388</f>
        <v/>
      </c>
    </row>
    <row r="389">
      <c r="A389" t="n">
        <v>385</v>
      </c>
      <c r="B389" s="9">
        <f>_xlfn.BETA.INV(RAND(),'Расчет NPV'!$E$5,'Расчет NPV'!$F$5,'Расчет NPV'!$B$5,'Расчет NPV'!$D$5)</f>
        <v/>
      </c>
      <c r="C389" s="9">
        <f>_xlfn.BETA.INV(RAND(),'Расчет NPV'!$E$6,'Расчет NPV'!$F$6,'Расчет NPV'!$B$6,'Расчет NPV'!$D$6)</f>
        <v/>
      </c>
      <c r="D389" s="9">
        <f>_xlfn.BETA.INV(RAND(),'Расчет NPV'!$E$7,'Расчет NPV'!$F$7,'Расчет NPV'!$B$7,'Расчет NPV'!$D$7)</f>
        <v/>
      </c>
      <c r="E389" s="5">
        <f>_xlfn.BETA.INV(RAND(),'Расчет NPV'!$E$8,'Расчет NPV'!$F$8,'Расчет NPV'!$B$8,'Расчет NPV'!$D$8)</f>
        <v/>
      </c>
      <c r="F389" s="9">
        <f>_xlfn.BETA.INV(RAND(),'Расчет NPV'!$E$9,'Расчет NPV'!$F$9,'Расчет NPV'!$B$9,'Расчет NPV'!$D$9)</f>
        <v/>
      </c>
      <c r="G389" s="9">
        <f>_xlfn.BETA.INV(RAND(),'Расчет NPV'!$E$10,'Расчет NPV'!$F$10,'Расчет NPV'!$B$10,'Расчет NPV'!$D$10)</f>
        <v/>
      </c>
      <c r="H389" s="9">
        <f>((D389*(1+E389)^0*'Расчет NPV'!$C$14*(C389-F389)-G389)-MAX((D389*(1+E389)^0*'Расчет NPV'!$C$14*(C389-F389)-G389)-B389/6,0)*'Расчет NPV'!$C$13)/(1+'Расчет NPV'!$C$12)^1</f>
        <v/>
      </c>
      <c r="I389" s="9">
        <f>((D389*(1+E389)^1*(C389-F389)-G389)-MAX((D389*(1+E389)^1*(C389-F389)-G389)-B389/6,0)*'Расчет NPV'!$C$13)/(1+'Расчет NPV'!$C$12)^2</f>
        <v/>
      </c>
      <c r="J389" s="9">
        <f>((D389*(1+E389)^2*(C389-F389)-G389)-MAX((D389*(1+E389)^2*(C389-F389)-G389)-B389/6,0)*'Расчет NPV'!$C$13)/(1+'Расчет NPV'!$C$12)^3</f>
        <v/>
      </c>
      <c r="K389" s="9">
        <f>((D389*(1+E389)^3*(C389-F389)-G389)-MAX((D389*(1+E389)^3*(C389-F389)-G389)-B389/6,0)*'Расчет NPV'!$C$13)/(1+'Расчет NPV'!$C$12)^4</f>
        <v/>
      </c>
      <c r="L389" s="9">
        <f>((D389*(1+E389)^4*(C389-F389)-G389)-MAX((D389*(1+E389)^4*(C389-F389)-G389)-B389/6,0)*'Расчет NPV'!$C$13)/(1+'Расчет NPV'!$C$12)^5</f>
        <v/>
      </c>
      <c r="M389" s="9">
        <f>((D389*(1+E389)^5*(C389-F389)-G389)-MAX((D389*(1+E389)^5*(C389-F389)-G389)-B389/6,0)*'Расчет NPV'!$C$13)/(1+'Расчет NPV'!$C$12)^6</f>
        <v/>
      </c>
      <c r="N389" s="13">
        <f>SUM(H389:M389)-B389</f>
        <v/>
      </c>
    </row>
    <row r="390">
      <c r="A390" t="n">
        <v>386</v>
      </c>
      <c r="B390" s="9">
        <f>_xlfn.BETA.INV(RAND(),'Расчет NPV'!$E$5,'Расчет NPV'!$F$5,'Расчет NPV'!$B$5,'Расчет NPV'!$D$5)</f>
        <v/>
      </c>
      <c r="C390" s="9">
        <f>_xlfn.BETA.INV(RAND(),'Расчет NPV'!$E$6,'Расчет NPV'!$F$6,'Расчет NPV'!$B$6,'Расчет NPV'!$D$6)</f>
        <v/>
      </c>
      <c r="D390" s="9">
        <f>_xlfn.BETA.INV(RAND(),'Расчет NPV'!$E$7,'Расчет NPV'!$F$7,'Расчет NPV'!$B$7,'Расчет NPV'!$D$7)</f>
        <v/>
      </c>
      <c r="E390" s="5">
        <f>_xlfn.BETA.INV(RAND(),'Расчет NPV'!$E$8,'Расчет NPV'!$F$8,'Расчет NPV'!$B$8,'Расчет NPV'!$D$8)</f>
        <v/>
      </c>
      <c r="F390" s="9">
        <f>_xlfn.BETA.INV(RAND(),'Расчет NPV'!$E$9,'Расчет NPV'!$F$9,'Расчет NPV'!$B$9,'Расчет NPV'!$D$9)</f>
        <v/>
      </c>
      <c r="G390" s="9">
        <f>_xlfn.BETA.INV(RAND(),'Расчет NPV'!$E$10,'Расчет NPV'!$F$10,'Расчет NPV'!$B$10,'Расчет NPV'!$D$10)</f>
        <v/>
      </c>
      <c r="H390" s="9">
        <f>((D390*(1+E390)^0*'Расчет NPV'!$C$14*(C390-F390)-G390)-MAX((D390*(1+E390)^0*'Расчет NPV'!$C$14*(C390-F390)-G390)-B390/6,0)*'Расчет NPV'!$C$13)/(1+'Расчет NPV'!$C$12)^1</f>
        <v/>
      </c>
      <c r="I390" s="9">
        <f>((D390*(1+E390)^1*(C390-F390)-G390)-MAX((D390*(1+E390)^1*(C390-F390)-G390)-B390/6,0)*'Расчет NPV'!$C$13)/(1+'Расчет NPV'!$C$12)^2</f>
        <v/>
      </c>
      <c r="J390" s="9">
        <f>((D390*(1+E390)^2*(C390-F390)-G390)-MAX((D390*(1+E390)^2*(C390-F390)-G390)-B390/6,0)*'Расчет NPV'!$C$13)/(1+'Расчет NPV'!$C$12)^3</f>
        <v/>
      </c>
      <c r="K390" s="9">
        <f>((D390*(1+E390)^3*(C390-F390)-G390)-MAX((D390*(1+E390)^3*(C390-F390)-G390)-B390/6,0)*'Расчет NPV'!$C$13)/(1+'Расчет NPV'!$C$12)^4</f>
        <v/>
      </c>
      <c r="L390" s="9">
        <f>((D390*(1+E390)^4*(C390-F390)-G390)-MAX((D390*(1+E390)^4*(C390-F390)-G390)-B390/6,0)*'Расчет NPV'!$C$13)/(1+'Расчет NPV'!$C$12)^5</f>
        <v/>
      </c>
      <c r="M390" s="9">
        <f>((D390*(1+E390)^5*(C390-F390)-G390)-MAX((D390*(1+E390)^5*(C390-F390)-G390)-B390/6,0)*'Расчет NPV'!$C$13)/(1+'Расчет NPV'!$C$12)^6</f>
        <v/>
      </c>
      <c r="N390" s="13">
        <f>SUM(H390:M390)-B390</f>
        <v/>
      </c>
    </row>
    <row r="391">
      <c r="A391" t="n">
        <v>387</v>
      </c>
      <c r="B391" s="9">
        <f>_xlfn.BETA.INV(RAND(),'Расчет NPV'!$E$5,'Расчет NPV'!$F$5,'Расчет NPV'!$B$5,'Расчет NPV'!$D$5)</f>
        <v/>
      </c>
      <c r="C391" s="9">
        <f>_xlfn.BETA.INV(RAND(),'Расчет NPV'!$E$6,'Расчет NPV'!$F$6,'Расчет NPV'!$B$6,'Расчет NPV'!$D$6)</f>
        <v/>
      </c>
      <c r="D391" s="9">
        <f>_xlfn.BETA.INV(RAND(),'Расчет NPV'!$E$7,'Расчет NPV'!$F$7,'Расчет NPV'!$B$7,'Расчет NPV'!$D$7)</f>
        <v/>
      </c>
      <c r="E391" s="5">
        <f>_xlfn.BETA.INV(RAND(),'Расчет NPV'!$E$8,'Расчет NPV'!$F$8,'Расчет NPV'!$B$8,'Расчет NPV'!$D$8)</f>
        <v/>
      </c>
      <c r="F391" s="9">
        <f>_xlfn.BETA.INV(RAND(),'Расчет NPV'!$E$9,'Расчет NPV'!$F$9,'Расчет NPV'!$B$9,'Расчет NPV'!$D$9)</f>
        <v/>
      </c>
      <c r="G391" s="9">
        <f>_xlfn.BETA.INV(RAND(),'Расчет NPV'!$E$10,'Расчет NPV'!$F$10,'Расчет NPV'!$B$10,'Расчет NPV'!$D$10)</f>
        <v/>
      </c>
      <c r="H391" s="9">
        <f>((D391*(1+E391)^0*'Расчет NPV'!$C$14*(C391-F391)-G391)-MAX((D391*(1+E391)^0*'Расчет NPV'!$C$14*(C391-F391)-G391)-B391/6,0)*'Расчет NPV'!$C$13)/(1+'Расчет NPV'!$C$12)^1</f>
        <v/>
      </c>
      <c r="I391" s="9">
        <f>((D391*(1+E391)^1*(C391-F391)-G391)-MAX((D391*(1+E391)^1*(C391-F391)-G391)-B391/6,0)*'Расчет NPV'!$C$13)/(1+'Расчет NPV'!$C$12)^2</f>
        <v/>
      </c>
      <c r="J391" s="9">
        <f>((D391*(1+E391)^2*(C391-F391)-G391)-MAX((D391*(1+E391)^2*(C391-F391)-G391)-B391/6,0)*'Расчет NPV'!$C$13)/(1+'Расчет NPV'!$C$12)^3</f>
        <v/>
      </c>
      <c r="K391" s="9">
        <f>((D391*(1+E391)^3*(C391-F391)-G391)-MAX((D391*(1+E391)^3*(C391-F391)-G391)-B391/6,0)*'Расчет NPV'!$C$13)/(1+'Расчет NPV'!$C$12)^4</f>
        <v/>
      </c>
      <c r="L391" s="9">
        <f>((D391*(1+E391)^4*(C391-F391)-G391)-MAX((D391*(1+E391)^4*(C391-F391)-G391)-B391/6,0)*'Расчет NPV'!$C$13)/(1+'Расчет NPV'!$C$12)^5</f>
        <v/>
      </c>
      <c r="M391" s="9">
        <f>((D391*(1+E391)^5*(C391-F391)-G391)-MAX((D391*(1+E391)^5*(C391-F391)-G391)-B391/6,0)*'Расчет NPV'!$C$13)/(1+'Расчет NPV'!$C$12)^6</f>
        <v/>
      </c>
      <c r="N391" s="13">
        <f>SUM(H391:M391)-B391</f>
        <v/>
      </c>
    </row>
    <row r="392">
      <c r="A392" t="n">
        <v>388</v>
      </c>
      <c r="B392" s="9">
        <f>_xlfn.BETA.INV(RAND(),'Расчет NPV'!$E$5,'Расчет NPV'!$F$5,'Расчет NPV'!$B$5,'Расчет NPV'!$D$5)</f>
        <v/>
      </c>
      <c r="C392" s="9">
        <f>_xlfn.BETA.INV(RAND(),'Расчет NPV'!$E$6,'Расчет NPV'!$F$6,'Расчет NPV'!$B$6,'Расчет NPV'!$D$6)</f>
        <v/>
      </c>
      <c r="D392" s="9">
        <f>_xlfn.BETA.INV(RAND(),'Расчет NPV'!$E$7,'Расчет NPV'!$F$7,'Расчет NPV'!$B$7,'Расчет NPV'!$D$7)</f>
        <v/>
      </c>
      <c r="E392" s="5">
        <f>_xlfn.BETA.INV(RAND(),'Расчет NPV'!$E$8,'Расчет NPV'!$F$8,'Расчет NPV'!$B$8,'Расчет NPV'!$D$8)</f>
        <v/>
      </c>
      <c r="F392" s="9">
        <f>_xlfn.BETA.INV(RAND(),'Расчет NPV'!$E$9,'Расчет NPV'!$F$9,'Расчет NPV'!$B$9,'Расчет NPV'!$D$9)</f>
        <v/>
      </c>
      <c r="G392" s="9">
        <f>_xlfn.BETA.INV(RAND(),'Расчет NPV'!$E$10,'Расчет NPV'!$F$10,'Расчет NPV'!$B$10,'Расчет NPV'!$D$10)</f>
        <v/>
      </c>
      <c r="H392" s="9">
        <f>((D392*(1+E392)^0*'Расчет NPV'!$C$14*(C392-F392)-G392)-MAX((D392*(1+E392)^0*'Расчет NPV'!$C$14*(C392-F392)-G392)-B392/6,0)*'Расчет NPV'!$C$13)/(1+'Расчет NPV'!$C$12)^1</f>
        <v/>
      </c>
      <c r="I392" s="9">
        <f>((D392*(1+E392)^1*(C392-F392)-G392)-MAX((D392*(1+E392)^1*(C392-F392)-G392)-B392/6,0)*'Расчет NPV'!$C$13)/(1+'Расчет NPV'!$C$12)^2</f>
        <v/>
      </c>
      <c r="J392" s="9">
        <f>((D392*(1+E392)^2*(C392-F392)-G392)-MAX((D392*(1+E392)^2*(C392-F392)-G392)-B392/6,0)*'Расчет NPV'!$C$13)/(1+'Расчет NPV'!$C$12)^3</f>
        <v/>
      </c>
      <c r="K392" s="9">
        <f>((D392*(1+E392)^3*(C392-F392)-G392)-MAX((D392*(1+E392)^3*(C392-F392)-G392)-B392/6,0)*'Расчет NPV'!$C$13)/(1+'Расчет NPV'!$C$12)^4</f>
        <v/>
      </c>
      <c r="L392" s="9">
        <f>((D392*(1+E392)^4*(C392-F392)-G392)-MAX((D392*(1+E392)^4*(C392-F392)-G392)-B392/6,0)*'Расчет NPV'!$C$13)/(1+'Расчет NPV'!$C$12)^5</f>
        <v/>
      </c>
      <c r="M392" s="9">
        <f>((D392*(1+E392)^5*(C392-F392)-G392)-MAX((D392*(1+E392)^5*(C392-F392)-G392)-B392/6,0)*'Расчет NPV'!$C$13)/(1+'Расчет NPV'!$C$12)^6</f>
        <v/>
      </c>
      <c r="N392" s="13">
        <f>SUM(H392:M392)-B392</f>
        <v/>
      </c>
    </row>
    <row r="393">
      <c r="A393" t="n">
        <v>389</v>
      </c>
      <c r="B393" s="9">
        <f>_xlfn.BETA.INV(RAND(),'Расчет NPV'!$E$5,'Расчет NPV'!$F$5,'Расчет NPV'!$B$5,'Расчет NPV'!$D$5)</f>
        <v/>
      </c>
      <c r="C393" s="9">
        <f>_xlfn.BETA.INV(RAND(),'Расчет NPV'!$E$6,'Расчет NPV'!$F$6,'Расчет NPV'!$B$6,'Расчет NPV'!$D$6)</f>
        <v/>
      </c>
      <c r="D393" s="9">
        <f>_xlfn.BETA.INV(RAND(),'Расчет NPV'!$E$7,'Расчет NPV'!$F$7,'Расчет NPV'!$B$7,'Расчет NPV'!$D$7)</f>
        <v/>
      </c>
      <c r="E393" s="5">
        <f>_xlfn.BETA.INV(RAND(),'Расчет NPV'!$E$8,'Расчет NPV'!$F$8,'Расчет NPV'!$B$8,'Расчет NPV'!$D$8)</f>
        <v/>
      </c>
      <c r="F393" s="9">
        <f>_xlfn.BETA.INV(RAND(),'Расчет NPV'!$E$9,'Расчет NPV'!$F$9,'Расчет NPV'!$B$9,'Расчет NPV'!$D$9)</f>
        <v/>
      </c>
      <c r="G393" s="9">
        <f>_xlfn.BETA.INV(RAND(),'Расчет NPV'!$E$10,'Расчет NPV'!$F$10,'Расчет NPV'!$B$10,'Расчет NPV'!$D$10)</f>
        <v/>
      </c>
      <c r="H393" s="9">
        <f>((D393*(1+E393)^0*'Расчет NPV'!$C$14*(C393-F393)-G393)-MAX((D393*(1+E393)^0*'Расчет NPV'!$C$14*(C393-F393)-G393)-B393/6,0)*'Расчет NPV'!$C$13)/(1+'Расчет NPV'!$C$12)^1</f>
        <v/>
      </c>
      <c r="I393" s="9">
        <f>((D393*(1+E393)^1*(C393-F393)-G393)-MAX((D393*(1+E393)^1*(C393-F393)-G393)-B393/6,0)*'Расчет NPV'!$C$13)/(1+'Расчет NPV'!$C$12)^2</f>
        <v/>
      </c>
      <c r="J393" s="9">
        <f>((D393*(1+E393)^2*(C393-F393)-G393)-MAX((D393*(1+E393)^2*(C393-F393)-G393)-B393/6,0)*'Расчет NPV'!$C$13)/(1+'Расчет NPV'!$C$12)^3</f>
        <v/>
      </c>
      <c r="K393" s="9">
        <f>((D393*(1+E393)^3*(C393-F393)-G393)-MAX((D393*(1+E393)^3*(C393-F393)-G393)-B393/6,0)*'Расчет NPV'!$C$13)/(1+'Расчет NPV'!$C$12)^4</f>
        <v/>
      </c>
      <c r="L393" s="9">
        <f>((D393*(1+E393)^4*(C393-F393)-G393)-MAX((D393*(1+E393)^4*(C393-F393)-G393)-B393/6,0)*'Расчет NPV'!$C$13)/(1+'Расчет NPV'!$C$12)^5</f>
        <v/>
      </c>
      <c r="M393" s="9">
        <f>((D393*(1+E393)^5*(C393-F393)-G393)-MAX((D393*(1+E393)^5*(C393-F393)-G393)-B393/6,0)*'Расчет NPV'!$C$13)/(1+'Расчет NPV'!$C$12)^6</f>
        <v/>
      </c>
      <c r="N393" s="13">
        <f>SUM(H393:M393)-B393</f>
        <v/>
      </c>
    </row>
    <row r="394">
      <c r="A394" t="n">
        <v>390</v>
      </c>
      <c r="B394" s="9">
        <f>_xlfn.BETA.INV(RAND(),'Расчет NPV'!$E$5,'Расчет NPV'!$F$5,'Расчет NPV'!$B$5,'Расчет NPV'!$D$5)</f>
        <v/>
      </c>
      <c r="C394" s="9">
        <f>_xlfn.BETA.INV(RAND(),'Расчет NPV'!$E$6,'Расчет NPV'!$F$6,'Расчет NPV'!$B$6,'Расчет NPV'!$D$6)</f>
        <v/>
      </c>
      <c r="D394" s="9">
        <f>_xlfn.BETA.INV(RAND(),'Расчет NPV'!$E$7,'Расчет NPV'!$F$7,'Расчет NPV'!$B$7,'Расчет NPV'!$D$7)</f>
        <v/>
      </c>
      <c r="E394" s="5">
        <f>_xlfn.BETA.INV(RAND(),'Расчет NPV'!$E$8,'Расчет NPV'!$F$8,'Расчет NPV'!$B$8,'Расчет NPV'!$D$8)</f>
        <v/>
      </c>
      <c r="F394" s="9">
        <f>_xlfn.BETA.INV(RAND(),'Расчет NPV'!$E$9,'Расчет NPV'!$F$9,'Расчет NPV'!$B$9,'Расчет NPV'!$D$9)</f>
        <v/>
      </c>
      <c r="G394" s="9">
        <f>_xlfn.BETA.INV(RAND(),'Расчет NPV'!$E$10,'Расчет NPV'!$F$10,'Расчет NPV'!$B$10,'Расчет NPV'!$D$10)</f>
        <v/>
      </c>
      <c r="H394" s="9">
        <f>((D394*(1+E394)^0*'Расчет NPV'!$C$14*(C394-F394)-G394)-MAX((D394*(1+E394)^0*'Расчет NPV'!$C$14*(C394-F394)-G394)-B394/6,0)*'Расчет NPV'!$C$13)/(1+'Расчет NPV'!$C$12)^1</f>
        <v/>
      </c>
      <c r="I394" s="9">
        <f>((D394*(1+E394)^1*(C394-F394)-G394)-MAX((D394*(1+E394)^1*(C394-F394)-G394)-B394/6,0)*'Расчет NPV'!$C$13)/(1+'Расчет NPV'!$C$12)^2</f>
        <v/>
      </c>
      <c r="J394" s="9">
        <f>((D394*(1+E394)^2*(C394-F394)-G394)-MAX((D394*(1+E394)^2*(C394-F394)-G394)-B394/6,0)*'Расчет NPV'!$C$13)/(1+'Расчет NPV'!$C$12)^3</f>
        <v/>
      </c>
      <c r="K394" s="9">
        <f>((D394*(1+E394)^3*(C394-F394)-G394)-MAX((D394*(1+E394)^3*(C394-F394)-G394)-B394/6,0)*'Расчет NPV'!$C$13)/(1+'Расчет NPV'!$C$12)^4</f>
        <v/>
      </c>
      <c r="L394" s="9">
        <f>((D394*(1+E394)^4*(C394-F394)-G394)-MAX((D394*(1+E394)^4*(C394-F394)-G394)-B394/6,0)*'Расчет NPV'!$C$13)/(1+'Расчет NPV'!$C$12)^5</f>
        <v/>
      </c>
      <c r="M394" s="9">
        <f>((D394*(1+E394)^5*(C394-F394)-G394)-MAX((D394*(1+E394)^5*(C394-F394)-G394)-B394/6,0)*'Расчет NPV'!$C$13)/(1+'Расчет NPV'!$C$12)^6</f>
        <v/>
      </c>
      <c r="N394" s="13">
        <f>SUM(H394:M394)-B394</f>
        <v/>
      </c>
    </row>
    <row r="395">
      <c r="A395" t="n">
        <v>391</v>
      </c>
      <c r="B395" s="9">
        <f>_xlfn.BETA.INV(RAND(),'Расчет NPV'!$E$5,'Расчет NPV'!$F$5,'Расчет NPV'!$B$5,'Расчет NPV'!$D$5)</f>
        <v/>
      </c>
      <c r="C395" s="9">
        <f>_xlfn.BETA.INV(RAND(),'Расчет NPV'!$E$6,'Расчет NPV'!$F$6,'Расчет NPV'!$B$6,'Расчет NPV'!$D$6)</f>
        <v/>
      </c>
      <c r="D395" s="9">
        <f>_xlfn.BETA.INV(RAND(),'Расчет NPV'!$E$7,'Расчет NPV'!$F$7,'Расчет NPV'!$B$7,'Расчет NPV'!$D$7)</f>
        <v/>
      </c>
      <c r="E395" s="5">
        <f>_xlfn.BETA.INV(RAND(),'Расчет NPV'!$E$8,'Расчет NPV'!$F$8,'Расчет NPV'!$B$8,'Расчет NPV'!$D$8)</f>
        <v/>
      </c>
      <c r="F395" s="9">
        <f>_xlfn.BETA.INV(RAND(),'Расчет NPV'!$E$9,'Расчет NPV'!$F$9,'Расчет NPV'!$B$9,'Расчет NPV'!$D$9)</f>
        <v/>
      </c>
      <c r="G395" s="9">
        <f>_xlfn.BETA.INV(RAND(),'Расчет NPV'!$E$10,'Расчет NPV'!$F$10,'Расчет NPV'!$B$10,'Расчет NPV'!$D$10)</f>
        <v/>
      </c>
      <c r="H395" s="9">
        <f>((D395*(1+E395)^0*'Расчет NPV'!$C$14*(C395-F395)-G395)-MAX((D395*(1+E395)^0*'Расчет NPV'!$C$14*(C395-F395)-G395)-B395/6,0)*'Расчет NPV'!$C$13)/(1+'Расчет NPV'!$C$12)^1</f>
        <v/>
      </c>
      <c r="I395" s="9">
        <f>((D395*(1+E395)^1*(C395-F395)-G395)-MAX((D395*(1+E395)^1*(C395-F395)-G395)-B395/6,0)*'Расчет NPV'!$C$13)/(1+'Расчет NPV'!$C$12)^2</f>
        <v/>
      </c>
      <c r="J395" s="9">
        <f>((D395*(1+E395)^2*(C395-F395)-G395)-MAX((D395*(1+E395)^2*(C395-F395)-G395)-B395/6,0)*'Расчет NPV'!$C$13)/(1+'Расчет NPV'!$C$12)^3</f>
        <v/>
      </c>
      <c r="K395" s="9">
        <f>((D395*(1+E395)^3*(C395-F395)-G395)-MAX((D395*(1+E395)^3*(C395-F395)-G395)-B395/6,0)*'Расчет NPV'!$C$13)/(1+'Расчет NPV'!$C$12)^4</f>
        <v/>
      </c>
      <c r="L395" s="9">
        <f>((D395*(1+E395)^4*(C395-F395)-G395)-MAX((D395*(1+E395)^4*(C395-F395)-G395)-B395/6,0)*'Расчет NPV'!$C$13)/(1+'Расчет NPV'!$C$12)^5</f>
        <v/>
      </c>
      <c r="M395" s="9">
        <f>((D395*(1+E395)^5*(C395-F395)-G395)-MAX((D395*(1+E395)^5*(C395-F395)-G395)-B395/6,0)*'Расчет NPV'!$C$13)/(1+'Расчет NPV'!$C$12)^6</f>
        <v/>
      </c>
      <c r="N395" s="13">
        <f>SUM(H395:M395)-B395</f>
        <v/>
      </c>
    </row>
    <row r="396">
      <c r="A396" t="n">
        <v>392</v>
      </c>
      <c r="B396" s="9">
        <f>_xlfn.BETA.INV(RAND(),'Расчет NPV'!$E$5,'Расчет NPV'!$F$5,'Расчет NPV'!$B$5,'Расчет NPV'!$D$5)</f>
        <v/>
      </c>
      <c r="C396" s="9">
        <f>_xlfn.BETA.INV(RAND(),'Расчет NPV'!$E$6,'Расчет NPV'!$F$6,'Расчет NPV'!$B$6,'Расчет NPV'!$D$6)</f>
        <v/>
      </c>
      <c r="D396" s="9">
        <f>_xlfn.BETA.INV(RAND(),'Расчет NPV'!$E$7,'Расчет NPV'!$F$7,'Расчет NPV'!$B$7,'Расчет NPV'!$D$7)</f>
        <v/>
      </c>
      <c r="E396" s="5">
        <f>_xlfn.BETA.INV(RAND(),'Расчет NPV'!$E$8,'Расчет NPV'!$F$8,'Расчет NPV'!$B$8,'Расчет NPV'!$D$8)</f>
        <v/>
      </c>
      <c r="F396" s="9">
        <f>_xlfn.BETA.INV(RAND(),'Расчет NPV'!$E$9,'Расчет NPV'!$F$9,'Расчет NPV'!$B$9,'Расчет NPV'!$D$9)</f>
        <v/>
      </c>
      <c r="G396" s="9">
        <f>_xlfn.BETA.INV(RAND(),'Расчет NPV'!$E$10,'Расчет NPV'!$F$10,'Расчет NPV'!$B$10,'Расчет NPV'!$D$10)</f>
        <v/>
      </c>
      <c r="H396" s="9">
        <f>((D396*(1+E396)^0*'Расчет NPV'!$C$14*(C396-F396)-G396)-MAX((D396*(1+E396)^0*'Расчет NPV'!$C$14*(C396-F396)-G396)-B396/6,0)*'Расчет NPV'!$C$13)/(1+'Расчет NPV'!$C$12)^1</f>
        <v/>
      </c>
      <c r="I396" s="9">
        <f>((D396*(1+E396)^1*(C396-F396)-G396)-MAX((D396*(1+E396)^1*(C396-F396)-G396)-B396/6,0)*'Расчет NPV'!$C$13)/(1+'Расчет NPV'!$C$12)^2</f>
        <v/>
      </c>
      <c r="J396" s="9">
        <f>((D396*(1+E396)^2*(C396-F396)-G396)-MAX((D396*(1+E396)^2*(C396-F396)-G396)-B396/6,0)*'Расчет NPV'!$C$13)/(1+'Расчет NPV'!$C$12)^3</f>
        <v/>
      </c>
      <c r="K396" s="9">
        <f>((D396*(1+E396)^3*(C396-F396)-G396)-MAX((D396*(1+E396)^3*(C396-F396)-G396)-B396/6,0)*'Расчет NPV'!$C$13)/(1+'Расчет NPV'!$C$12)^4</f>
        <v/>
      </c>
      <c r="L396" s="9">
        <f>((D396*(1+E396)^4*(C396-F396)-G396)-MAX((D396*(1+E396)^4*(C396-F396)-G396)-B396/6,0)*'Расчет NPV'!$C$13)/(1+'Расчет NPV'!$C$12)^5</f>
        <v/>
      </c>
      <c r="M396" s="9">
        <f>((D396*(1+E396)^5*(C396-F396)-G396)-MAX((D396*(1+E396)^5*(C396-F396)-G396)-B396/6,0)*'Расчет NPV'!$C$13)/(1+'Расчет NPV'!$C$12)^6</f>
        <v/>
      </c>
      <c r="N396" s="13">
        <f>SUM(H396:M396)-B396</f>
        <v/>
      </c>
    </row>
    <row r="397">
      <c r="A397" t="n">
        <v>393</v>
      </c>
      <c r="B397" s="9">
        <f>_xlfn.BETA.INV(RAND(),'Расчет NPV'!$E$5,'Расчет NPV'!$F$5,'Расчет NPV'!$B$5,'Расчет NPV'!$D$5)</f>
        <v/>
      </c>
      <c r="C397" s="9">
        <f>_xlfn.BETA.INV(RAND(),'Расчет NPV'!$E$6,'Расчет NPV'!$F$6,'Расчет NPV'!$B$6,'Расчет NPV'!$D$6)</f>
        <v/>
      </c>
      <c r="D397" s="9">
        <f>_xlfn.BETA.INV(RAND(),'Расчет NPV'!$E$7,'Расчет NPV'!$F$7,'Расчет NPV'!$B$7,'Расчет NPV'!$D$7)</f>
        <v/>
      </c>
      <c r="E397" s="5">
        <f>_xlfn.BETA.INV(RAND(),'Расчет NPV'!$E$8,'Расчет NPV'!$F$8,'Расчет NPV'!$B$8,'Расчет NPV'!$D$8)</f>
        <v/>
      </c>
      <c r="F397" s="9">
        <f>_xlfn.BETA.INV(RAND(),'Расчет NPV'!$E$9,'Расчет NPV'!$F$9,'Расчет NPV'!$B$9,'Расчет NPV'!$D$9)</f>
        <v/>
      </c>
      <c r="G397" s="9">
        <f>_xlfn.BETA.INV(RAND(),'Расчет NPV'!$E$10,'Расчет NPV'!$F$10,'Расчет NPV'!$B$10,'Расчет NPV'!$D$10)</f>
        <v/>
      </c>
      <c r="H397" s="9">
        <f>((D397*(1+E397)^0*'Расчет NPV'!$C$14*(C397-F397)-G397)-MAX((D397*(1+E397)^0*'Расчет NPV'!$C$14*(C397-F397)-G397)-B397/6,0)*'Расчет NPV'!$C$13)/(1+'Расчет NPV'!$C$12)^1</f>
        <v/>
      </c>
      <c r="I397" s="9">
        <f>((D397*(1+E397)^1*(C397-F397)-G397)-MAX((D397*(1+E397)^1*(C397-F397)-G397)-B397/6,0)*'Расчет NPV'!$C$13)/(1+'Расчет NPV'!$C$12)^2</f>
        <v/>
      </c>
      <c r="J397" s="9">
        <f>((D397*(1+E397)^2*(C397-F397)-G397)-MAX((D397*(1+E397)^2*(C397-F397)-G397)-B397/6,0)*'Расчет NPV'!$C$13)/(1+'Расчет NPV'!$C$12)^3</f>
        <v/>
      </c>
      <c r="K397" s="9">
        <f>((D397*(1+E397)^3*(C397-F397)-G397)-MAX((D397*(1+E397)^3*(C397-F397)-G397)-B397/6,0)*'Расчет NPV'!$C$13)/(1+'Расчет NPV'!$C$12)^4</f>
        <v/>
      </c>
      <c r="L397" s="9">
        <f>((D397*(1+E397)^4*(C397-F397)-G397)-MAX((D397*(1+E397)^4*(C397-F397)-G397)-B397/6,0)*'Расчет NPV'!$C$13)/(1+'Расчет NPV'!$C$12)^5</f>
        <v/>
      </c>
      <c r="M397" s="9">
        <f>((D397*(1+E397)^5*(C397-F397)-G397)-MAX((D397*(1+E397)^5*(C397-F397)-G397)-B397/6,0)*'Расчет NPV'!$C$13)/(1+'Расчет NPV'!$C$12)^6</f>
        <v/>
      </c>
      <c r="N397" s="13">
        <f>SUM(H397:M397)-B397</f>
        <v/>
      </c>
    </row>
    <row r="398">
      <c r="A398" t="n">
        <v>394</v>
      </c>
      <c r="B398" s="9">
        <f>_xlfn.BETA.INV(RAND(),'Расчет NPV'!$E$5,'Расчет NPV'!$F$5,'Расчет NPV'!$B$5,'Расчет NPV'!$D$5)</f>
        <v/>
      </c>
      <c r="C398" s="9">
        <f>_xlfn.BETA.INV(RAND(),'Расчет NPV'!$E$6,'Расчет NPV'!$F$6,'Расчет NPV'!$B$6,'Расчет NPV'!$D$6)</f>
        <v/>
      </c>
      <c r="D398" s="9">
        <f>_xlfn.BETA.INV(RAND(),'Расчет NPV'!$E$7,'Расчет NPV'!$F$7,'Расчет NPV'!$B$7,'Расчет NPV'!$D$7)</f>
        <v/>
      </c>
      <c r="E398" s="5">
        <f>_xlfn.BETA.INV(RAND(),'Расчет NPV'!$E$8,'Расчет NPV'!$F$8,'Расчет NPV'!$B$8,'Расчет NPV'!$D$8)</f>
        <v/>
      </c>
      <c r="F398" s="9">
        <f>_xlfn.BETA.INV(RAND(),'Расчет NPV'!$E$9,'Расчет NPV'!$F$9,'Расчет NPV'!$B$9,'Расчет NPV'!$D$9)</f>
        <v/>
      </c>
      <c r="G398" s="9">
        <f>_xlfn.BETA.INV(RAND(),'Расчет NPV'!$E$10,'Расчет NPV'!$F$10,'Расчет NPV'!$B$10,'Расчет NPV'!$D$10)</f>
        <v/>
      </c>
      <c r="H398" s="9">
        <f>((D398*(1+E398)^0*'Расчет NPV'!$C$14*(C398-F398)-G398)-MAX((D398*(1+E398)^0*'Расчет NPV'!$C$14*(C398-F398)-G398)-B398/6,0)*'Расчет NPV'!$C$13)/(1+'Расчет NPV'!$C$12)^1</f>
        <v/>
      </c>
      <c r="I398" s="9">
        <f>((D398*(1+E398)^1*(C398-F398)-G398)-MAX((D398*(1+E398)^1*(C398-F398)-G398)-B398/6,0)*'Расчет NPV'!$C$13)/(1+'Расчет NPV'!$C$12)^2</f>
        <v/>
      </c>
      <c r="J398" s="9">
        <f>((D398*(1+E398)^2*(C398-F398)-G398)-MAX((D398*(1+E398)^2*(C398-F398)-G398)-B398/6,0)*'Расчет NPV'!$C$13)/(1+'Расчет NPV'!$C$12)^3</f>
        <v/>
      </c>
      <c r="K398" s="9">
        <f>((D398*(1+E398)^3*(C398-F398)-G398)-MAX((D398*(1+E398)^3*(C398-F398)-G398)-B398/6,0)*'Расчет NPV'!$C$13)/(1+'Расчет NPV'!$C$12)^4</f>
        <v/>
      </c>
      <c r="L398" s="9">
        <f>((D398*(1+E398)^4*(C398-F398)-G398)-MAX((D398*(1+E398)^4*(C398-F398)-G398)-B398/6,0)*'Расчет NPV'!$C$13)/(1+'Расчет NPV'!$C$12)^5</f>
        <v/>
      </c>
      <c r="M398" s="9">
        <f>((D398*(1+E398)^5*(C398-F398)-G398)-MAX((D398*(1+E398)^5*(C398-F398)-G398)-B398/6,0)*'Расчет NPV'!$C$13)/(1+'Расчет NPV'!$C$12)^6</f>
        <v/>
      </c>
      <c r="N398" s="13">
        <f>SUM(H398:M398)-B398</f>
        <v/>
      </c>
    </row>
    <row r="399">
      <c r="A399" t="n">
        <v>395</v>
      </c>
      <c r="B399" s="9">
        <f>_xlfn.BETA.INV(RAND(),'Расчет NPV'!$E$5,'Расчет NPV'!$F$5,'Расчет NPV'!$B$5,'Расчет NPV'!$D$5)</f>
        <v/>
      </c>
      <c r="C399" s="9">
        <f>_xlfn.BETA.INV(RAND(),'Расчет NPV'!$E$6,'Расчет NPV'!$F$6,'Расчет NPV'!$B$6,'Расчет NPV'!$D$6)</f>
        <v/>
      </c>
      <c r="D399" s="9">
        <f>_xlfn.BETA.INV(RAND(),'Расчет NPV'!$E$7,'Расчет NPV'!$F$7,'Расчет NPV'!$B$7,'Расчет NPV'!$D$7)</f>
        <v/>
      </c>
      <c r="E399" s="5">
        <f>_xlfn.BETA.INV(RAND(),'Расчет NPV'!$E$8,'Расчет NPV'!$F$8,'Расчет NPV'!$B$8,'Расчет NPV'!$D$8)</f>
        <v/>
      </c>
      <c r="F399" s="9">
        <f>_xlfn.BETA.INV(RAND(),'Расчет NPV'!$E$9,'Расчет NPV'!$F$9,'Расчет NPV'!$B$9,'Расчет NPV'!$D$9)</f>
        <v/>
      </c>
      <c r="G399" s="9">
        <f>_xlfn.BETA.INV(RAND(),'Расчет NPV'!$E$10,'Расчет NPV'!$F$10,'Расчет NPV'!$B$10,'Расчет NPV'!$D$10)</f>
        <v/>
      </c>
      <c r="H399" s="9">
        <f>((D399*(1+E399)^0*'Расчет NPV'!$C$14*(C399-F399)-G399)-MAX((D399*(1+E399)^0*'Расчет NPV'!$C$14*(C399-F399)-G399)-B399/6,0)*'Расчет NPV'!$C$13)/(1+'Расчет NPV'!$C$12)^1</f>
        <v/>
      </c>
      <c r="I399" s="9">
        <f>((D399*(1+E399)^1*(C399-F399)-G399)-MAX((D399*(1+E399)^1*(C399-F399)-G399)-B399/6,0)*'Расчет NPV'!$C$13)/(1+'Расчет NPV'!$C$12)^2</f>
        <v/>
      </c>
      <c r="J399" s="9">
        <f>((D399*(1+E399)^2*(C399-F399)-G399)-MAX((D399*(1+E399)^2*(C399-F399)-G399)-B399/6,0)*'Расчет NPV'!$C$13)/(1+'Расчет NPV'!$C$12)^3</f>
        <v/>
      </c>
      <c r="K399" s="9">
        <f>((D399*(1+E399)^3*(C399-F399)-G399)-MAX((D399*(1+E399)^3*(C399-F399)-G399)-B399/6,0)*'Расчет NPV'!$C$13)/(1+'Расчет NPV'!$C$12)^4</f>
        <v/>
      </c>
      <c r="L399" s="9">
        <f>((D399*(1+E399)^4*(C399-F399)-G399)-MAX((D399*(1+E399)^4*(C399-F399)-G399)-B399/6,0)*'Расчет NPV'!$C$13)/(1+'Расчет NPV'!$C$12)^5</f>
        <v/>
      </c>
      <c r="M399" s="9">
        <f>((D399*(1+E399)^5*(C399-F399)-G399)-MAX((D399*(1+E399)^5*(C399-F399)-G399)-B399/6,0)*'Расчет NPV'!$C$13)/(1+'Расчет NPV'!$C$12)^6</f>
        <v/>
      </c>
      <c r="N399" s="13">
        <f>SUM(H399:M399)-B399</f>
        <v/>
      </c>
    </row>
    <row r="400">
      <c r="A400" t="n">
        <v>396</v>
      </c>
      <c r="B400" s="9">
        <f>_xlfn.BETA.INV(RAND(),'Расчет NPV'!$E$5,'Расчет NPV'!$F$5,'Расчет NPV'!$B$5,'Расчет NPV'!$D$5)</f>
        <v/>
      </c>
      <c r="C400" s="9">
        <f>_xlfn.BETA.INV(RAND(),'Расчет NPV'!$E$6,'Расчет NPV'!$F$6,'Расчет NPV'!$B$6,'Расчет NPV'!$D$6)</f>
        <v/>
      </c>
      <c r="D400" s="9">
        <f>_xlfn.BETA.INV(RAND(),'Расчет NPV'!$E$7,'Расчет NPV'!$F$7,'Расчет NPV'!$B$7,'Расчет NPV'!$D$7)</f>
        <v/>
      </c>
      <c r="E400" s="5">
        <f>_xlfn.BETA.INV(RAND(),'Расчет NPV'!$E$8,'Расчет NPV'!$F$8,'Расчет NPV'!$B$8,'Расчет NPV'!$D$8)</f>
        <v/>
      </c>
      <c r="F400" s="9">
        <f>_xlfn.BETA.INV(RAND(),'Расчет NPV'!$E$9,'Расчет NPV'!$F$9,'Расчет NPV'!$B$9,'Расчет NPV'!$D$9)</f>
        <v/>
      </c>
      <c r="G400" s="9">
        <f>_xlfn.BETA.INV(RAND(),'Расчет NPV'!$E$10,'Расчет NPV'!$F$10,'Расчет NPV'!$B$10,'Расчет NPV'!$D$10)</f>
        <v/>
      </c>
      <c r="H400" s="9">
        <f>((D400*(1+E400)^0*'Расчет NPV'!$C$14*(C400-F400)-G400)-MAX((D400*(1+E400)^0*'Расчет NPV'!$C$14*(C400-F400)-G400)-B400/6,0)*'Расчет NPV'!$C$13)/(1+'Расчет NPV'!$C$12)^1</f>
        <v/>
      </c>
      <c r="I400" s="9">
        <f>((D400*(1+E400)^1*(C400-F400)-G400)-MAX((D400*(1+E400)^1*(C400-F400)-G400)-B400/6,0)*'Расчет NPV'!$C$13)/(1+'Расчет NPV'!$C$12)^2</f>
        <v/>
      </c>
      <c r="J400" s="9">
        <f>((D400*(1+E400)^2*(C400-F400)-G400)-MAX((D400*(1+E400)^2*(C400-F400)-G400)-B400/6,0)*'Расчет NPV'!$C$13)/(1+'Расчет NPV'!$C$12)^3</f>
        <v/>
      </c>
      <c r="K400" s="9">
        <f>((D400*(1+E400)^3*(C400-F400)-G400)-MAX((D400*(1+E400)^3*(C400-F400)-G400)-B400/6,0)*'Расчет NPV'!$C$13)/(1+'Расчет NPV'!$C$12)^4</f>
        <v/>
      </c>
      <c r="L400" s="9">
        <f>((D400*(1+E400)^4*(C400-F400)-G400)-MAX((D400*(1+E400)^4*(C400-F400)-G400)-B400/6,0)*'Расчет NPV'!$C$13)/(1+'Расчет NPV'!$C$12)^5</f>
        <v/>
      </c>
      <c r="M400" s="9">
        <f>((D400*(1+E400)^5*(C400-F400)-G400)-MAX((D400*(1+E400)^5*(C400-F400)-G400)-B400/6,0)*'Расчет NPV'!$C$13)/(1+'Расчет NPV'!$C$12)^6</f>
        <v/>
      </c>
      <c r="N400" s="13">
        <f>SUM(H400:M400)-B400</f>
        <v/>
      </c>
    </row>
    <row r="401">
      <c r="A401" t="n">
        <v>397</v>
      </c>
      <c r="B401" s="9">
        <f>_xlfn.BETA.INV(RAND(),'Расчет NPV'!$E$5,'Расчет NPV'!$F$5,'Расчет NPV'!$B$5,'Расчет NPV'!$D$5)</f>
        <v/>
      </c>
      <c r="C401" s="9">
        <f>_xlfn.BETA.INV(RAND(),'Расчет NPV'!$E$6,'Расчет NPV'!$F$6,'Расчет NPV'!$B$6,'Расчет NPV'!$D$6)</f>
        <v/>
      </c>
      <c r="D401" s="9">
        <f>_xlfn.BETA.INV(RAND(),'Расчет NPV'!$E$7,'Расчет NPV'!$F$7,'Расчет NPV'!$B$7,'Расчет NPV'!$D$7)</f>
        <v/>
      </c>
      <c r="E401" s="5">
        <f>_xlfn.BETA.INV(RAND(),'Расчет NPV'!$E$8,'Расчет NPV'!$F$8,'Расчет NPV'!$B$8,'Расчет NPV'!$D$8)</f>
        <v/>
      </c>
      <c r="F401" s="9">
        <f>_xlfn.BETA.INV(RAND(),'Расчет NPV'!$E$9,'Расчет NPV'!$F$9,'Расчет NPV'!$B$9,'Расчет NPV'!$D$9)</f>
        <v/>
      </c>
      <c r="G401" s="9">
        <f>_xlfn.BETA.INV(RAND(),'Расчет NPV'!$E$10,'Расчет NPV'!$F$10,'Расчет NPV'!$B$10,'Расчет NPV'!$D$10)</f>
        <v/>
      </c>
      <c r="H401" s="9">
        <f>((D401*(1+E401)^0*'Расчет NPV'!$C$14*(C401-F401)-G401)-MAX((D401*(1+E401)^0*'Расчет NPV'!$C$14*(C401-F401)-G401)-B401/6,0)*'Расчет NPV'!$C$13)/(1+'Расчет NPV'!$C$12)^1</f>
        <v/>
      </c>
      <c r="I401" s="9">
        <f>((D401*(1+E401)^1*(C401-F401)-G401)-MAX((D401*(1+E401)^1*(C401-F401)-G401)-B401/6,0)*'Расчет NPV'!$C$13)/(1+'Расчет NPV'!$C$12)^2</f>
        <v/>
      </c>
      <c r="J401" s="9">
        <f>((D401*(1+E401)^2*(C401-F401)-G401)-MAX((D401*(1+E401)^2*(C401-F401)-G401)-B401/6,0)*'Расчет NPV'!$C$13)/(1+'Расчет NPV'!$C$12)^3</f>
        <v/>
      </c>
      <c r="K401" s="9">
        <f>((D401*(1+E401)^3*(C401-F401)-G401)-MAX((D401*(1+E401)^3*(C401-F401)-G401)-B401/6,0)*'Расчет NPV'!$C$13)/(1+'Расчет NPV'!$C$12)^4</f>
        <v/>
      </c>
      <c r="L401" s="9">
        <f>((D401*(1+E401)^4*(C401-F401)-G401)-MAX((D401*(1+E401)^4*(C401-F401)-G401)-B401/6,0)*'Расчет NPV'!$C$13)/(1+'Расчет NPV'!$C$12)^5</f>
        <v/>
      </c>
      <c r="M401" s="9">
        <f>((D401*(1+E401)^5*(C401-F401)-G401)-MAX((D401*(1+E401)^5*(C401-F401)-G401)-B401/6,0)*'Расчет NPV'!$C$13)/(1+'Расчет NPV'!$C$12)^6</f>
        <v/>
      </c>
      <c r="N401" s="13">
        <f>SUM(H401:M401)-B401</f>
        <v/>
      </c>
    </row>
    <row r="402">
      <c r="A402" t="n">
        <v>398</v>
      </c>
      <c r="B402" s="9">
        <f>_xlfn.BETA.INV(RAND(),'Расчет NPV'!$E$5,'Расчет NPV'!$F$5,'Расчет NPV'!$B$5,'Расчет NPV'!$D$5)</f>
        <v/>
      </c>
      <c r="C402" s="9">
        <f>_xlfn.BETA.INV(RAND(),'Расчет NPV'!$E$6,'Расчет NPV'!$F$6,'Расчет NPV'!$B$6,'Расчет NPV'!$D$6)</f>
        <v/>
      </c>
      <c r="D402" s="9">
        <f>_xlfn.BETA.INV(RAND(),'Расчет NPV'!$E$7,'Расчет NPV'!$F$7,'Расчет NPV'!$B$7,'Расчет NPV'!$D$7)</f>
        <v/>
      </c>
      <c r="E402" s="5">
        <f>_xlfn.BETA.INV(RAND(),'Расчет NPV'!$E$8,'Расчет NPV'!$F$8,'Расчет NPV'!$B$8,'Расчет NPV'!$D$8)</f>
        <v/>
      </c>
      <c r="F402" s="9">
        <f>_xlfn.BETA.INV(RAND(),'Расчет NPV'!$E$9,'Расчет NPV'!$F$9,'Расчет NPV'!$B$9,'Расчет NPV'!$D$9)</f>
        <v/>
      </c>
      <c r="G402" s="9">
        <f>_xlfn.BETA.INV(RAND(),'Расчет NPV'!$E$10,'Расчет NPV'!$F$10,'Расчет NPV'!$B$10,'Расчет NPV'!$D$10)</f>
        <v/>
      </c>
      <c r="H402" s="9">
        <f>((D402*(1+E402)^0*'Расчет NPV'!$C$14*(C402-F402)-G402)-MAX((D402*(1+E402)^0*'Расчет NPV'!$C$14*(C402-F402)-G402)-B402/6,0)*'Расчет NPV'!$C$13)/(1+'Расчет NPV'!$C$12)^1</f>
        <v/>
      </c>
      <c r="I402" s="9">
        <f>((D402*(1+E402)^1*(C402-F402)-G402)-MAX((D402*(1+E402)^1*(C402-F402)-G402)-B402/6,0)*'Расчет NPV'!$C$13)/(1+'Расчет NPV'!$C$12)^2</f>
        <v/>
      </c>
      <c r="J402" s="9">
        <f>((D402*(1+E402)^2*(C402-F402)-G402)-MAX((D402*(1+E402)^2*(C402-F402)-G402)-B402/6,0)*'Расчет NPV'!$C$13)/(1+'Расчет NPV'!$C$12)^3</f>
        <v/>
      </c>
      <c r="K402" s="9">
        <f>((D402*(1+E402)^3*(C402-F402)-G402)-MAX((D402*(1+E402)^3*(C402-F402)-G402)-B402/6,0)*'Расчет NPV'!$C$13)/(1+'Расчет NPV'!$C$12)^4</f>
        <v/>
      </c>
      <c r="L402" s="9">
        <f>((D402*(1+E402)^4*(C402-F402)-G402)-MAX((D402*(1+E402)^4*(C402-F402)-G402)-B402/6,0)*'Расчет NPV'!$C$13)/(1+'Расчет NPV'!$C$12)^5</f>
        <v/>
      </c>
      <c r="M402" s="9">
        <f>((D402*(1+E402)^5*(C402-F402)-G402)-MAX((D402*(1+E402)^5*(C402-F402)-G402)-B402/6,0)*'Расчет NPV'!$C$13)/(1+'Расчет NPV'!$C$12)^6</f>
        <v/>
      </c>
      <c r="N402" s="13">
        <f>SUM(H402:M402)-B402</f>
        <v/>
      </c>
    </row>
    <row r="403">
      <c r="A403" t="n">
        <v>399</v>
      </c>
      <c r="B403" s="9">
        <f>_xlfn.BETA.INV(RAND(),'Расчет NPV'!$E$5,'Расчет NPV'!$F$5,'Расчет NPV'!$B$5,'Расчет NPV'!$D$5)</f>
        <v/>
      </c>
      <c r="C403" s="9">
        <f>_xlfn.BETA.INV(RAND(),'Расчет NPV'!$E$6,'Расчет NPV'!$F$6,'Расчет NPV'!$B$6,'Расчет NPV'!$D$6)</f>
        <v/>
      </c>
      <c r="D403" s="9">
        <f>_xlfn.BETA.INV(RAND(),'Расчет NPV'!$E$7,'Расчет NPV'!$F$7,'Расчет NPV'!$B$7,'Расчет NPV'!$D$7)</f>
        <v/>
      </c>
      <c r="E403" s="5">
        <f>_xlfn.BETA.INV(RAND(),'Расчет NPV'!$E$8,'Расчет NPV'!$F$8,'Расчет NPV'!$B$8,'Расчет NPV'!$D$8)</f>
        <v/>
      </c>
      <c r="F403" s="9">
        <f>_xlfn.BETA.INV(RAND(),'Расчет NPV'!$E$9,'Расчет NPV'!$F$9,'Расчет NPV'!$B$9,'Расчет NPV'!$D$9)</f>
        <v/>
      </c>
      <c r="G403" s="9">
        <f>_xlfn.BETA.INV(RAND(),'Расчет NPV'!$E$10,'Расчет NPV'!$F$10,'Расчет NPV'!$B$10,'Расчет NPV'!$D$10)</f>
        <v/>
      </c>
      <c r="H403" s="9">
        <f>((D403*(1+E403)^0*'Расчет NPV'!$C$14*(C403-F403)-G403)-MAX((D403*(1+E403)^0*'Расчет NPV'!$C$14*(C403-F403)-G403)-B403/6,0)*'Расчет NPV'!$C$13)/(1+'Расчет NPV'!$C$12)^1</f>
        <v/>
      </c>
      <c r="I403" s="9">
        <f>((D403*(1+E403)^1*(C403-F403)-G403)-MAX((D403*(1+E403)^1*(C403-F403)-G403)-B403/6,0)*'Расчет NPV'!$C$13)/(1+'Расчет NPV'!$C$12)^2</f>
        <v/>
      </c>
      <c r="J403" s="9">
        <f>((D403*(1+E403)^2*(C403-F403)-G403)-MAX((D403*(1+E403)^2*(C403-F403)-G403)-B403/6,0)*'Расчет NPV'!$C$13)/(1+'Расчет NPV'!$C$12)^3</f>
        <v/>
      </c>
      <c r="K403" s="9">
        <f>((D403*(1+E403)^3*(C403-F403)-G403)-MAX((D403*(1+E403)^3*(C403-F403)-G403)-B403/6,0)*'Расчет NPV'!$C$13)/(1+'Расчет NPV'!$C$12)^4</f>
        <v/>
      </c>
      <c r="L403" s="9">
        <f>((D403*(1+E403)^4*(C403-F403)-G403)-MAX((D403*(1+E403)^4*(C403-F403)-G403)-B403/6,0)*'Расчет NPV'!$C$13)/(1+'Расчет NPV'!$C$12)^5</f>
        <v/>
      </c>
      <c r="M403" s="9">
        <f>((D403*(1+E403)^5*(C403-F403)-G403)-MAX((D403*(1+E403)^5*(C403-F403)-G403)-B403/6,0)*'Расчет NPV'!$C$13)/(1+'Расчет NPV'!$C$12)^6</f>
        <v/>
      </c>
      <c r="N403" s="13">
        <f>SUM(H403:M403)-B403</f>
        <v/>
      </c>
    </row>
    <row r="404">
      <c r="A404" t="n">
        <v>400</v>
      </c>
      <c r="B404" s="9">
        <f>_xlfn.BETA.INV(RAND(),'Расчет NPV'!$E$5,'Расчет NPV'!$F$5,'Расчет NPV'!$B$5,'Расчет NPV'!$D$5)</f>
        <v/>
      </c>
      <c r="C404" s="9">
        <f>_xlfn.BETA.INV(RAND(),'Расчет NPV'!$E$6,'Расчет NPV'!$F$6,'Расчет NPV'!$B$6,'Расчет NPV'!$D$6)</f>
        <v/>
      </c>
      <c r="D404" s="9">
        <f>_xlfn.BETA.INV(RAND(),'Расчет NPV'!$E$7,'Расчет NPV'!$F$7,'Расчет NPV'!$B$7,'Расчет NPV'!$D$7)</f>
        <v/>
      </c>
      <c r="E404" s="5">
        <f>_xlfn.BETA.INV(RAND(),'Расчет NPV'!$E$8,'Расчет NPV'!$F$8,'Расчет NPV'!$B$8,'Расчет NPV'!$D$8)</f>
        <v/>
      </c>
      <c r="F404" s="9">
        <f>_xlfn.BETA.INV(RAND(),'Расчет NPV'!$E$9,'Расчет NPV'!$F$9,'Расчет NPV'!$B$9,'Расчет NPV'!$D$9)</f>
        <v/>
      </c>
      <c r="G404" s="9">
        <f>_xlfn.BETA.INV(RAND(),'Расчет NPV'!$E$10,'Расчет NPV'!$F$10,'Расчет NPV'!$B$10,'Расчет NPV'!$D$10)</f>
        <v/>
      </c>
      <c r="H404" s="9">
        <f>((D404*(1+E404)^0*'Расчет NPV'!$C$14*(C404-F404)-G404)-MAX((D404*(1+E404)^0*'Расчет NPV'!$C$14*(C404-F404)-G404)-B404/6,0)*'Расчет NPV'!$C$13)/(1+'Расчет NPV'!$C$12)^1</f>
        <v/>
      </c>
      <c r="I404" s="9">
        <f>((D404*(1+E404)^1*(C404-F404)-G404)-MAX((D404*(1+E404)^1*(C404-F404)-G404)-B404/6,0)*'Расчет NPV'!$C$13)/(1+'Расчет NPV'!$C$12)^2</f>
        <v/>
      </c>
      <c r="J404" s="9">
        <f>((D404*(1+E404)^2*(C404-F404)-G404)-MAX((D404*(1+E404)^2*(C404-F404)-G404)-B404/6,0)*'Расчет NPV'!$C$13)/(1+'Расчет NPV'!$C$12)^3</f>
        <v/>
      </c>
      <c r="K404" s="9">
        <f>((D404*(1+E404)^3*(C404-F404)-G404)-MAX((D404*(1+E404)^3*(C404-F404)-G404)-B404/6,0)*'Расчет NPV'!$C$13)/(1+'Расчет NPV'!$C$12)^4</f>
        <v/>
      </c>
      <c r="L404" s="9">
        <f>((D404*(1+E404)^4*(C404-F404)-G404)-MAX((D404*(1+E404)^4*(C404-F404)-G404)-B404/6,0)*'Расчет NPV'!$C$13)/(1+'Расчет NPV'!$C$12)^5</f>
        <v/>
      </c>
      <c r="M404" s="9">
        <f>((D404*(1+E404)^5*(C404-F404)-G404)-MAX((D404*(1+E404)^5*(C404-F404)-G404)-B404/6,0)*'Расчет NPV'!$C$13)/(1+'Расчет NPV'!$C$12)^6</f>
        <v/>
      </c>
      <c r="N404" s="13">
        <f>SUM(H404:M404)-B404</f>
        <v/>
      </c>
    </row>
    <row r="405">
      <c r="A405" t="n">
        <v>401</v>
      </c>
      <c r="B405" s="9">
        <f>_xlfn.BETA.INV(RAND(),'Расчет NPV'!$E$5,'Расчет NPV'!$F$5,'Расчет NPV'!$B$5,'Расчет NPV'!$D$5)</f>
        <v/>
      </c>
      <c r="C405" s="9">
        <f>_xlfn.BETA.INV(RAND(),'Расчет NPV'!$E$6,'Расчет NPV'!$F$6,'Расчет NPV'!$B$6,'Расчет NPV'!$D$6)</f>
        <v/>
      </c>
      <c r="D405" s="9">
        <f>_xlfn.BETA.INV(RAND(),'Расчет NPV'!$E$7,'Расчет NPV'!$F$7,'Расчет NPV'!$B$7,'Расчет NPV'!$D$7)</f>
        <v/>
      </c>
      <c r="E405" s="5">
        <f>_xlfn.BETA.INV(RAND(),'Расчет NPV'!$E$8,'Расчет NPV'!$F$8,'Расчет NPV'!$B$8,'Расчет NPV'!$D$8)</f>
        <v/>
      </c>
      <c r="F405" s="9">
        <f>_xlfn.BETA.INV(RAND(),'Расчет NPV'!$E$9,'Расчет NPV'!$F$9,'Расчет NPV'!$B$9,'Расчет NPV'!$D$9)</f>
        <v/>
      </c>
      <c r="G405" s="9">
        <f>_xlfn.BETA.INV(RAND(),'Расчет NPV'!$E$10,'Расчет NPV'!$F$10,'Расчет NPV'!$B$10,'Расчет NPV'!$D$10)</f>
        <v/>
      </c>
      <c r="H405" s="9">
        <f>((D405*(1+E405)^0*'Расчет NPV'!$C$14*(C405-F405)-G405)-MAX((D405*(1+E405)^0*'Расчет NPV'!$C$14*(C405-F405)-G405)-B405/6,0)*'Расчет NPV'!$C$13)/(1+'Расчет NPV'!$C$12)^1</f>
        <v/>
      </c>
      <c r="I405" s="9">
        <f>((D405*(1+E405)^1*(C405-F405)-G405)-MAX((D405*(1+E405)^1*(C405-F405)-G405)-B405/6,0)*'Расчет NPV'!$C$13)/(1+'Расчет NPV'!$C$12)^2</f>
        <v/>
      </c>
      <c r="J405" s="9">
        <f>((D405*(1+E405)^2*(C405-F405)-G405)-MAX((D405*(1+E405)^2*(C405-F405)-G405)-B405/6,0)*'Расчет NPV'!$C$13)/(1+'Расчет NPV'!$C$12)^3</f>
        <v/>
      </c>
      <c r="K405" s="9">
        <f>((D405*(1+E405)^3*(C405-F405)-G405)-MAX((D405*(1+E405)^3*(C405-F405)-G405)-B405/6,0)*'Расчет NPV'!$C$13)/(1+'Расчет NPV'!$C$12)^4</f>
        <v/>
      </c>
      <c r="L405" s="9">
        <f>((D405*(1+E405)^4*(C405-F405)-G405)-MAX((D405*(1+E405)^4*(C405-F405)-G405)-B405/6,0)*'Расчет NPV'!$C$13)/(1+'Расчет NPV'!$C$12)^5</f>
        <v/>
      </c>
      <c r="M405" s="9">
        <f>((D405*(1+E405)^5*(C405-F405)-G405)-MAX((D405*(1+E405)^5*(C405-F405)-G405)-B405/6,0)*'Расчет NPV'!$C$13)/(1+'Расчет NPV'!$C$12)^6</f>
        <v/>
      </c>
      <c r="N405" s="13">
        <f>SUM(H405:M405)-B405</f>
        <v/>
      </c>
    </row>
    <row r="406">
      <c r="A406" t="n">
        <v>402</v>
      </c>
      <c r="B406" s="9">
        <f>_xlfn.BETA.INV(RAND(),'Расчет NPV'!$E$5,'Расчет NPV'!$F$5,'Расчет NPV'!$B$5,'Расчет NPV'!$D$5)</f>
        <v/>
      </c>
      <c r="C406" s="9">
        <f>_xlfn.BETA.INV(RAND(),'Расчет NPV'!$E$6,'Расчет NPV'!$F$6,'Расчет NPV'!$B$6,'Расчет NPV'!$D$6)</f>
        <v/>
      </c>
      <c r="D406" s="9">
        <f>_xlfn.BETA.INV(RAND(),'Расчет NPV'!$E$7,'Расчет NPV'!$F$7,'Расчет NPV'!$B$7,'Расчет NPV'!$D$7)</f>
        <v/>
      </c>
      <c r="E406" s="5">
        <f>_xlfn.BETA.INV(RAND(),'Расчет NPV'!$E$8,'Расчет NPV'!$F$8,'Расчет NPV'!$B$8,'Расчет NPV'!$D$8)</f>
        <v/>
      </c>
      <c r="F406" s="9">
        <f>_xlfn.BETA.INV(RAND(),'Расчет NPV'!$E$9,'Расчет NPV'!$F$9,'Расчет NPV'!$B$9,'Расчет NPV'!$D$9)</f>
        <v/>
      </c>
      <c r="G406" s="9">
        <f>_xlfn.BETA.INV(RAND(),'Расчет NPV'!$E$10,'Расчет NPV'!$F$10,'Расчет NPV'!$B$10,'Расчет NPV'!$D$10)</f>
        <v/>
      </c>
      <c r="H406" s="9">
        <f>((D406*(1+E406)^0*'Расчет NPV'!$C$14*(C406-F406)-G406)-MAX((D406*(1+E406)^0*'Расчет NPV'!$C$14*(C406-F406)-G406)-B406/6,0)*'Расчет NPV'!$C$13)/(1+'Расчет NPV'!$C$12)^1</f>
        <v/>
      </c>
      <c r="I406" s="9">
        <f>((D406*(1+E406)^1*(C406-F406)-G406)-MAX((D406*(1+E406)^1*(C406-F406)-G406)-B406/6,0)*'Расчет NPV'!$C$13)/(1+'Расчет NPV'!$C$12)^2</f>
        <v/>
      </c>
      <c r="J406" s="9">
        <f>((D406*(1+E406)^2*(C406-F406)-G406)-MAX((D406*(1+E406)^2*(C406-F406)-G406)-B406/6,0)*'Расчет NPV'!$C$13)/(1+'Расчет NPV'!$C$12)^3</f>
        <v/>
      </c>
      <c r="K406" s="9">
        <f>((D406*(1+E406)^3*(C406-F406)-G406)-MAX((D406*(1+E406)^3*(C406-F406)-G406)-B406/6,0)*'Расчет NPV'!$C$13)/(1+'Расчет NPV'!$C$12)^4</f>
        <v/>
      </c>
      <c r="L406" s="9">
        <f>((D406*(1+E406)^4*(C406-F406)-G406)-MAX((D406*(1+E406)^4*(C406-F406)-G406)-B406/6,0)*'Расчет NPV'!$C$13)/(1+'Расчет NPV'!$C$12)^5</f>
        <v/>
      </c>
      <c r="M406" s="9">
        <f>((D406*(1+E406)^5*(C406-F406)-G406)-MAX((D406*(1+E406)^5*(C406-F406)-G406)-B406/6,0)*'Расчет NPV'!$C$13)/(1+'Расчет NPV'!$C$12)^6</f>
        <v/>
      </c>
      <c r="N406" s="13">
        <f>SUM(H406:M406)-B406</f>
        <v/>
      </c>
    </row>
    <row r="407">
      <c r="A407" t="n">
        <v>403</v>
      </c>
      <c r="B407" s="9">
        <f>_xlfn.BETA.INV(RAND(),'Расчет NPV'!$E$5,'Расчет NPV'!$F$5,'Расчет NPV'!$B$5,'Расчет NPV'!$D$5)</f>
        <v/>
      </c>
      <c r="C407" s="9">
        <f>_xlfn.BETA.INV(RAND(),'Расчет NPV'!$E$6,'Расчет NPV'!$F$6,'Расчет NPV'!$B$6,'Расчет NPV'!$D$6)</f>
        <v/>
      </c>
      <c r="D407" s="9">
        <f>_xlfn.BETA.INV(RAND(),'Расчет NPV'!$E$7,'Расчет NPV'!$F$7,'Расчет NPV'!$B$7,'Расчет NPV'!$D$7)</f>
        <v/>
      </c>
      <c r="E407" s="5">
        <f>_xlfn.BETA.INV(RAND(),'Расчет NPV'!$E$8,'Расчет NPV'!$F$8,'Расчет NPV'!$B$8,'Расчет NPV'!$D$8)</f>
        <v/>
      </c>
      <c r="F407" s="9">
        <f>_xlfn.BETA.INV(RAND(),'Расчет NPV'!$E$9,'Расчет NPV'!$F$9,'Расчет NPV'!$B$9,'Расчет NPV'!$D$9)</f>
        <v/>
      </c>
      <c r="G407" s="9">
        <f>_xlfn.BETA.INV(RAND(),'Расчет NPV'!$E$10,'Расчет NPV'!$F$10,'Расчет NPV'!$B$10,'Расчет NPV'!$D$10)</f>
        <v/>
      </c>
      <c r="H407" s="9">
        <f>((D407*(1+E407)^0*'Расчет NPV'!$C$14*(C407-F407)-G407)-MAX((D407*(1+E407)^0*'Расчет NPV'!$C$14*(C407-F407)-G407)-B407/6,0)*'Расчет NPV'!$C$13)/(1+'Расчет NPV'!$C$12)^1</f>
        <v/>
      </c>
      <c r="I407" s="9">
        <f>((D407*(1+E407)^1*(C407-F407)-G407)-MAX((D407*(1+E407)^1*(C407-F407)-G407)-B407/6,0)*'Расчет NPV'!$C$13)/(1+'Расчет NPV'!$C$12)^2</f>
        <v/>
      </c>
      <c r="J407" s="9">
        <f>((D407*(1+E407)^2*(C407-F407)-G407)-MAX((D407*(1+E407)^2*(C407-F407)-G407)-B407/6,0)*'Расчет NPV'!$C$13)/(1+'Расчет NPV'!$C$12)^3</f>
        <v/>
      </c>
      <c r="K407" s="9">
        <f>((D407*(1+E407)^3*(C407-F407)-G407)-MAX((D407*(1+E407)^3*(C407-F407)-G407)-B407/6,0)*'Расчет NPV'!$C$13)/(1+'Расчет NPV'!$C$12)^4</f>
        <v/>
      </c>
      <c r="L407" s="9">
        <f>((D407*(1+E407)^4*(C407-F407)-G407)-MAX((D407*(1+E407)^4*(C407-F407)-G407)-B407/6,0)*'Расчет NPV'!$C$13)/(1+'Расчет NPV'!$C$12)^5</f>
        <v/>
      </c>
      <c r="M407" s="9">
        <f>((D407*(1+E407)^5*(C407-F407)-G407)-MAX((D407*(1+E407)^5*(C407-F407)-G407)-B407/6,0)*'Расчет NPV'!$C$13)/(1+'Расчет NPV'!$C$12)^6</f>
        <v/>
      </c>
      <c r="N407" s="13">
        <f>SUM(H407:M407)-B407</f>
        <v/>
      </c>
    </row>
    <row r="408">
      <c r="A408" t="n">
        <v>404</v>
      </c>
      <c r="B408" s="9">
        <f>_xlfn.BETA.INV(RAND(),'Расчет NPV'!$E$5,'Расчет NPV'!$F$5,'Расчет NPV'!$B$5,'Расчет NPV'!$D$5)</f>
        <v/>
      </c>
      <c r="C408" s="9">
        <f>_xlfn.BETA.INV(RAND(),'Расчет NPV'!$E$6,'Расчет NPV'!$F$6,'Расчет NPV'!$B$6,'Расчет NPV'!$D$6)</f>
        <v/>
      </c>
      <c r="D408" s="9">
        <f>_xlfn.BETA.INV(RAND(),'Расчет NPV'!$E$7,'Расчет NPV'!$F$7,'Расчет NPV'!$B$7,'Расчет NPV'!$D$7)</f>
        <v/>
      </c>
      <c r="E408" s="5">
        <f>_xlfn.BETA.INV(RAND(),'Расчет NPV'!$E$8,'Расчет NPV'!$F$8,'Расчет NPV'!$B$8,'Расчет NPV'!$D$8)</f>
        <v/>
      </c>
      <c r="F408" s="9">
        <f>_xlfn.BETA.INV(RAND(),'Расчет NPV'!$E$9,'Расчет NPV'!$F$9,'Расчет NPV'!$B$9,'Расчет NPV'!$D$9)</f>
        <v/>
      </c>
      <c r="G408" s="9">
        <f>_xlfn.BETA.INV(RAND(),'Расчет NPV'!$E$10,'Расчет NPV'!$F$10,'Расчет NPV'!$B$10,'Расчет NPV'!$D$10)</f>
        <v/>
      </c>
      <c r="H408" s="9">
        <f>((D408*(1+E408)^0*'Расчет NPV'!$C$14*(C408-F408)-G408)-MAX((D408*(1+E408)^0*'Расчет NPV'!$C$14*(C408-F408)-G408)-B408/6,0)*'Расчет NPV'!$C$13)/(1+'Расчет NPV'!$C$12)^1</f>
        <v/>
      </c>
      <c r="I408" s="9">
        <f>((D408*(1+E408)^1*(C408-F408)-G408)-MAX((D408*(1+E408)^1*(C408-F408)-G408)-B408/6,0)*'Расчет NPV'!$C$13)/(1+'Расчет NPV'!$C$12)^2</f>
        <v/>
      </c>
      <c r="J408" s="9">
        <f>((D408*(1+E408)^2*(C408-F408)-G408)-MAX((D408*(1+E408)^2*(C408-F408)-G408)-B408/6,0)*'Расчет NPV'!$C$13)/(1+'Расчет NPV'!$C$12)^3</f>
        <v/>
      </c>
      <c r="K408" s="9">
        <f>((D408*(1+E408)^3*(C408-F408)-G408)-MAX((D408*(1+E408)^3*(C408-F408)-G408)-B408/6,0)*'Расчет NPV'!$C$13)/(1+'Расчет NPV'!$C$12)^4</f>
        <v/>
      </c>
      <c r="L408" s="9">
        <f>((D408*(1+E408)^4*(C408-F408)-G408)-MAX((D408*(1+E408)^4*(C408-F408)-G408)-B408/6,0)*'Расчет NPV'!$C$13)/(1+'Расчет NPV'!$C$12)^5</f>
        <v/>
      </c>
      <c r="M408" s="9">
        <f>((D408*(1+E408)^5*(C408-F408)-G408)-MAX((D408*(1+E408)^5*(C408-F408)-G408)-B408/6,0)*'Расчет NPV'!$C$13)/(1+'Расчет NPV'!$C$12)^6</f>
        <v/>
      </c>
      <c r="N408" s="13">
        <f>SUM(H408:M408)-B408</f>
        <v/>
      </c>
    </row>
    <row r="409">
      <c r="A409" t="n">
        <v>405</v>
      </c>
      <c r="B409" s="9">
        <f>_xlfn.BETA.INV(RAND(),'Расчет NPV'!$E$5,'Расчет NPV'!$F$5,'Расчет NPV'!$B$5,'Расчет NPV'!$D$5)</f>
        <v/>
      </c>
      <c r="C409" s="9">
        <f>_xlfn.BETA.INV(RAND(),'Расчет NPV'!$E$6,'Расчет NPV'!$F$6,'Расчет NPV'!$B$6,'Расчет NPV'!$D$6)</f>
        <v/>
      </c>
      <c r="D409" s="9">
        <f>_xlfn.BETA.INV(RAND(),'Расчет NPV'!$E$7,'Расчет NPV'!$F$7,'Расчет NPV'!$B$7,'Расчет NPV'!$D$7)</f>
        <v/>
      </c>
      <c r="E409" s="5">
        <f>_xlfn.BETA.INV(RAND(),'Расчет NPV'!$E$8,'Расчет NPV'!$F$8,'Расчет NPV'!$B$8,'Расчет NPV'!$D$8)</f>
        <v/>
      </c>
      <c r="F409" s="9">
        <f>_xlfn.BETA.INV(RAND(),'Расчет NPV'!$E$9,'Расчет NPV'!$F$9,'Расчет NPV'!$B$9,'Расчет NPV'!$D$9)</f>
        <v/>
      </c>
      <c r="G409" s="9">
        <f>_xlfn.BETA.INV(RAND(),'Расчет NPV'!$E$10,'Расчет NPV'!$F$10,'Расчет NPV'!$B$10,'Расчет NPV'!$D$10)</f>
        <v/>
      </c>
      <c r="H409" s="9">
        <f>((D409*(1+E409)^0*'Расчет NPV'!$C$14*(C409-F409)-G409)-MAX((D409*(1+E409)^0*'Расчет NPV'!$C$14*(C409-F409)-G409)-B409/6,0)*'Расчет NPV'!$C$13)/(1+'Расчет NPV'!$C$12)^1</f>
        <v/>
      </c>
      <c r="I409" s="9">
        <f>((D409*(1+E409)^1*(C409-F409)-G409)-MAX((D409*(1+E409)^1*(C409-F409)-G409)-B409/6,0)*'Расчет NPV'!$C$13)/(1+'Расчет NPV'!$C$12)^2</f>
        <v/>
      </c>
      <c r="J409" s="9">
        <f>((D409*(1+E409)^2*(C409-F409)-G409)-MAX((D409*(1+E409)^2*(C409-F409)-G409)-B409/6,0)*'Расчет NPV'!$C$13)/(1+'Расчет NPV'!$C$12)^3</f>
        <v/>
      </c>
      <c r="K409" s="9">
        <f>((D409*(1+E409)^3*(C409-F409)-G409)-MAX((D409*(1+E409)^3*(C409-F409)-G409)-B409/6,0)*'Расчет NPV'!$C$13)/(1+'Расчет NPV'!$C$12)^4</f>
        <v/>
      </c>
      <c r="L409" s="9">
        <f>((D409*(1+E409)^4*(C409-F409)-G409)-MAX((D409*(1+E409)^4*(C409-F409)-G409)-B409/6,0)*'Расчет NPV'!$C$13)/(1+'Расчет NPV'!$C$12)^5</f>
        <v/>
      </c>
      <c r="M409" s="9">
        <f>((D409*(1+E409)^5*(C409-F409)-G409)-MAX((D409*(1+E409)^5*(C409-F409)-G409)-B409/6,0)*'Расчет NPV'!$C$13)/(1+'Расчет NPV'!$C$12)^6</f>
        <v/>
      </c>
      <c r="N409" s="13">
        <f>SUM(H409:M409)-B409</f>
        <v/>
      </c>
    </row>
    <row r="410">
      <c r="A410" t="n">
        <v>406</v>
      </c>
      <c r="B410" s="9">
        <f>_xlfn.BETA.INV(RAND(),'Расчет NPV'!$E$5,'Расчет NPV'!$F$5,'Расчет NPV'!$B$5,'Расчет NPV'!$D$5)</f>
        <v/>
      </c>
      <c r="C410" s="9">
        <f>_xlfn.BETA.INV(RAND(),'Расчет NPV'!$E$6,'Расчет NPV'!$F$6,'Расчет NPV'!$B$6,'Расчет NPV'!$D$6)</f>
        <v/>
      </c>
      <c r="D410" s="9">
        <f>_xlfn.BETA.INV(RAND(),'Расчет NPV'!$E$7,'Расчет NPV'!$F$7,'Расчет NPV'!$B$7,'Расчет NPV'!$D$7)</f>
        <v/>
      </c>
      <c r="E410" s="5">
        <f>_xlfn.BETA.INV(RAND(),'Расчет NPV'!$E$8,'Расчет NPV'!$F$8,'Расчет NPV'!$B$8,'Расчет NPV'!$D$8)</f>
        <v/>
      </c>
      <c r="F410" s="9">
        <f>_xlfn.BETA.INV(RAND(),'Расчет NPV'!$E$9,'Расчет NPV'!$F$9,'Расчет NPV'!$B$9,'Расчет NPV'!$D$9)</f>
        <v/>
      </c>
      <c r="G410" s="9">
        <f>_xlfn.BETA.INV(RAND(),'Расчет NPV'!$E$10,'Расчет NPV'!$F$10,'Расчет NPV'!$B$10,'Расчет NPV'!$D$10)</f>
        <v/>
      </c>
      <c r="H410" s="9">
        <f>((D410*(1+E410)^0*'Расчет NPV'!$C$14*(C410-F410)-G410)-MAX((D410*(1+E410)^0*'Расчет NPV'!$C$14*(C410-F410)-G410)-B410/6,0)*'Расчет NPV'!$C$13)/(1+'Расчет NPV'!$C$12)^1</f>
        <v/>
      </c>
      <c r="I410" s="9">
        <f>((D410*(1+E410)^1*(C410-F410)-G410)-MAX((D410*(1+E410)^1*(C410-F410)-G410)-B410/6,0)*'Расчет NPV'!$C$13)/(1+'Расчет NPV'!$C$12)^2</f>
        <v/>
      </c>
      <c r="J410" s="9">
        <f>((D410*(1+E410)^2*(C410-F410)-G410)-MAX((D410*(1+E410)^2*(C410-F410)-G410)-B410/6,0)*'Расчет NPV'!$C$13)/(1+'Расчет NPV'!$C$12)^3</f>
        <v/>
      </c>
      <c r="K410" s="9">
        <f>((D410*(1+E410)^3*(C410-F410)-G410)-MAX((D410*(1+E410)^3*(C410-F410)-G410)-B410/6,0)*'Расчет NPV'!$C$13)/(1+'Расчет NPV'!$C$12)^4</f>
        <v/>
      </c>
      <c r="L410" s="9">
        <f>((D410*(1+E410)^4*(C410-F410)-G410)-MAX((D410*(1+E410)^4*(C410-F410)-G410)-B410/6,0)*'Расчет NPV'!$C$13)/(1+'Расчет NPV'!$C$12)^5</f>
        <v/>
      </c>
      <c r="M410" s="9">
        <f>((D410*(1+E410)^5*(C410-F410)-G410)-MAX((D410*(1+E410)^5*(C410-F410)-G410)-B410/6,0)*'Расчет NPV'!$C$13)/(1+'Расчет NPV'!$C$12)^6</f>
        <v/>
      </c>
      <c r="N410" s="13">
        <f>SUM(H410:M410)-B410</f>
        <v/>
      </c>
    </row>
    <row r="411">
      <c r="A411" t="n">
        <v>407</v>
      </c>
      <c r="B411" s="9">
        <f>_xlfn.BETA.INV(RAND(),'Расчет NPV'!$E$5,'Расчет NPV'!$F$5,'Расчет NPV'!$B$5,'Расчет NPV'!$D$5)</f>
        <v/>
      </c>
      <c r="C411" s="9">
        <f>_xlfn.BETA.INV(RAND(),'Расчет NPV'!$E$6,'Расчет NPV'!$F$6,'Расчет NPV'!$B$6,'Расчет NPV'!$D$6)</f>
        <v/>
      </c>
      <c r="D411" s="9">
        <f>_xlfn.BETA.INV(RAND(),'Расчет NPV'!$E$7,'Расчет NPV'!$F$7,'Расчет NPV'!$B$7,'Расчет NPV'!$D$7)</f>
        <v/>
      </c>
      <c r="E411" s="5">
        <f>_xlfn.BETA.INV(RAND(),'Расчет NPV'!$E$8,'Расчет NPV'!$F$8,'Расчет NPV'!$B$8,'Расчет NPV'!$D$8)</f>
        <v/>
      </c>
      <c r="F411" s="9">
        <f>_xlfn.BETA.INV(RAND(),'Расчет NPV'!$E$9,'Расчет NPV'!$F$9,'Расчет NPV'!$B$9,'Расчет NPV'!$D$9)</f>
        <v/>
      </c>
      <c r="G411" s="9">
        <f>_xlfn.BETA.INV(RAND(),'Расчет NPV'!$E$10,'Расчет NPV'!$F$10,'Расчет NPV'!$B$10,'Расчет NPV'!$D$10)</f>
        <v/>
      </c>
      <c r="H411" s="9">
        <f>((D411*(1+E411)^0*'Расчет NPV'!$C$14*(C411-F411)-G411)-MAX((D411*(1+E411)^0*'Расчет NPV'!$C$14*(C411-F411)-G411)-B411/6,0)*'Расчет NPV'!$C$13)/(1+'Расчет NPV'!$C$12)^1</f>
        <v/>
      </c>
      <c r="I411" s="9">
        <f>((D411*(1+E411)^1*(C411-F411)-G411)-MAX((D411*(1+E411)^1*(C411-F411)-G411)-B411/6,0)*'Расчет NPV'!$C$13)/(1+'Расчет NPV'!$C$12)^2</f>
        <v/>
      </c>
      <c r="J411" s="9">
        <f>((D411*(1+E411)^2*(C411-F411)-G411)-MAX((D411*(1+E411)^2*(C411-F411)-G411)-B411/6,0)*'Расчет NPV'!$C$13)/(1+'Расчет NPV'!$C$12)^3</f>
        <v/>
      </c>
      <c r="K411" s="9">
        <f>((D411*(1+E411)^3*(C411-F411)-G411)-MAX((D411*(1+E411)^3*(C411-F411)-G411)-B411/6,0)*'Расчет NPV'!$C$13)/(1+'Расчет NPV'!$C$12)^4</f>
        <v/>
      </c>
      <c r="L411" s="9">
        <f>((D411*(1+E411)^4*(C411-F411)-G411)-MAX((D411*(1+E411)^4*(C411-F411)-G411)-B411/6,0)*'Расчет NPV'!$C$13)/(1+'Расчет NPV'!$C$12)^5</f>
        <v/>
      </c>
      <c r="M411" s="9">
        <f>((D411*(1+E411)^5*(C411-F411)-G411)-MAX((D411*(1+E411)^5*(C411-F411)-G411)-B411/6,0)*'Расчет NPV'!$C$13)/(1+'Расчет NPV'!$C$12)^6</f>
        <v/>
      </c>
      <c r="N411" s="13">
        <f>SUM(H411:M411)-B411</f>
        <v/>
      </c>
    </row>
    <row r="412">
      <c r="A412" t="n">
        <v>408</v>
      </c>
      <c r="B412" s="9">
        <f>_xlfn.BETA.INV(RAND(),'Расчет NPV'!$E$5,'Расчет NPV'!$F$5,'Расчет NPV'!$B$5,'Расчет NPV'!$D$5)</f>
        <v/>
      </c>
      <c r="C412" s="9">
        <f>_xlfn.BETA.INV(RAND(),'Расчет NPV'!$E$6,'Расчет NPV'!$F$6,'Расчет NPV'!$B$6,'Расчет NPV'!$D$6)</f>
        <v/>
      </c>
      <c r="D412" s="9">
        <f>_xlfn.BETA.INV(RAND(),'Расчет NPV'!$E$7,'Расчет NPV'!$F$7,'Расчет NPV'!$B$7,'Расчет NPV'!$D$7)</f>
        <v/>
      </c>
      <c r="E412" s="5">
        <f>_xlfn.BETA.INV(RAND(),'Расчет NPV'!$E$8,'Расчет NPV'!$F$8,'Расчет NPV'!$B$8,'Расчет NPV'!$D$8)</f>
        <v/>
      </c>
      <c r="F412" s="9">
        <f>_xlfn.BETA.INV(RAND(),'Расчет NPV'!$E$9,'Расчет NPV'!$F$9,'Расчет NPV'!$B$9,'Расчет NPV'!$D$9)</f>
        <v/>
      </c>
      <c r="G412" s="9">
        <f>_xlfn.BETA.INV(RAND(),'Расчет NPV'!$E$10,'Расчет NPV'!$F$10,'Расчет NPV'!$B$10,'Расчет NPV'!$D$10)</f>
        <v/>
      </c>
      <c r="H412" s="9">
        <f>((D412*(1+E412)^0*'Расчет NPV'!$C$14*(C412-F412)-G412)-MAX((D412*(1+E412)^0*'Расчет NPV'!$C$14*(C412-F412)-G412)-B412/6,0)*'Расчет NPV'!$C$13)/(1+'Расчет NPV'!$C$12)^1</f>
        <v/>
      </c>
      <c r="I412" s="9">
        <f>((D412*(1+E412)^1*(C412-F412)-G412)-MAX((D412*(1+E412)^1*(C412-F412)-G412)-B412/6,0)*'Расчет NPV'!$C$13)/(1+'Расчет NPV'!$C$12)^2</f>
        <v/>
      </c>
      <c r="J412" s="9">
        <f>((D412*(1+E412)^2*(C412-F412)-G412)-MAX((D412*(1+E412)^2*(C412-F412)-G412)-B412/6,0)*'Расчет NPV'!$C$13)/(1+'Расчет NPV'!$C$12)^3</f>
        <v/>
      </c>
      <c r="K412" s="9">
        <f>((D412*(1+E412)^3*(C412-F412)-G412)-MAX((D412*(1+E412)^3*(C412-F412)-G412)-B412/6,0)*'Расчет NPV'!$C$13)/(1+'Расчет NPV'!$C$12)^4</f>
        <v/>
      </c>
      <c r="L412" s="9">
        <f>((D412*(1+E412)^4*(C412-F412)-G412)-MAX((D412*(1+E412)^4*(C412-F412)-G412)-B412/6,0)*'Расчет NPV'!$C$13)/(1+'Расчет NPV'!$C$12)^5</f>
        <v/>
      </c>
      <c r="M412" s="9">
        <f>((D412*(1+E412)^5*(C412-F412)-G412)-MAX((D412*(1+E412)^5*(C412-F412)-G412)-B412/6,0)*'Расчет NPV'!$C$13)/(1+'Расчет NPV'!$C$12)^6</f>
        <v/>
      </c>
      <c r="N412" s="13">
        <f>SUM(H412:M412)-B412</f>
        <v/>
      </c>
    </row>
    <row r="413">
      <c r="A413" t="n">
        <v>409</v>
      </c>
      <c r="B413" s="9">
        <f>_xlfn.BETA.INV(RAND(),'Расчет NPV'!$E$5,'Расчет NPV'!$F$5,'Расчет NPV'!$B$5,'Расчет NPV'!$D$5)</f>
        <v/>
      </c>
      <c r="C413" s="9">
        <f>_xlfn.BETA.INV(RAND(),'Расчет NPV'!$E$6,'Расчет NPV'!$F$6,'Расчет NPV'!$B$6,'Расчет NPV'!$D$6)</f>
        <v/>
      </c>
      <c r="D413" s="9">
        <f>_xlfn.BETA.INV(RAND(),'Расчет NPV'!$E$7,'Расчет NPV'!$F$7,'Расчет NPV'!$B$7,'Расчет NPV'!$D$7)</f>
        <v/>
      </c>
      <c r="E413" s="5">
        <f>_xlfn.BETA.INV(RAND(),'Расчет NPV'!$E$8,'Расчет NPV'!$F$8,'Расчет NPV'!$B$8,'Расчет NPV'!$D$8)</f>
        <v/>
      </c>
      <c r="F413" s="9">
        <f>_xlfn.BETA.INV(RAND(),'Расчет NPV'!$E$9,'Расчет NPV'!$F$9,'Расчет NPV'!$B$9,'Расчет NPV'!$D$9)</f>
        <v/>
      </c>
      <c r="G413" s="9">
        <f>_xlfn.BETA.INV(RAND(),'Расчет NPV'!$E$10,'Расчет NPV'!$F$10,'Расчет NPV'!$B$10,'Расчет NPV'!$D$10)</f>
        <v/>
      </c>
      <c r="H413" s="9">
        <f>((D413*(1+E413)^0*'Расчет NPV'!$C$14*(C413-F413)-G413)-MAX((D413*(1+E413)^0*'Расчет NPV'!$C$14*(C413-F413)-G413)-B413/6,0)*'Расчет NPV'!$C$13)/(1+'Расчет NPV'!$C$12)^1</f>
        <v/>
      </c>
      <c r="I413" s="9">
        <f>((D413*(1+E413)^1*(C413-F413)-G413)-MAX((D413*(1+E413)^1*(C413-F413)-G413)-B413/6,0)*'Расчет NPV'!$C$13)/(1+'Расчет NPV'!$C$12)^2</f>
        <v/>
      </c>
      <c r="J413" s="9">
        <f>((D413*(1+E413)^2*(C413-F413)-G413)-MAX((D413*(1+E413)^2*(C413-F413)-G413)-B413/6,0)*'Расчет NPV'!$C$13)/(1+'Расчет NPV'!$C$12)^3</f>
        <v/>
      </c>
      <c r="K413" s="9">
        <f>((D413*(1+E413)^3*(C413-F413)-G413)-MAX((D413*(1+E413)^3*(C413-F413)-G413)-B413/6,0)*'Расчет NPV'!$C$13)/(1+'Расчет NPV'!$C$12)^4</f>
        <v/>
      </c>
      <c r="L413" s="9">
        <f>((D413*(1+E413)^4*(C413-F413)-G413)-MAX((D413*(1+E413)^4*(C413-F413)-G413)-B413/6,0)*'Расчет NPV'!$C$13)/(1+'Расчет NPV'!$C$12)^5</f>
        <v/>
      </c>
      <c r="M413" s="9">
        <f>((D413*(1+E413)^5*(C413-F413)-G413)-MAX((D413*(1+E413)^5*(C413-F413)-G413)-B413/6,0)*'Расчет NPV'!$C$13)/(1+'Расчет NPV'!$C$12)^6</f>
        <v/>
      </c>
      <c r="N413" s="13">
        <f>SUM(H413:M413)-B413</f>
        <v/>
      </c>
    </row>
    <row r="414">
      <c r="A414" t="n">
        <v>410</v>
      </c>
      <c r="B414" s="9">
        <f>_xlfn.BETA.INV(RAND(),'Расчет NPV'!$E$5,'Расчет NPV'!$F$5,'Расчет NPV'!$B$5,'Расчет NPV'!$D$5)</f>
        <v/>
      </c>
      <c r="C414" s="9">
        <f>_xlfn.BETA.INV(RAND(),'Расчет NPV'!$E$6,'Расчет NPV'!$F$6,'Расчет NPV'!$B$6,'Расчет NPV'!$D$6)</f>
        <v/>
      </c>
      <c r="D414" s="9">
        <f>_xlfn.BETA.INV(RAND(),'Расчет NPV'!$E$7,'Расчет NPV'!$F$7,'Расчет NPV'!$B$7,'Расчет NPV'!$D$7)</f>
        <v/>
      </c>
      <c r="E414" s="5">
        <f>_xlfn.BETA.INV(RAND(),'Расчет NPV'!$E$8,'Расчет NPV'!$F$8,'Расчет NPV'!$B$8,'Расчет NPV'!$D$8)</f>
        <v/>
      </c>
      <c r="F414" s="9">
        <f>_xlfn.BETA.INV(RAND(),'Расчет NPV'!$E$9,'Расчет NPV'!$F$9,'Расчет NPV'!$B$9,'Расчет NPV'!$D$9)</f>
        <v/>
      </c>
      <c r="G414" s="9">
        <f>_xlfn.BETA.INV(RAND(),'Расчет NPV'!$E$10,'Расчет NPV'!$F$10,'Расчет NPV'!$B$10,'Расчет NPV'!$D$10)</f>
        <v/>
      </c>
      <c r="H414" s="9">
        <f>((D414*(1+E414)^0*'Расчет NPV'!$C$14*(C414-F414)-G414)-MAX((D414*(1+E414)^0*'Расчет NPV'!$C$14*(C414-F414)-G414)-B414/6,0)*'Расчет NPV'!$C$13)/(1+'Расчет NPV'!$C$12)^1</f>
        <v/>
      </c>
      <c r="I414" s="9">
        <f>((D414*(1+E414)^1*(C414-F414)-G414)-MAX((D414*(1+E414)^1*(C414-F414)-G414)-B414/6,0)*'Расчет NPV'!$C$13)/(1+'Расчет NPV'!$C$12)^2</f>
        <v/>
      </c>
      <c r="J414" s="9">
        <f>((D414*(1+E414)^2*(C414-F414)-G414)-MAX((D414*(1+E414)^2*(C414-F414)-G414)-B414/6,0)*'Расчет NPV'!$C$13)/(1+'Расчет NPV'!$C$12)^3</f>
        <v/>
      </c>
      <c r="K414" s="9">
        <f>((D414*(1+E414)^3*(C414-F414)-G414)-MAX((D414*(1+E414)^3*(C414-F414)-G414)-B414/6,0)*'Расчет NPV'!$C$13)/(1+'Расчет NPV'!$C$12)^4</f>
        <v/>
      </c>
      <c r="L414" s="9">
        <f>((D414*(1+E414)^4*(C414-F414)-G414)-MAX((D414*(1+E414)^4*(C414-F414)-G414)-B414/6,0)*'Расчет NPV'!$C$13)/(1+'Расчет NPV'!$C$12)^5</f>
        <v/>
      </c>
      <c r="M414" s="9">
        <f>((D414*(1+E414)^5*(C414-F414)-G414)-MAX((D414*(1+E414)^5*(C414-F414)-G414)-B414/6,0)*'Расчет NPV'!$C$13)/(1+'Расчет NPV'!$C$12)^6</f>
        <v/>
      </c>
      <c r="N414" s="13">
        <f>SUM(H414:M414)-B414</f>
        <v/>
      </c>
    </row>
    <row r="415">
      <c r="A415" t="n">
        <v>411</v>
      </c>
      <c r="B415" s="9">
        <f>_xlfn.BETA.INV(RAND(),'Расчет NPV'!$E$5,'Расчет NPV'!$F$5,'Расчет NPV'!$B$5,'Расчет NPV'!$D$5)</f>
        <v/>
      </c>
      <c r="C415" s="9">
        <f>_xlfn.BETA.INV(RAND(),'Расчет NPV'!$E$6,'Расчет NPV'!$F$6,'Расчет NPV'!$B$6,'Расчет NPV'!$D$6)</f>
        <v/>
      </c>
      <c r="D415" s="9">
        <f>_xlfn.BETA.INV(RAND(),'Расчет NPV'!$E$7,'Расчет NPV'!$F$7,'Расчет NPV'!$B$7,'Расчет NPV'!$D$7)</f>
        <v/>
      </c>
      <c r="E415" s="5">
        <f>_xlfn.BETA.INV(RAND(),'Расчет NPV'!$E$8,'Расчет NPV'!$F$8,'Расчет NPV'!$B$8,'Расчет NPV'!$D$8)</f>
        <v/>
      </c>
      <c r="F415" s="9">
        <f>_xlfn.BETA.INV(RAND(),'Расчет NPV'!$E$9,'Расчет NPV'!$F$9,'Расчет NPV'!$B$9,'Расчет NPV'!$D$9)</f>
        <v/>
      </c>
      <c r="G415" s="9">
        <f>_xlfn.BETA.INV(RAND(),'Расчет NPV'!$E$10,'Расчет NPV'!$F$10,'Расчет NPV'!$B$10,'Расчет NPV'!$D$10)</f>
        <v/>
      </c>
      <c r="H415" s="9">
        <f>((D415*(1+E415)^0*'Расчет NPV'!$C$14*(C415-F415)-G415)-MAX((D415*(1+E415)^0*'Расчет NPV'!$C$14*(C415-F415)-G415)-B415/6,0)*'Расчет NPV'!$C$13)/(1+'Расчет NPV'!$C$12)^1</f>
        <v/>
      </c>
      <c r="I415" s="9">
        <f>((D415*(1+E415)^1*(C415-F415)-G415)-MAX((D415*(1+E415)^1*(C415-F415)-G415)-B415/6,0)*'Расчет NPV'!$C$13)/(1+'Расчет NPV'!$C$12)^2</f>
        <v/>
      </c>
      <c r="J415" s="9">
        <f>((D415*(1+E415)^2*(C415-F415)-G415)-MAX((D415*(1+E415)^2*(C415-F415)-G415)-B415/6,0)*'Расчет NPV'!$C$13)/(1+'Расчет NPV'!$C$12)^3</f>
        <v/>
      </c>
      <c r="K415" s="9">
        <f>((D415*(1+E415)^3*(C415-F415)-G415)-MAX((D415*(1+E415)^3*(C415-F415)-G415)-B415/6,0)*'Расчет NPV'!$C$13)/(1+'Расчет NPV'!$C$12)^4</f>
        <v/>
      </c>
      <c r="L415" s="9">
        <f>((D415*(1+E415)^4*(C415-F415)-G415)-MAX((D415*(1+E415)^4*(C415-F415)-G415)-B415/6,0)*'Расчет NPV'!$C$13)/(1+'Расчет NPV'!$C$12)^5</f>
        <v/>
      </c>
      <c r="M415" s="9">
        <f>((D415*(1+E415)^5*(C415-F415)-G415)-MAX((D415*(1+E415)^5*(C415-F415)-G415)-B415/6,0)*'Расчет NPV'!$C$13)/(1+'Расчет NPV'!$C$12)^6</f>
        <v/>
      </c>
      <c r="N415" s="13">
        <f>SUM(H415:M415)-B415</f>
        <v/>
      </c>
    </row>
    <row r="416">
      <c r="A416" t="n">
        <v>412</v>
      </c>
      <c r="B416" s="9">
        <f>_xlfn.BETA.INV(RAND(),'Расчет NPV'!$E$5,'Расчет NPV'!$F$5,'Расчет NPV'!$B$5,'Расчет NPV'!$D$5)</f>
        <v/>
      </c>
      <c r="C416" s="9">
        <f>_xlfn.BETA.INV(RAND(),'Расчет NPV'!$E$6,'Расчет NPV'!$F$6,'Расчет NPV'!$B$6,'Расчет NPV'!$D$6)</f>
        <v/>
      </c>
      <c r="D416" s="9">
        <f>_xlfn.BETA.INV(RAND(),'Расчет NPV'!$E$7,'Расчет NPV'!$F$7,'Расчет NPV'!$B$7,'Расчет NPV'!$D$7)</f>
        <v/>
      </c>
      <c r="E416" s="5">
        <f>_xlfn.BETA.INV(RAND(),'Расчет NPV'!$E$8,'Расчет NPV'!$F$8,'Расчет NPV'!$B$8,'Расчет NPV'!$D$8)</f>
        <v/>
      </c>
      <c r="F416" s="9">
        <f>_xlfn.BETA.INV(RAND(),'Расчет NPV'!$E$9,'Расчет NPV'!$F$9,'Расчет NPV'!$B$9,'Расчет NPV'!$D$9)</f>
        <v/>
      </c>
      <c r="G416" s="9">
        <f>_xlfn.BETA.INV(RAND(),'Расчет NPV'!$E$10,'Расчет NPV'!$F$10,'Расчет NPV'!$B$10,'Расчет NPV'!$D$10)</f>
        <v/>
      </c>
      <c r="H416" s="9">
        <f>((D416*(1+E416)^0*'Расчет NPV'!$C$14*(C416-F416)-G416)-MAX((D416*(1+E416)^0*'Расчет NPV'!$C$14*(C416-F416)-G416)-B416/6,0)*'Расчет NPV'!$C$13)/(1+'Расчет NPV'!$C$12)^1</f>
        <v/>
      </c>
      <c r="I416" s="9">
        <f>((D416*(1+E416)^1*(C416-F416)-G416)-MAX((D416*(1+E416)^1*(C416-F416)-G416)-B416/6,0)*'Расчет NPV'!$C$13)/(1+'Расчет NPV'!$C$12)^2</f>
        <v/>
      </c>
      <c r="J416" s="9">
        <f>((D416*(1+E416)^2*(C416-F416)-G416)-MAX((D416*(1+E416)^2*(C416-F416)-G416)-B416/6,0)*'Расчет NPV'!$C$13)/(1+'Расчет NPV'!$C$12)^3</f>
        <v/>
      </c>
      <c r="K416" s="9">
        <f>((D416*(1+E416)^3*(C416-F416)-G416)-MAX((D416*(1+E416)^3*(C416-F416)-G416)-B416/6,0)*'Расчет NPV'!$C$13)/(1+'Расчет NPV'!$C$12)^4</f>
        <v/>
      </c>
      <c r="L416" s="9">
        <f>((D416*(1+E416)^4*(C416-F416)-G416)-MAX((D416*(1+E416)^4*(C416-F416)-G416)-B416/6,0)*'Расчет NPV'!$C$13)/(1+'Расчет NPV'!$C$12)^5</f>
        <v/>
      </c>
      <c r="M416" s="9">
        <f>((D416*(1+E416)^5*(C416-F416)-G416)-MAX((D416*(1+E416)^5*(C416-F416)-G416)-B416/6,0)*'Расчет NPV'!$C$13)/(1+'Расчет NPV'!$C$12)^6</f>
        <v/>
      </c>
      <c r="N416" s="13">
        <f>SUM(H416:M416)-B416</f>
        <v/>
      </c>
    </row>
    <row r="417">
      <c r="A417" t="n">
        <v>413</v>
      </c>
      <c r="B417" s="9">
        <f>_xlfn.BETA.INV(RAND(),'Расчет NPV'!$E$5,'Расчет NPV'!$F$5,'Расчет NPV'!$B$5,'Расчет NPV'!$D$5)</f>
        <v/>
      </c>
      <c r="C417" s="9">
        <f>_xlfn.BETA.INV(RAND(),'Расчет NPV'!$E$6,'Расчет NPV'!$F$6,'Расчет NPV'!$B$6,'Расчет NPV'!$D$6)</f>
        <v/>
      </c>
      <c r="D417" s="9">
        <f>_xlfn.BETA.INV(RAND(),'Расчет NPV'!$E$7,'Расчет NPV'!$F$7,'Расчет NPV'!$B$7,'Расчет NPV'!$D$7)</f>
        <v/>
      </c>
      <c r="E417" s="5">
        <f>_xlfn.BETA.INV(RAND(),'Расчет NPV'!$E$8,'Расчет NPV'!$F$8,'Расчет NPV'!$B$8,'Расчет NPV'!$D$8)</f>
        <v/>
      </c>
      <c r="F417" s="9">
        <f>_xlfn.BETA.INV(RAND(),'Расчет NPV'!$E$9,'Расчет NPV'!$F$9,'Расчет NPV'!$B$9,'Расчет NPV'!$D$9)</f>
        <v/>
      </c>
      <c r="G417" s="9">
        <f>_xlfn.BETA.INV(RAND(),'Расчет NPV'!$E$10,'Расчет NPV'!$F$10,'Расчет NPV'!$B$10,'Расчет NPV'!$D$10)</f>
        <v/>
      </c>
      <c r="H417" s="9">
        <f>((D417*(1+E417)^0*'Расчет NPV'!$C$14*(C417-F417)-G417)-MAX((D417*(1+E417)^0*'Расчет NPV'!$C$14*(C417-F417)-G417)-B417/6,0)*'Расчет NPV'!$C$13)/(1+'Расчет NPV'!$C$12)^1</f>
        <v/>
      </c>
      <c r="I417" s="9">
        <f>((D417*(1+E417)^1*(C417-F417)-G417)-MAX((D417*(1+E417)^1*(C417-F417)-G417)-B417/6,0)*'Расчет NPV'!$C$13)/(1+'Расчет NPV'!$C$12)^2</f>
        <v/>
      </c>
      <c r="J417" s="9">
        <f>((D417*(1+E417)^2*(C417-F417)-G417)-MAX((D417*(1+E417)^2*(C417-F417)-G417)-B417/6,0)*'Расчет NPV'!$C$13)/(1+'Расчет NPV'!$C$12)^3</f>
        <v/>
      </c>
      <c r="K417" s="9">
        <f>((D417*(1+E417)^3*(C417-F417)-G417)-MAX((D417*(1+E417)^3*(C417-F417)-G417)-B417/6,0)*'Расчет NPV'!$C$13)/(1+'Расчет NPV'!$C$12)^4</f>
        <v/>
      </c>
      <c r="L417" s="9">
        <f>((D417*(1+E417)^4*(C417-F417)-G417)-MAX((D417*(1+E417)^4*(C417-F417)-G417)-B417/6,0)*'Расчет NPV'!$C$13)/(1+'Расчет NPV'!$C$12)^5</f>
        <v/>
      </c>
      <c r="M417" s="9">
        <f>((D417*(1+E417)^5*(C417-F417)-G417)-MAX((D417*(1+E417)^5*(C417-F417)-G417)-B417/6,0)*'Расчет NPV'!$C$13)/(1+'Расчет NPV'!$C$12)^6</f>
        <v/>
      </c>
      <c r="N417" s="13">
        <f>SUM(H417:M417)-B417</f>
        <v/>
      </c>
    </row>
    <row r="418">
      <c r="A418" t="n">
        <v>414</v>
      </c>
      <c r="B418" s="9">
        <f>_xlfn.BETA.INV(RAND(),'Расчет NPV'!$E$5,'Расчет NPV'!$F$5,'Расчет NPV'!$B$5,'Расчет NPV'!$D$5)</f>
        <v/>
      </c>
      <c r="C418" s="9">
        <f>_xlfn.BETA.INV(RAND(),'Расчет NPV'!$E$6,'Расчет NPV'!$F$6,'Расчет NPV'!$B$6,'Расчет NPV'!$D$6)</f>
        <v/>
      </c>
      <c r="D418" s="9">
        <f>_xlfn.BETA.INV(RAND(),'Расчет NPV'!$E$7,'Расчет NPV'!$F$7,'Расчет NPV'!$B$7,'Расчет NPV'!$D$7)</f>
        <v/>
      </c>
      <c r="E418" s="5">
        <f>_xlfn.BETA.INV(RAND(),'Расчет NPV'!$E$8,'Расчет NPV'!$F$8,'Расчет NPV'!$B$8,'Расчет NPV'!$D$8)</f>
        <v/>
      </c>
      <c r="F418" s="9">
        <f>_xlfn.BETA.INV(RAND(),'Расчет NPV'!$E$9,'Расчет NPV'!$F$9,'Расчет NPV'!$B$9,'Расчет NPV'!$D$9)</f>
        <v/>
      </c>
      <c r="G418" s="9">
        <f>_xlfn.BETA.INV(RAND(),'Расчет NPV'!$E$10,'Расчет NPV'!$F$10,'Расчет NPV'!$B$10,'Расчет NPV'!$D$10)</f>
        <v/>
      </c>
      <c r="H418" s="9">
        <f>((D418*(1+E418)^0*'Расчет NPV'!$C$14*(C418-F418)-G418)-MAX((D418*(1+E418)^0*'Расчет NPV'!$C$14*(C418-F418)-G418)-B418/6,0)*'Расчет NPV'!$C$13)/(1+'Расчет NPV'!$C$12)^1</f>
        <v/>
      </c>
      <c r="I418" s="9">
        <f>((D418*(1+E418)^1*(C418-F418)-G418)-MAX((D418*(1+E418)^1*(C418-F418)-G418)-B418/6,0)*'Расчет NPV'!$C$13)/(1+'Расчет NPV'!$C$12)^2</f>
        <v/>
      </c>
      <c r="J418" s="9">
        <f>((D418*(1+E418)^2*(C418-F418)-G418)-MAX((D418*(1+E418)^2*(C418-F418)-G418)-B418/6,0)*'Расчет NPV'!$C$13)/(1+'Расчет NPV'!$C$12)^3</f>
        <v/>
      </c>
      <c r="K418" s="9">
        <f>((D418*(1+E418)^3*(C418-F418)-G418)-MAX((D418*(1+E418)^3*(C418-F418)-G418)-B418/6,0)*'Расчет NPV'!$C$13)/(1+'Расчет NPV'!$C$12)^4</f>
        <v/>
      </c>
      <c r="L418" s="9">
        <f>((D418*(1+E418)^4*(C418-F418)-G418)-MAX((D418*(1+E418)^4*(C418-F418)-G418)-B418/6,0)*'Расчет NPV'!$C$13)/(1+'Расчет NPV'!$C$12)^5</f>
        <v/>
      </c>
      <c r="M418" s="9">
        <f>((D418*(1+E418)^5*(C418-F418)-G418)-MAX((D418*(1+E418)^5*(C418-F418)-G418)-B418/6,0)*'Расчет NPV'!$C$13)/(1+'Расчет NPV'!$C$12)^6</f>
        <v/>
      </c>
      <c r="N418" s="13">
        <f>SUM(H418:M418)-B418</f>
        <v/>
      </c>
    </row>
    <row r="419">
      <c r="A419" t="n">
        <v>415</v>
      </c>
      <c r="B419" s="9">
        <f>_xlfn.BETA.INV(RAND(),'Расчет NPV'!$E$5,'Расчет NPV'!$F$5,'Расчет NPV'!$B$5,'Расчет NPV'!$D$5)</f>
        <v/>
      </c>
      <c r="C419" s="9">
        <f>_xlfn.BETA.INV(RAND(),'Расчет NPV'!$E$6,'Расчет NPV'!$F$6,'Расчет NPV'!$B$6,'Расчет NPV'!$D$6)</f>
        <v/>
      </c>
      <c r="D419" s="9">
        <f>_xlfn.BETA.INV(RAND(),'Расчет NPV'!$E$7,'Расчет NPV'!$F$7,'Расчет NPV'!$B$7,'Расчет NPV'!$D$7)</f>
        <v/>
      </c>
      <c r="E419" s="5">
        <f>_xlfn.BETA.INV(RAND(),'Расчет NPV'!$E$8,'Расчет NPV'!$F$8,'Расчет NPV'!$B$8,'Расчет NPV'!$D$8)</f>
        <v/>
      </c>
      <c r="F419" s="9">
        <f>_xlfn.BETA.INV(RAND(),'Расчет NPV'!$E$9,'Расчет NPV'!$F$9,'Расчет NPV'!$B$9,'Расчет NPV'!$D$9)</f>
        <v/>
      </c>
      <c r="G419" s="9">
        <f>_xlfn.BETA.INV(RAND(),'Расчет NPV'!$E$10,'Расчет NPV'!$F$10,'Расчет NPV'!$B$10,'Расчет NPV'!$D$10)</f>
        <v/>
      </c>
      <c r="H419" s="9">
        <f>((D419*(1+E419)^0*'Расчет NPV'!$C$14*(C419-F419)-G419)-MAX((D419*(1+E419)^0*'Расчет NPV'!$C$14*(C419-F419)-G419)-B419/6,0)*'Расчет NPV'!$C$13)/(1+'Расчет NPV'!$C$12)^1</f>
        <v/>
      </c>
      <c r="I419" s="9">
        <f>((D419*(1+E419)^1*(C419-F419)-G419)-MAX((D419*(1+E419)^1*(C419-F419)-G419)-B419/6,0)*'Расчет NPV'!$C$13)/(1+'Расчет NPV'!$C$12)^2</f>
        <v/>
      </c>
      <c r="J419" s="9">
        <f>((D419*(1+E419)^2*(C419-F419)-G419)-MAX((D419*(1+E419)^2*(C419-F419)-G419)-B419/6,0)*'Расчет NPV'!$C$13)/(1+'Расчет NPV'!$C$12)^3</f>
        <v/>
      </c>
      <c r="K419" s="9">
        <f>((D419*(1+E419)^3*(C419-F419)-G419)-MAX((D419*(1+E419)^3*(C419-F419)-G419)-B419/6,0)*'Расчет NPV'!$C$13)/(1+'Расчет NPV'!$C$12)^4</f>
        <v/>
      </c>
      <c r="L419" s="9">
        <f>((D419*(1+E419)^4*(C419-F419)-G419)-MAX((D419*(1+E419)^4*(C419-F419)-G419)-B419/6,0)*'Расчет NPV'!$C$13)/(1+'Расчет NPV'!$C$12)^5</f>
        <v/>
      </c>
      <c r="M419" s="9">
        <f>((D419*(1+E419)^5*(C419-F419)-G419)-MAX((D419*(1+E419)^5*(C419-F419)-G419)-B419/6,0)*'Расчет NPV'!$C$13)/(1+'Расчет NPV'!$C$12)^6</f>
        <v/>
      </c>
      <c r="N419" s="13">
        <f>SUM(H419:M419)-B419</f>
        <v/>
      </c>
    </row>
    <row r="420">
      <c r="A420" t="n">
        <v>416</v>
      </c>
      <c r="B420" s="9">
        <f>_xlfn.BETA.INV(RAND(),'Расчет NPV'!$E$5,'Расчет NPV'!$F$5,'Расчет NPV'!$B$5,'Расчет NPV'!$D$5)</f>
        <v/>
      </c>
      <c r="C420" s="9">
        <f>_xlfn.BETA.INV(RAND(),'Расчет NPV'!$E$6,'Расчет NPV'!$F$6,'Расчет NPV'!$B$6,'Расчет NPV'!$D$6)</f>
        <v/>
      </c>
      <c r="D420" s="9">
        <f>_xlfn.BETA.INV(RAND(),'Расчет NPV'!$E$7,'Расчет NPV'!$F$7,'Расчет NPV'!$B$7,'Расчет NPV'!$D$7)</f>
        <v/>
      </c>
      <c r="E420" s="5">
        <f>_xlfn.BETA.INV(RAND(),'Расчет NPV'!$E$8,'Расчет NPV'!$F$8,'Расчет NPV'!$B$8,'Расчет NPV'!$D$8)</f>
        <v/>
      </c>
      <c r="F420" s="9">
        <f>_xlfn.BETA.INV(RAND(),'Расчет NPV'!$E$9,'Расчет NPV'!$F$9,'Расчет NPV'!$B$9,'Расчет NPV'!$D$9)</f>
        <v/>
      </c>
      <c r="G420" s="9">
        <f>_xlfn.BETA.INV(RAND(),'Расчет NPV'!$E$10,'Расчет NPV'!$F$10,'Расчет NPV'!$B$10,'Расчет NPV'!$D$10)</f>
        <v/>
      </c>
      <c r="H420" s="9">
        <f>((D420*(1+E420)^0*'Расчет NPV'!$C$14*(C420-F420)-G420)-MAX((D420*(1+E420)^0*'Расчет NPV'!$C$14*(C420-F420)-G420)-B420/6,0)*'Расчет NPV'!$C$13)/(1+'Расчет NPV'!$C$12)^1</f>
        <v/>
      </c>
      <c r="I420" s="9">
        <f>((D420*(1+E420)^1*(C420-F420)-G420)-MAX((D420*(1+E420)^1*(C420-F420)-G420)-B420/6,0)*'Расчет NPV'!$C$13)/(1+'Расчет NPV'!$C$12)^2</f>
        <v/>
      </c>
      <c r="J420" s="9">
        <f>((D420*(1+E420)^2*(C420-F420)-G420)-MAX((D420*(1+E420)^2*(C420-F420)-G420)-B420/6,0)*'Расчет NPV'!$C$13)/(1+'Расчет NPV'!$C$12)^3</f>
        <v/>
      </c>
      <c r="K420" s="9">
        <f>((D420*(1+E420)^3*(C420-F420)-G420)-MAX((D420*(1+E420)^3*(C420-F420)-G420)-B420/6,0)*'Расчет NPV'!$C$13)/(1+'Расчет NPV'!$C$12)^4</f>
        <v/>
      </c>
      <c r="L420" s="9">
        <f>((D420*(1+E420)^4*(C420-F420)-G420)-MAX((D420*(1+E420)^4*(C420-F420)-G420)-B420/6,0)*'Расчет NPV'!$C$13)/(1+'Расчет NPV'!$C$12)^5</f>
        <v/>
      </c>
      <c r="M420" s="9">
        <f>((D420*(1+E420)^5*(C420-F420)-G420)-MAX((D420*(1+E420)^5*(C420-F420)-G420)-B420/6,0)*'Расчет NPV'!$C$13)/(1+'Расчет NPV'!$C$12)^6</f>
        <v/>
      </c>
      <c r="N420" s="13">
        <f>SUM(H420:M420)-B420</f>
        <v/>
      </c>
    </row>
    <row r="421">
      <c r="A421" t="n">
        <v>417</v>
      </c>
      <c r="B421" s="9">
        <f>_xlfn.BETA.INV(RAND(),'Расчет NPV'!$E$5,'Расчет NPV'!$F$5,'Расчет NPV'!$B$5,'Расчет NPV'!$D$5)</f>
        <v/>
      </c>
      <c r="C421" s="9">
        <f>_xlfn.BETA.INV(RAND(),'Расчет NPV'!$E$6,'Расчет NPV'!$F$6,'Расчет NPV'!$B$6,'Расчет NPV'!$D$6)</f>
        <v/>
      </c>
      <c r="D421" s="9">
        <f>_xlfn.BETA.INV(RAND(),'Расчет NPV'!$E$7,'Расчет NPV'!$F$7,'Расчет NPV'!$B$7,'Расчет NPV'!$D$7)</f>
        <v/>
      </c>
      <c r="E421" s="5">
        <f>_xlfn.BETA.INV(RAND(),'Расчет NPV'!$E$8,'Расчет NPV'!$F$8,'Расчет NPV'!$B$8,'Расчет NPV'!$D$8)</f>
        <v/>
      </c>
      <c r="F421" s="9">
        <f>_xlfn.BETA.INV(RAND(),'Расчет NPV'!$E$9,'Расчет NPV'!$F$9,'Расчет NPV'!$B$9,'Расчет NPV'!$D$9)</f>
        <v/>
      </c>
      <c r="G421" s="9">
        <f>_xlfn.BETA.INV(RAND(),'Расчет NPV'!$E$10,'Расчет NPV'!$F$10,'Расчет NPV'!$B$10,'Расчет NPV'!$D$10)</f>
        <v/>
      </c>
      <c r="H421" s="9">
        <f>((D421*(1+E421)^0*'Расчет NPV'!$C$14*(C421-F421)-G421)-MAX((D421*(1+E421)^0*'Расчет NPV'!$C$14*(C421-F421)-G421)-B421/6,0)*'Расчет NPV'!$C$13)/(1+'Расчет NPV'!$C$12)^1</f>
        <v/>
      </c>
      <c r="I421" s="9">
        <f>((D421*(1+E421)^1*(C421-F421)-G421)-MAX((D421*(1+E421)^1*(C421-F421)-G421)-B421/6,0)*'Расчет NPV'!$C$13)/(1+'Расчет NPV'!$C$12)^2</f>
        <v/>
      </c>
      <c r="J421" s="9">
        <f>((D421*(1+E421)^2*(C421-F421)-G421)-MAX((D421*(1+E421)^2*(C421-F421)-G421)-B421/6,0)*'Расчет NPV'!$C$13)/(1+'Расчет NPV'!$C$12)^3</f>
        <v/>
      </c>
      <c r="K421" s="9">
        <f>((D421*(1+E421)^3*(C421-F421)-G421)-MAX((D421*(1+E421)^3*(C421-F421)-G421)-B421/6,0)*'Расчет NPV'!$C$13)/(1+'Расчет NPV'!$C$12)^4</f>
        <v/>
      </c>
      <c r="L421" s="9">
        <f>((D421*(1+E421)^4*(C421-F421)-G421)-MAX((D421*(1+E421)^4*(C421-F421)-G421)-B421/6,0)*'Расчет NPV'!$C$13)/(1+'Расчет NPV'!$C$12)^5</f>
        <v/>
      </c>
      <c r="M421" s="9">
        <f>((D421*(1+E421)^5*(C421-F421)-G421)-MAX((D421*(1+E421)^5*(C421-F421)-G421)-B421/6,0)*'Расчет NPV'!$C$13)/(1+'Расчет NPV'!$C$12)^6</f>
        <v/>
      </c>
      <c r="N421" s="13">
        <f>SUM(H421:M421)-B421</f>
        <v/>
      </c>
    </row>
    <row r="422">
      <c r="A422" t="n">
        <v>418</v>
      </c>
      <c r="B422" s="9">
        <f>_xlfn.BETA.INV(RAND(),'Расчет NPV'!$E$5,'Расчет NPV'!$F$5,'Расчет NPV'!$B$5,'Расчет NPV'!$D$5)</f>
        <v/>
      </c>
      <c r="C422" s="9">
        <f>_xlfn.BETA.INV(RAND(),'Расчет NPV'!$E$6,'Расчет NPV'!$F$6,'Расчет NPV'!$B$6,'Расчет NPV'!$D$6)</f>
        <v/>
      </c>
      <c r="D422" s="9">
        <f>_xlfn.BETA.INV(RAND(),'Расчет NPV'!$E$7,'Расчет NPV'!$F$7,'Расчет NPV'!$B$7,'Расчет NPV'!$D$7)</f>
        <v/>
      </c>
      <c r="E422" s="5">
        <f>_xlfn.BETA.INV(RAND(),'Расчет NPV'!$E$8,'Расчет NPV'!$F$8,'Расчет NPV'!$B$8,'Расчет NPV'!$D$8)</f>
        <v/>
      </c>
      <c r="F422" s="9">
        <f>_xlfn.BETA.INV(RAND(),'Расчет NPV'!$E$9,'Расчет NPV'!$F$9,'Расчет NPV'!$B$9,'Расчет NPV'!$D$9)</f>
        <v/>
      </c>
      <c r="G422" s="9">
        <f>_xlfn.BETA.INV(RAND(),'Расчет NPV'!$E$10,'Расчет NPV'!$F$10,'Расчет NPV'!$B$10,'Расчет NPV'!$D$10)</f>
        <v/>
      </c>
      <c r="H422" s="9">
        <f>((D422*(1+E422)^0*'Расчет NPV'!$C$14*(C422-F422)-G422)-MAX((D422*(1+E422)^0*'Расчет NPV'!$C$14*(C422-F422)-G422)-B422/6,0)*'Расчет NPV'!$C$13)/(1+'Расчет NPV'!$C$12)^1</f>
        <v/>
      </c>
      <c r="I422" s="9">
        <f>((D422*(1+E422)^1*(C422-F422)-G422)-MAX((D422*(1+E422)^1*(C422-F422)-G422)-B422/6,0)*'Расчет NPV'!$C$13)/(1+'Расчет NPV'!$C$12)^2</f>
        <v/>
      </c>
      <c r="J422" s="9">
        <f>((D422*(1+E422)^2*(C422-F422)-G422)-MAX((D422*(1+E422)^2*(C422-F422)-G422)-B422/6,0)*'Расчет NPV'!$C$13)/(1+'Расчет NPV'!$C$12)^3</f>
        <v/>
      </c>
      <c r="K422" s="9">
        <f>((D422*(1+E422)^3*(C422-F422)-G422)-MAX((D422*(1+E422)^3*(C422-F422)-G422)-B422/6,0)*'Расчет NPV'!$C$13)/(1+'Расчет NPV'!$C$12)^4</f>
        <v/>
      </c>
      <c r="L422" s="9">
        <f>((D422*(1+E422)^4*(C422-F422)-G422)-MAX((D422*(1+E422)^4*(C422-F422)-G422)-B422/6,0)*'Расчет NPV'!$C$13)/(1+'Расчет NPV'!$C$12)^5</f>
        <v/>
      </c>
      <c r="M422" s="9">
        <f>((D422*(1+E422)^5*(C422-F422)-G422)-MAX((D422*(1+E422)^5*(C422-F422)-G422)-B422/6,0)*'Расчет NPV'!$C$13)/(1+'Расчет NPV'!$C$12)^6</f>
        <v/>
      </c>
      <c r="N422" s="13">
        <f>SUM(H422:M422)-B422</f>
        <v/>
      </c>
    </row>
    <row r="423">
      <c r="A423" t="n">
        <v>419</v>
      </c>
      <c r="B423" s="9">
        <f>_xlfn.BETA.INV(RAND(),'Расчет NPV'!$E$5,'Расчет NPV'!$F$5,'Расчет NPV'!$B$5,'Расчет NPV'!$D$5)</f>
        <v/>
      </c>
      <c r="C423" s="9">
        <f>_xlfn.BETA.INV(RAND(),'Расчет NPV'!$E$6,'Расчет NPV'!$F$6,'Расчет NPV'!$B$6,'Расчет NPV'!$D$6)</f>
        <v/>
      </c>
      <c r="D423" s="9">
        <f>_xlfn.BETA.INV(RAND(),'Расчет NPV'!$E$7,'Расчет NPV'!$F$7,'Расчет NPV'!$B$7,'Расчет NPV'!$D$7)</f>
        <v/>
      </c>
      <c r="E423" s="5">
        <f>_xlfn.BETA.INV(RAND(),'Расчет NPV'!$E$8,'Расчет NPV'!$F$8,'Расчет NPV'!$B$8,'Расчет NPV'!$D$8)</f>
        <v/>
      </c>
      <c r="F423" s="9">
        <f>_xlfn.BETA.INV(RAND(),'Расчет NPV'!$E$9,'Расчет NPV'!$F$9,'Расчет NPV'!$B$9,'Расчет NPV'!$D$9)</f>
        <v/>
      </c>
      <c r="G423" s="9">
        <f>_xlfn.BETA.INV(RAND(),'Расчет NPV'!$E$10,'Расчет NPV'!$F$10,'Расчет NPV'!$B$10,'Расчет NPV'!$D$10)</f>
        <v/>
      </c>
      <c r="H423" s="9">
        <f>((D423*(1+E423)^0*'Расчет NPV'!$C$14*(C423-F423)-G423)-MAX((D423*(1+E423)^0*'Расчет NPV'!$C$14*(C423-F423)-G423)-B423/6,0)*'Расчет NPV'!$C$13)/(1+'Расчет NPV'!$C$12)^1</f>
        <v/>
      </c>
      <c r="I423" s="9">
        <f>((D423*(1+E423)^1*(C423-F423)-G423)-MAX((D423*(1+E423)^1*(C423-F423)-G423)-B423/6,0)*'Расчет NPV'!$C$13)/(1+'Расчет NPV'!$C$12)^2</f>
        <v/>
      </c>
      <c r="J423" s="9">
        <f>((D423*(1+E423)^2*(C423-F423)-G423)-MAX((D423*(1+E423)^2*(C423-F423)-G423)-B423/6,0)*'Расчет NPV'!$C$13)/(1+'Расчет NPV'!$C$12)^3</f>
        <v/>
      </c>
      <c r="K423" s="9">
        <f>((D423*(1+E423)^3*(C423-F423)-G423)-MAX((D423*(1+E423)^3*(C423-F423)-G423)-B423/6,0)*'Расчет NPV'!$C$13)/(1+'Расчет NPV'!$C$12)^4</f>
        <v/>
      </c>
      <c r="L423" s="9">
        <f>((D423*(1+E423)^4*(C423-F423)-G423)-MAX((D423*(1+E423)^4*(C423-F423)-G423)-B423/6,0)*'Расчет NPV'!$C$13)/(1+'Расчет NPV'!$C$12)^5</f>
        <v/>
      </c>
      <c r="M423" s="9">
        <f>((D423*(1+E423)^5*(C423-F423)-G423)-MAX((D423*(1+E423)^5*(C423-F423)-G423)-B423/6,0)*'Расчет NPV'!$C$13)/(1+'Расчет NPV'!$C$12)^6</f>
        <v/>
      </c>
      <c r="N423" s="13">
        <f>SUM(H423:M423)-B423</f>
        <v/>
      </c>
    </row>
    <row r="424">
      <c r="A424" t="n">
        <v>420</v>
      </c>
      <c r="B424" s="9">
        <f>_xlfn.BETA.INV(RAND(),'Расчет NPV'!$E$5,'Расчет NPV'!$F$5,'Расчет NPV'!$B$5,'Расчет NPV'!$D$5)</f>
        <v/>
      </c>
      <c r="C424" s="9">
        <f>_xlfn.BETA.INV(RAND(),'Расчет NPV'!$E$6,'Расчет NPV'!$F$6,'Расчет NPV'!$B$6,'Расчет NPV'!$D$6)</f>
        <v/>
      </c>
      <c r="D424" s="9">
        <f>_xlfn.BETA.INV(RAND(),'Расчет NPV'!$E$7,'Расчет NPV'!$F$7,'Расчет NPV'!$B$7,'Расчет NPV'!$D$7)</f>
        <v/>
      </c>
      <c r="E424" s="5">
        <f>_xlfn.BETA.INV(RAND(),'Расчет NPV'!$E$8,'Расчет NPV'!$F$8,'Расчет NPV'!$B$8,'Расчет NPV'!$D$8)</f>
        <v/>
      </c>
      <c r="F424" s="9">
        <f>_xlfn.BETA.INV(RAND(),'Расчет NPV'!$E$9,'Расчет NPV'!$F$9,'Расчет NPV'!$B$9,'Расчет NPV'!$D$9)</f>
        <v/>
      </c>
      <c r="G424" s="9">
        <f>_xlfn.BETA.INV(RAND(),'Расчет NPV'!$E$10,'Расчет NPV'!$F$10,'Расчет NPV'!$B$10,'Расчет NPV'!$D$10)</f>
        <v/>
      </c>
      <c r="H424" s="9">
        <f>((D424*(1+E424)^0*'Расчет NPV'!$C$14*(C424-F424)-G424)-MAX((D424*(1+E424)^0*'Расчет NPV'!$C$14*(C424-F424)-G424)-B424/6,0)*'Расчет NPV'!$C$13)/(1+'Расчет NPV'!$C$12)^1</f>
        <v/>
      </c>
      <c r="I424" s="9">
        <f>((D424*(1+E424)^1*(C424-F424)-G424)-MAX((D424*(1+E424)^1*(C424-F424)-G424)-B424/6,0)*'Расчет NPV'!$C$13)/(1+'Расчет NPV'!$C$12)^2</f>
        <v/>
      </c>
      <c r="J424" s="9">
        <f>((D424*(1+E424)^2*(C424-F424)-G424)-MAX((D424*(1+E424)^2*(C424-F424)-G424)-B424/6,0)*'Расчет NPV'!$C$13)/(1+'Расчет NPV'!$C$12)^3</f>
        <v/>
      </c>
      <c r="K424" s="9">
        <f>((D424*(1+E424)^3*(C424-F424)-G424)-MAX((D424*(1+E424)^3*(C424-F424)-G424)-B424/6,0)*'Расчет NPV'!$C$13)/(1+'Расчет NPV'!$C$12)^4</f>
        <v/>
      </c>
      <c r="L424" s="9">
        <f>((D424*(1+E424)^4*(C424-F424)-G424)-MAX((D424*(1+E424)^4*(C424-F424)-G424)-B424/6,0)*'Расчет NPV'!$C$13)/(1+'Расчет NPV'!$C$12)^5</f>
        <v/>
      </c>
      <c r="M424" s="9">
        <f>((D424*(1+E424)^5*(C424-F424)-G424)-MAX((D424*(1+E424)^5*(C424-F424)-G424)-B424/6,0)*'Расчет NPV'!$C$13)/(1+'Расчет NPV'!$C$12)^6</f>
        <v/>
      </c>
      <c r="N424" s="13">
        <f>SUM(H424:M424)-B424</f>
        <v/>
      </c>
    </row>
    <row r="425">
      <c r="A425" t="n">
        <v>421</v>
      </c>
      <c r="B425" s="9">
        <f>_xlfn.BETA.INV(RAND(),'Расчет NPV'!$E$5,'Расчет NPV'!$F$5,'Расчет NPV'!$B$5,'Расчет NPV'!$D$5)</f>
        <v/>
      </c>
      <c r="C425" s="9">
        <f>_xlfn.BETA.INV(RAND(),'Расчет NPV'!$E$6,'Расчет NPV'!$F$6,'Расчет NPV'!$B$6,'Расчет NPV'!$D$6)</f>
        <v/>
      </c>
      <c r="D425" s="9">
        <f>_xlfn.BETA.INV(RAND(),'Расчет NPV'!$E$7,'Расчет NPV'!$F$7,'Расчет NPV'!$B$7,'Расчет NPV'!$D$7)</f>
        <v/>
      </c>
      <c r="E425" s="5">
        <f>_xlfn.BETA.INV(RAND(),'Расчет NPV'!$E$8,'Расчет NPV'!$F$8,'Расчет NPV'!$B$8,'Расчет NPV'!$D$8)</f>
        <v/>
      </c>
      <c r="F425" s="9">
        <f>_xlfn.BETA.INV(RAND(),'Расчет NPV'!$E$9,'Расчет NPV'!$F$9,'Расчет NPV'!$B$9,'Расчет NPV'!$D$9)</f>
        <v/>
      </c>
      <c r="G425" s="9">
        <f>_xlfn.BETA.INV(RAND(),'Расчет NPV'!$E$10,'Расчет NPV'!$F$10,'Расчет NPV'!$B$10,'Расчет NPV'!$D$10)</f>
        <v/>
      </c>
      <c r="H425" s="9">
        <f>((D425*(1+E425)^0*'Расчет NPV'!$C$14*(C425-F425)-G425)-MAX((D425*(1+E425)^0*'Расчет NPV'!$C$14*(C425-F425)-G425)-B425/6,0)*'Расчет NPV'!$C$13)/(1+'Расчет NPV'!$C$12)^1</f>
        <v/>
      </c>
      <c r="I425" s="9">
        <f>((D425*(1+E425)^1*(C425-F425)-G425)-MAX((D425*(1+E425)^1*(C425-F425)-G425)-B425/6,0)*'Расчет NPV'!$C$13)/(1+'Расчет NPV'!$C$12)^2</f>
        <v/>
      </c>
      <c r="J425" s="9">
        <f>((D425*(1+E425)^2*(C425-F425)-G425)-MAX((D425*(1+E425)^2*(C425-F425)-G425)-B425/6,0)*'Расчет NPV'!$C$13)/(1+'Расчет NPV'!$C$12)^3</f>
        <v/>
      </c>
      <c r="K425" s="9">
        <f>((D425*(1+E425)^3*(C425-F425)-G425)-MAX((D425*(1+E425)^3*(C425-F425)-G425)-B425/6,0)*'Расчет NPV'!$C$13)/(1+'Расчет NPV'!$C$12)^4</f>
        <v/>
      </c>
      <c r="L425" s="9">
        <f>((D425*(1+E425)^4*(C425-F425)-G425)-MAX((D425*(1+E425)^4*(C425-F425)-G425)-B425/6,0)*'Расчет NPV'!$C$13)/(1+'Расчет NPV'!$C$12)^5</f>
        <v/>
      </c>
      <c r="M425" s="9">
        <f>((D425*(1+E425)^5*(C425-F425)-G425)-MAX((D425*(1+E425)^5*(C425-F425)-G425)-B425/6,0)*'Расчет NPV'!$C$13)/(1+'Расчет NPV'!$C$12)^6</f>
        <v/>
      </c>
      <c r="N425" s="13">
        <f>SUM(H425:M425)-B425</f>
        <v/>
      </c>
    </row>
    <row r="426">
      <c r="A426" t="n">
        <v>422</v>
      </c>
      <c r="B426" s="9">
        <f>_xlfn.BETA.INV(RAND(),'Расчет NPV'!$E$5,'Расчет NPV'!$F$5,'Расчет NPV'!$B$5,'Расчет NPV'!$D$5)</f>
        <v/>
      </c>
      <c r="C426" s="9">
        <f>_xlfn.BETA.INV(RAND(),'Расчет NPV'!$E$6,'Расчет NPV'!$F$6,'Расчет NPV'!$B$6,'Расчет NPV'!$D$6)</f>
        <v/>
      </c>
      <c r="D426" s="9">
        <f>_xlfn.BETA.INV(RAND(),'Расчет NPV'!$E$7,'Расчет NPV'!$F$7,'Расчет NPV'!$B$7,'Расчет NPV'!$D$7)</f>
        <v/>
      </c>
      <c r="E426" s="5">
        <f>_xlfn.BETA.INV(RAND(),'Расчет NPV'!$E$8,'Расчет NPV'!$F$8,'Расчет NPV'!$B$8,'Расчет NPV'!$D$8)</f>
        <v/>
      </c>
      <c r="F426" s="9">
        <f>_xlfn.BETA.INV(RAND(),'Расчет NPV'!$E$9,'Расчет NPV'!$F$9,'Расчет NPV'!$B$9,'Расчет NPV'!$D$9)</f>
        <v/>
      </c>
      <c r="G426" s="9">
        <f>_xlfn.BETA.INV(RAND(),'Расчет NPV'!$E$10,'Расчет NPV'!$F$10,'Расчет NPV'!$B$10,'Расчет NPV'!$D$10)</f>
        <v/>
      </c>
      <c r="H426" s="9">
        <f>((D426*(1+E426)^0*'Расчет NPV'!$C$14*(C426-F426)-G426)-MAX((D426*(1+E426)^0*'Расчет NPV'!$C$14*(C426-F426)-G426)-B426/6,0)*'Расчет NPV'!$C$13)/(1+'Расчет NPV'!$C$12)^1</f>
        <v/>
      </c>
      <c r="I426" s="9">
        <f>((D426*(1+E426)^1*(C426-F426)-G426)-MAX((D426*(1+E426)^1*(C426-F426)-G426)-B426/6,0)*'Расчет NPV'!$C$13)/(1+'Расчет NPV'!$C$12)^2</f>
        <v/>
      </c>
      <c r="J426" s="9">
        <f>((D426*(1+E426)^2*(C426-F426)-G426)-MAX((D426*(1+E426)^2*(C426-F426)-G426)-B426/6,0)*'Расчет NPV'!$C$13)/(1+'Расчет NPV'!$C$12)^3</f>
        <v/>
      </c>
      <c r="K426" s="9">
        <f>((D426*(1+E426)^3*(C426-F426)-G426)-MAX((D426*(1+E426)^3*(C426-F426)-G426)-B426/6,0)*'Расчет NPV'!$C$13)/(1+'Расчет NPV'!$C$12)^4</f>
        <v/>
      </c>
      <c r="L426" s="9">
        <f>((D426*(1+E426)^4*(C426-F426)-G426)-MAX((D426*(1+E426)^4*(C426-F426)-G426)-B426/6,0)*'Расчет NPV'!$C$13)/(1+'Расчет NPV'!$C$12)^5</f>
        <v/>
      </c>
      <c r="M426" s="9">
        <f>((D426*(1+E426)^5*(C426-F426)-G426)-MAX((D426*(1+E426)^5*(C426-F426)-G426)-B426/6,0)*'Расчет NPV'!$C$13)/(1+'Расчет NPV'!$C$12)^6</f>
        <v/>
      </c>
      <c r="N426" s="13">
        <f>SUM(H426:M426)-B426</f>
        <v/>
      </c>
    </row>
    <row r="427">
      <c r="A427" t="n">
        <v>423</v>
      </c>
      <c r="B427" s="9">
        <f>_xlfn.BETA.INV(RAND(),'Расчет NPV'!$E$5,'Расчет NPV'!$F$5,'Расчет NPV'!$B$5,'Расчет NPV'!$D$5)</f>
        <v/>
      </c>
      <c r="C427" s="9">
        <f>_xlfn.BETA.INV(RAND(),'Расчет NPV'!$E$6,'Расчет NPV'!$F$6,'Расчет NPV'!$B$6,'Расчет NPV'!$D$6)</f>
        <v/>
      </c>
      <c r="D427" s="9">
        <f>_xlfn.BETA.INV(RAND(),'Расчет NPV'!$E$7,'Расчет NPV'!$F$7,'Расчет NPV'!$B$7,'Расчет NPV'!$D$7)</f>
        <v/>
      </c>
      <c r="E427" s="5">
        <f>_xlfn.BETA.INV(RAND(),'Расчет NPV'!$E$8,'Расчет NPV'!$F$8,'Расчет NPV'!$B$8,'Расчет NPV'!$D$8)</f>
        <v/>
      </c>
      <c r="F427" s="9">
        <f>_xlfn.BETA.INV(RAND(),'Расчет NPV'!$E$9,'Расчет NPV'!$F$9,'Расчет NPV'!$B$9,'Расчет NPV'!$D$9)</f>
        <v/>
      </c>
      <c r="G427" s="9">
        <f>_xlfn.BETA.INV(RAND(),'Расчет NPV'!$E$10,'Расчет NPV'!$F$10,'Расчет NPV'!$B$10,'Расчет NPV'!$D$10)</f>
        <v/>
      </c>
      <c r="H427" s="9">
        <f>((D427*(1+E427)^0*'Расчет NPV'!$C$14*(C427-F427)-G427)-MAX((D427*(1+E427)^0*'Расчет NPV'!$C$14*(C427-F427)-G427)-B427/6,0)*'Расчет NPV'!$C$13)/(1+'Расчет NPV'!$C$12)^1</f>
        <v/>
      </c>
      <c r="I427" s="9">
        <f>((D427*(1+E427)^1*(C427-F427)-G427)-MAX((D427*(1+E427)^1*(C427-F427)-G427)-B427/6,0)*'Расчет NPV'!$C$13)/(1+'Расчет NPV'!$C$12)^2</f>
        <v/>
      </c>
      <c r="J427" s="9">
        <f>((D427*(1+E427)^2*(C427-F427)-G427)-MAX((D427*(1+E427)^2*(C427-F427)-G427)-B427/6,0)*'Расчет NPV'!$C$13)/(1+'Расчет NPV'!$C$12)^3</f>
        <v/>
      </c>
      <c r="K427" s="9">
        <f>((D427*(1+E427)^3*(C427-F427)-G427)-MAX((D427*(1+E427)^3*(C427-F427)-G427)-B427/6,0)*'Расчет NPV'!$C$13)/(1+'Расчет NPV'!$C$12)^4</f>
        <v/>
      </c>
      <c r="L427" s="9">
        <f>((D427*(1+E427)^4*(C427-F427)-G427)-MAX((D427*(1+E427)^4*(C427-F427)-G427)-B427/6,0)*'Расчет NPV'!$C$13)/(1+'Расчет NPV'!$C$12)^5</f>
        <v/>
      </c>
      <c r="M427" s="9">
        <f>((D427*(1+E427)^5*(C427-F427)-G427)-MAX((D427*(1+E427)^5*(C427-F427)-G427)-B427/6,0)*'Расчет NPV'!$C$13)/(1+'Расчет NPV'!$C$12)^6</f>
        <v/>
      </c>
      <c r="N427" s="13">
        <f>SUM(H427:M427)-B427</f>
        <v/>
      </c>
    </row>
    <row r="428">
      <c r="A428" t="n">
        <v>424</v>
      </c>
      <c r="B428" s="9">
        <f>_xlfn.BETA.INV(RAND(),'Расчет NPV'!$E$5,'Расчет NPV'!$F$5,'Расчет NPV'!$B$5,'Расчет NPV'!$D$5)</f>
        <v/>
      </c>
      <c r="C428" s="9">
        <f>_xlfn.BETA.INV(RAND(),'Расчет NPV'!$E$6,'Расчет NPV'!$F$6,'Расчет NPV'!$B$6,'Расчет NPV'!$D$6)</f>
        <v/>
      </c>
      <c r="D428" s="9">
        <f>_xlfn.BETA.INV(RAND(),'Расчет NPV'!$E$7,'Расчет NPV'!$F$7,'Расчет NPV'!$B$7,'Расчет NPV'!$D$7)</f>
        <v/>
      </c>
      <c r="E428" s="5">
        <f>_xlfn.BETA.INV(RAND(),'Расчет NPV'!$E$8,'Расчет NPV'!$F$8,'Расчет NPV'!$B$8,'Расчет NPV'!$D$8)</f>
        <v/>
      </c>
      <c r="F428" s="9">
        <f>_xlfn.BETA.INV(RAND(),'Расчет NPV'!$E$9,'Расчет NPV'!$F$9,'Расчет NPV'!$B$9,'Расчет NPV'!$D$9)</f>
        <v/>
      </c>
      <c r="G428" s="9">
        <f>_xlfn.BETA.INV(RAND(),'Расчет NPV'!$E$10,'Расчет NPV'!$F$10,'Расчет NPV'!$B$10,'Расчет NPV'!$D$10)</f>
        <v/>
      </c>
      <c r="H428" s="9">
        <f>((D428*(1+E428)^0*'Расчет NPV'!$C$14*(C428-F428)-G428)-MAX((D428*(1+E428)^0*'Расчет NPV'!$C$14*(C428-F428)-G428)-B428/6,0)*'Расчет NPV'!$C$13)/(1+'Расчет NPV'!$C$12)^1</f>
        <v/>
      </c>
      <c r="I428" s="9">
        <f>((D428*(1+E428)^1*(C428-F428)-G428)-MAX((D428*(1+E428)^1*(C428-F428)-G428)-B428/6,0)*'Расчет NPV'!$C$13)/(1+'Расчет NPV'!$C$12)^2</f>
        <v/>
      </c>
      <c r="J428" s="9">
        <f>((D428*(1+E428)^2*(C428-F428)-G428)-MAX((D428*(1+E428)^2*(C428-F428)-G428)-B428/6,0)*'Расчет NPV'!$C$13)/(1+'Расчет NPV'!$C$12)^3</f>
        <v/>
      </c>
      <c r="K428" s="9">
        <f>((D428*(1+E428)^3*(C428-F428)-G428)-MAX((D428*(1+E428)^3*(C428-F428)-G428)-B428/6,0)*'Расчет NPV'!$C$13)/(1+'Расчет NPV'!$C$12)^4</f>
        <v/>
      </c>
      <c r="L428" s="9">
        <f>((D428*(1+E428)^4*(C428-F428)-G428)-MAX((D428*(1+E428)^4*(C428-F428)-G428)-B428/6,0)*'Расчет NPV'!$C$13)/(1+'Расчет NPV'!$C$12)^5</f>
        <v/>
      </c>
      <c r="M428" s="9">
        <f>((D428*(1+E428)^5*(C428-F428)-G428)-MAX((D428*(1+E428)^5*(C428-F428)-G428)-B428/6,0)*'Расчет NPV'!$C$13)/(1+'Расчет NPV'!$C$12)^6</f>
        <v/>
      </c>
      <c r="N428" s="13">
        <f>SUM(H428:M428)-B428</f>
        <v/>
      </c>
    </row>
    <row r="429">
      <c r="A429" t="n">
        <v>425</v>
      </c>
      <c r="B429" s="9">
        <f>_xlfn.BETA.INV(RAND(),'Расчет NPV'!$E$5,'Расчет NPV'!$F$5,'Расчет NPV'!$B$5,'Расчет NPV'!$D$5)</f>
        <v/>
      </c>
      <c r="C429" s="9">
        <f>_xlfn.BETA.INV(RAND(),'Расчет NPV'!$E$6,'Расчет NPV'!$F$6,'Расчет NPV'!$B$6,'Расчет NPV'!$D$6)</f>
        <v/>
      </c>
      <c r="D429" s="9">
        <f>_xlfn.BETA.INV(RAND(),'Расчет NPV'!$E$7,'Расчет NPV'!$F$7,'Расчет NPV'!$B$7,'Расчет NPV'!$D$7)</f>
        <v/>
      </c>
      <c r="E429" s="5">
        <f>_xlfn.BETA.INV(RAND(),'Расчет NPV'!$E$8,'Расчет NPV'!$F$8,'Расчет NPV'!$B$8,'Расчет NPV'!$D$8)</f>
        <v/>
      </c>
      <c r="F429" s="9">
        <f>_xlfn.BETA.INV(RAND(),'Расчет NPV'!$E$9,'Расчет NPV'!$F$9,'Расчет NPV'!$B$9,'Расчет NPV'!$D$9)</f>
        <v/>
      </c>
      <c r="G429" s="9">
        <f>_xlfn.BETA.INV(RAND(),'Расчет NPV'!$E$10,'Расчет NPV'!$F$10,'Расчет NPV'!$B$10,'Расчет NPV'!$D$10)</f>
        <v/>
      </c>
      <c r="H429" s="9">
        <f>((D429*(1+E429)^0*'Расчет NPV'!$C$14*(C429-F429)-G429)-MAX((D429*(1+E429)^0*'Расчет NPV'!$C$14*(C429-F429)-G429)-B429/6,0)*'Расчет NPV'!$C$13)/(1+'Расчет NPV'!$C$12)^1</f>
        <v/>
      </c>
      <c r="I429" s="9">
        <f>((D429*(1+E429)^1*(C429-F429)-G429)-MAX((D429*(1+E429)^1*(C429-F429)-G429)-B429/6,0)*'Расчет NPV'!$C$13)/(1+'Расчет NPV'!$C$12)^2</f>
        <v/>
      </c>
      <c r="J429" s="9">
        <f>((D429*(1+E429)^2*(C429-F429)-G429)-MAX((D429*(1+E429)^2*(C429-F429)-G429)-B429/6,0)*'Расчет NPV'!$C$13)/(1+'Расчет NPV'!$C$12)^3</f>
        <v/>
      </c>
      <c r="K429" s="9">
        <f>((D429*(1+E429)^3*(C429-F429)-G429)-MAX((D429*(1+E429)^3*(C429-F429)-G429)-B429/6,0)*'Расчет NPV'!$C$13)/(1+'Расчет NPV'!$C$12)^4</f>
        <v/>
      </c>
      <c r="L429" s="9">
        <f>((D429*(1+E429)^4*(C429-F429)-G429)-MAX((D429*(1+E429)^4*(C429-F429)-G429)-B429/6,0)*'Расчет NPV'!$C$13)/(1+'Расчет NPV'!$C$12)^5</f>
        <v/>
      </c>
      <c r="M429" s="9">
        <f>((D429*(1+E429)^5*(C429-F429)-G429)-MAX((D429*(1+E429)^5*(C429-F429)-G429)-B429/6,0)*'Расчет NPV'!$C$13)/(1+'Расчет NPV'!$C$12)^6</f>
        <v/>
      </c>
      <c r="N429" s="13">
        <f>SUM(H429:M429)-B429</f>
        <v/>
      </c>
    </row>
    <row r="430">
      <c r="A430" t="n">
        <v>426</v>
      </c>
      <c r="B430" s="9">
        <f>_xlfn.BETA.INV(RAND(),'Расчет NPV'!$E$5,'Расчет NPV'!$F$5,'Расчет NPV'!$B$5,'Расчет NPV'!$D$5)</f>
        <v/>
      </c>
      <c r="C430" s="9">
        <f>_xlfn.BETA.INV(RAND(),'Расчет NPV'!$E$6,'Расчет NPV'!$F$6,'Расчет NPV'!$B$6,'Расчет NPV'!$D$6)</f>
        <v/>
      </c>
      <c r="D430" s="9">
        <f>_xlfn.BETA.INV(RAND(),'Расчет NPV'!$E$7,'Расчет NPV'!$F$7,'Расчет NPV'!$B$7,'Расчет NPV'!$D$7)</f>
        <v/>
      </c>
      <c r="E430" s="5">
        <f>_xlfn.BETA.INV(RAND(),'Расчет NPV'!$E$8,'Расчет NPV'!$F$8,'Расчет NPV'!$B$8,'Расчет NPV'!$D$8)</f>
        <v/>
      </c>
      <c r="F430" s="9">
        <f>_xlfn.BETA.INV(RAND(),'Расчет NPV'!$E$9,'Расчет NPV'!$F$9,'Расчет NPV'!$B$9,'Расчет NPV'!$D$9)</f>
        <v/>
      </c>
      <c r="G430" s="9">
        <f>_xlfn.BETA.INV(RAND(),'Расчет NPV'!$E$10,'Расчет NPV'!$F$10,'Расчет NPV'!$B$10,'Расчет NPV'!$D$10)</f>
        <v/>
      </c>
      <c r="H430" s="9">
        <f>((D430*(1+E430)^0*'Расчет NPV'!$C$14*(C430-F430)-G430)-MAX((D430*(1+E430)^0*'Расчет NPV'!$C$14*(C430-F430)-G430)-B430/6,0)*'Расчет NPV'!$C$13)/(1+'Расчет NPV'!$C$12)^1</f>
        <v/>
      </c>
      <c r="I430" s="9">
        <f>((D430*(1+E430)^1*(C430-F430)-G430)-MAX((D430*(1+E430)^1*(C430-F430)-G430)-B430/6,0)*'Расчет NPV'!$C$13)/(1+'Расчет NPV'!$C$12)^2</f>
        <v/>
      </c>
      <c r="J430" s="9">
        <f>((D430*(1+E430)^2*(C430-F430)-G430)-MAX((D430*(1+E430)^2*(C430-F430)-G430)-B430/6,0)*'Расчет NPV'!$C$13)/(1+'Расчет NPV'!$C$12)^3</f>
        <v/>
      </c>
      <c r="K430" s="9">
        <f>((D430*(1+E430)^3*(C430-F430)-G430)-MAX((D430*(1+E430)^3*(C430-F430)-G430)-B430/6,0)*'Расчет NPV'!$C$13)/(1+'Расчет NPV'!$C$12)^4</f>
        <v/>
      </c>
      <c r="L430" s="9">
        <f>((D430*(1+E430)^4*(C430-F430)-G430)-MAX((D430*(1+E430)^4*(C430-F430)-G430)-B430/6,0)*'Расчет NPV'!$C$13)/(1+'Расчет NPV'!$C$12)^5</f>
        <v/>
      </c>
      <c r="M430" s="9">
        <f>((D430*(1+E430)^5*(C430-F430)-G430)-MAX((D430*(1+E430)^5*(C430-F430)-G430)-B430/6,0)*'Расчет NPV'!$C$13)/(1+'Расчет NPV'!$C$12)^6</f>
        <v/>
      </c>
      <c r="N430" s="13">
        <f>SUM(H430:M430)-B430</f>
        <v/>
      </c>
    </row>
    <row r="431">
      <c r="A431" t="n">
        <v>427</v>
      </c>
      <c r="B431" s="9">
        <f>_xlfn.BETA.INV(RAND(),'Расчет NPV'!$E$5,'Расчет NPV'!$F$5,'Расчет NPV'!$B$5,'Расчет NPV'!$D$5)</f>
        <v/>
      </c>
      <c r="C431" s="9">
        <f>_xlfn.BETA.INV(RAND(),'Расчет NPV'!$E$6,'Расчет NPV'!$F$6,'Расчет NPV'!$B$6,'Расчет NPV'!$D$6)</f>
        <v/>
      </c>
      <c r="D431" s="9">
        <f>_xlfn.BETA.INV(RAND(),'Расчет NPV'!$E$7,'Расчет NPV'!$F$7,'Расчет NPV'!$B$7,'Расчет NPV'!$D$7)</f>
        <v/>
      </c>
      <c r="E431" s="5">
        <f>_xlfn.BETA.INV(RAND(),'Расчет NPV'!$E$8,'Расчет NPV'!$F$8,'Расчет NPV'!$B$8,'Расчет NPV'!$D$8)</f>
        <v/>
      </c>
      <c r="F431" s="9">
        <f>_xlfn.BETA.INV(RAND(),'Расчет NPV'!$E$9,'Расчет NPV'!$F$9,'Расчет NPV'!$B$9,'Расчет NPV'!$D$9)</f>
        <v/>
      </c>
      <c r="G431" s="9">
        <f>_xlfn.BETA.INV(RAND(),'Расчет NPV'!$E$10,'Расчет NPV'!$F$10,'Расчет NPV'!$B$10,'Расчет NPV'!$D$10)</f>
        <v/>
      </c>
      <c r="H431" s="9">
        <f>((D431*(1+E431)^0*'Расчет NPV'!$C$14*(C431-F431)-G431)-MAX((D431*(1+E431)^0*'Расчет NPV'!$C$14*(C431-F431)-G431)-B431/6,0)*'Расчет NPV'!$C$13)/(1+'Расчет NPV'!$C$12)^1</f>
        <v/>
      </c>
      <c r="I431" s="9">
        <f>((D431*(1+E431)^1*(C431-F431)-G431)-MAX((D431*(1+E431)^1*(C431-F431)-G431)-B431/6,0)*'Расчет NPV'!$C$13)/(1+'Расчет NPV'!$C$12)^2</f>
        <v/>
      </c>
      <c r="J431" s="9">
        <f>((D431*(1+E431)^2*(C431-F431)-G431)-MAX((D431*(1+E431)^2*(C431-F431)-G431)-B431/6,0)*'Расчет NPV'!$C$13)/(1+'Расчет NPV'!$C$12)^3</f>
        <v/>
      </c>
      <c r="K431" s="9">
        <f>((D431*(1+E431)^3*(C431-F431)-G431)-MAX((D431*(1+E431)^3*(C431-F431)-G431)-B431/6,0)*'Расчет NPV'!$C$13)/(1+'Расчет NPV'!$C$12)^4</f>
        <v/>
      </c>
      <c r="L431" s="9">
        <f>((D431*(1+E431)^4*(C431-F431)-G431)-MAX((D431*(1+E431)^4*(C431-F431)-G431)-B431/6,0)*'Расчет NPV'!$C$13)/(1+'Расчет NPV'!$C$12)^5</f>
        <v/>
      </c>
      <c r="M431" s="9">
        <f>((D431*(1+E431)^5*(C431-F431)-G431)-MAX((D431*(1+E431)^5*(C431-F431)-G431)-B431/6,0)*'Расчет NPV'!$C$13)/(1+'Расчет NPV'!$C$12)^6</f>
        <v/>
      </c>
      <c r="N431" s="13">
        <f>SUM(H431:M431)-B431</f>
        <v/>
      </c>
    </row>
    <row r="432">
      <c r="A432" t="n">
        <v>428</v>
      </c>
      <c r="B432" s="9">
        <f>_xlfn.BETA.INV(RAND(),'Расчет NPV'!$E$5,'Расчет NPV'!$F$5,'Расчет NPV'!$B$5,'Расчет NPV'!$D$5)</f>
        <v/>
      </c>
      <c r="C432" s="9">
        <f>_xlfn.BETA.INV(RAND(),'Расчет NPV'!$E$6,'Расчет NPV'!$F$6,'Расчет NPV'!$B$6,'Расчет NPV'!$D$6)</f>
        <v/>
      </c>
      <c r="D432" s="9">
        <f>_xlfn.BETA.INV(RAND(),'Расчет NPV'!$E$7,'Расчет NPV'!$F$7,'Расчет NPV'!$B$7,'Расчет NPV'!$D$7)</f>
        <v/>
      </c>
      <c r="E432" s="5">
        <f>_xlfn.BETA.INV(RAND(),'Расчет NPV'!$E$8,'Расчет NPV'!$F$8,'Расчет NPV'!$B$8,'Расчет NPV'!$D$8)</f>
        <v/>
      </c>
      <c r="F432" s="9">
        <f>_xlfn.BETA.INV(RAND(),'Расчет NPV'!$E$9,'Расчет NPV'!$F$9,'Расчет NPV'!$B$9,'Расчет NPV'!$D$9)</f>
        <v/>
      </c>
      <c r="G432" s="9">
        <f>_xlfn.BETA.INV(RAND(),'Расчет NPV'!$E$10,'Расчет NPV'!$F$10,'Расчет NPV'!$B$10,'Расчет NPV'!$D$10)</f>
        <v/>
      </c>
      <c r="H432" s="9">
        <f>((D432*(1+E432)^0*'Расчет NPV'!$C$14*(C432-F432)-G432)-MAX((D432*(1+E432)^0*'Расчет NPV'!$C$14*(C432-F432)-G432)-B432/6,0)*'Расчет NPV'!$C$13)/(1+'Расчет NPV'!$C$12)^1</f>
        <v/>
      </c>
      <c r="I432" s="9">
        <f>((D432*(1+E432)^1*(C432-F432)-G432)-MAX((D432*(1+E432)^1*(C432-F432)-G432)-B432/6,0)*'Расчет NPV'!$C$13)/(1+'Расчет NPV'!$C$12)^2</f>
        <v/>
      </c>
      <c r="J432" s="9">
        <f>((D432*(1+E432)^2*(C432-F432)-G432)-MAX((D432*(1+E432)^2*(C432-F432)-G432)-B432/6,0)*'Расчет NPV'!$C$13)/(1+'Расчет NPV'!$C$12)^3</f>
        <v/>
      </c>
      <c r="K432" s="9">
        <f>((D432*(1+E432)^3*(C432-F432)-G432)-MAX((D432*(1+E432)^3*(C432-F432)-G432)-B432/6,0)*'Расчет NPV'!$C$13)/(1+'Расчет NPV'!$C$12)^4</f>
        <v/>
      </c>
      <c r="L432" s="9">
        <f>((D432*(1+E432)^4*(C432-F432)-G432)-MAX((D432*(1+E432)^4*(C432-F432)-G432)-B432/6,0)*'Расчет NPV'!$C$13)/(1+'Расчет NPV'!$C$12)^5</f>
        <v/>
      </c>
      <c r="M432" s="9">
        <f>((D432*(1+E432)^5*(C432-F432)-G432)-MAX((D432*(1+E432)^5*(C432-F432)-G432)-B432/6,0)*'Расчет NPV'!$C$13)/(1+'Расчет NPV'!$C$12)^6</f>
        <v/>
      </c>
      <c r="N432" s="13">
        <f>SUM(H432:M432)-B432</f>
        <v/>
      </c>
    </row>
    <row r="433">
      <c r="A433" t="n">
        <v>429</v>
      </c>
      <c r="B433" s="9">
        <f>_xlfn.BETA.INV(RAND(),'Расчет NPV'!$E$5,'Расчет NPV'!$F$5,'Расчет NPV'!$B$5,'Расчет NPV'!$D$5)</f>
        <v/>
      </c>
      <c r="C433" s="9">
        <f>_xlfn.BETA.INV(RAND(),'Расчет NPV'!$E$6,'Расчет NPV'!$F$6,'Расчет NPV'!$B$6,'Расчет NPV'!$D$6)</f>
        <v/>
      </c>
      <c r="D433" s="9">
        <f>_xlfn.BETA.INV(RAND(),'Расчет NPV'!$E$7,'Расчет NPV'!$F$7,'Расчет NPV'!$B$7,'Расчет NPV'!$D$7)</f>
        <v/>
      </c>
      <c r="E433" s="5">
        <f>_xlfn.BETA.INV(RAND(),'Расчет NPV'!$E$8,'Расчет NPV'!$F$8,'Расчет NPV'!$B$8,'Расчет NPV'!$D$8)</f>
        <v/>
      </c>
      <c r="F433" s="9">
        <f>_xlfn.BETA.INV(RAND(),'Расчет NPV'!$E$9,'Расчет NPV'!$F$9,'Расчет NPV'!$B$9,'Расчет NPV'!$D$9)</f>
        <v/>
      </c>
      <c r="G433" s="9">
        <f>_xlfn.BETA.INV(RAND(),'Расчет NPV'!$E$10,'Расчет NPV'!$F$10,'Расчет NPV'!$B$10,'Расчет NPV'!$D$10)</f>
        <v/>
      </c>
      <c r="H433" s="9">
        <f>((D433*(1+E433)^0*'Расчет NPV'!$C$14*(C433-F433)-G433)-MAX((D433*(1+E433)^0*'Расчет NPV'!$C$14*(C433-F433)-G433)-B433/6,0)*'Расчет NPV'!$C$13)/(1+'Расчет NPV'!$C$12)^1</f>
        <v/>
      </c>
      <c r="I433" s="9">
        <f>((D433*(1+E433)^1*(C433-F433)-G433)-MAX((D433*(1+E433)^1*(C433-F433)-G433)-B433/6,0)*'Расчет NPV'!$C$13)/(1+'Расчет NPV'!$C$12)^2</f>
        <v/>
      </c>
      <c r="J433" s="9">
        <f>((D433*(1+E433)^2*(C433-F433)-G433)-MAX((D433*(1+E433)^2*(C433-F433)-G433)-B433/6,0)*'Расчет NPV'!$C$13)/(1+'Расчет NPV'!$C$12)^3</f>
        <v/>
      </c>
      <c r="K433" s="9">
        <f>((D433*(1+E433)^3*(C433-F433)-G433)-MAX((D433*(1+E433)^3*(C433-F433)-G433)-B433/6,0)*'Расчет NPV'!$C$13)/(1+'Расчет NPV'!$C$12)^4</f>
        <v/>
      </c>
      <c r="L433" s="9">
        <f>((D433*(1+E433)^4*(C433-F433)-G433)-MAX((D433*(1+E433)^4*(C433-F433)-G433)-B433/6,0)*'Расчет NPV'!$C$13)/(1+'Расчет NPV'!$C$12)^5</f>
        <v/>
      </c>
      <c r="M433" s="9">
        <f>((D433*(1+E433)^5*(C433-F433)-G433)-MAX((D433*(1+E433)^5*(C433-F433)-G433)-B433/6,0)*'Расчет NPV'!$C$13)/(1+'Расчет NPV'!$C$12)^6</f>
        <v/>
      </c>
      <c r="N433" s="13">
        <f>SUM(H433:M433)-B433</f>
        <v/>
      </c>
    </row>
    <row r="434">
      <c r="A434" t="n">
        <v>430</v>
      </c>
      <c r="B434" s="9">
        <f>_xlfn.BETA.INV(RAND(),'Расчет NPV'!$E$5,'Расчет NPV'!$F$5,'Расчет NPV'!$B$5,'Расчет NPV'!$D$5)</f>
        <v/>
      </c>
      <c r="C434" s="9">
        <f>_xlfn.BETA.INV(RAND(),'Расчет NPV'!$E$6,'Расчет NPV'!$F$6,'Расчет NPV'!$B$6,'Расчет NPV'!$D$6)</f>
        <v/>
      </c>
      <c r="D434" s="9">
        <f>_xlfn.BETA.INV(RAND(),'Расчет NPV'!$E$7,'Расчет NPV'!$F$7,'Расчет NPV'!$B$7,'Расчет NPV'!$D$7)</f>
        <v/>
      </c>
      <c r="E434" s="5">
        <f>_xlfn.BETA.INV(RAND(),'Расчет NPV'!$E$8,'Расчет NPV'!$F$8,'Расчет NPV'!$B$8,'Расчет NPV'!$D$8)</f>
        <v/>
      </c>
      <c r="F434" s="9">
        <f>_xlfn.BETA.INV(RAND(),'Расчет NPV'!$E$9,'Расчет NPV'!$F$9,'Расчет NPV'!$B$9,'Расчет NPV'!$D$9)</f>
        <v/>
      </c>
      <c r="G434" s="9">
        <f>_xlfn.BETA.INV(RAND(),'Расчет NPV'!$E$10,'Расчет NPV'!$F$10,'Расчет NPV'!$B$10,'Расчет NPV'!$D$10)</f>
        <v/>
      </c>
      <c r="H434" s="9">
        <f>((D434*(1+E434)^0*'Расчет NPV'!$C$14*(C434-F434)-G434)-MAX((D434*(1+E434)^0*'Расчет NPV'!$C$14*(C434-F434)-G434)-B434/6,0)*'Расчет NPV'!$C$13)/(1+'Расчет NPV'!$C$12)^1</f>
        <v/>
      </c>
      <c r="I434" s="9">
        <f>((D434*(1+E434)^1*(C434-F434)-G434)-MAX((D434*(1+E434)^1*(C434-F434)-G434)-B434/6,0)*'Расчет NPV'!$C$13)/(1+'Расчет NPV'!$C$12)^2</f>
        <v/>
      </c>
      <c r="J434" s="9">
        <f>((D434*(1+E434)^2*(C434-F434)-G434)-MAX((D434*(1+E434)^2*(C434-F434)-G434)-B434/6,0)*'Расчет NPV'!$C$13)/(1+'Расчет NPV'!$C$12)^3</f>
        <v/>
      </c>
      <c r="K434" s="9">
        <f>((D434*(1+E434)^3*(C434-F434)-G434)-MAX((D434*(1+E434)^3*(C434-F434)-G434)-B434/6,0)*'Расчет NPV'!$C$13)/(1+'Расчет NPV'!$C$12)^4</f>
        <v/>
      </c>
      <c r="L434" s="9">
        <f>((D434*(1+E434)^4*(C434-F434)-G434)-MAX((D434*(1+E434)^4*(C434-F434)-G434)-B434/6,0)*'Расчет NPV'!$C$13)/(1+'Расчет NPV'!$C$12)^5</f>
        <v/>
      </c>
      <c r="M434" s="9">
        <f>((D434*(1+E434)^5*(C434-F434)-G434)-MAX((D434*(1+E434)^5*(C434-F434)-G434)-B434/6,0)*'Расчет NPV'!$C$13)/(1+'Расчет NPV'!$C$12)^6</f>
        <v/>
      </c>
      <c r="N434" s="13">
        <f>SUM(H434:M434)-B434</f>
        <v/>
      </c>
    </row>
    <row r="435">
      <c r="A435" t="n">
        <v>431</v>
      </c>
      <c r="B435" s="9">
        <f>_xlfn.BETA.INV(RAND(),'Расчет NPV'!$E$5,'Расчет NPV'!$F$5,'Расчет NPV'!$B$5,'Расчет NPV'!$D$5)</f>
        <v/>
      </c>
      <c r="C435" s="9">
        <f>_xlfn.BETA.INV(RAND(),'Расчет NPV'!$E$6,'Расчет NPV'!$F$6,'Расчет NPV'!$B$6,'Расчет NPV'!$D$6)</f>
        <v/>
      </c>
      <c r="D435" s="9">
        <f>_xlfn.BETA.INV(RAND(),'Расчет NPV'!$E$7,'Расчет NPV'!$F$7,'Расчет NPV'!$B$7,'Расчет NPV'!$D$7)</f>
        <v/>
      </c>
      <c r="E435" s="5">
        <f>_xlfn.BETA.INV(RAND(),'Расчет NPV'!$E$8,'Расчет NPV'!$F$8,'Расчет NPV'!$B$8,'Расчет NPV'!$D$8)</f>
        <v/>
      </c>
      <c r="F435" s="9">
        <f>_xlfn.BETA.INV(RAND(),'Расчет NPV'!$E$9,'Расчет NPV'!$F$9,'Расчет NPV'!$B$9,'Расчет NPV'!$D$9)</f>
        <v/>
      </c>
      <c r="G435" s="9">
        <f>_xlfn.BETA.INV(RAND(),'Расчет NPV'!$E$10,'Расчет NPV'!$F$10,'Расчет NPV'!$B$10,'Расчет NPV'!$D$10)</f>
        <v/>
      </c>
      <c r="H435" s="9">
        <f>((D435*(1+E435)^0*'Расчет NPV'!$C$14*(C435-F435)-G435)-MAX((D435*(1+E435)^0*'Расчет NPV'!$C$14*(C435-F435)-G435)-B435/6,0)*'Расчет NPV'!$C$13)/(1+'Расчет NPV'!$C$12)^1</f>
        <v/>
      </c>
      <c r="I435" s="9">
        <f>((D435*(1+E435)^1*(C435-F435)-G435)-MAX((D435*(1+E435)^1*(C435-F435)-G435)-B435/6,0)*'Расчет NPV'!$C$13)/(1+'Расчет NPV'!$C$12)^2</f>
        <v/>
      </c>
      <c r="J435" s="9">
        <f>((D435*(1+E435)^2*(C435-F435)-G435)-MAX((D435*(1+E435)^2*(C435-F435)-G435)-B435/6,0)*'Расчет NPV'!$C$13)/(1+'Расчет NPV'!$C$12)^3</f>
        <v/>
      </c>
      <c r="K435" s="9">
        <f>((D435*(1+E435)^3*(C435-F435)-G435)-MAX((D435*(1+E435)^3*(C435-F435)-G435)-B435/6,0)*'Расчет NPV'!$C$13)/(1+'Расчет NPV'!$C$12)^4</f>
        <v/>
      </c>
      <c r="L435" s="9">
        <f>((D435*(1+E435)^4*(C435-F435)-G435)-MAX((D435*(1+E435)^4*(C435-F435)-G435)-B435/6,0)*'Расчет NPV'!$C$13)/(1+'Расчет NPV'!$C$12)^5</f>
        <v/>
      </c>
      <c r="M435" s="9">
        <f>((D435*(1+E435)^5*(C435-F435)-G435)-MAX((D435*(1+E435)^5*(C435-F435)-G435)-B435/6,0)*'Расчет NPV'!$C$13)/(1+'Расчет NPV'!$C$12)^6</f>
        <v/>
      </c>
      <c r="N435" s="13">
        <f>SUM(H435:M435)-B435</f>
        <v/>
      </c>
    </row>
    <row r="436">
      <c r="A436" t="n">
        <v>432</v>
      </c>
      <c r="B436" s="9">
        <f>_xlfn.BETA.INV(RAND(),'Расчет NPV'!$E$5,'Расчет NPV'!$F$5,'Расчет NPV'!$B$5,'Расчет NPV'!$D$5)</f>
        <v/>
      </c>
      <c r="C436" s="9">
        <f>_xlfn.BETA.INV(RAND(),'Расчет NPV'!$E$6,'Расчет NPV'!$F$6,'Расчет NPV'!$B$6,'Расчет NPV'!$D$6)</f>
        <v/>
      </c>
      <c r="D436" s="9">
        <f>_xlfn.BETA.INV(RAND(),'Расчет NPV'!$E$7,'Расчет NPV'!$F$7,'Расчет NPV'!$B$7,'Расчет NPV'!$D$7)</f>
        <v/>
      </c>
      <c r="E436" s="5">
        <f>_xlfn.BETA.INV(RAND(),'Расчет NPV'!$E$8,'Расчет NPV'!$F$8,'Расчет NPV'!$B$8,'Расчет NPV'!$D$8)</f>
        <v/>
      </c>
      <c r="F436" s="9">
        <f>_xlfn.BETA.INV(RAND(),'Расчет NPV'!$E$9,'Расчет NPV'!$F$9,'Расчет NPV'!$B$9,'Расчет NPV'!$D$9)</f>
        <v/>
      </c>
      <c r="G436" s="9">
        <f>_xlfn.BETA.INV(RAND(),'Расчет NPV'!$E$10,'Расчет NPV'!$F$10,'Расчет NPV'!$B$10,'Расчет NPV'!$D$10)</f>
        <v/>
      </c>
      <c r="H436" s="9">
        <f>((D436*(1+E436)^0*'Расчет NPV'!$C$14*(C436-F436)-G436)-MAX((D436*(1+E436)^0*'Расчет NPV'!$C$14*(C436-F436)-G436)-B436/6,0)*'Расчет NPV'!$C$13)/(1+'Расчет NPV'!$C$12)^1</f>
        <v/>
      </c>
      <c r="I436" s="9">
        <f>((D436*(1+E436)^1*(C436-F436)-G436)-MAX((D436*(1+E436)^1*(C436-F436)-G436)-B436/6,0)*'Расчет NPV'!$C$13)/(1+'Расчет NPV'!$C$12)^2</f>
        <v/>
      </c>
      <c r="J436" s="9">
        <f>((D436*(1+E436)^2*(C436-F436)-G436)-MAX((D436*(1+E436)^2*(C436-F436)-G436)-B436/6,0)*'Расчет NPV'!$C$13)/(1+'Расчет NPV'!$C$12)^3</f>
        <v/>
      </c>
      <c r="K436" s="9">
        <f>((D436*(1+E436)^3*(C436-F436)-G436)-MAX((D436*(1+E436)^3*(C436-F436)-G436)-B436/6,0)*'Расчет NPV'!$C$13)/(1+'Расчет NPV'!$C$12)^4</f>
        <v/>
      </c>
      <c r="L436" s="9">
        <f>((D436*(1+E436)^4*(C436-F436)-G436)-MAX((D436*(1+E436)^4*(C436-F436)-G436)-B436/6,0)*'Расчет NPV'!$C$13)/(1+'Расчет NPV'!$C$12)^5</f>
        <v/>
      </c>
      <c r="M436" s="9">
        <f>((D436*(1+E436)^5*(C436-F436)-G436)-MAX((D436*(1+E436)^5*(C436-F436)-G436)-B436/6,0)*'Расчет NPV'!$C$13)/(1+'Расчет NPV'!$C$12)^6</f>
        <v/>
      </c>
      <c r="N436" s="13">
        <f>SUM(H436:M436)-B436</f>
        <v/>
      </c>
    </row>
    <row r="437">
      <c r="A437" t="n">
        <v>433</v>
      </c>
      <c r="B437" s="9">
        <f>_xlfn.BETA.INV(RAND(),'Расчет NPV'!$E$5,'Расчет NPV'!$F$5,'Расчет NPV'!$B$5,'Расчет NPV'!$D$5)</f>
        <v/>
      </c>
      <c r="C437" s="9">
        <f>_xlfn.BETA.INV(RAND(),'Расчет NPV'!$E$6,'Расчет NPV'!$F$6,'Расчет NPV'!$B$6,'Расчет NPV'!$D$6)</f>
        <v/>
      </c>
      <c r="D437" s="9">
        <f>_xlfn.BETA.INV(RAND(),'Расчет NPV'!$E$7,'Расчет NPV'!$F$7,'Расчет NPV'!$B$7,'Расчет NPV'!$D$7)</f>
        <v/>
      </c>
      <c r="E437" s="5">
        <f>_xlfn.BETA.INV(RAND(),'Расчет NPV'!$E$8,'Расчет NPV'!$F$8,'Расчет NPV'!$B$8,'Расчет NPV'!$D$8)</f>
        <v/>
      </c>
      <c r="F437" s="9">
        <f>_xlfn.BETA.INV(RAND(),'Расчет NPV'!$E$9,'Расчет NPV'!$F$9,'Расчет NPV'!$B$9,'Расчет NPV'!$D$9)</f>
        <v/>
      </c>
      <c r="G437" s="9">
        <f>_xlfn.BETA.INV(RAND(),'Расчет NPV'!$E$10,'Расчет NPV'!$F$10,'Расчет NPV'!$B$10,'Расчет NPV'!$D$10)</f>
        <v/>
      </c>
      <c r="H437" s="9">
        <f>((D437*(1+E437)^0*'Расчет NPV'!$C$14*(C437-F437)-G437)-MAX((D437*(1+E437)^0*'Расчет NPV'!$C$14*(C437-F437)-G437)-B437/6,0)*'Расчет NPV'!$C$13)/(1+'Расчет NPV'!$C$12)^1</f>
        <v/>
      </c>
      <c r="I437" s="9">
        <f>((D437*(1+E437)^1*(C437-F437)-G437)-MAX((D437*(1+E437)^1*(C437-F437)-G437)-B437/6,0)*'Расчет NPV'!$C$13)/(1+'Расчет NPV'!$C$12)^2</f>
        <v/>
      </c>
      <c r="J437" s="9">
        <f>((D437*(1+E437)^2*(C437-F437)-G437)-MAX((D437*(1+E437)^2*(C437-F437)-G437)-B437/6,0)*'Расчет NPV'!$C$13)/(1+'Расчет NPV'!$C$12)^3</f>
        <v/>
      </c>
      <c r="K437" s="9">
        <f>((D437*(1+E437)^3*(C437-F437)-G437)-MAX((D437*(1+E437)^3*(C437-F437)-G437)-B437/6,0)*'Расчет NPV'!$C$13)/(1+'Расчет NPV'!$C$12)^4</f>
        <v/>
      </c>
      <c r="L437" s="9">
        <f>((D437*(1+E437)^4*(C437-F437)-G437)-MAX((D437*(1+E437)^4*(C437-F437)-G437)-B437/6,0)*'Расчет NPV'!$C$13)/(1+'Расчет NPV'!$C$12)^5</f>
        <v/>
      </c>
      <c r="M437" s="9">
        <f>((D437*(1+E437)^5*(C437-F437)-G437)-MAX((D437*(1+E437)^5*(C437-F437)-G437)-B437/6,0)*'Расчет NPV'!$C$13)/(1+'Расчет NPV'!$C$12)^6</f>
        <v/>
      </c>
      <c r="N437" s="13">
        <f>SUM(H437:M437)-B437</f>
        <v/>
      </c>
    </row>
    <row r="438">
      <c r="A438" t="n">
        <v>434</v>
      </c>
      <c r="B438" s="9">
        <f>_xlfn.BETA.INV(RAND(),'Расчет NPV'!$E$5,'Расчет NPV'!$F$5,'Расчет NPV'!$B$5,'Расчет NPV'!$D$5)</f>
        <v/>
      </c>
      <c r="C438" s="9">
        <f>_xlfn.BETA.INV(RAND(),'Расчет NPV'!$E$6,'Расчет NPV'!$F$6,'Расчет NPV'!$B$6,'Расчет NPV'!$D$6)</f>
        <v/>
      </c>
      <c r="D438" s="9">
        <f>_xlfn.BETA.INV(RAND(),'Расчет NPV'!$E$7,'Расчет NPV'!$F$7,'Расчет NPV'!$B$7,'Расчет NPV'!$D$7)</f>
        <v/>
      </c>
      <c r="E438" s="5">
        <f>_xlfn.BETA.INV(RAND(),'Расчет NPV'!$E$8,'Расчет NPV'!$F$8,'Расчет NPV'!$B$8,'Расчет NPV'!$D$8)</f>
        <v/>
      </c>
      <c r="F438" s="9">
        <f>_xlfn.BETA.INV(RAND(),'Расчет NPV'!$E$9,'Расчет NPV'!$F$9,'Расчет NPV'!$B$9,'Расчет NPV'!$D$9)</f>
        <v/>
      </c>
      <c r="G438" s="9">
        <f>_xlfn.BETA.INV(RAND(),'Расчет NPV'!$E$10,'Расчет NPV'!$F$10,'Расчет NPV'!$B$10,'Расчет NPV'!$D$10)</f>
        <v/>
      </c>
      <c r="H438" s="9">
        <f>((D438*(1+E438)^0*'Расчет NPV'!$C$14*(C438-F438)-G438)-MAX((D438*(1+E438)^0*'Расчет NPV'!$C$14*(C438-F438)-G438)-B438/6,0)*'Расчет NPV'!$C$13)/(1+'Расчет NPV'!$C$12)^1</f>
        <v/>
      </c>
      <c r="I438" s="9">
        <f>((D438*(1+E438)^1*(C438-F438)-G438)-MAX((D438*(1+E438)^1*(C438-F438)-G438)-B438/6,0)*'Расчет NPV'!$C$13)/(1+'Расчет NPV'!$C$12)^2</f>
        <v/>
      </c>
      <c r="J438" s="9">
        <f>((D438*(1+E438)^2*(C438-F438)-G438)-MAX((D438*(1+E438)^2*(C438-F438)-G438)-B438/6,0)*'Расчет NPV'!$C$13)/(1+'Расчет NPV'!$C$12)^3</f>
        <v/>
      </c>
      <c r="K438" s="9">
        <f>((D438*(1+E438)^3*(C438-F438)-G438)-MAX((D438*(1+E438)^3*(C438-F438)-G438)-B438/6,0)*'Расчет NPV'!$C$13)/(1+'Расчет NPV'!$C$12)^4</f>
        <v/>
      </c>
      <c r="L438" s="9">
        <f>((D438*(1+E438)^4*(C438-F438)-G438)-MAX((D438*(1+E438)^4*(C438-F438)-G438)-B438/6,0)*'Расчет NPV'!$C$13)/(1+'Расчет NPV'!$C$12)^5</f>
        <v/>
      </c>
      <c r="M438" s="9">
        <f>((D438*(1+E438)^5*(C438-F438)-G438)-MAX((D438*(1+E438)^5*(C438-F438)-G438)-B438/6,0)*'Расчет NPV'!$C$13)/(1+'Расчет NPV'!$C$12)^6</f>
        <v/>
      </c>
      <c r="N438" s="13">
        <f>SUM(H438:M438)-B438</f>
        <v/>
      </c>
    </row>
    <row r="439">
      <c r="A439" t="n">
        <v>435</v>
      </c>
      <c r="B439" s="9">
        <f>_xlfn.BETA.INV(RAND(),'Расчет NPV'!$E$5,'Расчет NPV'!$F$5,'Расчет NPV'!$B$5,'Расчет NPV'!$D$5)</f>
        <v/>
      </c>
      <c r="C439" s="9">
        <f>_xlfn.BETA.INV(RAND(),'Расчет NPV'!$E$6,'Расчет NPV'!$F$6,'Расчет NPV'!$B$6,'Расчет NPV'!$D$6)</f>
        <v/>
      </c>
      <c r="D439" s="9">
        <f>_xlfn.BETA.INV(RAND(),'Расчет NPV'!$E$7,'Расчет NPV'!$F$7,'Расчет NPV'!$B$7,'Расчет NPV'!$D$7)</f>
        <v/>
      </c>
      <c r="E439" s="5">
        <f>_xlfn.BETA.INV(RAND(),'Расчет NPV'!$E$8,'Расчет NPV'!$F$8,'Расчет NPV'!$B$8,'Расчет NPV'!$D$8)</f>
        <v/>
      </c>
      <c r="F439" s="9">
        <f>_xlfn.BETA.INV(RAND(),'Расчет NPV'!$E$9,'Расчет NPV'!$F$9,'Расчет NPV'!$B$9,'Расчет NPV'!$D$9)</f>
        <v/>
      </c>
      <c r="G439" s="9">
        <f>_xlfn.BETA.INV(RAND(),'Расчет NPV'!$E$10,'Расчет NPV'!$F$10,'Расчет NPV'!$B$10,'Расчет NPV'!$D$10)</f>
        <v/>
      </c>
      <c r="H439" s="9">
        <f>((D439*(1+E439)^0*'Расчет NPV'!$C$14*(C439-F439)-G439)-MAX((D439*(1+E439)^0*'Расчет NPV'!$C$14*(C439-F439)-G439)-B439/6,0)*'Расчет NPV'!$C$13)/(1+'Расчет NPV'!$C$12)^1</f>
        <v/>
      </c>
      <c r="I439" s="9">
        <f>((D439*(1+E439)^1*(C439-F439)-G439)-MAX((D439*(1+E439)^1*(C439-F439)-G439)-B439/6,0)*'Расчет NPV'!$C$13)/(1+'Расчет NPV'!$C$12)^2</f>
        <v/>
      </c>
      <c r="J439" s="9">
        <f>((D439*(1+E439)^2*(C439-F439)-G439)-MAX((D439*(1+E439)^2*(C439-F439)-G439)-B439/6,0)*'Расчет NPV'!$C$13)/(1+'Расчет NPV'!$C$12)^3</f>
        <v/>
      </c>
      <c r="K439" s="9">
        <f>((D439*(1+E439)^3*(C439-F439)-G439)-MAX((D439*(1+E439)^3*(C439-F439)-G439)-B439/6,0)*'Расчет NPV'!$C$13)/(1+'Расчет NPV'!$C$12)^4</f>
        <v/>
      </c>
      <c r="L439" s="9">
        <f>((D439*(1+E439)^4*(C439-F439)-G439)-MAX((D439*(1+E439)^4*(C439-F439)-G439)-B439/6,0)*'Расчет NPV'!$C$13)/(1+'Расчет NPV'!$C$12)^5</f>
        <v/>
      </c>
      <c r="M439" s="9">
        <f>((D439*(1+E439)^5*(C439-F439)-G439)-MAX((D439*(1+E439)^5*(C439-F439)-G439)-B439/6,0)*'Расчет NPV'!$C$13)/(1+'Расчет NPV'!$C$12)^6</f>
        <v/>
      </c>
      <c r="N439" s="13">
        <f>SUM(H439:M439)-B439</f>
        <v/>
      </c>
    </row>
    <row r="440">
      <c r="A440" t="n">
        <v>436</v>
      </c>
      <c r="B440" s="9">
        <f>_xlfn.BETA.INV(RAND(),'Расчет NPV'!$E$5,'Расчет NPV'!$F$5,'Расчет NPV'!$B$5,'Расчет NPV'!$D$5)</f>
        <v/>
      </c>
      <c r="C440" s="9">
        <f>_xlfn.BETA.INV(RAND(),'Расчет NPV'!$E$6,'Расчет NPV'!$F$6,'Расчет NPV'!$B$6,'Расчет NPV'!$D$6)</f>
        <v/>
      </c>
      <c r="D440" s="9">
        <f>_xlfn.BETA.INV(RAND(),'Расчет NPV'!$E$7,'Расчет NPV'!$F$7,'Расчет NPV'!$B$7,'Расчет NPV'!$D$7)</f>
        <v/>
      </c>
      <c r="E440" s="5">
        <f>_xlfn.BETA.INV(RAND(),'Расчет NPV'!$E$8,'Расчет NPV'!$F$8,'Расчет NPV'!$B$8,'Расчет NPV'!$D$8)</f>
        <v/>
      </c>
      <c r="F440" s="9">
        <f>_xlfn.BETA.INV(RAND(),'Расчет NPV'!$E$9,'Расчет NPV'!$F$9,'Расчет NPV'!$B$9,'Расчет NPV'!$D$9)</f>
        <v/>
      </c>
      <c r="G440" s="9">
        <f>_xlfn.BETA.INV(RAND(),'Расчет NPV'!$E$10,'Расчет NPV'!$F$10,'Расчет NPV'!$B$10,'Расчет NPV'!$D$10)</f>
        <v/>
      </c>
      <c r="H440" s="9">
        <f>((D440*(1+E440)^0*'Расчет NPV'!$C$14*(C440-F440)-G440)-MAX((D440*(1+E440)^0*'Расчет NPV'!$C$14*(C440-F440)-G440)-B440/6,0)*'Расчет NPV'!$C$13)/(1+'Расчет NPV'!$C$12)^1</f>
        <v/>
      </c>
      <c r="I440" s="9">
        <f>((D440*(1+E440)^1*(C440-F440)-G440)-MAX((D440*(1+E440)^1*(C440-F440)-G440)-B440/6,0)*'Расчет NPV'!$C$13)/(1+'Расчет NPV'!$C$12)^2</f>
        <v/>
      </c>
      <c r="J440" s="9">
        <f>((D440*(1+E440)^2*(C440-F440)-G440)-MAX((D440*(1+E440)^2*(C440-F440)-G440)-B440/6,0)*'Расчет NPV'!$C$13)/(1+'Расчет NPV'!$C$12)^3</f>
        <v/>
      </c>
      <c r="K440" s="9">
        <f>((D440*(1+E440)^3*(C440-F440)-G440)-MAX((D440*(1+E440)^3*(C440-F440)-G440)-B440/6,0)*'Расчет NPV'!$C$13)/(1+'Расчет NPV'!$C$12)^4</f>
        <v/>
      </c>
      <c r="L440" s="9">
        <f>((D440*(1+E440)^4*(C440-F440)-G440)-MAX((D440*(1+E440)^4*(C440-F440)-G440)-B440/6,0)*'Расчет NPV'!$C$13)/(1+'Расчет NPV'!$C$12)^5</f>
        <v/>
      </c>
      <c r="M440" s="9">
        <f>((D440*(1+E440)^5*(C440-F440)-G440)-MAX((D440*(1+E440)^5*(C440-F440)-G440)-B440/6,0)*'Расчет NPV'!$C$13)/(1+'Расчет NPV'!$C$12)^6</f>
        <v/>
      </c>
      <c r="N440" s="13">
        <f>SUM(H440:M440)-B440</f>
        <v/>
      </c>
    </row>
    <row r="441">
      <c r="A441" t="n">
        <v>437</v>
      </c>
      <c r="B441" s="9">
        <f>_xlfn.BETA.INV(RAND(),'Расчет NPV'!$E$5,'Расчет NPV'!$F$5,'Расчет NPV'!$B$5,'Расчет NPV'!$D$5)</f>
        <v/>
      </c>
      <c r="C441" s="9">
        <f>_xlfn.BETA.INV(RAND(),'Расчет NPV'!$E$6,'Расчет NPV'!$F$6,'Расчет NPV'!$B$6,'Расчет NPV'!$D$6)</f>
        <v/>
      </c>
      <c r="D441" s="9">
        <f>_xlfn.BETA.INV(RAND(),'Расчет NPV'!$E$7,'Расчет NPV'!$F$7,'Расчет NPV'!$B$7,'Расчет NPV'!$D$7)</f>
        <v/>
      </c>
      <c r="E441" s="5">
        <f>_xlfn.BETA.INV(RAND(),'Расчет NPV'!$E$8,'Расчет NPV'!$F$8,'Расчет NPV'!$B$8,'Расчет NPV'!$D$8)</f>
        <v/>
      </c>
      <c r="F441" s="9">
        <f>_xlfn.BETA.INV(RAND(),'Расчет NPV'!$E$9,'Расчет NPV'!$F$9,'Расчет NPV'!$B$9,'Расчет NPV'!$D$9)</f>
        <v/>
      </c>
      <c r="G441" s="9">
        <f>_xlfn.BETA.INV(RAND(),'Расчет NPV'!$E$10,'Расчет NPV'!$F$10,'Расчет NPV'!$B$10,'Расчет NPV'!$D$10)</f>
        <v/>
      </c>
      <c r="H441" s="9">
        <f>((D441*(1+E441)^0*'Расчет NPV'!$C$14*(C441-F441)-G441)-MAX((D441*(1+E441)^0*'Расчет NPV'!$C$14*(C441-F441)-G441)-B441/6,0)*'Расчет NPV'!$C$13)/(1+'Расчет NPV'!$C$12)^1</f>
        <v/>
      </c>
      <c r="I441" s="9">
        <f>((D441*(1+E441)^1*(C441-F441)-G441)-MAX((D441*(1+E441)^1*(C441-F441)-G441)-B441/6,0)*'Расчет NPV'!$C$13)/(1+'Расчет NPV'!$C$12)^2</f>
        <v/>
      </c>
      <c r="J441" s="9">
        <f>((D441*(1+E441)^2*(C441-F441)-G441)-MAX((D441*(1+E441)^2*(C441-F441)-G441)-B441/6,0)*'Расчет NPV'!$C$13)/(1+'Расчет NPV'!$C$12)^3</f>
        <v/>
      </c>
      <c r="K441" s="9">
        <f>((D441*(1+E441)^3*(C441-F441)-G441)-MAX((D441*(1+E441)^3*(C441-F441)-G441)-B441/6,0)*'Расчет NPV'!$C$13)/(1+'Расчет NPV'!$C$12)^4</f>
        <v/>
      </c>
      <c r="L441" s="9">
        <f>((D441*(1+E441)^4*(C441-F441)-G441)-MAX((D441*(1+E441)^4*(C441-F441)-G441)-B441/6,0)*'Расчет NPV'!$C$13)/(1+'Расчет NPV'!$C$12)^5</f>
        <v/>
      </c>
      <c r="M441" s="9">
        <f>((D441*(1+E441)^5*(C441-F441)-G441)-MAX((D441*(1+E441)^5*(C441-F441)-G441)-B441/6,0)*'Расчет NPV'!$C$13)/(1+'Расчет NPV'!$C$12)^6</f>
        <v/>
      </c>
      <c r="N441" s="13">
        <f>SUM(H441:M441)-B441</f>
        <v/>
      </c>
    </row>
    <row r="442">
      <c r="A442" t="n">
        <v>438</v>
      </c>
      <c r="B442" s="9">
        <f>_xlfn.BETA.INV(RAND(),'Расчет NPV'!$E$5,'Расчет NPV'!$F$5,'Расчет NPV'!$B$5,'Расчет NPV'!$D$5)</f>
        <v/>
      </c>
      <c r="C442" s="9">
        <f>_xlfn.BETA.INV(RAND(),'Расчет NPV'!$E$6,'Расчет NPV'!$F$6,'Расчет NPV'!$B$6,'Расчет NPV'!$D$6)</f>
        <v/>
      </c>
      <c r="D442" s="9">
        <f>_xlfn.BETA.INV(RAND(),'Расчет NPV'!$E$7,'Расчет NPV'!$F$7,'Расчет NPV'!$B$7,'Расчет NPV'!$D$7)</f>
        <v/>
      </c>
      <c r="E442" s="5">
        <f>_xlfn.BETA.INV(RAND(),'Расчет NPV'!$E$8,'Расчет NPV'!$F$8,'Расчет NPV'!$B$8,'Расчет NPV'!$D$8)</f>
        <v/>
      </c>
      <c r="F442" s="9">
        <f>_xlfn.BETA.INV(RAND(),'Расчет NPV'!$E$9,'Расчет NPV'!$F$9,'Расчет NPV'!$B$9,'Расчет NPV'!$D$9)</f>
        <v/>
      </c>
      <c r="G442" s="9">
        <f>_xlfn.BETA.INV(RAND(),'Расчет NPV'!$E$10,'Расчет NPV'!$F$10,'Расчет NPV'!$B$10,'Расчет NPV'!$D$10)</f>
        <v/>
      </c>
      <c r="H442" s="9">
        <f>((D442*(1+E442)^0*'Расчет NPV'!$C$14*(C442-F442)-G442)-MAX((D442*(1+E442)^0*'Расчет NPV'!$C$14*(C442-F442)-G442)-B442/6,0)*'Расчет NPV'!$C$13)/(1+'Расчет NPV'!$C$12)^1</f>
        <v/>
      </c>
      <c r="I442" s="9">
        <f>((D442*(1+E442)^1*(C442-F442)-G442)-MAX((D442*(1+E442)^1*(C442-F442)-G442)-B442/6,0)*'Расчет NPV'!$C$13)/(1+'Расчет NPV'!$C$12)^2</f>
        <v/>
      </c>
      <c r="J442" s="9">
        <f>((D442*(1+E442)^2*(C442-F442)-G442)-MAX((D442*(1+E442)^2*(C442-F442)-G442)-B442/6,0)*'Расчет NPV'!$C$13)/(1+'Расчет NPV'!$C$12)^3</f>
        <v/>
      </c>
      <c r="K442" s="9">
        <f>((D442*(1+E442)^3*(C442-F442)-G442)-MAX((D442*(1+E442)^3*(C442-F442)-G442)-B442/6,0)*'Расчет NPV'!$C$13)/(1+'Расчет NPV'!$C$12)^4</f>
        <v/>
      </c>
      <c r="L442" s="9">
        <f>((D442*(1+E442)^4*(C442-F442)-G442)-MAX((D442*(1+E442)^4*(C442-F442)-G442)-B442/6,0)*'Расчет NPV'!$C$13)/(1+'Расчет NPV'!$C$12)^5</f>
        <v/>
      </c>
      <c r="M442" s="9">
        <f>((D442*(1+E442)^5*(C442-F442)-G442)-MAX((D442*(1+E442)^5*(C442-F442)-G442)-B442/6,0)*'Расчет NPV'!$C$13)/(1+'Расчет NPV'!$C$12)^6</f>
        <v/>
      </c>
      <c r="N442" s="13">
        <f>SUM(H442:M442)-B442</f>
        <v/>
      </c>
    </row>
    <row r="443">
      <c r="A443" t="n">
        <v>439</v>
      </c>
      <c r="B443" s="9">
        <f>_xlfn.BETA.INV(RAND(),'Расчет NPV'!$E$5,'Расчет NPV'!$F$5,'Расчет NPV'!$B$5,'Расчет NPV'!$D$5)</f>
        <v/>
      </c>
      <c r="C443" s="9">
        <f>_xlfn.BETA.INV(RAND(),'Расчет NPV'!$E$6,'Расчет NPV'!$F$6,'Расчет NPV'!$B$6,'Расчет NPV'!$D$6)</f>
        <v/>
      </c>
      <c r="D443" s="9">
        <f>_xlfn.BETA.INV(RAND(),'Расчет NPV'!$E$7,'Расчет NPV'!$F$7,'Расчет NPV'!$B$7,'Расчет NPV'!$D$7)</f>
        <v/>
      </c>
      <c r="E443" s="5">
        <f>_xlfn.BETA.INV(RAND(),'Расчет NPV'!$E$8,'Расчет NPV'!$F$8,'Расчет NPV'!$B$8,'Расчет NPV'!$D$8)</f>
        <v/>
      </c>
      <c r="F443" s="9">
        <f>_xlfn.BETA.INV(RAND(),'Расчет NPV'!$E$9,'Расчет NPV'!$F$9,'Расчет NPV'!$B$9,'Расчет NPV'!$D$9)</f>
        <v/>
      </c>
      <c r="G443" s="9">
        <f>_xlfn.BETA.INV(RAND(),'Расчет NPV'!$E$10,'Расчет NPV'!$F$10,'Расчет NPV'!$B$10,'Расчет NPV'!$D$10)</f>
        <v/>
      </c>
      <c r="H443" s="9">
        <f>((D443*(1+E443)^0*'Расчет NPV'!$C$14*(C443-F443)-G443)-MAX((D443*(1+E443)^0*'Расчет NPV'!$C$14*(C443-F443)-G443)-B443/6,0)*'Расчет NPV'!$C$13)/(1+'Расчет NPV'!$C$12)^1</f>
        <v/>
      </c>
      <c r="I443" s="9">
        <f>((D443*(1+E443)^1*(C443-F443)-G443)-MAX((D443*(1+E443)^1*(C443-F443)-G443)-B443/6,0)*'Расчет NPV'!$C$13)/(1+'Расчет NPV'!$C$12)^2</f>
        <v/>
      </c>
      <c r="J443" s="9">
        <f>((D443*(1+E443)^2*(C443-F443)-G443)-MAX((D443*(1+E443)^2*(C443-F443)-G443)-B443/6,0)*'Расчет NPV'!$C$13)/(1+'Расчет NPV'!$C$12)^3</f>
        <v/>
      </c>
      <c r="K443" s="9">
        <f>((D443*(1+E443)^3*(C443-F443)-G443)-MAX((D443*(1+E443)^3*(C443-F443)-G443)-B443/6,0)*'Расчет NPV'!$C$13)/(1+'Расчет NPV'!$C$12)^4</f>
        <v/>
      </c>
      <c r="L443" s="9">
        <f>((D443*(1+E443)^4*(C443-F443)-G443)-MAX((D443*(1+E443)^4*(C443-F443)-G443)-B443/6,0)*'Расчет NPV'!$C$13)/(1+'Расчет NPV'!$C$12)^5</f>
        <v/>
      </c>
      <c r="M443" s="9">
        <f>((D443*(1+E443)^5*(C443-F443)-G443)-MAX((D443*(1+E443)^5*(C443-F443)-G443)-B443/6,0)*'Расчет NPV'!$C$13)/(1+'Расчет NPV'!$C$12)^6</f>
        <v/>
      </c>
      <c r="N443" s="13">
        <f>SUM(H443:M443)-B443</f>
        <v/>
      </c>
    </row>
    <row r="444">
      <c r="A444" t="n">
        <v>440</v>
      </c>
      <c r="B444" s="9">
        <f>_xlfn.BETA.INV(RAND(),'Расчет NPV'!$E$5,'Расчет NPV'!$F$5,'Расчет NPV'!$B$5,'Расчет NPV'!$D$5)</f>
        <v/>
      </c>
      <c r="C444" s="9">
        <f>_xlfn.BETA.INV(RAND(),'Расчет NPV'!$E$6,'Расчет NPV'!$F$6,'Расчет NPV'!$B$6,'Расчет NPV'!$D$6)</f>
        <v/>
      </c>
      <c r="D444" s="9">
        <f>_xlfn.BETA.INV(RAND(),'Расчет NPV'!$E$7,'Расчет NPV'!$F$7,'Расчет NPV'!$B$7,'Расчет NPV'!$D$7)</f>
        <v/>
      </c>
      <c r="E444" s="5">
        <f>_xlfn.BETA.INV(RAND(),'Расчет NPV'!$E$8,'Расчет NPV'!$F$8,'Расчет NPV'!$B$8,'Расчет NPV'!$D$8)</f>
        <v/>
      </c>
      <c r="F444" s="9">
        <f>_xlfn.BETA.INV(RAND(),'Расчет NPV'!$E$9,'Расчет NPV'!$F$9,'Расчет NPV'!$B$9,'Расчет NPV'!$D$9)</f>
        <v/>
      </c>
      <c r="G444" s="9">
        <f>_xlfn.BETA.INV(RAND(),'Расчет NPV'!$E$10,'Расчет NPV'!$F$10,'Расчет NPV'!$B$10,'Расчет NPV'!$D$10)</f>
        <v/>
      </c>
      <c r="H444" s="9">
        <f>((D444*(1+E444)^0*'Расчет NPV'!$C$14*(C444-F444)-G444)-MAX((D444*(1+E444)^0*'Расчет NPV'!$C$14*(C444-F444)-G444)-B444/6,0)*'Расчет NPV'!$C$13)/(1+'Расчет NPV'!$C$12)^1</f>
        <v/>
      </c>
      <c r="I444" s="9">
        <f>((D444*(1+E444)^1*(C444-F444)-G444)-MAX((D444*(1+E444)^1*(C444-F444)-G444)-B444/6,0)*'Расчет NPV'!$C$13)/(1+'Расчет NPV'!$C$12)^2</f>
        <v/>
      </c>
      <c r="J444" s="9">
        <f>((D444*(1+E444)^2*(C444-F444)-G444)-MAX((D444*(1+E444)^2*(C444-F444)-G444)-B444/6,0)*'Расчет NPV'!$C$13)/(1+'Расчет NPV'!$C$12)^3</f>
        <v/>
      </c>
      <c r="K444" s="9">
        <f>((D444*(1+E444)^3*(C444-F444)-G444)-MAX((D444*(1+E444)^3*(C444-F444)-G444)-B444/6,0)*'Расчет NPV'!$C$13)/(1+'Расчет NPV'!$C$12)^4</f>
        <v/>
      </c>
      <c r="L444" s="9">
        <f>((D444*(1+E444)^4*(C444-F444)-G444)-MAX((D444*(1+E444)^4*(C444-F444)-G444)-B444/6,0)*'Расчет NPV'!$C$13)/(1+'Расчет NPV'!$C$12)^5</f>
        <v/>
      </c>
      <c r="M444" s="9">
        <f>((D444*(1+E444)^5*(C444-F444)-G444)-MAX((D444*(1+E444)^5*(C444-F444)-G444)-B444/6,0)*'Расчет NPV'!$C$13)/(1+'Расчет NPV'!$C$12)^6</f>
        <v/>
      </c>
      <c r="N444" s="13">
        <f>SUM(H444:M444)-B444</f>
        <v/>
      </c>
    </row>
    <row r="445">
      <c r="A445" t="n">
        <v>441</v>
      </c>
      <c r="B445" s="9">
        <f>_xlfn.BETA.INV(RAND(),'Расчет NPV'!$E$5,'Расчет NPV'!$F$5,'Расчет NPV'!$B$5,'Расчет NPV'!$D$5)</f>
        <v/>
      </c>
      <c r="C445" s="9">
        <f>_xlfn.BETA.INV(RAND(),'Расчет NPV'!$E$6,'Расчет NPV'!$F$6,'Расчет NPV'!$B$6,'Расчет NPV'!$D$6)</f>
        <v/>
      </c>
      <c r="D445" s="9">
        <f>_xlfn.BETA.INV(RAND(),'Расчет NPV'!$E$7,'Расчет NPV'!$F$7,'Расчет NPV'!$B$7,'Расчет NPV'!$D$7)</f>
        <v/>
      </c>
      <c r="E445" s="5">
        <f>_xlfn.BETA.INV(RAND(),'Расчет NPV'!$E$8,'Расчет NPV'!$F$8,'Расчет NPV'!$B$8,'Расчет NPV'!$D$8)</f>
        <v/>
      </c>
      <c r="F445" s="9">
        <f>_xlfn.BETA.INV(RAND(),'Расчет NPV'!$E$9,'Расчет NPV'!$F$9,'Расчет NPV'!$B$9,'Расчет NPV'!$D$9)</f>
        <v/>
      </c>
      <c r="G445" s="9">
        <f>_xlfn.BETA.INV(RAND(),'Расчет NPV'!$E$10,'Расчет NPV'!$F$10,'Расчет NPV'!$B$10,'Расчет NPV'!$D$10)</f>
        <v/>
      </c>
      <c r="H445" s="9">
        <f>((D445*(1+E445)^0*'Расчет NPV'!$C$14*(C445-F445)-G445)-MAX((D445*(1+E445)^0*'Расчет NPV'!$C$14*(C445-F445)-G445)-B445/6,0)*'Расчет NPV'!$C$13)/(1+'Расчет NPV'!$C$12)^1</f>
        <v/>
      </c>
      <c r="I445" s="9">
        <f>((D445*(1+E445)^1*(C445-F445)-G445)-MAX((D445*(1+E445)^1*(C445-F445)-G445)-B445/6,0)*'Расчет NPV'!$C$13)/(1+'Расчет NPV'!$C$12)^2</f>
        <v/>
      </c>
      <c r="J445" s="9">
        <f>((D445*(1+E445)^2*(C445-F445)-G445)-MAX((D445*(1+E445)^2*(C445-F445)-G445)-B445/6,0)*'Расчет NPV'!$C$13)/(1+'Расчет NPV'!$C$12)^3</f>
        <v/>
      </c>
      <c r="K445" s="9">
        <f>((D445*(1+E445)^3*(C445-F445)-G445)-MAX((D445*(1+E445)^3*(C445-F445)-G445)-B445/6,0)*'Расчет NPV'!$C$13)/(1+'Расчет NPV'!$C$12)^4</f>
        <v/>
      </c>
      <c r="L445" s="9">
        <f>((D445*(1+E445)^4*(C445-F445)-G445)-MAX((D445*(1+E445)^4*(C445-F445)-G445)-B445/6,0)*'Расчет NPV'!$C$13)/(1+'Расчет NPV'!$C$12)^5</f>
        <v/>
      </c>
      <c r="M445" s="9">
        <f>((D445*(1+E445)^5*(C445-F445)-G445)-MAX((D445*(1+E445)^5*(C445-F445)-G445)-B445/6,0)*'Расчет NPV'!$C$13)/(1+'Расчет NPV'!$C$12)^6</f>
        <v/>
      </c>
      <c r="N445" s="13">
        <f>SUM(H445:M445)-B445</f>
        <v/>
      </c>
    </row>
    <row r="446">
      <c r="A446" t="n">
        <v>442</v>
      </c>
      <c r="B446" s="9">
        <f>_xlfn.BETA.INV(RAND(),'Расчет NPV'!$E$5,'Расчет NPV'!$F$5,'Расчет NPV'!$B$5,'Расчет NPV'!$D$5)</f>
        <v/>
      </c>
      <c r="C446" s="9">
        <f>_xlfn.BETA.INV(RAND(),'Расчет NPV'!$E$6,'Расчет NPV'!$F$6,'Расчет NPV'!$B$6,'Расчет NPV'!$D$6)</f>
        <v/>
      </c>
      <c r="D446" s="9">
        <f>_xlfn.BETA.INV(RAND(),'Расчет NPV'!$E$7,'Расчет NPV'!$F$7,'Расчет NPV'!$B$7,'Расчет NPV'!$D$7)</f>
        <v/>
      </c>
      <c r="E446" s="5">
        <f>_xlfn.BETA.INV(RAND(),'Расчет NPV'!$E$8,'Расчет NPV'!$F$8,'Расчет NPV'!$B$8,'Расчет NPV'!$D$8)</f>
        <v/>
      </c>
      <c r="F446" s="9">
        <f>_xlfn.BETA.INV(RAND(),'Расчет NPV'!$E$9,'Расчет NPV'!$F$9,'Расчет NPV'!$B$9,'Расчет NPV'!$D$9)</f>
        <v/>
      </c>
      <c r="G446" s="9">
        <f>_xlfn.BETA.INV(RAND(),'Расчет NPV'!$E$10,'Расчет NPV'!$F$10,'Расчет NPV'!$B$10,'Расчет NPV'!$D$10)</f>
        <v/>
      </c>
      <c r="H446" s="9">
        <f>((D446*(1+E446)^0*'Расчет NPV'!$C$14*(C446-F446)-G446)-MAX((D446*(1+E446)^0*'Расчет NPV'!$C$14*(C446-F446)-G446)-B446/6,0)*'Расчет NPV'!$C$13)/(1+'Расчет NPV'!$C$12)^1</f>
        <v/>
      </c>
      <c r="I446" s="9">
        <f>((D446*(1+E446)^1*(C446-F446)-G446)-MAX((D446*(1+E446)^1*(C446-F446)-G446)-B446/6,0)*'Расчет NPV'!$C$13)/(1+'Расчет NPV'!$C$12)^2</f>
        <v/>
      </c>
      <c r="J446" s="9">
        <f>((D446*(1+E446)^2*(C446-F446)-G446)-MAX((D446*(1+E446)^2*(C446-F446)-G446)-B446/6,0)*'Расчет NPV'!$C$13)/(1+'Расчет NPV'!$C$12)^3</f>
        <v/>
      </c>
      <c r="K446" s="9">
        <f>((D446*(1+E446)^3*(C446-F446)-G446)-MAX((D446*(1+E446)^3*(C446-F446)-G446)-B446/6,0)*'Расчет NPV'!$C$13)/(1+'Расчет NPV'!$C$12)^4</f>
        <v/>
      </c>
      <c r="L446" s="9">
        <f>((D446*(1+E446)^4*(C446-F446)-G446)-MAX((D446*(1+E446)^4*(C446-F446)-G446)-B446/6,0)*'Расчет NPV'!$C$13)/(1+'Расчет NPV'!$C$12)^5</f>
        <v/>
      </c>
      <c r="M446" s="9">
        <f>((D446*(1+E446)^5*(C446-F446)-G446)-MAX((D446*(1+E446)^5*(C446-F446)-G446)-B446/6,0)*'Расчет NPV'!$C$13)/(1+'Расчет NPV'!$C$12)^6</f>
        <v/>
      </c>
      <c r="N446" s="13">
        <f>SUM(H446:M446)-B446</f>
        <v/>
      </c>
    </row>
    <row r="447">
      <c r="A447" t="n">
        <v>443</v>
      </c>
      <c r="B447" s="9">
        <f>_xlfn.BETA.INV(RAND(),'Расчет NPV'!$E$5,'Расчет NPV'!$F$5,'Расчет NPV'!$B$5,'Расчет NPV'!$D$5)</f>
        <v/>
      </c>
      <c r="C447" s="9">
        <f>_xlfn.BETA.INV(RAND(),'Расчет NPV'!$E$6,'Расчет NPV'!$F$6,'Расчет NPV'!$B$6,'Расчет NPV'!$D$6)</f>
        <v/>
      </c>
      <c r="D447" s="9">
        <f>_xlfn.BETA.INV(RAND(),'Расчет NPV'!$E$7,'Расчет NPV'!$F$7,'Расчет NPV'!$B$7,'Расчет NPV'!$D$7)</f>
        <v/>
      </c>
      <c r="E447" s="5">
        <f>_xlfn.BETA.INV(RAND(),'Расчет NPV'!$E$8,'Расчет NPV'!$F$8,'Расчет NPV'!$B$8,'Расчет NPV'!$D$8)</f>
        <v/>
      </c>
      <c r="F447" s="9">
        <f>_xlfn.BETA.INV(RAND(),'Расчет NPV'!$E$9,'Расчет NPV'!$F$9,'Расчет NPV'!$B$9,'Расчет NPV'!$D$9)</f>
        <v/>
      </c>
      <c r="G447" s="9">
        <f>_xlfn.BETA.INV(RAND(),'Расчет NPV'!$E$10,'Расчет NPV'!$F$10,'Расчет NPV'!$B$10,'Расчет NPV'!$D$10)</f>
        <v/>
      </c>
      <c r="H447" s="9">
        <f>((D447*(1+E447)^0*'Расчет NPV'!$C$14*(C447-F447)-G447)-MAX((D447*(1+E447)^0*'Расчет NPV'!$C$14*(C447-F447)-G447)-B447/6,0)*'Расчет NPV'!$C$13)/(1+'Расчет NPV'!$C$12)^1</f>
        <v/>
      </c>
      <c r="I447" s="9">
        <f>((D447*(1+E447)^1*(C447-F447)-G447)-MAX((D447*(1+E447)^1*(C447-F447)-G447)-B447/6,0)*'Расчет NPV'!$C$13)/(1+'Расчет NPV'!$C$12)^2</f>
        <v/>
      </c>
      <c r="J447" s="9">
        <f>((D447*(1+E447)^2*(C447-F447)-G447)-MAX((D447*(1+E447)^2*(C447-F447)-G447)-B447/6,0)*'Расчет NPV'!$C$13)/(1+'Расчет NPV'!$C$12)^3</f>
        <v/>
      </c>
      <c r="K447" s="9">
        <f>((D447*(1+E447)^3*(C447-F447)-G447)-MAX((D447*(1+E447)^3*(C447-F447)-G447)-B447/6,0)*'Расчет NPV'!$C$13)/(1+'Расчет NPV'!$C$12)^4</f>
        <v/>
      </c>
      <c r="L447" s="9">
        <f>((D447*(1+E447)^4*(C447-F447)-G447)-MAX((D447*(1+E447)^4*(C447-F447)-G447)-B447/6,0)*'Расчет NPV'!$C$13)/(1+'Расчет NPV'!$C$12)^5</f>
        <v/>
      </c>
      <c r="M447" s="9">
        <f>((D447*(1+E447)^5*(C447-F447)-G447)-MAX((D447*(1+E447)^5*(C447-F447)-G447)-B447/6,0)*'Расчет NPV'!$C$13)/(1+'Расчет NPV'!$C$12)^6</f>
        <v/>
      </c>
      <c r="N447" s="13">
        <f>SUM(H447:M447)-B447</f>
        <v/>
      </c>
    </row>
    <row r="448">
      <c r="A448" t="n">
        <v>444</v>
      </c>
      <c r="B448" s="9">
        <f>_xlfn.BETA.INV(RAND(),'Расчет NPV'!$E$5,'Расчет NPV'!$F$5,'Расчет NPV'!$B$5,'Расчет NPV'!$D$5)</f>
        <v/>
      </c>
      <c r="C448" s="9">
        <f>_xlfn.BETA.INV(RAND(),'Расчет NPV'!$E$6,'Расчет NPV'!$F$6,'Расчет NPV'!$B$6,'Расчет NPV'!$D$6)</f>
        <v/>
      </c>
      <c r="D448" s="9">
        <f>_xlfn.BETA.INV(RAND(),'Расчет NPV'!$E$7,'Расчет NPV'!$F$7,'Расчет NPV'!$B$7,'Расчет NPV'!$D$7)</f>
        <v/>
      </c>
      <c r="E448" s="5">
        <f>_xlfn.BETA.INV(RAND(),'Расчет NPV'!$E$8,'Расчет NPV'!$F$8,'Расчет NPV'!$B$8,'Расчет NPV'!$D$8)</f>
        <v/>
      </c>
      <c r="F448" s="9">
        <f>_xlfn.BETA.INV(RAND(),'Расчет NPV'!$E$9,'Расчет NPV'!$F$9,'Расчет NPV'!$B$9,'Расчет NPV'!$D$9)</f>
        <v/>
      </c>
      <c r="G448" s="9">
        <f>_xlfn.BETA.INV(RAND(),'Расчет NPV'!$E$10,'Расчет NPV'!$F$10,'Расчет NPV'!$B$10,'Расчет NPV'!$D$10)</f>
        <v/>
      </c>
      <c r="H448" s="9">
        <f>((D448*(1+E448)^0*'Расчет NPV'!$C$14*(C448-F448)-G448)-MAX((D448*(1+E448)^0*'Расчет NPV'!$C$14*(C448-F448)-G448)-B448/6,0)*'Расчет NPV'!$C$13)/(1+'Расчет NPV'!$C$12)^1</f>
        <v/>
      </c>
      <c r="I448" s="9">
        <f>((D448*(1+E448)^1*(C448-F448)-G448)-MAX((D448*(1+E448)^1*(C448-F448)-G448)-B448/6,0)*'Расчет NPV'!$C$13)/(1+'Расчет NPV'!$C$12)^2</f>
        <v/>
      </c>
      <c r="J448" s="9">
        <f>((D448*(1+E448)^2*(C448-F448)-G448)-MAX((D448*(1+E448)^2*(C448-F448)-G448)-B448/6,0)*'Расчет NPV'!$C$13)/(1+'Расчет NPV'!$C$12)^3</f>
        <v/>
      </c>
      <c r="K448" s="9">
        <f>((D448*(1+E448)^3*(C448-F448)-G448)-MAX((D448*(1+E448)^3*(C448-F448)-G448)-B448/6,0)*'Расчет NPV'!$C$13)/(1+'Расчет NPV'!$C$12)^4</f>
        <v/>
      </c>
      <c r="L448" s="9">
        <f>((D448*(1+E448)^4*(C448-F448)-G448)-MAX((D448*(1+E448)^4*(C448-F448)-G448)-B448/6,0)*'Расчет NPV'!$C$13)/(1+'Расчет NPV'!$C$12)^5</f>
        <v/>
      </c>
      <c r="M448" s="9">
        <f>((D448*(1+E448)^5*(C448-F448)-G448)-MAX((D448*(1+E448)^5*(C448-F448)-G448)-B448/6,0)*'Расчет NPV'!$C$13)/(1+'Расчет NPV'!$C$12)^6</f>
        <v/>
      </c>
      <c r="N448" s="13">
        <f>SUM(H448:M448)-B448</f>
        <v/>
      </c>
    </row>
    <row r="449">
      <c r="A449" t="n">
        <v>445</v>
      </c>
      <c r="B449" s="9">
        <f>_xlfn.BETA.INV(RAND(),'Расчет NPV'!$E$5,'Расчет NPV'!$F$5,'Расчет NPV'!$B$5,'Расчет NPV'!$D$5)</f>
        <v/>
      </c>
      <c r="C449" s="9">
        <f>_xlfn.BETA.INV(RAND(),'Расчет NPV'!$E$6,'Расчет NPV'!$F$6,'Расчет NPV'!$B$6,'Расчет NPV'!$D$6)</f>
        <v/>
      </c>
      <c r="D449" s="9">
        <f>_xlfn.BETA.INV(RAND(),'Расчет NPV'!$E$7,'Расчет NPV'!$F$7,'Расчет NPV'!$B$7,'Расчет NPV'!$D$7)</f>
        <v/>
      </c>
      <c r="E449" s="5">
        <f>_xlfn.BETA.INV(RAND(),'Расчет NPV'!$E$8,'Расчет NPV'!$F$8,'Расчет NPV'!$B$8,'Расчет NPV'!$D$8)</f>
        <v/>
      </c>
      <c r="F449" s="9">
        <f>_xlfn.BETA.INV(RAND(),'Расчет NPV'!$E$9,'Расчет NPV'!$F$9,'Расчет NPV'!$B$9,'Расчет NPV'!$D$9)</f>
        <v/>
      </c>
      <c r="G449" s="9">
        <f>_xlfn.BETA.INV(RAND(),'Расчет NPV'!$E$10,'Расчет NPV'!$F$10,'Расчет NPV'!$B$10,'Расчет NPV'!$D$10)</f>
        <v/>
      </c>
      <c r="H449" s="9">
        <f>((D449*(1+E449)^0*'Расчет NPV'!$C$14*(C449-F449)-G449)-MAX((D449*(1+E449)^0*'Расчет NPV'!$C$14*(C449-F449)-G449)-B449/6,0)*'Расчет NPV'!$C$13)/(1+'Расчет NPV'!$C$12)^1</f>
        <v/>
      </c>
      <c r="I449" s="9">
        <f>((D449*(1+E449)^1*(C449-F449)-G449)-MAX((D449*(1+E449)^1*(C449-F449)-G449)-B449/6,0)*'Расчет NPV'!$C$13)/(1+'Расчет NPV'!$C$12)^2</f>
        <v/>
      </c>
      <c r="J449" s="9">
        <f>((D449*(1+E449)^2*(C449-F449)-G449)-MAX((D449*(1+E449)^2*(C449-F449)-G449)-B449/6,0)*'Расчет NPV'!$C$13)/(1+'Расчет NPV'!$C$12)^3</f>
        <v/>
      </c>
      <c r="K449" s="9">
        <f>((D449*(1+E449)^3*(C449-F449)-G449)-MAX((D449*(1+E449)^3*(C449-F449)-G449)-B449/6,0)*'Расчет NPV'!$C$13)/(1+'Расчет NPV'!$C$12)^4</f>
        <v/>
      </c>
      <c r="L449" s="9">
        <f>((D449*(1+E449)^4*(C449-F449)-G449)-MAX((D449*(1+E449)^4*(C449-F449)-G449)-B449/6,0)*'Расчет NPV'!$C$13)/(1+'Расчет NPV'!$C$12)^5</f>
        <v/>
      </c>
      <c r="M449" s="9">
        <f>((D449*(1+E449)^5*(C449-F449)-G449)-MAX((D449*(1+E449)^5*(C449-F449)-G449)-B449/6,0)*'Расчет NPV'!$C$13)/(1+'Расчет NPV'!$C$12)^6</f>
        <v/>
      </c>
      <c r="N449" s="13">
        <f>SUM(H449:M449)-B449</f>
        <v/>
      </c>
    </row>
    <row r="450">
      <c r="A450" t="n">
        <v>446</v>
      </c>
      <c r="B450" s="9">
        <f>_xlfn.BETA.INV(RAND(),'Расчет NPV'!$E$5,'Расчет NPV'!$F$5,'Расчет NPV'!$B$5,'Расчет NPV'!$D$5)</f>
        <v/>
      </c>
      <c r="C450" s="9">
        <f>_xlfn.BETA.INV(RAND(),'Расчет NPV'!$E$6,'Расчет NPV'!$F$6,'Расчет NPV'!$B$6,'Расчет NPV'!$D$6)</f>
        <v/>
      </c>
      <c r="D450" s="9">
        <f>_xlfn.BETA.INV(RAND(),'Расчет NPV'!$E$7,'Расчет NPV'!$F$7,'Расчет NPV'!$B$7,'Расчет NPV'!$D$7)</f>
        <v/>
      </c>
      <c r="E450" s="5">
        <f>_xlfn.BETA.INV(RAND(),'Расчет NPV'!$E$8,'Расчет NPV'!$F$8,'Расчет NPV'!$B$8,'Расчет NPV'!$D$8)</f>
        <v/>
      </c>
      <c r="F450" s="9">
        <f>_xlfn.BETA.INV(RAND(),'Расчет NPV'!$E$9,'Расчет NPV'!$F$9,'Расчет NPV'!$B$9,'Расчет NPV'!$D$9)</f>
        <v/>
      </c>
      <c r="G450" s="9">
        <f>_xlfn.BETA.INV(RAND(),'Расчет NPV'!$E$10,'Расчет NPV'!$F$10,'Расчет NPV'!$B$10,'Расчет NPV'!$D$10)</f>
        <v/>
      </c>
      <c r="H450" s="9">
        <f>((D450*(1+E450)^0*'Расчет NPV'!$C$14*(C450-F450)-G450)-MAX((D450*(1+E450)^0*'Расчет NPV'!$C$14*(C450-F450)-G450)-B450/6,0)*'Расчет NPV'!$C$13)/(1+'Расчет NPV'!$C$12)^1</f>
        <v/>
      </c>
      <c r="I450" s="9">
        <f>((D450*(1+E450)^1*(C450-F450)-G450)-MAX((D450*(1+E450)^1*(C450-F450)-G450)-B450/6,0)*'Расчет NPV'!$C$13)/(1+'Расчет NPV'!$C$12)^2</f>
        <v/>
      </c>
      <c r="J450" s="9">
        <f>((D450*(1+E450)^2*(C450-F450)-G450)-MAX((D450*(1+E450)^2*(C450-F450)-G450)-B450/6,0)*'Расчет NPV'!$C$13)/(1+'Расчет NPV'!$C$12)^3</f>
        <v/>
      </c>
      <c r="K450" s="9">
        <f>((D450*(1+E450)^3*(C450-F450)-G450)-MAX((D450*(1+E450)^3*(C450-F450)-G450)-B450/6,0)*'Расчет NPV'!$C$13)/(1+'Расчет NPV'!$C$12)^4</f>
        <v/>
      </c>
      <c r="L450" s="9">
        <f>((D450*(1+E450)^4*(C450-F450)-G450)-MAX((D450*(1+E450)^4*(C450-F450)-G450)-B450/6,0)*'Расчет NPV'!$C$13)/(1+'Расчет NPV'!$C$12)^5</f>
        <v/>
      </c>
      <c r="M450" s="9">
        <f>((D450*(1+E450)^5*(C450-F450)-G450)-MAX((D450*(1+E450)^5*(C450-F450)-G450)-B450/6,0)*'Расчет NPV'!$C$13)/(1+'Расчет NPV'!$C$12)^6</f>
        <v/>
      </c>
      <c r="N450" s="13">
        <f>SUM(H450:M450)-B450</f>
        <v/>
      </c>
    </row>
    <row r="451">
      <c r="A451" t="n">
        <v>447</v>
      </c>
      <c r="B451" s="9">
        <f>_xlfn.BETA.INV(RAND(),'Расчет NPV'!$E$5,'Расчет NPV'!$F$5,'Расчет NPV'!$B$5,'Расчет NPV'!$D$5)</f>
        <v/>
      </c>
      <c r="C451" s="9">
        <f>_xlfn.BETA.INV(RAND(),'Расчет NPV'!$E$6,'Расчет NPV'!$F$6,'Расчет NPV'!$B$6,'Расчет NPV'!$D$6)</f>
        <v/>
      </c>
      <c r="D451" s="9">
        <f>_xlfn.BETA.INV(RAND(),'Расчет NPV'!$E$7,'Расчет NPV'!$F$7,'Расчет NPV'!$B$7,'Расчет NPV'!$D$7)</f>
        <v/>
      </c>
      <c r="E451" s="5">
        <f>_xlfn.BETA.INV(RAND(),'Расчет NPV'!$E$8,'Расчет NPV'!$F$8,'Расчет NPV'!$B$8,'Расчет NPV'!$D$8)</f>
        <v/>
      </c>
      <c r="F451" s="9">
        <f>_xlfn.BETA.INV(RAND(),'Расчет NPV'!$E$9,'Расчет NPV'!$F$9,'Расчет NPV'!$B$9,'Расчет NPV'!$D$9)</f>
        <v/>
      </c>
      <c r="G451" s="9">
        <f>_xlfn.BETA.INV(RAND(),'Расчет NPV'!$E$10,'Расчет NPV'!$F$10,'Расчет NPV'!$B$10,'Расчет NPV'!$D$10)</f>
        <v/>
      </c>
      <c r="H451" s="9">
        <f>((D451*(1+E451)^0*'Расчет NPV'!$C$14*(C451-F451)-G451)-MAX((D451*(1+E451)^0*'Расчет NPV'!$C$14*(C451-F451)-G451)-B451/6,0)*'Расчет NPV'!$C$13)/(1+'Расчет NPV'!$C$12)^1</f>
        <v/>
      </c>
      <c r="I451" s="9">
        <f>((D451*(1+E451)^1*(C451-F451)-G451)-MAX((D451*(1+E451)^1*(C451-F451)-G451)-B451/6,0)*'Расчет NPV'!$C$13)/(1+'Расчет NPV'!$C$12)^2</f>
        <v/>
      </c>
      <c r="J451" s="9">
        <f>((D451*(1+E451)^2*(C451-F451)-G451)-MAX((D451*(1+E451)^2*(C451-F451)-G451)-B451/6,0)*'Расчет NPV'!$C$13)/(1+'Расчет NPV'!$C$12)^3</f>
        <v/>
      </c>
      <c r="K451" s="9">
        <f>((D451*(1+E451)^3*(C451-F451)-G451)-MAX((D451*(1+E451)^3*(C451-F451)-G451)-B451/6,0)*'Расчет NPV'!$C$13)/(1+'Расчет NPV'!$C$12)^4</f>
        <v/>
      </c>
      <c r="L451" s="9">
        <f>((D451*(1+E451)^4*(C451-F451)-G451)-MAX((D451*(1+E451)^4*(C451-F451)-G451)-B451/6,0)*'Расчет NPV'!$C$13)/(1+'Расчет NPV'!$C$12)^5</f>
        <v/>
      </c>
      <c r="M451" s="9">
        <f>((D451*(1+E451)^5*(C451-F451)-G451)-MAX((D451*(1+E451)^5*(C451-F451)-G451)-B451/6,0)*'Расчет NPV'!$C$13)/(1+'Расчет NPV'!$C$12)^6</f>
        <v/>
      </c>
      <c r="N451" s="13">
        <f>SUM(H451:M451)-B451</f>
        <v/>
      </c>
    </row>
    <row r="452">
      <c r="A452" t="n">
        <v>448</v>
      </c>
      <c r="B452" s="9">
        <f>_xlfn.BETA.INV(RAND(),'Расчет NPV'!$E$5,'Расчет NPV'!$F$5,'Расчет NPV'!$B$5,'Расчет NPV'!$D$5)</f>
        <v/>
      </c>
      <c r="C452" s="9">
        <f>_xlfn.BETA.INV(RAND(),'Расчет NPV'!$E$6,'Расчет NPV'!$F$6,'Расчет NPV'!$B$6,'Расчет NPV'!$D$6)</f>
        <v/>
      </c>
      <c r="D452" s="9">
        <f>_xlfn.BETA.INV(RAND(),'Расчет NPV'!$E$7,'Расчет NPV'!$F$7,'Расчет NPV'!$B$7,'Расчет NPV'!$D$7)</f>
        <v/>
      </c>
      <c r="E452" s="5">
        <f>_xlfn.BETA.INV(RAND(),'Расчет NPV'!$E$8,'Расчет NPV'!$F$8,'Расчет NPV'!$B$8,'Расчет NPV'!$D$8)</f>
        <v/>
      </c>
      <c r="F452" s="9">
        <f>_xlfn.BETA.INV(RAND(),'Расчет NPV'!$E$9,'Расчет NPV'!$F$9,'Расчет NPV'!$B$9,'Расчет NPV'!$D$9)</f>
        <v/>
      </c>
      <c r="G452" s="9">
        <f>_xlfn.BETA.INV(RAND(),'Расчет NPV'!$E$10,'Расчет NPV'!$F$10,'Расчет NPV'!$B$10,'Расчет NPV'!$D$10)</f>
        <v/>
      </c>
      <c r="H452" s="9">
        <f>((D452*(1+E452)^0*'Расчет NPV'!$C$14*(C452-F452)-G452)-MAX((D452*(1+E452)^0*'Расчет NPV'!$C$14*(C452-F452)-G452)-B452/6,0)*'Расчет NPV'!$C$13)/(1+'Расчет NPV'!$C$12)^1</f>
        <v/>
      </c>
      <c r="I452" s="9">
        <f>((D452*(1+E452)^1*(C452-F452)-G452)-MAX((D452*(1+E452)^1*(C452-F452)-G452)-B452/6,0)*'Расчет NPV'!$C$13)/(1+'Расчет NPV'!$C$12)^2</f>
        <v/>
      </c>
      <c r="J452" s="9">
        <f>((D452*(1+E452)^2*(C452-F452)-G452)-MAX((D452*(1+E452)^2*(C452-F452)-G452)-B452/6,0)*'Расчет NPV'!$C$13)/(1+'Расчет NPV'!$C$12)^3</f>
        <v/>
      </c>
      <c r="K452" s="9">
        <f>((D452*(1+E452)^3*(C452-F452)-G452)-MAX((D452*(1+E452)^3*(C452-F452)-G452)-B452/6,0)*'Расчет NPV'!$C$13)/(1+'Расчет NPV'!$C$12)^4</f>
        <v/>
      </c>
      <c r="L452" s="9">
        <f>((D452*(1+E452)^4*(C452-F452)-G452)-MAX((D452*(1+E452)^4*(C452-F452)-G452)-B452/6,0)*'Расчет NPV'!$C$13)/(1+'Расчет NPV'!$C$12)^5</f>
        <v/>
      </c>
      <c r="M452" s="9">
        <f>((D452*(1+E452)^5*(C452-F452)-G452)-MAX((D452*(1+E452)^5*(C452-F452)-G452)-B452/6,0)*'Расчет NPV'!$C$13)/(1+'Расчет NPV'!$C$12)^6</f>
        <v/>
      </c>
      <c r="N452" s="13">
        <f>SUM(H452:M452)-B452</f>
        <v/>
      </c>
    </row>
    <row r="453">
      <c r="A453" t="n">
        <v>449</v>
      </c>
      <c r="B453" s="9">
        <f>_xlfn.BETA.INV(RAND(),'Расчет NPV'!$E$5,'Расчет NPV'!$F$5,'Расчет NPV'!$B$5,'Расчет NPV'!$D$5)</f>
        <v/>
      </c>
      <c r="C453" s="9">
        <f>_xlfn.BETA.INV(RAND(),'Расчет NPV'!$E$6,'Расчет NPV'!$F$6,'Расчет NPV'!$B$6,'Расчет NPV'!$D$6)</f>
        <v/>
      </c>
      <c r="D453" s="9">
        <f>_xlfn.BETA.INV(RAND(),'Расчет NPV'!$E$7,'Расчет NPV'!$F$7,'Расчет NPV'!$B$7,'Расчет NPV'!$D$7)</f>
        <v/>
      </c>
      <c r="E453" s="5">
        <f>_xlfn.BETA.INV(RAND(),'Расчет NPV'!$E$8,'Расчет NPV'!$F$8,'Расчет NPV'!$B$8,'Расчет NPV'!$D$8)</f>
        <v/>
      </c>
      <c r="F453" s="9">
        <f>_xlfn.BETA.INV(RAND(),'Расчет NPV'!$E$9,'Расчет NPV'!$F$9,'Расчет NPV'!$B$9,'Расчет NPV'!$D$9)</f>
        <v/>
      </c>
      <c r="G453" s="9">
        <f>_xlfn.BETA.INV(RAND(),'Расчет NPV'!$E$10,'Расчет NPV'!$F$10,'Расчет NPV'!$B$10,'Расчет NPV'!$D$10)</f>
        <v/>
      </c>
      <c r="H453" s="9">
        <f>((D453*(1+E453)^0*'Расчет NPV'!$C$14*(C453-F453)-G453)-MAX((D453*(1+E453)^0*'Расчет NPV'!$C$14*(C453-F453)-G453)-B453/6,0)*'Расчет NPV'!$C$13)/(1+'Расчет NPV'!$C$12)^1</f>
        <v/>
      </c>
      <c r="I453" s="9">
        <f>((D453*(1+E453)^1*(C453-F453)-G453)-MAX((D453*(1+E453)^1*(C453-F453)-G453)-B453/6,0)*'Расчет NPV'!$C$13)/(1+'Расчет NPV'!$C$12)^2</f>
        <v/>
      </c>
      <c r="J453" s="9">
        <f>((D453*(1+E453)^2*(C453-F453)-G453)-MAX((D453*(1+E453)^2*(C453-F453)-G453)-B453/6,0)*'Расчет NPV'!$C$13)/(1+'Расчет NPV'!$C$12)^3</f>
        <v/>
      </c>
      <c r="K453" s="9">
        <f>((D453*(1+E453)^3*(C453-F453)-G453)-MAX((D453*(1+E453)^3*(C453-F453)-G453)-B453/6,0)*'Расчет NPV'!$C$13)/(1+'Расчет NPV'!$C$12)^4</f>
        <v/>
      </c>
      <c r="L453" s="9">
        <f>((D453*(1+E453)^4*(C453-F453)-G453)-MAX((D453*(1+E453)^4*(C453-F453)-G453)-B453/6,0)*'Расчет NPV'!$C$13)/(1+'Расчет NPV'!$C$12)^5</f>
        <v/>
      </c>
      <c r="M453" s="9">
        <f>((D453*(1+E453)^5*(C453-F453)-G453)-MAX((D453*(1+E453)^5*(C453-F453)-G453)-B453/6,0)*'Расчет NPV'!$C$13)/(1+'Расчет NPV'!$C$12)^6</f>
        <v/>
      </c>
      <c r="N453" s="13">
        <f>SUM(H453:M453)-B453</f>
        <v/>
      </c>
    </row>
    <row r="454">
      <c r="A454" t="n">
        <v>450</v>
      </c>
      <c r="B454" s="9">
        <f>_xlfn.BETA.INV(RAND(),'Расчет NPV'!$E$5,'Расчет NPV'!$F$5,'Расчет NPV'!$B$5,'Расчет NPV'!$D$5)</f>
        <v/>
      </c>
      <c r="C454" s="9">
        <f>_xlfn.BETA.INV(RAND(),'Расчет NPV'!$E$6,'Расчет NPV'!$F$6,'Расчет NPV'!$B$6,'Расчет NPV'!$D$6)</f>
        <v/>
      </c>
      <c r="D454" s="9">
        <f>_xlfn.BETA.INV(RAND(),'Расчет NPV'!$E$7,'Расчет NPV'!$F$7,'Расчет NPV'!$B$7,'Расчет NPV'!$D$7)</f>
        <v/>
      </c>
      <c r="E454" s="5">
        <f>_xlfn.BETA.INV(RAND(),'Расчет NPV'!$E$8,'Расчет NPV'!$F$8,'Расчет NPV'!$B$8,'Расчет NPV'!$D$8)</f>
        <v/>
      </c>
      <c r="F454" s="9">
        <f>_xlfn.BETA.INV(RAND(),'Расчет NPV'!$E$9,'Расчет NPV'!$F$9,'Расчет NPV'!$B$9,'Расчет NPV'!$D$9)</f>
        <v/>
      </c>
      <c r="G454" s="9">
        <f>_xlfn.BETA.INV(RAND(),'Расчет NPV'!$E$10,'Расчет NPV'!$F$10,'Расчет NPV'!$B$10,'Расчет NPV'!$D$10)</f>
        <v/>
      </c>
      <c r="H454" s="9">
        <f>((D454*(1+E454)^0*'Расчет NPV'!$C$14*(C454-F454)-G454)-MAX((D454*(1+E454)^0*'Расчет NPV'!$C$14*(C454-F454)-G454)-B454/6,0)*'Расчет NPV'!$C$13)/(1+'Расчет NPV'!$C$12)^1</f>
        <v/>
      </c>
      <c r="I454" s="9">
        <f>((D454*(1+E454)^1*(C454-F454)-G454)-MAX((D454*(1+E454)^1*(C454-F454)-G454)-B454/6,0)*'Расчет NPV'!$C$13)/(1+'Расчет NPV'!$C$12)^2</f>
        <v/>
      </c>
      <c r="J454" s="9">
        <f>((D454*(1+E454)^2*(C454-F454)-G454)-MAX((D454*(1+E454)^2*(C454-F454)-G454)-B454/6,0)*'Расчет NPV'!$C$13)/(1+'Расчет NPV'!$C$12)^3</f>
        <v/>
      </c>
      <c r="K454" s="9">
        <f>((D454*(1+E454)^3*(C454-F454)-G454)-MAX((D454*(1+E454)^3*(C454-F454)-G454)-B454/6,0)*'Расчет NPV'!$C$13)/(1+'Расчет NPV'!$C$12)^4</f>
        <v/>
      </c>
      <c r="L454" s="9">
        <f>((D454*(1+E454)^4*(C454-F454)-G454)-MAX((D454*(1+E454)^4*(C454-F454)-G454)-B454/6,0)*'Расчет NPV'!$C$13)/(1+'Расчет NPV'!$C$12)^5</f>
        <v/>
      </c>
      <c r="M454" s="9">
        <f>((D454*(1+E454)^5*(C454-F454)-G454)-MAX((D454*(1+E454)^5*(C454-F454)-G454)-B454/6,0)*'Расчет NPV'!$C$13)/(1+'Расчет NPV'!$C$12)^6</f>
        <v/>
      </c>
      <c r="N454" s="13">
        <f>SUM(H454:M454)-B454</f>
        <v/>
      </c>
    </row>
    <row r="455">
      <c r="A455" t="n">
        <v>451</v>
      </c>
      <c r="B455" s="9">
        <f>_xlfn.BETA.INV(RAND(),'Расчет NPV'!$E$5,'Расчет NPV'!$F$5,'Расчет NPV'!$B$5,'Расчет NPV'!$D$5)</f>
        <v/>
      </c>
      <c r="C455" s="9">
        <f>_xlfn.BETA.INV(RAND(),'Расчет NPV'!$E$6,'Расчет NPV'!$F$6,'Расчет NPV'!$B$6,'Расчет NPV'!$D$6)</f>
        <v/>
      </c>
      <c r="D455" s="9">
        <f>_xlfn.BETA.INV(RAND(),'Расчет NPV'!$E$7,'Расчет NPV'!$F$7,'Расчет NPV'!$B$7,'Расчет NPV'!$D$7)</f>
        <v/>
      </c>
      <c r="E455" s="5">
        <f>_xlfn.BETA.INV(RAND(),'Расчет NPV'!$E$8,'Расчет NPV'!$F$8,'Расчет NPV'!$B$8,'Расчет NPV'!$D$8)</f>
        <v/>
      </c>
      <c r="F455" s="9">
        <f>_xlfn.BETA.INV(RAND(),'Расчет NPV'!$E$9,'Расчет NPV'!$F$9,'Расчет NPV'!$B$9,'Расчет NPV'!$D$9)</f>
        <v/>
      </c>
      <c r="G455" s="9">
        <f>_xlfn.BETA.INV(RAND(),'Расчет NPV'!$E$10,'Расчет NPV'!$F$10,'Расчет NPV'!$B$10,'Расчет NPV'!$D$10)</f>
        <v/>
      </c>
      <c r="H455" s="9">
        <f>((D455*(1+E455)^0*'Расчет NPV'!$C$14*(C455-F455)-G455)-MAX((D455*(1+E455)^0*'Расчет NPV'!$C$14*(C455-F455)-G455)-B455/6,0)*'Расчет NPV'!$C$13)/(1+'Расчет NPV'!$C$12)^1</f>
        <v/>
      </c>
      <c r="I455" s="9">
        <f>((D455*(1+E455)^1*(C455-F455)-G455)-MAX((D455*(1+E455)^1*(C455-F455)-G455)-B455/6,0)*'Расчет NPV'!$C$13)/(1+'Расчет NPV'!$C$12)^2</f>
        <v/>
      </c>
      <c r="J455" s="9">
        <f>((D455*(1+E455)^2*(C455-F455)-G455)-MAX((D455*(1+E455)^2*(C455-F455)-G455)-B455/6,0)*'Расчет NPV'!$C$13)/(1+'Расчет NPV'!$C$12)^3</f>
        <v/>
      </c>
      <c r="K455" s="9">
        <f>((D455*(1+E455)^3*(C455-F455)-G455)-MAX((D455*(1+E455)^3*(C455-F455)-G455)-B455/6,0)*'Расчет NPV'!$C$13)/(1+'Расчет NPV'!$C$12)^4</f>
        <v/>
      </c>
      <c r="L455" s="9">
        <f>((D455*(1+E455)^4*(C455-F455)-G455)-MAX((D455*(1+E455)^4*(C455-F455)-G455)-B455/6,0)*'Расчет NPV'!$C$13)/(1+'Расчет NPV'!$C$12)^5</f>
        <v/>
      </c>
      <c r="M455" s="9">
        <f>((D455*(1+E455)^5*(C455-F455)-G455)-MAX((D455*(1+E455)^5*(C455-F455)-G455)-B455/6,0)*'Расчет NPV'!$C$13)/(1+'Расчет NPV'!$C$12)^6</f>
        <v/>
      </c>
      <c r="N455" s="13">
        <f>SUM(H455:M455)-B455</f>
        <v/>
      </c>
    </row>
    <row r="456">
      <c r="A456" t="n">
        <v>452</v>
      </c>
      <c r="B456" s="9">
        <f>_xlfn.BETA.INV(RAND(),'Расчет NPV'!$E$5,'Расчет NPV'!$F$5,'Расчет NPV'!$B$5,'Расчет NPV'!$D$5)</f>
        <v/>
      </c>
      <c r="C456" s="9">
        <f>_xlfn.BETA.INV(RAND(),'Расчет NPV'!$E$6,'Расчет NPV'!$F$6,'Расчет NPV'!$B$6,'Расчет NPV'!$D$6)</f>
        <v/>
      </c>
      <c r="D456" s="9">
        <f>_xlfn.BETA.INV(RAND(),'Расчет NPV'!$E$7,'Расчет NPV'!$F$7,'Расчет NPV'!$B$7,'Расчет NPV'!$D$7)</f>
        <v/>
      </c>
      <c r="E456" s="5">
        <f>_xlfn.BETA.INV(RAND(),'Расчет NPV'!$E$8,'Расчет NPV'!$F$8,'Расчет NPV'!$B$8,'Расчет NPV'!$D$8)</f>
        <v/>
      </c>
      <c r="F456" s="9">
        <f>_xlfn.BETA.INV(RAND(),'Расчет NPV'!$E$9,'Расчет NPV'!$F$9,'Расчет NPV'!$B$9,'Расчет NPV'!$D$9)</f>
        <v/>
      </c>
      <c r="G456" s="9">
        <f>_xlfn.BETA.INV(RAND(),'Расчет NPV'!$E$10,'Расчет NPV'!$F$10,'Расчет NPV'!$B$10,'Расчет NPV'!$D$10)</f>
        <v/>
      </c>
      <c r="H456" s="9">
        <f>((D456*(1+E456)^0*'Расчет NPV'!$C$14*(C456-F456)-G456)-MAX((D456*(1+E456)^0*'Расчет NPV'!$C$14*(C456-F456)-G456)-B456/6,0)*'Расчет NPV'!$C$13)/(1+'Расчет NPV'!$C$12)^1</f>
        <v/>
      </c>
      <c r="I456" s="9">
        <f>((D456*(1+E456)^1*(C456-F456)-G456)-MAX((D456*(1+E456)^1*(C456-F456)-G456)-B456/6,0)*'Расчет NPV'!$C$13)/(1+'Расчет NPV'!$C$12)^2</f>
        <v/>
      </c>
      <c r="J456" s="9">
        <f>((D456*(1+E456)^2*(C456-F456)-G456)-MAX((D456*(1+E456)^2*(C456-F456)-G456)-B456/6,0)*'Расчет NPV'!$C$13)/(1+'Расчет NPV'!$C$12)^3</f>
        <v/>
      </c>
      <c r="K456" s="9">
        <f>((D456*(1+E456)^3*(C456-F456)-G456)-MAX((D456*(1+E456)^3*(C456-F456)-G456)-B456/6,0)*'Расчет NPV'!$C$13)/(1+'Расчет NPV'!$C$12)^4</f>
        <v/>
      </c>
      <c r="L456" s="9">
        <f>((D456*(1+E456)^4*(C456-F456)-G456)-MAX((D456*(1+E456)^4*(C456-F456)-G456)-B456/6,0)*'Расчет NPV'!$C$13)/(1+'Расчет NPV'!$C$12)^5</f>
        <v/>
      </c>
      <c r="M456" s="9">
        <f>((D456*(1+E456)^5*(C456-F456)-G456)-MAX((D456*(1+E456)^5*(C456-F456)-G456)-B456/6,0)*'Расчет NPV'!$C$13)/(1+'Расчет NPV'!$C$12)^6</f>
        <v/>
      </c>
      <c r="N456" s="13">
        <f>SUM(H456:M456)-B456</f>
        <v/>
      </c>
    </row>
    <row r="457">
      <c r="A457" t="n">
        <v>453</v>
      </c>
      <c r="B457" s="9">
        <f>_xlfn.BETA.INV(RAND(),'Расчет NPV'!$E$5,'Расчет NPV'!$F$5,'Расчет NPV'!$B$5,'Расчет NPV'!$D$5)</f>
        <v/>
      </c>
      <c r="C457" s="9">
        <f>_xlfn.BETA.INV(RAND(),'Расчет NPV'!$E$6,'Расчет NPV'!$F$6,'Расчет NPV'!$B$6,'Расчет NPV'!$D$6)</f>
        <v/>
      </c>
      <c r="D457" s="9">
        <f>_xlfn.BETA.INV(RAND(),'Расчет NPV'!$E$7,'Расчет NPV'!$F$7,'Расчет NPV'!$B$7,'Расчет NPV'!$D$7)</f>
        <v/>
      </c>
      <c r="E457" s="5">
        <f>_xlfn.BETA.INV(RAND(),'Расчет NPV'!$E$8,'Расчет NPV'!$F$8,'Расчет NPV'!$B$8,'Расчет NPV'!$D$8)</f>
        <v/>
      </c>
      <c r="F457" s="9">
        <f>_xlfn.BETA.INV(RAND(),'Расчет NPV'!$E$9,'Расчет NPV'!$F$9,'Расчет NPV'!$B$9,'Расчет NPV'!$D$9)</f>
        <v/>
      </c>
      <c r="G457" s="9">
        <f>_xlfn.BETA.INV(RAND(),'Расчет NPV'!$E$10,'Расчет NPV'!$F$10,'Расчет NPV'!$B$10,'Расчет NPV'!$D$10)</f>
        <v/>
      </c>
      <c r="H457" s="9">
        <f>((D457*(1+E457)^0*'Расчет NPV'!$C$14*(C457-F457)-G457)-MAX((D457*(1+E457)^0*'Расчет NPV'!$C$14*(C457-F457)-G457)-B457/6,0)*'Расчет NPV'!$C$13)/(1+'Расчет NPV'!$C$12)^1</f>
        <v/>
      </c>
      <c r="I457" s="9">
        <f>((D457*(1+E457)^1*(C457-F457)-G457)-MAX((D457*(1+E457)^1*(C457-F457)-G457)-B457/6,0)*'Расчет NPV'!$C$13)/(1+'Расчет NPV'!$C$12)^2</f>
        <v/>
      </c>
      <c r="J457" s="9">
        <f>((D457*(1+E457)^2*(C457-F457)-G457)-MAX((D457*(1+E457)^2*(C457-F457)-G457)-B457/6,0)*'Расчет NPV'!$C$13)/(1+'Расчет NPV'!$C$12)^3</f>
        <v/>
      </c>
      <c r="K457" s="9">
        <f>((D457*(1+E457)^3*(C457-F457)-G457)-MAX((D457*(1+E457)^3*(C457-F457)-G457)-B457/6,0)*'Расчет NPV'!$C$13)/(1+'Расчет NPV'!$C$12)^4</f>
        <v/>
      </c>
      <c r="L457" s="9">
        <f>((D457*(1+E457)^4*(C457-F457)-G457)-MAX((D457*(1+E457)^4*(C457-F457)-G457)-B457/6,0)*'Расчет NPV'!$C$13)/(1+'Расчет NPV'!$C$12)^5</f>
        <v/>
      </c>
      <c r="M457" s="9">
        <f>((D457*(1+E457)^5*(C457-F457)-G457)-MAX((D457*(1+E457)^5*(C457-F457)-G457)-B457/6,0)*'Расчет NPV'!$C$13)/(1+'Расчет NPV'!$C$12)^6</f>
        <v/>
      </c>
      <c r="N457" s="13">
        <f>SUM(H457:M457)-B457</f>
        <v/>
      </c>
    </row>
    <row r="458">
      <c r="A458" t="n">
        <v>454</v>
      </c>
      <c r="B458" s="9">
        <f>_xlfn.BETA.INV(RAND(),'Расчет NPV'!$E$5,'Расчет NPV'!$F$5,'Расчет NPV'!$B$5,'Расчет NPV'!$D$5)</f>
        <v/>
      </c>
      <c r="C458" s="9">
        <f>_xlfn.BETA.INV(RAND(),'Расчет NPV'!$E$6,'Расчет NPV'!$F$6,'Расчет NPV'!$B$6,'Расчет NPV'!$D$6)</f>
        <v/>
      </c>
      <c r="D458" s="9">
        <f>_xlfn.BETA.INV(RAND(),'Расчет NPV'!$E$7,'Расчет NPV'!$F$7,'Расчет NPV'!$B$7,'Расчет NPV'!$D$7)</f>
        <v/>
      </c>
      <c r="E458" s="5">
        <f>_xlfn.BETA.INV(RAND(),'Расчет NPV'!$E$8,'Расчет NPV'!$F$8,'Расчет NPV'!$B$8,'Расчет NPV'!$D$8)</f>
        <v/>
      </c>
      <c r="F458" s="9">
        <f>_xlfn.BETA.INV(RAND(),'Расчет NPV'!$E$9,'Расчет NPV'!$F$9,'Расчет NPV'!$B$9,'Расчет NPV'!$D$9)</f>
        <v/>
      </c>
      <c r="G458" s="9">
        <f>_xlfn.BETA.INV(RAND(),'Расчет NPV'!$E$10,'Расчет NPV'!$F$10,'Расчет NPV'!$B$10,'Расчет NPV'!$D$10)</f>
        <v/>
      </c>
      <c r="H458" s="9">
        <f>((D458*(1+E458)^0*'Расчет NPV'!$C$14*(C458-F458)-G458)-MAX((D458*(1+E458)^0*'Расчет NPV'!$C$14*(C458-F458)-G458)-B458/6,0)*'Расчет NPV'!$C$13)/(1+'Расчет NPV'!$C$12)^1</f>
        <v/>
      </c>
      <c r="I458" s="9">
        <f>((D458*(1+E458)^1*(C458-F458)-G458)-MAX((D458*(1+E458)^1*(C458-F458)-G458)-B458/6,0)*'Расчет NPV'!$C$13)/(1+'Расчет NPV'!$C$12)^2</f>
        <v/>
      </c>
      <c r="J458" s="9">
        <f>((D458*(1+E458)^2*(C458-F458)-G458)-MAX((D458*(1+E458)^2*(C458-F458)-G458)-B458/6,0)*'Расчет NPV'!$C$13)/(1+'Расчет NPV'!$C$12)^3</f>
        <v/>
      </c>
      <c r="K458" s="9">
        <f>((D458*(1+E458)^3*(C458-F458)-G458)-MAX((D458*(1+E458)^3*(C458-F458)-G458)-B458/6,0)*'Расчет NPV'!$C$13)/(1+'Расчет NPV'!$C$12)^4</f>
        <v/>
      </c>
      <c r="L458" s="9">
        <f>((D458*(1+E458)^4*(C458-F458)-G458)-MAX((D458*(1+E458)^4*(C458-F458)-G458)-B458/6,0)*'Расчет NPV'!$C$13)/(1+'Расчет NPV'!$C$12)^5</f>
        <v/>
      </c>
      <c r="M458" s="9">
        <f>((D458*(1+E458)^5*(C458-F458)-G458)-MAX((D458*(1+E458)^5*(C458-F458)-G458)-B458/6,0)*'Расчет NPV'!$C$13)/(1+'Расчет NPV'!$C$12)^6</f>
        <v/>
      </c>
      <c r="N458" s="13">
        <f>SUM(H458:M458)-B458</f>
        <v/>
      </c>
    </row>
    <row r="459">
      <c r="A459" t="n">
        <v>455</v>
      </c>
      <c r="B459" s="9">
        <f>_xlfn.BETA.INV(RAND(),'Расчет NPV'!$E$5,'Расчет NPV'!$F$5,'Расчет NPV'!$B$5,'Расчет NPV'!$D$5)</f>
        <v/>
      </c>
      <c r="C459" s="9">
        <f>_xlfn.BETA.INV(RAND(),'Расчет NPV'!$E$6,'Расчет NPV'!$F$6,'Расчет NPV'!$B$6,'Расчет NPV'!$D$6)</f>
        <v/>
      </c>
      <c r="D459" s="9">
        <f>_xlfn.BETA.INV(RAND(),'Расчет NPV'!$E$7,'Расчет NPV'!$F$7,'Расчет NPV'!$B$7,'Расчет NPV'!$D$7)</f>
        <v/>
      </c>
      <c r="E459" s="5">
        <f>_xlfn.BETA.INV(RAND(),'Расчет NPV'!$E$8,'Расчет NPV'!$F$8,'Расчет NPV'!$B$8,'Расчет NPV'!$D$8)</f>
        <v/>
      </c>
      <c r="F459" s="9">
        <f>_xlfn.BETA.INV(RAND(),'Расчет NPV'!$E$9,'Расчет NPV'!$F$9,'Расчет NPV'!$B$9,'Расчет NPV'!$D$9)</f>
        <v/>
      </c>
      <c r="G459" s="9">
        <f>_xlfn.BETA.INV(RAND(),'Расчет NPV'!$E$10,'Расчет NPV'!$F$10,'Расчет NPV'!$B$10,'Расчет NPV'!$D$10)</f>
        <v/>
      </c>
      <c r="H459" s="9">
        <f>((D459*(1+E459)^0*'Расчет NPV'!$C$14*(C459-F459)-G459)-MAX((D459*(1+E459)^0*'Расчет NPV'!$C$14*(C459-F459)-G459)-B459/6,0)*'Расчет NPV'!$C$13)/(1+'Расчет NPV'!$C$12)^1</f>
        <v/>
      </c>
      <c r="I459" s="9">
        <f>((D459*(1+E459)^1*(C459-F459)-G459)-MAX((D459*(1+E459)^1*(C459-F459)-G459)-B459/6,0)*'Расчет NPV'!$C$13)/(1+'Расчет NPV'!$C$12)^2</f>
        <v/>
      </c>
      <c r="J459" s="9">
        <f>((D459*(1+E459)^2*(C459-F459)-G459)-MAX((D459*(1+E459)^2*(C459-F459)-G459)-B459/6,0)*'Расчет NPV'!$C$13)/(1+'Расчет NPV'!$C$12)^3</f>
        <v/>
      </c>
      <c r="K459" s="9">
        <f>((D459*(1+E459)^3*(C459-F459)-G459)-MAX((D459*(1+E459)^3*(C459-F459)-G459)-B459/6,0)*'Расчет NPV'!$C$13)/(1+'Расчет NPV'!$C$12)^4</f>
        <v/>
      </c>
      <c r="L459" s="9">
        <f>((D459*(1+E459)^4*(C459-F459)-G459)-MAX((D459*(1+E459)^4*(C459-F459)-G459)-B459/6,0)*'Расчет NPV'!$C$13)/(1+'Расчет NPV'!$C$12)^5</f>
        <v/>
      </c>
      <c r="M459" s="9">
        <f>((D459*(1+E459)^5*(C459-F459)-G459)-MAX((D459*(1+E459)^5*(C459-F459)-G459)-B459/6,0)*'Расчет NPV'!$C$13)/(1+'Расчет NPV'!$C$12)^6</f>
        <v/>
      </c>
      <c r="N459" s="13">
        <f>SUM(H459:M459)-B459</f>
        <v/>
      </c>
    </row>
    <row r="460">
      <c r="A460" t="n">
        <v>456</v>
      </c>
      <c r="B460" s="9">
        <f>_xlfn.BETA.INV(RAND(),'Расчет NPV'!$E$5,'Расчет NPV'!$F$5,'Расчет NPV'!$B$5,'Расчет NPV'!$D$5)</f>
        <v/>
      </c>
      <c r="C460" s="9">
        <f>_xlfn.BETA.INV(RAND(),'Расчет NPV'!$E$6,'Расчет NPV'!$F$6,'Расчет NPV'!$B$6,'Расчет NPV'!$D$6)</f>
        <v/>
      </c>
      <c r="D460" s="9">
        <f>_xlfn.BETA.INV(RAND(),'Расчет NPV'!$E$7,'Расчет NPV'!$F$7,'Расчет NPV'!$B$7,'Расчет NPV'!$D$7)</f>
        <v/>
      </c>
      <c r="E460" s="5">
        <f>_xlfn.BETA.INV(RAND(),'Расчет NPV'!$E$8,'Расчет NPV'!$F$8,'Расчет NPV'!$B$8,'Расчет NPV'!$D$8)</f>
        <v/>
      </c>
      <c r="F460" s="9">
        <f>_xlfn.BETA.INV(RAND(),'Расчет NPV'!$E$9,'Расчет NPV'!$F$9,'Расчет NPV'!$B$9,'Расчет NPV'!$D$9)</f>
        <v/>
      </c>
      <c r="G460" s="9">
        <f>_xlfn.BETA.INV(RAND(),'Расчет NPV'!$E$10,'Расчет NPV'!$F$10,'Расчет NPV'!$B$10,'Расчет NPV'!$D$10)</f>
        <v/>
      </c>
      <c r="H460" s="9">
        <f>((D460*(1+E460)^0*'Расчет NPV'!$C$14*(C460-F460)-G460)-MAX((D460*(1+E460)^0*'Расчет NPV'!$C$14*(C460-F460)-G460)-B460/6,0)*'Расчет NPV'!$C$13)/(1+'Расчет NPV'!$C$12)^1</f>
        <v/>
      </c>
      <c r="I460" s="9">
        <f>((D460*(1+E460)^1*(C460-F460)-G460)-MAX((D460*(1+E460)^1*(C460-F460)-G460)-B460/6,0)*'Расчет NPV'!$C$13)/(1+'Расчет NPV'!$C$12)^2</f>
        <v/>
      </c>
      <c r="J460" s="9">
        <f>((D460*(1+E460)^2*(C460-F460)-G460)-MAX((D460*(1+E460)^2*(C460-F460)-G460)-B460/6,0)*'Расчет NPV'!$C$13)/(1+'Расчет NPV'!$C$12)^3</f>
        <v/>
      </c>
      <c r="K460" s="9">
        <f>((D460*(1+E460)^3*(C460-F460)-G460)-MAX((D460*(1+E460)^3*(C460-F460)-G460)-B460/6,0)*'Расчет NPV'!$C$13)/(1+'Расчет NPV'!$C$12)^4</f>
        <v/>
      </c>
      <c r="L460" s="9">
        <f>((D460*(1+E460)^4*(C460-F460)-G460)-MAX((D460*(1+E460)^4*(C460-F460)-G460)-B460/6,0)*'Расчет NPV'!$C$13)/(1+'Расчет NPV'!$C$12)^5</f>
        <v/>
      </c>
      <c r="M460" s="9">
        <f>((D460*(1+E460)^5*(C460-F460)-G460)-MAX((D460*(1+E460)^5*(C460-F460)-G460)-B460/6,0)*'Расчет NPV'!$C$13)/(1+'Расчет NPV'!$C$12)^6</f>
        <v/>
      </c>
      <c r="N460" s="13">
        <f>SUM(H460:M460)-B460</f>
        <v/>
      </c>
    </row>
    <row r="461">
      <c r="A461" t="n">
        <v>457</v>
      </c>
      <c r="B461" s="9">
        <f>_xlfn.BETA.INV(RAND(),'Расчет NPV'!$E$5,'Расчет NPV'!$F$5,'Расчет NPV'!$B$5,'Расчет NPV'!$D$5)</f>
        <v/>
      </c>
      <c r="C461" s="9">
        <f>_xlfn.BETA.INV(RAND(),'Расчет NPV'!$E$6,'Расчет NPV'!$F$6,'Расчет NPV'!$B$6,'Расчет NPV'!$D$6)</f>
        <v/>
      </c>
      <c r="D461" s="9">
        <f>_xlfn.BETA.INV(RAND(),'Расчет NPV'!$E$7,'Расчет NPV'!$F$7,'Расчет NPV'!$B$7,'Расчет NPV'!$D$7)</f>
        <v/>
      </c>
      <c r="E461" s="5">
        <f>_xlfn.BETA.INV(RAND(),'Расчет NPV'!$E$8,'Расчет NPV'!$F$8,'Расчет NPV'!$B$8,'Расчет NPV'!$D$8)</f>
        <v/>
      </c>
      <c r="F461" s="9">
        <f>_xlfn.BETA.INV(RAND(),'Расчет NPV'!$E$9,'Расчет NPV'!$F$9,'Расчет NPV'!$B$9,'Расчет NPV'!$D$9)</f>
        <v/>
      </c>
      <c r="G461" s="9">
        <f>_xlfn.BETA.INV(RAND(),'Расчет NPV'!$E$10,'Расчет NPV'!$F$10,'Расчет NPV'!$B$10,'Расчет NPV'!$D$10)</f>
        <v/>
      </c>
      <c r="H461" s="9">
        <f>((D461*(1+E461)^0*'Расчет NPV'!$C$14*(C461-F461)-G461)-MAX((D461*(1+E461)^0*'Расчет NPV'!$C$14*(C461-F461)-G461)-B461/6,0)*'Расчет NPV'!$C$13)/(1+'Расчет NPV'!$C$12)^1</f>
        <v/>
      </c>
      <c r="I461" s="9">
        <f>((D461*(1+E461)^1*(C461-F461)-G461)-MAX((D461*(1+E461)^1*(C461-F461)-G461)-B461/6,0)*'Расчет NPV'!$C$13)/(1+'Расчет NPV'!$C$12)^2</f>
        <v/>
      </c>
      <c r="J461" s="9">
        <f>((D461*(1+E461)^2*(C461-F461)-G461)-MAX((D461*(1+E461)^2*(C461-F461)-G461)-B461/6,0)*'Расчет NPV'!$C$13)/(1+'Расчет NPV'!$C$12)^3</f>
        <v/>
      </c>
      <c r="K461" s="9">
        <f>((D461*(1+E461)^3*(C461-F461)-G461)-MAX((D461*(1+E461)^3*(C461-F461)-G461)-B461/6,0)*'Расчет NPV'!$C$13)/(1+'Расчет NPV'!$C$12)^4</f>
        <v/>
      </c>
      <c r="L461" s="9">
        <f>((D461*(1+E461)^4*(C461-F461)-G461)-MAX((D461*(1+E461)^4*(C461-F461)-G461)-B461/6,0)*'Расчет NPV'!$C$13)/(1+'Расчет NPV'!$C$12)^5</f>
        <v/>
      </c>
      <c r="M461" s="9">
        <f>((D461*(1+E461)^5*(C461-F461)-G461)-MAX((D461*(1+E461)^5*(C461-F461)-G461)-B461/6,0)*'Расчет NPV'!$C$13)/(1+'Расчет NPV'!$C$12)^6</f>
        <v/>
      </c>
      <c r="N461" s="13">
        <f>SUM(H461:M461)-B461</f>
        <v/>
      </c>
    </row>
    <row r="462">
      <c r="A462" t="n">
        <v>458</v>
      </c>
      <c r="B462" s="9">
        <f>_xlfn.BETA.INV(RAND(),'Расчет NPV'!$E$5,'Расчет NPV'!$F$5,'Расчет NPV'!$B$5,'Расчет NPV'!$D$5)</f>
        <v/>
      </c>
      <c r="C462" s="9">
        <f>_xlfn.BETA.INV(RAND(),'Расчет NPV'!$E$6,'Расчет NPV'!$F$6,'Расчет NPV'!$B$6,'Расчет NPV'!$D$6)</f>
        <v/>
      </c>
      <c r="D462" s="9">
        <f>_xlfn.BETA.INV(RAND(),'Расчет NPV'!$E$7,'Расчет NPV'!$F$7,'Расчет NPV'!$B$7,'Расчет NPV'!$D$7)</f>
        <v/>
      </c>
      <c r="E462" s="5">
        <f>_xlfn.BETA.INV(RAND(),'Расчет NPV'!$E$8,'Расчет NPV'!$F$8,'Расчет NPV'!$B$8,'Расчет NPV'!$D$8)</f>
        <v/>
      </c>
      <c r="F462" s="9">
        <f>_xlfn.BETA.INV(RAND(),'Расчет NPV'!$E$9,'Расчет NPV'!$F$9,'Расчет NPV'!$B$9,'Расчет NPV'!$D$9)</f>
        <v/>
      </c>
      <c r="G462" s="9">
        <f>_xlfn.BETA.INV(RAND(),'Расчет NPV'!$E$10,'Расчет NPV'!$F$10,'Расчет NPV'!$B$10,'Расчет NPV'!$D$10)</f>
        <v/>
      </c>
      <c r="H462" s="9">
        <f>((D462*(1+E462)^0*'Расчет NPV'!$C$14*(C462-F462)-G462)-MAX((D462*(1+E462)^0*'Расчет NPV'!$C$14*(C462-F462)-G462)-B462/6,0)*'Расчет NPV'!$C$13)/(1+'Расчет NPV'!$C$12)^1</f>
        <v/>
      </c>
      <c r="I462" s="9">
        <f>((D462*(1+E462)^1*(C462-F462)-G462)-MAX((D462*(1+E462)^1*(C462-F462)-G462)-B462/6,0)*'Расчет NPV'!$C$13)/(1+'Расчет NPV'!$C$12)^2</f>
        <v/>
      </c>
      <c r="J462" s="9">
        <f>((D462*(1+E462)^2*(C462-F462)-G462)-MAX((D462*(1+E462)^2*(C462-F462)-G462)-B462/6,0)*'Расчет NPV'!$C$13)/(1+'Расчет NPV'!$C$12)^3</f>
        <v/>
      </c>
      <c r="K462" s="9">
        <f>((D462*(1+E462)^3*(C462-F462)-G462)-MAX((D462*(1+E462)^3*(C462-F462)-G462)-B462/6,0)*'Расчет NPV'!$C$13)/(1+'Расчет NPV'!$C$12)^4</f>
        <v/>
      </c>
      <c r="L462" s="9">
        <f>((D462*(1+E462)^4*(C462-F462)-G462)-MAX((D462*(1+E462)^4*(C462-F462)-G462)-B462/6,0)*'Расчет NPV'!$C$13)/(1+'Расчет NPV'!$C$12)^5</f>
        <v/>
      </c>
      <c r="M462" s="9">
        <f>((D462*(1+E462)^5*(C462-F462)-G462)-MAX((D462*(1+E462)^5*(C462-F462)-G462)-B462/6,0)*'Расчет NPV'!$C$13)/(1+'Расчет NPV'!$C$12)^6</f>
        <v/>
      </c>
      <c r="N462" s="13">
        <f>SUM(H462:M462)-B462</f>
        <v/>
      </c>
    </row>
    <row r="463">
      <c r="A463" t="n">
        <v>459</v>
      </c>
      <c r="B463" s="9">
        <f>_xlfn.BETA.INV(RAND(),'Расчет NPV'!$E$5,'Расчет NPV'!$F$5,'Расчет NPV'!$B$5,'Расчет NPV'!$D$5)</f>
        <v/>
      </c>
      <c r="C463" s="9">
        <f>_xlfn.BETA.INV(RAND(),'Расчет NPV'!$E$6,'Расчет NPV'!$F$6,'Расчет NPV'!$B$6,'Расчет NPV'!$D$6)</f>
        <v/>
      </c>
      <c r="D463" s="9">
        <f>_xlfn.BETA.INV(RAND(),'Расчет NPV'!$E$7,'Расчет NPV'!$F$7,'Расчет NPV'!$B$7,'Расчет NPV'!$D$7)</f>
        <v/>
      </c>
      <c r="E463" s="5">
        <f>_xlfn.BETA.INV(RAND(),'Расчет NPV'!$E$8,'Расчет NPV'!$F$8,'Расчет NPV'!$B$8,'Расчет NPV'!$D$8)</f>
        <v/>
      </c>
      <c r="F463" s="9">
        <f>_xlfn.BETA.INV(RAND(),'Расчет NPV'!$E$9,'Расчет NPV'!$F$9,'Расчет NPV'!$B$9,'Расчет NPV'!$D$9)</f>
        <v/>
      </c>
      <c r="G463" s="9">
        <f>_xlfn.BETA.INV(RAND(),'Расчет NPV'!$E$10,'Расчет NPV'!$F$10,'Расчет NPV'!$B$10,'Расчет NPV'!$D$10)</f>
        <v/>
      </c>
      <c r="H463" s="9">
        <f>((D463*(1+E463)^0*'Расчет NPV'!$C$14*(C463-F463)-G463)-MAX((D463*(1+E463)^0*'Расчет NPV'!$C$14*(C463-F463)-G463)-B463/6,0)*'Расчет NPV'!$C$13)/(1+'Расчет NPV'!$C$12)^1</f>
        <v/>
      </c>
      <c r="I463" s="9">
        <f>((D463*(1+E463)^1*(C463-F463)-G463)-MAX((D463*(1+E463)^1*(C463-F463)-G463)-B463/6,0)*'Расчет NPV'!$C$13)/(1+'Расчет NPV'!$C$12)^2</f>
        <v/>
      </c>
      <c r="J463" s="9">
        <f>((D463*(1+E463)^2*(C463-F463)-G463)-MAX((D463*(1+E463)^2*(C463-F463)-G463)-B463/6,0)*'Расчет NPV'!$C$13)/(1+'Расчет NPV'!$C$12)^3</f>
        <v/>
      </c>
      <c r="K463" s="9">
        <f>((D463*(1+E463)^3*(C463-F463)-G463)-MAX((D463*(1+E463)^3*(C463-F463)-G463)-B463/6,0)*'Расчет NPV'!$C$13)/(1+'Расчет NPV'!$C$12)^4</f>
        <v/>
      </c>
      <c r="L463" s="9">
        <f>((D463*(1+E463)^4*(C463-F463)-G463)-MAX((D463*(1+E463)^4*(C463-F463)-G463)-B463/6,0)*'Расчет NPV'!$C$13)/(1+'Расчет NPV'!$C$12)^5</f>
        <v/>
      </c>
      <c r="M463" s="9">
        <f>((D463*(1+E463)^5*(C463-F463)-G463)-MAX((D463*(1+E463)^5*(C463-F463)-G463)-B463/6,0)*'Расчет NPV'!$C$13)/(1+'Расчет NPV'!$C$12)^6</f>
        <v/>
      </c>
      <c r="N463" s="13">
        <f>SUM(H463:M463)-B463</f>
        <v/>
      </c>
    </row>
    <row r="464">
      <c r="A464" t="n">
        <v>460</v>
      </c>
      <c r="B464" s="9">
        <f>_xlfn.BETA.INV(RAND(),'Расчет NPV'!$E$5,'Расчет NPV'!$F$5,'Расчет NPV'!$B$5,'Расчет NPV'!$D$5)</f>
        <v/>
      </c>
      <c r="C464" s="9">
        <f>_xlfn.BETA.INV(RAND(),'Расчет NPV'!$E$6,'Расчет NPV'!$F$6,'Расчет NPV'!$B$6,'Расчет NPV'!$D$6)</f>
        <v/>
      </c>
      <c r="D464" s="9">
        <f>_xlfn.BETA.INV(RAND(),'Расчет NPV'!$E$7,'Расчет NPV'!$F$7,'Расчет NPV'!$B$7,'Расчет NPV'!$D$7)</f>
        <v/>
      </c>
      <c r="E464" s="5">
        <f>_xlfn.BETA.INV(RAND(),'Расчет NPV'!$E$8,'Расчет NPV'!$F$8,'Расчет NPV'!$B$8,'Расчет NPV'!$D$8)</f>
        <v/>
      </c>
      <c r="F464" s="9">
        <f>_xlfn.BETA.INV(RAND(),'Расчет NPV'!$E$9,'Расчет NPV'!$F$9,'Расчет NPV'!$B$9,'Расчет NPV'!$D$9)</f>
        <v/>
      </c>
      <c r="G464" s="9">
        <f>_xlfn.BETA.INV(RAND(),'Расчет NPV'!$E$10,'Расчет NPV'!$F$10,'Расчет NPV'!$B$10,'Расчет NPV'!$D$10)</f>
        <v/>
      </c>
      <c r="H464" s="9">
        <f>((D464*(1+E464)^0*'Расчет NPV'!$C$14*(C464-F464)-G464)-MAX((D464*(1+E464)^0*'Расчет NPV'!$C$14*(C464-F464)-G464)-B464/6,0)*'Расчет NPV'!$C$13)/(1+'Расчет NPV'!$C$12)^1</f>
        <v/>
      </c>
      <c r="I464" s="9">
        <f>((D464*(1+E464)^1*(C464-F464)-G464)-MAX((D464*(1+E464)^1*(C464-F464)-G464)-B464/6,0)*'Расчет NPV'!$C$13)/(1+'Расчет NPV'!$C$12)^2</f>
        <v/>
      </c>
      <c r="J464" s="9">
        <f>((D464*(1+E464)^2*(C464-F464)-G464)-MAX((D464*(1+E464)^2*(C464-F464)-G464)-B464/6,0)*'Расчет NPV'!$C$13)/(1+'Расчет NPV'!$C$12)^3</f>
        <v/>
      </c>
      <c r="K464" s="9">
        <f>((D464*(1+E464)^3*(C464-F464)-G464)-MAX((D464*(1+E464)^3*(C464-F464)-G464)-B464/6,0)*'Расчет NPV'!$C$13)/(1+'Расчет NPV'!$C$12)^4</f>
        <v/>
      </c>
      <c r="L464" s="9">
        <f>((D464*(1+E464)^4*(C464-F464)-G464)-MAX((D464*(1+E464)^4*(C464-F464)-G464)-B464/6,0)*'Расчет NPV'!$C$13)/(1+'Расчет NPV'!$C$12)^5</f>
        <v/>
      </c>
      <c r="M464" s="9">
        <f>((D464*(1+E464)^5*(C464-F464)-G464)-MAX((D464*(1+E464)^5*(C464-F464)-G464)-B464/6,0)*'Расчет NPV'!$C$13)/(1+'Расчет NPV'!$C$12)^6</f>
        <v/>
      </c>
      <c r="N464" s="13">
        <f>SUM(H464:M464)-B464</f>
        <v/>
      </c>
    </row>
    <row r="465">
      <c r="A465" t="n">
        <v>461</v>
      </c>
      <c r="B465" s="9">
        <f>_xlfn.BETA.INV(RAND(),'Расчет NPV'!$E$5,'Расчет NPV'!$F$5,'Расчет NPV'!$B$5,'Расчет NPV'!$D$5)</f>
        <v/>
      </c>
      <c r="C465" s="9">
        <f>_xlfn.BETA.INV(RAND(),'Расчет NPV'!$E$6,'Расчет NPV'!$F$6,'Расчет NPV'!$B$6,'Расчет NPV'!$D$6)</f>
        <v/>
      </c>
      <c r="D465" s="9">
        <f>_xlfn.BETA.INV(RAND(),'Расчет NPV'!$E$7,'Расчет NPV'!$F$7,'Расчет NPV'!$B$7,'Расчет NPV'!$D$7)</f>
        <v/>
      </c>
      <c r="E465" s="5">
        <f>_xlfn.BETA.INV(RAND(),'Расчет NPV'!$E$8,'Расчет NPV'!$F$8,'Расчет NPV'!$B$8,'Расчет NPV'!$D$8)</f>
        <v/>
      </c>
      <c r="F465" s="9">
        <f>_xlfn.BETA.INV(RAND(),'Расчет NPV'!$E$9,'Расчет NPV'!$F$9,'Расчет NPV'!$B$9,'Расчет NPV'!$D$9)</f>
        <v/>
      </c>
      <c r="G465" s="9">
        <f>_xlfn.BETA.INV(RAND(),'Расчет NPV'!$E$10,'Расчет NPV'!$F$10,'Расчет NPV'!$B$10,'Расчет NPV'!$D$10)</f>
        <v/>
      </c>
      <c r="H465" s="9">
        <f>((D465*(1+E465)^0*'Расчет NPV'!$C$14*(C465-F465)-G465)-MAX((D465*(1+E465)^0*'Расчет NPV'!$C$14*(C465-F465)-G465)-B465/6,0)*'Расчет NPV'!$C$13)/(1+'Расчет NPV'!$C$12)^1</f>
        <v/>
      </c>
      <c r="I465" s="9">
        <f>((D465*(1+E465)^1*(C465-F465)-G465)-MAX((D465*(1+E465)^1*(C465-F465)-G465)-B465/6,0)*'Расчет NPV'!$C$13)/(1+'Расчет NPV'!$C$12)^2</f>
        <v/>
      </c>
      <c r="J465" s="9">
        <f>((D465*(1+E465)^2*(C465-F465)-G465)-MAX((D465*(1+E465)^2*(C465-F465)-G465)-B465/6,0)*'Расчет NPV'!$C$13)/(1+'Расчет NPV'!$C$12)^3</f>
        <v/>
      </c>
      <c r="K465" s="9">
        <f>((D465*(1+E465)^3*(C465-F465)-G465)-MAX((D465*(1+E465)^3*(C465-F465)-G465)-B465/6,0)*'Расчет NPV'!$C$13)/(1+'Расчет NPV'!$C$12)^4</f>
        <v/>
      </c>
      <c r="L465" s="9">
        <f>((D465*(1+E465)^4*(C465-F465)-G465)-MAX((D465*(1+E465)^4*(C465-F465)-G465)-B465/6,0)*'Расчет NPV'!$C$13)/(1+'Расчет NPV'!$C$12)^5</f>
        <v/>
      </c>
      <c r="M465" s="9">
        <f>((D465*(1+E465)^5*(C465-F465)-G465)-MAX((D465*(1+E465)^5*(C465-F465)-G465)-B465/6,0)*'Расчет NPV'!$C$13)/(1+'Расчет NPV'!$C$12)^6</f>
        <v/>
      </c>
      <c r="N465" s="13">
        <f>SUM(H465:M465)-B465</f>
        <v/>
      </c>
    </row>
    <row r="466">
      <c r="A466" t="n">
        <v>462</v>
      </c>
      <c r="B466" s="9">
        <f>_xlfn.BETA.INV(RAND(),'Расчет NPV'!$E$5,'Расчет NPV'!$F$5,'Расчет NPV'!$B$5,'Расчет NPV'!$D$5)</f>
        <v/>
      </c>
      <c r="C466" s="9">
        <f>_xlfn.BETA.INV(RAND(),'Расчет NPV'!$E$6,'Расчет NPV'!$F$6,'Расчет NPV'!$B$6,'Расчет NPV'!$D$6)</f>
        <v/>
      </c>
      <c r="D466" s="9">
        <f>_xlfn.BETA.INV(RAND(),'Расчет NPV'!$E$7,'Расчет NPV'!$F$7,'Расчет NPV'!$B$7,'Расчет NPV'!$D$7)</f>
        <v/>
      </c>
      <c r="E466" s="5">
        <f>_xlfn.BETA.INV(RAND(),'Расчет NPV'!$E$8,'Расчет NPV'!$F$8,'Расчет NPV'!$B$8,'Расчет NPV'!$D$8)</f>
        <v/>
      </c>
      <c r="F466" s="9">
        <f>_xlfn.BETA.INV(RAND(),'Расчет NPV'!$E$9,'Расчет NPV'!$F$9,'Расчет NPV'!$B$9,'Расчет NPV'!$D$9)</f>
        <v/>
      </c>
      <c r="G466" s="9">
        <f>_xlfn.BETA.INV(RAND(),'Расчет NPV'!$E$10,'Расчет NPV'!$F$10,'Расчет NPV'!$B$10,'Расчет NPV'!$D$10)</f>
        <v/>
      </c>
      <c r="H466" s="9">
        <f>((D466*(1+E466)^0*'Расчет NPV'!$C$14*(C466-F466)-G466)-MAX((D466*(1+E466)^0*'Расчет NPV'!$C$14*(C466-F466)-G466)-B466/6,0)*'Расчет NPV'!$C$13)/(1+'Расчет NPV'!$C$12)^1</f>
        <v/>
      </c>
      <c r="I466" s="9">
        <f>((D466*(1+E466)^1*(C466-F466)-G466)-MAX((D466*(1+E466)^1*(C466-F466)-G466)-B466/6,0)*'Расчет NPV'!$C$13)/(1+'Расчет NPV'!$C$12)^2</f>
        <v/>
      </c>
      <c r="J466" s="9">
        <f>((D466*(1+E466)^2*(C466-F466)-G466)-MAX((D466*(1+E466)^2*(C466-F466)-G466)-B466/6,0)*'Расчет NPV'!$C$13)/(1+'Расчет NPV'!$C$12)^3</f>
        <v/>
      </c>
      <c r="K466" s="9">
        <f>((D466*(1+E466)^3*(C466-F466)-G466)-MAX((D466*(1+E466)^3*(C466-F466)-G466)-B466/6,0)*'Расчет NPV'!$C$13)/(1+'Расчет NPV'!$C$12)^4</f>
        <v/>
      </c>
      <c r="L466" s="9">
        <f>((D466*(1+E466)^4*(C466-F466)-G466)-MAX((D466*(1+E466)^4*(C466-F466)-G466)-B466/6,0)*'Расчет NPV'!$C$13)/(1+'Расчет NPV'!$C$12)^5</f>
        <v/>
      </c>
      <c r="M466" s="9">
        <f>((D466*(1+E466)^5*(C466-F466)-G466)-MAX((D466*(1+E466)^5*(C466-F466)-G466)-B466/6,0)*'Расчет NPV'!$C$13)/(1+'Расчет NPV'!$C$12)^6</f>
        <v/>
      </c>
      <c r="N466" s="13">
        <f>SUM(H466:M466)-B466</f>
        <v/>
      </c>
    </row>
    <row r="467">
      <c r="A467" t="n">
        <v>463</v>
      </c>
      <c r="B467" s="9">
        <f>_xlfn.BETA.INV(RAND(),'Расчет NPV'!$E$5,'Расчет NPV'!$F$5,'Расчет NPV'!$B$5,'Расчет NPV'!$D$5)</f>
        <v/>
      </c>
      <c r="C467" s="9">
        <f>_xlfn.BETA.INV(RAND(),'Расчет NPV'!$E$6,'Расчет NPV'!$F$6,'Расчет NPV'!$B$6,'Расчет NPV'!$D$6)</f>
        <v/>
      </c>
      <c r="D467" s="9">
        <f>_xlfn.BETA.INV(RAND(),'Расчет NPV'!$E$7,'Расчет NPV'!$F$7,'Расчет NPV'!$B$7,'Расчет NPV'!$D$7)</f>
        <v/>
      </c>
      <c r="E467" s="5">
        <f>_xlfn.BETA.INV(RAND(),'Расчет NPV'!$E$8,'Расчет NPV'!$F$8,'Расчет NPV'!$B$8,'Расчет NPV'!$D$8)</f>
        <v/>
      </c>
      <c r="F467" s="9">
        <f>_xlfn.BETA.INV(RAND(),'Расчет NPV'!$E$9,'Расчет NPV'!$F$9,'Расчет NPV'!$B$9,'Расчет NPV'!$D$9)</f>
        <v/>
      </c>
      <c r="G467" s="9">
        <f>_xlfn.BETA.INV(RAND(),'Расчет NPV'!$E$10,'Расчет NPV'!$F$10,'Расчет NPV'!$B$10,'Расчет NPV'!$D$10)</f>
        <v/>
      </c>
      <c r="H467" s="9">
        <f>((D467*(1+E467)^0*'Расчет NPV'!$C$14*(C467-F467)-G467)-MAX((D467*(1+E467)^0*'Расчет NPV'!$C$14*(C467-F467)-G467)-B467/6,0)*'Расчет NPV'!$C$13)/(1+'Расчет NPV'!$C$12)^1</f>
        <v/>
      </c>
      <c r="I467" s="9">
        <f>((D467*(1+E467)^1*(C467-F467)-G467)-MAX((D467*(1+E467)^1*(C467-F467)-G467)-B467/6,0)*'Расчет NPV'!$C$13)/(1+'Расчет NPV'!$C$12)^2</f>
        <v/>
      </c>
      <c r="J467" s="9">
        <f>((D467*(1+E467)^2*(C467-F467)-G467)-MAX((D467*(1+E467)^2*(C467-F467)-G467)-B467/6,0)*'Расчет NPV'!$C$13)/(1+'Расчет NPV'!$C$12)^3</f>
        <v/>
      </c>
      <c r="K467" s="9">
        <f>((D467*(1+E467)^3*(C467-F467)-G467)-MAX((D467*(1+E467)^3*(C467-F467)-G467)-B467/6,0)*'Расчет NPV'!$C$13)/(1+'Расчет NPV'!$C$12)^4</f>
        <v/>
      </c>
      <c r="L467" s="9">
        <f>((D467*(1+E467)^4*(C467-F467)-G467)-MAX((D467*(1+E467)^4*(C467-F467)-G467)-B467/6,0)*'Расчет NPV'!$C$13)/(1+'Расчет NPV'!$C$12)^5</f>
        <v/>
      </c>
      <c r="M467" s="9">
        <f>((D467*(1+E467)^5*(C467-F467)-G467)-MAX((D467*(1+E467)^5*(C467-F467)-G467)-B467/6,0)*'Расчет NPV'!$C$13)/(1+'Расчет NPV'!$C$12)^6</f>
        <v/>
      </c>
      <c r="N467" s="13">
        <f>SUM(H467:M467)-B467</f>
        <v/>
      </c>
    </row>
    <row r="468">
      <c r="A468" t="n">
        <v>464</v>
      </c>
      <c r="B468" s="9">
        <f>_xlfn.BETA.INV(RAND(),'Расчет NPV'!$E$5,'Расчет NPV'!$F$5,'Расчет NPV'!$B$5,'Расчет NPV'!$D$5)</f>
        <v/>
      </c>
      <c r="C468" s="9">
        <f>_xlfn.BETA.INV(RAND(),'Расчет NPV'!$E$6,'Расчет NPV'!$F$6,'Расчет NPV'!$B$6,'Расчет NPV'!$D$6)</f>
        <v/>
      </c>
      <c r="D468" s="9">
        <f>_xlfn.BETA.INV(RAND(),'Расчет NPV'!$E$7,'Расчет NPV'!$F$7,'Расчет NPV'!$B$7,'Расчет NPV'!$D$7)</f>
        <v/>
      </c>
      <c r="E468" s="5">
        <f>_xlfn.BETA.INV(RAND(),'Расчет NPV'!$E$8,'Расчет NPV'!$F$8,'Расчет NPV'!$B$8,'Расчет NPV'!$D$8)</f>
        <v/>
      </c>
      <c r="F468" s="9">
        <f>_xlfn.BETA.INV(RAND(),'Расчет NPV'!$E$9,'Расчет NPV'!$F$9,'Расчет NPV'!$B$9,'Расчет NPV'!$D$9)</f>
        <v/>
      </c>
      <c r="G468" s="9">
        <f>_xlfn.BETA.INV(RAND(),'Расчет NPV'!$E$10,'Расчет NPV'!$F$10,'Расчет NPV'!$B$10,'Расчет NPV'!$D$10)</f>
        <v/>
      </c>
      <c r="H468" s="9">
        <f>((D468*(1+E468)^0*'Расчет NPV'!$C$14*(C468-F468)-G468)-MAX((D468*(1+E468)^0*'Расчет NPV'!$C$14*(C468-F468)-G468)-B468/6,0)*'Расчет NPV'!$C$13)/(1+'Расчет NPV'!$C$12)^1</f>
        <v/>
      </c>
      <c r="I468" s="9">
        <f>((D468*(1+E468)^1*(C468-F468)-G468)-MAX((D468*(1+E468)^1*(C468-F468)-G468)-B468/6,0)*'Расчет NPV'!$C$13)/(1+'Расчет NPV'!$C$12)^2</f>
        <v/>
      </c>
      <c r="J468" s="9">
        <f>((D468*(1+E468)^2*(C468-F468)-G468)-MAX((D468*(1+E468)^2*(C468-F468)-G468)-B468/6,0)*'Расчет NPV'!$C$13)/(1+'Расчет NPV'!$C$12)^3</f>
        <v/>
      </c>
      <c r="K468" s="9">
        <f>((D468*(1+E468)^3*(C468-F468)-G468)-MAX((D468*(1+E468)^3*(C468-F468)-G468)-B468/6,0)*'Расчет NPV'!$C$13)/(1+'Расчет NPV'!$C$12)^4</f>
        <v/>
      </c>
      <c r="L468" s="9">
        <f>((D468*(1+E468)^4*(C468-F468)-G468)-MAX((D468*(1+E468)^4*(C468-F468)-G468)-B468/6,0)*'Расчет NPV'!$C$13)/(1+'Расчет NPV'!$C$12)^5</f>
        <v/>
      </c>
      <c r="M468" s="9">
        <f>((D468*(1+E468)^5*(C468-F468)-G468)-MAX((D468*(1+E468)^5*(C468-F468)-G468)-B468/6,0)*'Расчет NPV'!$C$13)/(1+'Расчет NPV'!$C$12)^6</f>
        <v/>
      </c>
      <c r="N468" s="13">
        <f>SUM(H468:M468)-B468</f>
        <v/>
      </c>
    </row>
    <row r="469">
      <c r="A469" t="n">
        <v>465</v>
      </c>
      <c r="B469" s="9">
        <f>_xlfn.BETA.INV(RAND(),'Расчет NPV'!$E$5,'Расчет NPV'!$F$5,'Расчет NPV'!$B$5,'Расчет NPV'!$D$5)</f>
        <v/>
      </c>
      <c r="C469" s="9">
        <f>_xlfn.BETA.INV(RAND(),'Расчет NPV'!$E$6,'Расчет NPV'!$F$6,'Расчет NPV'!$B$6,'Расчет NPV'!$D$6)</f>
        <v/>
      </c>
      <c r="D469" s="9">
        <f>_xlfn.BETA.INV(RAND(),'Расчет NPV'!$E$7,'Расчет NPV'!$F$7,'Расчет NPV'!$B$7,'Расчет NPV'!$D$7)</f>
        <v/>
      </c>
      <c r="E469" s="5">
        <f>_xlfn.BETA.INV(RAND(),'Расчет NPV'!$E$8,'Расчет NPV'!$F$8,'Расчет NPV'!$B$8,'Расчет NPV'!$D$8)</f>
        <v/>
      </c>
      <c r="F469" s="9">
        <f>_xlfn.BETA.INV(RAND(),'Расчет NPV'!$E$9,'Расчет NPV'!$F$9,'Расчет NPV'!$B$9,'Расчет NPV'!$D$9)</f>
        <v/>
      </c>
      <c r="G469" s="9">
        <f>_xlfn.BETA.INV(RAND(),'Расчет NPV'!$E$10,'Расчет NPV'!$F$10,'Расчет NPV'!$B$10,'Расчет NPV'!$D$10)</f>
        <v/>
      </c>
      <c r="H469" s="9">
        <f>((D469*(1+E469)^0*'Расчет NPV'!$C$14*(C469-F469)-G469)-MAX((D469*(1+E469)^0*'Расчет NPV'!$C$14*(C469-F469)-G469)-B469/6,0)*'Расчет NPV'!$C$13)/(1+'Расчет NPV'!$C$12)^1</f>
        <v/>
      </c>
      <c r="I469" s="9">
        <f>((D469*(1+E469)^1*(C469-F469)-G469)-MAX((D469*(1+E469)^1*(C469-F469)-G469)-B469/6,0)*'Расчет NPV'!$C$13)/(1+'Расчет NPV'!$C$12)^2</f>
        <v/>
      </c>
      <c r="J469" s="9">
        <f>((D469*(1+E469)^2*(C469-F469)-G469)-MAX((D469*(1+E469)^2*(C469-F469)-G469)-B469/6,0)*'Расчет NPV'!$C$13)/(1+'Расчет NPV'!$C$12)^3</f>
        <v/>
      </c>
      <c r="K469" s="9">
        <f>((D469*(1+E469)^3*(C469-F469)-G469)-MAX((D469*(1+E469)^3*(C469-F469)-G469)-B469/6,0)*'Расчет NPV'!$C$13)/(1+'Расчет NPV'!$C$12)^4</f>
        <v/>
      </c>
      <c r="L469" s="9">
        <f>((D469*(1+E469)^4*(C469-F469)-G469)-MAX((D469*(1+E469)^4*(C469-F469)-G469)-B469/6,0)*'Расчет NPV'!$C$13)/(1+'Расчет NPV'!$C$12)^5</f>
        <v/>
      </c>
      <c r="M469" s="9">
        <f>((D469*(1+E469)^5*(C469-F469)-G469)-MAX((D469*(1+E469)^5*(C469-F469)-G469)-B469/6,0)*'Расчет NPV'!$C$13)/(1+'Расчет NPV'!$C$12)^6</f>
        <v/>
      </c>
      <c r="N469" s="13">
        <f>SUM(H469:M469)-B469</f>
        <v/>
      </c>
    </row>
    <row r="470">
      <c r="A470" t="n">
        <v>466</v>
      </c>
      <c r="B470" s="9">
        <f>_xlfn.BETA.INV(RAND(),'Расчет NPV'!$E$5,'Расчет NPV'!$F$5,'Расчет NPV'!$B$5,'Расчет NPV'!$D$5)</f>
        <v/>
      </c>
      <c r="C470" s="9">
        <f>_xlfn.BETA.INV(RAND(),'Расчет NPV'!$E$6,'Расчет NPV'!$F$6,'Расчет NPV'!$B$6,'Расчет NPV'!$D$6)</f>
        <v/>
      </c>
      <c r="D470" s="9">
        <f>_xlfn.BETA.INV(RAND(),'Расчет NPV'!$E$7,'Расчет NPV'!$F$7,'Расчет NPV'!$B$7,'Расчет NPV'!$D$7)</f>
        <v/>
      </c>
      <c r="E470" s="5">
        <f>_xlfn.BETA.INV(RAND(),'Расчет NPV'!$E$8,'Расчет NPV'!$F$8,'Расчет NPV'!$B$8,'Расчет NPV'!$D$8)</f>
        <v/>
      </c>
      <c r="F470" s="9">
        <f>_xlfn.BETA.INV(RAND(),'Расчет NPV'!$E$9,'Расчет NPV'!$F$9,'Расчет NPV'!$B$9,'Расчет NPV'!$D$9)</f>
        <v/>
      </c>
      <c r="G470" s="9">
        <f>_xlfn.BETA.INV(RAND(),'Расчет NPV'!$E$10,'Расчет NPV'!$F$10,'Расчет NPV'!$B$10,'Расчет NPV'!$D$10)</f>
        <v/>
      </c>
      <c r="H470" s="9">
        <f>((D470*(1+E470)^0*'Расчет NPV'!$C$14*(C470-F470)-G470)-MAX((D470*(1+E470)^0*'Расчет NPV'!$C$14*(C470-F470)-G470)-B470/6,0)*'Расчет NPV'!$C$13)/(1+'Расчет NPV'!$C$12)^1</f>
        <v/>
      </c>
      <c r="I470" s="9">
        <f>((D470*(1+E470)^1*(C470-F470)-G470)-MAX((D470*(1+E470)^1*(C470-F470)-G470)-B470/6,0)*'Расчет NPV'!$C$13)/(1+'Расчет NPV'!$C$12)^2</f>
        <v/>
      </c>
      <c r="J470" s="9">
        <f>((D470*(1+E470)^2*(C470-F470)-G470)-MAX((D470*(1+E470)^2*(C470-F470)-G470)-B470/6,0)*'Расчет NPV'!$C$13)/(1+'Расчет NPV'!$C$12)^3</f>
        <v/>
      </c>
      <c r="K470" s="9">
        <f>((D470*(1+E470)^3*(C470-F470)-G470)-MAX((D470*(1+E470)^3*(C470-F470)-G470)-B470/6,0)*'Расчет NPV'!$C$13)/(1+'Расчет NPV'!$C$12)^4</f>
        <v/>
      </c>
      <c r="L470" s="9">
        <f>((D470*(1+E470)^4*(C470-F470)-G470)-MAX((D470*(1+E470)^4*(C470-F470)-G470)-B470/6,0)*'Расчет NPV'!$C$13)/(1+'Расчет NPV'!$C$12)^5</f>
        <v/>
      </c>
      <c r="M470" s="9">
        <f>((D470*(1+E470)^5*(C470-F470)-G470)-MAX((D470*(1+E470)^5*(C470-F470)-G470)-B470/6,0)*'Расчет NPV'!$C$13)/(1+'Расчет NPV'!$C$12)^6</f>
        <v/>
      </c>
      <c r="N470" s="13">
        <f>SUM(H470:M470)-B470</f>
        <v/>
      </c>
    </row>
    <row r="471">
      <c r="A471" t="n">
        <v>467</v>
      </c>
      <c r="B471" s="9">
        <f>_xlfn.BETA.INV(RAND(),'Расчет NPV'!$E$5,'Расчет NPV'!$F$5,'Расчет NPV'!$B$5,'Расчет NPV'!$D$5)</f>
        <v/>
      </c>
      <c r="C471" s="9">
        <f>_xlfn.BETA.INV(RAND(),'Расчет NPV'!$E$6,'Расчет NPV'!$F$6,'Расчет NPV'!$B$6,'Расчет NPV'!$D$6)</f>
        <v/>
      </c>
      <c r="D471" s="9">
        <f>_xlfn.BETA.INV(RAND(),'Расчет NPV'!$E$7,'Расчет NPV'!$F$7,'Расчет NPV'!$B$7,'Расчет NPV'!$D$7)</f>
        <v/>
      </c>
      <c r="E471" s="5">
        <f>_xlfn.BETA.INV(RAND(),'Расчет NPV'!$E$8,'Расчет NPV'!$F$8,'Расчет NPV'!$B$8,'Расчет NPV'!$D$8)</f>
        <v/>
      </c>
      <c r="F471" s="9">
        <f>_xlfn.BETA.INV(RAND(),'Расчет NPV'!$E$9,'Расчет NPV'!$F$9,'Расчет NPV'!$B$9,'Расчет NPV'!$D$9)</f>
        <v/>
      </c>
      <c r="G471" s="9">
        <f>_xlfn.BETA.INV(RAND(),'Расчет NPV'!$E$10,'Расчет NPV'!$F$10,'Расчет NPV'!$B$10,'Расчет NPV'!$D$10)</f>
        <v/>
      </c>
      <c r="H471" s="9">
        <f>((D471*(1+E471)^0*'Расчет NPV'!$C$14*(C471-F471)-G471)-MAX((D471*(1+E471)^0*'Расчет NPV'!$C$14*(C471-F471)-G471)-B471/6,0)*'Расчет NPV'!$C$13)/(1+'Расчет NPV'!$C$12)^1</f>
        <v/>
      </c>
      <c r="I471" s="9">
        <f>((D471*(1+E471)^1*(C471-F471)-G471)-MAX((D471*(1+E471)^1*(C471-F471)-G471)-B471/6,0)*'Расчет NPV'!$C$13)/(1+'Расчет NPV'!$C$12)^2</f>
        <v/>
      </c>
      <c r="J471" s="9">
        <f>((D471*(1+E471)^2*(C471-F471)-G471)-MAX((D471*(1+E471)^2*(C471-F471)-G471)-B471/6,0)*'Расчет NPV'!$C$13)/(1+'Расчет NPV'!$C$12)^3</f>
        <v/>
      </c>
      <c r="K471" s="9">
        <f>((D471*(1+E471)^3*(C471-F471)-G471)-MAX((D471*(1+E471)^3*(C471-F471)-G471)-B471/6,0)*'Расчет NPV'!$C$13)/(1+'Расчет NPV'!$C$12)^4</f>
        <v/>
      </c>
      <c r="L471" s="9">
        <f>((D471*(1+E471)^4*(C471-F471)-G471)-MAX((D471*(1+E471)^4*(C471-F471)-G471)-B471/6,0)*'Расчет NPV'!$C$13)/(1+'Расчет NPV'!$C$12)^5</f>
        <v/>
      </c>
      <c r="M471" s="9">
        <f>((D471*(1+E471)^5*(C471-F471)-G471)-MAX((D471*(1+E471)^5*(C471-F471)-G471)-B471/6,0)*'Расчет NPV'!$C$13)/(1+'Расчет NPV'!$C$12)^6</f>
        <v/>
      </c>
      <c r="N471" s="13">
        <f>SUM(H471:M471)-B471</f>
        <v/>
      </c>
    </row>
    <row r="472">
      <c r="A472" t="n">
        <v>468</v>
      </c>
      <c r="B472" s="9">
        <f>_xlfn.BETA.INV(RAND(),'Расчет NPV'!$E$5,'Расчет NPV'!$F$5,'Расчет NPV'!$B$5,'Расчет NPV'!$D$5)</f>
        <v/>
      </c>
      <c r="C472" s="9">
        <f>_xlfn.BETA.INV(RAND(),'Расчет NPV'!$E$6,'Расчет NPV'!$F$6,'Расчет NPV'!$B$6,'Расчет NPV'!$D$6)</f>
        <v/>
      </c>
      <c r="D472" s="9">
        <f>_xlfn.BETA.INV(RAND(),'Расчет NPV'!$E$7,'Расчет NPV'!$F$7,'Расчет NPV'!$B$7,'Расчет NPV'!$D$7)</f>
        <v/>
      </c>
      <c r="E472" s="5">
        <f>_xlfn.BETA.INV(RAND(),'Расчет NPV'!$E$8,'Расчет NPV'!$F$8,'Расчет NPV'!$B$8,'Расчет NPV'!$D$8)</f>
        <v/>
      </c>
      <c r="F472" s="9">
        <f>_xlfn.BETA.INV(RAND(),'Расчет NPV'!$E$9,'Расчет NPV'!$F$9,'Расчет NPV'!$B$9,'Расчет NPV'!$D$9)</f>
        <v/>
      </c>
      <c r="G472" s="9">
        <f>_xlfn.BETA.INV(RAND(),'Расчет NPV'!$E$10,'Расчет NPV'!$F$10,'Расчет NPV'!$B$10,'Расчет NPV'!$D$10)</f>
        <v/>
      </c>
      <c r="H472" s="9">
        <f>((D472*(1+E472)^0*'Расчет NPV'!$C$14*(C472-F472)-G472)-MAX((D472*(1+E472)^0*'Расчет NPV'!$C$14*(C472-F472)-G472)-B472/6,0)*'Расчет NPV'!$C$13)/(1+'Расчет NPV'!$C$12)^1</f>
        <v/>
      </c>
      <c r="I472" s="9">
        <f>((D472*(1+E472)^1*(C472-F472)-G472)-MAX((D472*(1+E472)^1*(C472-F472)-G472)-B472/6,0)*'Расчет NPV'!$C$13)/(1+'Расчет NPV'!$C$12)^2</f>
        <v/>
      </c>
      <c r="J472" s="9">
        <f>((D472*(1+E472)^2*(C472-F472)-G472)-MAX((D472*(1+E472)^2*(C472-F472)-G472)-B472/6,0)*'Расчет NPV'!$C$13)/(1+'Расчет NPV'!$C$12)^3</f>
        <v/>
      </c>
      <c r="K472" s="9">
        <f>((D472*(1+E472)^3*(C472-F472)-G472)-MAX((D472*(1+E472)^3*(C472-F472)-G472)-B472/6,0)*'Расчет NPV'!$C$13)/(1+'Расчет NPV'!$C$12)^4</f>
        <v/>
      </c>
      <c r="L472" s="9">
        <f>((D472*(1+E472)^4*(C472-F472)-G472)-MAX((D472*(1+E472)^4*(C472-F472)-G472)-B472/6,0)*'Расчет NPV'!$C$13)/(1+'Расчет NPV'!$C$12)^5</f>
        <v/>
      </c>
      <c r="M472" s="9">
        <f>((D472*(1+E472)^5*(C472-F472)-G472)-MAX((D472*(1+E472)^5*(C472-F472)-G472)-B472/6,0)*'Расчет NPV'!$C$13)/(1+'Расчет NPV'!$C$12)^6</f>
        <v/>
      </c>
      <c r="N472" s="13">
        <f>SUM(H472:M472)-B472</f>
        <v/>
      </c>
    </row>
    <row r="473">
      <c r="A473" t="n">
        <v>469</v>
      </c>
      <c r="B473" s="9">
        <f>_xlfn.BETA.INV(RAND(),'Расчет NPV'!$E$5,'Расчет NPV'!$F$5,'Расчет NPV'!$B$5,'Расчет NPV'!$D$5)</f>
        <v/>
      </c>
      <c r="C473" s="9">
        <f>_xlfn.BETA.INV(RAND(),'Расчет NPV'!$E$6,'Расчет NPV'!$F$6,'Расчет NPV'!$B$6,'Расчет NPV'!$D$6)</f>
        <v/>
      </c>
      <c r="D473" s="9">
        <f>_xlfn.BETA.INV(RAND(),'Расчет NPV'!$E$7,'Расчет NPV'!$F$7,'Расчет NPV'!$B$7,'Расчет NPV'!$D$7)</f>
        <v/>
      </c>
      <c r="E473" s="5">
        <f>_xlfn.BETA.INV(RAND(),'Расчет NPV'!$E$8,'Расчет NPV'!$F$8,'Расчет NPV'!$B$8,'Расчет NPV'!$D$8)</f>
        <v/>
      </c>
      <c r="F473" s="9">
        <f>_xlfn.BETA.INV(RAND(),'Расчет NPV'!$E$9,'Расчет NPV'!$F$9,'Расчет NPV'!$B$9,'Расчет NPV'!$D$9)</f>
        <v/>
      </c>
      <c r="G473" s="9">
        <f>_xlfn.BETA.INV(RAND(),'Расчет NPV'!$E$10,'Расчет NPV'!$F$10,'Расчет NPV'!$B$10,'Расчет NPV'!$D$10)</f>
        <v/>
      </c>
      <c r="H473" s="9">
        <f>((D473*(1+E473)^0*'Расчет NPV'!$C$14*(C473-F473)-G473)-MAX((D473*(1+E473)^0*'Расчет NPV'!$C$14*(C473-F473)-G473)-B473/6,0)*'Расчет NPV'!$C$13)/(1+'Расчет NPV'!$C$12)^1</f>
        <v/>
      </c>
      <c r="I473" s="9">
        <f>((D473*(1+E473)^1*(C473-F473)-G473)-MAX((D473*(1+E473)^1*(C473-F473)-G473)-B473/6,0)*'Расчет NPV'!$C$13)/(1+'Расчет NPV'!$C$12)^2</f>
        <v/>
      </c>
      <c r="J473" s="9">
        <f>((D473*(1+E473)^2*(C473-F473)-G473)-MAX((D473*(1+E473)^2*(C473-F473)-G473)-B473/6,0)*'Расчет NPV'!$C$13)/(1+'Расчет NPV'!$C$12)^3</f>
        <v/>
      </c>
      <c r="K473" s="9">
        <f>((D473*(1+E473)^3*(C473-F473)-G473)-MAX((D473*(1+E473)^3*(C473-F473)-G473)-B473/6,0)*'Расчет NPV'!$C$13)/(1+'Расчет NPV'!$C$12)^4</f>
        <v/>
      </c>
      <c r="L473" s="9">
        <f>((D473*(1+E473)^4*(C473-F473)-G473)-MAX((D473*(1+E473)^4*(C473-F473)-G473)-B473/6,0)*'Расчет NPV'!$C$13)/(1+'Расчет NPV'!$C$12)^5</f>
        <v/>
      </c>
      <c r="M473" s="9">
        <f>((D473*(1+E473)^5*(C473-F473)-G473)-MAX((D473*(1+E473)^5*(C473-F473)-G473)-B473/6,0)*'Расчет NPV'!$C$13)/(1+'Расчет NPV'!$C$12)^6</f>
        <v/>
      </c>
      <c r="N473" s="13">
        <f>SUM(H473:M473)-B473</f>
        <v/>
      </c>
    </row>
    <row r="474">
      <c r="A474" t="n">
        <v>470</v>
      </c>
      <c r="B474" s="9">
        <f>_xlfn.BETA.INV(RAND(),'Расчет NPV'!$E$5,'Расчет NPV'!$F$5,'Расчет NPV'!$B$5,'Расчет NPV'!$D$5)</f>
        <v/>
      </c>
      <c r="C474" s="9">
        <f>_xlfn.BETA.INV(RAND(),'Расчет NPV'!$E$6,'Расчет NPV'!$F$6,'Расчет NPV'!$B$6,'Расчет NPV'!$D$6)</f>
        <v/>
      </c>
      <c r="D474" s="9">
        <f>_xlfn.BETA.INV(RAND(),'Расчет NPV'!$E$7,'Расчет NPV'!$F$7,'Расчет NPV'!$B$7,'Расчет NPV'!$D$7)</f>
        <v/>
      </c>
      <c r="E474" s="5">
        <f>_xlfn.BETA.INV(RAND(),'Расчет NPV'!$E$8,'Расчет NPV'!$F$8,'Расчет NPV'!$B$8,'Расчет NPV'!$D$8)</f>
        <v/>
      </c>
      <c r="F474" s="9">
        <f>_xlfn.BETA.INV(RAND(),'Расчет NPV'!$E$9,'Расчет NPV'!$F$9,'Расчет NPV'!$B$9,'Расчет NPV'!$D$9)</f>
        <v/>
      </c>
      <c r="G474" s="9">
        <f>_xlfn.BETA.INV(RAND(),'Расчет NPV'!$E$10,'Расчет NPV'!$F$10,'Расчет NPV'!$B$10,'Расчет NPV'!$D$10)</f>
        <v/>
      </c>
      <c r="H474" s="9">
        <f>((D474*(1+E474)^0*'Расчет NPV'!$C$14*(C474-F474)-G474)-MAX((D474*(1+E474)^0*'Расчет NPV'!$C$14*(C474-F474)-G474)-B474/6,0)*'Расчет NPV'!$C$13)/(1+'Расчет NPV'!$C$12)^1</f>
        <v/>
      </c>
      <c r="I474" s="9">
        <f>((D474*(1+E474)^1*(C474-F474)-G474)-MAX((D474*(1+E474)^1*(C474-F474)-G474)-B474/6,0)*'Расчет NPV'!$C$13)/(1+'Расчет NPV'!$C$12)^2</f>
        <v/>
      </c>
      <c r="J474" s="9">
        <f>((D474*(1+E474)^2*(C474-F474)-G474)-MAX((D474*(1+E474)^2*(C474-F474)-G474)-B474/6,0)*'Расчет NPV'!$C$13)/(1+'Расчет NPV'!$C$12)^3</f>
        <v/>
      </c>
      <c r="K474" s="9">
        <f>((D474*(1+E474)^3*(C474-F474)-G474)-MAX((D474*(1+E474)^3*(C474-F474)-G474)-B474/6,0)*'Расчет NPV'!$C$13)/(1+'Расчет NPV'!$C$12)^4</f>
        <v/>
      </c>
      <c r="L474" s="9">
        <f>((D474*(1+E474)^4*(C474-F474)-G474)-MAX((D474*(1+E474)^4*(C474-F474)-G474)-B474/6,0)*'Расчет NPV'!$C$13)/(1+'Расчет NPV'!$C$12)^5</f>
        <v/>
      </c>
      <c r="M474" s="9">
        <f>((D474*(1+E474)^5*(C474-F474)-G474)-MAX((D474*(1+E474)^5*(C474-F474)-G474)-B474/6,0)*'Расчет NPV'!$C$13)/(1+'Расчет NPV'!$C$12)^6</f>
        <v/>
      </c>
      <c r="N474" s="13">
        <f>SUM(H474:M474)-B474</f>
        <v/>
      </c>
    </row>
    <row r="475">
      <c r="A475" t="n">
        <v>471</v>
      </c>
      <c r="B475" s="9">
        <f>_xlfn.BETA.INV(RAND(),'Расчет NPV'!$E$5,'Расчет NPV'!$F$5,'Расчет NPV'!$B$5,'Расчет NPV'!$D$5)</f>
        <v/>
      </c>
      <c r="C475" s="9">
        <f>_xlfn.BETA.INV(RAND(),'Расчет NPV'!$E$6,'Расчет NPV'!$F$6,'Расчет NPV'!$B$6,'Расчет NPV'!$D$6)</f>
        <v/>
      </c>
      <c r="D475" s="9">
        <f>_xlfn.BETA.INV(RAND(),'Расчет NPV'!$E$7,'Расчет NPV'!$F$7,'Расчет NPV'!$B$7,'Расчет NPV'!$D$7)</f>
        <v/>
      </c>
      <c r="E475" s="5">
        <f>_xlfn.BETA.INV(RAND(),'Расчет NPV'!$E$8,'Расчет NPV'!$F$8,'Расчет NPV'!$B$8,'Расчет NPV'!$D$8)</f>
        <v/>
      </c>
      <c r="F475" s="9">
        <f>_xlfn.BETA.INV(RAND(),'Расчет NPV'!$E$9,'Расчет NPV'!$F$9,'Расчет NPV'!$B$9,'Расчет NPV'!$D$9)</f>
        <v/>
      </c>
      <c r="G475" s="9">
        <f>_xlfn.BETA.INV(RAND(),'Расчет NPV'!$E$10,'Расчет NPV'!$F$10,'Расчет NPV'!$B$10,'Расчет NPV'!$D$10)</f>
        <v/>
      </c>
      <c r="H475" s="9">
        <f>((D475*(1+E475)^0*'Расчет NPV'!$C$14*(C475-F475)-G475)-MAX((D475*(1+E475)^0*'Расчет NPV'!$C$14*(C475-F475)-G475)-B475/6,0)*'Расчет NPV'!$C$13)/(1+'Расчет NPV'!$C$12)^1</f>
        <v/>
      </c>
      <c r="I475" s="9">
        <f>((D475*(1+E475)^1*(C475-F475)-G475)-MAX((D475*(1+E475)^1*(C475-F475)-G475)-B475/6,0)*'Расчет NPV'!$C$13)/(1+'Расчет NPV'!$C$12)^2</f>
        <v/>
      </c>
      <c r="J475" s="9">
        <f>((D475*(1+E475)^2*(C475-F475)-G475)-MAX((D475*(1+E475)^2*(C475-F475)-G475)-B475/6,0)*'Расчет NPV'!$C$13)/(1+'Расчет NPV'!$C$12)^3</f>
        <v/>
      </c>
      <c r="K475" s="9">
        <f>((D475*(1+E475)^3*(C475-F475)-G475)-MAX((D475*(1+E475)^3*(C475-F475)-G475)-B475/6,0)*'Расчет NPV'!$C$13)/(1+'Расчет NPV'!$C$12)^4</f>
        <v/>
      </c>
      <c r="L475" s="9">
        <f>((D475*(1+E475)^4*(C475-F475)-G475)-MAX((D475*(1+E475)^4*(C475-F475)-G475)-B475/6,0)*'Расчет NPV'!$C$13)/(1+'Расчет NPV'!$C$12)^5</f>
        <v/>
      </c>
      <c r="M475" s="9">
        <f>((D475*(1+E475)^5*(C475-F475)-G475)-MAX((D475*(1+E475)^5*(C475-F475)-G475)-B475/6,0)*'Расчет NPV'!$C$13)/(1+'Расчет NPV'!$C$12)^6</f>
        <v/>
      </c>
      <c r="N475" s="13">
        <f>SUM(H475:M475)-B475</f>
        <v/>
      </c>
    </row>
    <row r="476">
      <c r="A476" t="n">
        <v>472</v>
      </c>
      <c r="B476" s="9">
        <f>_xlfn.BETA.INV(RAND(),'Расчет NPV'!$E$5,'Расчет NPV'!$F$5,'Расчет NPV'!$B$5,'Расчет NPV'!$D$5)</f>
        <v/>
      </c>
      <c r="C476" s="9">
        <f>_xlfn.BETA.INV(RAND(),'Расчет NPV'!$E$6,'Расчет NPV'!$F$6,'Расчет NPV'!$B$6,'Расчет NPV'!$D$6)</f>
        <v/>
      </c>
      <c r="D476" s="9">
        <f>_xlfn.BETA.INV(RAND(),'Расчет NPV'!$E$7,'Расчет NPV'!$F$7,'Расчет NPV'!$B$7,'Расчет NPV'!$D$7)</f>
        <v/>
      </c>
      <c r="E476" s="5">
        <f>_xlfn.BETA.INV(RAND(),'Расчет NPV'!$E$8,'Расчет NPV'!$F$8,'Расчет NPV'!$B$8,'Расчет NPV'!$D$8)</f>
        <v/>
      </c>
      <c r="F476" s="9">
        <f>_xlfn.BETA.INV(RAND(),'Расчет NPV'!$E$9,'Расчет NPV'!$F$9,'Расчет NPV'!$B$9,'Расчет NPV'!$D$9)</f>
        <v/>
      </c>
      <c r="G476" s="9">
        <f>_xlfn.BETA.INV(RAND(),'Расчет NPV'!$E$10,'Расчет NPV'!$F$10,'Расчет NPV'!$B$10,'Расчет NPV'!$D$10)</f>
        <v/>
      </c>
      <c r="H476" s="9">
        <f>((D476*(1+E476)^0*'Расчет NPV'!$C$14*(C476-F476)-G476)-MAX((D476*(1+E476)^0*'Расчет NPV'!$C$14*(C476-F476)-G476)-B476/6,0)*'Расчет NPV'!$C$13)/(1+'Расчет NPV'!$C$12)^1</f>
        <v/>
      </c>
      <c r="I476" s="9">
        <f>((D476*(1+E476)^1*(C476-F476)-G476)-MAX((D476*(1+E476)^1*(C476-F476)-G476)-B476/6,0)*'Расчет NPV'!$C$13)/(1+'Расчет NPV'!$C$12)^2</f>
        <v/>
      </c>
      <c r="J476" s="9">
        <f>((D476*(1+E476)^2*(C476-F476)-G476)-MAX((D476*(1+E476)^2*(C476-F476)-G476)-B476/6,0)*'Расчет NPV'!$C$13)/(1+'Расчет NPV'!$C$12)^3</f>
        <v/>
      </c>
      <c r="K476" s="9">
        <f>((D476*(1+E476)^3*(C476-F476)-G476)-MAX((D476*(1+E476)^3*(C476-F476)-G476)-B476/6,0)*'Расчет NPV'!$C$13)/(1+'Расчет NPV'!$C$12)^4</f>
        <v/>
      </c>
      <c r="L476" s="9">
        <f>((D476*(1+E476)^4*(C476-F476)-G476)-MAX((D476*(1+E476)^4*(C476-F476)-G476)-B476/6,0)*'Расчет NPV'!$C$13)/(1+'Расчет NPV'!$C$12)^5</f>
        <v/>
      </c>
      <c r="M476" s="9">
        <f>((D476*(1+E476)^5*(C476-F476)-G476)-MAX((D476*(1+E476)^5*(C476-F476)-G476)-B476/6,0)*'Расчет NPV'!$C$13)/(1+'Расчет NPV'!$C$12)^6</f>
        <v/>
      </c>
      <c r="N476" s="13">
        <f>SUM(H476:M476)-B476</f>
        <v/>
      </c>
    </row>
    <row r="477">
      <c r="A477" t="n">
        <v>473</v>
      </c>
      <c r="B477" s="9">
        <f>_xlfn.BETA.INV(RAND(),'Расчет NPV'!$E$5,'Расчет NPV'!$F$5,'Расчет NPV'!$B$5,'Расчет NPV'!$D$5)</f>
        <v/>
      </c>
      <c r="C477" s="9">
        <f>_xlfn.BETA.INV(RAND(),'Расчет NPV'!$E$6,'Расчет NPV'!$F$6,'Расчет NPV'!$B$6,'Расчет NPV'!$D$6)</f>
        <v/>
      </c>
      <c r="D477" s="9">
        <f>_xlfn.BETA.INV(RAND(),'Расчет NPV'!$E$7,'Расчет NPV'!$F$7,'Расчет NPV'!$B$7,'Расчет NPV'!$D$7)</f>
        <v/>
      </c>
      <c r="E477" s="5">
        <f>_xlfn.BETA.INV(RAND(),'Расчет NPV'!$E$8,'Расчет NPV'!$F$8,'Расчет NPV'!$B$8,'Расчет NPV'!$D$8)</f>
        <v/>
      </c>
      <c r="F477" s="9">
        <f>_xlfn.BETA.INV(RAND(),'Расчет NPV'!$E$9,'Расчет NPV'!$F$9,'Расчет NPV'!$B$9,'Расчет NPV'!$D$9)</f>
        <v/>
      </c>
      <c r="G477" s="9">
        <f>_xlfn.BETA.INV(RAND(),'Расчет NPV'!$E$10,'Расчет NPV'!$F$10,'Расчет NPV'!$B$10,'Расчет NPV'!$D$10)</f>
        <v/>
      </c>
      <c r="H477" s="9">
        <f>((D477*(1+E477)^0*'Расчет NPV'!$C$14*(C477-F477)-G477)-MAX((D477*(1+E477)^0*'Расчет NPV'!$C$14*(C477-F477)-G477)-B477/6,0)*'Расчет NPV'!$C$13)/(1+'Расчет NPV'!$C$12)^1</f>
        <v/>
      </c>
      <c r="I477" s="9">
        <f>((D477*(1+E477)^1*(C477-F477)-G477)-MAX((D477*(1+E477)^1*(C477-F477)-G477)-B477/6,0)*'Расчет NPV'!$C$13)/(1+'Расчет NPV'!$C$12)^2</f>
        <v/>
      </c>
      <c r="J477" s="9">
        <f>((D477*(1+E477)^2*(C477-F477)-G477)-MAX((D477*(1+E477)^2*(C477-F477)-G477)-B477/6,0)*'Расчет NPV'!$C$13)/(1+'Расчет NPV'!$C$12)^3</f>
        <v/>
      </c>
      <c r="K477" s="9">
        <f>((D477*(1+E477)^3*(C477-F477)-G477)-MAX((D477*(1+E477)^3*(C477-F477)-G477)-B477/6,0)*'Расчет NPV'!$C$13)/(1+'Расчет NPV'!$C$12)^4</f>
        <v/>
      </c>
      <c r="L477" s="9">
        <f>((D477*(1+E477)^4*(C477-F477)-G477)-MAX((D477*(1+E477)^4*(C477-F477)-G477)-B477/6,0)*'Расчет NPV'!$C$13)/(1+'Расчет NPV'!$C$12)^5</f>
        <v/>
      </c>
      <c r="M477" s="9">
        <f>((D477*(1+E477)^5*(C477-F477)-G477)-MAX((D477*(1+E477)^5*(C477-F477)-G477)-B477/6,0)*'Расчет NPV'!$C$13)/(1+'Расчет NPV'!$C$12)^6</f>
        <v/>
      </c>
      <c r="N477" s="13">
        <f>SUM(H477:M477)-B477</f>
        <v/>
      </c>
    </row>
    <row r="478">
      <c r="A478" t="n">
        <v>474</v>
      </c>
      <c r="B478" s="9">
        <f>_xlfn.BETA.INV(RAND(),'Расчет NPV'!$E$5,'Расчет NPV'!$F$5,'Расчет NPV'!$B$5,'Расчет NPV'!$D$5)</f>
        <v/>
      </c>
      <c r="C478" s="9">
        <f>_xlfn.BETA.INV(RAND(),'Расчет NPV'!$E$6,'Расчет NPV'!$F$6,'Расчет NPV'!$B$6,'Расчет NPV'!$D$6)</f>
        <v/>
      </c>
      <c r="D478" s="9">
        <f>_xlfn.BETA.INV(RAND(),'Расчет NPV'!$E$7,'Расчет NPV'!$F$7,'Расчет NPV'!$B$7,'Расчет NPV'!$D$7)</f>
        <v/>
      </c>
      <c r="E478" s="5">
        <f>_xlfn.BETA.INV(RAND(),'Расчет NPV'!$E$8,'Расчет NPV'!$F$8,'Расчет NPV'!$B$8,'Расчет NPV'!$D$8)</f>
        <v/>
      </c>
      <c r="F478" s="9">
        <f>_xlfn.BETA.INV(RAND(),'Расчет NPV'!$E$9,'Расчет NPV'!$F$9,'Расчет NPV'!$B$9,'Расчет NPV'!$D$9)</f>
        <v/>
      </c>
      <c r="G478" s="9">
        <f>_xlfn.BETA.INV(RAND(),'Расчет NPV'!$E$10,'Расчет NPV'!$F$10,'Расчет NPV'!$B$10,'Расчет NPV'!$D$10)</f>
        <v/>
      </c>
      <c r="H478" s="9">
        <f>((D478*(1+E478)^0*'Расчет NPV'!$C$14*(C478-F478)-G478)-MAX((D478*(1+E478)^0*'Расчет NPV'!$C$14*(C478-F478)-G478)-B478/6,0)*'Расчет NPV'!$C$13)/(1+'Расчет NPV'!$C$12)^1</f>
        <v/>
      </c>
      <c r="I478" s="9">
        <f>((D478*(1+E478)^1*(C478-F478)-G478)-MAX((D478*(1+E478)^1*(C478-F478)-G478)-B478/6,0)*'Расчет NPV'!$C$13)/(1+'Расчет NPV'!$C$12)^2</f>
        <v/>
      </c>
      <c r="J478" s="9">
        <f>((D478*(1+E478)^2*(C478-F478)-G478)-MAX((D478*(1+E478)^2*(C478-F478)-G478)-B478/6,0)*'Расчет NPV'!$C$13)/(1+'Расчет NPV'!$C$12)^3</f>
        <v/>
      </c>
      <c r="K478" s="9">
        <f>((D478*(1+E478)^3*(C478-F478)-G478)-MAX((D478*(1+E478)^3*(C478-F478)-G478)-B478/6,0)*'Расчет NPV'!$C$13)/(1+'Расчет NPV'!$C$12)^4</f>
        <v/>
      </c>
      <c r="L478" s="9">
        <f>((D478*(1+E478)^4*(C478-F478)-G478)-MAX((D478*(1+E478)^4*(C478-F478)-G478)-B478/6,0)*'Расчет NPV'!$C$13)/(1+'Расчет NPV'!$C$12)^5</f>
        <v/>
      </c>
      <c r="M478" s="9">
        <f>((D478*(1+E478)^5*(C478-F478)-G478)-MAX((D478*(1+E478)^5*(C478-F478)-G478)-B478/6,0)*'Расчет NPV'!$C$13)/(1+'Расчет NPV'!$C$12)^6</f>
        <v/>
      </c>
      <c r="N478" s="13">
        <f>SUM(H478:M478)-B478</f>
        <v/>
      </c>
    </row>
    <row r="479">
      <c r="A479" t="n">
        <v>475</v>
      </c>
      <c r="B479" s="9">
        <f>_xlfn.BETA.INV(RAND(),'Расчет NPV'!$E$5,'Расчет NPV'!$F$5,'Расчет NPV'!$B$5,'Расчет NPV'!$D$5)</f>
        <v/>
      </c>
      <c r="C479" s="9">
        <f>_xlfn.BETA.INV(RAND(),'Расчет NPV'!$E$6,'Расчет NPV'!$F$6,'Расчет NPV'!$B$6,'Расчет NPV'!$D$6)</f>
        <v/>
      </c>
      <c r="D479" s="9">
        <f>_xlfn.BETA.INV(RAND(),'Расчет NPV'!$E$7,'Расчет NPV'!$F$7,'Расчет NPV'!$B$7,'Расчет NPV'!$D$7)</f>
        <v/>
      </c>
      <c r="E479" s="5">
        <f>_xlfn.BETA.INV(RAND(),'Расчет NPV'!$E$8,'Расчет NPV'!$F$8,'Расчет NPV'!$B$8,'Расчет NPV'!$D$8)</f>
        <v/>
      </c>
      <c r="F479" s="9">
        <f>_xlfn.BETA.INV(RAND(),'Расчет NPV'!$E$9,'Расчет NPV'!$F$9,'Расчет NPV'!$B$9,'Расчет NPV'!$D$9)</f>
        <v/>
      </c>
      <c r="G479" s="9">
        <f>_xlfn.BETA.INV(RAND(),'Расчет NPV'!$E$10,'Расчет NPV'!$F$10,'Расчет NPV'!$B$10,'Расчет NPV'!$D$10)</f>
        <v/>
      </c>
      <c r="H479" s="9">
        <f>((D479*(1+E479)^0*'Расчет NPV'!$C$14*(C479-F479)-G479)-MAX((D479*(1+E479)^0*'Расчет NPV'!$C$14*(C479-F479)-G479)-B479/6,0)*'Расчет NPV'!$C$13)/(1+'Расчет NPV'!$C$12)^1</f>
        <v/>
      </c>
      <c r="I479" s="9">
        <f>((D479*(1+E479)^1*(C479-F479)-G479)-MAX((D479*(1+E479)^1*(C479-F479)-G479)-B479/6,0)*'Расчет NPV'!$C$13)/(1+'Расчет NPV'!$C$12)^2</f>
        <v/>
      </c>
      <c r="J479" s="9">
        <f>((D479*(1+E479)^2*(C479-F479)-G479)-MAX((D479*(1+E479)^2*(C479-F479)-G479)-B479/6,0)*'Расчет NPV'!$C$13)/(1+'Расчет NPV'!$C$12)^3</f>
        <v/>
      </c>
      <c r="K479" s="9">
        <f>((D479*(1+E479)^3*(C479-F479)-G479)-MAX((D479*(1+E479)^3*(C479-F479)-G479)-B479/6,0)*'Расчет NPV'!$C$13)/(1+'Расчет NPV'!$C$12)^4</f>
        <v/>
      </c>
      <c r="L479" s="9">
        <f>((D479*(1+E479)^4*(C479-F479)-G479)-MAX((D479*(1+E479)^4*(C479-F479)-G479)-B479/6,0)*'Расчет NPV'!$C$13)/(1+'Расчет NPV'!$C$12)^5</f>
        <v/>
      </c>
      <c r="M479" s="9">
        <f>((D479*(1+E479)^5*(C479-F479)-G479)-MAX((D479*(1+E479)^5*(C479-F479)-G479)-B479/6,0)*'Расчет NPV'!$C$13)/(1+'Расчет NPV'!$C$12)^6</f>
        <v/>
      </c>
      <c r="N479" s="13">
        <f>SUM(H479:M479)-B479</f>
        <v/>
      </c>
    </row>
    <row r="480">
      <c r="A480" t="n">
        <v>476</v>
      </c>
      <c r="B480" s="9">
        <f>_xlfn.BETA.INV(RAND(),'Расчет NPV'!$E$5,'Расчет NPV'!$F$5,'Расчет NPV'!$B$5,'Расчет NPV'!$D$5)</f>
        <v/>
      </c>
      <c r="C480" s="9">
        <f>_xlfn.BETA.INV(RAND(),'Расчет NPV'!$E$6,'Расчет NPV'!$F$6,'Расчет NPV'!$B$6,'Расчет NPV'!$D$6)</f>
        <v/>
      </c>
      <c r="D480" s="9">
        <f>_xlfn.BETA.INV(RAND(),'Расчет NPV'!$E$7,'Расчет NPV'!$F$7,'Расчет NPV'!$B$7,'Расчет NPV'!$D$7)</f>
        <v/>
      </c>
      <c r="E480" s="5">
        <f>_xlfn.BETA.INV(RAND(),'Расчет NPV'!$E$8,'Расчет NPV'!$F$8,'Расчет NPV'!$B$8,'Расчет NPV'!$D$8)</f>
        <v/>
      </c>
      <c r="F480" s="9">
        <f>_xlfn.BETA.INV(RAND(),'Расчет NPV'!$E$9,'Расчет NPV'!$F$9,'Расчет NPV'!$B$9,'Расчет NPV'!$D$9)</f>
        <v/>
      </c>
      <c r="G480" s="9">
        <f>_xlfn.BETA.INV(RAND(),'Расчет NPV'!$E$10,'Расчет NPV'!$F$10,'Расчет NPV'!$B$10,'Расчет NPV'!$D$10)</f>
        <v/>
      </c>
      <c r="H480" s="9">
        <f>((D480*(1+E480)^0*'Расчет NPV'!$C$14*(C480-F480)-G480)-MAX((D480*(1+E480)^0*'Расчет NPV'!$C$14*(C480-F480)-G480)-B480/6,0)*'Расчет NPV'!$C$13)/(1+'Расчет NPV'!$C$12)^1</f>
        <v/>
      </c>
      <c r="I480" s="9">
        <f>((D480*(1+E480)^1*(C480-F480)-G480)-MAX((D480*(1+E480)^1*(C480-F480)-G480)-B480/6,0)*'Расчет NPV'!$C$13)/(1+'Расчет NPV'!$C$12)^2</f>
        <v/>
      </c>
      <c r="J480" s="9">
        <f>((D480*(1+E480)^2*(C480-F480)-G480)-MAX((D480*(1+E480)^2*(C480-F480)-G480)-B480/6,0)*'Расчет NPV'!$C$13)/(1+'Расчет NPV'!$C$12)^3</f>
        <v/>
      </c>
      <c r="K480" s="9">
        <f>((D480*(1+E480)^3*(C480-F480)-G480)-MAX((D480*(1+E480)^3*(C480-F480)-G480)-B480/6,0)*'Расчет NPV'!$C$13)/(1+'Расчет NPV'!$C$12)^4</f>
        <v/>
      </c>
      <c r="L480" s="9">
        <f>((D480*(1+E480)^4*(C480-F480)-G480)-MAX((D480*(1+E480)^4*(C480-F480)-G480)-B480/6,0)*'Расчет NPV'!$C$13)/(1+'Расчет NPV'!$C$12)^5</f>
        <v/>
      </c>
      <c r="M480" s="9">
        <f>((D480*(1+E480)^5*(C480-F480)-G480)-MAX((D480*(1+E480)^5*(C480-F480)-G480)-B480/6,0)*'Расчет NPV'!$C$13)/(1+'Расчет NPV'!$C$12)^6</f>
        <v/>
      </c>
      <c r="N480" s="13">
        <f>SUM(H480:M480)-B480</f>
        <v/>
      </c>
    </row>
    <row r="481">
      <c r="A481" t="n">
        <v>477</v>
      </c>
      <c r="B481" s="9">
        <f>_xlfn.BETA.INV(RAND(),'Расчет NPV'!$E$5,'Расчет NPV'!$F$5,'Расчет NPV'!$B$5,'Расчет NPV'!$D$5)</f>
        <v/>
      </c>
      <c r="C481" s="9">
        <f>_xlfn.BETA.INV(RAND(),'Расчет NPV'!$E$6,'Расчет NPV'!$F$6,'Расчет NPV'!$B$6,'Расчет NPV'!$D$6)</f>
        <v/>
      </c>
      <c r="D481" s="9">
        <f>_xlfn.BETA.INV(RAND(),'Расчет NPV'!$E$7,'Расчет NPV'!$F$7,'Расчет NPV'!$B$7,'Расчет NPV'!$D$7)</f>
        <v/>
      </c>
      <c r="E481" s="5">
        <f>_xlfn.BETA.INV(RAND(),'Расчет NPV'!$E$8,'Расчет NPV'!$F$8,'Расчет NPV'!$B$8,'Расчет NPV'!$D$8)</f>
        <v/>
      </c>
      <c r="F481" s="9">
        <f>_xlfn.BETA.INV(RAND(),'Расчет NPV'!$E$9,'Расчет NPV'!$F$9,'Расчет NPV'!$B$9,'Расчет NPV'!$D$9)</f>
        <v/>
      </c>
      <c r="G481" s="9">
        <f>_xlfn.BETA.INV(RAND(),'Расчет NPV'!$E$10,'Расчет NPV'!$F$10,'Расчет NPV'!$B$10,'Расчет NPV'!$D$10)</f>
        <v/>
      </c>
      <c r="H481" s="9">
        <f>((D481*(1+E481)^0*'Расчет NPV'!$C$14*(C481-F481)-G481)-MAX((D481*(1+E481)^0*'Расчет NPV'!$C$14*(C481-F481)-G481)-B481/6,0)*'Расчет NPV'!$C$13)/(1+'Расчет NPV'!$C$12)^1</f>
        <v/>
      </c>
      <c r="I481" s="9">
        <f>((D481*(1+E481)^1*(C481-F481)-G481)-MAX((D481*(1+E481)^1*(C481-F481)-G481)-B481/6,0)*'Расчет NPV'!$C$13)/(1+'Расчет NPV'!$C$12)^2</f>
        <v/>
      </c>
      <c r="J481" s="9">
        <f>((D481*(1+E481)^2*(C481-F481)-G481)-MAX((D481*(1+E481)^2*(C481-F481)-G481)-B481/6,0)*'Расчет NPV'!$C$13)/(1+'Расчет NPV'!$C$12)^3</f>
        <v/>
      </c>
      <c r="K481" s="9">
        <f>((D481*(1+E481)^3*(C481-F481)-G481)-MAX((D481*(1+E481)^3*(C481-F481)-G481)-B481/6,0)*'Расчет NPV'!$C$13)/(1+'Расчет NPV'!$C$12)^4</f>
        <v/>
      </c>
      <c r="L481" s="9">
        <f>((D481*(1+E481)^4*(C481-F481)-G481)-MAX((D481*(1+E481)^4*(C481-F481)-G481)-B481/6,0)*'Расчет NPV'!$C$13)/(1+'Расчет NPV'!$C$12)^5</f>
        <v/>
      </c>
      <c r="M481" s="9">
        <f>((D481*(1+E481)^5*(C481-F481)-G481)-MAX((D481*(1+E481)^5*(C481-F481)-G481)-B481/6,0)*'Расчет NPV'!$C$13)/(1+'Расчет NPV'!$C$12)^6</f>
        <v/>
      </c>
      <c r="N481" s="13">
        <f>SUM(H481:M481)-B481</f>
        <v/>
      </c>
    </row>
    <row r="482">
      <c r="A482" t="n">
        <v>478</v>
      </c>
      <c r="B482" s="9">
        <f>_xlfn.BETA.INV(RAND(),'Расчет NPV'!$E$5,'Расчет NPV'!$F$5,'Расчет NPV'!$B$5,'Расчет NPV'!$D$5)</f>
        <v/>
      </c>
      <c r="C482" s="9">
        <f>_xlfn.BETA.INV(RAND(),'Расчет NPV'!$E$6,'Расчет NPV'!$F$6,'Расчет NPV'!$B$6,'Расчет NPV'!$D$6)</f>
        <v/>
      </c>
      <c r="D482" s="9">
        <f>_xlfn.BETA.INV(RAND(),'Расчет NPV'!$E$7,'Расчет NPV'!$F$7,'Расчет NPV'!$B$7,'Расчет NPV'!$D$7)</f>
        <v/>
      </c>
      <c r="E482" s="5">
        <f>_xlfn.BETA.INV(RAND(),'Расчет NPV'!$E$8,'Расчет NPV'!$F$8,'Расчет NPV'!$B$8,'Расчет NPV'!$D$8)</f>
        <v/>
      </c>
      <c r="F482" s="9">
        <f>_xlfn.BETA.INV(RAND(),'Расчет NPV'!$E$9,'Расчет NPV'!$F$9,'Расчет NPV'!$B$9,'Расчет NPV'!$D$9)</f>
        <v/>
      </c>
      <c r="G482" s="9">
        <f>_xlfn.BETA.INV(RAND(),'Расчет NPV'!$E$10,'Расчет NPV'!$F$10,'Расчет NPV'!$B$10,'Расчет NPV'!$D$10)</f>
        <v/>
      </c>
      <c r="H482" s="9">
        <f>((D482*(1+E482)^0*'Расчет NPV'!$C$14*(C482-F482)-G482)-MAX((D482*(1+E482)^0*'Расчет NPV'!$C$14*(C482-F482)-G482)-B482/6,0)*'Расчет NPV'!$C$13)/(1+'Расчет NPV'!$C$12)^1</f>
        <v/>
      </c>
      <c r="I482" s="9">
        <f>((D482*(1+E482)^1*(C482-F482)-G482)-MAX((D482*(1+E482)^1*(C482-F482)-G482)-B482/6,0)*'Расчет NPV'!$C$13)/(1+'Расчет NPV'!$C$12)^2</f>
        <v/>
      </c>
      <c r="J482" s="9">
        <f>((D482*(1+E482)^2*(C482-F482)-G482)-MAX((D482*(1+E482)^2*(C482-F482)-G482)-B482/6,0)*'Расчет NPV'!$C$13)/(1+'Расчет NPV'!$C$12)^3</f>
        <v/>
      </c>
      <c r="K482" s="9">
        <f>((D482*(1+E482)^3*(C482-F482)-G482)-MAX((D482*(1+E482)^3*(C482-F482)-G482)-B482/6,0)*'Расчет NPV'!$C$13)/(1+'Расчет NPV'!$C$12)^4</f>
        <v/>
      </c>
      <c r="L482" s="9">
        <f>((D482*(1+E482)^4*(C482-F482)-G482)-MAX((D482*(1+E482)^4*(C482-F482)-G482)-B482/6,0)*'Расчет NPV'!$C$13)/(1+'Расчет NPV'!$C$12)^5</f>
        <v/>
      </c>
      <c r="M482" s="9">
        <f>((D482*(1+E482)^5*(C482-F482)-G482)-MAX((D482*(1+E482)^5*(C482-F482)-G482)-B482/6,0)*'Расчет NPV'!$C$13)/(1+'Расчет NPV'!$C$12)^6</f>
        <v/>
      </c>
      <c r="N482" s="13">
        <f>SUM(H482:M482)-B482</f>
        <v/>
      </c>
    </row>
    <row r="483">
      <c r="A483" t="n">
        <v>479</v>
      </c>
      <c r="B483" s="9">
        <f>_xlfn.BETA.INV(RAND(),'Расчет NPV'!$E$5,'Расчет NPV'!$F$5,'Расчет NPV'!$B$5,'Расчет NPV'!$D$5)</f>
        <v/>
      </c>
      <c r="C483" s="9">
        <f>_xlfn.BETA.INV(RAND(),'Расчет NPV'!$E$6,'Расчет NPV'!$F$6,'Расчет NPV'!$B$6,'Расчет NPV'!$D$6)</f>
        <v/>
      </c>
      <c r="D483" s="9">
        <f>_xlfn.BETA.INV(RAND(),'Расчет NPV'!$E$7,'Расчет NPV'!$F$7,'Расчет NPV'!$B$7,'Расчет NPV'!$D$7)</f>
        <v/>
      </c>
      <c r="E483" s="5">
        <f>_xlfn.BETA.INV(RAND(),'Расчет NPV'!$E$8,'Расчет NPV'!$F$8,'Расчет NPV'!$B$8,'Расчет NPV'!$D$8)</f>
        <v/>
      </c>
      <c r="F483" s="9">
        <f>_xlfn.BETA.INV(RAND(),'Расчет NPV'!$E$9,'Расчет NPV'!$F$9,'Расчет NPV'!$B$9,'Расчет NPV'!$D$9)</f>
        <v/>
      </c>
      <c r="G483" s="9">
        <f>_xlfn.BETA.INV(RAND(),'Расчет NPV'!$E$10,'Расчет NPV'!$F$10,'Расчет NPV'!$B$10,'Расчет NPV'!$D$10)</f>
        <v/>
      </c>
      <c r="H483" s="9">
        <f>((D483*(1+E483)^0*'Расчет NPV'!$C$14*(C483-F483)-G483)-MAX((D483*(1+E483)^0*'Расчет NPV'!$C$14*(C483-F483)-G483)-B483/6,0)*'Расчет NPV'!$C$13)/(1+'Расчет NPV'!$C$12)^1</f>
        <v/>
      </c>
      <c r="I483" s="9">
        <f>((D483*(1+E483)^1*(C483-F483)-G483)-MAX((D483*(1+E483)^1*(C483-F483)-G483)-B483/6,0)*'Расчет NPV'!$C$13)/(1+'Расчет NPV'!$C$12)^2</f>
        <v/>
      </c>
      <c r="J483" s="9">
        <f>((D483*(1+E483)^2*(C483-F483)-G483)-MAX((D483*(1+E483)^2*(C483-F483)-G483)-B483/6,0)*'Расчет NPV'!$C$13)/(1+'Расчет NPV'!$C$12)^3</f>
        <v/>
      </c>
      <c r="K483" s="9">
        <f>((D483*(1+E483)^3*(C483-F483)-G483)-MAX((D483*(1+E483)^3*(C483-F483)-G483)-B483/6,0)*'Расчет NPV'!$C$13)/(1+'Расчет NPV'!$C$12)^4</f>
        <v/>
      </c>
      <c r="L483" s="9">
        <f>((D483*(1+E483)^4*(C483-F483)-G483)-MAX((D483*(1+E483)^4*(C483-F483)-G483)-B483/6,0)*'Расчет NPV'!$C$13)/(1+'Расчет NPV'!$C$12)^5</f>
        <v/>
      </c>
      <c r="M483" s="9">
        <f>((D483*(1+E483)^5*(C483-F483)-G483)-MAX((D483*(1+E483)^5*(C483-F483)-G483)-B483/6,0)*'Расчет NPV'!$C$13)/(1+'Расчет NPV'!$C$12)^6</f>
        <v/>
      </c>
      <c r="N483" s="13">
        <f>SUM(H483:M483)-B483</f>
        <v/>
      </c>
    </row>
    <row r="484">
      <c r="A484" t="n">
        <v>480</v>
      </c>
      <c r="B484" s="9">
        <f>_xlfn.BETA.INV(RAND(),'Расчет NPV'!$E$5,'Расчет NPV'!$F$5,'Расчет NPV'!$B$5,'Расчет NPV'!$D$5)</f>
        <v/>
      </c>
      <c r="C484" s="9">
        <f>_xlfn.BETA.INV(RAND(),'Расчет NPV'!$E$6,'Расчет NPV'!$F$6,'Расчет NPV'!$B$6,'Расчет NPV'!$D$6)</f>
        <v/>
      </c>
      <c r="D484" s="9">
        <f>_xlfn.BETA.INV(RAND(),'Расчет NPV'!$E$7,'Расчет NPV'!$F$7,'Расчет NPV'!$B$7,'Расчет NPV'!$D$7)</f>
        <v/>
      </c>
      <c r="E484" s="5">
        <f>_xlfn.BETA.INV(RAND(),'Расчет NPV'!$E$8,'Расчет NPV'!$F$8,'Расчет NPV'!$B$8,'Расчет NPV'!$D$8)</f>
        <v/>
      </c>
      <c r="F484" s="9">
        <f>_xlfn.BETA.INV(RAND(),'Расчет NPV'!$E$9,'Расчет NPV'!$F$9,'Расчет NPV'!$B$9,'Расчет NPV'!$D$9)</f>
        <v/>
      </c>
      <c r="G484" s="9">
        <f>_xlfn.BETA.INV(RAND(),'Расчет NPV'!$E$10,'Расчет NPV'!$F$10,'Расчет NPV'!$B$10,'Расчет NPV'!$D$10)</f>
        <v/>
      </c>
      <c r="H484" s="9">
        <f>((D484*(1+E484)^0*'Расчет NPV'!$C$14*(C484-F484)-G484)-MAX((D484*(1+E484)^0*'Расчет NPV'!$C$14*(C484-F484)-G484)-B484/6,0)*'Расчет NPV'!$C$13)/(1+'Расчет NPV'!$C$12)^1</f>
        <v/>
      </c>
      <c r="I484" s="9">
        <f>((D484*(1+E484)^1*(C484-F484)-G484)-MAX((D484*(1+E484)^1*(C484-F484)-G484)-B484/6,0)*'Расчет NPV'!$C$13)/(1+'Расчет NPV'!$C$12)^2</f>
        <v/>
      </c>
      <c r="J484" s="9">
        <f>((D484*(1+E484)^2*(C484-F484)-G484)-MAX((D484*(1+E484)^2*(C484-F484)-G484)-B484/6,0)*'Расчет NPV'!$C$13)/(1+'Расчет NPV'!$C$12)^3</f>
        <v/>
      </c>
      <c r="K484" s="9">
        <f>((D484*(1+E484)^3*(C484-F484)-G484)-MAX((D484*(1+E484)^3*(C484-F484)-G484)-B484/6,0)*'Расчет NPV'!$C$13)/(1+'Расчет NPV'!$C$12)^4</f>
        <v/>
      </c>
      <c r="L484" s="9">
        <f>((D484*(1+E484)^4*(C484-F484)-G484)-MAX((D484*(1+E484)^4*(C484-F484)-G484)-B484/6,0)*'Расчет NPV'!$C$13)/(1+'Расчет NPV'!$C$12)^5</f>
        <v/>
      </c>
      <c r="M484" s="9">
        <f>((D484*(1+E484)^5*(C484-F484)-G484)-MAX((D484*(1+E484)^5*(C484-F484)-G484)-B484/6,0)*'Расчет NPV'!$C$13)/(1+'Расчет NPV'!$C$12)^6</f>
        <v/>
      </c>
      <c r="N484" s="13">
        <f>SUM(H484:M484)-B484</f>
        <v/>
      </c>
    </row>
    <row r="485">
      <c r="A485" t="n">
        <v>481</v>
      </c>
      <c r="B485" s="9">
        <f>_xlfn.BETA.INV(RAND(),'Расчет NPV'!$E$5,'Расчет NPV'!$F$5,'Расчет NPV'!$B$5,'Расчет NPV'!$D$5)</f>
        <v/>
      </c>
      <c r="C485" s="9">
        <f>_xlfn.BETA.INV(RAND(),'Расчет NPV'!$E$6,'Расчет NPV'!$F$6,'Расчет NPV'!$B$6,'Расчет NPV'!$D$6)</f>
        <v/>
      </c>
      <c r="D485" s="9">
        <f>_xlfn.BETA.INV(RAND(),'Расчет NPV'!$E$7,'Расчет NPV'!$F$7,'Расчет NPV'!$B$7,'Расчет NPV'!$D$7)</f>
        <v/>
      </c>
      <c r="E485" s="5">
        <f>_xlfn.BETA.INV(RAND(),'Расчет NPV'!$E$8,'Расчет NPV'!$F$8,'Расчет NPV'!$B$8,'Расчет NPV'!$D$8)</f>
        <v/>
      </c>
      <c r="F485" s="9">
        <f>_xlfn.BETA.INV(RAND(),'Расчет NPV'!$E$9,'Расчет NPV'!$F$9,'Расчет NPV'!$B$9,'Расчет NPV'!$D$9)</f>
        <v/>
      </c>
      <c r="G485" s="9">
        <f>_xlfn.BETA.INV(RAND(),'Расчет NPV'!$E$10,'Расчет NPV'!$F$10,'Расчет NPV'!$B$10,'Расчет NPV'!$D$10)</f>
        <v/>
      </c>
      <c r="H485" s="9">
        <f>((D485*(1+E485)^0*'Расчет NPV'!$C$14*(C485-F485)-G485)-MAX((D485*(1+E485)^0*'Расчет NPV'!$C$14*(C485-F485)-G485)-B485/6,0)*'Расчет NPV'!$C$13)/(1+'Расчет NPV'!$C$12)^1</f>
        <v/>
      </c>
      <c r="I485" s="9">
        <f>((D485*(1+E485)^1*(C485-F485)-G485)-MAX((D485*(1+E485)^1*(C485-F485)-G485)-B485/6,0)*'Расчет NPV'!$C$13)/(1+'Расчет NPV'!$C$12)^2</f>
        <v/>
      </c>
      <c r="J485" s="9">
        <f>((D485*(1+E485)^2*(C485-F485)-G485)-MAX((D485*(1+E485)^2*(C485-F485)-G485)-B485/6,0)*'Расчет NPV'!$C$13)/(1+'Расчет NPV'!$C$12)^3</f>
        <v/>
      </c>
      <c r="K485" s="9">
        <f>((D485*(1+E485)^3*(C485-F485)-G485)-MAX((D485*(1+E485)^3*(C485-F485)-G485)-B485/6,0)*'Расчет NPV'!$C$13)/(1+'Расчет NPV'!$C$12)^4</f>
        <v/>
      </c>
      <c r="L485" s="9">
        <f>((D485*(1+E485)^4*(C485-F485)-G485)-MAX((D485*(1+E485)^4*(C485-F485)-G485)-B485/6,0)*'Расчет NPV'!$C$13)/(1+'Расчет NPV'!$C$12)^5</f>
        <v/>
      </c>
      <c r="M485" s="9">
        <f>((D485*(1+E485)^5*(C485-F485)-G485)-MAX((D485*(1+E485)^5*(C485-F485)-G485)-B485/6,0)*'Расчет NPV'!$C$13)/(1+'Расчет NPV'!$C$12)^6</f>
        <v/>
      </c>
      <c r="N485" s="13">
        <f>SUM(H485:M485)-B485</f>
        <v/>
      </c>
    </row>
    <row r="486">
      <c r="A486" t="n">
        <v>482</v>
      </c>
      <c r="B486" s="9">
        <f>_xlfn.BETA.INV(RAND(),'Расчет NPV'!$E$5,'Расчет NPV'!$F$5,'Расчет NPV'!$B$5,'Расчет NPV'!$D$5)</f>
        <v/>
      </c>
      <c r="C486" s="9">
        <f>_xlfn.BETA.INV(RAND(),'Расчет NPV'!$E$6,'Расчет NPV'!$F$6,'Расчет NPV'!$B$6,'Расчет NPV'!$D$6)</f>
        <v/>
      </c>
      <c r="D486" s="9">
        <f>_xlfn.BETA.INV(RAND(),'Расчет NPV'!$E$7,'Расчет NPV'!$F$7,'Расчет NPV'!$B$7,'Расчет NPV'!$D$7)</f>
        <v/>
      </c>
      <c r="E486" s="5">
        <f>_xlfn.BETA.INV(RAND(),'Расчет NPV'!$E$8,'Расчет NPV'!$F$8,'Расчет NPV'!$B$8,'Расчет NPV'!$D$8)</f>
        <v/>
      </c>
      <c r="F486" s="9">
        <f>_xlfn.BETA.INV(RAND(),'Расчет NPV'!$E$9,'Расчет NPV'!$F$9,'Расчет NPV'!$B$9,'Расчет NPV'!$D$9)</f>
        <v/>
      </c>
      <c r="G486" s="9">
        <f>_xlfn.BETA.INV(RAND(),'Расчет NPV'!$E$10,'Расчет NPV'!$F$10,'Расчет NPV'!$B$10,'Расчет NPV'!$D$10)</f>
        <v/>
      </c>
      <c r="H486" s="9">
        <f>((D486*(1+E486)^0*'Расчет NPV'!$C$14*(C486-F486)-G486)-MAX((D486*(1+E486)^0*'Расчет NPV'!$C$14*(C486-F486)-G486)-B486/6,0)*'Расчет NPV'!$C$13)/(1+'Расчет NPV'!$C$12)^1</f>
        <v/>
      </c>
      <c r="I486" s="9">
        <f>((D486*(1+E486)^1*(C486-F486)-G486)-MAX((D486*(1+E486)^1*(C486-F486)-G486)-B486/6,0)*'Расчет NPV'!$C$13)/(1+'Расчет NPV'!$C$12)^2</f>
        <v/>
      </c>
      <c r="J486" s="9">
        <f>((D486*(1+E486)^2*(C486-F486)-G486)-MAX((D486*(1+E486)^2*(C486-F486)-G486)-B486/6,0)*'Расчет NPV'!$C$13)/(1+'Расчет NPV'!$C$12)^3</f>
        <v/>
      </c>
      <c r="K486" s="9">
        <f>((D486*(1+E486)^3*(C486-F486)-G486)-MAX((D486*(1+E486)^3*(C486-F486)-G486)-B486/6,0)*'Расчет NPV'!$C$13)/(1+'Расчет NPV'!$C$12)^4</f>
        <v/>
      </c>
      <c r="L486" s="9">
        <f>((D486*(1+E486)^4*(C486-F486)-G486)-MAX((D486*(1+E486)^4*(C486-F486)-G486)-B486/6,0)*'Расчет NPV'!$C$13)/(1+'Расчет NPV'!$C$12)^5</f>
        <v/>
      </c>
      <c r="M486" s="9">
        <f>((D486*(1+E486)^5*(C486-F486)-G486)-MAX((D486*(1+E486)^5*(C486-F486)-G486)-B486/6,0)*'Расчет NPV'!$C$13)/(1+'Расчет NPV'!$C$12)^6</f>
        <v/>
      </c>
      <c r="N486" s="13">
        <f>SUM(H486:M486)-B486</f>
        <v/>
      </c>
    </row>
    <row r="487">
      <c r="A487" t="n">
        <v>483</v>
      </c>
      <c r="B487" s="9">
        <f>_xlfn.BETA.INV(RAND(),'Расчет NPV'!$E$5,'Расчет NPV'!$F$5,'Расчет NPV'!$B$5,'Расчет NPV'!$D$5)</f>
        <v/>
      </c>
      <c r="C487" s="9">
        <f>_xlfn.BETA.INV(RAND(),'Расчет NPV'!$E$6,'Расчет NPV'!$F$6,'Расчет NPV'!$B$6,'Расчет NPV'!$D$6)</f>
        <v/>
      </c>
      <c r="D487" s="9">
        <f>_xlfn.BETA.INV(RAND(),'Расчет NPV'!$E$7,'Расчет NPV'!$F$7,'Расчет NPV'!$B$7,'Расчет NPV'!$D$7)</f>
        <v/>
      </c>
      <c r="E487" s="5">
        <f>_xlfn.BETA.INV(RAND(),'Расчет NPV'!$E$8,'Расчет NPV'!$F$8,'Расчет NPV'!$B$8,'Расчет NPV'!$D$8)</f>
        <v/>
      </c>
      <c r="F487" s="9">
        <f>_xlfn.BETA.INV(RAND(),'Расчет NPV'!$E$9,'Расчет NPV'!$F$9,'Расчет NPV'!$B$9,'Расчет NPV'!$D$9)</f>
        <v/>
      </c>
      <c r="G487" s="9">
        <f>_xlfn.BETA.INV(RAND(),'Расчет NPV'!$E$10,'Расчет NPV'!$F$10,'Расчет NPV'!$B$10,'Расчет NPV'!$D$10)</f>
        <v/>
      </c>
      <c r="H487" s="9">
        <f>((D487*(1+E487)^0*'Расчет NPV'!$C$14*(C487-F487)-G487)-MAX((D487*(1+E487)^0*'Расчет NPV'!$C$14*(C487-F487)-G487)-B487/6,0)*'Расчет NPV'!$C$13)/(1+'Расчет NPV'!$C$12)^1</f>
        <v/>
      </c>
      <c r="I487" s="9">
        <f>((D487*(1+E487)^1*(C487-F487)-G487)-MAX((D487*(1+E487)^1*(C487-F487)-G487)-B487/6,0)*'Расчет NPV'!$C$13)/(1+'Расчет NPV'!$C$12)^2</f>
        <v/>
      </c>
      <c r="J487" s="9">
        <f>((D487*(1+E487)^2*(C487-F487)-G487)-MAX((D487*(1+E487)^2*(C487-F487)-G487)-B487/6,0)*'Расчет NPV'!$C$13)/(1+'Расчет NPV'!$C$12)^3</f>
        <v/>
      </c>
      <c r="K487" s="9">
        <f>((D487*(1+E487)^3*(C487-F487)-G487)-MAX((D487*(1+E487)^3*(C487-F487)-G487)-B487/6,0)*'Расчет NPV'!$C$13)/(1+'Расчет NPV'!$C$12)^4</f>
        <v/>
      </c>
      <c r="L487" s="9">
        <f>((D487*(1+E487)^4*(C487-F487)-G487)-MAX((D487*(1+E487)^4*(C487-F487)-G487)-B487/6,0)*'Расчет NPV'!$C$13)/(1+'Расчет NPV'!$C$12)^5</f>
        <v/>
      </c>
      <c r="M487" s="9">
        <f>((D487*(1+E487)^5*(C487-F487)-G487)-MAX((D487*(1+E487)^5*(C487-F487)-G487)-B487/6,0)*'Расчет NPV'!$C$13)/(1+'Расчет NPV'!$C$12)^6</f>
        <v/>
      </c>
      <c r="N487" s="13">
        <f>SUM(H487:M487)-B487</f>
        <v/>
      </c>
    </row>
    <row r="488">
      <c r="A488" t="n">
        <v>484</v>
      </c>
      <c r="B488" s="9">
        <f>_xlfn.BETA.INV(RAND(),'Расчет NPV'!$E$5,'Расчет NPV'!$F$5,'Расчет NPV'!$B$5,'Расчет NPV'!$D$5)</f>
        <v/>
      </c>
      <c r="C488" s="9">
        <f>_xlfn.BETA.INV(RAND(),'Расчет NPV'!$E$6,'Расчет NPV'!$F$6,'Расчет NPV'!$B$6,'Расчет NPV'!$D$6)</f>
        <v/>
      </c>
      <c r="D488" s="9">
        <f>_xlfn.BETA.INV(RAND(),'Расчет NPV'!$E$7,'Расчет NPV'!$F$7,'Расчет NPV'!$B$7,'Расчет NPV'!$D$7)</f>
        <v/>
      </c>
      <c r="E488" s="5">
        <f>_xlfn.BETA.INV(RAND(),'Расчет NPV'!$E$8,'Расчет NPV'!$F$8,'Расчет NPV'!$B$8,'Расчет NPV'!$D$8)</f>
        <v/>
      </c>
      <c r="F488" s="9">
        <f>_xlfn.BETA.INV(RAND(),'Расчет NPV'!$E$9,'Расчет NPV'!$F$9,'Расчет NPV'!$B$9,'Расчет NPV'!$D$9)</f>
        <v/>
      </c>
      <c r="G488" s="9">
        <f>_xlfn.BETA.INV(RAND(),'Расчет NPV'!$E$10,'Расчет NPV'!$F$10,'Расчет NPV'!$B$10,'Расчет NPV'!$D$10)</f>
        <v/>
      </c>
      <c r="H488" s="9">
        <f>((D488*(1+E488)^0*'Расчет NPV'!$C$14*(C488-F488)-G488)-MAX((D488*(1+E488)^0*'Расчет NPV'!$C$14*(C488-F488)-G488)-B488/6,0)*'Расчет NPV'!$C$13)/(1+'Расчет NPV'!$C$12)^1</f>
        <v/>
      </c>
      <c r="I488" s="9">
        <f>((D488*(1+E488)^1*(C488-F488)-G488)-MAX((D488*(1+E488)^1*(C488-F488)-G488)-B488/6,0)*'Расчет NPV'!$C$13)/(1+'Расчет NPV'!$C$12)^2</f>
        <v/>
      </c>
      <c r="J488" s="9">
        <f>((D488*(1+E488)^2*(C488-F488)-G488)-MAX((D488*(1+E488)^2*(C488-F488)-G488)-B488/6,0)*'Расчет NPV'!$C$13)/(1+'Расчет NPV'!$C$12)^3</f>
        <v/>
      </c>
      <c r="K488" s="9">
        <f>((D488*(1+E488)^3*(C488-F488)-G488)-MAX((D488*(1+E488)^3*(C488-F488)-G488)-B488/6,0)*'Расчет NPV'!$C$13)/(1+'Расчет NPV'!$C$12)^4</f>
        <v/>
      </c>
      <c r="L488" s="9">
        <f>((D488*(1+E488)^4*(C488-F488)-G488)-MAX((D488*(1+E488)^4*(C488-F488)-G488)-B488/6,0)*'Расчет NPV'!$C$13)/(1+'Расчет NPV'!$C$12)^5</f>
        <v/>
      </c>
      <c r="M488" s="9">
        <f>((D488*(1+E488)^5*(C488-F488)-G488)-MAX((D488*(1+E488)^5*(C488-F488)-G488)-B488/6,0)*'Расчет NPV'!$C$13)/(1+'Расчет NPV'!$C$12)^6</f>
        <v/>
      </c>
      <c r="N488" s="13">
        <f>SUM(H488:M488)-B488</f>
        <v/>
      </c>
    </row>
    <row r="489">
      <c r="A489" t="n">
        <v>485</v>
      </c>
      <c r="B489" s="9">
        <f>_xlfn.BETA.INV(RAND(),'Расчет NPV'!$E$5,'Расчет NPV'!$F$5,'Расчет NPV'!$B$5,'Расчет NPV'!$D$5)</f>
        <v/>
      </c>
      <c r="C489" s="9">
        <f>_xlfn.BETA.INV(RAND(),'Расчет NPV'!$E$6,'Расчет NPV'!$F$6,'Расчет NPV'!$B$6,'Расчет NPV'!$D$6)</f>
        <v/>
      </c>
      <c r="D489" s="9">
        <f>_xlfn.BETA.INV(RAND(),'Расчет NPV'!$E$7,'Расчет NPV'!$F$7,'Расчет NPV'!$B$7,'Расчет NPV'!$D$7)</f>
        <v/>
      </c>
      <c r="E489" s="5">
        <f>_xlfn.BETA.INV(RAND(),'Расчет NPV'!$E$8,'Расчет NPV'!$F$8,'Расчет NPV'!$B$8,'Расчет NPV'!$D$8)</f>
        <v/>
      </c>
      <c r="F489" s="9">
        <f>_xlfn.BETA.INV(RAND(),'Расчет NPV'!$E$9,'Расчет NPV'!$F$9,'Расчет NPV'!$B$9,'Расчет NPV'!$D$9)</f>
        <v/>
      </c>
      <c r="G489" s="9">
        <f>_xlfn.BETA.INV(RAND(),'Расчет NPV'!$E$10,'Расчет NPV'!$F$10,'Расчет NPV'!$B$10,'Расчет NPV'!$D$10)</f>
        <v/>
      </c>
      <c r="H489" s="9">
        <f>((D489*(1+E489)^0*'Расчет NPV'!$C$14*(C489-F489)-G489)-MAX((D489*(1+E489)^0*'Расчет NPV'!$C$14*(C489-F489)-G489)-B489/6,0)*'Расчет NPV'!$C$13)/(1+'Расчет NPV'!$C$12)^1</f>
        <v/>
      </c>
      <c r="I489" s="9">
        <f>((D489*(1+E489)^1*(C489-F489)-G489)-MAX((D489*(1+E489)^1*(C489-F489)-G489)-B489/6,0)*'Расчет NPV'!$C$13)/(1+'Расчет NPV'!$C$12)^2</f>
        <v/>
      </c>
      <c r="J489" s="9">
        <f>((D489*(1+E489)^2*(C489-F489)-G489)-MAX((D489*(1+E489)^2*(C489-F489)-G489)-B489/6,0)*'Расчет NPV'!$C$13)/(1+'Расчет NPV'!$C$12)^3</f>
        <v/>
      </c>
      <c r="K489" s="9">
        <f>((D489*(1+E489)^3*(C489-F489)-G489)-MAX((D489*(1+E489)^3*(C489-F489)-G489)-B489/6,0)*'Расчет NPV'!$C$13)/(1+'Расчет NPV'!$C$12)^4</f>
        <v/>
      </c>
      <c r="L489" s="9">
        <f>((D489*(1+E489)^4*(C489-F489)-G489)-MAX((D489*(1+E489)^4*(C489-F489)-G489)-B489/6,0)*'Расчет NPV'!$C$13)/(1+'Расчет NPV'!$C$12)^5</f>
        <v/>
      </c>
      <c r="M489" s="9">
        <f>((D489*(1+E489)^5*(C489-F489)-G489)-MAX((D489*(1+E489)^5*(C489-F489)-G489)-B489/6,0)*'Расчет NPV'!$C$13)/(1+'Расчет NPV'!$C$12)^6</f>
        <v/>
      </c>
      <c r="N489" s="13">
        <f>SUM(H489:M489)-B489</f>
        <v/>
      </c>
    </row>
    <row r="490">
      <c r="A490" t="n">
        <v>486</v>
      </c>
      <c r="B490" s="9">
        <f>_xlfn.BETA.INV(RAND(),'Расчет NPV'!$E$5,'Расчет NPV'!$F$5,'Расчет NPV'!$B$5,'Расчет NPV'!$D$5)</f>
        <v/>
      </c>
      <c r="C490" s="9">
        <f>_xlfn.BETA.INV(RAND(),'Расчет NPV'!$E$6,'Расчет NPV'!$F$6,'Расчет NPV'!$B$6,'Расчет NPV'!$D$6)</f>
        <v/>
      </c>
      <c r="D490" s="9">
        <f>_xlfn.BETA.INV(RAND(),'Расчет NPV'!$E$7,'Расчет NPV'!$F$7,'Расчет NPV'!$B$7,'Расчет NPV'!$D$7)</f>
        <v/>
      </c>
      <c r="E490" s="5">
        <f>_xlfn.BETA.INV(RAND(),'Расчет NPV'!$E$8,'Расчет NPV'!$F$8,'Расчет NPV'!$B$8,'Расчет NPV'!$D$8)</f>
        <v/>
      </c>
      <c r="F490" s="9">
        <f>_xlfn.BETA.INV(RAND(),'Расчет NPV'!$E$9,'Расчет NPV'!$F$9,'Расчет NPV'!$B$9,'Расчет NPV'!$D$9)</f>
        <v/>
      </c>
      <c r="G490" s="9">
        <f>_xlfn.BETA.INV(RAND(),'Расчет NPV'!$E$10,'Расчет NPV'!$F$10,'Расчет NPV'!$B$10,'Расчет NPV'!$D$10)</f>
        <v/>
      </c>
      <c r="H490" s="9">
        <f>((D490*(1+E490)^0*'Расчет NPV'!$C$14*(C490-F490)-G490)-MAX((D490*(1+E490)^0*'Расчет NPV'!$C$14*(C490-F490)-G490)-B490/6,0)*'Расчет NPV'!$C$13)/(1+'Расчет NPV'!$C$12)^1</f>
        <v/>
      </c>
      <c r="I490" s="9">
        <f>((D490*(1+E490)^1*(C490-F490)-G490)-MAX((D490*(1+E490)^1*(C490-F490)-G490)-B490/6,0)*'Расчет NPV'!$C$13)/(1+'Расчет NPV'!$C$12)^2</f>
        <v/>
      </c>
      <c r="J490" s="9">
        <f>((D490*(1+E490)^2*(C490-F490)-G490)-MAX((D490*(1+E490)^2*(C490-F490)-G490)-B490/6,0)*'Расчет NPV'!$C$13)/(1+'Расчет NPV'!$C$12)^3</f>
        <v/>
      </c>
      <c r="K490" s="9">
        <f>((D490*(1+E490)^3*(C490-F490)-G490)-MAX((D490*(1+E490)^3*(C490-F490)-G490)-B490/6,0)*'Расчет NPV'!$C$13)/(1+'Расчет NPV'!$C$12)^4</f>
        <v/>
      </c>
      <c r="L490" s="9">
        <f>((D490*(1+E490)^4*(C490-F490)-G490)-MAX((D490*(1+E490)^4*(C490-F490)-G490)-B490/6,0)*'Расчет NPV'!$C$13)/(1+'Расчет NPV'!$C$12)^5</f>
        <v/>
      </c>
      <c r="M490" s="9">
        <f>((D490*(1+E490)^5*(C490-F490)-G490)-MAX((D490*(1+E490)^5*(C490-F490)-G490)-B490/6,0)*'Расчет NPV'!$C$13)/(1+'Расчет NPV'!$C$12)^6</f>
        <v/>
      </c>
      <c r="N490" s="13">
        <f>SUM(H490:M490)-B490</f>
        <v/>
      </c>
    </row>
    <row r="491">
      <c r="A491" t="n">
        <v>487</v>
      </c>
      <c r="B491" s="9">
        <f>_xlfn.BETA.INV(RAND(),'Расчет NPV'!$E$5,'Расчет NPV'!$F$5,'Расчет NPV'!$B$5,'Расчет NPV'!$D$5)</f>
        <v/>
      </c>
      <c r="C491" s="9">
        <f>_xlfn.BETA.INV(RAND(),'Расчет NPV'!$E$6,'Расчет NPV'!$F$6,'Расчет NPV'!$B$6,'Расчет NPV'!$D$6)</f>
        <v/>
      </c>
      <c r="D491" s="9">
        <f>_xlfn.BETA.INV(RAND(),'Расчет NPV'!$E$7,'Расчет NPV'!$F$7,'Расчет NPV'!$B$7,'Расчет NPV'!$D$7)</f>
        <v/>
      </c>
      <c r="E491" s="5">
        <f>_xlfn.BETA.INV(RAND(),'Расчет NPV'!$E$8,'Расчет NPV'!$F$8,'Расчет NPV'!$B$8,'Расчет NPV'!$D$8)</f>
        <v/>
      </c>
      <c r="F491" s="9">
        <f>_xlfn.BETA.INV(RAND(),'Расчет NPV'!$E$9,'Расчет NPV'!$F$9,'Расчет NPV'!$B$9,'Расчет NPV'!$D$9)</f>
        <v/>
      </c>
      <c r="G491" s="9">
        <f>_xlfn.BETA.INV(RAND(),'Расчет NPV'!$E$10,'Расчет NPV'!$F$10,'Расчет NPV'!$B$10,'Расчет NPV'!$D$10)</f>
        <v/>
      </c>
      <c r="H491" s="9">
        <f>((D491*(1+E491)^0*'Расчет NPV'!$C$14*(C491-F491)-G491)-MAX((D491*(1+E491)^0*'Расчет NPV'!$C$14*(C491-F491)-G491)-B491/6,0)*'Расчет NPV'!$C$13)/(1+'Расчет NPV'!$C$12)^1</f>
        <v/>
      </c>
      <c r="I491" s="9">
        <f>((D491*(1+E491)^1*(C491-F491)-G491)-MAX((D491*(1+E491)^1*(C491-F491)-G491)-B491/6,0)*'Расчет NPV'!$C$13)/(1+'Расчет NPV'!$C$12)^2</f>
        <v/>
      </c>
      <c r="J491" s="9">
        <f>((D491*(1+E491)^2*(C491-F491)-G491)-MAX((D491*(1+E491)^2*(C491-F491)-G491)-B491/6,0)*'Расчет NPV'!$C$13)/(1+'Расчет NPV'!$C$12)^3</f>
        <v/>
      </c>
      <c r="K491" s="9">
        <f>((D491*(1+E491)^3*(C491-F491)-G491)-MAX((D491*(1+E491)^3*(C491-F491)-G491)-B491/6,0)*'Расчет NPV'!$C$13)/(1+'Расчет NPV'!$C$12)^4</f>
        <v/>
      </c>
      <c r="L491" s="9">
        <f>((D491*(1+E491)^4*(C491-F491)-G491)-MAX((D491*(1+E491)^4*(C491-F491)-G491)-B491/6,0)*'Расчет NPV'!$C$13)/(1+'Расчет NPV'!$C$12)^5</f>
        <v/>
      </c>
      <c r="M491" s="9">
        <f>((D491*(1+E491)^5*(C491-F491)-G491)-MAX((D491*(1+E491)^5*(C491-F491)-G491)-B491/6,0)*'Расчет NPV'!$C$13)/(1+'Расчет NPV'!$C$12)^6</f>
        <v/>
      </c>
      <c r="N491" s="13">
        <f>SUM(H491:M491)-B491</f>
        <v/>
      </c>
    </row>
    <row r="492">
      <c r="A492" t="n">
        <v>488</v>
      </c>
      <c r="B492" s="9">
        <f>_xlfn.BETA.INV(RAND(),'Расчет NPV'!$E$5,'Расчет NPV'!$F$5,'Расчет NPV'!$B$5,'Расчет NPV'!$D$5)</f>
        <v/>
      </c>
      <c r="C492" s="9">
        <f>_xlfn.BETA.INV(RAND(),'Расчет NPV'!$E$6,'Расчет NPV'!$F$6,'Расчет NPV'!$B$6,'Расчет NPV'!$D$6)</f>
        <v/>
      </c>
      <c r="D492" s="9">
        <f>_xlfn.BETA.INV(RAND(),'Расчет NPV'!$E$7,'Расчет NPV'!$F$7,'Расчет NPV'!$B$7,'Расчет NPV'!$D$7)</f>
        <v/>
      </c>
      <c r="E492" s="5">
        <f>_xlfn.BETA.INV(RAND(),'Расчет NPV'!$E$8,'Расчет NPV'!$F$8,'Расчет NPV'!$B$8,'Расчет NPV'!$D$8)</f>
        <v/>
      </c>
      <c r="F492" s="9">
        <f>_xlfn.BETA.INV(RAND(),'Расчет NPV'!$E$9,'Расчет NPV'!$F$9,'Расчет NPV'!$B$9,'Расчет NPV'!$D$9)</f>
        <v/>
      </c>
      <c r="G492" s="9">
        <f>_xlfn.BETA.INV(RAND(),'Расчет NPV'!$E$10,'Расчет NPV'!$F$10,'Расчет NPV'!$B$10,'Расчет NPV'!$D$10)</f>
        <v/>
      </c>
      <c r="H492" s="9">
        <f>((D492*(1+E492)^0*'Расчет NPV'!$C$14*(C492-F492)-G492)-MAX((D492*(1+E492)^0*'Расчет NPV'!$C$14*(C492-F492)-G492)-B492/6,0)*'Расчет NPV'!$C$13)/(1+'Расчет NPV'!$C$12)^1</f>
        <v/>
      </c>
      <c r="I492" s="9">
        <f>((D492*(1+E492)^1*(C492-F492)-G492)-MAX((D492*(1+E492)^1*(C492-F492)-G492)-B492/6,0)*'Расчет NPV'!$C$13)/(1+'Расчет NPV'!$C$12)^2</f>
        <v/>
      </c>
      <c r="J492" s="9">
        <f>((D492*(1+E492)^2*(C492-F492)-G492)-MAX((D492*(1+E492)^2*(C492-F492)-G492)-B492/6,0)*'Расчет NPV'!$C$13)/(1+'Расчет NPV'!$C$12)^3</f>
        <v/>
      </c>
      <c r="K492" s="9">
        <f>((D492*(1+E492)^3*(C492-F492)-G492)-MAX((D492*(1+E492)^3*(C492-F492)-G492)-B492/6,0)*'Расчет NPV'!$C$13)/(1+'Расчет NPV'!$C$12)^4</f>
        <v/>
      </c>
      <c r="L492" s="9">
        <f>((D492*(1+E492)^4*(C492-F492)-G492)-MAX((D492*(1+E492)^4*(C492-F492)-G492)-B492/6,0)*'Расчет NPV'!$C$13)/(1+'Расчет NPV'!$C$12)^5</f>
        <v/>
      </c>
      <c r="M492" s="9">
        <f>((D492*(1+E492)^5*(C492-F492)-G492)-MAX((D492*(1+E492)^5*(C492-F492)-G492)-B492/6,0)*'Расчет NPV'!$C$13)/(1+'Расчет NPV'!$C$12)^6</f>
        <v/>
      </c>
      <c r="N492" s="13">
        <f>SUM(H492:M492)-B492</f>
        <v/>
      </c>
    </row>
    <row r="493">
      <c r="A493" t="n">
        <v>489</v>
      </c>
      <c r="B493" s="9">
        <f>_xlfn.BETA.INV(RAND(),'Расчет NPV'!$E$5,'Расчет NPV'!$F$5,'Расчет NPV'!$B$5,'Расчет NPV'!$D$5)</f>
        <v/>
      </c>
      <c r="C493" s="9">
        <f>_xlfn.BETA.INV(RAND(),'Расчет NPV'!$E$6,'Расчет NPV'!$F$6,'Расчет NPV'!$B$6,'Расчет NPV'!$D$6)</f>
        <v/>
      </c>
      <c r="D493" s="9">
        <f>_xlfn.BETA.INV(RAND(),'Расчет NPV'!$E$7,'Расчет NPV'!$F$7,'Расчет NPV'!$B$7,'Расчет NPV'!$D$7)</f>
        <v/>
      </c>
      <c r="E493" s="5">
        <f>_xlfn.BETA.INV(RAND(),'Расчет NPV'!$E$8,'Расчет NPV'!$F$8,'Расчет NPV'!$B$8,'Расчет NPV'!$D$8)</f>
        <v/>
      </c>
      <c r="F493" s="9">
        <f>_xlfn.BETA.INV(RAND(),'Расчет NPV'!$E$9,'Расчет NPV'!$F$9,'Расчет NPV'!$B$9,'Расчет NPV'!$D$9)</f>
        <v/>
      </c>
      <c r="G493" s="9">
        <f>_xlfn.BETA.INV(RAND(),'Расчет NPV'!$E$10,'Расчет NPV'!$F$10,'Расчет NPV'!$B$10,'Расчет NPV'!$D$10)</f>
        <v/>
      </c>
      <c r="H493" s="9">
        <f>((D493*(1+E493)^0*'Расчет NPV'!$C$14*(C493-F493)-G493)-MAX((D493*(1+E493)^0*'Расчет NPV'!$C$14*(C493-F493)-G493)-B493/6,0)*'Расчет NPV'!$C$13)/(1+'Расчет NPV'!$C$12)^1</f>
        <v/>
      </c>
      <c r="I493" s="9">
        <f>((D493*(1+E493)^1*(C493-F493)-G493)-MAX((D493*(1+E493)^1*(C493-F493)-G493)-B493/6,0)*'Расчет NPV'!$C$13)/(1+'Расчет NPV'!$C$12)^2</f>
        <v/>
      </c>
      <c r="J493" s="9">
        <f>((D493*(1+E493)^2*(C493-F493)-G493)-MAX((D493*(1+E493)^2*(C493-F493)-G493)-B493/6,0)*'Расчет NPV'!$C$13)/(1+'Расчет NPV'!$C$12)^3</f>
        <v/>
      </c>
      <c r="K493" s="9">
        <f>((D493*(1+E493)^3*(C493-F493)-G493)-MAX((D493*(1+E493)^3*(C493-F493)-G493)-B493/6,0)*'Расчет NPV'!$C$13)/(1+'Расчет NPV'!$C$12)^4</f>
        <v/>
      </c>
      <c r="L493" s="9">
        <f>((D493*(1+E493)^4*(C493-F493)-G493)-MAX((D493*(1+E493)^4*(C493-F493)-G493)-B493/6,0)*'Расчет NPV'!$C$13)/(1+'Расчет NPV'!$C$12)^5</f>
        <v/>
      </c>
      <c r="M493" s="9">
        <f>((D493*(1+E493)^5*(C493-F493)-G493)-MAX((D493*(1+E493)^5*(C493-F493)-G493)-B493/6,0)*'Расчет NPV'!$C$13)/(1+'Расчет NPV'!$C$12)^6</f>
        <v/>
      </c>
      <c r="N493" s="13">
        <f>SUM(H493:M493)-B493</f>
        <v/>
      </c>
    </row>
    <row r="494">
      <c r="A494" t="n">
        <v>490</v>
      </c>
      <c r="B494" s="9">
        <f>_xlfn.BETA.INV(RAND(),'Расчет NPV'!$E$5,'Расчет NPV'!$F$5,'Расчет NPV'!$B$5,'Расчет NPV'!$D$5)</f>
        <v/>
      </c>
      <c r="C494" s="9">
        <f>_xlfn.BETA.INV(RAND(),'Расчет NPV'!$E$6,'Расчет NPV'!$F$6,'Расчет NPV'!$B$6,'Расчет NPV'!$D$6)</f>
        <v/>
      </c>
      <c r="D494" s="9">
        <f>_xlfn.BETA.INV(RAND(),'Расчет NPV'!$E$7,'Расчет NPV'!$F$7,'Расчет NPV'!$B$7,'Расчет NPV'!$D$7)</f>
        <v/>
      </c>
      <c r="E494" s="5">
        <f>_xlfn.BETA.INV(RAND(),'Расчет NPV'!$E$8,'Расчет NPV'!$F$8,'Расчет NPV'!$B$8,'Расчет NPV'!$D$8)</f>
        <v/>
      </c>
      <c r="F494" s="9">
        <f>_xlfn.BETA.INV(RAND(),'Расчет NPV'!$E$9,'Расчет NPV'!$F$9,'Расчет NPV'!$B$9,'Расчет NPV'!$D$9)</f>
        <v/>
      </c>
      <c r="G494" s="9">
        <f>_xlfn.BETA.INV(RAND(),'Расчет NPV'!$E$10,'Расчет NPV'!$F$10,'Расчет NPV'!$B$10,'Расчет NPV'!$D$10)</f>
        <v/>
      </c>
      <c r="H494" s="9">
        <f>((D494*(1+E494)^0*'Расчет NPV'!$C$14*(C494-F494)-G494)-MAX((D494*(1+E494)^0*'Расчет NPV'!$C$14*(C494-F494)-G494)-B494/6,0)*'Расчет NPV'!$C$13)/(1+'Расчет NPV'!$C$12)^1</f>
        <v/>
      </c>
      <c r="I494" s="9">
        <f>((D494*(1+E494)^1*(C494-F494)-G494)-MAX((D494*(1+E494)^1*(C494-F494)-G494)-B494/6,0)*'Расчет NPV'!$C$13)/(1+'Расчет NPV'!$C$12)^2</f>
        <v/>
      </c>
      <c r="J494" s="9">
        <f>((D494*(1+E494)^2*(C494-F494)-G494)-MAX((D494*(1+E494)^2*(C494-F494)-G494)-B494/6,0)*'Расчет NPV'!$C$13)/(1+'Расчет NPV'!$C$12)^3</f>
        <v/>
      </c>
      <c r="K494" s="9">
        <f>((D494*(1+E494)^3*(C494-F494)-G494)-MAX((D494*(1+E494)^3*(C494-F494)-G494)-B494/6,0)*'Расчет NPV'!$C$13)/(1+'Расчет NPV'!$C$12)^4</f>
        <v/>
      </c>
      <c r="L494" s="9">
        <f>((D494*(1+E494)^4*(C494-F494)-G494)-MAX((D494*(1+E494)^4*(C494-F494)-G494)-B494/6,0)*'Расчет NPV'!$C$13)/(1+'Расчет NPV'!$C$12)^5</f>
        <v/>
      </c>
      <c r="M494" s="9">
        <f>((D494*(1+E494)^5*(C494-F494)-G494)-MAX((D494*(1+E494)^5*(C494-F494)-G494)-B494/6,0)*'Расчет NPV'!$C$13)/(1+'Расчет NPV'!$C$12)^6</f>
        <v/>
      </c>
      <c r="N494" s="13">
        <f>SUM(H494:M494)-B494</f>
        <v/>
      </c>
    </row>
    <row r="495">
      <c r="A495" t="n">
        <v>491</v>
      </c>
      <c r="B495" s="9">
        <f>_xlfn.BETA.INV(RAND(),'Расчет NPV'!$E$5,'Расчет NPV'!$F$5,'Расчет NPV'!$B$5,'Расчет NPV'!$D$5)</f>
        <v/>
      </c>
      <c r="C495" s="9">
        <f>_xlfn.BETA.INV(RAND(),'Расчет NPV'!$E$6,'Расчет NPV'!$F$6,'Расчет NPV'!$B$6,'Расчет NPV'!$D$6)</f>
        <v/>
      </c>
      <c r="D495" s="9">
        <f>_xlfn.BETA.INV(RAND(),'Расчет NPV'!$E$7,'Расчет NPV'!$F$7,'Расчет NPV'!$B$7,'Расчет NPV'!$D$7)</f>
        <v/>
      </c>
      <c r="E495" s="5">
        <f>_xlfn.BETA.INV(RAND(),'Расчет NPV'!$E$8,'Расчет NPV'!$F$8,'Расчет NPV'!$B$8,'Расчет NPV'!$D$8)</f>
        <v/>
      </c>
      <c r="F495" s="9">
        <f>_xlfn.BETA.INV(RAND(),'Расчет NPV'!$E$9,'Расчет NPV'!$F$9,'Расчет NPV'!$B$9,'Расчет NPV'!$D$9)</f>
        <v/>
      </c>
      <c r="G495" s="9">
        <f>_xlfn.BETA.INV(RAND(),'Расчет NPV'!$E$10,'Расчет NPV'!$F$10,'Расчет NPV'!$B$10,'Расчет NPV'!$D$10)</f>
        <v/>
      </c>
      <c r="H495" s="9">
        <f>((D495*(1+E495)^0*'Расчет NPV'!$C$14*(C495-F495)-G495)-MAX((D495*(1+E495)^0*'Расчет NPV'!$C$14*(C495-F495)-G495)-B495/6,0)*'Расчет NPV'!$C$13)/(1+'Расчет NPV'!$C$12)^1</f>
        <v/>
      </c>
      <c r="I495" s="9">
        <f>((D495*(1+E495)^1*(C495-F495)-G495)-MAX((D495*(1+E495)^1*(C495-F495)-G495)-B495/6,0)*'Расчет NPV'!$C$13)/(1+'Расчет NPV'!$C$12)^2</f>
        <v/>
      </c>
      <c r="J495" s="9">
        <f>((D495*(1+E495)^2*(C495-F495)-G495)-MAX((D495*(1+E495)^2*(C495-F495)-G495)-B495/6,0)*'Расчет NPV'!$C$13)/(1+'Расчет NPV'!$C$12)^3</f>
        <v/>
      </c>
      <c r="K495" s="9">
        <f>((D495*(1+E495)^3*(C495-F495)-G495)-MAX((D495*(1+E495)^3*(C495-F495)-G495)-B495/6,0)*'Расчет NPV'!$C$13)/(1+'Расчет NPV'!$C$12)^4</f>
        <v/>
      </c>
      <c r="L495" s="9">
        <f>((D495*(1+E495)^4*(C495-F495)-G495)-MAX((D495*(1+E495)^4*(C495-F495)-G495)-B495/6,0)*'Расчет NPV'!$C$13)/(1+'Расчет NPV'!$C$12)^5</f>
        <v/>
      </c>
      <c r="M495" s="9">
        <f>((D495*(1+E495)^5*(C495-F495)-G495)-MAX((D495*(1+E495)^5*(C495-F495)-G495)-B495/6,0)*'Расчет NPV'!$C$13)/(1+'Расчет NPV'!$C$12)^6</f>
        <v/>
      </c>
      <c r="N495" s="13">
        <f>SUM(H495:M495)-B495</f>
        <v/>
      </c>
    </row>
    <row r="496">
      <c r="A496" t="n">
        <v>492</v>
      </c>
      <c r="B496" s="9">
        <f>_xlfn.BETA.INV(RAND(),'Расчет NPV'!$E$5,'Расчет NPV'!$F$5,'Расчет NPV'!$B$5,'Расчет NPV'!$D$5)</f>
        <v/>
      </c>
      <c r="C496" s="9">
        <f>_xlfn.BETA.INV(RAND(),'Расчет NPV'!$E$6,'Расчет NPV'!$F$6,'Расчет NPV'!$B$6,'Расчет NPV'!$D$6)</f>
        <v/>
      </c>
      <c r="D496" s="9">
        <f>_xlfn.BETA.INV(RAND(),'Расчет NPV'!$E$7,'Расчет NPV'!$F$7,'Расчет NPV'!$B$7,'Расчет NPV'!$D$7)</f>
        <v/>
      </c>
      <c r="E496" s="5">
        <f>_xlfn.BETA.INV(RAND(),'Расчет NPV'!$E$8,'Расчет NPV'!$F$8,'Расчет NPV'!$B$8,'Расчет NPV'!$D$8)</f>
        <v/>
      </c>
      <c r="F496" s="9">
        <f>_xlfn.BETA.INV(RAND(),'Расчет NPV'!$E$9,'Расчет NPV'!$F$9,'Расчет NPV'!$B$9,'Расчет NPV'!$D$9)</f>
        <v/>
      </c>
      <c r="G496" s="9">
        <f>_xlfn.BETA.INV(RAND(),'Расчет NPV'!$E$10,'Расчет NPV'!$F$10,'Расчет NPV'!$B$10,'Расчет NPV'!$D$10)</f>
        <v/>
      </c>
      <c r="H496" s="9">
        <f>((D496*(1+E496)^0*'Расчет NPV'!$C$14*(C496-F496)-G496)-MAX((D496*(1+E496)^0*'Расчет NPV'!$C$14*(C496-F496)-G496)-B496/6,0)*'Расчет NPV'!$C$13)/(1+'Расчет NPV'!$C$12)^1</f>
        <v/>
      </c>
      <c r="I496" s="9">
        <f>((D496*(1+E496)^1*(C496-F496)-G496)-MAX((D496*(1+E496)^1*(C496-F496)-G496)-B496/6,0)*'Расчет NPV'!$C$13)/(1+'Расчет NPV'!$C$12)^2</f>
        <v/>
      </c>
      <c r="J496" s="9">
        <f>((D496*(1+E496)^2*(C496-F496)-G496)-MAX((D496*(1+E496)^2*(C496-F496)-G496)-B496/6,0)*'Расчет NPV'!$C$13)/(1+'Расчет NPV'!$C$12)^3</f>
        <v/>
      </c>
      <c r="K496" s="9">
        <f>((D496*(1+E496)^3*(C496-F496)-G496)-MAX((D496*(1+E496)^3*(C496-F496)-G496)-B496/6,0)*'Расчет NPV'!$C$13)/(1+'Расчет NPV'!$C$12)^4</f>
        <v/>
      </c>
      <c r="L496" s="9">
        <f>((D496*(1+E496)^4*(C496-F496)-G496)-MAX((D496*(1+E496)^4*(C496-F496)-G496)-B496/6,0)*'Расчет NPV'!$C$13)/(1+'Расчет NPV'!$C$12)^5</f>
        <v/>
      </c>
      <c r="M496" s="9">
        <f>((D496*(1+E496)^5*(C496-F496)-G496)-MAX((D496*(1+E496)^5*(C496-F496)-G496)-B496/6,0)*'Расчет NPV'!$C$13)/(1+'Расчет NPV'!$C$12)^6</f>
        <v/>
      </c>
      <c r="N496" s="13">
        <f>SUM(H496:M496)-B496</f>
        <v/>
      </c>
    </row>
    <row r="497">
      <c r="A497" t="n">
        <v>493</v>
      </c>
      <c r="B497" s="9">
        <f>_xlfn.BETA.INV(RAND(),'Расчет NPV'!$E$5,'Расчет NPV'!$F$5,'Расчет NPV'!$B$5,'Расчет NPV'!$D$5)</f>
        <v/>
      </c>
      <c r="C497" s="9">
        <f>_xlfn.BETA.INV(RAND(),'Расчет NPV'!$E$6,'Расчет NPV'!$F$6,'Расчет NPV'!$B$6,'Расчет NPV'!$D$6)</f>
        <v/>
      </c>
      <c r="D497" s="9">
        <f>_xlfn.BETA.INV(RAND(),'Расчет NPV'!$E$7,'Расчет NPV'!$F$7,'Расчет NPV'!$B$7,'Расчет NPV'!$D$7)</f>
        <v/>
      </c>
      <c r="E497" s="5">
        <f>_xlfn.BETA.INV(RAND(),'Расчет NPV'!$E$8,'Расчет NPV'!$F$8,'Расчет NPV'!$B$8,'Расчет NPV'!$D$8)</f>
        <v/>
      </c>
      <c r="F497" s="9">
        <f>_xlfn.BETA.INV(RAND(),'Расчет NPV'!$E$9,'Расчет NPV'!$F$9,'Расчет NPV'!$B$9,'Расчет NPV'!$D$9)</f>
        <v/>
      </c>
      <c r="G497" s="9">
        <f>_xlfn.BETA.INV(RAND(),'Расчет NPV'!$E$10,'Расчет NPV'!$F$10,'Расчет NPV'!$B$10,'Расчет NPV'!$D$10)</f>
        <v/>
      </c>
      <c r="H497" s="9">
        <f>((D497*(1+E497)^0*'Расчет NPV'!$C$14*(C497-F497)-G497)-MAX((D497*(1+E497)^0*'Расчет NPV'!$C$14*(C497-F497)-G497)-B497/6,0)*'Расчет NPV'!$C$13)/(1+'Расчет NPV'!$C$12)^1</f>
        <v/>
      </c>
      <c r="I497" s="9">
        <f>((D497*(1+E497)^1*(C497-F497)-G497)-MAX((D497*(1+E497)^1*(C497-F497)-G497)-B497/6,0)*'Расчет NPV'!$C$13)/(1+'Расчет NPV'!$C$12)^2</f>
        <v/>
      </c>
      <c r="J497" s="9">
        <f>((D497*(1+E497)^2*(C497-F497)-G497)-MAX((D497*(1+E497)^2*(C497-F497)-G497)-B497/6,0)*'Расчет NPV'!$C$13)/(1+'Расчет NPV'!$C$12)^3</f>
        <v/>
      </c>
      <c r="K497" s="9">
        <f>((D497*(1+E497)^3*(C497-F497)-G497)-MAX((D497*(1+E497)^3*(C497-F497)-G497)-B497/6,0)*'Расчет NPV'!$C$13)/(1+'Расчет NPV'!$C$12)^4</f>
        <v/>
      </c>
      <c r="L497" s="9">
        <f>((D497*(1+E497)^4*(C497-F497)-G497)-MAX((D497*(1+E497)^4*(C497-F497)-G497)-B497/6,0)*'Расчет NPV'!$C$13)/(1+'Расчет NPV'!$C$12)^5</f>
        <v/>
      </c>
      <c r="M497" s="9">
        <f>((D497*(1+E497)^5*(C497-F497)-G497)-MAX((D497*(1+E497)^5*(C497-F497)-G497)-B497/6,0)*'Расчет NPV'!$C$13)/(1+'Расчет NPV'!$C$12)^6</f>
        <v/>
      </c>
      <c r="N497" s="13">
        <f>SUM(H497:M497)-B497</f>
        <v/>
      </c>
    </row>
    <row r="498">
      <c r="A498" t="n">
        <v>494</v>
      </c>
      <c r="B498" s="9">
        <f>_xlfn.BETA.INV(RAND(),'Расчет NPV'!$E$5,'Расчет NPV'!$F$5,'Расчет NPV'!$B$5,'Расчет NPV'!$D$5)</f>
        <v/>
      </c>
      <c r="C498" s="9">
        <f>_xlfn.BETA.INV(RAND(),'Расчет NPV'!$E$6,'Расчет NPV'!$F$6,'Расчет NPV'!$B$6,'Расчет NPV'!$D$6)</f>
        <v/>
      </c>
      <c r="D498" s="9">
        <f>_xlfn.BETA.INV(RAND(),'Расчет NPV'!$E$7,'Расчет NPV'!$F$7,'Расчет NPV'!$B$7,'Расчет NPV'!$D$7)</f>
        <v/>
      </c>
      <c r="E498" s="5">
        <f>_xlfn.BETA.INV(RAND(),'Расчет NPV'!$E$8,'Расчет NPV'!$F$8,'Расчет NPV'!$B$8,'Расчет NPV'!$D$8)</f>
        <v/>
      </c>
      <c r="F498" s="9">
        <f>_xlfn.BETA.INV(RAND(),'Расчет NPV'!$E$9,'Расчет NPV'!$F$9,'Расчет NPV'!$B$9,'Расчет NPV'!$D$9)</f>
        <v/>
      </c>
      <c r="G498" s="9">
        <f>_xlfn.BETA.INV(RAND(),'Расчет NPV'!$E$10,'Расчет NPV'!$F$10,'Расчет NPV'!$B$10,'Расчет NPV'!$D$10)</f>
        <v/>
      </c>
      <c r="H498" s="9">
        <f>((D498*(1+E498)^0*'Расчет NPV'!$C$14*(C498-F498)-G498)-MAX((D498*(1+E498)^0*'Расчет NPV'!$C$14*(C498-F498)-G498)-B498/6,0)*'Расчет NPV'!$C$13)/(1+'Расчет NPV'!$C$12)^1</f>
        <v/>
      </c>
      <c r="I498" s="9">
        <f>((D498*(1+E498)^1*(C498-F498)-G498)-MAX((D498*(1+E498)^1*(C498-F498)-G498)-B498/6,0)*'Расчет NPV'!$C$13)/(1+'Расчет NPV'!$C$12)^2</f>
        <v/>
      </c>
      <c r="J498" s="9">
        <f>((D498*(1+E498)^2*(C498-F498)-G498)-MAX((D498*(1+E498)^2*(C498-F498)-G498)-B498/6,0)*'Расчет NPV'!$C$13)/(1+'Расчет NPV'!$C$12)^3</f>
        <v/>
      </c>
      <c r="K498" s="9">
        <f>((D498*(1+E498)^3*(C498-F498)-G498)-MAX((D498*(1+E498)^3*(C498-F498)-G498)-B498/6,0)*'Расчет NPV'!$C$13)/(1+'Расчет NPV'!$C$12)^4</f>
        <v/>
      </c>
      <c r="L498" s="9">
        <f>((D498*(1+E498)^4*(C498-F498)-G498)-MAX((D498*(1+E498)^4*(C498-F498)-G498)-B498/6,0)*'Расчет NPV'!$C$13)/(1+'Расчет NPV'!$C$12)^5</f>
        <v/>
      </c>
      <c r="M498" s="9">
        <f>((D498*(1+E498)^5*(C498-F498)-G498)-MAX((D498*(1+E498)^5*(C498-F498)-G498)-B498/6,0)*'Расчет NPV'!$C$13)/(1+'Расчет NPV'!$C$12)^6</f>
        <v/>
      </c>
      <c r="N498" s="13">
        <f>SUM(H498:M498)-B498</f>
        <v/>
      </c>
    </row>
    <row r="499">
      <c r="A499" t="n">
        <v>495</v>
      </c>
      <c r="B499" s="9">
        <f>_xlfn.BETA.INV(RAND(),'Расчет NPV'!$E$5,'Расчет NPV'!$F$5,'Расчет NPV'!$B$5,'Расчет NPV'!$D$5)</f>
        <v/>
      </c>
      <c r="C499" s="9">
        <f>_xlfn.BETA.INV(RAND(),'Расчет NPV'!$E$6,'Расчет NPV'!$F$6,'Расчет NPV'!$B$6,'Расчет NPV'!$D$6)</f>
        <v/>
      </c>
      <c r="D499" s="9">
        <f>_xlfn.BETA.INV(RAND(),'Расчет NPV'!$E$7,'Расчет NPV'!$F$7,'Расчет NPV'!$B$7,'Расчет NPV'!$D$7)</f>
        <v/>
      </c>
      <c r="E499" s="5">
        <f>_xlfn.BETA.INV(RAND(),'Расчет NPV'!$E$8,'Расчет NPV'!$F$8,'Расчет NPV'!$B$8,'Расчет NPV'!$D$8)</f>
        <v/>
      </c>
      <c r="F499" s="9">
        <f>_xlfn.BETA.INV(RAND(),'Расчет NPV'!$E$9,'Расчет NPV'!$F$9,'Расчет NPV'!$B$9,'Расчет NPV'!$D$9)</f>
        <v/>
      </c>
      <c r="G499" s="9">
        <f>_xlfn.BETA.INV(RAND(),'Расчет NPV'!$E$10,'Расчет NPV'!$F$10,'Расчет NPV'!$B$10,'Расчет NPV'!$D$10)</f>
        <v/>
      </c>
      <c r="H499" s="9">
        <f>((D499*(1+E499)^0*'Расчет NPV'!$C$14*(C499-F499)-G499)-MAX((D499*(1+E499)^0*'Расчет NPV'!$C$14*(C499-F499)-G499)-B499/6,0)*'Расчет NPV'!$C$13)/(1+'Расчет NPV'!$C$12)^1</f>
        <v/>
      </c>
      <c r="I499" s="9">
        <f>((D499*(1+E499)^1*(C499-F499)-G499)-MAX((D499*(1+E499)^1*(C499-F499)-G499)-B499/6,0)*'Расчет NPV'!$C$13)/(1+'Расчет NPV'!$C$12)^2</f>
        <v/>
      </c>
      <c r="J499" s="9">
        <f>((D499*(1+E499)^2*(C499-F499)-G499)-MAX((D499*(1+E499)^2*(C499-F499)-G499)-B499/6,0)*'Расчет NPV'!$C$13)/(1+'Расчет NPV'!$C$12)^3</f>
        <v/>
      </c>
      <c r="K499" s="9">
        <f>((D499*(1+E499)^3*(C499-F499)-G499)-MAX((D499*(1+E499)^3*(C499-F499)-G499)-B499/6,0)*'Расчет NPV'!$C$13)/(1+'Расчет NPV'!$C$12)^4</f>
        <v/>
      </c>
      <c r="L499" s="9">
        <f>((D499*(1+E499)^4*(C499-F499)-G499)-MAX((D499*(1+E499)^4*(C499-F499)-G499)-B499/6,0)*'Расчет NPV'!$C$13)/(1+'Расчет NPV'!$C$12)^5</f>
        <v/>
      </c>
      <c r="M499" s="9">
        <f>((D499*(1+E499)^5*(C499-F499)-G499)-MAX((D499*(1+E499)^5*(C499-F499)-G499)-B499/6,0)*'Расчет NPV'!$C$13)/(1+'Расчет NPV'!$C$12)^6</f>
        <v/>
      </c>
      <c r="N499" s="13">
        <f>SUM(H499:M499)-B499</f>
        <v/>
      </c>
    </row>
    <row r="500">
      <c r="A500" t="n">
        <v>496</v>
      </c>
      <c r="B500" s="9">
        <f>_xlfn.BETA.INV(RAND(),'Расчет NPV'!$E$5,'Расчет NPV'!$F$5,'Расчет NPV'!$B$5,'Расчет NPV'!$D$5)</f>
        <v/>
      </c>
      <c r="C500" s="9">
        <f>_xlfn.BETA.INV(RAND(),'Расчет NPV'!$E$6,'Расчет NPV'!$F$6,'Расчет NPV'!$B$6,'Расчет NPV'!$D$6)</f>
        <v/>
      </c>
      <c r="D500" s="9">
        <f>_xlfn.BETA.INV(RAND(),'Расчет NPV'!$E$7,'Расчет NPV'!$F$7,'Расчет NPV'!$B$7,'Расчет NPV'!$D$7)</f>
        <v/>
      </c>
      <c r="E500" s="5">
        <f>_xlfn.BETA.INV(RAND(),'Расчет NPV'!$E$8,'Расчет NPV'!$F$8,'Расчет NPV'!$B$8,'Расчет NPV'!$D$8)</f>
        <v/>
      </c>
      <c r="F500" s="9">
        <f>_xlfn.BETA.INV(RAND(),'Расчет NPV'!$E$9,'Расчет NPV'!$F$9,'Расчет NPV'!$B$9,'Расчет NPV'!$D$9)</f>
        <v/>
      </c>
      <c r="G500" s="9">
        <f>_xlfn.BETA.INV(RAND(),'Расчет NPV'!$E$10,'Расчет NPV'!$F$10,'Расчет NPV'!$B$10,'Расчет NPV'!$D$10)</f>
        <v/>
      </c>
      <c r="H500" s="9">
        <f>((D500*(1+E500)^0*'Расчет NPV'!$C$14*(C500-F500)-G500)-MAX((D500*(1+E500)^0*'Расчет NPV'!$C$14*(C500-F500)-G500)-B500/6,0)*'Расчет NPV'!$C$13)/(1+'Расчет NPV'!$C$12)^1</f>
        <v/>
      </c>
      <c r="I500" s="9">
        <f>((D500*(1+E500)^1*(C500-F500)-G500)-MAX((D500*(1+E500)^1*(C500-F500)-G500)-B500/6,0)*'Расчет NPV'!$C$13)/(1+'Расчет NPV'!$C$12)^2</f>
        <v/>
      </c>
      <c r="J500" s="9">
        <f>((D500*(1+E500)^2*(C500-F500)-G500)-MAX((D500*(1+E500)^2*(C500-F500)-G500)-B500/6,0)*'Расчет NPV'!$C$13)/(1+'Расчет NPV'!$C$12)^3</f>
        <v/>
      </c>
      <c r="K500" s="9">
        <f>((D500*(1+E500)^3*(C500-F500)-G500)-MAX((D500*(1+E500)^3*(C500-F500)-G500)-B500/6,0)*'Расчет NPV'!$C$13)/(1+'Расчет NPV'!$C$12)^4</f>
        <v/>
      </c>
      <c r="L500" s="9">
        <f>((D500*(1+E500)^4*(C500-F500)-G500)-MAX((D500*(1+E500)^4*(C500-F500)-G500)-B500/6,0)*'Расчет NPV'!$C$13)/(1+'Расчет NPV'!$C$12)^5</f>
        <v/>
      </c>
      <c r="M500" s="9">
        <f>((D500*(1+E500)^5*(C500-F500)-G500)-MAX((D500*(1+E500)^5*(C500-F500)-G500)-B500/6,0)*'Расчет NPV'!$C$13)/(1+'Расчет NPV'!$C$12)^6</f>
        <v/>
      </c>
      <c r="N500" s="13">
        <f>SUM(H500:M500)-B500</f>
        <v/>
      </c>
    </row>
    <row r="501">
      <c r="A501" t="n">
        <v>497</v>
      </c>
      <c r="B501" s="9">
        <f>_xlfn.BETA.INV(RAND(),'Расчет NPV'!$E$5,'Расчет NPV'!$F$5,'Расчет NPV'!$B$5,'Расчет NPV'!$D$5)</f>
        <v/>
      </c>
      <c r="C501" s="9">
        <f>_xlfn.BETA.INV(RAND(),'Расчет NPV'!$E$6,'Расчет NPV'!$F$6,'Расчет NPV'!$B$6,'Расчет NPV'!$D$6)</f>
        <v/>
      </c>
      <c r="D501" s="9">
        <f>_xlfn.BETA.INV(RAND(),'Расчет NPV'!$E$7,'Расчет NPV'!$F$7,'Расчет NPV'!$B$7,'Расчет NPV'!$D$7)</f>
        <v/>
      </c>
      <c r="E501" s="5">
        <f>_xlfn.BETA.INV(RAND(),'Расчет NPV'!$E$8,'Расчет NPV'!$F$8,'Расчет NPV'!$B$8,'Расчет NPV'!$D$8)</f>
        <v/>
      </c>
      <c r="F501" s="9">
        <f>_xlfn.BETA.INV(RAND(),'Расчет NPV'!$E$9,'Расчет NPV'!$F$9,'Расчет NPV'!$B$9,'Расчет NPV'!$D$9)</f>
        <v/>
      </c>
      <c r="G501" s="9">
        <f>_xlfn.BETA.INV(RAND(),'Расчет NPV'!$E$10,'Расчет NPV'!$F$10,'Расчет NPV'!$B$10,'Расчет NPV'!$D$10)</f>
        <v/>
      </c>
      <c r="H501" s="9">
        <f>((D501*(1+E501)^0*'Расчет NPV'!$C$14*(C501-F501)-G501)-MAX((D501*(1+E501)^0*'Расчет NPV'!$C$14*(C501-F501)-G501)-B501/6,0)*'Расчет NPV'!$C$13)/(1+'Расчет NPV'!$C$12)^1</f>
        <v/>
      </c>
      <c r="I501" s="9">
        <f>((D501*(1+E501)^1*(C501-F501)-G501)-MAX((D501*(1+E501)^1*(C501-F501)-G501)-B501/6,0)*'Расчет NPV'!$C$13)/(1+'Расчет NPV'!$C$12)^2</f>
        <v/>
      </c>
      <c r="J501" s="9">
        <f>((D501*(1+E501)^2*(C501-F501)-G501)-MAX((D501*(1+E501)^2*(C501-F501)-G501)-B501/6,0)*'Расчет NPV'!$C$13)/(1+'Расчет NPV'!$C$12)^3</f>
        <v/>
      </c>
      <c r="K501" s="9">
        <f>((D501*(1+E501)^3*(C501-F501)-G501)-MAX((D501*(1+E501)^3*(C501-F501)-G501)-B501/6,0)*'Расчет NPV'!$C$13)/(1+'Расчет NPV'!$C$12)^4</f>
        <v/>
      </c>
      <c r="L501" s="9">
        <f>((D501*(1+E501)^4*(C501-F501)-G501)-MAX((D501*(1+E501)^4*(C501-F501)-G501)-B501/6,0)*'Расчет NPV'!$C$13)/(1+'Расчет NPV'!$C$12)^5</f>
        <v/>
      </c>
      <c r="M501" s="9">
        <f>((D501*(1+E501)^5*(C501-F501)-G501)-MAX((D501*(1+E501)^5*(C501-F501)-G501)-B501/6,0)*'Расчет NPV'!$C$13)/(1+'Расчет NPV'!$C$12)^6</f>
        <v/>
      </c>
      <c r="N501" s="13">
        <f>SUM(H501:M501)-B501</f>
        <v/>
      </c>
    </row>
    <row r="502">
      <c r="A502" t="n">
        <v>498</v>
      </c>
      <c r="B502" s="9">
        <f>_xlfn.BETA.INV(RAND(),'Расчет NPV'!$E$5,'Расчет NPV'!$F$5,'Расчет NPV'!$B$5,'Расчет NPV'!$D$5)</f>
        <v/>
      </c>
      <c r="C502" s="9">
        <f>_xlfn.BETA.INV(RAND(),'Расчет NPV'!$E$6,'Расчет NPV'!$F$6,'Расчет NPV'!$B$6,'Расчет NPV'!$D$6)</f>
        <v/>
      </c>
      <c r="D502" s="9">
        <f>_xlfn.BETA.INV(RAND(),'Расчет NPV'!$E$7,'Расчет NPV'!$F$7,'Расчет NPV'!$B$7,'Расчет NPV'!$D$7)</f>
        <v/>
      </c>
      <c r="E502" s="5">
        <f>_xlfn.BETA.INV(RAND(),'Расчет NPV'!$E$8,'Расчет NPV'!$F$8,'Расчет NPV'!$B$8,'Расчет NPV'!$D$8)</f>
        <v/>
      </c>
      <c r="F502" s="9">
        <f>_xlfn.BETA.INV(RAND(),'Расчет NPV'!$E$9,'Расчет NPV'!$F$9,'Расчет NPV'!$B$9,'Расчет NPV'!$D$9)</f>
        <v/>
      </c>
      <c r="G502" s="9">
        <f>_xlfn.BETA.INV(RAND(),'Расчет NPV'!$E$10,'Расчет NPV'!$F$10,'Расчет NPV'!$B$10,'Расчет NPV'!$D$10)</f>
        <v/>
      </c>
      <c r="H502" s="9">
        <f>((D502*(1+E502)^0*'Расчет NPV'!$C$14*(C502-F502)-G502)-MAX((D502*(1+E502)^0*'Расчет NPV'!$C$14*(C502-F502)-G502)-B502/6,0)*'Расчет NPV'!$C$13)/(1+'Расчет NPV'!$C$12)^1</f>
        <v/>
      </c>
      <c r="I502" s="9">
        <f>((D502*(1+E502)^1*(C502-F502)-G502)-MAX((D502*(1+E502)^1*(C502-F502)-G502)-B502/6,0)*'Расчет NPV'!$C$13)/(1+'Расчет NPV'!$C$12)^2</f>
        <v/>
      </c>
      <c r="J502" s="9">
        <f>((D502*(1+E502)^2*(C502-F502)-G502)-MAX((D502*(1+E502)^2*(C502-F502)-G502)-B502/6,0)*'Расчет NPV'!$C$13)/(1+'Расчет NPV'!$C$12)^3</f>
        <v/>
      </c>
      <c r="K502" s="9">
        <f>((D502*(1+E502)^3*(C502-F502)-G502)-MAX((D502*(1+E502)^3*(C502-F502)-G502)-B502/6,0)*'Расчет NPV'!$C$13)/(1+'Расчет NPV'!$C$12)^4</f>
        <v/>
      </c>
      <c r="L502" s="9">
        <f>((D502*(1+E502)^4*(C502-F502)-G502)-MAX((D502*(1+E502)^4*(C502-F502)-G502)-B502/6,0)*'Расчет NPV'!$C$13)/(1+'Расчет NPV'!$C$12)^5</f>
        <v/>
      </c>
      <c r="M502" s="9">
        <f>((D502*(1+E502)^5*(C502-F502)-G502)-MAX((D502*(1+E502)^5*(C502-F502)-G502)-B502/6,0)*'Расчет NPV'!$C$13)/(1+'Расчет NPV'!$C$12)^6</f>
        <v/>
      </c>
      <c r="N502" s="13">
        <f>SUM(H502:M502)-B502</f>
        <v/>
      </c>
    </row>
    <row r="503">
      <c r="A503" t="n">
        <v>499</v>
      </c>
      <c r="B503" s="9">
        <f>_xlfn.BETA.INV(RAND(),'Расчет NPV'!$E$5,'Расчет NPV'!$F$5,'Расчет NPV'!$B$5,'Расчет NPV'!$D$5)</f>
        <v/>
      </c>
      <c r="C503" s="9">
        <f>_xlfn.BETA.INV(RAND(),'Расчет NPV'!$E$6,'Расчет NPV'!$F$6,'Расчет NPV'!$B$6,'Расчет NPV'!$D$6)</f>
        <v/>
      </c>
      <c r="D503" s="9">
        <f>_xlfn.BETA.INV(RAND(),'Расчет NPV'!$E$7,'Расчет NPV'!$F$7,'Расчет NPV'!$B$7,'Расчет NPV'!$D$7)</f>
        <v/>
      </c>
      <c r="E503" s="5">
        <f>_xlfn.BETA.INV(RAND(),'Расчет NPV'!$E$8,'Расчет NPV'!$F$8,'Расчет NPV'!$B$8,'Расчет NPV'!$D$8)</f>
        <v/>
      </c>
      <c r="F503" s="9">
        <f>_xlfn.BETA.INV(RAND(),'Расчет NPV'!$E$9,'Расчет NPV'!$F$9,'Расчет NPV'!$B$9,'Расчет NPV'!$D$9)</f>
        <v/>
      </c>
      <c r="G503" s="9">
        <f>_xlfn.BETA.INV(RAND(),'Расчет NPV'!$E$10,'Расчет NPV'!$F$10,'Расчет NPV'!$B$10,'Расчет NPV'!$D$10)</f>
        <v/>
      </c>
      <c r="H503" s="9">
        <f>((D503*(1+E503)^0*'Расчет NPV'!$C$14*(C503-F503)-G503)-MAX((D503*(1+E503)^0*'Расчет NPV'!$C$14*(C503-F503)-G503)-B503/6,0)*'Расчет NPV'!$C$13)/(1+'Расчет NPV'!$C$12)^1</f>
        <v/>
      </c>
      <c r="I503" s="9">
        <f>((D503*(1+E503)^1*(C503-F503)-G503)-MAX((D503*(1+E503)^1*(C503-F503)-G503)-B503/6,0)*'Расчет NPV'!$C$13)/(1+'Расчет NPV'!$C$12)^2</f>
        <v/>
      </c>
      <c r="J503" s="9">
        <f>((D503*(1+E503)^2*(C503-F503)-G503)-MAX((D503*(1+E503)^2*(C503-F503)-G503)-B503/6,0)*'Расчет NPV'!$C$13)/(1+'Расчет NPV'!$C$12)^3</f>
        <v/>
      </c>
      <c r="K503" s="9">
        <f>((D503*(1+E503)^3*(C503-F503)-G503)-MAX((D503*(1+E503)^3*(C503-F503)-G503)-B503/6,0)*'Расчет NPV'!$C$13)/(1+'Расчет NPV'!$C$12)^4</f>
        <v/>
      </c>
      <c r="L503" s="9">
        <f>((D503*(1+E503)^4*(C503-F503)-G503)-MAX((D503*(1+E503)^4*(C503-F503)-G503)-B503/6,0)*'Расчет NPV'!$C$13)/(1+'Расчет NPV'!$C$12)^5</f>
        <v/>
      </c>
      <c r="M503" s="9">
        <f>((D503*(1+E503)^5*(C503-F503)-G503)-MAX((D503*(1+E503)^5*(C503-F503)-G503)-B503/6,0)*'Расчет NPV'!$C$13)/(1+'Расчет NPV'!$C$12)^6</f>
        <v/>
      </c>
      <c r="N503" s="13">
        <f>SUM(H503:M503)-B503</f>
        <v/>
      </c>
    </row>
    <row r="504">
      <c r="A504" t="n">
        <v>500</v>
      </c>
      <c r="B504" s="9">
        <f>_xlfn.BETA.INV(RAND(),'Расчет NPV'!$E$5,'Расчет NPV'!$F$5,'Расчет NPV'!$B$5,'Расчет NPV'!$D$5)</f>
        <v/>
      </c>
      <c r="C504" s="9">
        <f>_xlfn.BETA.INV(RAND(),'Расчет NPV'!$E$6,'Расчет NPV'!$F$6,'Расчет NPV'!$B$6,'Расчет NPV'!$D$6)</f>
        <v/>
      </c>
      <c r="D504" s="9">
        <f>_xlfn.BETA.INV(RAND(),'Расчет NPV'!$E$7,'Расчет NPV'!$F$7,'Расчет NPV'!$B$7,'Расчет NPV'!$D$7)</f>
        <v/>
      </c>
      <c r="E504" s="5">
        <f>_xlfn.BETA.INV(RAND(),'Расчет NPV'!$E$8,'Расчет NPV'!$F$8,'Расчет NPV'!$B$8,'Расчет NPV'!$D$8)</f>
        <v/>
      </c>
      <c r="F504" s="9">
        <f>_xlfn.BETA.INV(RAND(),'Расчет NPV'!$E$9,'Расчет NPV'!$F$9,'Расчет NPV'!$B$9,'Расчет NPV'!$D$9)</f>
        <v/>
      </c>
      <c r="G504" s="9">
        <f>_xlfn.BETA.INV(RAND(),'Расчет NPV'!$E$10,'Расчет NPV'!$F$10,'Расчет NPV'!$B$10,'Расчет NPV'!$D$10)</f>
        <v/>
      </c>
      <c r="H504" s="9">
        <f>((D504*(1+E504)^0*'Расчет NPV'!$C$14*(C504-F504)-G504)-MAX((D504*(1+E504)^0*'Расчет NPV'!$C$14*(C504-F504)-G504)-B504/6,0)*'Расчет NPV'!$C$13)/(1+'Расчет NPV'!$C$12)^1</f>
        <v/>
      </c>
      <c r="I504" s="9">
        <f>((D504*(1+E504)^1*(C504-F504)-G504)-MAX((D504*(1+E504)^1*(C504-F504)-G504)-B504/6,0)*'Расчет NPV'!$C$13)/(1+'Расчет NPV'!$C$12)^2</f>
        <v/>
      </c>
      <c r="J504" s="9">
        <f>((D504*(1+E504)^2*(C504-F504)-G504)-MAX((D504*(1+E504)^2*(C504-F504)-G504)-B504/6,0)*'Расчет NPV'!$C$13)/(1+'Расчет NPV'!$C$12)^3</f>
        <v/>
      </c>
      <c r="K504" s="9">
        <f>((D504*(1+E504)^3*(C504-F504)-G504)-MAX((D504*(1+E504)^3*(C504-F504)-G504)-B504/6,0)*'Расчет NPV'!$C$13)/(1+'Расчет NPV'!$C$12)^4</f>
        <v/>
      </c>
      <c r="L504" s="9">
        <f>((D504*(1+E504)^4*(C504-F504)-G504)-MAX((D504*(1+E504)^4*(C504-F504)-G504)-B504/6,0)*'Расчет NPV'!$C$13)/(1+'Расчет NPV'!$C$12)^5</f>
        <v/>
      </c>
      <c r="M504" s="9">
        <f>((D504*(1+E504)^5*(C504-F504)-G504)-MAX((D504*(1+E504)^5*(C504-F504)-G504)-B504/6,0)*'Расчет NPV'!$C$13)/(1+'Расчет NPV'!$C$12)^6</f>
        <v/>
      </c>
      <c r="N504" s="13">
        <f>SUM(H504:M504)-B504</f>
        <v/>
      </c>
    </row>
    <row r="505">
      <c r="A505" t="n">
        <v>501</v>
      </c>
      <c r="B505" s="9">
        <f>_xlfn.BETA.INV(RAND(),'Расчет NPV'!$E$5,'Расчет NPV'!$F$5,'Расчет NPV'!$B$5,'Расчет NPV'!$D$5)</f>
        <v/>
      </c>
      <c r="C505" s="9">
        <f>_xlfn.BETA.INV(RAND(),'Расчет NPV'!$E$6,'Расчет NPV'!$F$6,'Расчет NPV'!$B$6,'Расчет NPV'!$D$6)</f>
        <v/>
      </c>
      <c r="D505" s="9">
        <f>_xlfn.BETA.INV(RAND(),'Расчет NPV'!$E$7,'Расчет NPV'!$F$7,'Расчет NPV'!$B$7,'Расчет NPV'!$D$7)</f>
        <v/>
      </c>
      <c r="E505" s="5">
        <f>_xlfn.BETA.INV(RAND(),'Расчет NPV'!$E$8,'Расчет NPV'!$F$8,'Расчет NPV'!$B$8,'Расчет NPV'!$D$8)</f>
        <v/>
      </c>
      <c r="F505" s="9">
        <f>_xlfn.BETA.INV(RAND(),'Расчет NPV'!$E$9,'Расчет NPV'!$F$9,'Расчет NPV'!$B$9,'Расчет NPV'!$D$9)</f>
        <v/>
      </c>
      <c r="G505" s="9">
        <f>_xlfn.BETA.INV(RAND(),'Расчет NPV'!$E$10,'Расчет NPV'!$F$10,'Расчет NPV'!$B$10,'Расчет NPV'!$D$10)</f>
        <v/>
      </c>
      <c r="H505" s="9">
        <f>((D505*(1+E505)^0*'Расчет NPV'!$C$14*(C505-F505)-G505)-MAX((D505*(1+E505)^0*'Расчет NPV'!$C$14*(C505-F505)-G505)-B505/6,0)*'Расчет NPV'!$C$13)/(1+'Расчет NPV'!$C$12)^1</f>
        <v/>
      </c>
      <c r="I505" s="9">
        <f>((D505*(1+E505)^1*(C505-F505)-G505)-MAX((D505*(1+E505)^1*(C505-F505)-G505)-B505/6,0)*'Расчет NPV'!$C$13)/(1+'Расчет NPV'!$C$12)^2</f>
        <v/>
      </c>
      <c r="J505" s="9">
        <f>((D505*(1+E505)^2*(C505-F505)-G505)-MAX((D505*(1+E505)^2*(C505-F505)-G505)-B505/6,0)*'Расчет NPV'!$C$13)/(1+'Расчет NPV'!$C$12)^3</f>
        <v/>
      </c>
      <c r="K505" s="9">
        <f>((D505*(1+E505)^3*(C505-F505)-G505)-MAX((D505*(1+E505)^3*(C505-F505)-G505)-B505/6,0)*'Расчет NPV'!$C$13)/(1+'Расчет NPV'!$C$12)^4</f>
        <v/>
      </c>
      <c r="L505" s="9">
        <f>((D505*(1+E505)^4*(C505-F505)-G505)-MAX((D505*(1+E505)^4*(C505-F505)-G505)-B505/6,0)*'Расчет NPV'!$C$13)/(1+'Расчет NPV'!$C$12)^5</f>
        <v/>
      </c>
      <c r="M505" s="9">
        <f>((D505*(1+E505)^5*(C505-F505)-G505)-MAX((D505*(1+E505)^5*(C505-F505)-G505)-B505/6,0)*'Расчет NPV'!$C$13)/(1+'Расчет NPV'!$C$12)^6</f>
        <v/>
      </c>
      <c r="N505" s="13">
        <f>SUM(H505:M505)-B505</f>
        <v/>
      </c>
    </row>
    <row r="506">
      <c r="A506" t="n">
        <v>502</v>
      </c>
      <c r="B506" s="9">
        <f>_xlfn.BETA.INV(RAND(),'Расчет NPV'!$E$5,'Расчет NPV'!$F$5,'Расчет NPV'!$B$5,'Расчет NPV'!$D$5)</f>
        <v/>
      </c>
      <c r="C506" s="9">
        <f>_xlfn.BETA.INV(RAND(),'Расчет NPV'!$E$6,'Расчет NPV'!$F$6,'Расчет NPV'!$B$6,'Расчет NPV'!$D$6)</f>
        <v/>
      </c>
      <c r="D506" s="9">
        <f>_xlfn.BETA.INV(RAND(),'Расчет NPV'!$E$7,'Расчет NPV'!$F$7,'Расчет NPV'!$B$7,'Расчет NPV'!$D$7)</f>
        <v/>
      </c>
      <c r="E506" s="5">
        <f>_xlfn.BETA.INV(RAND(),'Расчет NPV'!$E$8,'Расчет NPV'!$F$8,'Расчет NPV'!$B$8,'Расчет NPV'!$D$8)</f>
        <v/>
      </c>
      <c r="F506" s="9">
        <f>_xlfn.BETA.INV(RAND(),'Расчет NPV'!$E$9,'Расчет NPV'!$F$9,'Расчет NPV'!$B$9,'Расчет NPV'!$D$9)</f>
        <v/>
      </c>
      <c r="G506" s="9">
        <f>_xlfn.BETA.INV(RAND(),'Расчет NPV'!$E$10,'Расчет NPV'!$F$10,'Расчет NPV'!$B$10,'Расчет NPV'!$D$10)</f>
        <v/>
      </c>
      <c r="H506" s="9">
        <f>((D506*(1+E506)^0*'Расчет NPV'!$C$14*(C506-F506)-G506)-MAX((D506*(1+E506)^0*'Расчет NPV'!$C$14*(C506-F506)-G506)-B506/6,0)*'Расчет NPV'!$C$13)/(1+'Расчет NPV'!$C$12)^1</f>
        <v/>
      </c>
      <c r="I506" s="9">
        <f>((D506*(1+E506)^1*(C506-F506)-G506)-MAX((D506*(1+E506)^1*(C506-F506)-G506)-B506/6,0)*'Расчет NPV'!$C$13)/(1+'Расчет NPV'!$C$12)^2</f>
        <v/>
      </c>
      <c r="J506" s="9">
        <f>((D506*(1+E506)^2*(C506-F506)-G506)-MAX((D506*(1+E506)^2*(C506-F506)-G506)-B506/6,0)*'Расчет NPV'!$C$13)/(1+'Расчет NPV'!$C$12)^3</f>
        <v/>
      </c>
      <c r="K506" s="9">
        <f>((D506*(1+E506)^3*(C506-F506)-G506)-MAX((D506*(1+E506)^3*(C506-F506)-G506)-B506/6,0)*'Расчет NPV'!$C$13)/(1+'Расчет NPV'!$C$12)^4</f>
        <v/>
      </c>
      <c r="L506" s="9">
        <f>((D506*(1+E506)^4*(C506-F506)-G506)-MAX((D506*(1+E506)^4*(C506-F506)-G506)-B506/6,0)*'Расчет NPV'!$C$13)/(1+'Расчет NPV'!$C$12)^5</f>
        <v/>
      </c>
      <c r="M506" s="9">
        <f>((D506*(1+E506)^5*(C506-F506)-G506)-MAX((D506*(1+E506)^5*(C506-F506)-G506)-B506/6,0)*'Расчет NPV'!$C$13)/(1+'Расчет NPV'!$C$12)^6</f>
        <v/>
      </c>
      <c r="N506" s="13">
        <f>SUM(H506:M506)-B506</f>
        <v/>
      </c>
    </row>
    <row r="507">
      <c r="A507" t="n">
        <v>503</v>
      </c>
      <c r="B507" s="9">
        <f>_xlfn.BETA.INV(RAND(),'Расчет NPV'!$E$5,'Расчет NPV'!$F$5,'Расчет NPV'!$B$5,'Расчет NPV'!$D$5)</f>
        <v/>
      </c>
      <c r="C507" s="9">
        <f>_xlfn.BETA.INV(RAND(),'Расчет NPV'!$E$6,'Расчет NPV'!$F$6,'Расчет NPV'!$B$6,'Расчет NPV'!$D$6)</f>
        <v/>
      </c>
      <c r="D507" s="9">
        <f>_xlfn.BETA.INV(RAND(),'Расчет NPV'!$E$7,'Расчет NPV'!$F$7,'Расчет NPV'!$B$7,'Расчет NPV'!$D$7)</f>
        <v/>
      </c>
      <c r="E507" s="5">
        <f>_xlfn.BETA.INV(RAND(),'Расчет NPV'!$E$8,'Расчет NPV'!$F$8,'Расчет NPV'!$B$8,'Расчет NPV'!$D$8)</f>
        <v/>
      </c>
      <c r="F507" s="9">
        <f>_xlfn.BETA.INV(RAND(),'Расчет NPV'!$E$9,'Расчет NPV'!$F$9,'Расчет NPV'!$B$9,'Расчет NPV'!$D$9)</f>
        <v/>
      </c>
      <c r="G507" s="9">
        <f>_xlfn.BETA.INV(RAND(),'Расчет NPV'!$E$10,'Расчет NPV'!$F$10,'Расчет NPV'!$B$10,'Расчет NPV'!$D$10)</f>
        <v/>
      </c>
      <c r="H507" s="9">
        <f>((D507*(1+E507)^0*'Расчет NPV'!$C$14*(C507-F507)-G507)-MAX((D507*(1+E507)^0*'Расчет NPV'!$C$14*(C507-F507)-G507)-B507/6,0)*'Расчет NPV'!$C$13)/(1+'Расчет NPV'!$C$12)^1</f>
        <v/>
      </c>
      <c r="I507" s="9">
        <f>((D507*(1+E507)^1*(C507-F507)-G507)-MAX((D507*(1+E507)^1*(C507-F507)-G507)-B507/6,0)*'Расчет NPV'!$C$13)/(1+'Расчет NPV'!$C$12)^2</f>
        <v/>
      </c>
      <c r="J507" s="9">
        <f>((D507*(1+E507)^2*(C507-F507)-G507)-MAX((D507*(1+E507)^2*(C507-F507)-G507)-B507/6,0)*'Расчет NPV'!$C$13)/(1+'Расчет NPV'!$C$12)^3</f>
        <v/>
      </c>
      <c r="K507" s="9">
        <f>((D507*(1+E507)^3*(C507-F507)-G507)-MAX((D507*(1+E507)^3*(C507-F507)-G507)-B507/6,0)*'Расчет NPV'!$C$13)/(1+'Расчет NPV'!$C$12)^4</f>
        <v/>
      </c>
      <c r="L507" s="9">
        <f>((D507*(1+E507)^4*(C507-F507)-G507)-MAX((D507*(1+E507)^4*(C507-F507)-G507)-B507/6,0)*'Расчет NPV'!$C$13)/(1+'Расчет NPV'!$C$12)^5</f>
        <v/>
      </c>
      <c r="M507" s="9">
        <f>((D507*(1+E507)^5*(C507-F507)-G507)-MAX((D507*(1+E507)^5*(C507-F507)-G507)-B507/6,0)*'Расчет NPV'!$C$13)/(1+'Расчет NPV'!$C$12)^6</f>
        <v/>
      </c>
      <c r="N507" s="13">
        <f>SUM(H507:M507)-B507</f>
        <v/>
      </c>
    </row>
    <row r="508">
      <c r="A508" t="n">
        <v>504</v>
      </c>
      <c r="B508" s="9">
        <f>_xlfn.BETA.INV(RAND(),'Расчет NPV'!$E$5,'Расчет NPV'!$F$5,'Расчет NPV'!$B$5,'Расчет NPV'!$D$5)</f>
        <v/>
      </c>
      <c r="C508" s="9">
        <f>_xlfn.BETA.INV(RAND(),'Расчет NPV'!$E$6,'Расчет NPV'!$F$6,'Расчет NPV'!$B$6,'Расчет NPV'!$D$6)</f>
        <v/>
      </c>
      <c r="D508" s="9">
        <f>_xlfn.BETA.INV(RAND(),'Расчет NPV'!$E$7,'Расчет NPV'!$F$7,'Расчет NPV'!$B$7,'Расчет NPV'!$D$7)</f>
        <v/>
      </c>
      <c r="E508" s="5">
        <f>_xlfn.BETA.INV(RAND(),'Расчет NPV'!$E$8,'Расчет NPV'!$F$8,'Расчет NPV'!$B$8,'Расчет NPV'!$D$8)</f>
        <v/>
      </c>
      <c r="F508" s="9">
        <f>_xlfn.BETA.INV(RAND(),'Расчет NPV'!$E$9,'Расчет NPV'!$F$9,'Расчет NPV'!$B$9,'Расчет NPV'!$D$9)</f>
        <v/>
      </c>
      <c r="G508" s="9">
        <f>_xlfn.BETA.INV(RAND(),'Расчет NPV'!$E$10,'Расчет NPV'!$F$10,'Расчет NPV'!$B$10,'Расчет NPV'!$D$10)</f>
        <v/>
      </c>
      <c r="H508" s="9">
        <f>((D508*(1+E508)^0*'Расчет NPV'!$C$14*(C508-F508)-G508)-MAX((D508*(1+E508)^0*'Расчет NPV'!$C$14*(C508-F508)-G508)-B508/6,0)*'Расчет NPV'!$C$13)/(1+'Расчет NPV'!$C$12)^1</f>
        <v/>
      </c>
      <c r="I508" s="9">
        <f>((D508*(1+E508)^1*(C508-F508)-G508)-MAX((D508*(1+E508)^1*(C508-F508)-G508)-B508/6,0)*'Расчет NPV'!$C$13)/(1+'Расчет NPV'!$C$12)^2</f>
        <v/>
      </c>
      <c r="J508" s="9">
        <f>((D508*(1+E508)^2*(C508-F508)-G508)-MAX((D508*(1+E508)^2*(C508-F508)-G508)-B508/6,0)*'Расчет NPV'!$C$13)/(1+'Расчет NPV'!$C$12)^3</f>
        <v/>
      </c>
      <c r="K508" s="9">
        <f>((D508*(1+E508)^3*(C508-F508)-G508)-MAX((D508*(1+E508)^3*(C508-F508)-G508)-B508/6,0)*'Расчет NPV'!$C$13)/(1+'Расчет NPV'!$C$12)^4</f>
        <v/>
      </c>
      <c r="L508" s="9">
        <f>((D508*(1+E508)^4*(C508-F508)-G508)-MAX((D508*(1+E508)^4*(C508-F508)-G508)-B508/6,0)*'Расчет NPV'!$C$13)/(1+'Расчет NPV'!$C$12)^5</f>
        <v/>
      </c>
      <c r="M508" s="9">
        <f>((D508*(1+E508)^5*(C508-F508)-G508)-MAX((D508*(1+E508)^5*(C508-F508)-G508)-B508/6,0)*'Расчет NPV'!$C$13)/(1+'Расчет NPV'!$C$12)^6</f>
        <v/>
      </c>
      <c r="N508" s="13">
        <f>SUM(H508:M508)-B508</f>
        <v/>
      </c>
    </row>
    <row r="509">
      <c r="A509" t="n">
        <v>505</v>
      </c>
      <c r="B509" s="9">
        <f>_xlfn.BETA.INV(RAND(),'Расчет NPV'!$E$5,'Расчет NPV'!$F$5,'Расчет NPV'!$B$5,'Расчет NPV'!$D$5)</f>
        <v/>
      </c>
      <c r="C509" s="9">
        <f>_xlfn.BETA.INV(RAND(),'Расчет NPV'!$E$6,'Расчет NPV'!$F$6,'Расчет NPV'!$B$6,'Расчет NPV'!$D$6)</f>
        <v/>
      </c>
      <c r="D509" s="9">
        <f>_xlfn.BETA.INV(RAND(),'Расчет NPV'!$E$7,'Расчет NPV'!$F$7,'Расчет NPV'!$B$7,'Расчет NPV'!$D$7)</f>
        <v/>
      </c>
      <c r="E509" s="5">
        <f>_xlfn.BETA.INV(RAND(),'Расчет NPV'!$E$8,'Расчет NPV'!$F$8,'Расчет NPV'!$B$8,'Расчет NPV'!$D$8)</f>
        <v/>
      </c>
      <c r="F509" s="9">
        <f>_xlfn.BETA.INV(RAND(),'Расчет NPV'!$E$9,'Расчет NPV'!$F$9,'Расчет NPV'!$B$9,'Расчет NPV'!$D$9)</f>
        <v/>
      </c>
      <c r="G509" s="9">
        <f>_xlfn.BETA.INV(RAND(),'Расчет NPV'!$E$10,'Расчет NPV'!$F$10,'Расчет NPV'!$B$10,'Расчет NPV'!$D$10)</f>
        <v/>
      </c>
      <c r="H509" s="9">
        <f>((D509*(1+E509)^0*'Расчет NPV'!$C$14*(C509-F509)-G509)-MAX((D509*(1+E509)^0*'Расчет NPV'!$C$14*(C509-F509)-G509)-B509/6,0)*'Расчет NPV'!$C$13)/(1+'Расчет NPV'!$C$12)^1</f>
        <v/>
      </c>
      <c r="I509" s="9">
        <f>((D509*(1+E509)^1*(C509-F509)-G509)-MAX((D509*(1+E509)^1*(C509-F509)-G509)-B509/6,0)*'Расчет NPV'!$C$13)/(1+'Расчет NPV'!$C$12)^2</f>
        <v/>
      </c>
      <c r="J509" s="9">
        <f>((D509*(1+E509)^2*(C509-F509)-G509)-MAX((D509*(1+E509)^2*(C509-F509)-G509)-B509/6,0)*'Расчет NPV'!$C$13)/(1+'Расчет NPV'!$C$12)^3</f>
        <v/>
      </c>
      <c r="K509" s="9">
        <f>((D509*(1+E509)^3*(C509-F509)-G509)-MAX((D509*(1+E509)^3*(C509-F509)-G509)-B509/6,0)*'Расчет NPV'!$C$13)/(1+'Расчет NPV'!$C$12)^4</f>
        <v/>
      </c>
      <c r="L509" s="9">
        <f>((D509*(1+E509)^4*(C509-F509)-G509)-MAX((D509*(1+E509)^4*(C509-F509)-G509)-B509/6,0)*'Расчет NPV'!$C$13)/(1+'Расчет NPV'!$C$12)^5</f>
        <v/>
      </c>
      <c r="M509" s="9">
        <f>((D509*(1+E509)^5*(C509-F509)-G509)-MAX((D509*(1+E509)^5*(C509-F509)-G509)-B509/6,0)*'Расчет NPV'!$C$13)/(1+'Расчет NPV'!$C$12)^6</f>
        <v/>
      </c>
      <c r="N509" s="13">
        <f>SUM(H509:M509)-B509</f>
        <v/>
      </c>
    </row>
    <row r="510">
      <c r="A510" t="n">
        <v>506</v>
      </c>
      <c r="B510" s="9">
        <f>_xlfn.BETA.INV(RAND(),'Расчет NPV'!$E$5,'Расчет NPV'!$F$5,'Расчет NPV'!$B$5,'Расчет NPV'!$D$5)</f>
        <v/>
      </c>
      <c r="C510" s="9">
        <f>_xlfn.BETA.INV(RAND(),'Расчет NPV'!$E$6,'Расчет NPV'!$F$6,'Расчет NPV'!$B$6,'Расчет NPV'!$D$6)</f>
        <v/>
      </c>
      <c r="D510" s="9">
        <f>_xlfn.BETA.INV(RAND(),'Расчет NPV'!$E$7,'Расчет NPV'!$F$7,'Расчет NPV'!$B$7,'Расчет NPV'!$D$7)</f>
        <v/>
      </c>
      <c r="E510" s="5">
        <f>_xlfn.BETA.INV(RAND(),'Расчет NPV'!$E$8,'Расчет NPV'!$F$8,'Расчет NPV'!$B$8,'Расчет NPV'!$D$8)</f>
        <v/>
      </c>
      <c r="F510" s="9">
        <f>_xlfn.BETA.INV(RAND(),'Расчет NPV'!$E$9,'Расчет NPV'!$F$9,'Расчет NPV'!$B$9,'Расчет NPV'!$D$9)</f>
        <v/>
      </c>
      <c r="G510" s="9">
        <f>_xlfn.BETA.INV(RAND(),'Расчет NPV'!$E$10,'Расчет NPV'!$F$10,'Расчет NPV'!$B$10,'Расчет NPV'!$D$10)</f>
        <v/>
      </c>
      <c r="H510" s="9">
        <f>((D510*(1+E510)^0*'Расчет NPV'!$C$14*(C510-F510)-G510)-MAX((D510*(1+E510)^0*'Расчет NPV'!$C$14*(C510-F510)-G510)-B510/6,0)*'Расчет NPV'!$C$13)/(1+'Расчет NPV'!$C$12)^1</f>
        <v/>
      </c>
      <c r="I510" s="9">
        <f>((D510*(1+E510)^1*(C510-F510)-G510)-MAX((D510*(1+E510)^1*(C510-F510)-G510)-B510/6,0)*'Расчет NPV'!$C$13)/(1+'Расчет NPV'!$C$12)^2</f>
        <v/>
      </c>
      <c r="J510" s="9">
        <f>((D510*(1+E510)^2*(C510-F510)-G510)-MAX((D510*(1+E510)^2*(C510-F510)-G510)-B510/6,0)*'Расчет NPV'!$C$13)/(1+'Расчет NPV'!$C$12)^3</f>
        <v/>
      </c>
      <c r="K510" s="9">
        <f>((D510*(1+E510)^3*(C510-F510)-G510)-MAX((D510*(1+E510)^3*(C510-F510)-G510)-B510/6,0)*'Расчет NPV'!$C$13)/(1+'Расчет NPV'!$C$12)^4</f>
        <v/>
      </c>
      <c r="L510" s="9">
        <f>((D510*(1+E510)^4*(C510-F510)-G510)-MAX((D510*(1+E510)^4*(C510-F510)-G510)-B510/6,0)*'Расчет NPV'!$C$13)/(1+'Расчет NPV'!$C$12)^5</f>
        <v/>
      </c>
      <c r="M510" s="9">
        <f>((D510*(1+E510)^5*(C510-F510)-G510)-MAX((D510*(1+E510)^5*(C510-F510)-G510)-B510/6,0)*'Расчет NPV'!$C$13)/(1+'Расчет NPV'!$C$12)^6</f>
        <v/>
      </c>
      <c r="N510" s="13">
        <f>SUM(H510:M510)-B510</f>
        <v/>
      </c>
    </row>
    <row r="511">
      <c r="A511" t="n">
        <v>507</v>
      </c>
      <c r="B511" s="9">
        <f>_xlfn.BETA.INV(RAND(),'Расчет NPV'!$E$5,'Расчет NPV'!$F$5,'Расчет NPV'!$B$5,'Расчет NPV'!$D$5)</f>
        <v/>
      </c>
      <c r="C511" s="9">
        <f>_xlfn.BETA.INV(RAND(),'Расчет NPV'!$E$6,'Расчет NPV'!$F$6,'Расчет NPV'!$B$6,'Расчет NPV'!$D$6)</f>
        <v/>
      </c>
      <c r="D511" s="9">
        <f>_xlfn.BETA.INV(RAND(),'Расчет NPV'!$E$7,'Расчет NPV'!$F$7,'Расчет NPV'!$B$7,'Расчет NPV'!$D$7)</f>
        <v/>
      </c>
      <c r="E511" s="5">
        <f>_xlfn.BETA.INV(RAND(),'Расчет NPV'!$E$8,'Расчет NPV'!$F$8,'Расчет NPV'!$B$8,'Расчет NPV'!$D$8)</f>
        <v/>
      </c>
      <c r="F511" s="9">
        <f>_xlfn.BETA.INV(RAND(),'Расчет NPV'!$E$9,'Расчет NPV'!$F$9,'Расчет NPV'!$B$9,'Расчет NPV'!$D$9)</f>
        <v/>
      </c>
      <c r="G511" s="9">
        <f>_xlfn.BETA.INV(RAND(),'Расчет NPV'!$E$10,'Расчет NPV'!$F$10,'Расчет NPV'!$B$10,'Расчет NPV'!$D$10)</f>
        <v/>
      </c>
      <c r="H511" s="9">
        <f>((D511*(1+E511)^0*'Расчет NPV'!$C$14*(C511-F511)-G511)-MAX((D511*(1+E511)^0*'Расчет NPV'!$C$14*(C511-F511)-G511)-B511/6,0)*'Расчет NPV'!$C$13)/(1+'Расчет NPV'!$C$12)^1</f>
        <v/>
      </c>
      <c r="I511" s="9">
        <f>((D511*(1+E511)^1*(C511-F511)-G511)-MAX((D511*(1+E511)^1*(C511-F511)-G511)-B511/6,0)*'Расчет NPV'!$C$13)/(1+'Расчет NPV'!$C$12)^2</f>
        <v/>
      </c>
      <c r="J511" s="9">
        <f>((D511*(1+E511)^2*(C511-F511)-G511)-MAX((D511*(1+E511)^2*(C511-F511)-G511)-B511/6,0)*'Расчет NPV'!$C$13)/(1+'Расчет NPV'!$C$12)^3</f>
        <v/>
      </c>
      <c r="K511" s="9">
        <f>((D511*(1+E511)^3*(C511-F511)-G511)-MAX((D511*(1+E511)^3*(C511-F511)-G511)-B511/6,0)*'Расчет NPV'!$C$13)/(1+'Расчет NPV'!$C$12)^4</f>
        <v/>
      </c>
      <c r="L511" s="9">
        <f>((D511*(1+E511)^4*(C511-F511)-G511)-MAX((D511*(1+E511)^4*(C511-F511)-G511)-B511/6,0)*'Расчет NPV'!$C$13)/(1+'Расчет NPV'!$C$12)^5</f>
        <v/>
      </c>
      <c r="M511" s="9">
        <f>((D511*(1+E511)^5*(C511-F511)-G511)-MAX((D511*(1+E511)^5*(C511-F511)-G511)-B511/6,0)*'Расчет NPV'!$C$13)/(1+'Расчет NPV'!$C$12)^6</f>
        <v/>
      </c>
      <c r="N511" s="13">
        <f>SUM(H511:M511)-B511</f>
        <v/>
      </c>
    </row>
    <row r="512">
      <c r="A512" t="n">
        <v>508</v>
      </c>
      <c r="B512" s="9">
        <f>_xlfn.BETA.INV(RAND(),'Расчет NPV'!$E$5,'Расчет NPV'!$F$5,'Расчет NPV'!$B$5,'Расчет NPV'!$D$5)</f>
        <v/>
      </c>
      <c r="C512" s="9">
        <f>_xlfn.BETA.INV(RAND(),'Расчет NPV'!$E$6,'Расчет NPV'!$F$6,'Расчет NPV'!$B$6,'Расчет NPV'!$D$6)</f>
        <v/>
      </c>
      <c r="D512" s="9">
        <f>_xlfn.BETA.INV(RAND(),'Расчет NPV'!$E$7,'Расчет NPV'!$F$7,'Расчет NPV'!$B$7,'Расчет NPV'!$D$7)</f>
        <v/>
      </c>
      <c r="E512" s="5">
        <f>_xlfn.BETA.INV(RAND(),'Расчет NPV'!$E$8,'Расчет NPV'!$F$8,'Расчет NPV'!$B$8,'Расчет NPV'!$D$8)</f>
        <v/>
      </c>
      <c r="F512" s="9">
        <f>_xlfn.BETA.INV(RAND(),'Расчет NPV'!$E$9,'Расчет NPV'!$F$9,'Расчет NPV'!$B$9,'Расчет NPV'!$D$9)</f>
        <v/>
      </c>
      <c r="G512" s="9">
        <f>_xlfn.BETA.INV(RAND(),'Расчет NPV'!$E$10,'Расчет NPV'!$F$10,'Расчет NPV'!$B$10,'Расчет NPV'!$D$10)</f>
        <v/>
      </c>
      <c r="H512" s="9">
        <f>((D512*(1+E512)^0*'Расчет NPV'!$C$14*(C512-F512)-G512)-MAX((D512*(1+E512)^0*'Расчет NPV'!$C$14*(C512-F512)-G512)-B512/6,0)*'Расчет NPV'!$C$13)/(1+'Расчет NPV'!$C$12)^1</f>
        <v/>
      </c>
      <c r="I512" s="9">
        <f>((D512*(1+E512)^1*(C512-F512)-G512)-MAX((D512*(1+E512)^1*(C512-F512)-G512)-B512/6,0)*'Расчет NPV'!$C$13)/(1+'Расчет NPV'!$C$12)^2</f>
        <v/>
      </c>
      <c r="J512" s="9">
        <f>((D512*(1+E512)^2*(C512-F512)-G512)-MAX((D512*(1+E512)^2*(C512-F512)-G512)-B512/6,0)*'Расчет NPV'!$C$13)/(1+'Расчет NPV'!$C$12)^3</f>
        <v/>
      </c>
      <c r="K512" s="9">
        <f>((D512*(1+E512)^3*(C512-F512)-G512)-MAX((D512*(1+E512)^3*(C512-F512)-G512)-B512/6,0)*'Расчет NPV'!$C$13)/(1+'Расчет NPV'!$C$12)^4</f>
        <v/>
      </c>
      <c r="L512" s="9">
        <f>((D512*(1+E512)^4*(C512-F512)-G512)-MAX((D512*(1+E512)^4*(C512-F512)-G512)-B512/6,0)*'Расчет NPV'!$C$13)/(1+'Расчет NPV'!$C$12)^5</f>
        <v/>
      </c>
      <c r="M512" s="9">
        <f>((D512*(1+E512)^5*(C512-F512)-G512)-MAX((D512*(1+E512)^5*(C512-F512)-G512)-B512/6,0)*'Расчет NPV'!$C$13)/(1+'Расчет NPV'!$C$12)^6</f>
        <v/>
      </c>
      <c r="N512" s="13">
        <f>SUM(H512:M512)-B512</f>
        <v/>
      </c>
    </row>
    <row r="513">
      <c r="A513" t="n">
        <v>509</v>
      </c>
      <c r="B513" s="9">
        <f>_xlfn.BETA.INV(RAND(),'Расчет NPV'!$E$5,'Расчет NPV'!$F$5,'Расчет NPV'!$B$5,'Расчет NPV'!$D$5)</f>
        <v/>
      </c>
      <c r="C513" s="9">
        <f>_xlfn.BETA.INV(RAND(),'Расчет NPV'!$E$6,'Расчет NPV'!$F$6,'Расчет NPV'!$B$6,'Расчет NPV'!$D$6)</f>
        <v/>
      </c>
      <c r="D513" s="9">
        <f>_xlfn.BETA.INV(RAND(),'Расчет NPV'!$E$7,'Расчет NPV'!$F$7,'Расчет NPV'!$B$7,'Расчет NPV'!$D$7)</f>
        <v/>
      </c>
      <c r="E513" s="5">
        <f>_xlfn.BETA.INV(RAND(),'Расчет NPV'!$E$8,'Расчет NPV'!$F$8,'Расчет NPV'!$B$8,'Расчет NPV'!$D$8)</f>
        <v/>
      </c>
      <c r="F513" s="9">
        <f>_xlfn.BETA.INV(RAND(),'Расчет NPV'!$E$9,'Расчет NPV'!$F$9,'Расчет NPV'!$B$9,'Расчет NPV'!$D$9)</f>
        <v/>
      </c>
      <c r="G513" s="9">
        <f>_xlfn.BETA.INV(RAND(),'Расчет NPV'!$E$10,'Расчет NPV'!$F$10,'Расчет NPV'!$B$10,'Расчет NPV'!$D$10)</f>
        <v/>
      </c>
      <c r="H513" s="9">
        <f>((D513*(1+E513)^0*'Расчет NPV'!$C$14*(C513-F513)-G513)-MAX((D513*(1+E513)^0*'Расчет NPV'!$C$14*(C513-F513)-G513)-B513/6,0)*'Расчет NPV'!$C$13)/(1+'Расчет NPV'!$C$12)^1</f>
        <v/>
      </c>
      <c r="I513" s="9">
        <f>((D513*(1+E513)^1*(C513-F513)-G513)-MAX((D513*(1+E513)^1*(C513-F513)-G513)-B513/6,0)*'Расчет NPV'!$C$13)/(1+'Расчет NPV'!$C$12)^2</f>
        <v/>
      </c>
      <c r="J513" s="9">
        <f>((D513*(1+E513)^2*(C513-F513)-G513)-MAX((D513*(1+E513)^2*(C513-F513)-G513)-B513/6,0)*'Расчет NPV'!$C$13)/(1+'Расчет NPV'!$C$12)^3</f>
        <v/>
      </c>
      <c r="K513" s="9">
        <f>((D513*(1+E513)^3*(C513-F513)-G513)-MAX((D513*(1+E513)^3*(C513-F513)-G513)-B513/6,0)*'Расчет NPV'!$C$13)/(1+'Расчет NPV'!$C$12)^4</f>
        <v/>
      </c>
      <c r="L513" s="9">
        <f>((D513*(1+E513)^4*(C513-F513)-G513)-MAX((D513*(1+E513)^4*(C513-F513)-G513)-B513/6,0)*'Расчет NPV'!$C$13)/(1+'Расчет NPV'!$C$12)^5</f>
        <v/>
      </c>
      <c r="M513" s="9">
        <f>((D513*(1+E513)^5*(C513-F513)-G513)-MAX((D513*(1+E513)^5*(C513-F513)-G513)-B513/6,0)*'Расчет NPV'!$C$13)/(1+'Расчет NPV'!$C$12)^6</f>
        <v/>
      </c>
      <c r="N513" s="13">
        <f>SUM(H513:M513)-B513</f>
        <v/>
      </c>
    </row>
    <row r="514">
      <c r="A514" t="n">
        <v>510</v>
      </c>
      <c r="B514" s="9">
        <f>_xlfn.BETA.INV(RAND(),'Расчет NPV'!$E$5,'Расчет NPV'!$F$5,'Расчет NPV'!$B$5,'Расчет NPV'!$D$5)</f>
        <v/>
      </c>
      <c r="C514" s="9">
        <f>_xlfn.BETA.INV(RAND(),'Расчет NPV'!$E$6,'Расчет NPV'!$F$6,'Расчет NPV'!$B$6,'Расчет NPV'!$D$6)</f>
        <v/>
      </c>
      <c r="D514" s="9">
        <f>_xlfn.BETA.INV(RAND(),'Расчет NPV'!$E$7,'Расчет NPV'!$F$7,'Расчет NPV'!$B$7,'Расчет NPV'!$D$7)</f>
        <v/>
      </c>
      <c r="E514" s="5">
        <f>_xlfn.BETA.INV(RAND(),'Расчет NPV'!$E$8,'Расчет NPV'!$F$8,'Расчет NPV'!$B$8,'Расчет NPV'!$D$8)</f>
        <v/>
      </c>
      <c r="F514" s="9">
        <f>_xlfn.BETA.INV(RAND(),'Расчет NPV'!$E$9,'Расчет NPV'!$F$9,'Расчет NPV'!$B$9,'Расчет NPV'!$D$9)</f>
        <v/>
      </c>
      <c r="G514" s="9">
        <f>_xlfn.BETA.INV(RAND(),'Расчет NPV'!$E$10,'Расчет NPV'!$F$10,'Расчет NPV'!$B$10,'Расчет NPV'!$D$10)</f>
        <v/>
      </c>
      <c r="H514" s="9">
        <f>((D514*(1+E514)^0*'Расчет NPV'!$C$14*(C514-F514)-G514)-MAX((D514*(1+E514)^0*'Расчет NPV'!$C$14*(C514-F514)-G514)-B514/6,0)*'Расчет NPV'!$C$13)/(1+'Расчет NPV'!$C$12)^1</f>
        <v/>
      </c>
      <c r="I514" s="9">
        <f>((D514*(1+E514)^1*(C514-F514)-G514)-MAX((D514*(1+E514)^1*(C514-F514)-G514)-B514/6,0)*'Расчет NPV'!$C$13)/(1+'Расчет NPV'!$C$12)^2</f>
        <v/>
      </c>
      <c r="J514" s="9">
        <f>((D514*(1+E514)^2*(C514-F514)-G514)-MAX((D514*(1+E514)^2*(C514-F514)-G514)-B514/6,0)*'Расчет NPV'!$C$13)/(1+'Расчет NPV'!$C$12)^3</f>
        <v/>
      </c>
      <c r="K514" s="9">
        <f>((D514*(1+E514)^3*(C514-F514)-G514)-MAX((D514*(1+E514)^3*(C514-F514)-G514)-B514/6,0)*'Расчет NPV'!$C$13)/(1+'Расчет NPV'!$C$12)^4</f>
        <v/>
      </c>
      <c r="L514" s="9">
        <f>((D514*(1+E514)^4*(C514-F514)-G514)-MAX((D514*(1+E514)^4*(C514-F514)-G514)-B514/6,0)*'Расчет NPV'!$C$13)/(1+'Расчет NPV'!$C$12)^5</f>
        <v/>
      </c>
      <c r="M514" s="9">
        <f>((D514*(1+E514)^5*(C514-F514)-G514)-MAX((D514*(1+E514)^5*(C514-F514)-G514)-B514/6,0)*'Расчет NPV'!$C$13)/(1+'Расчет NPV'!$C$12)^6</f>
        <v/>
      </c>
      <c r="N514" s="13">
        <f>SUM(H514:M514)-B514</f>
        <v/>
      </c>
    </row>
    <row r="515">
      <c r="A515" t="n">
        <v>511</v>
      </c>
      <c r="B515" s="9">
        <f>_xlfn.BETA.INV(RAND(),'Расчет NPV'!$E$5,'Расчет NPV'!$F$5,'Расчет NPV'!$B$5,'Расчет NPV'!$D$5)</f>
        <v/>
      </c>
      <c r="C515" s="9">
        <f>_xlfn.BETA.INV(RAND(),'Расчет NPV'!$E$6,'Расчет NPV'!$F$6,'Расчет NPV'!$B$6,'Расчет NPV'!$D$6)</f>
        <v/>
      </c>
      <c r="D515" s="9">
        <f>_xlfn.BETA.INV(RAND(),'Расчет NPV'!$E$7,'Расчет NPV'!$F$7,'Расчет NPV'!$B$7,'Расчет NPV'!$D$7)</f>
        <v/>
      </c>
      <c r="E515" s="5">
        <f>_xlfn.BETA.INV(RAND(),'Расчет NPV'!$E$8,'Расчет NPV'!$F$8,'Расчет NPV'!$B$8,'Расчет NPV'!$D$8)</f>
        <v/>
      </c>
      <c r="F515" s="9">
        <f>_xlfn.BETA.INV(RAND(),'Расчет NPV'!$E$9,'Расчет NPV'!$F$9,'Расчет NPV'!$B$9,'Расчет NPV'!$D$9)</f>
        <v/>
      </c>
      <c r="G515" s="9">
        <f>_xlfn.BETA.INV(RAND(),'Расчет NPV'!$E$10,'Расчет NPV'!$F$10,'Расчет NPV'!$B$10,'Расчет NPV'!$D$10)</f>
        <v/>
      </c>
      <c r="H515" s="9">
        <f>((D515*(1+E515)^0*'Расчет NPV'!$C$14*(C515-F515)-G515)-MAX((D515*(1+E515)^0*'Расчет NPV'!$C$14*(C515-F515)-G515)-B515/6,0)*'Расчет NPV'!$C$13)/(1+'Расчет NPV'!$C$12)^1</f>
        <v/>
      </c>
      <c r="I515" s="9">
        <f>((D515*(1+E515)^1*(C515-F515)-G515)-MAX((D515*(1+E515)^1*(C515-F515)-G515)-B515/6,0)*'Расчет NPV'!$C$13)/(1+'Расчет NPV'!$C$12)^2</f>
        <v/>
      </c>
      <c r="J515" s="9">
        <f>((D515*(1+E515)^2*(C515-F515)-G515)-MAX((D515*(1+E515)^2*(C515-F515)-G515)-B515/6,0)*'Расчет NPV'!$C$13)/(1+'Расчет NPV'!$C$12)^3</f>
        <v/>
      </c>
      <c r="K515" s="9">
        <f>((D515*(1+E515)^3*(C515-F515)-G515)-MAX((D515*(1+E515)^3*(C515-F515)-G515)-B515/6,0)*'Расчет NPV'!$C$13)/(1+'Расчет NPV'!$C$12)^4</f>
        <v/>
      </c>
      <c r="L515" s="9">
        <f>((D515*(1+E515)^4*(C515-F515)-G515)-MAX((D515*(1+E515)^4*(C515-F515)-G515)-B515/6,0)*'Расчет NPV'!$C$13)/(1+'Расчет NPV'!$C$12)^5</f>
        <v/>
      </c>
      <c r="M515" s="9">
        <f>((D515*(1+E515)^5*(C515-F515)-G515)-MAX((D515*(1+E515)^5*(C515-F515)-G515)-B515/6,0)*'Расчет NPV'!$C$13)/(1+'Расчет NPV'!$C$12)^6</f>
        <v/>
      </c>
      <c r="N515" s="13">
        <f>SUM(H515:M515)-B515</f>
        <v/>
      </c>
    </row>
    <row r="516">
      <c r="A516" t="n">
        <v>512</v>
      </c>
      <c r="B516" s="9">
        <f>_xlfn.BETA.INV(RAND(),'Расчет NPV'!$E$5,'Расчет NPV'!$F$5,'Расчет NPV'!$B$5,'Расчет NPV'!$D$5)</f>
        <v/>
      </c>
      <c r="C516" s="9">
        <f>_xlfn.BETA.INV(RAND(),'Расчет NPV'!$E$6,'Расчет NPV'!$F$6,'Расчет NPV'!$B$6,'Расчет NPV'!$D$6)</f>
        <v/>
      </c>
      <c r="D516" s="9">
        <f>_xlfn.BETA.INV(RAND(),'Расчет NPV'!$E$7,'Расчет NPV'!$F$7,'Расчет NPV'!$B$7,'Расчет NPV'!$D$7)</f>
        <v/>
      </c>
      <c r="E516" s="5">
        <f>_xlfn.BETA.INV(RAND(),'Расчет NPV'!$E$8,'Расчет NPV'!$F$8,'Расчет NPV'!$B$8,'Расчет NPV'!$D$8)</f>
        <v/>
      </c>
      <c r="F516" s="9">
        <f>_xlfn.BETA.INV(RAND(),'Расчет NPV'!$E$9,'Расчет NPV'!$F$9,'Расчет NPV'!$B$9,'Расчет NPV'!$D$9)</f>
        <v/>
      </c>
      <c r="G516" s="9">
        <f>_xlfn.BETA.INV(RAND(),'Расчет NPV'!$E$10,'Расчет NPV'!$F$10,'Расчет NPV'!$B$10,'Расчет NPV'!$D$10)</f>
        <v/>
      </c>
      <c r="H516" s="9">
        <f>((D516*(1+E516)^0*'Расчет NPV'!$C$14*(C516-F516)-G516)-MAX((D516*(1+E516)^0*'Расчет NPV'!$C$14*(C516-F516)-G516)-B516/6,0)*'Расчет NPV'!$C$13)/(1+'Расчет NPV'!$C$12)^1</f>
        <v/>
      </c>
      <c r="I516" s="9">
        <f>((D516*(1+E516)^1*(C516-F516)-G516)-MAX((D516*(1+E516)^1*(C516-F516)-G516)-B516/6,0)*'Расчет NPV'!$C$13)/(1+'Расчет NPV'!$C$12)^2</f>
        <v/>
      </c>
      <c r="J516" s="9">
        <f>((D516*(1+E516)^2*(C516-F516)-G516)-MAX((D516*(1+E516)^2*(C516-F516)-G516)-B516/6,0)*'Расчет NPV'!$C$13)/(1+'Расчет NPV'!$C$12)^3</f>
        <v/>
      </c>
      <c r="K516" s="9">
        <f>((D516*(1+E516)^3*(C516-F516)-G516)-MAX((D516*(1+E516)^3*(C516-F516)-G516)-B516/6,0)*'Расчет NPV'!$C$13)/(1+'Расчет NPV'!$C$12)^4</f>
        <v/>
      </c>
      <c r="L516" s="9">
        <f>((D516*(1+E516)^4*(C516-F516)-G516)-MAX((D516*(1+E516)^4*(C516-F516)-G516)-B516/6,0)*'Расчет NPV'!$C$13)/(1+'Расчет NPV'!$C$12)^5</f>
        <v/>
      </c>
      <c r="M516" s="9">
        <f>((D516*(1+E516)^5*(C516-F516)-G516)-MAX((D516*(1+E516)^5*(C516-F516)-G516)-B516/6,0)*'Расчет NPV'!$C$13)/(1+'Расчет NPV'!$C$12)^6</f>
        <v/>
      </c>
      <c r="N516" s="13">
        <f>SUM(H516:M516)-B516</f>
        <v/>
      </c>
    </row>
    <row r="517">
      <c r="A517" t="n">
        <v>513</v>
      </c>
      <c r="B517" s="9">
        <f>_xlfn.BETA.INV(RAND(),'Расчет NPV'!$E$5,'Расчет NPV'!$F$5,'Расчет NPV'!$B$5,'Расчет NPV'!$D$5)</f>
        <v/>
      </c>
      <c r="C517" s="9">
        <f>_xlfn.BETA.INV(RAND(),'Расчет NPV'!$E$6,'Расчет NPV'!$F$6,'Расчет NPV'!$B$6,'Расчет NPV'!$D$6)</f>
        <v/>
      </c>
      <c r="D517" s="9">
        <f>_xlfn.BETA.INV(RAND(),'Расчет NPV'!$E$7,'Расчет NPV'!$F$7,'Расчет NPV'!$B$7,'Расчет NPV'!$D$7)</f>
        <v/>
      </c>
      <c r="E517" s="5">
        <f>_xlfn.BETA.INV(RAND(),'Расчет NPV'!$E$8,'Расчет NPV'!$F$8,'Расчет NPV'!$B$8,'Расчет NPV'!$D$8)</f>
        <v/>
      </c>
      <c r="F517" s="9">
        <f>_xlfn.BETA.INV(RAND(),'Расчет NPV'!$E$9,'Расчет NPV'!$F$9,'Расчет NPV'!$B$9,'Расчет NPV'!$D$9)</f>
        <v/>
      </c>
      <c r="G517" s="9">
        <f>_xlfn.BETA.INV(RAND(),'Расчет NPV'!$E$10,'Расчет NPV'!$F$10,'Расчет NPV'!$B$10,'Расчет NPV'!$D$10)</f>
        <v/>
      </c>
      <c r="H517" s="9">
        <f>((D517*(1+E517)^0*'Расчет NPV'!$C$14*(C517-F517)-G517)-MAX((D517*(1+E517)^0*'Расчет NPV'!$C$14*(C517-F517)-G517)-B517/6,0)*'Расчет NPV'!$C$13)/(1+'Расчет NPV'!$C$12)^1</f>
        <v/>
      </c>
      <c r="I517" s="9">
        <f>((D517*(1+E517)^1*(C517-F517)-G517)-MAX((D517*(1+E517)^1*(C517-F517)-G517)-B517/6,0)*'Расчет NPV'!$C$13)/(1+'Расчет NPV'!$C$12)^2</f>
        <v/>
      </c>
      <c r="J517" s="9">
        <f>((D517*(1+E517)^2*(C517-F517)-G517)-MAX((D517*(1+E517)^2*(C517-F517)-G517)-B517/6,0)*'Расчет NPV'!$C$13)/(1+'Расчет NPV'!$C$12)^3</f>
        <v/>
      </c>
      <c r="K517" s="9">
        <f>((D517*(1+E517)^3*(C517-F517)-G517)-MAX((D517*(1+E517)^3*(C517-F517)-G517)-B517/6,0)*'Расчет NPV'!$C$13)/(1+'Расчет NPV'!$C$12)^4</f>
        <v/>
      </c>
      <c r="L517" s="9">
        <f>((D517*(1+E517)^4*(C517-F517)-G517)-MAX((D517*(1+E517)^4*(C517-F517)-G517)-B517/6,0)*'Расчет NPV'!$C$13)/(1+'Расчет NPV'!$C$12)^5</f>
        <v/>
      </c>
      <c r="M517" s="9">
        <f>((D517*(1+E517)^5*(C517-F517)-G517)-MAX((D517*(1+E517)^5*(C517-F517)-G517)-B517/6,0)*'Расчет NPV'!$C$13)/(1+'Расчет NPV'!$C$12)^6</f>
        <v/>
      </c>
      <c r="N517" s="13">
        <f>SUM(H517:M517)-B517</f>
        <v/>
      </c>
    </row>
    <row r="518">
      <c r="A518" t="n">
        <v>514</v>
      </c>
      <c r="B518" s="9">
        <f>_xlfn.BETA.INV(RAND(),'Расчет NPV'!$E$5,'Расчет NPV'!$F$5,'Расчет NPV'!$B$5,'Расчет NPV'!$D$5)</f>
        <v/>
      </c>
      <c r="C518" s="9">
        <f>_xlfn.BETA.INV(RAND(),'Расчет NPV'!$E$6,'Расчет NPV'!$F$6,'Расчет NPV'!$B$6,'Расчет NPV'!$D$6)</f>
        <v/>
      </c>
      <c r="D518" s="9">
        <f>_xlfn.BETA.INV(RAND(),'Расчет NPV'!$E$7,'Расчет NPV'!$F$7,'Расчет NPV'!$B$7,'Расчет NPV'!$D$7)</f>
        <v/>
      </c>
      <c r="E518" s="5">
        <f>_xlfn.BETA.INV(RAND(),'Расчет NPV'!$E$8,'Расчет NPV'!$F$8,'Расчет NPV'!$B$8,'Расчет NPV'!$D$8)</f>
        <v/>
      </c>
      <c r="F518" s="9">
        <f>_xlfn.BETA.INV(RAND(),'Расчет NPV'!$E$9,'Расчет NPV'!$F$9,'Расчет NPV'!$B$9,'Расчет NPV'!$D$9)</f>
        <v/>
      </c>
      <c r="G518" s="9">
        <f>_xlfn.BETA.INV(RAND(),'Расчет NPV'!$E$10,'Расчет NPV'!$F$10,'Расчет NPV'!$B$10,'Расчет NPV'!$D$10)</f>
        <v/>
      </c>
      <c r="H518" s="9">
        <f>((D518*(1+E518)^0*'Расчет NPV'!$C$14*(C518-F518)-G518)-MAX((D518*(1+E518)^0*'Расчет NPV'!$C$14*(C518-F518)-G518)-B518/6,0)*'Расчет NPV'!$C$13)/(1+'Расчет NPV'!$C$12)^1</f>
        <v/>
      </c>
      <c r="I518" s="9">
        <f>((D518*(1+E518)^1*(C518-F518)-G518)-MAX((D518*(1+E518)^1*(C518-F518)-G518)-B518/6,0)*'Расчет NPV'!$C$13)/(1+'Расчет NPV'!$C$12)^2</f>
        <v/>
      </c>
      <c r="J518" s="9">
        <f>((D518*(1+E518)^2*(C518-F518)-G518)-MAX((D518*(1+E518)^2*(C518-F518)-G518)-B518/6,0)*'Расчет NPV'!$C$13)/(1+'Расчет NPV'!$C$12)^3</f>
        <v/>
      </c>
      <c r="K518" s="9">
        <f>((D518*(1+E518)^3*(C518-F518)-G518)-MAX((D518*(1+E518)^3*(C518-F518)-G518)-B518/6,0)*'Расчет NPV'!$C$13)/(1+'Расчет NPV'!$C$12)^4</f>
        <v/>
      </c>
      <c r="L518" s="9">
        <f>((D518*(1+E518)^4*(C518-F518)-G518)-MAX((D518*(1+E518)^4*(C518-F518)-G518)-B518/6,0)*'Расчет NPV'!$C$13)/(1+'Расчет NPV'!$C$12)^5</f>
        <v/>
      </c>
      <c r="M518" s="9">
        <f>((D518*(1+E518)^5*(C518-F518)-G518)-MAX((D518*(1+E518)^5*(C518-F518)-G518)-B518/6,0)*'Расчет NPV'!$C$13)/(1+'Расчет NPV'!$C$12)^6</f>
        <v/>
      </c>
      <c r="N518" s="13">
        <f>SUM(H518:M518)-B518</f>
        <v/>
      </c>
    </row>
    <row r="519">
      <c r="A519" t="n">
        <v>515</v>
      </c>
      <c r="B519" s="9">
        <f>_xlfn.BETA.INV(RAND(),'Расчет NPV'!$E$5,'Расчет NPV'!$F$5,'Расчет NPV'!$B$5,'Расчет NPV'!$D$5)</f>
        <v/>
      </c>
      <c r="C519" s="9">
        <f>_xlfn.BETA.INV(RAND(),'Расчет NPV'!$E$6,'Расчет NPV'!$F$6,'Расчет NPV'!$B$6,'Расчет NPV'!$D$6)</f>
        <v/>
      </c>
      <c r="D519" s="9">
        <f>_xlfn.BETA.INV(RAND(),'Расчет NPV'!$E$7,'Расчет NPV'!$F$7,'Расчет NPV'!$B$7,'Расчет NPV'!$D$7)</f>
        <v/>
      </c>
      <c r="E519" s="5">
        <f>_xlfn.BETA.INV(RAND(),'Расчет NPV'!$E$8,'Расчет NPV'!$F$8,'Расчет NPV'!$B$8,'Расчет NPV'!$D$8)</f>
        <v/>
      </c>
      <c r="F519" s="9">
        <f>_xlfn.BETA.INV(RAND(),'Расчет NPV'!$E$9,'Расчет NPV'!$F$9,'Расчет NPV'!$B$9,'Расчет NPV'!$D$9)</f>
        <v/>
      </c>
      <c r="G519" s="9">
        <f>_xlfn.BETA.INV(RAND(),'Расчет NPV'!$E$10,'Расчет NPV'!$F$10,'Расчет NPV'!$B$10,'Расчет NPV'!$D$10)</f>
        <v/>
      </c>
      <c r="H519" s="9">
        <f>((D519*(1+E519)^0*'Расчет NPV'!$C$14*(C519-F519)-G519)-MAX((D519*(1+E519)^0*'Расчет NPV'!$C$14*(C519-F519)-G519)-B519/6,0)*'Расчет NPV'!$C$13)/(1+'Расчет NPV'!$C$12)^1</f>
        <v/>
      </c>
      <c r="I519" s="9">
        <f>((D519*(1+E519)^1*(C519-F519)-G519)-MAX((D519*(1+E519)^1*(C519-F519)-G519)-B519/6,0)*'Расчет NPV'!$C$13)/(1+'Расчет NPV'!$C$12)^2</f>
        <v/>
      </c>
      <c r="J519" s="9">
        <f>((D519*(1+E519)^2*(C519-F519)-G519)-MAX((D519*(1+E519)^2*(C519-F519)-G519)-B519/6,0)*'Расчет NPV'!$C$13)/(1+'Расчет NPV'!$C$12)^3</f>
        <v/>
      </c>
      <c r="K519" s="9">
        <f>((D519*(1+E519)^3*(C519-F519)-G519)-MAX((D519*(1+E519)^3*(C519-F519)-G519)-B519/6,0)*'Расчет NPV'!$C$13)/(1+'Расчет NPV'!$C$12)^4</f>
        <v/>
      </c>
      <c r="L519" s="9">
        <f>((D519*(1+E519)^4*(C519-F519)-G519)-MAX((D519*(1+E519)^4*(C519-F519)-G519)-B519/6,0)*'Расчет NPV'!$C$13)/(1+'Расчет NPV'!$C$12)^5</f>
        <v/>
      </c>
      <c r="M519" s="9">
        <f>((D519*(1+E519)^5*(C519-F519)-G519)-MAX((D519*(1+E519)^5*(C519-F519)-G519)-B519/6,0)*'Расчет NPV'!$C$13)/(1+'Расчет NPV'!$C$12)^6</f>
        <v/>
      </c>
      <c r="N519" s="13">
        <f>SUM(H519:M519)-B519</f>
        <v/>
      </c>
    </row>
    <row r="520">
      <c r="A520" t="n">
        <v>516</v>
      </c>
      <c r="B520" s="9">
        <f>_xlfn.BETA.INV(RAND(),'Расчет NPV'!$E$5,'Расчет NPV'!$F$5,'Расчет NPV'!$B$5,'Расчет NPV'!$D$5)</f>
        <v/>
      </c>
      <c r="C520" s="9">
        <f>_xlfn.BETA.INV(RAND(),'Расчет NPV'!$E$6,'Расчет NPV'!$F$6,'Расчет NPV'!$B$6,'Расчет NPV'!$D$6)</f>
        <v/>
      </c>
      <c r="D520" s="9">
        <f>_xlfn.BETA.INV(RAND(),'Расчет NPV'!$E$7,'Расчет NPV'!$F$7,'Расчет NPV'!$B$7,'Расчет NPV'!$D$7)</f>
        <v/>
      </c>
      <c r="E520" s="5">
        <f>_xlfn.BETA.INV(RAND(),'Расчет NPV'!$E$8,'Расчет NPV'!$F$8,'Расчет NPV'!$B$8,'Расчет NPV'!$D$8)</f>
        <v/>
      </c>
      <c r="F520" s="9">
        <f>_xlfn.BETA.INV(RAND(),'Расчет NPV'!$E$9,'Расчет NPV'!$F$9,'Расчет NPV'!$B$9,'Расчет NPV'!$D$9)</f>
        <v/>
      </c>
      <c r="G520" s="9">
        <f>_xlfn.BETA.INV(RAND(),'Расчет NPV'!$E$10,'Расчет NPV'!$F$10,'Расчет NPV'!$B$10,'Расчет NPV'!$D$10)</f>
        <v/>
      </c>
      <c r="H520" s="9">
        <f>((D520*(1+E520)^0*'Расчет NPV'!$C$14*(C520-F520)-G520)-MAX((D520*(1+E520)^0*'Расчет NPV'!$C$14*(C520-F520)-G520)-B520/6,0)*'Расчет NPV'!$C$13)/(1+'Расчет NPV'!$C$12)^1</f>
        <v/>
      </c>
      <c r="I520" s="9">
        <f>((D520*(1+E520)^1*(C520-F520)-G520)-MAX((D520*(1+E520)^1*(C520-F520)-G520)-B520/6,0)*'Расчет NPV'!$C$13)/(1+'Расчет NPV'!$C$12)^2</f>
        <v/>
      </c>
      <c r="J520" s="9">
        <f>((D520*(1+E520)^2*(C520-F520)-G520)-MAX((D520*(1+E520)^2*(C520-F520)-G520)-B520/6,0)*'Расчет NPV'!$C$13)/(1+'Расчет NPV'!$C$12)^3</f>
        <v/>
      </c>
      <c r="K520" s="9">
        <f>((D520*(1+E520)^3*(C520-F520)-G520)-MAX((D520*(1+E520)^3*(C520-F520)-G520)-B520/6,0)*'Расчет NPV'!$C$13)/(1+'Расчет NPV'!$C$12)^4</f>
        <v/>
      </c>
      <c r="L520" s="9">
        <f>((D520*(1+E520)^4*(C520-F520)-G520)-MAX((D520*(1+E520)^4*(C520-F520)-G520)-B520/6,0)*'Расчет NPV'!$C$13)/(1+'Расчет NPV'!$C$12)^5</f>
        <v/>
      </c>
      <c r="M520" s="9">
        <f>((D520*(1+E520)^5*(C520-F520)-G520)-MAX((D520*(1+E520)^5*(C520-F520)-G520)-B520/6,0)*'Расчет NPV'!$C$13)/(1+'Расчет NPV'!$C$12)^6</f>
        <v/>
      </c>
      <c r="N520" s="13">
        <f>SUM(H520:M520)-B520</f>
        <v/>
      </c>
    </row>
    <row r="521">
      <c r="A521" t="n">
        <v>517</v>
      </c>
      <c r="B521" s="9">
        <f>_xlfn.BETA.INV(RAND(),'Расчет NPV'!$E$5,'Расчет NPV'!$F$5,'Расчет NPV'!$B$5,'Расчет NPV'!$D$5)</f>
        <v/>
      </c>
      <c r="C521" s="9">
        <f>_xlfn.BETA.INV(RAND(),'Расчет NPV'!$E$6,'Расчет NPV'!$F$6,'Расчет NPV'!$B$6,'Расчет NPV'!$D$6)</f>
        <v/>
      </c>
      <c r="D521" s="9">
        <f>_xlfn.BETA.INV(RAND(),'Расчет NPV'!$E$7,'Расчет NPV'!$F$7,'Расчет NPV'!$B$7,'Расчет NPV'!$D$7)</f>
        <v/>
      </c>
      <c r="E521" s="5">
        <f>_xlfn.BETA.INV(RAND(),'Расчет NPV'!$E$8,'Расчет NPV'!$F$8,'Расчет NPV'!$B$8,'Расчет NPV'!$D$8)</f>
        <v/>
      </c>
      <c r="F521" s="9">
        <f>_xlfn.BETA.INV(RAND(),'Расчет NPV'!$E$9,'Расчет NPV'!$F$9,'Расчет NPV'!$B$9,'Расчет NPV'!$D$9)</f>
        <v/>
      </c>
      <c r="G521" s="9">
        <f>_xlfn.BETA.INV(RAND(),'Расчет NPV'!$E$10,'Расчет NPV'!$F$10,'Расчет NPV'!$B$10,'Расчет NPV'!$D$10)</f>
        <v/>
      </c>
      <c r="H521" s="9">
        <f>((D521*(1+E521)^0*'Расчет NPV'!$C$14*(C521-F521)-G521)-MAX((D521*(1+E521)^0*'Расчет NPV'!$C$14*(C521-F521)-G521)-B521/6,0)*'Расчет NPV'!$C$13)/(1+'Расчет NPV'!$C$12)^1</f>
        <v/>
      </c>
      <c r="I521" s="9">
        <f>((D521*(1+E521)^1*(C521-F521)-G521)-MAX((D521*(1+E521)^1*(C521-F521)-G521)-B521/6,0)*'Расчет NPV'!$C$13)/(1+'Расчет NPV'!$C$12)^2</f>
        <v/>
      </c>
      <c r="J521" s="9">
        <f>((D521*(1+E521)^2*(C521-F521)-G521)-MAX((D521*(1+E521)^2*(C521-F521)-G521)-B521/6,0)*'Расчет NPV'!$C$13)/(1+'Расчет NPV'!$C$12)^3</f>
        <v/>
      </c>
      <c r="K521" s="9">
        <f>((D521*(1+E521)^3*(C521-F521)-G521)-MAX((D521*(1+E521)^3*(C521-F521)-G521)-B521/6,0)*'Расчет NPV'!$C$13)/(1+'Расчет NPV'!$C$12)^4</f>
        <v/>
      </c>
      <c r="L521" s="9">
        <f>((D521*(1+E521)^4*(C521-F521)-G521)-MAX((D521*(1+E521)^4*(C521-F521)-G521)-B521/6,0)*'Расчет NPV'!$C$13)/(1+'Расчет NPV'!$C$12)^5</f>
        <v/>
      </c>
      <c r="M521" s="9">
        <f>((D521*(1+E521)^5*(C521-F521)-G521)-MAX((D521*(1+E521)^5*(C521-F521)-G521)-B521/6,0)*'Расчет NPV'!$C$13)/(1+'Расчет NPV'!$C$12)^6</f>
        <v/>
      </c>
      <c r="N521" s="13">
        <f>SUM(H521:M521)-B521</f>
        <v/>
      </c>
    </row>
    <row r="522">
      <c r="A522" t="n">
        <v>518</v>
      </c>
      <c r="B522" s="9">
        <f>_xlfn.BETA.INV(RAND(),'Расчет NPV'!$E$5,'Расчет NPV'!$F$5,'Расчет NPV'!$B$5,'Расчет NPV'!$D$5)</f>
        <v/>
      </c>
      <c r="C522" s="9">
        <f>_xlfn.BETA.INV(RAND(),'Расчет NPV'!$E$6,'Расчет NPV'!$F$6,'Расчет NPV'!$B$6,'Расчет NPV'!$D$6)</f>
        <v/>
      </c>
      <c r="D522" s="9">
        <f>_xlfn.BETA.INV(RAND(),'Расчет NPV'!$E$7,'Расчет NPV'!$F$7,'Расчет NPV'!$B$7,'Расчет NPV'!$D$7)</f>
        <v/>
      </c>
      <c r="E522" s="5">
        <f>_xlfn.BETA.INV(RAND(),'Расчет NPV'!$E$8,'Расчет NPV'!$F$8,'Расчет NPV'!$B$8,'Расчет NPV'!$D$8)</f>
        <v/>
      </c>
      <c r="F522" s="9">
        <f>_xlfn.BETA.INV(RAND(),'Расчет NPV'!$E$9,'Расчет NPV'!$F$9,'Расчет NPV'!$B$9,'Расчет NPV'!$D$9)</f>
        <v/>
      </c>
      <c r="G522" s="9">
        <f>_xlfn.BETA.INV(RAND(),'Расчет NPV'!$E$10,'Расчет NPV'!$F$10,'Расчет NPV'!$B$10,'Расчет NPV'!$D$10)</f>
        <v/>
      </c>
      <c r="H522" s="9">
        <f>((D522*(1+E522)^0*'Расчет NPV'!$C$14*(C522-F522)-G522)-MAX((D522*(1+E522)^0*'Расчет NPV'!$C$14*(C522-F522)-G522)-B522/6,0)*'Расчет NPV'!$C$13)/(1+'Расчет NPV'!$C$12)^1</f>
        <v/>
      </c>
      <c r="I522" s="9">
        <f>((D522*(1+E522)^1*(C522-F522)-G522)-MAX((D522*(1+E522)^1*(C522-F522)-G522)-B522/6,0)*'Расчет NPV'!$C$13)/(1+'Расчет NPV'!$C$12)^2</f>
        <v/>
      </c>
      <c r="J522" s="9">
        <f>((D522*(1+E522)^2*(C522-F522)-G522)-MAX((D522*(1+E522)^2*(C522-F522)-G522)-B522/6,0)*'Расчет NPV'!$C$13)/(1+'Расчет NPV'!$C$12)^3</f>
        <v/>
      </c>
      <c r="K522" s="9">
        <f>((D522*(1+E522)^3*(C522-F522)-G522)-MAX((D522*(1+E522)^3*(C522-F522)-G522)-B522/6,0)*'Расчет NPV'!$C$13)/(1+'Расчет NPV'!$C$12)^4</f>
        <v/>
      </c>
      <c r="L522" s="9">
        <f>((D522*(1+E522)^4*(C522-F522)-G522)-MAX((D522*(1+E522)^4*(C522-F522)-G522)-B522/6,0)*'Расчет NPV'!$C$13)/(1+'Расчет NPV'!$C$12)^5</f>
        <v/>
      </c>
      <c r="M522" s="9">
        <f>((D522*(1+E522)^5*(C522-F522)-G522)-MAX((D522*(1+E522)^5*(C522-F522)-G522)-B522/6,0)*'Расчет NPV'!$C$13)/(1+'Расчет NPV'!$C$12)^6</f>
        <v/>
      </c>
      <c r="N522" s="13">
        <f>SUM(H522:M522)-B522</f>
        <v/>
      </c>
    </row>
    <row r="523">
      <c r="A523" t="n">
        <v>519</v>
      </c>
      <c r="B523" s="9">
        <f>_xlfn.BETA.INV(RAND(),'Расчет NPV'!$E$5,'Расчет NPV'!$F$5,'Расчет NPV'!$B$5,'Расчет NPV'!$D$5)</f>
        <v/>
      </c>
      <c r="C523" s="9">
        <f>_xlfn.BETA.INV(RAND(),'Расчет NPV'!$E$6,'Расчет NPV'!$F$6,'Расчет NPV'!$B$6,'Расчет NPV'!$D$6)</f>
        <v/>
      </c>
      <c r="D523" s="9">
        <f>_xlfn.BETA.INV(RAND(),'Расчет NPV'!$E$7,'Расчет NPV'!$F$7,'Расчет NPV'!$B$7,'Расчет NPV'!$D$7)</f>
        <v/>
      </c>
      <c r="E523" s="5">
        <f>_xlfn.BETA.INV(RAND(),'Расчет NPV'!$E$8,'Расчет NPV'!$F$8,'Расчет NPV'!$B$8,'Расчет NPV'!$D$8)</f>
        <v/>
      </c>
      <c r="F523" s="9">
        <f>_xlfn.BETA.INV(RAND(),'Расчет NPV'!$E$9,'Расчет NPV'!$F$9,'Расчет NPV'!$B$9,'Расчет NPV'!$D$9)</f>
        <v/>
      </c>
      <c r="G523" s="9">
        <f>_xlfn.BETA.INV(RAND(),'Расчет NPV'!$E$10,'Расчет NPV'!$F$10,'Расчет NPV'!$B$10,'Расчет NPV'!$D$10)</f>
        <v/>
      </c>
      <c r="H523" s="9">
        <f>((D523*(1+E523)^0*'Расчет NPV'!$C$14*(C523-F523)-G523)-MAX((D523*(1+E523)^0*'Расчет NPV'!$C$14*(C523-F523)-G523)-B523/6,0)*'Расчет NPV'!$C$13)/(1+'Расчет NPV'!$C$12)^1</f>
        <v/>
      </c>
      <c r="I523" s="9">
        <f>((D523*(1+E523)^1*(C523-F523)-G523)-MAX((D523*(1+E523)^1*(C523-F523)-G523)-B523/6,0)*'Расчет NPV'!$C$13)/(1+'Расчет NPV'!$C$12)^2</f>
        <v/>
      </c>
      <c r="J523" s="9">
        <f>((D523*(1+E523)^2*(C523-F523)-G523)-MAX((D523*(1+E523)^2*(C523-F523)-G523)-B523/6,0)*'Расчет NPV'!$C$13)/(1+'Расчет NPV'!$C$12)^3</f>
        <v/>
      </c>
      <c r="K523" s="9">
        <f>((D523*(1+E523)^3*(C523-F523)-G523)-MAX((D523*(1+E523)^3*(C523-F523)-G523)-B523/6,0)*'Расчет NPV'!$C$13)/(1+'Расчет NPV'!$C$12)^4</f>
        <v/>
      </c>
      <c r="L523" s="9">
        <f>((D523*(1+E523)^4*(C523-F523)-G523)-MAX((D523*(1+E523)^4*(C523-F523)-G523)-B523/6,0)*'Расчет NPV'!$C$13)/(1+'Расчет NPV'!$C$12)^5</f>
        <v/>
      </c>
      <c r="M523" s="9">
        <f>((D523*(1+E523)^5*(C523-F523)-G523)-MAX((D523*(1+E523)^5*(C523-F523)-G523)-B523/6,0)*'Расчет NPV'!$C$13)/(1+'Расчет NPV'!$C$12)^6</f>
        <v/>
      </c>
      <c r="N523" s="13">
        <f>SUM(H523:M523)-B523</f>
        <v/>
      </c>
    </row>
    <row r="524">
      <c r="A524" t="n">
        <v>520</v>
      </c>
      <c r="B524" s="9">
        <f>_xlfn.BETA.INV(RAND(),'Расчет NPV'!$E$5,'Расчет NPV'!$F$5,'Расчет NPV'!$B$5,'Расчет NPV'!$D$5)</f>
        <v/>
      </c>
      <c r="C524" s="9">
        <f>_xlfn.BETA.INV(RAND(),'Расчет NPV'!$E$6,'Расчет NPV'!$F$6,'Расчет NPV'!$B$6,'Расчет NPV'!$D$6)</f>
        <v/>
      </c>
      <c r="D524" s="9">
        <f>_xlfn.BETA.INV(RAND(),'Расчет NPV'!$E$7,'Расчет NPV'!$F$7,'Расчет NPV'!$B$7,'Расчет NPV'!$D$7)</f>
        <v/>
      </c>
      <c r="E524" s="5">
        <f>_xlfn.BETA.INV(RAND(),'Расчет NPV'!$E$8,'Расчет NPV'!$F$8,'Расчет NPV'!$B$8,'Расчет NPV'!$D$8)</f>
        <v/>
      </c>
      <c r="F524" s="9">
        <f>_xlfn.BETA.INV(RAND(),'Расчет NPV'!$E$9,'Расчет NPV'!$F$9,'Расчет NPV'!$B$9,'Расчет NPV'!$D$9)</f>
        <v/>
      </c>
      <c r="G524" s="9">
        <f>_xlfn.BETA.INV(RAND(),'Расчет NPV'!$E$10,'Расчет NPV'!$F$10,'Расчет NPV'!$B$10,'Расчет NPV'!$D$10)</f>
        <v/>
      </c>
      <c r="H524" s="9">
        <f>((D524*(1+E524)^0*'Расчет NPV'!$C$14*(C524-F524)-G524)-MAX((D524*(1+E524)^0*'Расчет NPV'!$C$14*(C524-F524)-G524)-B524/6,0)*'Расчет NPV'!$C$13)/(1+'Расчет NPV'!$C$12)^1</f>
        <v/>
      </c>
      <c r="I524" s="9">
        <f>((D524*(1+E524)^1*(C524-F524)-G524)-MAX((D524*(1+E524)^1*(C524-F524)-G524)-B524/6,0)*'Расчет NPV'!$C$13)/(1+'Расчет NPV'!$C$12)^2</f>
        <v/>
      </c>
      <c r="J524" s="9">
        <f>((D524*(1+E524)^2*(C524-F524)-G524)-MAX((D524*(1+E524)^2*(C524-F524)-G524)-B524/6,0)*'Расчет NPV'!$C$13)/(1+'Расчет NPV'!$C$12)^3</f>
        <v/>
      </c>
      <c r="K524" s="9">
        <f>((D524*(1+E524)^3*(C524-F524)-G524)-MAX((D524*(1+E524)^3*(C524-F524)-G524)-B524/6,0)*'Расчет NPV'!$C$13)/(1+'Расчет NPV'!$C$12)^4</f>
        <v/>
      </c>
      <c r="L524" s="9">
        <f>((D524*(1+E524)^4*(C524-F524)-G524)-MAX((D524*(1+E524)^4*(C524-F524)-G524)-B524/6,0)*'Расчет NPV'!$C$13)/(1+'Расчет NPV'!$C$12)^5</f>
        <v/>
      </c>
      <c r="M524" s="9">
        <f>((D524*(1+E524)^5*(C524-F524)-G524)-MAX((D524*(1+E524)^5*(C524-F524)-G524)-B524/6,0)*'Расчет NPV'!$C$13)/(1+'Расчет NPV'!$C$12)^6</f>
        <v/>
      </c>
      <c r="N524" s="13">
        <f>SUM(H524:M524)-B524</f>
        <v/>
      </c>
    </row>
    <row r="525">
      <c r="A525" t="n">
        <v>521</v>
      </c>
      <c r="B525" s="9">
        <f>_xlfn.BETA.INV(RAND(),'Расчет NPV'!$E$5,'Расчет NPV'!$F$5,'Расчет NPV'!$B$5,'Расчет NPV'!$D$5)</f>
        <v/>
      </c>
      <c r="C525" s="9">
        <f>_xlfn.BETA.INV(RAND(),'Расчет NPV'!$E$6,'Расчет NPV'!$F$6,'Расчет NPV'!$B$6,'Расчет NPV'!$D$6)</f>
        <v/>
      </c>
      <c r="D525" s="9">
        <f>_xlfn.BETA.INV(RAND(),'Расчет NPV'!$E$7,'Расчет NPV'!$F$7,'Расчет NPV'!$B$7,'Расчет NPV'!$D$7)</f>
        <v/>
      </c>
      <c r="E525" s="5">
        <f>_xlfn.BETA.INV(RAND(),'Расчет NPV'!$E$8,'Расчет NPV'!$F$8,'Расчет NPV'!$B$8,'Расчет NPV'!$D$8)</f>
        <v/>
      </c>
      <c r="F525" s="9">
        <f>_xlfn.BETA.INV(RAND(),'Расчет NPV'!$E$9,'Расчет NPV'!$F$9,'Расчет NPV'!$B$9,'Расчет NPV'!$D$9)</f>
        <v/>
      </c>
      <c r="G525" s="9">
        <f>_xlfn.BETA.INV(RAND(),'Расчет NPV'!$E$10,'Расчет NPV'!$F$10,'Расчет NPV'!$B$10,'Расчет NPV'!$D$10)</f>
        <v/>
      </c>
      <c r="H525" s="9">
        <f>((D525*(1+E525)^0*'Расчет NPV'!$C$14*(C525-F525)-G525)-MAX((D525*(1+E525)^0*'Расчет NPV'!$C$14*(C525-F525)-G525)-B525/6,0)*'Расчет NPV'!$C$13)/(1+'Расчет NPV'!$C$12)^1</f>
        <v/>
      </c>
      <c r="I525" s="9">
        <f>((D525*(1+E525)^1*(C525-F525)-G525)-MAX((D525*(1+E525)^1*(C525-F525)-G525)-B525/6,0)*'Расчет NPV'!$C$13)/(1+'Расчет NPV'!$C$12)^2</f>
        <v/>
      </c>
      <c r="J525" s="9">
        <f>((D525*(1+E525)^2*(C525-F525)-G525)-MAX((D525*(1+E525)^2*(C525-F525)-G525)-B525/6,0)*'Расчет NPV'!$C$13)/(1+'Расчет NPV'!$C$12)^3</f>
        <v/>
      </c>
      <c r="K525" s="9">
        <f>((D525*(1+E525)^3*(C525-F525)-G525)-MAX((D525*(1+E525)^3*(C525-F525)-G525)-B525/6,0)*'Расчет NPV'!$C$13)/(1+'Расчет NPV'!$C$12)^4</f>
        <v/>
      </c>
      <c r="L525" s="9">
        <f>((D525*(1+E525)^4*(C525-F525)-G525)-MAX((D525*(1+E525)^4*(C525-F525)-G525)-B525/6,0)*'Расчет NPV'!$C$13)/(1+'Расчет NPV'!$C$12)^5</f>
        <v/>
      </c>
      <c r="M525" s="9">
        <f>((D525*(1+E525)^5*(C525-F525)-G525)-MAX((D525*(1+E525)^5*(C525-F525)-G525)-B525/6,0)*'Расчет NPV'!$C$13)/(1+'Расчет NPV'!$C$12)^6</f>
        <v/>
      </c>
      <c r="N525" s="13">
        <f>SUM(H525:M525)-B525</f>
        <v/>
      </c>
    </row>
    <row r="526">
      <c r="A526" t="n">
        <v>522</v>
      </c>
      <c r="B526" s="9">
        <f>_xlfn.BETA.INV(RAND(),'Расчет NPV'!$E$5,'Расчет NPV'!$F$5,'Расчет NPV'!$B$5,'Расчет NPV'!$D$5)</f>
        <v/>
      </c>
      <c r="C526" s="9">
        <f>_xlfn.BETA.INV(RAND(),'Расчет NPV'!$E$6,'Расчет NPV'!$F$6,'Расчет NPV'!$B$6,'Расчет NPV'!$D$6)</f>
        <v/>
      </c>
      <c r="D526" s="9">
        <f>_xlfn.BETA.INV(RAND(),'Расчет NPV'!$E$7,'Расчет NPV'!$F$7,'Расчет NPV'!$B$7,'Расчет NPV'!$D$7)</f>
        <v/>
      </c>
      <c r="E526" s="5">
        <f>_xlfn.BETA.INV(RAND(),'Расчет NPV'!$E$8,'Расчет NPV'!$F$8,'Расчет NPV'!$B$8,'Расчет NPV'!$D$8)</f>
        <v/>
      </c>
      <c r="F526" s="9">
        <f>_xlfn.BETA.INV(RAND(),'Расчет NPV'!$E$9,'Расчет NPV'!$F$9,'Расчет NPV'!$B$9,'Расчет NPV'!$D$9)</f>
        <v/>
      </c>
      <c r="G526" s="9">
        <f>_xlfn.BETA.INV(RAND(),'Расчет NPV'!$E$10,'Расчет NPV'!$F$10,'Расчет NPV'!$B$10,'Расчет NPV'!$D$10)</f>
        <v/>
      </c>
      <c r="H526" s="9">
        <f>((D526*(1+E526)^0*'Расчет NPV'!$C$14*(C526-F526)-G526)-MAX((D526*(1+E526)^0*'Расчет NPV'!$C$14*(C526-F526)-G526)-B526/6,0)*'Расчет NPV'!$C$13)/(1+'Расчет NPV'!$C$12)^1</f>
        <v/>
      </c>
      <c r="I526" s="9">
        <f>((D526*(1+E526)^1*(C526-F526)-G526)-MAX((D526*(1+E526)^1*(C526-F526)-G526)-B526/6,0)*'Расчет NPV'!$C$13)/(1+'Расчет NPV'!$C$12)^2</f>
        <v/>
      </c>
      <c r="J526" s="9">
        <f>((D526*(1+E526)^2*(C526-F526)-G526)-MAX((D526*(1+E526)^2*(C526-F526)-G526)-B526/6,0)*'Расчет NPV'!$C$13)/(1+'Расчет NPV'!$C$12)^3</f>
        <v/>
      </c>
      <c r="K526" s="9">
        <f>((D526*(1+E526)^3*(C526-F526)-G526)-MAX((D526*(1+E526)^3*(C526-F526)-G526)-B526/6,0)*'Расчет NPV'!$C$13)/(1+'Расчет NPV'!$C$12)^4</f>
        <v/>
      </c>
      <c r="L526" s="9">
        <f>((D526*(1+E526)^4*(C526-F526)-G526)-MAX((D526*(1+E526)^4*(C526-F526)-G526)-B526/6,0)*'Расчет NPV'!$C$13)/(1+'Расчет NPV'!$C$12)^5</f>
        <v/>
      </c>
      <c r="M526" s="9">
        <f>((D526*(1+E526)^5*(C526-F526)-G526)-MAX((D526*(1+E526)^5*(C526-F526)-G526)-B526/6,0)*'Расчет NPV'!$C$13)/(1+'Расчет NPV'!$C$12)^6</f>
        <v/>
      </c>
      <c r="N526" s="13">
        <f>SUM(H526:M526)-B526</f>
        <v/>
      </c>
    </row>
    <row r="527">
      <c r="A527" t="n">
        <v>523</v>
      </c>
      <c r="B527" s="9">
        <f>_xlfn.BETA.INV(RAND(),'Расчет NPV'!$E$5,'Расчет NPV'!$F$5,'Расчет NPV'!$B$5,'Расчет NPV'!$D$5)</f>
        <v/>
      </c>
      <c r="C527" s="9">
        <f>_xlfn.BETA.INV(RAND(),'Расчет NPV'!$E$6,'Расчет NPV'!$F$6,'Расчет NPV'!$B$6,'Расчет NPV'!$D$6)</f>
        <v/>
      </c>
      <c r="D527" s="9">
        <f>_xlfn.BETA.INV(RAND(),'Расчет NPV'!$E$7,'Расчет NPV'!$F$7,'Расчет NPV'!$B$7,'Расчет NPV'!$D$7)</f>
        <v/>
      </c>
      <c r="E527" s="5">
        <f>_xlfn.BETA.INV(RAND(),'Расчет NPV'!$E$8,'Расчет NPV'!$F$8,'Расчет NPV'!$B$8,'Расчет NPV'!$D$8)</f>
        <v/>
      </c>
      <c r="F527" s="9">
        <f>_xlfn.BETA.INV(RAND(),'Расчет NPV'!$E$9,'Расчет NPV'!$F$9,'Расчет NPV'!$B$9,'Расчет NPV'!$D$9)</f>
        <v/>
      </c>
      <c r="G527" s="9">
        <f>_xlfn.BETA.INV(RAND(),'Расчет NPV'!$E$10,'Расчет NPV'!$F$10,'Расчет NPV'!$B$10,'Расчет NPV'!$D$10)</f>
        <v/>
      </c>
      <c r="H527" s="9">
        <f>((D527*(1+E527)^0*'Расчет NPV'!$C$14*(C527-F527)-G527)-MAX((D527*(1+E527)^0*'Расчет NPV'!$C$14*(C527-F527)-G527)-B527/6,0)*'Расчет NPV'!$C$13)/(1+'Расчет NPV'!$C$12)^1</f>
        <v/>
      </c>
      <c r="I527" s="9">
        <f>((D527*(1+E527)^1*(C527-F527)-G527)-MAX((D527*(1+E527)^1*(C527-F527)-G527)-B527/6,0)*'Расчет NPV'!$C$13)/(1+'Расчет NPV'!$C$12)^2</f>
        <v/>
      </c>
      <c r="J527" s="9">
        <f>((D527*(1+E527)^2*(C527-F527)-G527)-MAX((D527*(1+E527)^2*(C527-F527)-G527)-B527/6,0)*'Расчет NPV'!$C$13)/(1+'Расчет NPV'!$C$12)^3</f>
        <v/>
      </c>
      <c r="K527" s="9">
        <f>((D527*(1+E527)^3*(C527-F527)-G527)-MAX((D527*(1+E527)^3*(C527-F527)-G527)-B527/6,0)*'Расчет NPV'!$C$13)/(1+'Расчет NPV'!$C$12)^4</f>
        <v/>
      </c>
      <c r="L527" s="9">
        <f>((D527*(1+E527)^4*(C527-F527)-G527)-MAX((D527*(1+E527)^4*(C527-F527)-G527)-B527/6,0)*'Расчет NPV'!$C$13)/(1+'Расчет NPV'!$C$12)^5</f>
        <v/>
      </c>
      <c r="M527" s="9">
        <f>((D527*(1+E527)^5*(C527-F527)-G527)-MAX((D527*(1+E527)^5*(C527-F527)-G527)-B527/6,0)*'Расчет NPV'!$C$13)/(1+'Расчет NPV'!$C$12)^6</f>
        <v/>
      </c>
      <c r="N527" s="13">
        <f>SUM(H527:M527)-B527</f>
        <v/>
      </c>
    </row>
    <row r="528">
      <c r="A528" t="n">
        <v>524</v>
      </c>
      <c r="B528" s="9">
        <f>_xlfn.BETA.INV(RAND(),'Расчет NPV'!$E$5,'Расчет NPV'!$F$5,'Расчет NPV'!$B$5,'Расчет NPV'!$D$5)</f>
        <v/>
      </c>
      <c r="C528" s="9">
        <f>_xlfn.BETA.INV(RAND(),'Расчет NPV'!$E$6,'Расчет NPV'!$F$6,'Расчет NPV'!$B$6,'Расчет NPV'!$D$6)</f>
        <v/>
      </c>
      <c r="D528" s="9">
        <f>_xlfn.BETA.INV(RAND(),'Расчет NPV'!$E$7,'Расчет NPV'!$F$7,'Расчет NPV'!$B$7,'Расчет NPV'!$D$7)</f>
        <v/>
      </c>
      <c r="E528" s="5">
        <f>_xlfn.BETA.INV(RAND(),'Расчет NPV'!$E$8,'Расчет NPV'!$F$8,'Расчет NPV'!$B$8,'Расчет NPV'!$D$8)</f>
        <v/>
      </c>
      <c r="F528" s="9">
        <f>_xlfn.BETA.INV(RAND(),'Расчет NPV'!$E$9,'Расчет NPV'!$F$9,'Расчет NPV'!$B$9,'Расчет NPV'!$D$9)</f>
        <v/>
      </c>
      <c r="G528" s="9">
        <f>_xlfn.BETA.INV(RAND(),'Расчет NPV'!$E$10,'Расчет NPV'!$F$10,'Расчет NPV'!$B$10,'Расчет NPV'!$D$10)</f>
        <v/>
      </c>
      <c r="H528" s="9">
        <f>((D528*(1+E528)^0*'Расчет NPV'!$C$14*(C528-F528)-G528)-MAX((D528*(1+E528)^0*'Расчет NPV'!$C$14*(C528-F528)-G528)-B528/6,0)*'Расчет NPV'!$C$13)/(1+'Расчет NPV'!$C$12)^1</f>
        <v/>
      </c>
      <c r="I528" s="9">
        <f>((D528*(1+E528)^1*(C528-F528)-G528)-MAX((D528*(1+E528)^1*(C528-F528)-G528)-B528/6,0)*'Расчет NPV'!$C$13)/(1+'Расчет NPV'!$C$12)^2</f>
        <v/>
      </c>
      <c r="J528" s="9">
        <f>((D528*(1+E528)^2*(C528-F528)-G528)-MAX((D528*(1+E528)^2*(C528-F528)-G528)-B528/6,0)*'Расчет NPV'!$C$13)/(1+'Расчет NPV'!$C$12)^3</f>
        <v/>
      </c>
      <c r="K528" s="9">
        <f>((D528*(1+E528)^3*(C528-F528)-G528)-MAX((D528*(1+E528)^3*(C528-F528)-G528)-B528/6,0)*'Расчет NPV'!$C$13)/(1+'Расчет NPV'!$C$12)^4</f>
        <v/>
      </c>
      <c r="L528" s="9">
        <f>((D528*(1+E528)^4*(C528-F528)-G528)-MAX((D528*(1+E528)^4*(C528-F528)-G528)-B528/6,0)*'Расчет NPV'!$C$13)/(1+'Расчет NPV'!$C$12)^5</f>
        <v/>
      </c>
      <c r="M528" s="9">
        <f>((D528*(1+E528)^5*(C528-F528)-G528)-MAX((D528*(1+E528)^5*(C528-F528)-G528)-B528/6,0)*'Расчет NPV'!$C$13)/(1+'Расчет NPV'!$C$12)^6</f>
        <v/>
      </c>
      <c r="N528" s="13">
        <f>SUM(H528:M528)-B528</f>
        <v/>
      </c>
    </row>
    <row r="529">
      <c r="A529" t="n">
        <v>525</v>
      </c>
      <c r="B529" s="9">
        <f>_xlfn.BETA.INV(RAND(),'Расчет NPV'!$E$5,'Расчет NPV'!$F$5,'Расчет NPV'!$B$5,'Расчет NPV'!$D$5)</f>
        <v/>
      </c>
      <c r="C529" s="9">
        <f>_xlfn.BETA.INV(RAND(),'Расчет NPV'!$E$6,'Расчет NPV'!$F$6,'Расчет NPV'!$B$6,'Расчет NPV'!$D$6)</f>
        <v/>
      </c>
      <c r="D529" s="9">
        <f>_xlfn.BETA.INV(RAND(),'Расчет NPV'!$E$7,'Расчет NPV'!$F$7,'Расчет NPV'!$B$7,'Расчет NPV'!$D$7)</f>
        <v/>
      </c>
      <c r="E529" s="5">
        <f>_xlfn.BETA.INV(RAND(),'Расчет NPV'!$E$8,'Расчет NPV'!$F$8,'Расчет NPV'!$B$8,'Расчет NPV'!$D$8)</f>
        <v/>
      </c>
      <c r="F529" s="9">
        <f>_xlfn.BETA.INV(RAND(),'Расчет NPV'!$E$9,'Расчет NPV'!$F$9,'Расчет NPV'!$B$9,'Расчет NPV'!$D$9)</f>
        <v/>
      </c>
      <c r="G529" s="9">
        <f>_xlfn.BETA.INV(RAND(),'Расчет NPV'!$E$10,'Расчет NPV'!$F$10,'Расчет NPV'!$B$10,'Расчет NPV'!$D$10)</f>
        <v/>
      </c>
      <c r="H529" s="9">
        <f>((D529*(1+E529)^0*'Расчет NPV'!$C$14*(C529-F529)-G529)-MAX((D529*(1+E529)^0*'Расчет NPV'!$C$14*(C529-F529)-G529)-B529/6,0)*'Расчет NPV'!$C$13)/(1+'Расчет NPV'!$C$12)^1</f>
        <v/>
      </c>
      <c r="I529" s="9">
        <f>((D529*(1+E529)^1*(C529-F529)-G529)-MAX((D529*(1+E529)^1*(C529-F529)-G529)-B529/6,0)*'Расчет NPV'!$C$13)/(1+'Расчет NPV'!$C$12)^2</f>
        <v/>
      </c>
      <c r="J529" s="9">
        <f>((D529*(1+E529)^2*(C529-F529)-G529)-MAX((D529*(1+E529)^2*(C529-F529)-G529)-B529/6,0)*'Расчет NPV'!$C$13)/(1+'Расчет NPV'!$C$12)^3</f>
        <v/>
      </c>
      <c r="K529" s="9">
        <f>((D529*(1+E529)^3*(C529-F529)-G529)-MAX((D529*(1+E529)^3*(C529-F529)-G529)-B529/6,0)*'Расчет NPV'!$C$13)/(1+'Расчет NPV'!$C$12)^4</f>
        <v/>
      </c>
      <c r="L529" s="9">
        <f>((D529*(1+E529)^4*(C529-F529)-G529)-MAX((D529*(1+E529)^4*(C529-F529)-G529)-B529/6,0)*'Расчет NPV'!$C$13)/(1+'Расчет NPV'!$C$12)^5</f>
        <v/>
      </c>
      <c r="M529" s="9">
        <f>((D529*(1+E529)^5*(C529-F529)-G529)-MAX((D529*(1+E529)^5*(C529-F529)-G529)-B529/6,0)*'Расчет NPV'!$C$13)/(1+'Расчет NPV'!$C$12)^6</f>
        <v/>
      </c>
      <c r="N529" s="13">
        <f>SUM(H529:M529)-B529</f>
        <v/>
      </c>
    </row>
    <row r="530">
      <c r="A530" t="n">
        <v>526</v>
      </c>
      <c r="B530" s="9">
        <f>_xlfn.BETA.INV(RAND(),'Расчет NPV'!$E$5,'Расчет NPV'!$F$5,'Расчет NPV'!$B$5,'Расчет NPV'!$D$5)</f>
        <v/>
      </c>
      <c r="C530" s="9">
        <f>_xlfn.BETA.INV(RAND(),'Расчет NPV'!$E$6,'Расчет NPV'!$F$6,'Расчет NPV'!$B$6,'Расчет NPV'!$D$6)</f>
        <v/>
      </c>
      <c r="D530" s="9">
        <f>_xlfn.BETA.INV(RAND(),'Расчет NPV'!$E$7,'Расчет NPV'!$F$7,'Расчет NPV'!$B$7,'Расчет NPV'!$D$7)</f>
        <v/>
      </c>
      <c r="E530" s="5">
        <f>_xlfn.BETA.INV(RAND(),'Расчет NPV'!$E$8,'Расчет NPV'!$F$8,'Расчет NPV'!$B$8,'Расчет NPV'!$D$8)</f>
        <v/>
      </c>
      <c r="F530" s="9">
        <f>_xlfn.BETA.INV(RAND(),'Расчет NPV'!$E$9,'Расчет NPV'!$F$9,'Расчет NPV'!$B$9,'Расчет NPV'!$D$9)</f>
        <v/>
      </c>
      <c r="G530" s="9">
        <f>_xlfn.BETA.INV(RAND(),'Расчет NPV'!$E$10,'Расчет NPV'!$F$10,'Расчет NPV'!$B$10,'Расчет NPV'!$D$10)</f>
        <v/>
      </c>
      <c r="H530" s="9">
        <f>((D530*(1+E530)^0*'Расчет NPV'!$C$14*(C530-F530)-G530)-MAX((D530*(1+E530)^0*'Расчет NPV'!$C$14*(C530-F530)-G530)-B530/6,0)*'Расчет NPV'!$C$13)/(1+'Расчет NPV'!$C$12)^1</f>
        <v/>
      </c>
      <c r="I530" s="9">
        <f>((D530*(1+E530)^1*(C530-F530)-G530)-MAX((D530*(1+E530)^1*(C530-F530)-G530)-B530/6,0)*'Расчет NPV'!$C$13)/(1+'Расчет NPV'!$C$12)^2</f>
        <v/>
      </c>
      <c r="J530" s="9">
        <f>((D530*(1+E530)^2*(C530-F530)-G530)-MAX((D530*(1+E530)^2*(C530-F530)-G530)-B530/6,0)*'Расчет NPV'!$C$13)/(1+'Расчет NPV'!$C$12)^3</f>
        <v/>
      </c>
      <c r="K530" s="9">
        <f>((D530*(1+E530)^3*(C530-F530)-G530)-MAX((D530*(1+E530)^3*(C530-F530)-G530)-B530/6,0)*'Расчет NPV'!$C$13)/(1+'Расчет NPV'!$C$12)^4</f>
        <v/>
      </c>
      <c r="L530" s="9">
        <f>((D530*(1+E530)^4*(C530-F530)-G530)-MAX((D530*(1+E530)^4*(C530-F530)-G530)-B530/6,0)*'Расчет NPV'!$C$13)/(1+'Расчет NPV'!$C$12)^5</f>
        <v/>
      </c>
      <c r="M530" s="9">
        <f>((D530*(1+E530)^5*(C530-F530)-G530)-MAX((D530*(1+E530)^5*(C530-F530)-G530)-B530/6,0)*'Расчет NPV'!$C$13)/(1+'Расчет NPV'!$C$12)^6</f>
        <v/>
      </c>
      <c r="N530" s="13">
        <f>SUM(H530:M530)-B530</f>
        <v/>
      </c>
    </row>
    <row r="531">
      <c r="A531" t="n">
        <v>527</v>
      </c>
      <c r="B531" s="9">
        <f>_xlfn.BETA.INV(RAND(),'Расчет NPV'!$E$5,'Расчет NPV'!$F$5,'Расчет NPV'!$B$5,'Расчет NPV'!$D$5)</f>
        <v/>
      </c>
      <c r="C531" s="9">
        <f>_xlfn.BETA.INV(RAND(),'Расчет NPV'!$E$6,'Расчет NPV'!$F$6,'Расчет NPV'!$B$6,'Расчет NPV'!$D$6)</f>
        <v/>
      </c>
      <c r="D531" s="9">
        <f>_xlfn.BETA.INV(RAND(),'Расчет NPV'!$E$7,'Расчет NPV'!$F$7,'Расчет NPV'!$B$7,'Расчет NPV'!$D$7)</f>
        <v/>
      </c>
      <c r="E531" s="5">
        <f>_xlfn.BETA.INV(RAND(),'Расчет NPV'!$E$8,'Расчет NPV'!$F$8,'Расчет NPV'!$B$8,'Расчет NPV'!$D$8)</f>
        <v/>
      </c>
      <c r="F531" s="9">
        <f>_xlfn.BETA.INV(RAND(),'Расчет NPV'!$E$9,'Расчет NPV'!$F$9,'Расчет NPV'!$B$9,'Расчет NPV'!$D$9)</f>
        <v/>
      </c>
      <c r="G531" s="9">
        <f>_xlfn.BETA.INV(RAND(),'Расчет NPV'!$E$10,'Расчет NPV'!$F$10,'Расчет NPV'!$B$10,'Расчет NPV'!$D$10)</f>
        <v/>
      </c>
      <c r="H531" s="9">
        <f>((D531*(1+E531)^0*'Расчет NPV'!$C$14*(C531-F531)-G531)-MAX((D531*(1+E531)^0*'Расчет NPV'!$C$14*(C531-F531)-G531)-B531/6,0)*'Расчет NPV'!$C$13)/(1+'Расчет NPV'!$C$12)^1</f>
        <v/>
      </c>
      <c r="I531" s="9">
        <f>((D531*(1+E531)^1*(C531-F531)-G531)-MAX((D531*(1+E531)^1*(C531-F531)-G531)-B531/6,0)*'Расчет NPV'!$C$13)/(1+'Расчет NPV'!$C$12)^2</f>
        <v/>
      </c>
      <c r="J531" s="9">
        <f>((D531*(1+E531)^2*(C531-F531)-G531)-MAX((D531*(1+E531)^2*(C531-F531)-G531)-B531/6,0)*'Расчет NPV'!$C$13)/(1+'Расчет NPV'!$C$12)^3</f>
        <v/>
      </c>
      <c r="K531" s="9">
        <f>((D531*(1+E531)^3*(C531-F531)-G531)-MAX((D531*(1+E531)^3*(C531-F531)-G531)-B531/6,0)*'Расчет NPV'!$C$13)/(1+'Расчет NPV'!$C$12)^4</f>
        <v/>
      </c>
      <c r="L531" s="9">
        <f>((D531*(1+E531)^4*(C531-F531)-G531)-MAX((D531*(1+E531)^4*(C531-F531)-G531)-B531/6,0)*'Расчет NPV'!$C$13)/(1+'Расчет NPV'!$C$12)^5</f>
        <v/>
      </c>
      <c r="M531" s="9">
        <f>((D531*(1+E531)^5*(C531-F531)-G531)-MAX((D531*(1+E531)^5*(C531-F531)-G531)-B531/6,0)*'Расчет NPV'!$C$13)/(1+'Расчет NPV'!$C$12)^6</f>
        <v/>
      </c>
      <c r="N531" s="13">
        <f>SUM(H531:M531)-B531</f>
        <v/>
      </c>
    </row>
    <row r="532">
      <c r="A532" t="n">
        <v>528</v>
      </c>
      <c r="B532" s="9">
        <f>_xlfn.BETA.INV(RAND(),'Расчет NPV'!$E$5,'Расчет NPV'!$F$5,'Расчет NPV'!$B$5,'Расчет NPV'!$D$5)</f>
        <v/>
      </c>
      <c r="C532" s="9">
        <f>_xlfn.BETA.INV(RAND(),'Расчет NPV'!$E$6,'Расчет NPV'!$F$6,'Расчет NPV'!$B$6,'Расчет NPV'!$D$6)</f>
        <v/>
      </c>
      <c r="D532" s="9">
        <f>_xlfn.BETA.INV(RAND(),'Расчет NPV'!$E$7,'Расчет NPV'!$F$7,'Расчет NPV'!$B$7,'Расчет NPV'!$D$7)</f>
        <v/>
      </c>
      <c r="E532" s="5">
        <f>_xlfn.BETA.INV(RAND(),'Расчет NPV'!$E$8,'Расчет NPV'!$F$8,'Расчет NPV'!$B$8,'Расчет NPV'!$D$8)</f>
        <v/>
      </c>
      <c r="F532" s="9">
        <f>_xlfn.BETA.INV(RAND(),'Расчет NPV'!$E$9,'Расчет NPV'!$F$9,'Расчет NPV'!$B$9,'Расчет NPV'!$D$9)</f>
        <v/>
      </c>
      <c r="G532" s="9">
        <f>_xlfn.BETA.INV(RAND(),'Расчет NPV'!$E$10,'Расчет NPV'!$F$10,'Расчет NPV'!$B$10,'Расчет NPV'!$D$10)</f>
        <v/>
      </c>
      <c r="H532" s="9">
        <f>((D532*(1+E532)^0*'Расчет NPV'!$C$14*(C532-F532)-G532)-MAX((D532*(1+E532)^0*'Расчет NPV'!$C$14*(C532-F532)-G532)-B532/6,0)*'Расчет NPV'!$C$13)/(1+'Расчет NPV'!$C$12)^1</f>
        <v/>
      </c>
      <c r="I532" s="9">
        <f>((D532*(1+E532)^1*(C532-F532)-G532)-MAX((D532*(1+E532)^1*(C532-F532)-G532)-B532/6,0)*'Расчет NPV'!$C$13)/(1+'Расчет NPV'!$C$12)^2</f>
        <v/>
      </c>
      <c r="J532" s="9">
        <f>((D532*(1+E532)^2*(C532-F532)-G532)-MAX((D532*(1+E532)^2*(C532-F532)-G532)-B532/6,0)*'Расчет NPV'!$C$13)/(1+'Расчет NPV'!$C$12)^3</f>
        <v/>
      </c>
      <c r="K532" s="9">
        <f>((D532*(1+E532)^3*(C532-F532)-G532)-MAX((D532*(1+E532)^3*(C532-F532)-G532)-B532/6,0)*'Расчет NPV'!$C$13)/(1+'Расчет NPV'!$C$12)^4</f>
        <v/>
      </c>
      <c r="L532" s="9">
        <f>((D532*(1+E532)^4*(C532-F532)-G532)-MAX((D532*(1+E532)^4*(C532-F532)-G532)-B532/6,0)*'Расчет NPV'!$C$13)/(1+'Расчет NPV'!$C$12)^5</f>
        <v/>
      </c>
      <c r="M532" s="9">
        <f>((D532*(1+E532)^5*(C532-F532)-G532)-MAX((D532*(1+E532)^5*(C532-F532)-G532)-B532/6,0)*'Расчет NPV'!$C$13)/(1+'Расчет NPV'!$C$12)^6</f>
        <v/>
      </c>
      <c r="N532" s="13">
        <f>SUM(H532:M532)-B532</f>
        <v/>
      </c>
    </row>
    <row r="533">
      <c r="A533" t="n">
        <v>529</v>
      </c>
      <c r="B533" s="9">
        <f>_xlfn.BETA.INV(RAND(),'Расчет NPV'!$E$5,'Расчет NPV'!$F$5,'Расчет NPV'!$B$5,'Расчет NPV'!$D$5)</f>
        <v/>
      </c>
      <c r="C533" s="9">
        <f>_xlfn.BETA.INV(RAND(),'Расчет NPV'!$E$6,'Расчет NPV'!$F$6,'Расчет NPV'!$B$6,'Расчет NPV'!$D$6)</f>
        <v/>
      </c>
      <c r="D533" s="9">
        <f>_xlfn.BETA.INV(RAND(),'Расчет NPV'!$E$7,'Расчет NPV'!$F$7,'Расчет NPV'!$B$7,'Расчет NPV'!$D$7)</f>
        <v/>
      </c>
      <c r="E533" s="5">
        <f>_xlfn.BETA.INV(RAND(),'Расчет NPV'!$E$8,'Расчет NPV'!$F$8,'Расчет NPV'!$B$8,'Расчет NPV'!$D$8)</f>
        <v/>
      </c>
      <c r="F533" s="9">
        <f>_xlfn.BETA.INV(RAND(),'Расчет NPV'!$E$9,'Расчет NPV'!$F$9,'Расчет NPV'!$B$9,'Расчет NPV'!$D$9)</f>
        <v/>
      </c>
      <c r="G533" s="9">
        <f>_xlfn.BETA.INV(RAND(),'Расчет NPV'!$E$10,'Расчет NPV'!$F$10,'Расчет NPV'!$B$10,'Расчет NPV'!$D$10)</f>
        <v/>
      </c>
      <c r="H533" s="9">
        <f>((D533*(1+E533)^0*'Расчет NPV'!$C$14*(C533-F533)-G533)-MAX((D533*(1+E533)^0*'Расчет NPV'!$C$14*(C533-F533)-G533)-B533/6,0)*'Расчет NPV'!$C$13)/(1+'Расчет NPV'!$C$12)^1</f>
        <v/>
      </c>
      <c r="I533" s="9">
        <f>((D533*(1+E533)^1*(C533-F533)-G533)-MAX((D533*(1+E533)^1*(C533-F533)-G533)-B533/6,0)*'Расчет NPV'!$C$13)/(1+'Расчет NPV'!$C$12)^2</f>
        <v/>
      </c>
      <c r="J533" s="9">
        <f>((D533*(1+E533)^2*(C533-F533)-G533)-MAX((D533*(1+E533)^2*(C533-F533)-G533)-B533/6,0)*'Расчет NPV'!$C$13)/(1+'Расчет NPV'!$C$12)^3</f>
        <v/>
      </c>
      <c r="K533" s="9">
        <f>((D533*(1+E533)^3*(C533-F533)-G533)-MAX((D533*(1+E533)^3*(C533-F533)-G533)-B533/6,0)*'Расчет NPV'!$C$13)/(1+'Расчет NPV'!$C$12)^4</f>
        <v/>
      </c>
      <c r="L533" s="9">
        <f>((D533*(1+E533)^4*(C533-F533)-G533)-MAX((D533*(1+E533)^4*(C533-F533)-G533)-B533/6,0)*'Расчет NPV'!$C$13)/(1+'Расчет NPV'!$C$12)^5</f>
        <v/>
      </c>
      <c r="M533" s="9">
        <f>((D533*(1+E533)^5*(C533-F533)-G533)-MAX((D533*(1+E533)^5*(C533-F533)-G533)-B533/6,0)*'Расчет NPV'!$C$13)/(1+'Расчет NPV'!$C$12)^6</f>
        <v/>
      </c>
      <c r="N533" s="13">
        <f>SUM(H533:M533)-B533</f>
        <v/>
      </c>
    </row>
    <row r="534">
      <c r="A534" t="n">
        <v>530</v>
      </c>
      <c r="B534" s="9">
        <f>_xlfn.BETA.INV(RAND(),'Расчет NPV'!$E$5,'Расчет NPV'!$F$5,'Расчет NPV'!$B$5,'Расчет NPV'!$D$5)</f>
        <v/>
      </c>
      <c r="C534" s="9">
        <f>_xlfn.BETA.INV(RAND(),'Расчет NPV'!$E$6,'Расчет NPV'!$F$6,'Расчет NPV'!$B$6,'Расчет NPV'!$D$6)</f>
        <v/>
      </c>
      <c r="D534" s="9">
        <f>_xlfn.BETA.INV(RAND(),'Расчет NPV'!$E$7,'Расчет NPV'!$F$7,'Расчет NPV'!$B$7,'Расчет NPV'!$D$7)</f>
        <v/>
      </c>
      <c r="E534" s="5">
        <f>_xlfn.BETA.INV(RAND(),'Расчет NPV'!$E$8,'Расчет NPV'!$F$8,'Расчет NPV'!$B$8,'Расчет NPV'!$D$8)</f>
        <v/>
      </c>
      <c r="F534" s="9">
        <f>_xlfn.BETA.INV(RAND(),'Расчет NPV'!$E$9,'Расчет NPV'!$F$9,'Расчет NPV'!$B$9,'Расчет NPV'!$D$9)</f>
        <v/>
      </c>
      <c r="G534" s="9">
        <f>_xlfn.BETA.INV(RAND(),'Расчет NPV'!$E$10,'Расчет NPV'!$F$10,'Расчет NPV'!$B$10,'Расчет NPV'!$D$10)</f>
        <v/>
      </c>
      <c r="H534" s="9">
        <f>((D534*(1+E534)^0*'Расчет NPV'!$C$14*(C534-F534)-G534)-MAX((D534*(1+E534)^0*'Расчет NPV'!$C$14*(C534-F534)-G534)-B534/6,0)*'Расчет NPV'!$C$13)/(1+'Расчет NPV'!$C$12)^1</f>
        <v/>
      </c>
      <c r="I534" s="9">
        <f>((D534*(1+E534)^1*(C534-F534)-G534)-MAX((D534*(1+E534)^1*(C534-F534)-G534)-B534/6,0)*'Расчет NPV'!$C$13)/(1+'Расчет NPV'!$C$12)^2</f>
        <v/>
      </c>
      <c r="J534" s="9">
        <f>((D534*(1+E534)^2*(C534-F534)-G534)-MAX((D534*(1+E534)^2*(C534-F534)-G534)-B534/6,0)*'Расчет NPV'!$C$13)/(1+'Расчет NPV'!$C$12)^3</f>
        <v/>
      </c>
      <c r="K534" s="9">
        <f>((D534*(1+E534)^3*(C534-F534)-G534)-MAX((D534*(1+E534)^3*(C534-F534)-G534)-B534/6,0)*'Расчет NPV'!$C$13)/(1+'Расчет NPV'!$C$12)^4</f>
        <v/>
      </c>
      <c r="L534" s="9">
        <f>((D534*(1+E534)^4*(C534-F534)-G534)-MAX((D534*(1+E534)^4*(C534-F534)-G534)-B534/6,0)*'Расчет NPV'!$C$13)/(1+'Расчет NPV'!$C$12)^5</f>
        <v/>
      </c>
      <c r="M534" s="9">
        <f>((D534*(1+E534)^5*(C534-F534)-G534)-MAX((D534*(1+E534)^5*(C534-F534)-G534)-B534/6,0)*'Расчет NPV'!$C$13)/(1+'Расчет NPV'!$C$12)^6</f>
        <v/>
      </c>
      <c r="N534" s="13">
        <f>SUM(H534:M534)-B534</f>
        <v/>
      </c>
    </row>
    <row r="535">
      <c r="A535" t="n">
        <v>531</v>
      </c>
      <c r="B535" s="9">
        <f>_xlfn.BETA.INV(RAND(),'Расчет NPV'!$E$5,'Расчет NPV'!$F$5,'Расчет NPV'!$B$5,'Расчет NPV'!$D$5)</f>
        <v/>
      </c>
      <c r="C535" s="9">
        <f>_xlfn.BETA.INV(RAND(),'Расчет NPV'!$E$6,'Расчет NPV'!$F$6,'Расчет NPV'!$B$6,'Расчет NPV'!$D$6)</f>
        <v/>
      </c>
      <c r="D535" s="9">
        <f>_xlfn.BETA.INV(RAND(),'Расчет NPV'!$E$7,'Расчет NPV'!$F$7,'Расчет NPV'!$B$7,'Расчет NPV'!$D$7)</f>
        <v/>
      </c>
      <c r="E535" s="5">
        <f>_xlfn.BETA.INV(RAND(),'Расчет NPV'!$E$8,'Расчет NPV'!$F$8,'Расчет NPV'!$B$8,'Расчет NPV'!$D$8)</f>
        <v/>
      </c>
      <c r="F535" s="9">
        <f>_xlfn.BETA.INV(RAND(),'Расчет NPV'!$E$9,'Расчет NPV'!$F$9,'Расчет NPV'!$B$9,'Расчет NPV'!$D$9)</f>
        <v/>
      </c>
      <c r="G535" s="9">
        <f>_xlfn.BETA.INV(RAND(),'Расчет NPV'!$E$10,'Расчет NPV'!$F$10,'Расчет NPV'!$B$10,'Расчет NPV'!$D$10)</f>
        <v/>
      </c>
      <c r="H535" s="9">
        <f>((D535*(1+E535)^0*'Расчет NPV'!$C$14*(C535-F535)-G535)-MAX((D535*(1+E535)^0*'Расчет NPV'!$C$14*(C535-F535)-G535)-B535/6,0)*'Расчет NPV'!$C$13)/(1+'Расчет NPV'!$C$12)^1</f>
        <v/>
      </c>
      <c r="I535" s="9">
        <f>((D535*(1+E535)^1*(C535-F535)-G535)-MAX((D535*(1+E535)^1*(C535-F535)-G535)-B535/6,0)*'Расчет NPV'!$C$13)/(1+'Расчет NPV'!$C$12)^2</f>
        <v/>
      </c>
      <c r="J535" s="9">
        <f>((D535*(1+E535)^2*(C535-F535)-G535)-MAX((D535*(1+E535)^2*(C535-F535)-G535)-B535/6,0)*'Расчет NPV'!$C$13)/(1+'Расчет NPV'!$C$12)^3</f>
        <v/>
      </c>
      <c r="K535" s="9">
        <f>((D535*(1+E535)^3*(C535-F535)-G535)-MAX((D535*(1+E535)^3*(C535-F535)-G535)-B535/6,0)*'Расчет NPV'!$C$13)/(1+'Расчет NPV'!$C$12)^4</f>
        <v/>
      </c>
      <c r="L535" s="9">
        <f>((D535*(1+E535)^4*(C535-F535)-G535)-MAX((D535*(1+E535)^4*(C535-F535)-G535)-B535/6,0)*'Расчет NPV'!$C$13)/(1+'Расчет NPV'!$C$12)^5</f>
        <v/>
      </c>
      <c r="M535" s="9">
        <f>((D535*(1+E535)^5*(C535-F535)-G535)-MAX((D535*(1+E535)^5*(C535-F535)-G535)-B535/6,0)*'Расчет NPV'!$C$13)/(1+'Расчет NPV'!$C$12)^6</f>
        <v/>
      </c>
      <c r="N535" s="13">
        <f>SUM(H535:M535)-B535</f>
        <v/>
      </c>
    </row>
    <row r="536">
      <c r="A536" t="n">
        <v>532</v>
      </c>
      <c r="B536" s="9">
        <f>_xlfn.BETA.INV(RAND(),'Расчет NPV'!$E$5,'Расчет NPV'!$F$5,'Расчет NPV'!$B$5,'Расчет NPV'!$D$5)</f>
        <v/>
      </c>
      <c r="C536" s="9">
        <f>_xlfn.BETA.INV(RAND(),'Расчет NPV'!$E$6,'Расчет NPV'!$F$6,'Расчет NPV'!$B$6,'Расчет NPV'!$D$6)</f>
        <v/>
      </c>
      <c r="D536" s="9">
        <f>_xlfn.BETA.INV(RAND(),'Расчет NPV'!$E$7,'Расчет NPV'!$F$7,'Расчет NPV'!$B$7,'Расчет NPV'!$D$7)</f>
        <v/>
      </c>
      <c r="E536" s="5">
        <f>_xlfn.BETA.INV(RAND(),'Расчет NPV'!$E$8,'Расчет NPV'!$F$8,'Расчет NPV'!$B$8,'Расчет NPV'!$D$8)</f>
        <v/>
      </c>
      <c r="F536" s="9">
        <f>_xlfn.BETA.INV(RAND(),'Расчет NPV'!$E$9,'Расчет NPV'!$F$9,'Расчет NPV'!$B$9,'Расчет NPV'!$D$9)</f>
        <v/>
      </c>
      <c r="G536" s="9">
        <f>_xlfn.BETA.INV(RAND(),'Расчет NPV'!$E$10,'Расчет NPV'!$F$10,'Расчет NPV'!$B$10,'Расчет NPV'!$D$10)</f>
        <v/>
      </c>
      <c r="H536" s="9">
        <f>((D536*(1+E536)^0*'Расчет NPV'!$C$14*(C536-F536)-G536)-MAX((D536*(1+E536)^0*'Расчет NPV'!$C$14*(C536-F536)-G536)-B536/6,0)*'Расчет NPV'!$C$13)/(1+'Расчет NPV'!$C$12)^1</f>
        <v/>
      </c>
      <c r="I536" s="9">
        <f>((D536*(1+E536)^1*(C536-F536)-G536)-MAX((D536*(1+E536)^1*(C536-F536)-G536)-B536/6,0)*'Расчет NPV'!$C$13)/(1+'Расчет NPV'!$C$12)^2</f>
        <v/>
      </c>
      <c r="J536" s="9">
        <f>((D536*(1+E536)^2*(C536-F536)-G536)-MAX((D536*(1+E536)^2*(C536-F536)-G536)-B536/6,0)*'Расчет NPV'!$C$13)/(1+'Расчет NPV'!$C$12)^3</f>
        <v/>
      </c>
      <c r="K536" s="9">
        <f>((D536*(1+E536)^3*(C536-F536)-G536)-MAX((D536*(1+E536)^3*(C536-F536)-G536)-B536/6,0)*'Расчет NPV'!$C$13)/(1+'Расчет NPV'!$C$12)^4</f>
        <v/>
      </c>
      <c r="L536" s="9">
        <f>((D536*(1+E536)^4*(C536-F536)-G536)-MAX((D536*(1+E536)^4*(C536-F536)-G536)-B536/6,0)*'Расчет NPV'!$C$13)/(1+'Расчет NPV'!$C$12)^5</f>
        <v/>
      </c>
      <c r="M536" s="9">
        <f>((D536*(1+E536)^5*(C536-F536)-G536)-MAX((D536*(1+E536)^5*(C536-F536)-G536)-B536/6,0)*'Расчет NPV'!$C$13)/(1+'Расчет NPV'!$C$12)^6</f>
        <v/>
      </c>
      <c r="N536" s="13">
        <f>SUM(H536:M536)-B536</f>
        <v/>
      </c>
    </row>
    <row r="537">
      <c r="A537" t="n">
        <v>533</v>
      </c>
      <c r="B537" s="9">
        <f>_xlfn.BETA.INV(RAND(),'Расчет NPV'!$E$5,'Расчет NPV'!$F$5,'Расчет NPV'!$B$5,'Расчет NPV'!$D$5)</f>
        <v/>
      </c>
      <c r="C537" s="9">
        <f>_xlfn.BETA.INV(RAND(),'Расчет NPV'!$E$6,'Расчет NPV'!$F$6,'Расчет NPV'!$B$6,'Расчет NPV'!$D$6)</f>
        <v/>
      </c>
      <c r="D537" s="9">
        <f>_xlfn.BETA.INV(RAND(),'Расчет NPV'!$E$7,'Расчет NPV'!$F$7,'Расчет NPV'!$B$7,'Расчет NPV'!$D$7)</f>
        <v/>
      </c>
      <c r="E537" s="5">
        <f>_xlfn.BETA.INV(RAND(),'Расчет NPV'!$E$8,'Расчет NPV'!$F$8,'Расчет NPV'!$B$8,'Расчет NPV'!$D$8)</f>
        <v/>
      </c>
      <c r="F537" s="9">
        <f>_xlfn.BETA.INV(RAND(),'Расчет NPV'!$E$9,'Расчет NPV'!$F$9,'Расчет NPV'!$B$9,'Расчет NPV'!$D$9)</f>
        <v/>
      </c>
      <c r="G537" s="9">
        <f>_xlfn.BETA.INV(RAND(),'Расчет NPV'!$E$10,'Расчет NPV'!$F$10,'Расчет NPV'!$B$10,'Расчет NPV'!$D$10)</f>
        <v/>
      </c>
      <c r="H537" s="9">
        <f>((D537*(1+E537)^0*'Расчет NPV'!$C$14*(C537-F537)-G537)-MAX((D537*(1+E537)^0*'Расчет NPV'!$C$14*(C537-F537)-G537)-B537/6,0)*'Расчет NPV'!$C$13)/(1+'Расчет NPV'!$C$12)^1</f>
        <v/>
      </c>
      <c r="I537" s="9">
        <f>((D537*(1+E537)^1*(C537-F537)-G537)-MAX((D537*(1+E537)^1*(C537-F537)-G537)-B537/6,0)*'Расчет NPV'!$C$13)/(1+'Расчет NPV'!$C$12)^2</f>
        <v/>
      </c>
      <c r="J537" s="9">
        <f>((D537*(1+E537)^2*(C537-F537)-G537)-MAX((D537*(1+E537)^2*(C537-F537)-G537)-B537/6,0)*'Расчет NPV'!$C$13)/(1+'Расчет NPV'!$C$12)^3</f>
        <v/>
      </c>
      <c r="K537" s="9">
        <f>((D537*(1+E537)^3*(C537-F537)-G537)-MAX((D537*(1+E537)^3*(C537-F537)-G537)-B537/6,0)*'Расчет NPV'!$C$13)/(1+'Расчет NPV'!$C$12)^4</f>
        <v/>
      </c>
      <c r="L537" s="9">
        <f>((D537*(1+E537)^4*(C537-F537)-G537)-MAX((D537*(1+E537)^4*(C537-F537)-G537)-B537/6,0)*'Расчет NPV'!$C$13)/(1+'Расчет NPV'!$C$12)^5</f>
        <v/>
      </c>
      <c r="M537" s="9">
        <f>((D537*(1+E537)^5*(C537-F537)-G537)-MAX((D537*(1+E537)^5*(C537-F537)-G537)-B537/6,0)*'Расчет NPV'!$C$13)/(1+'Расчет NPV'!$C$12)^6</f>
        <v/>
      </c>
      <c r="N537" s="13">
        <f>SUM(H537:M537)-B537</f>
        <v/>
      </c>
    </row>
    <row r="538">
      <c r="A538" t="n">
        <v>534</v>
      </c>
      <c r="B538" s="9">
        <f>_xlfn.BETA.INV(RAND(),'Расчет NPV'!$E$5,'Расчет NPV'!$F$5,'Расчет NPV'!$B$5,'Расчет NPV'!$D$5)</f>
        <v/>
      </c>
      <c r="C538" s="9">
        <f>_xlfn.BETA.INV(RAND(),'Расчет NPV'!$E$6,'Расчет NPV'!$F$6,'Расчет NPV'!$B$6,'Расчет NPV'!$D$6)</f>
        <v/>
      </c>
      <c r="D538" s="9">
        <f>_xlfn.BETA.INV(RAND(),'Расчет NPV'!$E$7,'Расчет NPV'!$F$7,'Расчет NPV'!$B$7,'Расчет NPV'!$D$7)</f>
        <v/>
      </c>
      <c r="E538" s="5">
        <f>_xlfn.BETA.INV(RAND(),'Расчет NPV'!$E$8,'Расчет NPV'!$F$8,'Расчет NPV'!$B$8,'Расчет NPV'!$D$8)</f>
        <v/>
      </c>
      <c r="F538" s="9">
        <f>_xlfn.BETA.INV(RAND(),'Расчет NPV'!$E$9,'Расчет NPV'!$F$9,'Расчет NPV'!$B$9,'Расчет NPV'!$D$9)</f>
        <v/>
      </c>
      <c r="G538" s="9">
        <f>_xlfn.BETA.INV(RAND(),'Расчет NPV'!$E$10,'Расчет NPV'!$F$10,'Расчет NPV'!$B$10,'Расчет NPV'!$D$10)</f>
        <v/>
      </c>
      <c r="H538" s="9">
        <f>((D538*(1+E538)^0*'Расчет NPV'!$C$14*(C538-F538)-G538)-MAX((D538*(1+E538)^0*'Расчет NPV'!$C$14*(C538-F538)-G538)-B538/6,0)*'Расчет NPV'!$C$13)/(1+'Расчет NPV'!$C$12)^1</f>
        <v/>
      </c>
      <c r="I538" s="9">
        <f>((D538*(1+E538)^1*(C538-F538)-G538)-MAX((D538*(1+E538)^1*(C538-F538)-G538)-B538/6,0)*'Расчет NPV'!$C$13)/(1+'Расчет NPV'!$C$12)^2</f>
        <v/>
      </c>
      <c r="J538" s="9">
        <f>((D538*(1+E538)^2*(C538-F538)-G538)-MAX((D538*(1+E538)^2*(C538-F538)-G538)-B538/6,0)*'Расчет NPV'!$C$13)/(1+'Расчет NPV'!$C$12)^3</f>
        <v/>
      </c>
      <c r="K538" s="9">
        <f>((D538*(1+E538)^3*(C538-F538)-G538)-MAX((D538*(1+E538)^3*(C538-F538)-G538)-B538/6,0)*'Расчет NPV'!$C$13)/(1+'Расчет NPV'!$C$12)^4</f>
        <v/>
      </c>
      <c r="L538" s="9">
        <f>((D538*(1+E538)^4*(C538-F538)-G538)-MAX((D538*(1+E538)^4*(C538-F538)-G538)-B538/6,0)*'Расчет NPV'!$C$13)/(1+'Расчет NPV'!$C$12)^5</f>
        <v/>
      </c>
      <c r="M538" s="9">
        <f>((D538*(1+E538)^5*(C538-F538)-G538)-MAX((D538*(1+E538)^5*(C538-F538)-G538)-B538/6,0)*'Расчет NPV'!$C$13)/(1+'Расчет NPV'!$C$12)^6</f>
        <v/>
      </c>
      <c r="N538" s="13">
        <f>SUM(H538:M538)-B538</f>
        <v/>
      </c>
    </row>
    <row r="539">
      <c r="A539" t="n">
        <v>535</v>
      </c>
      <c r="B539" s="9">
        <f>_xlfn.BETA.INV(RAND(),'Расчет NPV'!$E$5,'Расчет NPV'!$F$5,'Расчет NPV'!$B$5,'Расчет NPV'!$D$5)</f>
        <v/>
      </c>
      <c r="C539" s="9">
        <f>_xlfn.BETA.INV(RAND(),'Расчет NPV'!$E$6,'Расчет NPV'!$F$6,'Расчет NPV'!$B$6,'Расчет NPV'!$D$6)</f>
        <v/>
      </c>
      <c r="D539" s="9">
        <f>_xlfn.BETA.INV(RAND(),'Расчет NPV'!$E$7,'Расчет NPV'!$F$7,'Расчет NPV'!$B$7,'Расчет NPV'!$D$7)</f>
        <v/>
      </c>
      <c r="E539" s="5">
        <f>_xlfn.BETA.INV(RAND(),'Расчет NPV'!$E$8,'Расчет NPV'!$F$8,'Расчет NPV'!$B$8,'Расчет NPV'!$D$8)</f>
        <v/>
      </c>
      <c r="F539" s="9">
        <f>_xlfn.BETA.INV(RAND(),'Расчет NPV'!$E$9,'Расчет NPV'!$F$9,'Расчет NPV'!$B$9,'Расчет NPV'!$D$9)</f>
        <v/>
      </c>
      <c r="G539" s="9">
        <f>_xlfn.BETA.INV(RAND(),'Расчет NPV'!$E$10,'Расчет NPV'!$F$10,'Расчет NPV'!$B$10,'Расчет NPV'!$D$10)</f>
        <v/>
      </c>
      <c r="H539" s="9">
        <f>((D539*(1+E539)^0*'Расчет NPV'!$C$14*(C539-F539)-G539)-MAX((D539*(1+E539)^0*'Расчет NPV'!$C$14*(C539-F539)-G539)-B539/6,0)*'Расчет NPV'!$C$13)/(1+'Расчет NPV'!$C$12)^1</f>
        <v/>
      </c>
      <c r="I539" s="9">
        <f>((D539*(1+E539)^1*(C539-F539)-G539)-MAX((D539*(1+E539)^1*(C539-F539)-G539)-B539/6,0)*'Расчет NPV'!$C$13)/(1+'Расчет NPV'!$C$12)^2</f>
        <v/>
      </c>
      <c r="J539" s="9">
        <f>((D539*(1+E539)^2*(C539-F539)-G539)-MAX((D539*(1+E539)^2*(C539-F539)-G539)-B539/6,0)*'Расчет NPV'!$C$13)/(1+'Расчет NPV'!$C$12)^3</f>
        <v/>
      </c>
      <c r="K539" s="9">
        <f>((D539*(1+E539)^3*(C539-F539)-G539)-MAX((D539*(1+E539)^3*(C539-F539)-G539)-B539/6,0)*'Расчет NPV'!$C$13)/(1+'Расчет NPV'!$C$12)^4</f>
        <v/>
      </c>
      <c r="L539" s="9">
        <f>((D539*(1+E539)^4*(C539-F539)-G539)-MAX((D539*(1+E539)^4*(C539-F539)-G539)-B539/6,0)*'Расчет NPV'!$C$13)/(1+'Расчет NPV'!$C$12)^5</f>
        <v/>
      </c>
      <c r="M539" s="9">
        <f>((D539*(1+E539)^5*(C539-F539)-G539)-MAX((D539*(1+E539)^5*(C539-F539)-G539)-B539/6,0)*'Расчет NPV'!$C$13)/(1+'Расчет NPV'!$C$12)^6</f>
        <v/>
      </c>
      <c r="N539" s="13">
        <f>SUM(H539:M539)-B539</f>
        <v/>
      </c>
    </row>
    <row r="540">
      <c r="A540" t="n">
        <v>536</v>
      </c>
      <c r="B540" s="9">
        <f>_xlfn.BETA.INV(RAND(),'Расчет NPV'!$E$5,'Расчет NPV'!$F$5,'Расчет NPV'!$B$5,'Расчет NPV'!$D$5)</f>
        <v/>
      </c>
      <c r="C540" s="9">
        <f>_xlfn.BETA.INV(RAND(),'Расчет NPV'!$E$6,'Расчет NPV'!$F$6,'Расчет NPV'!$B$6,'Расчет NPV'!$D$6)</f>
        <v/>
      </c>
      <c r="D540" s="9">
        <f>_xlfn.BETA.INV(RAND(),'Расчет NPV'!$E$7,'Расчет NPV'!$F$7,'Расчет NPV'!$B$7,'Расчет NPV'!$D$7)</f>
        <v/>
      </c>
      <c r="E540" s="5">
        <f>_xlfn.BETA.INV(RAND(),'Расчет NPV'!$E$8,'Расчет NPV'!$F$8,'Расчет NPV'!$B$8,'Расчет NPV'!$D$8)</f>
        <v/>
      </c>
      <c r="F540" s="9">
        <f>_xlfn.BETA.INV(RAND(),'Расчет NPV'!$E$9,'Расчет NPV'!$F$9,'Расчет NPV'!$B$9,'Расчет NPV'!$D$9)</f>
        <v/>
      </c>
      <c r="G540" s="9">
        <f>_xlfn.BETA.INV(RAND(),'Расчет NPV'!$E$10,'Расчет NPV'!$F$10,'Расчет NPV'!$B$10,'Расчет NPV'!$D$10)</f>
        <v/>
      </c>
      <c r="H540" s="9">
        <f>((D540*(1+E540)^0*'Расчет NPV'!$C$14*(C540-F540)-G540)-MAX((D540*(1+E540)^0*'Расчет NPV'!$C$14*(C540-F540)-G540)-B540/6,0)*'Расчет NPV'!$C$13)/(1+'Расчет NPV'!$C$12)^1</f>
        <v/>
      </c>
      <c r="I540" s="9">
        <f>((D540*(1+E540)^1*(C540-F540)-G540)-MAX((D540*(1+E540)^1*(C540-F540)-G540)-B540/6,0)*'Расчет NPV'!$C$13)/(1+'Расчет NPV'!$C$12)^2</f>
        <v/>
      </c>
      <c r="J540" s="9">
        <f>((D540*(1+E540)^2*(C540-F540)-G540)-MAX((D540*(1+E540)^2*(C540-F540)-G540)-B540/6,0)*'Расчет NPV'!$C$13)/(1+'Расчет NPV'!$C$12)^3</f>
        <v/>
      </c>
      <c r="K540" s="9">
        <f>((D540*(1+E540)^3*(C540-F540)-G540)-MAX((D540*(1+E540)^3*(C540-F540)-G540)-B540/6,0)*'Расчет NPV'!$C$13)/(1+'Расчет NPV'!$C$12)^4</f>
        <v/>
      </c>
      <c r="L540" s="9">
        <f>((D540*(1+E540)^4*(C540-F540)-G540)-MAX((D540*(1+E540)^4*(C540-F540)-G540)-B540/6,0)*'Расчет NPV'!$C$13)/(1+'Расчет NPV'!$C$12)^5</f>
        <v/>
      </c>
      <c r="M540" s="9">
        <f>((D540*(1+E540)^5*(C540-F540)-G540)-MAX((D540*(1+E540)^5*(C540-F540)-G540)-B540/6,0)*'Расчет NPV'!$C$13)/(1+'Расчет NPV'!$C$12)^6</f>
        <v/>
      </c>
      <c r="N540" s="13">
        <f>SUM(H540:M540)-B540</f>
        <v/>
      </c>
    </row>
    <row r="541">
      <c r="A541" t="n">
        <v>537</v>
      </c>
      <c r="B541" s="9">
        <f>_xlfn.BETA.INV(RAND(),'Расчет NPV'!$E$5,'Расчет NPV'!$F$5,'Расчет NPV'!$B$5,'Расчет NPV'!$D$5)</f>
        <v/>
      </c>
      <c r="C541" s="9">
        <f>_xlfn.BETA.INV(RAND(),'Расчет NPV'!$E$6,'Расчет NPV'!$F$6,'Расчет NPV'!$B$6,'Расчет NPV'!$D$6)</f>
        <v/>
      </c>
      <c r="D541" s="9">
        <f>_xlfn.BETA.INV(RAND(),'Расчет NPV'!$E$7,'Расчет NPV'!$F$7,'Расчет NPV'!$B$7,'Расчет NPV'!$D$7)</f>
        <v/>
      </c>
      <c r="E541" s="5">
        <f>_xlfn.BETA.INV(RAND(),'Расчет NPV'!$E$8,'Расчет NPV'!$F$8,'Расчет NPV'!$B$8,'Расчет NPV'!$D$8)</f>
        <v/>
      </c>
      <c r="F541" s="9">
        <f>_xlfn.BETA.INV(RAND(),'Расчет NPV'!$E$9,'Расчет NPV'!$F$9,'Расчет NPV'!$B$9,'Расчет NPV'!$D$9)</f>
        <v/>
      </c>
      <c r="G541" s="9">
        <f>_xlfn.BETA.INV(RAND(),'Расчет NPV'!$E$10,'Расчет NPV'!$F$10,'Расчет NPV'!$B$10,'Расчет NPV'!$D$10)</f>
        <v/>
      </c>
      <c r="H541" s="9">
        <f>((D541*(1+E541)^0*'Расчет NPV'!$C$14*(C541-F541)-G541)-MAX((D541*(1+E541)^0*'Расчет NPV'!$C$14*(C541-F541)-G541)-B541/6,0)*'Расчет NPV'!$C$13)/(1+'Расчет NPV'!$C$12)^1</f>
        <v/>
      </c>
      <c r="I541" s="9">
        <f>((D541*(1+E541)^1*(C541-F541)-G541)-MAX((D541*(1+E541)^1*(C541-F541)-G541)-B541/6,0)*'Расчет NPV'!$C$13)/(1+'Расчет NPV'!$C$12)^2</f>
        <v/>
      </c>
      <c r="J541" s="9">
        <f>((D541*(1+E541)^2*(C541-F541)-G541)-MAX((D541*(1+E541)^2*(C541-F541)-G541)-B541/6,0)*'Расчет NPV'!$C$13)/(1+'Расчет NPV'!$C$12)^3</f>
        <v/>
      </c>
      <c r="K541" s="9">
        <f>((D541*(1+E541)^3*(C541-F541)-G541)-MAX((D541*(1+E541)^3*(C541-F541)-G541)-B541/6,0)*'Расчет NPV'!$C$13)/(1+'Расчет NPV'!$C$12)^4</f>
        <v/>
      </c>
      <c r="L541" s="9">
        <f>((D541*(1+E541)^4*(C541-F541)-G541)-MAX((D541*(1+E541)^4*(C541-F541)-G541)-B541/6,0)*'Расчет NPV'!$C$13)/(1+'Расчет NPV'!$C$12)^5</f>
        <v/>
      </c>
      <c r="M541" s="9">
        <f>((D541*(1+E541)^5*(C541-F541)-G541)-MAX((D541*(1+E541)^5*(C541-F541)-G541)-B541/6,0)*'Расчет NPV'!$C$13)/(1+'Расчет NPV'!$C$12)^6</f>
        <v/>
      </c>
      <c r="N541" s="13">
        <f>SUM(H541:M541)-B541</f>
        <v/>
      </c>
    </row>
    <row r="542">
      <c r="A542" t="n">
        <v>538</v>
      </c>
      <c r="B542" s="9">
        <f>_xlfn.BETA.INV(RAND(),'Расчет NPV'!$E$5,'Расчет NPV'!$F$5,'Расчет NPV'!$B$5,'Расчет NPV'!$D$5)</f>
        <v/>
      </c>
      <c r="C542" s="9">
        <f>_xlfn.BETA.INV(RAND(),'Расчет NPV'!$E$6,'Расчет NPV'!$F$6,'Расчет NPV'!$B$6,'Расчет NPV'!$D$6)</f>
        <v/>
      </c>
      <c r="D542" s="9">
        <f>_xlfn.BETA.INV(RAND(),'Расчет NPV'!$E$7,'Расчет NPV'!$F$7,'Расчет NPV'!$B$7,'Расчет NPV'!$D$7)</f>
        <v/>
      </c>
      <c r="E542" s="5">
        <f>_xlfn.BETA.INV(RAND(),'Расчет NPV'!$E$8,'Расчет NPV'!$F$8,'Расчет NPV'!$B$8,'Расчет NPV'!$D$8)</f>
        <v/>
      </c>
      <c r="F542" s="9">
        <f>_xlfn.BETA.INV(RAND(),'Расчет NPV'!$E$9,'Расчет NPV'!$F$9,'Расчет NPV'!$B$9,'Расчет NPV'!$D$9)</f>
        <v/>
      </c>
      <c r="G542" s="9">
        <f>_xlfn.BETA.INV(RAND(),'Расчет NPV'!$E$10,'Расчет NPV'!$F$10,'Расчет NPV'!$B$10,'Расчет NPV'!$D$10)</f>
        <v/>
      </c>
      <c r="H542" s="9">
        <f>((D542*(1+E542)^0*'Расчет NPV'!$C$14*(C542-F542)-G542)-MAX((D542*(1+E542)^0*'Расчет NPV'!$C$14*(C542-F542)-G542)-B542/6,0)*'Расчет NPV'!$C$13)/(1+'Расчет NPV'!$C$12)^1</f>
        <v/>
      </c>
      <c r="I542" s="9">
        <f>((D542*(1+E542)^1*(C542-F542)-G542)-MAX((D542*(1+E542)^1*(C542-F542)-G542)-B542/6,0)*'Расчет NPV'!$C$13)/(1+'Расчет NPV'!$C$12)^2</f>
        <v/>
      </c>
      <c r="J542" s="9">
        <f>((D542*(1+E542)^2*(C542-F542)-G542)-MAX((D542*(1+E542)^2*(C542-F542)-G542)-B542/6,0)*'Расчет NPV'!$C$13)/(1+'Расчет NPV'!$C$12)^3</f>
        <v/>
      </c>
      <c r="K542" s="9">
        <f>((D542*(1+E542)^3*(C542-F542)-G542)-MAX((D542*(1+E542)^3*(C542-F542)-G542)-B542/6,0)*'Расчет NPV'!$C$13)/(1+'Расчет NPV'!$C$12)^4</f>
        <v/>
      </c>
      <c r="L542" s="9">
        <f>((D542*(1+E542)^4*(C542-F542)-G542)-MAX((D542*(1+E542)^4*(C542-F542)-G542)-B542/6,0)*'Расчет NPV'!$C$13)/(1+'Расчет NPV'!$C$12)^5</f>
        <v/>
      </c>
      <c r="M542" s="9">
        <f>((D542*(1+E542)^5*(C542-F542)-G542)-MAX((D542*(1+E542)^5*(C542-F542)-G542)-B542/6,0)*'Расчет NPV'!$C$13)/(1+'Расчет NPV'!$C$12)^6</f>
        <v/>
      </c>
      <c r="N542" s="13">
        <f>SUM(H542:M542)-B542</f>
        <v/>
      </c>
    </row>
    <row r="543">
      <c r="A543" t="n">
        <v>539</v>
      </c>
      <c r="B543" s="9">
        <f>_xlfn.BETA.INV(RAND(),'Расчет NPV'!$E$5,'Расчет NPV'!$F$5,'Расчет NPV'!$B$5,'Расчет NPV'!$D$5)</f>
        <v/>
      </c>
      <c r="C543" s="9">
        <f>_xlfn.BETA.INV(RAND(),'Расчет NPV'!$E$6,'Расчет NPV'!$F$6,'Расчет NPV'!$B$6,'Расчет NPV'!$D$6)</f>
        <v/>
      </c>
      <c r="D543" s="9">
        <f>_xlfn.BETA.INV(RAND(),'Расчет NPV'!$E$7,'Расчет NPV'!$F$7,'Расчет NPV'!$B$7,'Расчет NPV'!$D$7)</f>
        <v/>
      </c>
      <c r="E543" s="5">
        <f>_xlfn.BETA.INV(RAND(),'Расчет NPV'!$E$8,'Расчет NPV'!$F$8,'Расчет NPV'!$B$8,'Расчет NPV'!$D$8)</f>
        <v/>
      </c>
      <c r="F543" s="9">
        <f>_xlfn.BETA.INV(RAND(),'Расчет NPV'!$E$9,'Расчет NPV'!$F$9,'Расчет NPV'!$B$9,'Расчет NPV'!$D$9)</f>
        <v/>
      </c>
      <c r="G543" s="9">
        <f>_xlfn.BETA.INV(RAND(),'Расчет NPV'!$E$10,'Расчет NPV'!$F$10,'Расчет NPV'!$B$10,'Расчет NPV'!$D$10)</f>
        <v/>
      </c>
      <c r="H543" s="9">
        <f>((D543*(1+E543)^0*'Расчет NPV'!$C$14*(C543-F543)-G543)-MAX((D543*(1+E543)^0*'Расчет NPV'!$C$14*(C543-F543)-G543)-B543/6,0)*'Расчет NPV'!$C$13)/(1+'Расчет NPV'!$C$12)^1</f>
        <v/>
      </c>
      <c r="I543" s="9">
        <f>((D543*(1+E543)^1*(C543-F543)-G543)-MAX((D543*(1+E543)^1*(C543-F543)-G543)-B543/6,0)*'Расчет NPV'!$C$13)/(1+'Расчет NPV'!$C$12)^2</f>
        <v/>
      </c>
      <c r="J543" s="9">
        <f>((D543*(1+E543)^2*(C543-F543)-G543)-MAX((D543*(1+E543)^2*(C543-F543)-G543)-B543/6,0)*'Расчет NPV'!$C$13)/(1+'Расчет NPV'!$C$12)^3</f>
        <v/>
      </c>
      <c r="K543" s="9">
        <f>((D543*(1+E543)^3*(C543-F543)-G543)-MAX((D543*(1+E543)^3*(C543-F543)-G543)-B543/6,0)*'Расчет NPV'!$C$13)/(1+'Расчет NPV'!$C$12)^4</f>
        <v/>
      </c>
      <c r="L543" s="9">
        <f>((D543*(1+E543)^4*(C543-F543)-G543)-MAX((D543*(1+E543)^4*(C543-F543)-G543)-B543/6,0)*'Расчет NPV'!$C$13)/(1+'Расчет NPV'!$C$12)^5</f>
        <v/>
      </c>
      <c r="M543" s="9">
        <f>((D543*(1+E543)^5*(C543-F543)-G543)-MAX((D543*(1+E543)^5*(C543-F543)-G543)-B543/6,0)*'Расчет NPV'!$C$13)/(1+'Расчет NPV'!$C$12)^6</f>
        <v/>
      </c>
      <c r="N543" s="13">
        <f>SUM(H543:M543)-B543</f>
        <v/>
      </c>
    </row>
    <row r="544">
      <c r="A544" t="n">
        <v>540</v>
      </c>
      <c r="B544" s="9">
        <f>_xlfn.BETA.INV(RAND(),'Расчет NPV'!$E$5,'Расчет NPV'!$F$5,'Расчет NPV'!$B$5,'Расчет NPV'!$D$5)</f>
        <v/>
      </c>
      <c r="C544" s="9">
        <f>_xlfn.BETA.INV(RAND(),'Расчет NPV'!$E$6,'Расчет NPV'!$F$6,'Расчет NPV'!$B$6,'Расчет NPV'!$D$6)</f>
        <v/>
      </c>
      <c r="D544" s="9">
        <f>_xlfn.BETA.INV(RAND(),'Расчет NPV'!$E$7,'Расчет NPV'!$F$7,'Расчет NPV'!$B$7,'Расчет NPV'!$D$7)</f>
        <v/>
      </c>
      <c r="E544" s="5">
        <f>_xlfn.BETA.INV(RAND(),'Расчет NPV'!$E$8,'Расчет NPV'!$F$8,'Расчет NPV'!$B$8,'Расчет NPV'!$D$8)</f>
        <v/>
      </c>
      <c r="F544" s="9">
        <f>_xlfn.BETA.INV(RAND(),'Расчет NPV'!$E$9,'Расчет NPV'!$F$9,'Расчет NPV'!$B$9,'Расчет NPV'!$D$9)</f>
        <v/>
      </c>
      <c r="G544" s="9">
        <f>_xlfn.BETA.INV(RAND(),'Расчет NPV'!$E$10,'Расчет NPV'!$F$10,'Расчет NPV'!$B$10,'Расчет NPV'!$D$10)</f>
        <v/>
      </c>
      <c r="H544" s="9">
        <f>((D544*(1+E544)^0*'Расчет NPV'!$C$14*(C544-F544)-G544)-MAX((D544*(1+E544)^0*'Расчет NPV'!$C$14*(C544-F544)-G544)-B544/6,0)*'Расчет NPV'!$C$13)/(1+'Расчет NPV'!$C$12)^1</f>
        <v/>
      </c>
      <c r="I544" s="9">
        <f>((D544*(1+E544)^1*(C544-F544)-G544)-MAX((D544*(1+E544)^1*(C544-F544)-G544)-B544/6,0)*'Расчет NPV'!$C$13)/(1+'Расчет NPV'!$C$12)^2</f>
        <v/>
      </c>
      <c r="J544" s="9">
        <f>((D544*(1+E544)^2*(C544-F544)-G544)-MAX((D544*(1+E544)^2*(C544-F544)-G544)-B544/6,0)*'Расчет NPV'!$C$13)/(1+'Расчет NPV'!$C$12)^3</f>
        <v/>
      </c>
      <c r="K544" s="9">
        <f>((D544*(1+E544)^3*(C544-F544)-G544)-MAX((D544*(1+E544)^3*(C544-F544)-G544)-B544/6,0)*'Расчет NPV'!$C$13)/(1+'Расчет NPV'!$C$12)^4</f>
        <v/>
      </c>
      <c r="L544" s="9">
        <f>((D544*(1+E544)^4*(C544-F544)-G544)-MAX((D544*(1+E544)^4*(C544-F544)-G544)-B544/6,0)*'Расчет NPV'!$C$13)/(1+'Расчет NPV'!$C$12)^5</f>
        <v/>
      </c>
      <c r="M544" s="9">
        <f>((D544*(1+E544)^5*(C544-F544)-G544)-MAX((D544*(1+E544)^5*(C544-F544)-G544)-B544/6,0)*'Расчет NPV'!$C$13)/(1+'Расчет NPV'!$C$12)^6</f>
        <v/>
      </c>
      <c r="N544" s="13">
        <f>SUM(H544:M544)-B544</f>
        <v/>
      </c>
    </row>
    <row r="545">
      <c r="A545" t="n">
        <v>541</v>
      </c>
      <c r="B545" s="9">
        <f>_xlfn.BETA.INV(RAND(),'Расчет NPV'!$E$5,'Расчет NPV'!$F$5,'Расчет NPV'!$B$5,'Расчет NPV'!$D$5)</f>
        <v/>
      </c>
      <c r="C545" s="9">
        <f>_xlfn.BETA.INV(RAND(),'Расчет NPV'!$E$6,'Расчет NPV'!$F$6,'Расчет NPV'!$B$6,'Расчет NPV'!$D$6)</f>
        <v/>
      </c>
      <c r="D545" s="9">
        <f>_xlfn.BETA.INV(RAND(),'Расчет NPV'!$E$7,'Расчет NPV'!$F$7,'Расчет NPV'!$B$7,'Расчет NPV'!$D$7)</f>
        <v/>
      </c>
      <c r="E545" s="5">
        <f>_xlfn.BETA.INV(RAND(),'Расчет NPV'!$E$8,'Расчет NPV'!$F$8,'Расчет NPV'!$B$8,'Расчет NPV'!$D$8)</f>
        <v/>
      </c>
      <c r="F545" s="9">
        <f>_xlfn.BETA.INV(RAND(),'Расчет NPV'!$E$9,'Расчет NPV'!$F$9,'Расчет NPV'!$B$9,'Расчет NPV'!$D$9)</f>
        <v/>
      </c>
      <c r="G545" s="9">
        <f>_xlfn.BETA.INV(RAND(),'Расчет NPV'!$E$10,'Расчет NPV'!$F$10,'Расчет NPV'!$B$10,'Расчет NPV'!$D$10)</f>
        <v/>
      </c>
      <c r="H545" s="9">
        <f>((D545*(1+E545)^0*'Расчет NPV'!$C$14*(C545-F545)-G545)-MAX((D545*(1+E545)^0*'Расчет NPV'!$C$14*(C545-F545)-G545)-B545/6,0)*'Расчет NPV'!$C$13)/(1+'Расчет NPV'!$C$12)^1</f>
        <v/>
      </c>
      <c r="I545" s="9">
        <f>((D545*(1+E545)^1*(C545-F545)-G545)-MAX((D545*(1+E545)^1*(C545-F545)-G545)-B545/6,0)*'Расчет NPV'!$C$13)/(1+'Расчет NPV'!$C$12)^2</f>
        <v/>
      </c>
      <c r="J545" s="9">
        <f>((D545*(1+E545)^2*(C545-F545)-G545)-MAX((D545*(1+E545)^2*(C545-F545)-G545)-B545/6,0)*'Расчет NPV'!$C$13)/(1+'Расчет NPV'!$C$12)^3</f>
        <v/>
      </c>
      <c r="K545" s="9">
        <f>((D545*(1+E545)^3*(C545-F545)-G545)-MAX((D545*(1+E545)^3*(C545-F545)-G545)-B545/6,0)*'Расчет NPV'!$C$13)/(1+'Расчет NPV'!$C$12)^4</f>
        <v/>
      </c>
      <c r="L545" s="9">
        <f>((D545*(1+E545)^4*(C545-F545)-G545)-MAX((D545*(1+E545)^4*(C545-F545)-G545)-B545/6,0)*'Расчет NPV'!$C$13)/(1+'Расчет NPV'!$C$12)^5</f>
        <v/>
      </c>
      <c r="M545" s="9">
        <f>((D545*(1+E545)^5*(C545-F545)-G545)-MAX((D545*(1+E545)^5*(C545-F545)-G545)-B545/6,0)*'Расчет NPV'!$C$13)/(1+'Расчет NPV'!$C$12)^6</f>
        <v/>
      </c>
      <c r="N545" s="13">
        <f>SUM(H545:M545)-B545</f>
        <v/>
      </c>
    </row>
    <row r="546">
      <c r="A546" t="n">
        <v>542</v>
      </c>
      <c r="B546" s="9">
        <f>_xlfn.BETA.INV(RAND(),'Расчет NPV'!$E$5,'Расчет NPV'!$F$5,'Расчет NPV'!$B$5,'Расчет NPV'!$D$5)</f>
        <v/>
      </c>
      <c r="C546" s="9">
        <f>_xlfn.BETA.INV(RAND(),'Расчет NPV'!$E$6,'Расчет NPV'!$F$6,'Расчет NPV'!$B$6,'Расчет NPV'!$D$6)</f>
        <v/>
      </c>
      <c r="D546" s="9">
        <f>_xlfn.BETA.INV(RAND(),'Расчет NPV'!$E$7,'Расчет NPV'!$F$7,'Расчет NPV'!$B$7,'Расчет NPV'!$D$7)</f>
        <v/>
      </c>
      <c r="E546" s="5">
        <f>_xlfn.BETA.INV(RAND(),'Расчет NPV'!$E$8,'Расчет NPV'!$F$8,'Расчет NPV'!$B$8,'Расчет NPV'!$D$8)</f>
        <v/>
      </c>
      <c r="F546" s="9">
        <f>_xlfn.BETA.INV(RAND(),'Расчет NPV'!$E$9,'Расчет NPV'!$F$9,'Расчет NPV'!$B$9,'Расчет NPV'!$D$9)</f>
        <v/>
      </c>
      <c r="G546" s="9">
        <f>_xlfn.BETA.INV(RAND(),'Расчет NPV'!$E$10,'Расчет NPV'!$F$10,'Расчет NPV'!$B$10,'Расчет NPV'!$D$10)</f>
        <v/>
      </c>
      <c r="H546" s="9">
        <f>((D546*(1+E546)^0*'Расчет NPV'!$C$14*(C546-F546)-G546)-MAX((D546*(1+E546)^0*'Расчет NPV'!$C$14*(C546-F546)-G546)-B546/6,0)*'Расчет NPV'!$C$13)/(1+'Расчет NPV'!$C$12)^1</f>
        <v/>
      </c>
      <c r="I546" s="9">
        <f>((D546*(1+E546)^1*(C546-F546)-G546)-MAX((D546*(1+E546)^1*(C546-F546)-G546)-B546/6,0)*'Расчет NPV'!$C$13)/(1+'Расчет NPV'!$C$12)^2</f>
        <v/>
      </c>
      <c r="J546" s="9">
        <f>((D546*(1+E546)^2*(C546-F546)-G546)-MAX((D546*(1+E546)^2*(C546-F546)-G546)-B546/6,0)*'Расчет NPV'!$C$13)/(1+'Расчет NPV'!$C$12)^3</f>
        <v/>
      </c>
      <c r="K546" s="9">
        <f>((D546*(1+E546)^3*(C546-F546)-G546)-MAX((D546*(1+E546)^3*(C546-F546)-G546)-B546/6,0)*'Расчет NPV'!$C$13)/(1+'Расчет NPV'!$C$12)^4</f>
        <v/>
      </c>
      <c r="L546" s="9">
        <f>((D546*(1+E546)^4*(C546-F546)-G546)-MAX((D546*(1+E546)^4*(C546-F546)-G546)-B546/6,0)*'Расчет NPV'!$C$13)/(1+'Расчет NPV'!$C$12)^5</f>
        <v/>
      </c>
      <c r="M546" s="9">
        <f>((D546*(1+E546)^5*(C546-F546)-G546)-MAX((D546*(1+E546)^5*(C546-F546)-G546)-B546/6,0)*'Расчет NPV'!$C$13)/(1+'Расчет NPV'!$C$12)^6</f>
        <v/>
      </c>
      <c r="N546" s="13">
        <f>SUM(H546:M546)-B546</f>
        <v/>
      </c>
    </row>
    <row r="547">
      <c r="A547" t="n">
        <v>543</v>
      </c>
      <c r="B547" s="9">
        <f>_xlfn.BETA.INV(RAND(),'Расчет NPV'!$E$5,'Расчет NPV'!$F$5,'Расчет NPV'!$B$5,'Расчет NPV'!$D$5)</f>
        <v/>
      </c>
      <c r="C547" s="9">
        <f>_xlfn.BETA.INV(RAND(),'Расчет NPV'!$E$6,'Расчет NPV'!$F$6,'Расчет NPV'!$B$6,'Расчет NPV'!$D$6)</f>
        <v/>
      </c>
      <c r="D547" s="9">
        <f>_xlfn.BETA.INV(RAND(),'Расчет NPV'!$E$7,'Расчет NPV'!$F$7,'Расчет NPV'!$B$7,'Расчет NPV'!$D$7)</f>
        <v/>
      </c>
      <c r="E547" s="5">
        <f>_xlfn.BETA.INV(RAND(),'Расчет NPV'!$E$8,'Расчет NPV'!$F$8,'Расчет NPV'!$B$8,'Расчет NPV'!$D$8)</f>
        <v/>
      </c>
      <c r="F547" s="9">
        <f>_xlfn.BETA.INV(RAND(),'Расчет NPV'!$E$9,'Расчет NPV'!$F$9,'Расчет NPV'!$B$9,'Расчет NPV'!$D$9)</f>
        <v/>
      </c>
      <c r="G547" s="9">
        <f>_xlfn.BETA.INV(RAND(),'Расчет NPV'!$E$10,'Расчет NPV'!$F$10,'Расчет NPV'!$B$10,'Расчет NPV'!$D$10)</f>
        <v/>
      </c>
      <c r="H547" s="9">
        <f>((D547*(1+E547)^0*'Расчет NPV'!$C$14*(C547-F547)-G547)-MAX((D547*(1+E547)^0*'Расчет NPV'!$C$14*(C547-F547)-G547)-B547/6,0)*'Расчет NPV'!$C$13)/(1+'Расчет NPV'!$C$12)^1</f>
        <v/>
      </c>
      <c r="I547" s="9">
        <f>((D547*(1+E547)^1*(C547-F547)-G547)-MAX((D547*(1+E547)^1*(C547-F547)-G547)-B547/6,0)*'Расчет NPV'!$C$13)/(1+'Расчет NPV'!$C$12)^2</f>
        <v/>
      </c>
      <c r="J547" s="9">
        <f>((D547*(1+E547)^2*(C547-F547)-G547)-MAX((D547*(1+E547)^2*(C547-F547)-G547)-B547/6,0)*'Расчет NPV'!$C$13)/(1+'Расчет NPV'!$C$12)^3</f>
        <v/>
      </c>
      <c r="K547" s="9">
        <f>((D547*(1+E547)^3*(C547-F547)-G547)-MAX((D547*(1+E547)^3*(C547-F547)-G547)-B547/6,0)*'Расчет NPV'!$C$13)/(1+'Расчет NPV'!$C$12)^4</f>
        <v/>
      </c>
      <c r="L547" s="9">
        <f>((D547*(1+E547)^4*(C547-F547)-G547)-MAX((D547*(1+E547)^4*(C547-F547)-G547)-B547/6,0)*'Расчет NPV'!$C$13)/(1+'Расчет NPV'!$C$12)^5</f>
        <v/>
      </c>
      <c r="M547" s="9">
        <f>((D547*(1+E547)^5*(C547-F547)-G547)-MAX((D547*(1+E547)^5*(C547-F547)-G547)-B547/6,0)*'Расчет NPV'!$C$13)/(1+'Расчет NPV'!$C$12)^6</f>
        <v/>
      </c>
      <c r="N547" s="13">
        <f>SUM(H547:M547)-B547</f>
        <v/>
      </c>
    </row>
    <row r="548">
      <c r="A548" t="n">
        <v>544</v>
      </c>
      <c r="B548" s="9">
        <f>_xlfn.BETA.INV(RAND(),'Расчет NPV'!$E$5,'Расчет NPV'!$F$5,'Расчет NPV'!$B$5,'Расчет NPV'!$D$5)</f>
        <v/>
      </c>
      <c r="C548" s="9">
        <f>_xlfn.BETA.INV(RAND(),'Расчет NPV'!$E$6,'Расчет NPV'!$F$6,'Расчет NPV'!$B$6,'Расчет NPV'!$D$6)</f>
        <v/>
      </c>
      <c r="D548" s="9">
        <f>_xlfn.BETA.INV(RAND(),'Расчет NPV'!$E$7,'Расчет NPV'!$F$7,'Расчет NPV'!$B$7,'Расчет NPV'!$D$7)</f>
        <v/>
      </c>
      <c r="E548" s="5">
        <f>_xlfn.BETA.INV(RAND(),'Расчет NPV'!$E$8,'Расчет NPV'!$F$8,'Расчет NPV'!$B$8,'Расчет NPV'!$D$8)</f>
        <v/>
      </c>
      <c r="F548" s="9">
        <f>_xlfn.BETA.INV(RAND(),'Расчет NPV'!$E$9,'Расчет NPV'!$F$9,'Расчет NPV'!$B$9,'Расчет NPV'!$D$9)</f>
        <v/>
      </c>
      <c r="G548" s="9">
        <f>_xlfn.BETA.INV(RAND(),'Расчет NPV'!$E$10,'Расчет NPV'!$F$10,'Расчет NPV'!$B$10,'Расчет NPV'!$D$10)</f>
        <v/>
      </c>
      <c r="H548" s="9">
        <f>((D548*(1+E548)^0*'Расчет NPV'!$C$14*(C548-F548)-G548)-MAX((D548*(1+E548)^0*'Расчет NPV'!$C$14*(C548-F548)-G548)-B548/6,0)*'Расчет NPV'!$C$13)/(1+'Расчет NPV'!$C$12)^1</f>
        <v/>
      </c>
      <c r="I548" s="9">
        <f>((D548*(1+E548)^1*(C548-F548)-G548)-MAX((D548*(1+E548)^1*(C548-F548)-G548)-B548/6,0)*'Расчет NPV'!$C$13)/(1+'Расчет NPV'!$C$12)^2</f>
        <v/>
      </c>
      <c r="J548" s="9">
        <f>((D548*(1+E548)^2*(C548-F548)-G548)-MAX((D548*(1+E548)^2*(C548-F548)-G548)-B548/6,0)*'Расчет NPV'!$C$13)/(1+'Расчет NPV'!$C$12)^3</f>
        <v/>
      </c>
      <c r="K548" s="9">
        <f>((D548*(1+E548)^3*(C548-F548)-G548)-MAX((D548*(1+E548)^3*(C548-F548)-G548)-B548/6,0)*'Расчет NPV'!$C$13)/(1+'Расчет NPV'!$C$12)^4</f>
        <v/>
      </c>
      <c r="L548" s="9">
        <f>((D548*(1+E548)^4*(C548-F548)-G548)-MAX((D548*(1+E548)^4*(C548-F548)-G548)-B548/6,0)*'Расчет NPV'!$C$13)/(1+'Расчет NPV'!$C$12)^5</f>
        <v/>
      </c>
      <c r="M548" s="9">
        <f>((D548*(1+E548)^5*(C548-F548)-G548)-MAX((D548*(1+E548)^5*(C548-F548)-G548)-B548/6,0)*'Расчет NPV'!$C$13)/(1+'Расчет NPV'!$C$12)^6</f>
        <v/>
      </c>
      <c r="N548" s="13">
        <f>SUM(H548:M548)-B548</f>
        <v/>
      </c>
    </row>
    <row r="549">
      <c r="A549" t="n">
        <v>545</v>
      </c>
      <c r="B549" s="9">
        <f>_xlfn.BETA.INV(RAND(),'Расчет NPV'!$E$5,'Расчет NPV'!$F$5,'Расчет NPV'!$B$5,'Расчет NPV'!$D$5)</f>
        <v/>
      </c>
      <c r="C549" s="9">
        <f>_xlfn.BETA.INV(RAND(),'Расчет NPV'!$E$6,'Расчет NPV'!$F$6,'Расчет NPV'!$B$6,'Расчет NPV'!$D$6)</f>
        <v/>
      </c>
      <c r="D549" s="9">
        <f>_xlfn.BETA.INV(RAND(),'Расчет NPV'!$E$7,'Расчет NPV'!$F$7,'Расчет NPV'!$B$7,'Расчет NPV'!$D$7)</f>
        <v/>
      </c>
      <c r="E549" s="5">
        <f>_xlfn.BETA.INV(RAND(),'Расчет NPV'!$E$8,'Расчет NPV'!$F$8,'Расчет NPV'!$B$8,'Расчет NPV'!$D$8)</f>
        <v/>
      </c>
      <c r="F549" s="9">
        <f>_xlfn.BETA.INV(RAND(),'Расчет NPV'!$E$9,'Расчет NPV'!$F$9,'Расчет NPV'!$B$9,'Расчет NPV'!$D$9)</f>
        <v/>
      </c>
      <c r="G549" s="9">
        <f>_xlfn.BETA.INV(RAND(),'Расчет NPV'!$E$10,'Расчет NPV'!$F$10,'Расчет NPV'!$B$10,'Расчет NPV'!$D$10)</f>
        <v/>
      </c>
      <c r="H549" s="9">
        <f>((D549*(1+E549)^0*'Расчет NPV'!$C$14*(C549-F549)-G549)-MAX((D549*(1+E549)^0*'Расчет NPV'!$C$14*(C549-F549)-G549)-B549/6,0)*'Расчет NPV'!$C$13)/(1+'Расчет NPV'!$C$12)^1</f>
        <v/>
      </c>
      <c r="I549" s="9">
        <f>((D549*(1+E549)^1*(C549-F549)-G549)-MAX((D549*(1+E549)^1*(C549-F549)-G549)-B549/6,0)*'Расчет NPV'!$C$13)/(1+'Расчет NPV'!$C$12)^2</f>
        <v/>
      </c>
      <c r="J549" s="9">
        <f>((D549*(1+E549)^2*(C549-F549)-G549)-MAX((D549*(1+E549)^2*(C549-F549)-G549)-B549/6,0)*'Расчет NPV'!$C$13)/(1+'Расчет NPV'!$C$12)^3</f>
        <v/>
      </c>
      <c r="K549" s="9">
        <f>((D549*(1+E549)^3*(C549-F549)-G549)-MAX((D549*(1+E549)^3*(C549-F549)-G549)-B549/6,0)*'Расчет NPV'!$C$13)/(1+'Расчет NPV'!$C$12)^4</f>
        <v/>
      </c>
      <c r="L549" s="9">
        <f>((D549*(1+E549)^4*(C549-F549)-G549)-MAX((D549*(1+E549)^4*(C549-F549)-G549)-B549/6,0)*'Расчет NPV'!$C$13)/(1+'Расчет NPV'!$C$12)^5</f>
        <v/>
      </c>
      <c r="M549" s="9">
        <f>((D549*(1+E549)^5*(C549-F549)-G549)-MAX((D549*(1+E549)^5*(C549-F549)-G549)-B549/6,0)*'Расчет NPV'!$C$13)/(1+'Расчет NPV'!$C$12)^6</f>
        <v/>
      </c>
      <c r="N549" s="13">
        <f>SUM(H549:M549)-B549</f>
        <v/>
      </c>
    </row>
    <row r="550">
      <c r="A550" t="n">
        <v>546</v>
      </c>
      <c r="B550" s="9">
        <f>_xlfn.BETA.INV(RAND(),'Расчет NPV'!$E$5,'Расчет NPV'!$F$5,'Расчет NPV'!$B$5,'Расчет NPV'!$D$5)</f>
        <v/>
      </c>
      <c r="C550" s="9">
        <f>_xlfn.BETA.INV(RAND(),'Расчет NPV'!$E$6,'Расчет NPV'!$F$6,'Расчет NPV'!$B$6,'Расчет NPV'!$D$6)</f>
        <v/>
      </c>
      <c r="D550" s="9">
        <f>_xlfn.BETA.INV(RAND(),'Расчет NPV'!$E$7,'Расчет NPV'!$F$7,'Расчет NPV'!$B$7,'Расчет NPV'!$D$7)</f>
        <v/>
      </c>
      <c r="E550" s="5">
        <f>_xlfn.BETA.INV(RAND(),'Расчет NPV'!$E$8,'Расчет NPV'!$F$8,'Расчет NPV'!$B$8,'Расчет NPV'!$D$8)</f>
        <v/>
      </c>
      <c r="F550" s="9">
        <f>_xlfn.BETA.INV(RAND(),'Расчет NPV'!$E$9,'Расчет NPV'!$F$9,'Расчет NPV'!$B$9,'Расчет NPV'!$D$9)</f>
        <v/>
      </c>
      <c r="G550" s="9">
        <f>_xlfn.BETA.INV(RAND(),'Расчет NPV'!$E$10,'Расчет NPV'!$F$10,'Расчет NPV'!$B$10,'Расчет NPV'!$D$10)</f>
        <v/>
      </c>
      <c r="H550" s="9">
        <f>((D550*(1+E550)^0*'Расчет NPV'!$C$14*(C550-F550)-G550)-MAX((D550*(1+E550)^0*'Расчет NPV'!$C$14*(C550-F550)-G550)-B550/6,0)*'Расчет NPV'!$C$13)/(1+'Расчет NPV'!$C$12)^1</f>
        <v/>
      </c>
      <c r="I550" s="9">
        <f>((D550*(1+E550)^1*(C550-F550)-G550)-MAX((D550*(1+E550)^1*(C550-F550)-G550)-B550/6,0)*'Расчет NPV'!$C$13)/(1+'Расчет NPV'!$C$12)^2</f>
        <v/>
      </c>
      <c r="J550" s="9">
        <f>((D550*(1+E550)^2*(C550-F550)-G550)-MAX((D550*(1+E550)^2*(C550-F550)-G550)-B550/6,0)*'Расчет NPV'!$C$13)/(1+'Расчет NPV'!$C$12)^3</f>
        <v/>
      </c>
      <c r="K550" s="9">
        <f>((D550*(1+E550)^3*(C550-F550)-G550)-MAX((D550*(1+E550)^3*(C550-F550)-G550)-B550/6,0)*'Расчет NPV'!$C$13)/(1+'Расчет NPV'!$C$12)^4</f>
        <v/>
      </c>
      <c r="L550" s="9">
        <f>((D550*(1+E550)^4*(C550-F550)-G550)-MAX((D550*(1+E550)^4*(C550-F550)-G550)-B550/6,0)*'Расчет NPV'!$C$13)/(1+'Расчет NPV'!$C$12)^5</f>
        <v/>
      </c>
      <c r="M550" s="9">
        <f>((D550*(1+E550)^5*(C550-F550)-G550)-MAX((D550*(1+E550)^5*(C550-F550)-G550)-B550/6,0)*'Расчет NPV'!$C$13)/(1+'Расчет NPV'!$C$12)^6</f>
        <v/>
      </c>
      <c r="N550" s="13">
        <f>SUM(H550:M550)-B550</f>
        <v/>
      </c>
    </row>
    <row r="551">
      <c r="A551" t="n">
        <v>547</v>
      </c>
      <c r="B551" s="9">
        <f>_xlfn.BETA.INV(RAND(),'Расчет NPV'!$E$5,'Расчет NPV'!$F$5,'Расчет NPV'!$B$5,'Расчет NPV'!$D$5)</f>
        <v/>
      </c>
      <c r="C551" s="9">
        <f>_xlfn.BETA.INV(RAND(),'Расчет NPV'!$E$6,'Расчет NPV'!$F$6,'Расчет NPV'!$B$6,'Расчет NPV'!$D$6)</f>
        <v/>
      </c>
      <c r="D551" s="9">
        <f>_xlfn.BETA.INV(RAND(),'Расчет NPV'!$E$7,'Расчет NPV'!$F$7,'Расчет NPV'!$B$7,'Расчет NPV'!$D$7)</f>
        <v/>
      </c>
      <c r="E551" s="5">
        <f>_xlfn.BETA.INV(RAND(),'Расчет NPV'!$E$8,'Расчет NPV'!$F$8,'Расчет NPV'!$B$8,'Расчет NPV'!$D$8)</f>
        <v/>
      </c>
      <c r="F551" s="9">
        <f>_xlfn.BETA.INV(RAND(),'Расчет NPV'!$E$9,'Расчет NPV'!$F$9,'Расчет NPV'!$B$9,'Расчет NPV'!$D$9)</f>
        <v/>
      </c>
      <c r="G551" s="9">
        <f>_xlfn.BETA.INV(RAND(),'Расчет NPV'!$E$10,'Расчет NPV'!$F$10,'Расчет NPV'!$B$10,'Расчет NPV'!$D$10)</f>
        <v/>
      </c>
      <c r="H551" s="9">
        <f>((D551*(1+E551)^0*'Расчет NPV'!$C$14*(C551-F551)-G551)-MAX((D551*(1+E551)^0*'Расчет NPV'!$C$14*(C551-F551)-G551)-B551/6,0)*'Расчет NPV'!$C$13)/(1+'Расчет NPV'!$C$12)^1</f>
        <v/>
      </c>
      <c r="I551" s="9">
        <f>((D551*(1+E551)^1*(C551-F551)-G551)-MAX((D551*(1+E551)^1*(C551-F551)-G551)-B551/6,0)*'Расчет NPV'!$C$13)/(1+'Расчет NPV'!$C$12)^2</f>
        <v/>
      </c>
      <c r="J551" s="9">
        <f>((D551*(1+E551)^2*(C551-F551)-G551)-MAX((D551*(1+E551)^2*(C551-F551)-G551)-B551/6,0)*'Расчет NPV'!$C$13)/(1+'Расчет NPV'!$C$12)^3</f>
        <v/>
      </c>
      <c r="K551" s="9">
        <f>((D551*(1+E551)^3*(C551-F551)-G551)-MAX((D551*(1+E551)^3*(C551-F551)-G551)-B551/6,0)*'Расчет NPV'!$C$13)/(1+'Расчет NPV'!$C$12)^4</f>
        <v/>
      </c>
      <c r="L551" s="9">
        <f>((D551*(1+E551)^4*(C551-F551)-G551)-MAX((D551*(1+E551)^4*(C551-F551)-G551)-B551/6,0)*'Расчет NPV'!$C$13)/(1+'Расчет NPV'!$C$12)^5</f>
        <v/>
      </c>
      <c r="M551" s="9">
        <f>((D551*(1+E551)^5*(C551-F551)-G551)-MAX((D551*(1+E551)^5*(C551-F551)-G551)-B551/6,0)*'Расчет NPV'!$C$13)/(1+'Расчет NPV'!$C$12)^6</f>
        <v/>
      </c>
      <c r="N551" s="13">
        <f>SUM(H551:M551)-B551</f>
        <v/>
      </c>
    </row>
    <row r="552">
      <c r="A552" t="n">
        <v>548</v>
      </c>
      <c r="B552" s="9">
        <f>_xlfn.BETA.INV(RAND(),'Расчет NPV'!$E$5,'Расчет NPV'!$F$5,'Расчет NPV'!$B$5,'Расчет NPV'!$D$5)</f>
        <v/>
      </c>
      <c r="C552" s="9">
        <f>_xlfn.BETA.INV(RAND(),'Расчет NPV'!$E$6,'Расчет NPV'!$F$6,'Расчет NPV'!$B$6,'Расчет NPV'!$D$6)</f>
        <v/>
      </c>
      <c r="D552" s="9">
        <f>_xlfn.BETA.INV(RAND(),'Расчет NPV'!$E$7,'Расчет NPV'!$F$7,'Расчет NPV'!$B$7,'Расчет NPV'!$D$7)</f>
        <v/>
      </c>
      <c r="E552" s="5">
        <f>_xlfn.BETA.INV(RAND(),'Расчет NPV'!$E$8,'Расчет NPV'!$F$8,'Расчет NPV'!$B$8,'Расчет NPV'!$D$8)</f>
        <v/>
      </c>
      <c r="F552" s="9">
        <f>_xlfn.BETA.INV(RAND(),'Расчет NPV'!$E$9,'Расчет NPV'!$F$9,'Расчет NPV'!$B$9,'Расчет NPV'!$D$9)</f>
        <v/>
      </c>
      <c r="G552" s="9">
        <f>_xlfn.BETA.INV(RAND(),'Расчет NPV'!$E$10,'Расчет NPV'!$F$10,'Расчет NPV'!$B$10,'Расчет NPV'!$D$10)</f>
        <v/>
      </c>
      <c r="H552" s="9">
        <f>((D552*(1+E552)^0*'Расчет NPV'!$C$14*(C552-F552)-G552)-MAX((D552*(1+E552)^0*'Расчет NPV'!$C$14*(C552-F552)-G552)-B552/6,0)*'Расчет NPV'!$C$13)/(1+'Расчет NPV'!$C$12)^1</f>
        <v/>
      </c>
      <c r="I552" s="9">
        <f>((D552*(1+E552)^1*(C552-F552)-G552)-MAX((D552*(1+E552)^1*(C552-F552)-G552)-B552/6,0)*'Расчет NPV'!$C$13)/(1+'Расчет NPV'!$C$12)^2</f>
        <v/>
      </c>
      <c r="J552" s="9">
        <f>((D552*(1+E552)^2*(C552-F552)-G552)-MAX((D552*(1+E552)^2*(C552-F552)-G552)-B552/6,0)*'Расчет NPV'!$C$13)/(1+'Расчет NPV'!$C$12)^3</f>
        <v/>
      </c>
      <c r="K552" s="9">
        <f>((D552*(1+E552)^3*(C552-F552)-G552)-MAX((D552*(1+E552)^3*(C552-F552)-G552)-B552/6,0)*'Расчет NPV'!$C$13)/(1+'Расчет NPV'!$C$12)^4</f>
        <v/>
      </c>
      <c r="L552" s="9">
        <f>((D552*(1+E552)^4*(C552-F552)-G552)-MAX((D552*(1+E552)^4*(C552-F552)-G552)-B552/6,0)*'Расчет NPV'!$C$13)/(1+'Расчет NPV'!$C$12)^5</f>
        <v/>
      </c>
      <c r="M552" s="9">
        <f>((D552*(1+E552)^5*(C552-F552)-G552)-MAX((D552*(1+E552)^5*(C552-F552)-G552)-B552/6,0)*'Расчет NPV'!$C$13)/(1+'Расчет NPV'!$C$12)^6</f>
        <v/>
      </c>
      <c r="N552" s="13">
        <f>SUM(H552:M552)-B552</f>
        <v/>
      </c>
    </row>
    <row r="553">
      <c r="A553" t="n">
        <v>549</v>
      </c>
      <c r="B553" s="9">
        <f>_xlfn.BETA.INV(RAND(),'Расчет NPV'!$E$5,'Расчет NPV'!$F$5,'Расчет NPV'!$B$5,'Расчет NPV'!$D$5)</f>
        <v/>
      </c>
      <c r="C553" s="9">
        <f>_xlfn.BETA.INV(RAND(),'Расчет NPV'!$E$6,'Расчет NPV'!$F$6,'Расчет NPV'!$B$6,'Расчет NPV'!$D$6)</f>
        <v/>
      </c>
      <c r="D553" s="9">
        <f>_xlfn.BETA.INV(RAND(),'Расчет NPV'!$E$7,'Расчет NPV'!$F$7,'Расчет NPV'!$B$7,'Расчет NPV'!$D$7)</f>
        <v/>
      </c>
      <c r="E553" s="5">
        <f>_xlfn.BETA.INV(RAND(),'Расчет NPV'!$E$8,'Расчет NPV'!$F$8,'Расчет NPV'!$B$8,'Расчет NPV'!$D$8)</f>
        <v/>
      </c>
      <c r="F553" s="9">
        <f>_xlfn.BETA.INV(RAND(),'Расчет NPV'!$E$9,'Расчет NPV'!$F$9,'Расчет NPV'!$B$9,'Расчет NPV'!$D$9)</f>
        <v/>
      </c>
      <c r="G553" s="9">
        <f>_xlfn.BETA.INV(RAND(),'Расчет NPV'!$E$10,'Расчет NPV'!$F$10,'Расчет NPV'!$B$10,'Расчет NPV'!$D$10)</f>
        <v/>
      </c>
      <c r="H553" s="9">
        <f>((D553*(1+E553)^0*'Расчет NPV'!$C$14*(C553-F553)-G553)-MAX((D553*(1+E553)^0*'Расчет NPV'!$C$14*(C553-F553)-G553)-B553/6,0)*'Расчет NPV'!$C$13)/(1+'Расчет NPV'!$C$12)^1</f>
        <v/>
      </c>
      <c r="I553" s="9">
        <f>((D553*(1+E553)^1*(C553-F553)-G553)-MAX((D553*(1+E553)^1*(C553-F553)-G553)-B553/6,0)*'Расчет NPV'!$C$13)/(1+'Расчет NPV'!$C$12)^2</f>
        <v/>
      </c>
      <c r="J553" s="9">
        <f>((D553*(1+E553)^2*(C553-F553)-G553)-MAX((D553*(1+E553)^2*(C553-F553)-G553)-B553/6,0)*'Расчет NPV'!$C$13)/(1+'Расчет NPV'!$C$12)^3</f>
        <v/>
      </c>
      <c r="K553" s="9">
        <f>((D553*(1+E553)^3*(C553-F553)-G553)-MAX((D553*(1+E553)^3*(C553-F553)-G553)-B553/6,0)*'Расчет NPV'!$C$13)/(1+'Расчет NPV'!$C$12)^4</f>
        <v/>
      </c>
      <c r="L553" s="9">
        <f>((D553*(1+E553)^4*(C553-F553)-G553)-MAX((D553*(1+E553)^4*(C553-F553)-G553)-B553/6,0)*'Расчет NPV'!$C$13)/(1+'Расчет NPV'!$C$12)^5</f>
        <v/>
      </c>
      <c r="M553" s="9">
        <f>((D553*(1+E553)^5*(C553-F553)-G553)-MAX((D553*(1+E553)^5*(C553-F553)-G553)-B553/6,0)*'Расчет NPV'!$C$13)/(1+'Расчет NPV'!$C$12)^6</f>
        <v/>
      </c>
      <c r="N553" s="13">
        <f>SUM(H553:M553)-B553</f>
        <v/>
      </c>
    </row>
    <row r="554">
      <c r="A554" t="n">
        <v>550</v>
      </c>
      <c r="B554" s="9">
        <f>_xlfn.BETA.INV(RAND(),'Расчет NPV'!$E$5,'Расчет NPV'!$F$5,'Расчет NPV'!$B$5,'Расчет NPV'!$D$5)</f>
        <v/>
      </c>
      <c r="C554" s="9">
        <f>_xlfn.BETA.INV(RAND(),'Расчет NPV'!$E$6,'Расчет NPV'!$F$6,'Расчет NPV'!$B$6,'Расчет NPV'!$D$6)</f>
        <v/>
      </c>
      <c r="D554" s="9">
        <f>_xlfn.BETA.INV(RAND(),'Расчет NPV'!$E$7,'Расчет NPV'!$F$7,'Расчет NPV'!$B$7,'Расчет NPV'!$D$7)</f>
        <v/>
      </c>
      <c r="E554" s="5">
        <f>_xlfn.BETA.INV(RAND(),'Расчет NPV'!$E$8,'Расчет NPV'!$F$8,'Расчет NPV'!$B$8,'Расчет NPV'!$D$8)</f>
        <v/>
      </c>
      <c r="F554" s="9">
        <f>_xlfn.BETA.INV(RAND(),'Расчет NPV'!$E$9,'Расчет NPV'!$F$9,'Расчет NPV'!$B$9,'Расчет NPV'!$D$9)</f>
        <v/>
      </c>
      <c r="G554" s="9">
        <f>_xlfn.BETA.INV(RAND(),'Расчет NPV'!$E$10,'Расчет NPV'!$F$10,'Расчет NPV'!$B$10,'Расчет NPV'!$D$10)</f>
        <v/>
      </c>
      <c r="H554" s="9">
        <f>((D554*(1+E554)^0*'Расчет NPV'!$C$14*(C554-F554)-G554)-MAX((D554*(1+E554)^0*'Расчет NPV'!$C$14*(C554-F554)-G554)-B554/6,0)*'Расчет NPV'!$C$13)/(1+'Расчет NPV'!$C$12)^1</f>
        <v/>
      </c>
      <c r="I554" s="9">
        <f>((D554*(1+E554)^1*(C554-F554)-G554)-MAX((D554*(1+E554)^1*(C554-F554)-G554)-B554/6,0)*'Расчет NPV'!$C$13)/(1+'Расчет NPV'!$C$12)^2</f>
        <v/>
      </c>
      <c r="J554" s="9">
        <f>((D554*(1+E554)^2*(C554-F554)-G554)-MAX((D554*(1+E554)^2*(C554-F554)-G554)-B554/6,0)*'Расчет NPV'!$C$13)/(1+'Расчет NPV'!$C$12)^3</f>
        <v/>
      </c>
      <c r="K554" s="9">
        <f>((D554*(1+E554)^3*(C554-F554)-G554)-MAX((D554*(1+E554)^3*(C554-F554)-G554)-B554/6,0)*'Расчет NPV'!$C$13)/(1+'Расчет NPV'!$C$12)^4</f>
        <v/>
      </c>
      <c r="L554" s="9">
        <f>((D554*(1+E554)^4*(C554-F554)-G554)-MAX((D554*(1+E554)^4*(C554-F554)-G554)-B554/6,0)*'Расчет NPV'!$C$13)/(1+'Расчет NPV'!$C$12)^5</f>
        <v/>
      </c>
      <c r="M554" s="9">
        <f>((D554*(1+E554)^5*(C554-F554)-G554)-MAX((D554*(1+E554)^5*(C554-F554)-G554)-B554/6,0)*'Расчет NPV'!$C$13)/(1+'Расчет NPV'!$C$12)^6</f>
        <v/>
      </c>
      <c r="N554" s="13">
        <f>SUM(H554:M554)-B554</f>
        <v/>
      </c>
    </row>
    <row r="555">
      <c r="A555" t="n">
        <v>551</v>
      </c>
      <c r="B555" s="9">
        <f>_xlfn.BETA.INV(RAND(),'Расчет NPV'!$E$5,'Расчет NPV'!$F$5,'Расчет NPV'!$B$5,'Расчет NPV'!$D$5)</f>
        <v/>
      </c>
      <c r="C555" s="9">
        <f>_xlfn.BETA.INV(RAND(),'Расчет NPV'!$E$6,'Расчет NPV'!$F$6,'Расчет NPV'!$B$6,'Расчет NPV'!$D$6)</f>
        <v/>
      </c>
      <c r="D555" s="9">
        <f>_xlfn.BETA.INV(RAND(),'Расчет NPV'!$E$7,'Расчет NPV'!$F$7,'Расчет NPV'!$B$7,'Расчет NPV'!$D$7)</f>
        <v/>
      </c>
      <c r="E555" s="5">
        <f>_xlfn.BETA.INV(RAND(),'Расчет NPV'!$E$8,'Расчет NPV'!$F$8,'Расчет NPV'!$B$8,'Расчет NPV'!$D$8)</f>
        <v/>
      </c>
      <c r="F555" s="9">
        <f>_xlfn.BETA.INV(RAND(),'Расчет NPV'!$E$9,'Расчет NPV'!$F$9,'Расчет NPV'!$B$9,'Расчет NPV'!$D$9)</f>
        <v/>
      </c>
      <c r="G555" s="9">
        <f>_xlfn.BETA.INV(RAND(),'Расчет NPV'!$E$10,'Расчет NPV'!$F$10,'Расчет NPV'!$B$10,'Расчет NPV'!$D$10)</f>
        <v/>
      </c>
      <c r="H555" s="9">
        <f>((D555*(1+E555)^0*'Расчет NPV'!$C$14*(C555-F555)-G555)-MAX((D555*(1+E555)^0*'Расчет NPV'!$C$14*(C555-F555)-G555)-B555/6,0)*'Расчет NPV'!$C$13)/(1+'Расчет NPV'!$C$12)^1</f>
        <v/>
      </c>
      <c r="I555" s="9">
        <f>((D555*(1+E555)^1*(C555-F555)-G555)-MAX((D555*(1+E555)^1*(C555-F555)-G555)-B555/6,0)*'Расчет NPV'!$C$13)/(1+'Расчет NPV'!$C$12)^2</f>
        <v/>
      </c>
      <c r="J555" s="9">
        <f>((D555*(1+E555)^2*(C555-F555)-G555)-MAX((D555*(1+E555)^2*(C555-F555)-G555)-B555/6,0)*'Расчет NPV'!$C$13)/(1+'Расчет NPV'!$C$12)^3</f>
        <v/>
      </c>
      <c r="K555" s="9">
        <f>((D555*(1+E555)^3*(C555-F555)-G555)-MAX((D555*(1+E555)^3*(C555-F555)-G555)-B555/6,0)*'Расчет NPV'!$C$13)/(1+'Расчет NPV'!$C$12)^4</f>
        <v/>
      </c>
      <c r="L555" s="9">
        <f>((D555*(1+E555)^4*(C555-F555)-G555)-MAX((D555*(1+E555)^4*(C555-F555)-G555)-B555/6,0)*'Расчет NPV'!$C$13)/(1+'Расчет NPV'!$C$12)^5</f>
        <v/>
      </c>
      <c r="M555" s="9">
        <f>((D555*(1+E555)^5*(C555-F555)-G555)-MAX((D555*(1+E555)^5*(C555-F555)-G555)-B555/6,0)*'Расчет NPV'!$C$13)/(1+'Расчет NPV'!$C$12)^6</f>
        <v/>
      </c>
      <c r="N555" s="13">
        <f>SUM(H555:M555)-B555</f>
        <v/>
      </c>
    </row>
    <row r="556">
      <c r="A556" t="n">
        <v>552</v>
      </c>
      <c r="B556" s="9">
        <f>_xlfn.BETA.INV(RAND(),'Расчет NPV'!$E$5,'Расчет NPV'!$F$5,'Расчет NPV'!$B$5,'Расчет NPV'!$D$5)</f>
        <v/>
      </c>
      <c r="C556" s="9">
        <f>_xlfn.BETA.INV(RAND(),'Расчет NPV'!$E$6,'Расчет NPV'!$F$6,'Расчет NPV'!$B$6,'Расчет NPV'!$D$6)</f>
        <v/>
      </c>
      <c r="D556" s="9">
        <f>_xlfn.BETA.INV(RAND(),'Расчет NPV'!$E$7,'Расчет NPV'!$F$7,'Расчет NPV'!$B$7,'Расчет NPV'!$D$7)</f>
        <v/>
      </c>
      <c r="E556" s="5">
        <f>_xlfn.BETA.INV(RAND(),'Расчет NPV'!$E$8,'Расчет NPV'!$F$8,'Расчет NPV'!$B$8,'Расчет NPV'!$D$8)</f>
        <v/>
      </c>
      <c r="F556" s="9">
        <f>_xlfn.BETA.INV(RAND(),'Расчет NPV'!$E$9,'Расчет NPV'!$F$9,'Расчет NPV'!$B$9,'Расчет NPV'!$D$9)</f>
        <v/>
      </c>
      <c r="G556" s="9">
        <f>_xlfn.BETA.INV(RAND(),'Расчет NPV'!$E$10,'Расчет NPV'!$F$10,'Расчет NPV'!$B$10,'Расчет NPV'!$D$10)</f>
        <v/>
      </c>
      <c r="H556" s="9">
        <f>((D556*(1+E556)^0*'Расчет NPV'!$C$14*(C556-F556)-G556)-MAX((D556*(1+E556)^0*'Расчет NPV'!$C$14*(C556-F556)-G556)-B556/6,0)*'Расчет NPV'!$C$13)/(1+'Расчет NPV'!$C$12)^1</f>
        <v/>
      </c>
      <c r="I556" s="9">
        <f>((D556*(1+E556)^1*(C556-F556)-G556)-MAX((D556*(1+E556)^1*(C556-F556)-G556)-B556/6,0)*'Расчет NPV'!$C$13)/(1+'Расчет NPV'!$C$12)^2</f>
        <v/>
      </c>
      <c r="J556" s="9">
        <f>((D556*(1+E556)^2*(C556-F556)-G556)-MAX((D556*(1+E556)^2*(C556-F556)-G556)-B556/6,0)*'Расчет NPV'!$C$13)/(1+'Расчет NPV'!$C$12)^3</f>
        <v/>
      </c>
      <c r="K556" s="9">
        <f>((D556*(1+E556)^3*(C556-F556)-G556)-MAX((D556*(1+E556)^3*(C556-F556)-G556)-B556/6,0)*'Расчет NPV'!$C$13)/(1+'Расчет NPV'!$C$12)^4</f>
        <v/>
      </c>
      <c r="L556" s="9">
        <f>((D556*(1+E556)^4*(C556-F556)-G556)-MAX((D556*(1+E556)^4*(C556-F556)-G556)-B556/6,0)*'Расчет NPV'!$C$13)/(1+'Расчет NPV'!$C$12)^5</f>
        <v/>
      </c>
      <c r="M556" s="9">
        <f>((D556*(1+E556)^5*(C556-F556)-G556)-MAX((D556*(1+E556)^5*(C556-F556)-G556)-B556/6,0)*'Расчет NPV'!$C$13)/(1+'Расчет NPV'!$C$12)^6</f>
        <v/>
      </c>
      <c r="N556" s="13">
        <f>SUM(H556:M556)-B556</f>
        <v/>
      </c>
    </row>
    <row r="557">
      <c r="A557" t="n">
        <v>553</v>
      </c>
      <c r="B557" s="9">
        <f>_xlfn.BETA.INV(RAND(),'Расчет NPV'!$E$5,'Расчет NPV'!$F$5,'Расчет NPV'!$B$5,'Расчет NPV'!$D$5)</f>
        <v/>
      </c>
      <c r="C557" s="9">
        <f>_xlfn.BETA.INV(RAND(),'Расчет NPV'!$E$6,'Расчет NPV'!$F$6,'Расчет NPV'!$B$6,'Расчет NPV'!$D$6)</f>
        <v/>
      </c>
      <c r="D557" s="9">
        <f>_xlfn.BETA.INV(RAND(),'Расчет NPV'!$E$7,'Расчет NPV'!$F$7,'Расчет NPV'!$B$7,'Расчет NPV'!$D$7)</f>
        <v/>
      </c>
      <c r="E557" s="5">
        <f>_xlfn.BETA.INV(RAND(),'Расчет NPV'!$E$8,'Расчет NPV'!$F$8,'Расчет NPV'!$B$8,'Расчет NPV'!$D$8)</f>
        <v/>
      </c>
      <c r="F557" s="9">
        <f>_xlfn.BETA.INV(RAND(),'Расчет NPV'!$E$9,'Расчет NPV'!$F$9,'Расчет NPV'!$B$9,'Расчет NPV'!$D$9)</f>
        <v/>
      </c>
      <c r="G557" s="9">
        <f>_xlfn.BETA.INV(RAND(),'Расчет NPV'!$E$10,'Расчет NPV'!$F$10,'Расчет NPV'!$B$10,'Расчет NPV'!$D$10)</f>
        <v/>
      </c>
      <c r="H557" s="9">
        <f>((D557*(1+E557)^0*'Расчет NPV'!$C$14*(C557-F557)-G557)-MAX((D557*(1+E557)^0*'Расчет NPV'!$C$14*(C557-F557)-G557)-B557/6,0)*'Расчет NPV'!$C$13)/(1+'Расчет NPV'!$C$12)^1</f>
        <v/>
      </c>
      <c r="I557" s="9">
        <f>((D557*(1+E557)^1*(C557-F557)-G557)-MAX((D557*(1+E557)^1*(C557-F557)-G557)-B557/6,0)*'Расчет NPV'!$C$13)/(1+'Расчет NPV'!$C$12)^2</f>
        <v/>
      </c>
      <c r="J557" s="9">
        <f>((D557*(1+E557)^2*(C557-F557)-G557)-MAX((D557*(1+E557)^2*(C557-F557)-G557)-B557/6,0)*'Расчет NPV'!$C$13)/(1+'Расчет NPV'!$C$12)^3</f>
        <v/>
      </c>
      <c r="K557" s="9">
        <f>((D557*(1+E557)^3*(C557-F557)-G557)-MAX((D557*(1+E557)^3*(C557-F557)-G557)-B557/6,0)*'Расчет NPV'!$C$13)/(1+'Расчет NPV'!$C$12)^4</f>
        <v/>
      </c>
      <c r="L557" s="9">
        <f>((D557*(1+E557)^4*(C557-F557)-G557)-MAX((D557*(1+E557)^4*(C557-F557)-G557)-B557/6,0)*'Расчет NPV'!$C$13)/(1+'Расчет NPV'!$C$12)^5</f>
        <v/>
      </c>
      <c r="M557" s="9">
        <f>((D557*(1+E557)^5*(C557-F557)-G557)-MAX((D557*(1+E557)^5*(C557-F557)-G557)-B557/6,0)*'Расчет NPV'!$C$13)/(1+'Расчет NPV'!$C$12)^6</f>
        <v/>
      </c>
      <c r="N557" s="13">
        <f>SUM(H557:M557)-B557</f>
        <v/>
      </c>
    </row>
    <row r="558">
      <c r="A558" t="n">
        <v>554</v>
      </c>
      <c r="B558" s="9">
        <f>_xlfn.BETA.INV(RAND(),'Расчет NPV'!$E$5,'Расчет NPV'!$F$5,'Расчет NPV'!$B$5,'Расчет NPV'!$D$5)</f>
        <v/>
      </c>
      <c r="C558" s="9">
        <f>_xlfn.BETA.INV(RAND(),'Расчет NPV'!$E$6,'Расчет NPV'!$F$6,'Расчет NPV'!$B$6,'Расчет NPV'!$D$6)</f>
        <v/>
      </c>
      <c r="D558" s="9">
        <f>_xlfn.BETA.INV(RAND(),'Расчет NPV'!$E$7,'Расчет NPV'!$F$7,'Расчет NPV'!$B$7,'Расчет NPV'!$D$7)</f>
        <v/>
      </c>
      <c r="E558" s="5">
        <f>_xlfn.BETA.INV(RAND(),'Расчет NPV'!$E$8,'Расчет NPV'!$F$8,'Расчет NPV'!$B$8,'Расчет NPV'!$D$8)</f>
        <v/>
      </c>
      <c r="F558" s="9">
        <f>_xlfn.BETA.INV(RAND(),'Расчет NPV'!$E$9,'Расчет NPV'!$F$9,'Расчет NPV'!$B$9,'Расчет NPV'!$D$9)</f>
        <v/>
      </c>
      <c r="G558" s="9">
        <f>_xlfn.BETA.INV(RAND(),'Расчет NPV'!$E$10,'Расчет NPV'!$F$10,'Расчет NPV'!$B$10,'Расчет NPV'!$D$10)</f>
        <v/>
      </c>
      <c r="H558" s="9">
        <f>((D558*(1+E558)^0*'Расчет NPV'!$C$14*(C558-F558)-G558)-MAX((D558*(1+E558)^0*'Расчет NPV'!$C$14*(C558-F558)-G558)-B558/6,0)*'Расчет NPV'!$C$13)/(1+'Расчет NPV'!$C$12)^1</f>
        <v/>
      </c>
      <c r="I558" s="9">
        <f>((D558*(1+E558)^1*(C558-F558)-G558)-MAX((D558*(1+E558)^1*(C558-F558)-G558)-B558/6,0)*'Расчет NPV'!$C$13)/(1+'Расчет NPV'!$C$12)^2</f>
        <v/>
      </c>
      <c r="J558" s="9">
        <f>((D558*(1+E558)^2*(C558-F558)-G558)-MAX((D558*(1+E558)^2*(C558-F558)-G558)-B558/6,0)*'Расчет NPV'!$C$13)/(1+'Расчет NPV'!$C$12)^3</f>
        <v/>
      </c>
      <c r="K558" s="9">
        <f>((D558*(1+E558)^3*(C558-F558)-G558)-MAX((D558*(1+E558)^3*(C558-F558)-G558)-B558/6,0)*'Расчет NPV'!$C$13)/(1+'Расчет NPV'!$C$12)^4</f>
        <v/>
      </c>
      <c r="L558" s="9">
        <f>((D558*(1+E558)^4*(C558-F558)-G558)-MAX((D558*(1+E558)^4*(C558-F558)-G558)-B558/6,0)*'Расчет NPV'!$C$13)/(1+'Расчет NPV'!$C$12)^5</f>
        <v/>
      </c>
      <c r="M558" s="9">
        <f>((D558*(1+E558)^5*(C558-F558)-G558)-MAX((D558*(1+E558)^5*(C558-F558)-G558)-B558/6,0)*'Расчет NPV'!$C$13)/(1+'Расчет NPV'!$C$12)^6</f>
        <v/>
      </c>
      <c r="N558" s="13">
        <f>SUM(H558:M558)-B558</f>
        <v/>
      </c>
    </row>
    <row r="559">
      <c r="A559" t="n">
        <v>555</v>
      </c>
      <c r="B559" s="9">
        <f>_xlfn.BETA.INV(RAND(),'Расчет NPV'!$E$5,'Расчет NPV'!$F$5,'Расчет NPV'!$B$5,'Расчет NPV'!$D$5)</f>
        <v/>
      </c>
      <c r="C559" s="9">
        <f>_xlfn.BETA.INV(RAND(),'Расчет NPV'!$E$6,'Расчет NPV'!$F$6,'Расчет NPV'!$B$6,'Расчет NPV'!$D$6)</f>
        <v/>
      </c>
      <c r="D559" s="9">
        <f>_xlfn.BETA.INV(RAND(),'Расчет NPV'!$E$7,'Расчет NPV'!$F$7,'Расчет NPV'!$B$7,'Расчет NPV'!$D$7)</f>
        <v/>
      </c>
      <c r="E559" s="5">
        <f>_xlfn.BETA.INV(RAND(),'Расчет NPV'!$E$8,'Расчет NPV'!$F$8,'Расчет NPV'!$B$8,'Расчет NPV'!$D$8)</f>
        <v/>
      </c>
      <c r="F559" s="9">
        <f>_xlfn.BETA.INV(RAND(),'Расчет NPV'!$E$9,'Расчет NPV'!$F$9,'Расчет NPV'!$B$9,'Расчет NPV'!$D$9)</f>
        <v/>
      </c>
      <c r="G559" s="9">
        <f>_xlfn.BETA.INV(RAND(),'Расчет NPV'!$E$10,'Расчет NPV'!$F$10,'Расчет NPV'!$B$10,'Расчет NPV'!$D$10)</f>
        <v/>
      </c>
      <c r="H559" s="9">
        <f>((D559*(1+E559)^0*'Расчет NPV'!$C$14*(C559-F559)-G559)-MAX((D559*(1+E559)^0*'Расчет NPV'!$C$14*(C559-F559)-G559)-B559/6,0)*'Расчет NPV'!$C$13)/(1+'Расчет NPV'!$C$12)^1</f>
        <v/>
      </c>
      <c r="I559" s="9">
        <f>((D559*(1+E559)^1*(C559-F559)-G559)-MAX((D559*(1+E559)^1*(C559-F559)-G559)-B559/6,0)*'Расчет NPV'!$C$13)/(1+'Расчет NPV'!$C$12)^2</f>
        <v/>
      </c>
      <c r="J559" s="9">
        <f>((D559*(1+E559)^2*(C559-F559)-G559)-MAX((D559*(1+E559)^2*(C559-F559)-G559)-B559/6,0)*'Расчет NPV'!$C$13)/(1+'Расчет NPV'!$C$12)^3</f>
        <v/>
      </c>
      <c r="K559" s="9">
        <f>((D559*(1+E559)^3*(C559-F559)-G559)-MAX((D559*(1+E559)^3*(C559-F559)-G559)-B559/6,0)*'Расчет NPV'!$C$13)/(1+'Расчет NPV'!$C$12)^4</f>
        <v/>
      </c>
      <c r="L559" s="9">
        <f>((D559*(1+E559)^4*(C559-F559)-G559)-MAX((D559*(1+E559)^4*(C559-F559)-G559)-B559/6,0)*'Расчет NPV'!$C$13)/(1+'Расчет NPV'!$C$12)^5</f>
        <v/>
      </c>
      <c r="M559" s="9">
        <f>((D559*(1+E559)^5*(C559-F559)-G559)-MAX((D559*(1+E559)^5*(C559-F559)-G559)-B559/6,0)*'Расчет NPV'!$C$13)/(1+'Расчет NPV'!$C$12)^6</f>
        <v/>
      </c>
      <c r="N559" s="13">
        <f>SUM(H559:M559)-B559</f>
        <v/>
      </c>
    </row>
    <row r="560">
      <c r="A560" t="n">
        <v>556</v>
      </c>
      <c r="B560" s="9">
        <f>_xlfn.BETA.INV(RAND(),'Расчет NPV'!$E$5,'Расчет NPV'!$F$5,'Расчет NPV'!$B$5,'Расчет NPV'!$D$5)</f>
        <v/>
      </c>
      <c r="C560" s="9">
        <f>_xlfn.BETA.INV(RAND(),'Расчет NPV'!$E$6,'Расчет NPV'!$F$6,'Расчет NPV'!$B$6,'Расчет NPV'!$D$6)</f>
        <v/>
      </c>
      <c r="D560" s="9">
        <f>_xlfn.BETA.INV(RAND(),'Расчет NPV'!$E$7,'Расчет NPV'!$F$7,'Расчет NPV'!$B$7,'Расчет NPV'!$D$7)</f>
        <v/>
      </c>
      <c r="E560" s="5">
        <f>_xlfn.BETA.INV(RAND(),'Расчет NPV'!$E$8,'Расчет NPV'!$F$8,'Расчет NPV'!$B$8,'Расчет NPV'!$D$8)</f>
        <v/>
      </c>
      <c r="F560" s="9">
        <f>_xlfn.BETA.INV(RAND(),'Расчет NPV'!$E$9,'Расчет NPV'!$F$9,'Расчет NPV'!$B$9,'Расчет NPV'!$D$9)</f>
        <v/>
      </c>
      <c r="G560" s="9">
        <f>_xlfn.BETA.INV(RAND(),'Расчет NPV'!$E$10,'Расчет NPV'!$F$10,'Расчет NPV'!$B$10,'Расчет NPV'!$D$10)</f>
        <v/>
      </c>
      <c r="H560" s="9">
        <f>((D560*(1+E560)^0*'Расчет NPV'!$C$14*(C560-F560)-G560)-MAX((D560*(1+E560)^0*'Расчет NPV'!$C$14*(C560-F560)-G560)-B560/6,0)*'Расчет NPV'!$C$13)/(1+'Расчет NPV'!$C$12)^1</f>
        <v/>
      </c>
      <c r="I560" s="9">
        <f>((D560*(1+E560)^1*(C560-F560)-G560)-MAX((D560*(1+E560)^1*(C560-F560)-G560)-B560/6,0)*'Расчет NPV'!$C$13)/(1+'Расчет NPV'!$C$12)^2</f>
        <v/>
      </c>
      <c r="J560" s="9">
        <f>((D560*(1+E560)^2*(C560-F560)-G560)-MAX((D560*(1+E560)^2*(C560-F560)-G560)-B560/6,0)*'Расчет NPV'!$C$13)/(1+'Расчет NPV'!$C$12)^3</f>
        <v/>
      </c>
      <c r="K560" s="9">
        <f>((D560*(1+E560)^3*(C560-F560)-G560)-MAX((D560*(1+E560)^3*(C560-F560)-G560)-B560/6,0)*'Расчет NPV'!$C$13)/(1+'Расчет NPV'!$C$12)^4</f>
        <v/>
      </c>
      <c r="L560" s="9">
        <f>((D560*(1+E560)^4*(C560-F560)-G560)-MAX((D560*(1+E560)^4*(C560-F560)-G560)-B560/6,0)*'Расчет NPV'!$C$13)/(1+'Расчет NPV'!$C$12)^5</f>
        <v/>
      </c>
      <c r="M560" s="9">
        <f>((D560*(1+E560)^5*(C560-F560)-G560)-MAX((D560*(1+E560)^5*(C560-F560)-G560)-B560/6,0)*'Расчет NPV'!$C$13)/(1+'Расчет NPV'!$C$12)^6</f>
        <v/>
      </c>
      <c r="N560" s="13">
        <f>SUM(H560:M560)-B560</f>
        <v/>
      </c>
    </row>
    <row r="561">
      <c r="A561" t="n">
        <v>557</v>
      </c>
      <c r="B561" s="9">
        <f>_xlfn.BETA.INV(RAND(),'Расчет NPV'!$E$5,'Расчет NPV'!$F$5,'Расчет NPV'!$B$5,'Расчет NPV'!$D$5)</f>
        <v/>
      </c>
      <c r="C561" s="9">
        <f>_xlfn.BETA.INV(RAND(),'Расчет NPV'!$E$6,'Расчет NPV'!$F$6,'Расчет NPV'!$B$6,'Расчет NPV'!$D$6)</f>
        <v/>
      </c>
      <c r="D561" s="9">
        <f>_xlfn.BETA.INV(RAND(),'Расчет NPV'!$E$7,'Расчет NPV'!$F$7,'Расчет NPV'!$B$7,'Расчет NPV'!$D$7)</f>
        <v/>
      </c>
      <c r="E561" s="5">
        <f>_xlfn.BETA.INV(RAND(),'Расчет NPV'!$E$8,'Расчет NPV'!$F$8,'Расчет NPV'!$B$8,'Расчет NPV'!$D$8)</f>
        <v/>
      </c>
      <c r="F561" s="9">
        <f>_xlfn.BETA.INV(RAND(),'Расчет NPV'!$E$9,'Расчет NPV'!$F$9,'Расчет NPV'!$B$9,'Расчет NPV'!$D$9)</f>
        <v/>
      </c>
      <c r="G561" s="9">
        <f>_xlfn.BETA.INV(RAND(),'Расчет NPV'!$E$10,'Расчет NPV'!$F$10,'Расчет NPV'!$B$10,'Расчет NPV'!$D$10)</f>
        <v/>
      </c>
      <c r="H561" s="9">
        <f>((D561*(1+E561)^0*'Расчет NPV'!$C$14*(C561-F561)-G561)-MAX((D561*(1+E561)^0*'Расчет NPV'!$C$14*(C561-F561)-G561)-B561/6,0)*'Расчет NPV'!$C$13)/(1+'Расчет NPV'!$C$12)^1</f>
        <v/>
      </c>
      <c r="I561" s="9">
        <f>((D561*(1+E561)^1*(C561-F561)-G561)-MAX((D561*(1+E561)^1*(C561-F561)-G561)-B561/6,0)*'Расчет NPV'!$C$13)/(1+'Расчет NPV'!$C$12)^2</f>
        <v/>
      </c>
      <c r="J561" s="9">
        <f>((D561*(1+E561)^2*(C561-F561)-G561)-MAX((D561*(1+E561)^2*(C561-F561)-G561)-B561/6,0)*'Расчет NPV'!$C$13)/(1+'Расчет NPV'!$C$12)^3</f>
        <v/>
      </c>
      <c r="K561" s="9">
        <f>((D561*(1+E561)^3*(C561-F561)-G561)-MAX((D561*(1+E561)^3*(C561-F561)-G561)-B561/6,0)*'Расчет NPV'!$C$13)/(1+'Расчет NPV'!$C$12)^4</f>
        <v/>
      </c>
      <c r="L561" s="9">
        <f>((D561*(1+E561)^4*(C561-F561)-G561)-MAX((D561*(1+E561)^4*(C561-F561)-G561)-B561/6,0)*'Расчет NPV'!$C$13)/(1+'Расчет NPV'!$C$12)^5</f>
        <v/>
      </c>
      <c r="M561" s="9">
        <f>((D561*(1+E561)^5*(C561-F561)-G561)-MAX((D561*(1+E561)^5*(C561-F561)-G561)-B561/6,0)*'Расчет NPV'!$C$13)/(1+'Расчет NPV'!$C$12)^6</f>
        <v/>
      </c>
      <c r="N561" s="13">
        <f>SUM(H561:M561)-B561</f>
        <v/>
      </c>
    </row>
    <row r="562">
      <c r="A562" t="n">
        <v>558</v>
      </c>
      <c r="B562" s="9">
        <f>_xlfn.BETA.INV(RAND(),'Расчет NPV'!$E$5,'Расчет NPV'!$F$5,'Расчет NPV'!$B$5,'Расчет NPV'!$D$5)</f>
        <v/>
      </c>
      <c r="C562" s="9">
        <f>_xlfn.BETA.INV(RAND(),'Расчет NPV'!$E$6,'Расчет NPV'!$F$6,'Расчет NPV'!$B$6,'Расчет NPV'!$D$6)</f>
        <v/>
      </c>
      <c r="D562" s="9">
        <f>_xlfn.BETA.INV(RAND(),'Расчет NPV'!$E$7,'Расчет NPV'!$F$7,'Расчет NPV'!$B$7,'Расчет NPV'!$D$7)</f>
        <v/>
      </c>
      <c r="E562" s="5">
        <f>_xlfn.BETA.INV(RAND(),'Расчет NPV'!$E$8,'Расчет NPV'!$F$8,'Расчет NPV'!$B$8,'Расчет NPV'!$D$8)</f>
        <v/>
      </c>
      <c r="F562" s="9">
        <f>_xlfn.BETA.INV(RAND(),'Расчет NPV'!$E$9,'Расчет NPV'!$F$9,'Расчет NPV'!$B$9,'Расчет NPV'!$D$9)</f>
        <v/>
      </c>
      <c r="G562" s="9">
        <f>_xlfn.BETA.INV(RAND(),'Расчет NPV'!$E$10,'Расчет NPV'!$F$10,'Расчет NPV'!$B$10,'Расчет NPV'!$D$10)</f>
        <v/>
      </c>
      <c r="H562" s="9">
        <f>((D562*(1+E562)^0*'Расчет NPV'!$C$14*(C562-F562)-G562)-MAX((D562*(1+E562)^0*'Расчет NPV'!$C$14*(C562-F562)-G562)-B562/6,0)*'Расчет NPV'!$C$13)/(1+'Расчет NPV'!$C$12)^1</f>
        <v/>
      </c>
      <c r="I562" s="9">
        <f>((D562*(1+E562)^1*(C562-F562)-G562)-MAX((D562*(1+E562)^1*(C562-F562)-G562)-B562/6,0)*'Расчет NPV'!$C$13)/(1+'Расчет NPV'!$C$12)^2</f>
        <v/>
      </c>
      <c r="J562" s="9">
        <f>((D562*(1+E562)^2*(C562-F562)-G562)-MAX((D562*(1+E562)^2*(C562-F562)-G562)-B562/6,0)*'Расчет NPV'!$C$13)/(1+'Расчет NPV'!$C$12)^3</f>
        <v/>
      </c>
      <c r="K562" s="9">
        <f>((D562*(1+E562)^3*(C562-F562)-G562)-MAX((D562*(1+E562)^3*(C562-F562)-G562)-B562/6,0)*'Расчет NPV'!$C$13)/(1+'Расчет NPV'!$C$12)^4</f>
        <v/>
      </c>
      <c r="L562" s="9">
        <f>((D562*(1+E562)^4*(C562-F562)-G562)-MAX((D562*(1+E562)^4*(C562-F562)-G562)-B562/6,0)*'Расчет NPV'!$C$13)/(1+'Расчет NPV'!$C$12)^5</f>
        <v/>
      </c>
      <c r="M562" s="9">
        <f>((D562*(1+E562)^5*(C562-F562)-G562)-MAX((D562*(1+E562)^5*(C562-F562)-G562)-B562/6,0)*'Расчет NPV'!$C$13)/(1+'Расчет NPV'!$C$12)^6</f>
        <v/>
      </c>
      <c r="N562" s="13">
        <f>SUM(H562:M562)-B562</f>
        <v/>
      </c>
    </row>
    <row r="563">
      <c r="A563" t="n">
        <v>559</v>
      </c>
      <c r="B563" s="9">
        <f>_xlfn.BETA.INV(RAND(),'Расчет NPV'!$E$5,'Расчет NPV'!$F$5,'Расчет NPV'!$B$5,'Расчет NPV'!$D$5)</f>
        <v/>
      </c>
      <c r="C563" s="9">
        <f>_xlfn.BETA.INV(RAND(),'Расчет NPV'!$E$6,'Расчет NPV'!$F$6,'Расчет NPV'!$B$6,'Расчет NPV'!$D$6)</f>
        <v/>
      </c>
      <c r="D563" s="9">
        <f>_xlfn.BETA.INV(RAND(),'Расчет NPV'!$E$7,'Расчет NPV'!$F$7,'Расчет NPV'!$B$7,'Расчет NPV'!$D$7)</f>
        <v/>
      </c>
      <c r="E563" s="5">
        <f>_xlfn.BETA.INV(RAND(),'Расчет NPV'!$E$8,'Расчет NPV'!$F$8,'Расчет NPV'!$B$8,'Расчет NPV'!$D$8)</f>
        <v/>
      </c>
      <c r="F563" s="9">
        <f>_xlfn.BETA.INV(RAND(),'Расчет NPV'!$E$9,'Расчет NPV'!$F$9,'Расчет NPV'!$B$9,'Расчет NPV'!$D$9)</f>
        <v/>
      </c>
      <c r="G563" s="9">
        <f>_xlfn.BETA.INV(RAND(),'Расчет NPV'!$E$10,'Расчет NPV'!$F$10,'Расчет NPV'!$B$10,'Расчет NPV'!$D$10)</f>
        <v/>
      </c>
      <c r="H563" s="9">
        <f>((D563*(1+E563)^0*'Расчет NPV'!$C$14*(C563-F563)-G563)-MAX((D563*(1+E563)^0*'Расчет NPV'!$C$14*(C563-F563)-G563)-B563/6,0)*'Расчет NPV'!$C$13)/(1+'Расчет NPV'!$C$12)^1</f>
        <v/>
      </c>
      <c r="I563" s="9">
        <f>((D563*(1+E563)^1*(C563-F563)-G563)-MAX((D563*(1+E563)^1*(C563-F563)-G563)-B563/6,0)*'Расчет NPV'!$C$13)/(1+'Расчет NPV'!$C$12)^2</f>
        <v/>
      </c>
      <c r="J563" s="9">
        <f>((D563*(1+E563)^2*(C563-F563)-G563)-MAX((D563*(1+E563)^2*(C563-F563)-G563)-B563/6,0)*'Расчет NPV'!$C$13)/(1+'Расчет NPV'!$C$12)^3</f>
        <v/>
      </c>
      <c r="K563" s="9">
        <f>((D563*(1+E563)^3*(C563-F563)-G563)-MAX((D563*(1+E563)^3*(C563-F563)-G563)-B563/6,0)*'Расчет NPV'!$C$13)/(1+'Расчет NPV'!$C$12)^4</f>
        <v/>
      </c>
      <c r="L563" s="9">
        <f>((D563*(1+E563)^4*(C563-F563)-G563)-MAX((D563*(1+E563)^4*(C563-F563)-G563)-B563/6,0)*'Расчет NPV'!$C$13)/(1+'Расчет NPV'!$C$12)^5</f>
        <v/>
      </c>
      <c r="M563" s="9">
        <f>((D563*(1+E563)^5*(C563-F563)-G563)-MAX((D563*(1+E563)^5*(C563-F563)-G563)-B563/6,0)*'Расчет NPV'!$C$13)/(1+'Расчет NPV'!$C$12)^6</f>
        <v/>
      </c>
      <c r="N563" s="13">
        <f>SUM(H563:M563)-B563</f>
        <v/>
      </c>
    </row>
    <row r="564">
      <c r="A564" t="n">
        <v>560</v>
      </c>
      <c r="B564" s="9">
        <f>_xlfn.BETA.INV(RAND(),'Расчет NPV'!$E$5,'Расчет NPV'!$F$5,'Расчет NPV'!$B$5,'Расчет NPV'!$D$5)</f>
        <v/>
      </c>
      <c r="C564" s="9">
        <f>_xlfn.BETA.INV(RAND(),'Расчет NPV'!$E$6,'Расчет NPV'!$F$6,'Расчет NPV'!$B$6,'Расчет NPV'!$D$6)</f>
        <v/>
      </c>
      <c r="D564" s="9">
        <f>_xlfn.BETA.INV(RAND(),'Расчет NPV'!$E$7,'Расчет NPV'!$F$7,'Расчет NPV'!$B$7,'Расчет NPV'!$D$7)</f>
        <v/>
      </c>
      <c r="E564" s="5">
        <f>_xlfn.BETA.INV(RAND(),'Расчет NPV'!$E$8,'Расчет NPV'!$F$8,'Расчет NPV'!$B$8,'Расчет NPV'!$D$8)</f>
        <v/>
      </c>
      <c r="F564" s="9">
        <f>_xlfn.BETA.INV(RAND(),'Расчет NPV'!$E$9,'Расчет NPV'!$F$9,'Расчет NPV'!$B$9,'Расчет NPV'!$D$9)</f>
        <v/>
      </c>
      <c r="G564" s="9">
        <f>_xlfn.BETA.INV(RAND(),'Расчет NPV'!$E$10,'Расчет NPV'!$F$10,'Расчет NPV'!$B$10,'Расчет NPV'!$D$10)</f>
        <v/>
      </c>
      <c r="H564" s="9">
        <f>((D564*(1+E564)^0*'Расчет NPV'!$C$14*(C564-F564)-G564)-MAX((D564*(1+E564)^0*'Расчет NPV'!$C$14*(C564-F564)-G564)-B564/6,0)*'Расчет NPV'!$C$13)/(1+'Расчет NPV'!$C$12)^1</f>
        <v/>
      </c>
      <c r="I564" s="9">
        <f>((D564*(1+E564)^1*(C564-F564)-G564)-MAX((D564*(1+E564)^1*(C564-F564)-G564)-B564/6,0)*'Расчет NPV'!$C$13)/(1+'Расчет NPV'!$C$12)^2</f>
        <v/>
      </c>
      <c r="J564" s="9">
        <f>((D564*(1+E564)^2*(C564-F564)-G564)-MAX((D564*(1+E564)^2*(C564-F564)-G564)-B564/6,0)*'Расчет NPV'!$C$13)/(1+'Расчет NPV'!$C$12)^3</f>
        <v/>
      </c>
      <c r="K564" s="9">
        <f>((D564*(1+E564)^3*(C564-F564)-G564)-MAX((D564*(1+E564)^3*(C564-F564)-G564)-B564/6,0)*'Расчет NPV'!$C$13)/(1+'Расчет NPV'!$C$12)^4</f>
        <v/>
      </c>
      <c r="L564" s="9">
        <f>((D564*(1+E564)^4*(C564-F564)-G564)-MAX((D564*(1+E564)^4*(C564-F564)-G564)-B564/6,0)*'Расчет NPV'!$C$13)/(1+'Расчет NPV'!$C$12)^5</f>
        <v/>
      </c>
      <c r="M564" s="9">
        <f>((D564*(1+E564)^5*(C564-F564)-G564)-MAX((D564*(1+E564)^5*(C564-F564)-G564)-B564/6,0)*'Расчет NPV'!$C$13)/(1+'Расчет NPV'!$C$12)^6</f>
        <v/>
      </c>
      <c r="N564" s="13">
        <f>SUM(H564:M564)-B564</f>
        <v/>
      </c>
    </row>
    <row r="565">
      <c r="A565" t="n">
        <v>561</v>
      </c>
      <c r="B565" s="9">
        <f>_xlfn.BETA.INV(RAND(),'Расчет NPV'!$E$5,'Расчет NPV'!$F$5,'Расчет NPV'!$B$5,'Расчет NPV'!$D$5)</f>
        <v/>
      </c>
      <c r="C565" s="9">
        <f>_xlfn.BETA.INV(RAND(),'Расчет NPV'!$E$6,'Расчет NPV'!$F$6,'Расчет NPV'!$B$6,'Расчет NPV'!$D$6)</f>
        <v/>
      </c>
      <c r="D565" s="9">
        <f>_xlfn.BETA.INV(RAND(),'Расчет NPV'!$E$7,'Расчет NPV'!$F$7,'Расчет NPV'!$B$7,'Расчет NPV'!$D$7)</f>
        <v/>
      </c>
      <c r="E565" s="5">
        <f>_xlfn.BETA.INV(RAND(),'Расчет NPV'!$E$8,'Расчет NPV'!$F$8,'Расчет NPV'!$B$8,'Расчет NPV'!$D$8)</f>
        <v/>
      </c>
      <c r="F565" s="9">
        <f>_xlfn.BETA.INV(RAND(),'Расчет NPV'!$E$9,'Расчет NPV'!$F$9,'Расчет NPV'!$B$9,'Расчет NPV'!$D$9)</f>
        <v/>
      </c>
      <c r="G565" s="9">
        <f>_xlfn.BETA.INV(RAND(),'Расчет NPV'!$E$10,'Расчет NPV'!$F$10,'Расчет NPV'!$B$10,'Расчет NPV'!$D$10)</f>
        <v/>
      </c>
      <c r="H565" s="9">
        <f>((D565*(1+E565)^0*'Расчет NPV'!$C$14*(C565-F565)-G565)-MAX((D565*(1+E565)^0*'Расчет NPV'!$C$14*(C565-F565)-G565)-B565/6,0)*'Расчет NPV'!$C$13)/(1+'Расчет NPV'!$C$12)^1</f>
        <v/>
      </c>
      <c r="I565" s="9">
        <f>((D565*(1+E565)^1*(C565-F565)-G565)-MAX((D565*(1+E565)^1*(C565-F565)-G565)-B565/6,0)*'Расчет NPV'!$C$13)/(1+'Расчет NPV'!$C$12)^2</f>
        <v/>
      </c>
      <c r="J565" s="9">
        <f>((D565*(1+E565)^2*(C565-F565)-G565)-MAX((D565*(1+E565)^2*(C565-F565)-G565)-B565/6,0)*'Расчет NPV'!$C$13)/(1+'Расчет NPV'!$C$12)^3</f>
        <v/>
      </c>
      <c r="K565" s="9">
        <f>((D565*(1+E565)^3*(C565-F565)-G565)-MAX((D565*(1+E565)^3*(C565-F565)-G565)-B565/6,0)*'Расчет NPV'!$C$13)/(1+'Расчет NPV'!$C$12)^4</f>
        <v/>
      </c>
      <c r="L565" s="9">
        <f>((D565*(1+E565)^4*(C565-F565)-G565)-MAX((D565*(1+E565)^4*(C565-F565)-G565)-B565/6,0)*'Расчет NPV'!$C$13)/(1+'Расчет NPV'!$C$12)^5</f>
        <v/>
      </c>
      <c r="M565" s="9">
        <f>((D565*(1+E565)^5*(C565-F565)-G565)-MAX((D565*(1+E565)^5*(C565-F565)-G565)-B565/6,0)*'Расчет NPV'!$C$13)/(1+'Расчет NPV'!$C$12)^6</f>
        <v/>
      </c>
      <c r="N565" s="13">
        <f>SUM(H565:M565)-B565</f>
        <v/>
      </c>
    </row>
    <row r="566">
      <c r="A566" t="n">
        <v>562</v>
      </c>
      <c r="B566" s="9">
        <f>_xlfn.BETA.INV(RAND(),'Расчет NPV'!$E$5,'Расчет NPV'!$F$5,'Расчет NPV'!$B$5,'Расчет NPV'!$D$5)</f>
        <v/>
      </c>
      <c r="C566" s="9">
        <f>_xlfn.BETA.INV(RAND(),'Расчет NPV'!$E$6,'Расчет NPV'!$F$6,'Расчет NPV'!$B$6,'Расчет NPV'!$D$6)</f>
        <v/>
      </c>
      <c r="D566" s="9">
        <f>_xlfn.BETA.INV(RAND(),'Расчет NPV'!$E$7,'Расчет NPV'!$F$7,'Расчет NPV'!$B$7,'Расчет NPV'!$D$7)</f>
        <v/>
      </c>
      <c r="E566" s="5">
        <f>_xlfn.BETA.INV(RAND(),'Расчет NPV'!$E$8,'Расчет NPV'!$F$8,'Расчет NPV'!$B$8,'Расчет NPV'!$D$8)</f>
        <v/>
      </c>
      <c r="F566" s="9">
        <f>_xlfn.BETA.INV(RAND(),'Расчет NPV'!$E$9,'Расчет NPV'!$F$9,'Расчет NPV'!$B$9,'Расчет NPV'!$D$9)</f>
        <v/>
      </c>
      <c r="G566" s="9">
        <f>_xlfn.BETA.INV(RAND(),'Расчет NPV'!$E$10,'Расчет NPV'!$F$10,'Расчет NPV'!$B$10,'Расчет NPV'!$D$10)</f>
        <v/>
      </c>
      <c r="H566" s="9">
        <f>((D566*(1+E566)^0*'Расчет NPV'!$C$14*(C566-F566)-G566)-MAX((D566*(1+E566)^0*'Расчет NPV'!$C$14*(C566-F566)-G566)-B566/6,0)*'Расчет NPV'!$C$13)/(1+'Расчет NPV'!$C$12)^1</f>
        <v/>
      </c>
      <c r="I566" s="9">
        <f>((D566*(1+E566)^1*(C566-F566)-G566)-MAX((D566*(1+E566)^1*(C566-F566)-G566)-B566/6,0)*'Расчет NPV'!$C$13)/(1+'Расчет NPV'!$C$12)^2</f>
        <v/>
      </c>
      <c r="J566" s="9">
        <f>((D566*(1+E566)^2*(C566-F566)-G566)-MAX((D566*(1+E566)^2*(C566-F566)-G566)-B566/6,0)*'Расчет NPV'!$C$13)/(1+'Расчет NPV'!$C$12)^3</f>
        <v/>
      </c>
      <c r="K566" s="9">
        <f>((D566*(1+E566)^3*(C566-F566)-G566)-MAX((D566*(1+E566)^3*(C566-F566)-G566)-B566/6,0)*'Расчет NPV'!$C$13)/(1+'Расчет NPV'!$C$12)^4</f>
        <v/>
      </c>
      <c r="L566" s="9">
        <f>((D566*(1+E566)^4*(C566-F566)-G566)-MAX((D566*(1+E566)^4*(C566-F566)-G566)-B566/6,0)*'Расчет NPV'!$C$13)/(1+'Расчет NPV'!$C$12)^5</f>
        <v/>
      </c>
      <c r="M566" s="9">
        <f>((D566*(1+E566)^5*(C566-F566)-G566)-MAX((D566*(1+E566)^5*(C566-F566)-G566)-B566/6,0)*'Расчет NPV'!$C$13)/(1+'Расчет NPV'!$C$12)^6</f>
        <v/>
      </c>
      <c r="N566" s="13">
        <f>SUM(H566:M566)-B566</f>
        <v/>
      </c>
    </row>
    <row r="567">
      <c r="A567" t="n">
        <v>563</v>
      </c>
      <c r="B567" s="9">
        <f>_xlfn.BETA.INV(RAND(),'Расчет NPV'!$E$5,'Расчет NPV'!$F$5,'Расчет NPV'!$B$5,'Расчет NPV'!$D$5)</f>
        <v/>
      </c>
      <c r="C567" s="9">
        <f>_xlfn.BETA.INV(RAND(),'Расчет NPV'!$E$6,'Расчет NPV'!$F$6,'Расчет NPV'!$B$6,'Расчет NPV'!$D$6)</f>
        <v/>
      </c>
      <c r="D567" s="9">
        <f>_xlfn.BETA.INV(RAND(),'Расчет NPV'!$E$7,'Расчет NPV'!$F$7,'Расчет NPV'!$B$7,'Расчет NPV'!$D$7)</f>
        <v/>
      </c>
      <c r="E567" s="5">
        <f>_xlfn.BETA.INV(RAND(),'Расчет NPV'!$E$8,'Расчет NPV'!$F$8,'Расчет NPV'!$B$8,'Расчет NPV'!$D$8)</f>
        <v/>
      </c>
      <c r="F567" s="9">
        <f>_xlfn.BETA.INV(RAND(),'Расчет NPV'!$E$9,'Расчет NPV'!$F$9,'Расчет NPV'!$B$9,'Расчет NPV'!$D$9)</f>
        <v/>
      </c>
      <c r="G567" s="9">
        <f>_xlfn.BETA.INV(RAND(),'Расчет NPV'!$E$10,'Расчет NPV'!$F$10,'Расчет NPV'!$B$10,'Расчет NPV'!$D$10)</f>
        <v/>
      </c>
      <c r="H567" s="9">
        <f>((D567*(1+E567)^0*'Расчет NPV'!$C$14*(C567-F567)-G567)-MAX((D567*(1+E567)^0*'Расчет NPV'!$C$14*(C567-F567)-G567)-B567/6,0)*'Расчет NPV'!$C$13)/(1+'Расчет NPV'!$C$12)^1</f>
        <v/>
      </c>
      <c r="I567" s="9">
        <f>((D567*(1+E567)^1*(C567-F567)-G567)-MAX((D567*(1+E567)^1*(C567-F567)-G567)-B567/6,0)*'Расчет NPV'!$C$13)/(1+'Расчет NPV'!$C$12)^2</f>
        <v/>
      </c>
      <c r="J567" s="9">
        <f>((D567*(1+E567)^2*(C567-F567)-G567)-MAX((D567*(1+E567)^2*(C567-F567)-G567)-B567/6,0)*'Расчет NPV'!$C$13)/(1+'Расчет NPV'!$C$12)^3</f>
        <v/>
      </c>
      <c r="K567" s="9">
        <f>((D567*(1+E567)^3*(C567-F567)-G567)-MAX((D567*(1+E567)^3*(C567-F567)-G567)-B567/6,0)*'Расчет NPV'!$C$13)/(1+'Расчет NPV'!$C$12)^4</f>
        <v/>
      </c>
      <c r="L567" s="9">
        <f>((D567*(1+E567)^4*(C567-F567)-G567)-MAX((D567*(1+E567)^4*(C567-F567)-G567)-B567/6,0)*'Расчет NPV'!$C$13)/(1+'Расчет NPV'!$C$12)^5</f>
        <v/>
      </c>
      <c r="M567" s="9">
        <f>((D567*(1+E567)^5*(C567-F567)-G567)-MAX((D567*(1+E567)^5*(C567-F567)-G567)-B567/6,0)*'Расчет NPV'!$C$13)/(1+'Расчет NPV'!$C$12)^6</f>
        <v/>
      </c>
      <c r="N567" s="13">
        <f>SUM(H567:M567)-B567</f>
        <v/>
      </c>
    </row>
    <row r="568">
      <c r="A568" t="n">
        <v>564</v>
      </c>
      <c r="B568" s="9">
        <f>_xlfn.BETA.INV(RAND(),'Расчет NPV'!$E$5,'Расчет NPV'!$F$5,'Расчет NPV'!$B$5,'Расчет NPV'!$D$5)</f>
        <v/>
      </c>
      <c r="C568" s="9">
        <f>_xlfn.BETA.INV(RAND(),'Расчет NPV'!$E$6,'Расчет NPV'!$F$6,'Расчет NPV'!$B$6,'Расчет NPV'!$D$6)</f>
        <v/>
      </c>
      <c r="D568" s="9">
        <f>_xlfn.BETA.INV(RAND(),'Расчет NPV'!$E$7,'Расчет NPV'!$F$7,'Расчет NPV'!$B$7,'Расчет NPV'!$D$7)</f>
        <v/>
      </c>
      <c r="E568" s="5">
        <f>_xlfn.BETA.INV(RAND(),'Расчет NPV'!$E$8,'Расчет NPV'!$F$8,'Расчет NPV'!$B$8,'Расчет NPV'!$D$8)</f>
        <v/>
      </c>
      <c r="F568" s="9">
        <f>_xlfn.BETA.INV(RAND(),'Расчет NPV'!$E$9,'Расчет NPV'!$F$9,'Расчет NPV'!$B$9,'Расчет NPV'!$D$9)</f>
        <v/>
      </c>
      <c r="G568" s="9">
        <f>_xlfn.BETA.INV(RAND(),'Расчет NPV'!$E$10,'Расчет NPV'!$F$10,'Расчет NPV'!$B$10,'Расчет NPV'!$D$10)</f>
        <v/>
      </c>
      <c r="H568" s="9">
        <f>((D568*(1+E568)^0*'Расчет NPV'!$C$14*(C568-F568)-G568)-MAX((D568*(1+E568)^0*'Расчет NPV'!$C$14*(C568-F568)-G568)-B568/6,0)*'Расчет NPV'!$C$13)/(1+'Расчет NPV'!$C$12)^1</f>
        <v/>
      </c>
      <c r="I568" s="9">
        <f>((D568*(1+E568)^1*(C568-F568)-G568)-MAX((D568*(1+E568)^1*(C568-F568)-G568)-B568/6,0)*'Расчет NPV'!$C$13)/(1+'Расчет NPV'!$C$12)^2</f>
        <v/>
      </c>
      <c r="J568" s="9">
        <f>((D568*(1+E568)^2*(C568-F568)-G568)-MAX((D568*(1+E568)^2*(C568-F568)-G568)-B568/6,0)*'Расчет NPV'!$C$13)/(1+'Расчет NPV'!$C$12)^3</f>
        <v/>
      </c>
      <c r="K568" s="9">
        <f>((D568*(1+E568)^3*(C568-F568)-G568)-MAX((D568*(1+E568)^3*(C568-F568)-G568)-B568/6,0)*'Расчет NPV'!$C$13)/(1+'Расчет NPV'!$C$12)^4</f>
        <v/>
      </c>
      <c r="L568" s="9">
        <f>((D568*(1+E568)^4*(C568-F568)-G568)-MAX((D568*(1+E568)^4*(C568-F568)-G568)-B568/6,0)*'Расчет NPV'!$C$13)/(1+'Расчет NPV'!$C$12)^5</f>
        <v/>
      </c>
      <c r="M568" s="9">
        <f>((D568*(1+E568)^5*(C568-F568)-G568)-MAX((D568*(1+E568)^5*(C568-F568)-G568)-B568/6,0)*'Расчет NPV'!$C$13)/(1+'Расчет NPV'!$C$12)^6</f>
        <v/>
      </c>
      <c r="N568" s="13">
        <f>SUM(H568:M568)-B568</f>
        <v/>
      </c>
    </row>
    <row r="569">
      <c r="A569" t="n">
        <v>565</v>
      </c>
      <c r="B569" s="9">
        <f>_xlfn.BETA.INV(RAND(),'Расчет NPV'!$E$5,'Расчет NPV'!$F$5,'Расчет NPV'!$B$5,'Расчет NPV'!$D$5)</f>
        <v/>
      </c>
      <c r="C569" s="9">
        <f>_xlfn.BETA.INV(RAND(),'Расчет NPV'!$E$6,'Расчет NPV'!$F$6,'Расчет NPV'!$B$6,'Расчет NPV'!$D$6)</f>
        <v/>
      </c>
      <c r="D569" s="9">
        <f>_xlfn.BETA.INV(RAND(),'Расчет NPV'!$E$7,'Расчет NPV'!$F$7,'Расчет NPV'!$B$7,'Расчет NPV'!$D$7)</f>
        <v/>
      </c>
      <c r="E569" s="5">
        <f>_xlfn.BETA.INV(RAND(),'Расчет NPV'!$E$8,'Расчет NPV'!$F$8,'Расчет NPV'!$B$8,'Расчет NPV'!$D$8)</f>
        <v/>
      </c>
      <c r="F569" s="9">
        <f>_xlfn.BETA.INV(RAND(),'Расчет NPV'!$E$9,'Расчет NPV'!$F$9,'Расчет NPV'!$B$9,'Расчет NPV'!$D$9)</f>
        <v/>
      </c>
      <c r="G569" s="9">
        <f>_xlfn.BETA.INV(RAND(),'Расчет NPV'!$E$10,'Расчет NPV'!$F$10,'Расчет NPV'!$B$10,'Расчет NPV'!$D$10)</f>
        <v/>
      </c>
      <c r="H569" s="9">
        <f>((D569*(1+E569)^0*'Расчет NPV'!$C$14*(C569-F569)-G569)-MAX((D569*(1+E569)^0*'Расчет NPV'!$C$14*(C569-F569)-G569)-B569/6,0)*'Расчет NPV'!$C$13)/(1+'Расчет NPV'!$C$12)^1</f>
        <v/>
      </c>
      <c r="I569" s="9">
        <f>((D569*(1+E569)^1*(C569-F569)-G569)-MAX((D569*(1+E569)^1*(C569-F569)-G569)-B569/6,0)*'Расчет NPV'!$C$13)/(1+'Расчет NPV'!$C$12)^2</f>
        <v/>
      </c>
      <c r="J569" s="9">
        <f>((D569*(1+E569)^2*(C569-F569)-G569)-MAX((D569*(1+E569)^2*(C569-F569)-G569)-B569/6,0)*'Расчет NPV'!$C$13)/(1+'Расчет NPV'!$C$12)^3</f>
        <v/>
      </c>
      <c r="K569" s="9">
        <f>((D569*(1+E569)^3*(C569-F569)-G569)-MAX((D569*(1+E569)^3*(C569-F569)-G569)-B569/6,0)*'Расчет NPV'!$C$13)/(1+'Расчет NPV'!$C$12)^4</f>
        <v/>
      </c>
      <c r="L569" s="9">
        <f>((D569*(1+E569)^4*(C569-F569)-G569)-MAX((D569*(1+E569)^4*(C569-F569)-G569)-B569/6,0)*'Расчет NPV'!$C$13)/(1+'Расчет NPV'!$C$12)^5</f>
        <v/>
      </c>
      <c r="M569" s="9">
        <f>((D569*(1+E569)^5*(C569-F569)-G569)-MAX((D569*(1+E569)^5*(C569-F569)-G569)-B569/6,0)*'Расчет NPV'!$C$13)/(1+'Расчет NPV'!$C$12)^6</f>
        <v/>
      </c>
      <c r="N569" s="13">
        <f>SUM(H569:M569)-B569</f>
        <v/>
      </c>
    </row>
    <row r="570">
      <c r="A570" t="n">
        <v>566</v>
      </c>
      <c r="B570" s="9">
        <f>_xlfn.BETA.INV(RAND(),'Расчет NPV'!$E$5,'Расчет NPV'!$F$5,'Расчет NPV'!$B$5,'Расчет NPV'!$D$5)</f>
        <v/>
      </c>
      <c r="C570" s="9">
        <f>_xlfn.BETA.INV(RAND(),'Расчет NPV'!$E$6,'Расчет NPV'!$F$6,'Расчет NPV'!$B$6,'Расчет NPV'!$D$6)</f>
        <v/>
      </c>
      <c r="D570" s="9">
        <f>_xlfn.BETA.INV(RAND(),'Расчет NPV'!$E$7,'Расчет NPV'!$F$7,'Расчет NPV'!$B$7,'Расчет NPV'!$D$7)</f>
        <v/>
      </c>
      <c r="E570" s="5">
        <f>_xlfn.BETA.INV(RAND(),'Расчет NPV'!$E$8,'Расчет NPV'!$F$8,'Расчет NPV'!$B$8,'Расчет NPV'!$D$8)</f>
        <v/>
      </c>
      <c r="F570" s="9">
        <f>_xlfn.BETA.INV(RAND(),'Расчет NPV'!$E$9,'Расчет NPV'!$F$9,'Расчет NPV'!$B$9,'Расчет NPV'!$D$9)</f>
        <v/>
      </c>
      <c r="G570" s="9">
        <f>_xlfn.BETA.INV(RAND(),'Расчет NPV'!$E$10,'Расчет NPV'!$F$10,'Расчет NPV'!$B$10,'Расчет NPV'!$D$10)</f>
        <v/>
      </c>
      <c r="H570" s="9">
        <f>((D570*(1+E570)^0*'Расчет NPV'!$C$14*(C570-F570)-G570)-MAX((D570*(1+E570)^0*'Расчет NPV'!$C$14*(C570-F570)-G570)-B570/6,0)*'Расчет NPV'!$C$13)/(1+'Расчет NPV'!$C$12)^1</f>
        <v/>
      </c>
      <c r="I570" s="9">
        <f>((D570*(1+E570)^1*(C570-F570)-G570)-MAX((D570*(1+E570)^1*(C570-F570)-G570)-B570/6,0)*'Расчет NPV'!$C$13)/(1+'Расчет NPV'!$C$12)^2</f>
        <v/>
      </c>
      <c r="J570" s="9">
        <f>((D570*(1+E570)^2*(C570-F570)-G570)-MAX((D570*(1+E570)^2*(C570-F570)-G570)-B570/6,0)*'Расчет NPV'!$C$13)/(1+'Расчет NPV'!$C$12)^3</f>
        <v/>
      </c>
      <c r="K570" s="9">
        <f>((D570*(1+E570)^3*(C570-F570)-G570)-MAX((D570*(1+E570)^3*(C570-F570)-G570)-B570/6,0)*'Расчет NPV'!$C$13)/(1+'Расчет NPV'!$C$12)^4</f>
        <v/>
      </c>
      <c r="L570" s="9">
        <f>((D570*(1+E570)^4*(C570-F570)-G570)-MAX((D570*(1+E570)^4*(C570-F570)-G570)-B570/6,0)*'Расчет NPV'!$C$13)/(1+'Расчет NPV'!$C$12)^5</f>
        <v/>
      </c>
      <c r="M570" s="9">
        <f>((D570*(1+E570)^5*(C570-F570)-G570)-MAX((D570*(1+E570)^5*(C570-F570)-G570)-B570/6,0)*'Расчет NPV'!$C$13)/(1+'Расчет NPV'!$C$12)^6</f>
        <v/>
      </c>
      <c r="N570" s="13">
        <f>SUM(H570:M570)-B570</f>
        <v/>
      </c>
    </row>
    <row r="571">
      <c r="A571" t="n">
        <v>567</v>
      </c>
      <c r="B571" s="9">
        <f>_xlfn.BETA.INV(RAND(),'Расчет NPV'!$E$5,'Расчет NPV'!$F$5,'Расчет NPV'!$B$5,'Расчет NPV'!$D$5)</f>
        <v/>
      </c>
      <c r="C571" s="9">
        <f>_xlfn.BETA.INV(RAND(),'Расчет NPV'!$E$6,'Расчет NPV'!$F$6,'Расчет NPV'!$B$6,'Расчет NPV'!$D$6)</f>
        <v/>
      </c>
      <c r="D571" s="9">
        <f>_xlfn.BETA.INV(RAND(),'Расчет NPV'!$E$7,'Расчет NPV'!$F$7,'Расчет NPV'!$B$7,'Расчет NPV'!$D$7)</f>
        <v/>
      </c>
      <c r="E571" s="5">
        <f>_xlfn.BETA.INV(RAND(),'Расчет NPV'!$E$8,'Расчет NPV'!$F$8,'Расчет NPV'!$B$8,'Расчет NPV'!$D$8)</f>
        <v/>
      </c>
      <c r="F571" s="9">
        <f>_xlfn.BETA.INV(RAND(),'Расчет NPV'!$E$9,'Расчет NPV'!$F$9,'Расчет NPV'!$B$9,'Расчет NPV'!$D$9)</f>
        <v/>
      </c>
      <c r="G571" s="9">
        <f>_xlfn.BETA.INV(RAND(),'Расчет NPV'!$E$10,'Расчет NPV'!$F$10,'Расчет NPV'!$B$10,'Расчет NPV'!$D$10)</f>
        <v/>
      </c>
      <c r="H571" s="9">
        <f>((D571*(1+E571)^0*'Расчет NPV'!$C$14*(C571-F571)-G571)-MAX((D571*(1+E571)^0*'Расчет NPV'!$C$14*(C571-F571)-G571)-B571/6,0)*'Расчет NPV'!$C$13)/(1+'Расчет NPV'!$C$12)^1</f>
        <v/>
      </c>
      <c r="I571" s="9">
        <f>((D571*(1+E571)^1*(C571-F571)-G571)-MAX((D571*(1+E571)^1*(C571-F571)-G571)-B571/6,0)*'Расчет NPV'!$C$13)/(1+'Расчет NPV'!$C$12)^2</f>
        <v/>
      </c>
      <c r="J571" s="9">
        <f>((D571*(1+E571)^2*(C571-F571)-G571)-MAX((D571*(1+E571)^2*(C571-F571)-G571)-B571/6,0)*'Расчет NPV'!$C$13)/(1+'Расчет NPV'!$C$12)^3</f>
        <v/>
      </c>
      <c r="K571" s="9">
        <f>((D571*(1+E571)^3*(C571-F571)-G571)-MAX((D571*(1+E571)^3*(C571-F571)-G571)-B571/6,0)*'Расчет NPV'!$C$13)/(1+'Расчет NPV'!$C$12)^4</f>
        <v/>
      </c>
      <c r="L571" s="9">
        <f>((D571*(1+E571)^4*(C571-F571)-G571)-MAX((D571*(1+E571)^4*(C571-F571)-G571)-B571/6,0)*'Расчет NPV'!$C$13)/(1+'Расчет NPV'!$C$12)^5</f>
        <v/>
      </c>
      <c r="M571" s="9">
        <f>((D571*(1+E571)^5*(C571-F571)-G571)-MAX((D571*(1+E571)^5*(C571-F571)-G571)-B571/6,0)*'Расчет NPV'!$C$13)/(1+'Расчет NPV'!$C$12)^6</f>
        <v/>
      </c>
      <c r="N571" s="13">
        <f>SUM(H571:M571)-B571</f>
        <v/>
      </c>
    </row>
    <row r="572">
      <c r="A572" t="n">
        <v>568</v>
      </c>
      <c r="B572" s="9">
        <f>_xlfn.BETA.INV(RAND(),'Расчет NPV'!$E$5,'Расчет NPV'!$F$5,'Расчет NPV'!$B$5,'Расчет NPV'!$D$5)</f>
        <v/>
      </c>
      <c r="C572" s="9">
        <f>_xlfn.BETA.INV(RAND(),'Расчет NPV'!$E$6,'Расчет NPV'!$F$6,'Расчет NPV'!$B$6,'Расчет NPV'!$D$6)</f>
        <v/>
      </c>
      <c r="D572" s="9">
        <f>_xlfn.BETA.INV(RAND(),'Расчет NPV'!$E$7,'Расчет NPV'!$F$7,'Расчет NPV'!$B$7,'Расчет NPV'!$D$7)</f>
        <v/>
      </c>
      <c r="E572" s="5">
        <f>_xlfn.BETA.INV(RAND(),'Расчет NPV'!$E$8,'Расчет NPV'!$F$8,'Расчет NPV'!$B$8,'Расчет NPV'!$D$8)</f>
        <v/>
      </c>
      <c r="F572" s="9">
        <f>_xlfn.BETA.INV(RAND(),'Расчет NPV'!$E$9,'Расчет NPV'!$F$9,'Расчет NPV'!$B$9,'Расчет NPV'!$D$9)</f>
        <v/>
      </c>
      <c r="G572" s="9">
        <f>_xlfn.BETA.INV(RAND(),'Расчет NPV'!$E$10,'Расчет NPV'!$F$10,'Расчет NPV'!$B$10,'Расчет NPV'!$D$10)</f>
        <v/>
      </c>
      <c r="H572" s="9">
        <f>((D572*(1+E572)^0*'Расчет NPV'!$C$14*(C572-F572)-G572)-MAX((D572*(1+E572)^0*'Расчет NPV'!$C$14*(C572-F572)-G572)-B572/6,0)*'Расчет NPV'!$C$13)/(1+'Расчет NPV'!$C$12)^1</f>
        <v/>
      </c>
      <c r="I572" s="9">
        <f>((D572*(1+E572)^1*(C572-F572)-G572)-MAX((D572*(1+E572)^1*(C572-F572)-G572)-B572/6,0)*'Расчет NPV'!$C$13)/(1+'Расчет NPV'!$C$12)^2</f>
        <v/>
      </c>
      <c r="J572" s="9">
        <f>((D572*(1+E572)^2*(C572-F572)-G572)-MAX((D572*(1+E572)^2*(C572-F572)-G572)-B572/6,0)*'Расчет NPV'!$C$13)/(1+'Расчет NPV'!$C$12)^3</f>
        <v/>
      </c>
      <c r="K572" s="9">
        <f>((D572*(1+E572)^3*(C572-F572)-G572)-MAX((D572*(1+E572)^3*(C572-F572)-G572)-B572/6,0)*'Расчет NPV'!$C$13)/(1+'Расчет NPV'!$C$12)^4</f>
        <v/>
      </c>
      <c r="L572" s="9">
        <f>((D572*(1+E572)^4*(C572-F572)-G572)-MAX((D572*(1+E572)^4*(C572-F572)-G572)-B572/6,0)*'Расчет NPV'!$C$13)/(1+'Расчет NPV'!$C$12)^5</f>
        <v/>
      </c>
      <c r="M572" s="9">
        <f>((D572*(1+E572)^5*(C572-F572)-G572)-MAX((D572*(1+E572)^5*(C572-F572)-G572)-B572/6,0)*'Расчет NPV'!$C$13)/(1+'Расчет NPV'!$C$12)^6</f>
        <v/>
      </c>
      <c r="N572" s="13">
        <f>SUM(H572:M572)-B572</f>
        <v/>
      </c>
    </row>
    <row r="573">
      <c r="A573" t="n">
        <v>569</v>
      </c>
      <c r="B573" s="9">
        <f>_xlfn.BETA.INV(RAND(),'Расчет NPV'!$E$5,'Расчет NPV'!$F$5,'Расчет NPV'!$B$5,'Расчет NPV'!$D$5)</f>
        <v/>
      </c>
      <c r="C573" s="9">
        <f>_xlfn.BETA.INV(RAND(),'Расчет NPV'!$E$6,'Расчет NPV'!$F$6,'Расчет NPV'!$B$6,'Расчет NPV'!$D$6)</f>
        <v/>
      </c>
      <c r="D573" s="9">
        <f>_xlfn.BETA.INV(RAND(),'Расчет NPV'!$E$7,'Расчет NPV'!$F$7,'Расчет NPV'!$B$7,'Расчет NPV'!$D$7)</f>
        <v/>
      </c>
      <c r="E573" s="5">
        <f>_xlfn.BETA.INV(RAND(),'Расчет NPV'!$E$8,'Расчет NPV'!$F$8,'Расчет NPV'!$B$8,'Расчет NPV'!$D$8)</f>
        <v/>
      </c>
      <c r="F573" s="9">
        <f>_xlfn.BETA.INV(RAND(),'Расчет NPV'!$E$9,'Расчет NPV'!$F$9,'Расчет NPV'!$B$9,'Расчет NPV'!$D$9)</f>
        <v/>
      </c>
      <c r="G573" s="9">
        <f>_xlfn.BETA.INV(RAND(),'Расчет NPV'!$E$10,'Расчет NPV'!$F$10,'Расчет NPV'!$B$10,'Расчет NPV'!$D$10)</f>
        <v/>
      </c>
      <c r="H573" s="9">
        <f>((D573*(1+E573)^0*'Расчет NPV'!$C$14*(C573-F573)-G573)-MAX((D573*(1+E573)^0*'Расчет NPV'!$C$14*(C573-F573)-G573)-B573/6,0)*'Расчет NPV'!$C$13)/(1+'Расчет NPV'!$C$12)^1</f>
        <v/>
      </c>
      <c r="I573" s="9">
        <f>((D573*(1+E573)^1*(C573-F573)-G573)-MAX((D573*(1+E573)^1*(C573-F573)-G573)-B573/6,0)*'Расчет NPV'!$C$13)/(1+'Расчет NPV'!$C$12)^2</f>
        <v/>
      </c>
      <c r="J573" s="9">
        <f>((D573*(1+E573)^2*(C573-F573)-G573)-MAX((D573*(1+E573)^2*(C573-F573)-G573)-B573/6,0)*'Расчет NPV'!$C$13)/(1+'Расчет NPV'!$C$12)^3</f>
        <v/>
      </c>
      <c r="K573" s="9">
        <f>((D573*(1+E573)^3*(C573-F573)-G573)-MAX((D573*(1+E573)^3*(C573-F573)-G573)-B573/6,0)*'Расчет NPV'!$C$13)/(1+'Расчет NPV'!$C$12)^4</f>
        <v/>
      </c>
      <c r="L573" s="9">
        <f>((D573*(1+E573)^4*(C573-F573)-G573)-MAX((D573*(1+E573)^4*(C573-F573)-G573)-B573/6,0)*'Расчет NPV'!$C$13)/(1+'Расчет NPV'!$C$12)^5</f>
        <v/>
      </c>
      <c r="M573" s="9">
        <f>((D573*(1+E573)^5*(C573-F573)-G573)-MAX((D573*(1+E573)^5*(C573-F573)-G573)-B573/6,0)*'Расчет NPV'!$C$13)/(1+'Расчет NPV'!$C$12)^6</f>
        <v/>
      </c>
      <c r="N573" s="13">
        <f>SUM(H573:M573)-B573</f>
        <v/>
      </c>
    </row>
    <row r="574">
      <c r="A574" t="n">
        <v>570</v>
      </c>
      <c r="B574" s="9">
        <f>_xlfn.BETA.INV(RAND(),'Расчет NPV'!$E$5,'Расчет NPV'!$F$5,'Расчет NPV'!$B$5,'Расчет NPV'!$D$5)</f>
        <v/>
      </c>
      <c r="C574" s="9">
        <f>_xlfn.BETA.INV(RAND(),'Расчет NPV'!$E$6,'Расчет NPV'!$F$6,'Расчет NPV'!$B$6,'Расчет NPV'!$D$6)</f>
        <v/>
      </c>
      <c r="D574" s="9">
        <f>_xlfn.BETA.INV(RAND(),'Расчет NPV'!$E$7,'Расчет NPV'!$F$7,'Расчет NPV'!$B$7,'Расчет NPV'!$D$7)</f>
        <v/>
      </c>
      <c r="E574" s="5">
        <f>_xlfn.BETA.INV(RAND(),'Расчет NPV'!$E$8,'Расчет NPV'!$F$8,'Расчет NPV'!$B$8,'Расчет NPV'!$D$8)</f>
        <v/>
      </c>
      <c r="F574" s="9">
        <f>_xlfn.BETA.INV(RAND(),'Расчет NPV'!$E$9,'Расчет NPV'!$F$9,'Расчет NPV'!$B$9,'Расчет NPV'!$D$9)</f>
        <v/>
      </c>
      <c r="G574" s="9">
        <f>_xlfn.BETA.INV(RAND(),'Расчет NPV'!$E$10,'Расчет NPV'!$F$10,'Расчет NPV'!$B$10,'Расчет NPV'!$D$10)</f>
        <v/>
      </c>
      <c r="H574" s="9">
        <f>((D574*(1+E574)^0*'Расчет NPV'!$C$14*(C574-F574)-G574)-MAX((D574*(1+E574)^0*'Расчет NPV'!$C$14*(C574-F574)-G574)-B574/6,0)*'Расчет NPV'!$C$13)/(1+'Расчет NPV'!$C$12)^1</f>
        <v/>
      </c>
      <c r="I574" s="9">
        <f>((D574*(1+E574)^1*(C574-F574)-G574)-MAX((D574*(1+E574)^1*(C574-F574)-G574)-B574/6,0)*'Расчет NPV'!$C$13)/(1+'Расчет NPV'!$C$12)^2</f>
        <v/>
      </c>
      <c r="J574" s="9">
        <f>((D574*(1+E574)^2*(C574-F574)-G574)-MAX((D574*(1+E574)^2*(C574-F574)-G574)-B574/6,0)*'Расчет NPV'!$C$13)/(1+'Расчет NPV'!$C$12)^3</f>
        <v/>
      </c>
      <c r="K574" s="9">
        <f>((D574*(1+E574)^3*(C574-F574)-G574)-MAX((D574*(1+E574)^3*(C574-F574)-G574)-B574/6,0)*'Расчет NPV'!$C$13)/(1+'Расчет NPV'!$C$12)^4</f>
        <v/>
      </c>
      <c r="L574" s="9">
        <f>((D574*(1+E574)^4*(C574-F574)-G574)-MAX((D574*(1+E574)^4*(C574-F574)-G574)-B574/6,0)*'Расчет NPV'!$C$13)/(1+'Расчет NPV'!$C$12)^5</f>
        <v/>
      </c>
      <c r="M574" s="9">
        <f>((D574*(1+E574)^5*(C574-F574)-G574)-MAX((D574*(1+E574)^5*(C574-F574)-G574)-B574/6,0)*'Расчет NPV'!$C$13)/(1+'Расчет NPV'!$C$12)^6</f>
        <v/>
      </c>
      <c r="N574" s="13">
        <f>SUM(H574:M574)-B574</f>
        <v/>
      </c>
    </row>
    <row r="575">
      <c r="A575" t="n">
        <v>571</v>
      </c>
      <c r="B575" s="9">
        <f>_xlfn.BETA.INV(RAND(),'Расчет NPV'!$E$5,'Расчет NPV'!$F$5,'Расчет NPV'!$B$5,'Расчет NPV'!$D$5)</f>
        <v/>
      </c>
      <c r="C575" s="9">
        <f>_xlfn.BETA.INV(RAND(),'Расчет NPV'!$E$6,'Расчет NPV'!$F$6,'Расчет NPV'!$B$6,'Расчет NPV'!$D$6)</f>
        <v/>
      </c>
      <c r="D575" s="9">
        <f>_xlfn.BETA.INV(RAND(),'Расчет NPV'!$E$7,'Расчет NPV'!$F$7,'Расчет NPV'!$B$7,'Расчет NPV'!$D$7)</f>
        <v/>
      </c>
      <c r="E575" s="5">
        <f>_xlfn.BETA.INV(RAND(),'Расчет NPV'!$E$8,'Расчет NPV'!$F$8,'Расчет NPV'!$B$8,'Расчет NPV'!$D$8)</f>
        <v/>
      </c>
      <c r="F575" s="9">
        <f>_xlfn.BETA.INV(RAND(),'Расчет NPV'!$E$9,'Расчет NPV'!$F$9,'Расчет NPV'!$B$9,'Расчет NPV'!$D$9)</f>
        <v/>
      </c>
      <c r="G575" s="9">
        <f>_xlfn.BETA.INV(RAND(),'Расчет NPV'!$E$10,'Расчет NPV'!$F$10,'Расчет NPV'!$B$10,'Расчет NPV'!$D$10)</f>
        <v/>
      </c>
      <c r="H575" s="9">
        <f>((D575*(1+E575)^0*'Расчет NPV'!$C$14*(C575-F575)-G575)-MAX((D575*(1+E575)^0*'Расчет NPV'!$C$14*(C575-F575)-G575)-B575/6,0)*'Расчет NPV'!$C$13)/(1+'Расчет NPV'!$C$12)^1</f>
        <v/>
      </c>
      <c r="I575" s="9">
        <f>((D575*(1+E575)^1*(C575-F575)-G575)-MAX((D575*(1+E575)^1*(C575-F575)-G575)-B575/6,0)*'Расчет NPV'!$C$13)/(1+'Расчет NPV'!$C$12)^2</f>
        <v/>
      </c>
      <c r="J575" s="9">
        <f>((D575*(1+E575)^2*(C575-F575)-G575)-MAX((D575*(1+E575)^2*(C575-F575)-G575)-B575/6,0)*'Расчет NPV'!$C$13)/(1+'Расчет NPV'!$C$12)^3</f>
        <v/>
      </c>
      <c r="K575" s="9">
        <f>((D575*(1+E575)^3*(C575-F575)-G575)-MAX((D575*(1+E575)^3*(C575-F575)-G575)-B575/6,0)*'Расчет NPV'!$C$13)/(1+'Расчет NPV'!$C$12)^4</f>
        <v/>
      </c>
      <c r="L575" s="9">
        <f>((D575*(1+E575)^4*(C575-F575)-G575)-MAX((D575*(1+E575)^4*(C575-F575)-G575)-B575/6,0)*'Расчет NPV'!$C$13)/(1+'Расчет NPV'!$C$12)^5</f>
        <v/>
      </c>
      <c r="M575" s="9">
        <f>((D575*(1+E575)^5*(C575-F575)-G575)-MAX((D575*(1+E575)^5*(C575-F575)-G575)-B575/6,0)*'Расчет NPV'!$C$13)/(1+'Расчет NPV'!$C$12)^6</f>
        <v/>
      </c>
      <c r="N575" s="13">
        <f>SUM(H575:M575)-B575</f>
        <v/>
      </c>
    </row>
    <row r="576">
      <c r="A576" t="n">
        <v>572</v>
      </c>
      <c r="B576" s="9">
        <f>_xlfn.BETA.INV(RAND(),'Расчет NPV'!$E$5,'Расчет NPV'!$F$5,'Расчет NPV'!$B$5,'Расчет NPV'!$D$5)</f>
        <v/>
      </c>
      <c r="C576" s="9">
        <f>_xlfn.BETA.INV(RAND(),'Расчет NPV'!$E$6,'Расчет NPV'!$F$6,'Расчет NPV'!$B$6,'Расчет NPV'!$D$6)</f>
        <v/>
      </c>
      <c r="D576" s="9">
        <f>_xlfn.BETA.INV(RAND(),'Расчет NPV'!$E$7,'Расчет NPV'!$F$7,'Расчет NPV'!$B$7,'Расчет NPV'!$D$7)</f>
        <v/>
      </c>
      <c r="E576" s="5">
        <f>_xlfn.BETA.INV(RAND(),'Расчет NPV'!$E$8,'Расчет NPV'!$F$8,'Расчет NPV'!$B$8,'Расчет NPV'!$D$8)</f>
        <v/>
      </c>
      <c r="F576" s="9">
        <f>_xlfn.BETA.INV(RAND(),'Расчет NPV'!$E$9,'Расчет NPV'!$F$9,'Расчет NPV'!$B$9,'Расчет NPV'!$D$9)</f>
        <v/>
      </c>
      <c r="G576" s="9">
        <f>_xlfn.BETA.INV(RAND(),'Расчет NPV'!$E$10,'Расчет NPV'!$F$10,'Расчет NPV'!$B$10,'Расчет NPV'!$D$10)</f>
        <v/>
      </c>
      <c r="H576" s="9">
        <f>((D576*(1+E576)^0*'Расчет NPV'!$C$14*(C576-F576)-G576)-MAX((D576*(1+E576)^0*'Расчет NPV'!$C$14*(C576-F576)-G576)-B576/6,0)*'Расчет NPV'!$C$13)/(1+'Расчет NPV'!$C$12)^1</f>
        <v/>
      </c>
      <c r="I576" s="9">
        <f>((D576*(1+E576)^1*(C576-F576)-G576)-MAX((D576*(1+E576)^1*(C576-F576)-G576)-B576/6,0)*'Расчет NPV'!$C$13)/(1+'Расчет NPV'!$C$12)^2</f>
        <v/>
      </c>
      <c r="J576" s="9">
        <f>((D576*(1+E576)^2*(C576-F576)-G576)-MAX((D576*(1+E576)^2*(C576-F576)-G576)-B576/6,0)*'Расчет NPV'!$C$13)/(1+'Расчет NPV'!$C$12)^3</f>
        <v/>
      </c>
      <c r="K576" s="9">
        <f>((D576*(1+E576)^3*(C576-F576)-G576)-MAX((D576*(1+E576)^3*(C576-F576)-G576)-B576/6,0)*'Расчет NPV'!$C$13)/(1+'Расчет NPV'!$C$12)^4</f>
        <v/>
      </c>
      <c r="L576" s="9">
        <f>((D576*(1+E576)^4*(C576-F576)-G576)-MAX((D576*(1+E576)^4*(C576-F576)-G576)-B576/6,0)*'Расчет NPV'!$C$13)/(1+'Расчет NPV'!$C$12)^5</f>
        <v/>
      </c>
      <c r="M576" s="9">
        <f>((D576*(1+E576)^5*(C576-F576)-G576)-MAX((D576*(1+E576)^5*(C576-F576)-G576)-B576/6,0)*'Расчет NPV'!$C$13)/(1+'Расчет NPV'!$C$12)^6</f>
        <v/>
      </c>
      <c r="N576" s="13">
        <f>SUM(H576:M576)-B576</f>
        <v/>
      </c>
    </row>
    <row r="577">
      <c r="A577" t="n">
        <v>573</v>
      </c>
      <c r="B577" s="9">
        <f>_xlfn.BETA.INV(RAND(),'Расчет NPV'!$E$5,'Расчет NPV'!$F$5,'Расчет NPV'!$B$5,'Расчет NPV'!$D$5)</f>
        <v/>
      </c>
      <c r="C577" s="9">
        <f>_xlfn.BETA.INV(RAND(),'Расчет NPV'!$E$6,'Расчет NPV'!$F$6,'Расчет NPV'!$B$6,'Расчет NPV'!$D$6)</f>
        <v/>
      </c>
      <c r="D577" s="9">
        <f>_xlfn.BETA.INV(RAND(),'Расчет NPV'!$E$7,'Расчет NPV'!$F$7,'Расчет NPV'!$B$7,'Расчет NPV'!$D$7)</f>
        <v/>
      </c>
      <c r="E577" s="5">
        <f>_xlfn.BETA.INV(RAND(),'Расчет NPV'!$E$8,'Расчет NPV'!$F$8,'Расчет NPV'!$B$8,'Расчет NPV'!$D$8)</f>
        <v/>
      </c>
      <c r="F577" s="9">
        <f>_xlfn.BETA.INV(RAND(),'Расчет NPV'!$E$9,'Расчет NPV'!$F$9,'Расчет NPV'!$B$9,'Расчет NPV'!$D$9)</f>
        <v/>
      </c>
      <c r="G577" s="9">
        <f>_xlfn.BETA.INV(RAND(),'Расчет NPV'!$E$10,'Расчет NPV'!$F$10,'Расчет NPV'!$B$10,'Расчет NPV'!$D$10)</f>
        <v/>
      </c>
      <c r="H577" s="9">
        <f>((D577*(1+E577)^0*'Расчет NPV'!$C$14*(C577-F577)-G577)-MAX((D577*(1+E577)^0*'Расчет NPV'!$C$14*(C577-F577)-G577)-B577/6,0)*'Расчет NPV'!$C$13)/(1+'Расчет NPV'!$C$12)^1</f>
        <v/>
      </c>
      <c r="I577" s="9">
        <f>((D577*(1+E577)^1*(C577-F577)-G577)-MAX((D577*(1+E577)^1*(C577-F577)-G577)-B577/6,0)*'Расчет NPV'!$C$13)/(1+'Расчет NPV'!$C$12)^2</f>
        <v/>
      </c>
      <c r="J577" s="9">
        <f>((D577*(1+E577)^2*(C577-F577)-G577)-MAX((D577*(1+E577)^2*(C577-F577)-G577)-B577/6,0)*'Расчет NPV'!$C$13)/(1+'Расчет NPV'!$C$12)^3</f>
        <v/>
      </c>
      <c r="K577" s="9">
        <f>((D577*(1+E577)^3*(C577-F577)-G577)-MAX((D577*(1+E577)^3*(C577-F577)-G577)-B577/6,0)*'Расчет NPV'!$C$13)/(1+'Расчет NPV'!$C$12)^4</f>
        <v/>
      </c>
      <c r="L577" s="9">
        <f>((D577*(1+E577)^4*(C577-F577)-G577)-MAX((D577*(1+E577)^4*(C577-F577)-G577)-B577/6,0)*'Расчет NPV'!$C$13)/(1+'Расчет NPV'!$C$12)^5</f>
        <v/>
      </c>
      <c r="M577" s="9">
        <f>((D577*(1+E577)^5*(C577-F577)-G577)-MAX((D577*(1+E577)^5*(C577-F577)-G577)-B577/6,0)*'Расчет NPV'!$C$13)/(1+'Расчет NPV'!$C$12)^6</f>
        <v/>
      </c>
      <c r="N577" s="13">
        <f>SUM(H577:M577)-B577</f>
        <v/>
      </c>
    </row>
    <row r="578">
      <c r="A578" t="n">
        <v>574</v>
      </c>
      <c r="B578" s="9">
        <f>_xlfn.BETA.INV(RAND(),'Расчет NPV'!$E$5,'Расчет NPV'!$F$5,'Расчет NPV'!$B$5,'Расчет NPV'!$D$5)</f>
        <v/>
      </c>
      <c r="C578" s="9">
        <f>_xlfn.BETA.INV(RAND(),'Расчет NPV'!$E$6,'Расчет NPV'!$F$6,'Расчет NPV'!$B$6,'Расчет NPV'!$D$6)</f>
        <v/>
      </c>
      <c r="D578" s="9">
        <f>_xlfn.BETA.INV(RAND(),'Расчет NPV'!$E$7,'Расчет NPV'!$F$7,'Расчет NPV'!$B$7,'Расчет NPV'!$D$7)</f>
        <v/>
      </c>
      <c r="E578" s="5">
        <f>_xlfn.BETA.INV(RAND(),'Расчет NPV'!$E$8,'Расчет NPV'!$F$8,'Расчет NPV'!$B$8,'Расчет NPV'!$D$8)</f>
        <v/>
      </c>
      <c r="F578" s="9">
        <f>_xlfn.BETA.INV(RAND(),'Расчет NPV'!$E$9,'Расчет NPV'!$F$9,'Расчет NPV'!$B$9,'Расчет NPV'!$D$9)</f>
        <v/>
      </c>
      <c r="G578" s="9">
        <f>_xlfn.BETA.INV(RAND(),'Расчет NPV'!$E$10,'Расчет NPV'!$F$10,'Расчет NPV'!$B$10,'Расчет NPV'!$D$10)</f>
        <v/>
      </c>
      <c r="H578" s="9">
        <f>((D578*(1+E578)^0*'Расчет NPV'!$C$14*(C578-F578)-G578)-MAX((D578*(1+E578)^0*'Расчет NPV'!$C$14*(C578-F578)-G578)-B578/6,0)*'Расчет NPV'!$C$13)/(1+'Расчет NPV'!$C$12)^1</f>
        <v/>
      </c>
      <c r="I578" s="9">
        <f>((D578*(1+E578)^1*(C578-F578)-G578)-MAX((D578*(1+E578)^1*(C578-F578)-G578)-B578/6,0)*'Расчет NPV'!$C$13)/(1+'Расчет NPV'!$C$12)^2</f>
        <v/>
      </c>
      <c r="J578" s="9">
        <f>((D578*(1+E578)^2*(C578-F578)-G578)-MAX((D578*(1+E578)^2*(C578-F578)-G578)-B578/6,0)*'Расчет NPV'!$C$13)/(1+'Расчет NPV'!$C$12)^3</f>
        <v/>
      </c>
      <c r="K578" s="9">
        <f>((D578*(1+E578)^3*(C578-F578)-G578)-MAX((D578*(1+E578)^3*(C578-F578)-G578)-B578/6,0)*'Расчет NPV'!$C$13)/(1+'Расчет NPV'!$C$12)^4</f>
        <v/>
      </c>
      <c r="L578" s="9">
        <f>((D578*(1+E578)^4*(C578-F578)-G578)-MAX((D578*(1+E578)^4*(C578-F578)-G578)-B578/6,0)*'Расчет NPV'!$C$13)/(1+'Расчет NPV'!$C$12)^5</f>
        <v/>
      </c>
      <c r="M578" s="9">
        <f>((D578*(1+E578)^5*(C578-F578)-G578)-MAX((D578*(1+E578)^5*(C578-F578)-G578)-B578/6,0)*'Расчет NPV'!$C$13)/(1+'Расчет NPV'!$C$12)^6</f>
        <v/>
      </c>
      <c r="N578" s="13">
        <f>SUM(H578:M578)-B578</f>
        <v/>
      </c>
    </row>
    <row r="579">
      <c r="A579" t="n">
        <v>575</v>
      </c>
      <c r="B579" s="9">
        <f>_xlfn.BETA.INV(RAND(),'Расчет NPV'!$E$5,'Расчет NPV'!$F$5,'Расчет NPV'!$B$5,'Расчет NPV'!$D$5)</f>
        <v/>
      </c>
      <c r="C579" s="9">
        <f>_xlfn.BETA.INV(RAND(),'Расчет NPV'!$E$6,'Расчет NPV'!$F$6,'Расчет NPV'!$B$6,'Расчет NPV'!$D$6)</f>
        <v/>
      </c>
      <c r="D579" s="9">
        <f>_xlfn.BETA.INV(RAND(),'Расчет NPV'!$E$7,'Расчет NPV'!$F$7,'Расчет NPV'!$B$7,'Расчет NPV'!$D$7)</f>
        <v/>
      </c>
      <c r="E579" s="5">
        <f>_xlfn.BETA.INV(RAND(),'Расчет NPV'!$E$8,'Расчет NPV'!$F$8,'Расчет NPV'!$B$8,'Расчет NPV'!$D$8)</f>
        <v/>
      </c>
      <c r="F579" s="9">
        <f>_xlfn.BETA.INV(RAND(),'Расчет NPV'!$E$9,'Расчет NPV'!$F$9,'Расчет NPV'!$B$9,'Расчет NPV'!$D$9)</f>
        <v/>
      </c>
      <c r="G579" s="9">
        <f>_xlfn.BETA.INV(RAND(),'Расчет NPV'!$E$10,'Расчет NPV'!$F$10,'Расчет NPV'!$B$10,'Расчет NPV'!$D$10)</f>
        <v/>
      </c>
      <c r="H579" s="9">
        <f>((D579*(1+E579)^0*'Расчет NPV'!$C$14*(C579-F579)-G579)-MAX((D579*(1+E579)^0*'Расчет NPV'!$C$14*(C579-F579)-G579)-B579/6,0)*'Расчет NPV'!$C$13)/(1+'Расчет NPV'!$C$12)^1</f>
        <v/>
      </c>
      <c r="I579" s="9">
        <f>((D579*(1+E579)^1*(C579-F579)-G579)-MAX((D579*(1+E579)^1*(C579-F579)-G579)-B579/6,0)*'Расчет NPV'!$C$13)/(1+'Расчет NPV'!$C$12)^2</f>
        <v/>
      </c>
      <c r="J579" s="9">
        <f>((D579*(1+E579)^2*(C579-F579)-G579)-MAX((D579*(1+E579)^2*(C579-F579)-G579)-B579/6,0)*'Расчет NPV'!$C$13)/(1+'Расчет NPV'!$C$12)^3</f>
        <v/>
      </c>
      <c r="K579" s="9">
        <f>((D579*(1+E579)^3*(C579-F579)-G579)-MAX((D579*(1+E579)^3*(C579-F579)-G579)-B579/6,0)*'Расчет NPV'!$C$13)/(1+'Расчет NPV'!$C$12)^4</f>
        <v/>
      </c>
      <c r="L579" s="9">
        <f>((D579*(1+E579)^4*(C579-F579)-G579)-MAX((D579*(1+E579)^4*(C579-F579)-G579)-B579/6,0)*'Расчет NPV'!$C$13)/(1+'Расчет NPV'!$C$12)^5</f>
        <v/>
      </c>
      <c r="M579" s="9">
        <f>((D579*(1+E579)^5*(C579-F579)-G579)-MAX((D579*(1+E579)^5*(C579-F579)-G579)-B579/6,0)*'Расчет NPV'!$C$13)/(1+'Расчет NPV'!$C$12)^6</f>
        <v/>
      </c>
      <c r="N579" s="13">
        <f>SUM(H579:M579)-B579</f>
        <v/>
      </c>
    </row>
    <row r="580">
      <c r="A580" t="n">
        <v>576</v>
      </c>
      <c r="B580" s="9">
        <f>_xlfn.BETA.INV(RAND(),'Расчет NPV'!$E$5,'Расчет NPV'!$F$5,'Расчет NPV'!$B$5,'Расчет NPV'!$D$5)</f>
        <v/>
      </c>
      <c r="C580" s="9">
        <f>_xlfn.BETA.INV(RAND(),'Расчет NPV'!$E$6,'Расчет NPV'!$F$6,'Расчет NPV'!$B$6,'Расчет NPV'!$D$6)</f>
        <v/>
      </c>
      <c r="D580" s="9">
        <f>_xlfn.BETA.INV(RAND(),'Расчет NPV'!$E$7,'Расчет NPV'!$F$7,'Расчет NPV'!$B$7,'Расчет NPV'!$D$7)</f>
        <v/>
      </c>
      <c r="E580" s="5">
        <f>_xlfn.BETA.INV(RAND(),'Расчет NPV'!$E$8,'Расчет NPV'!$F$8,'Расчет NPV'!$B$8,'Расчет NPV'!$D$8)</f>
        <v/>
      </c>
      <c r="F580" s="9">
        <f>_xlfn.BETA.INV(RAND(),'Расчет NPV'!$E$9,'Расчет NPV'!$F$9,'Расчет NPV'!$B$9,'Расчет NPV'!$D$9)</f>
        <v/>
      </c>
      <c r="G580" s="9">
        <f>_xlfn.BETA.INV(RAND(),'Расчет NPV'!$E$10,'Расчет NPV'!$F$10,'Расчет NPV'!$B$10,'Расчет NPV'!$D$10)</f>
        <v/>
      </c>
      <c r="H580" s="9">
        <f>((D580*(1+E580)^0*'Расчет NPV'!$C$14*(C580-F580)-G580)-MAX((D580*(1+E580)^0*'Расчет NPV'!$C$14*(C580-F580)-G580)-B580/6,0)*'Расчет NPV'!$C$13)/(1+'Расчет NPV'!$C$12)^1</f>
        <v/>
      </c>
      <c r="I580" s="9">
        <f>((D580*(1+E580)^1*(C580-F580)-G580)-MAX((D580*(1+E580)^1*(C580-F580)-G580)-B580/6,0)*'Расчет NPV'!$C$13)/(1+'Расчет NPV'!$C$12)^2</f>
        <v/>
      </c>
      <c r="J580" s="9">
        <f>((D580*(1+E580)^2*(C580-F580)-G580)-MAX((D580*(1+E580)^2*(C580-F580)-G580)-B580/6,0)*'Расчет NPV'!$C$13)/(1+'Расчет NPV'!$C$12)^3</f>
        <v/>
      </c>
      <c r="K580" s="9">
        <f>((D580*(1+E580)^3*(C580-F580)-G580)-MAX((D580*(1+E580)^3*(C580-F580)-G580)-B580/6,0)*'Расчет NPV'!$C$13)/(1+'Расчет NPV'!$C$12)^4</f>
        <v/>
      </c>
      <c r="L580" s="9">
        <f>((D580*(1+E580)^4*(C580-F580)-G580)-MAX((D580*(1+E580)^4*(C580-F580)-G580)-B580/6,0)*'Расчет NPV'!$C$13)/(1+'Расчет NPV'!$C$12)^5</f>
        <v/>
      </c>
      <c r="M580" s="9">
        <f>((D580*(1+E580)^5*(C580-F580)-G580)-MAX((D580*(1+E580)^5*(C580-F580)-G580)-B580/6,0)*'Расчет NPV'!$C$13)/(1+'Расчет NPV'!$C$12)^6</f>
        <v/>
      </c>
      <c r="N580" s="13">
        <f>SUM(H580:M580)-B580</f>
        <v/>
      </c>
    </row>
    <row r="581">
      <c r="A581" t="n">
        <v>577</v>
      </c>
      <c r="B581" s="9">
        <f>_xlfn.BETA.INV(RAND(),'Расчет NPV'!$E$5,'Расчет NPV'!$F$5,'Расчет NPV'!$B$5,'Расчет NPV'!$D$5)</f>
        <v/>
      </c>
      <c r="C581" s="9">
        <f>_xlfn.BETA.INV(RAND(),'Расчет NPV'!$E$6,'Расчет NPV'!$F$6,'Расчет NPV'!$B$6,'Расчет NPV'!$D$6)</f>
        <v/>
      </c>
      <c r="D581" s="9">
        <f>_xlfn.BETA.INV(RAND(),'Расчет NPV'!$E$7,'Расчет NPV'!$F$7,'Расчет NPV'!$B$7,'Расчет NPV'!$D$7)</f>
        <v/>
      </c>
      <c r="E581" s="5">
        <f>_xlfn.BETA.INV(RAND(),'Расчет NPV'!$E$8,'Расчет NPV'!$F$8,'Расчет NPV'!$B$8,'Расчет NPV'!$D$8)</f>
        <v/>
      </c>
      <c r="F581" s="9">
        <f>_xlfn.BETA.INV(RAND(),'Расчет NPV'!$E$9,'Расчет NPV'!$F$9,'Расчет NPV'!$B$9,'Расчет NPV'!$D$9)</f>
        <v/>
      </c>
      <c r="G581" s="9">
        <f>_xlfn.BETA.INV(RAND(),'Расчет NPV'!$E$10,'Расчет NPV'!$F$10,'Расчет NPV'!$B$10,'Расчет NPV'!$D$10)</f>
        <v/>
      </c>
      <c r="H581" s="9">
        <f>((D581*(1+E581)^0*'Расчет NPV'!$C$14*(C581-F581)-G581)-MAX((D581*(1+E581)^0*'Расчет NPV'!$C$14*(C581-F581)-G581)-B581/6,0)*'Расчет NPV'!$C$13)/(1+'Расчет NPV'!$C$12)^1</f>
        <v/>
      </c>
      <c r="I581" s="9">
        <f>((D581*(1+E581)^1*(C581-F581)-G581)-MAX((D581*(1+E581)^1*(C581-F581)-G581)-B581/6,0)*'Расчет NPV'!$C$13)/(1+'Расчет NPV'!$C$12)^2</f>
        <v/>
      </c>
      <c r="J581" s="9">
        <f>((D581*(1+E581)^2*(C581-F581)-G581)-MAX((D581*(1+E581)^2*(C581-F581)-G581)-B581/6,0)*'Расчет NPV'!$C$13)/(1+'Расчет NPV'!$C$12)^3</f>
        <v/>
      </c>
      <c r="K581" s="9">
        <f>((D581*(1+E581)^3*(C581-F581)-G581)-MAX((D581*(1+E581)^3*(C581-F581)-G581)-B581/6,0)*'Расчет NPV'!$C$13)/(1+'Расчет NPV'!$C$12)^4</f>
        <v/>
      </c>
      <c r="L581" s="9">
        <f>((D581*(1+E581)^4*(C581-F581)-G581)-MAX((D581*(1+E581)^4*(C581-F581)-G581)-B581/6,0)*'Расчет NPV'!$C$13)/(1+'Расчет NPV'!$C$12)^5</f>
        <v/>
      </c>
      <c r="M581" s="9">
        <f>((D581*(1+E581)^5*(C581-F581)-G581)-MAX((D581*(1+E581)^5*(C581-F581)-G581)-B581/6,0)*'Расчет NPV'!$C$13)/(1+'Расчет NPV'!$C$12)^6</f>
        <v/>
      </c>
      <c r="N581" s="13">
        <f>SUM(H581:M581)-B581</f>
        <v/>
      </c>
    </row>
    <row r="582">
      <c r="A582" t="n">
        <v>578</v>
      </c>
      <c r="B582" s="9">
        <f>_xlfn.BETA.INV(RAND(),'Расчет NPV'!$E$5,'Расчет NPV'!$F$5,'Расчет NPV'!$B$5,'Расчет NPV'!$D$5)</f>
        <v/>
      </c>
      <c r="C582" s="9">
        <f>_xlfn.BETA.INV(RAND(),'Расчет NPV'!$E$6,'Расчет NPV'!$F$6,'Расчет NPV'!$B$6,'Расчет NPV'!$D$6)</f>
        <v/>
      </c>
      <c r="D582" s="9">
        <f>_xlfn.BETA.INV(RAND(),'Расчет NPV'!$E$7,'Расчет NPV'!$F$7,'Расчет NPV'!$B$7,'Расчет NPV'!$D$7)</f>
        <v/>
      </c>
      <c r="E582" s="5">
        <f>_xlfn.BETA.INV(RAND(),'Расчет NPV'!$E$8,'Расчет NPV'!$F$8,'Расчет NPV'!$B$8,'Расчет NPV'!$D$8)</f>
        <v/>
      </c>
      <c r="F582" s="9">
        <f>_xlfn.BETA.INV(RAND(),'Расчет NPV'!$E$9,'Расчет NPV'!$F$9,'Расчет NPV'!$B$9,'Расчет NPV'!$D$9)</f>
        <v/>
      </c>
      <c r="G582" s="9">
        <f>_xlfn.BETA.INV(RAND(),'Расчет NPV'!$E$10,'Расчет NPV'!$F$10,'Расчет NPV'!$B$10,'Расчет NPV'!$D$10)</f>
        <v/>
      </c>
      <c r="H582" s="9">
        <f>((D582*(1+E582)^0*'Расчет NPV'!$C$14*(C582-F582)-G582)-MAX((D582*(1+E582)^0*'Расчет NPV'!$C$14*(C582-F582)-G582)-B582/6,0)*'Расчет NPV'!$C$13)/(1+'Расчет NPV'!$C$12)^1</f>
        <v/>
      </c>
      <c r="I582" s="9">
        <f>((D582*(1+E582)^1*(C582-F582)-G582)-MAX((D582*(1+E582)^1*(C582-F582)-G582)-B582/6,0)*'Расчет NPV'!$C$13)/(1+'Расчет NPV'!$C$12)^2</f>
        <v/>
      </c>
      <c r="J582" s="9">
        <f>((D582*(1+E582)^2*(C582-F582)-G582)-MAX((D582*(1+E582)^2*(C582-F582)-G582)-B582/6,0)*'Расчет NPV'!$C$13)/(1+'Расчет NPV'!$C$12)^3</f>
        <v/>
      </c>
      <c r="K582" s="9">
        <f>((D582*(1+E582)^3*(C582-F582)-G582)-MAX((D582*(1+E582)^3*(C582-F582)-G582)-B582/6,0)*'Расчет NPV'!$C$13)/(1+'Расчет NPV'!$C$12)^4</f>
        <v/>
      </c>
      <c r="L582" s="9">
        <f>((D582*(1+E582)^4*(C582-F582)-G582)-MAX((D582*(1+E582)^4*(C582-F582)-G582)-B582/6,0)*'Расчет NPV'!$C$13)/(1+'Расчет NPV'!$C$12)^5</f>
        <v/>
      </c>
      <c r="M582" s="9">
        <f>((D582*(1+E582)^5*(C582-F582)-G582)-MAX((D582*(1+E582)^5*(C582-F582)-G582)-B582/6,0)*'Расчет NPV'!$C$13)/(1+'Расчет NPV'!$C$12)^6</f>
        <v/>
      </c>
      <c r="N582" s="13">
        <f>SUM(H582:M582)-B582</f>
        <v/>
      </c>
    </row>
    <row r="583">
      <c r="A583" t="n">
        <v>579</v>
      </c>
      <c r="B583" s="9">
        <f>_xlfn.BETA.INV(RAND(),'Расчет NPV'!$E$5,'Расчет NPV'!$F$5,'Расчет NPV'!$B$5,'Расчет NPV'!$D$5)</f>
        <v/>
      </c>
      <c r="C583" s="9">
        <f>_xlfn.BETA.INV(RAND(),'Расчет NPV'!$E$6,'Расчет NPV'!$F$6,'Расчет NPV'!$B$6,'Расчет NPV'!$D$6)</f>
        <v/>
      </c>
      <c r="D583" s="9">
        <f>_xlfn.BETA.INV(RAND(),'Расчет NPV'!$E$7,'Расчет NPV'!$F$7,'Расчет NPV'!$B$7,'Расчет NPV'!$D$7)</f>
        <v/>
      </c>
      <c r="E583" s="5">
        <f>_xlfn.BETA.INV(RAND(),'Расчет NPV'!$E$8,'Расчет NPV'!$F$8,'Расчет NPV'!$B$8,'Расчет NPV'!$D$8)</f>
        <v/>
      </c>
      <c r="F583" s="9">
        <f>_xlfn.BETA.INV(RAND(),'Расчет NPV'!$E$9,'Расчет NPV'!$F$9,'Расчет NPV'!$B$9,'Расчет NPV'!$D$9)</f>
        <v/>
      </c>
      <c r="G583" s="9">
        <f>_xlfn.BETA.INV(RAND(),'Расчет NPV'!$E$10,'Расчет NPV'!$F$10,'Расчет NPV'!$B$10,'Расчет NPV'!$D$10)</f>
        <v/>
      </c>
      <c r="H583" s="9">
        <f>((D583*(1+E583)^0*'Расчет NPV'!$C$14*(C583-F583)-G583)-MAX((D583*(1+E583)^0*'Расчет NPV'!$C$14*(C583-F583)-G583)-B583/6,0)*'Расчет NPV'!$C$13)/(1+'Расчет NPV'!$C$12)^1</f>
        <v/>
      </c>
      <c r="I583" s="9">
        <f>((D583*(1+E583)^1*(C583-F583)-G583)-MAX((D583*(1+E583)^1*(C583-F583)-G583)-B583/6,0)*'Расчет NPV'!$C$13)/(1+'Расчет NPV'!$C$12)^2</f>
        <v/>
      </c>
      <c r="J583" s="9">
        <f>((D583*(1+E583)^2*(C583-F583)-G583)-MAX((D583*(1+E583)^2*(C583-F583)-G583)-B583/6,0)*'Расчет NPV'!$C$13)/(1+'Расчет NPV'!$C$12)^3</f>
        <v/>
      </c>
      <c r="K583" s="9">
        <f>((D583*(1+E583)^3*(C583-F583)-G583)-MAX((D583*(1+E583)^3*(C583-F583)-G583)-B583/6,0)*'Расчет NPV'!$C$13)/(1+'Расчет NPV'!$C$12)^4</f>
        <v/>
      </c>
      <c r="L583" s="9">
        <f>((D583*(1+E583)^4*(C583-F583)-G583)-MAX((D583*(1+E583)^4*(C583-F583)-G583)-B583/6,0)*'Расчет NPV'!$C$13)/(1+'Расчет NPV'!$C$12)^5</f>
        <v/>
      </c>
      <c r="M583" s="9">
        <f>((D583*(1+E583)^5*(C583-F583)-G583)-MAX((D583*(1+E583)^5*(C583-F583)-G583)-B583/6,0)*'Расчет NPV'!$C$13)/(1+'Расчет NPV'!$C$12)^6</f>
        <v/>
      </c>
      <c r="N583" s="13">
        <f>SUM(H583:M583)-B583</f>
        <v/>
      </c>
    </row>
    <row r="584">
      <c r="A584" t="n">
        <v>580</v>
      </c>
      <c r="B584" s="9">
        <f>_xlfn.BETA.INV(RAND(),'Расчет NPV'!$E$5,'Расчет NPV'!$F$5,'Расчет NPV'!$B$5,'Расчет NPV'!$D$5)</f>
        <v/>
      </c>
      <c r="C584" s="9">
        <f>_xlfn.BETA.INV(RAND(),'Расчет NPV'!$E$6,'Расчет NPV'!$F$6,'Расчет NPV'!$B$6,'Расчет NPV'!$D$6)</f>
        <v/>
      </c>
      <c r="D584" s="9">
        <f>_xlfn.BETA.INV(RAND(),'Расчет NPV'!$E$7,'Расчет NPV'!$F$7,'Расчет NPV'!$B$7,'Расчет NPV'!$D$7)</f>
        <v/>
      </c>
      <c r="E584" s="5">
        <f>_xlfn.BETA.INV(RAND(),'Расчет NPV'!$E$8,'Расчет NPV'!$F$8,'Расчет NPV'!$B$8,'Расчет NPV'!$D$8)</f>
        <v/>
      </c>
      <c r="F584" s="9">
        <f>_xlfn.BETA.INV(RAND(),'Расчет NPV'!$E$9,'Расчет NPV'!$F$9,'Расчет NPV'!$B$9,'Расчет NPV'!$D$9)</f>
        <v/>
      </c>
      <c r="G584" s="9">
        <f>_xlfn.BETA.INV(RAND(),'Расчет NPV'!$E$10,'Расчет NPV'!$F$10,'Расчет NPV'!$B$10,'Расчет NPV'!$D$10)</f>
        <v/>
      </c>
      <c r="H584" s="9">
        <f>((D584*(1+E584)^0*'Расчет NPV'!$C$14*(C584-F584)-G584)-MAX((D584*(1+E584)^0*'Расчет NPV'!$C$14*(C584-F584)-G584)-B584/6,0)*'Расчет NPV'!$C$13)/(1+'Расчет NPV'!$C$12)^1</f>
        <v/>
      </c>
      <c r="I584" s="9">
        <f>((D584*(1+E584)^1*(C584-F584)-G584)-MAX((D584*(1+E584)^1*(C584-F584)-G584)-B584/6,0)*'Расчет NPV'!$C$13)/(1+'Расчет NPV'!$C$12)^2</f>
        <v/>
      </c>
      <c r="J584" s="9">
        <f>((D584*(1+E584)^2*(C584-F584)-G584)-MAX((D584*(1+E584)^2*(C584-F584)-G584)-B584/6,0)*'Расчет NPV'!$C$13)/(1+'Расчет NPV'!$C$12)^3</f>
        <v/>
      </c>
      <c r="K584" s="9">
        <f>((D584*(1+E584)^3*(C584-F584)-G584)-MAX((D584*(1+E584)^3*(C584-F584)-G584)-B584/6,0)*'Расчет NPV'!$C$13)/(1+'Расчет NPV'!$C$12)^4</f>
        <v/>
      </c>
      <c r="L584" s="9">
        <f>((D584*(1+E584)^4*(C584-F584)-G584)-MAX((D584*(1+E584)^4*(C584-F584)-G584)-B584/6,0)*'Расчет NPV'!$C$13)/(1+'Расчет NPV'!$C$12)^5</f>
        <v/>
      </c>
      <c r="M584" s="9">
        <f>((D584*(1+E584)^5*(C584-F584)-G584)-MAX((D584*(1+E584)^5*(C584-F584)-G584)-B584/6,0)*'Расчет NPV'!$C$13)/(1+'Расчет NPV'!$C$12)^6</f>
        <v/>
      </c>
      <c r="N584" s="13">
        <f>SUM(H584:M584)-B584</f>
        <v/>
      </c>
    </row>
    <row r="585">
      <c r="A585" t="n">
        <v>581</v>
      </c>
      <c r="B585" s="9">
        <f>_xlfn.BETA.INV(RAND(),'Расчет NPV'!$E$5,'Расчет NPV'!$F$5,'Расчет NPV'!$B$5,'Расчет NPV'!$D$5)</f>
        <v/>
      </c>
      <c r="C585" s="9">
        <f>_xlfn.BETA.INV(RAND(),'Расчет NPV'!$E$6,'Расчет NPV'!$F$6,'Расчет NPV'!$B$6,'Расчет NPV'!$D$6)</f>
        <v/>
      </c>
      <c r="D585" s="9">
        <f>_xlfn.BETA.INV(RAND(),'Расчет NPV'!$E$7,'Расчет NPV'!$F$7,'Расчет NPV'!$B$7,'Расчет NPV'!$D$7)</f>
        <v/>
      </c>
      <c r="E585" s="5">
        <f>_xlfn.BETA.INV(RAND(),'Расчет NPV'!$E$8,'Расчет NPV'!$F$8,'Расчет NPV'!$B$8,'Расчет NPV'!$D$8)</f>
        <v/>
      </c>
      <c r="F585" s="9">
        <f>_xlfn.BETA.INV(RAND(),'Расчет NPV'!$E$9,'Расчет NPV'!$F$9,'Расчет NPV'!$B$9,'Расчет NPV'!$D$9)</f>
        <v/>
      </c>
      <c r="G585" s="9">
        <f>_xlfn.BETA.INV(RAND(),'Расчет NPV'!$E$10,'Расчет NPV'!$F$10,'Расчет NPV'!$B$10,'Расчет NPV'!$D$10)</f>
        <v/>
      </c>
      <c r="H585" s="9">
        <f>((D585*(1+E585)^0*'Расчет NPV'!$C$14*(C585-F585)-G585)-MAX((D585*(1+E585)^0*'Расчет NPV'!$C$14*(C585-F585)-G585)-B585/6,0)*'Расчет NPV'!$C$13)/(1+'Расчет NPV'!$C$12)^1</f>
        <v/>
      </c>
      <c r="I585" s="9">
        <f>((D585*(1+E585)^1*(C585-F585)-G585)-MAX((D585*(1+E585)^1*(C585-F585)-G585)-B585/6,0)*'Расчет NPV'!$C$13)/(1+'Расчет NPV'!$C$12)^2</f>
        <v/>
      </c>
      <c r="J585" s="9">
        <f>((D585*(1+E585)^2*(C585-F585)-G585)-MAX((D585*(1+E585)^2*(C585-F585)-G585)-B585/6,0)*'Расчет NPV'!$C$13)/(1+'Расчет NPV'!$C$12)^3</f>
        <v/>
      </c>
      <c r="K585" s="9">
        <f>((D585*(1+E585)^3*(C585-F585)-G585)-MAX((D585*(1+E585)^3*(C585-F585)-G585)-B585/6,0)*'Расчет NPV'!$C$13)/(1+'Расчет NPV'!$C$12)^4</f>
        <v/>
      </c>
      <c r="L585" s="9">
        <f>((D585*(1+E585)^4*(C585-F585)-G585)-MAX((D585*(1+E585)^4*(C585-F585)-G585)-B585/6,0)*'Расчет NPV'!$C$13)/(1+'Расчет NPV'!$C$12)^5</f>
        <v/>
      </c>
      <c r="M585" s="9">
        <f>((D585*(1+E585)^5*(C585-F585)-G585)-MAX((D585*(1+E585)^5*(C585-F585)-G585)-B585/6,0)*'Расчет NPV'!$C$13)/(1+'Расчет NPV'!$C$12)^6</f>
        <v/>
      </c>
      <c r="N585" s="13">
        <f>SUM(H585:M585)-B585</f>
        <v/>
      </c>
    </row>
    <row r="586">
      <c r="A586" t="n">
        <v>582</v>
      </c>
      <c r="B586" s="9">
        <f>_xlfn.BETA.INV(RAND(),'Расчет NPV'!$E$5,'Расчет NPV'!$F$5,'Расчет NPV'!$B$5,'Расчет NPV'!$D$5)</f>
        <v/>
      </c>
      <c r="C586" s="9">
        <f>_xlfn.BETA.INV(RAND(),'Расчет NPV'!$E$6,'Расчет NPV'!$F$6,'Расчет NPV'!$B$6,'Расчет NPV'!$D$6)</f>
        <v/>
      </c>
      <c r="D586" s="9">
        <f>_xlfn.BETA.INV(RAND(),'Расчет NPV'!$E$7,'Расчет NPV'!$F$7,'Расчет NPV'!$B$7,'Расчет NPV'!$D$7)</f>
        <v/>
      </c>
      <c r="E586" s="5">
        <f>_xlfn.BETA.INV(RAND(),'Расчет NPV'!$E$8,'Расчет NPV'!$F$8,'Расчет NPV'!$B$8,'Расчет NPV'!$D$8)</f>
        <v/>
      </c>
      <c r="F586" s="9">
        <f>_xlfn.BETA.INV(RAND(),'Расчет NPV'!$E$9,'Расчет NPV'!$F$9,'Расчет NPV'!$B$9,'Расчет NPV'!$D$9)</f>
        <v/>
      </c>
      <c r="G586" s="9">
        <f>_xlfn.BETA.INV(RAND(),'Расчет NPV'!$E$10,'Расчет NPV'!$F$10,'Расчет NPV'!$B$10,'Расчет NPV'!$D$10)</f>
        <v/>
      </c>
      <c r="H586" s="9">
        <f>((D586*(1+E586)^0*'Расчет NPV'!$C$14*(C586-F586)-G586)-MAX((D586*(1+E586)^0*'Расчет NPV'!$C$14*(C586-F586)-G586)-B586/6,0)*'Расчет NPV'!$C$13)/(1+'Расчет NPV'!$C$12)^1</f>
        <v/>
      </c>
      <c r="I586" s="9">
        <f>((D586*(1+E586)^1*(C586-F586)-G586)-MAX((D586*(1+E586)^1*(C586-F586)-G586)-B586/6,0)*'Расчет NPV'!$C$13)/(1+'Расчет NPV'!$C$12)^2</f>
        <v/>
      </c>
      <c r="J586" s="9">
        <f>((D586*(1+E586)^2*(C586-F586)-G586)-MAX((D586*(1+E586)^2*(C586-F586)-G586)-B586/6,0)*'Расчет NPV'!$C$13)/(1+'Расчет NPV'!$C$12)^3</f>
        <v/>
      </c>
      <c r="K586" s="9">
        <f>((D586*(1+E586)^3*(C586-F586)-G586)-MAX((D586*(1+E586)^3*(C586-F586)-G586)-B586/6,0)*'Расчет NPV'!$C$13)/(1+'Расчет NPV'!$C$12)^4</f>
        <v/>
      </c>
      <c r="L586" s="9">
        <f>((D586*(1+E586)^4*(C586-F586)-G586)-MAX((D586*(1+E586)^4*(C586-F586)-G586)-B586/6,0)*'Расчет NPV'!$C$13)/(1+'Расчет NPV'!$C$12)^5</f>
        <v/>
      </c>
      <c r="M586" s="9">
        <f>((D586*(1+E586)^5*(C586-F586)-G586)-MAX((D586*(1+E586)^5*(C586-F586)-G586)-B586/6,0)*'Расчет NPV'!$C$13)/(1+'Расчет NPV'!$C$12)^6</f>
        <v/>
      </c>
      <c r="N586" s="13">
        <f>SUM(H586:M586)-B586</f>
        <v/>
      </c>
    </row>
    <row r="587">
      <c r="A587" t="n">
        <v>583</v>
      </c>
      <c r="B587" s="9">
        <f>_xlfn.BETA.INV(RAND(),'Расчет NPV'!$E$5,'Расчет NPV'!$F$5,'Расчет NPV'!$B$5,'Расчет NPV'!$D$5)</f>
        <v/>
      </c>
      <c r="C587" s="9">
        <f>_xlfn.BETA.INV(RAND(),'Расчет NPV'!$E$6,'Расчет NPV'!$F$6,'Расчет NPV'!$B$6,'Расчет NPV'!$D$6)</f>
        <v/>
      </c>
      <c r="D587" s="9">
        <f>_xlfn.BETA.INV(RAND(),'Расчет NPV'!$E$7,'Расчет NPV'!$F$7,'Расчет NPV'!$B$7,'Расчет NPV'!$D$7)</f>
        <v/>
      </c>
      <c r="E587" s="5">
        <f>_xlfn.BETA.INV(RAND(),'Расчет NPV'!$E$8,'Расчет NPV'!$F$8,'Расчет NPV'!$B$8,'Расчет NPV'!$D$8)</f>
        <v/>
      </c>
      <c r="F587" s="9">
        <f>_xlfn.BETA.INV(RAND(),'Расчет NPV'!$E$9,'Расчет NPV'!$F$9,'Расчет NPV'!$B$9,'Расчет NPV'!$D$9)</f>
        <v/>
      </c>
      <c r="G587" s="9">
        <f>_xlfn.BETA.INV(RAND(),'Расчет NPV'!$E$10,'Расчет NPV'!$F$10,'Расчет NPV'!$B$10,'Расчет NPV'!$D$10)</f>
        <v/>
      </c>
      <c r="H587" s="9">
        <f>((D587*(1+E587)^0*'Расчет NPV'!$C$14*(C587-F587)-G587)-MAX((D587*(1+E587)^0*'Расчет NPV'!$C$14*(C587-F587)-G587)-B587/6,0)*'Расчет NPV'!$C$13)/(1+'Расчет NPV'!$C$12)^1</f>
        <v/>
      </c>
      <c r="I587" s="9">
        <f>((D587*(1+E587)^1*(C587-F587)-G587)-MAX((D587*(1+E587)^1*(C587-F587)-G587)-B587/6,0)*'Расчет NPV'!$C$13)/(1+'Расчет NPV'!$C$12)^2</f>
        <v/>
      </c>
      <c r="J587" s="9">
        <f>((D587*(1+E587)^2*(C587-F587)-G587)-MAX((D587*(1+E587)^2*(C587-F587)-G587)-B587/6,0)*'Расчет NPV'!$C$13)/(1+'Расчет NPV'!$C$12)^3</f>
        <v/>
      </c>
      <c r="K587" s="9">
        <f>((D587*(1+E587)^3*(C587-F587)-G587)-MAX((D587*(1+E587)^3*(C587-F587)-G587)-B587/6,0)*'Расчет NPV'!$C$13)/(1+'Расчет NPV'!$C$12)^4</f>
        <v/>
      </c>
      <c r="L587" s="9">
        <f>((D587*(1+E587)^4*(C587-F587)-G587)-MAX((D587*(1+E587)^4*(C587-F587)-G587)-B587/6,0)*'Расчет NPV'!$C$13)/(1+'Расчет NPV'!$C$12)^5</f>
        <v/>
      </c>
      <c r="M587" s="9">
        <f>((D587*(1+E587)^5*(C587-F587)-G587)-MAX((D587*(1+E587)^5*(C587-F587)-G587)-B587/6,0)*'Расчет NPV'!$C$13)/(1+'Расчет NPV'!$C$12)^6</f>
        <v/>
      </c>
      <c r="N587" s="13">
        <f>SUM(H587:M587)-B587</f>
        <v/>
      </c>
    </row>
    <row r="588">
      <c r="A588" t="n">
        <v>584</v>
      </c>
      <c r="B588" s="9">
        <f>_xlfn.BETA.INV(RAND(),'Расчет NPV'!$E$5,'Расчет NPV'!$F$5,'Расчет NPV'!$B$5,'Расчет NPV'!$D$5)</f>
        <v/>
      </c>
      <c r="C588" s="9">
        <f>_xlfn.BETA.INV(RAND(),'Расчет NPV'!$E$6,'Расчет NPV'!$F$6,'Расчет NPV'!$B$6,'Расчет NPV'!$D$6)</f>
        <v/>
      </c>
      <c r="D588" s="9">
        <f>_xlfn.BETA.INV(RAND(),'Расчет NPV'!$E$7,'Расчет NPV'!$F$7,'Расчет NPV'!$B$7,'Расчет NPV'!$D$7)</f>
        <v/>
      </c>
      <c r="E588" s="5">
        <f>_xlfn.BETA.INV(RAND(),'Расчет NPV'!$E$8,'Расчет NPV'!$F$8,'Расчет NPV'!$B$8,'Расчет NPV'!$D$8)</f>
        <v/>
      </c>
      <c r="F588" s="9">
        <f>_xlfn.BETA.INV(RAND(),'Расчет NPV'!$E$9,'Расчет NPV'!$F$9,'Расчет NPV'!$B$9,'Расчет NPV'!$D$9)</f>
        <v/>
      </c>
      <c r="G588" s="9">
        <f>_xlfn.BETA.INV(RAND(),'Расчет NPV'!$E$10,'Расчет NPV'!$F$10,'Расчет NPV'!$B$10,'Расчет NPV'!$D$10)</f>
        <v/>
      </c>
      <c r="H588" s="9">
        <f>((D588*(1+E588)^0*'Расчет NPV'!$C$14*(C588-F588)-G588)-MAX((D588*(1+E588)^0*'Расчет NPV'!$C$14*(C588-F588)-G588)-B588/6,0)*'Расчет NPV'!$C$13)/(1+'Расчет NPV'!$C$12)^1</f>
        <v/>
      </c>
      <c r="I588" s="9">
        <f>((D588*(1+E588)^1*(C588-F588)-G588)-MAX((D588*(1+E588)^1*(C588-F588)-G588)-B588/6,0)*'Расчет NPV'!$C$13)/(1+'Расчет NPV'!$C$12)^2</f>
        <v/>
      </c>
      <c r="J588" s="9">
        <f>((D588*(1+E588)^2*(C588-F588)-G588)-MAX((D588*(1+E588)^2*(C588-F588)-G588)-B588/6,0)*'Расчет NPV'!$C$13)/(1+'Расчет NPV'!$C$12)^3</f>
        <v/>
      </c>
      <c r="K588" s="9">
        <f>((D588*(1+E588)^3*(C588-F588)-G588)-MAX((D588*(1+E588)^3*(C588-F588)-G588)-B588/6,0)*'Расчет NPV'!$C$13)/(1+'Расчет NPV'!$C$12)^4</f>
        <v/>
      </c>
      <c r="L588" s="9">
        <f>((D588*(1+E588)^4*(C588-F588)-G588)-MAX((D588*(1+E588)^4*(C588-F588)-G588)-B588/6,0)*'Расчет NPV'!$C$13)/(1+'Расчет NPV'!$C$12)^5</f>
        <v/>
      </c>
      <c r="M588" s="9">
        <f>((D588*(1+E588)^5*(C588-F588)-G588)-MAX((D588*(1+E588)^5*(C588-F588)-G588)-B588/6,0)*'Расчет NPV'!$C$13)/(1+'Расчет NPV'!$C$12)^6</f>
        <v/>
      </c>
      <c r="N588" s="13">
        <f>SUM(H588:M588)-B588</f>
        <v/>
      </c>
    </row>
    <row r="589">
      <c r="A589" t="n">
        <v>585</v>
      </c>
      <c r="B589" s="9">
        <f>_xlfn.BETA.INV(RAND(),'Расчет NPV'!$E$5,'Расчет NPV'!$F$5,'Расчет NPV'!$B$5,'Расчет NPV'!$D$5)</f>
        <v/>
      </c>
      <c r="C589" s="9">
        <f>_xlfn.BETA.INV(RAND(),'Расчет NPV'!$E$6,'Расчет NPV'!$F$6,'Расчет NPV'!$B$6,'Расчет NPV'!$D$6)</f>
        <v/>
      </c>
      <c r="D589" s="9">
        <f>_xlfn.BETA.INV(RAND(),'Расчет NPV'!$E$7,'Расчет NPV'!$F$7,'Расчет NPV'!$B$7,'Расчет NPV'!$D$7)</f>
        <v/>
      </c>
      <c r="E589" s="5">
        <f>_xlfn.BETA.INV(RAND(),'Расчет NPV'!$E$8,'Расчет NPV'!$F$8,'Расчет NPV'!$B$8,'Расчет NPV'!$D$8)</f>
        <v/>
      </c>
      <c r="F589" s="9">
        <f>_xlfn.BETA.INV(RAND(),'Расчет NPV'!$E$9,'Расчет NPV'!$F$9,'Расчет NPV'!$B$9,'Расчет NPV'!$D$9)</f>
        <v/>
      </c>
      <c r="G589" s="9">
        <f>_xlfn.BETA.INV(RAND(),'Расчет NPV'!$E$10,'Расчет NPV'!$F$10,'Расчет NPV'!$B$10,'Расчет NPV'!$D$10)</f>
        <v/>
      </c>
      <c r="H589" s="9">
        <f>((D589*(1+E589)^0*'Расчет NPV'!$C$14*(C589-F589)-G589)-MAX((D589*(1+E589)^0*'Расчет NPV'!$C$14*(C589-F589)-G589)-B589/6,0)*'Расчет NPV'!$C$13)/(1+'Расчет NPV'!$C$12)^1</f>
        <v/>
      </c>
      <c r="I589" s="9">
        <f>((D589*(1+E589)^1*(C589-F589)-G589)-MAX((D589*(1+E589)^1*(C589-F589)-G589)-B589/6,0)*'Расчет NPV'!$C$13)/(1+'Расчет NPV'!$C$12)^2</f>
        <v/>
      </c>
      <c r="J589" s="9">
        <f>((D589*(1+E589)^2*(C589-F589)-G589)-MAX((D589*(1+E589)^2*(C589-F589)-G589)-B589/6,0)*'Расчет NPV'!$C$13)/(1+'Расчет NPV'!$C$12)^3</f>
        <v/>
      </c>
      <c r="K589" s="9">
        <f>((D589*(1+E589)^3*(C589-F589)-G589)-MAX((D589*(1+E589)^3*(C589-F589)-G589)-B589/6,0)*'Расчет NPV'!$C$13)/(1+'Расчет NPV'!$C$12)^4</f>
        <v/>
      </c>
      <c r="L589" s="9">
        <f>((D589*(1+E589)^4*(C589-F589)-G589)-MAX((D589*(1+E589)^4*(C589-F589)-G589)-B589/6,0)*'Расчет NPV'!$C$13)/(1+'Расчет NPV'!$C$12)^5</f>
        <v/>
      </c>
      <c r="M589" s="9">
        <f>((D589*(1+E589)^5*(C589-F589)-G589)-MAX((D589*(1+E589)^5*(C589-F589)-G589)-B589/6,0)*'Расчет NPV'!$C$13)/(1+'Расчет NPV'!$C$12)^6</f>
        <v/>
      </c>
      <c r="N589" s="13">
        <f>SUM(H589:M589)-B589</f>
        <v/>
      </c>
    </row>
    <row r="590">
      <c r="A590" t="n">
        <v>586</v>
      </c>
      <c r="B590" s="9">
        <f>_xlfn.BETA.INV(RAND(),'Расчет NPV'!$E$5,'Расчет NPV'!$F$5,'Расчет NPV'!$B$5,'Расчет NPV'!$D$5)</f>
        <v/>
      </c>
      <c r="C590" s="9">
        <f>_xlfn.BETA.INV(RAND(),'Расчет NPV'!$E$6,'Расчет NPV'!$F$6,'Расчет NPV'!$B$6,'Расчет NPV'!$D$6)</f>
        <v/>
      </c>
      <c r="D590" s="9">
        <f>_xlfn.BETA.INV(RAND(),'Расчет NPV'!$E$7,'Расчет NPV'!$F$7,'Расчет NPV'!$B$7,'Расчет NPV'!$D$7)</f>
        <v/>
      </c>
      <c r="E590" s="5">
        <f>_xlfn.BETA.INV(RAND(),'Расчет NPV'!$E$8,'Расчет NPV'!$F$8,'Расчет NPV'!$B$8,'Расчет NPV'!$D$8)</f>
        <v/>
      </c>
      <c r="F590" s="9">
        <f>_xlfn.BETA.INV(RAND(),'Расчет NPV'!$E$9,'Расчет NPV'!$F$9,'Расчет NPV'!$B$9,'Расчет NPV'!$D$9)</f>
        <v/>
      </c>
      <c r="G590" s="9">
        <f>_xlfn.BETA.INV(RAND(),'Расчет NPV'!$E$10,'Расчет NPV'!$F$10,'Расчет NPV'!$B$10,'Расчет NPV'!$D$10)</f>
        <v/>
      </c>
      <c r="H590" s="9">
        <f>((D590*(1+E590)^0*'Расчет NPV'!$C$14*(C590-F590)-G590)-MAX((D590*(1+E590)^0*'Расчет NPV'!$C$14*(C590-F590)-G590)-B590/6,0)*'Расчет NPV'!$C$13)/(1+'Расчет NPV'!$C$12)^1</f>
        <v/>
      </c>
      <c r="I590" s="9">
        <f>((D590*(1+E590)^1*(C590-F590)-G590)-MAX((D590*(1+E590)^1*(C590-F590)-G590)-B590/6,0)*'Расчет NPV'!$C$13)/(1+'Расчет NPV'!$C$12)^2</f>
        <v/>
      </c>
      <c r="J590" s="9">
        <f>((D590*(1+E590)^2*(C590-F590)-G590)-MAX((D590*(1+E590)^2*(C590-F590)-G590)-B590/6,0)*'Расчет NPV'!$C$13)/(1+'Расчет NPV'!$C$12)^3</f>
        <v/>
      </c>
      <c r="K590" s="9">
        <f>((D590*(1+E590)^3*(C590-F590)-G590)-MAX((D590*(1+E590)^3*(C590-F590)-G590)-B590/6,0)*'Расчет NPV'!$C$13)/(1+'Расчет NPV'!$C$12)^4</f>
        <v/>
      </c>
      <c r="L590" s="9">
        <f>((D590*(1+E590)^4*(C590-F590)-G590)-MAX((D590*(1+E590)^4*(C590-F590)-G590)-B590/6,0)*'Расчет NPV'!$C$13)/(1+'Расчет NPV'!$C$12)^5</f>
        <v/>
      </c>
      <c r="M590" s="9">
        <f>((D590*(1+E590)^5*(C590-F590)-G590)-MAX((D590*(1+E590)^5*(C590-F590)-G590)-B590/6,0)*'Расчет NPV'!$C$13)/(1+'Расчет NPV'!$C$12)^6</f>
        <v/>
      </c>
      <c r="N590" s="13">
        <f>SUM(H590:M590)-B590</f>
        <v/>
      </c>
    </row>
    <row r="591">
      <c r="A591" t="n">
        <v>587</v>
      </c>
      <c r="B591" s="9">
        <f>_xlfn.BETA.INV(RAND(),'Расчет NPV'!$E$5,'Расчет NPV'!$F$5,'Расчет NPV'!$B$5,'Расчет NPV'!$D$5)</f>
        <v/>
      </c>
      <c r="C591" s="9">
        <f>_xlfn.BETA.INV(RAND(),'Расчет NPV'!$E$6,'Расчет NPV'!$F$6,'Расчет NPV'!$B$6,'Расчет NPV'!$D$6)</f>
        <v/>
      </c>
      <c r="D591" s="9">
        <f>_xlfn.BETA.INV(RAND(),'Расчет NPV'!$E$7,'Расчет NPV'!$F$7,'Расчет NPV'!$B$7,'Расчет NPV'!$D$7)</f>
        <v/>
      </c>
      <c r="E591" s="5">
        <f>_xlfn.BETA.INV(RAND(),'Расчет NPV'!$E$8,'Расчет NPV'!$F$8,'Расчет NPV'!$B$8,'Расчет NPV'!$D$8)</f>
        <v/>
      </c>
      <c r="F591" s="9">
        <f>_xlfn.BETA.INV(RAND(),'Расчет NPV'!$E$9,'Расчет NPV'!$F$9,'Расчет NPV'!$B$9,'Расчет NPV'!$D$9)</f>
        <v/>
      </c>
      <c r="G591" s="9">
        <f>_xlfn.BETA.INV(RAND(),'Расчет NPV'!$E$10,'Расчет NPV'!$F$10,'Расчет NPV'!$B$10,'Расчет NPV'!$D$10)</f>
        <v/>
      </c>
      <c r="H591" s="9">
        <f>((D591*(1+E591)^0*'Расчет NPV'!$C$14*(C591-F591)-G591)-MAX((D591*(1+E591)^0*'Расчет NPV'!$C$14*(C591-F591)-G591)-B591/6,0)*'Расчет NPV'!$C$13)/(1+'Расчет NPV'!$C$12)^1</f>
        <v/>
      </c>
      <c r="I591" s="9">
        <f>((D591*(1+E591)^1*(C591-F591)-G591)-MAX((D591*(1+E591)^1*(C591-F591)-G591)-B591/6,0)*'Расчет NPV'!$C$13)/(1+'Расчет NPV'!$C$12)^2</f>
        <v/>
      </c>
      <c r="J591" s="9">
        <f>((D591*(1+E591)^2*(C591-F591)-G591)-MAX((D591*(1+E591)^2*(C591-F591)-G591)-B591/6,0)*'Расчет NPV'!$C$13)/(1+'Расчет NPV'!$C$12)^3</f>
        <v/>
      </c>
      <c r="K591" s="9">
        <f>((D591*(1+E591)^3*(C591-F591)-G591)-MAX((D591*(1+E591)^3*(C591-F591)-G591)-B591/6,0)*'Расчет NPV'!$C$13)/(1+'Расчет NPV'!$C$12)^4</f>
        <v/>
      </c>
      <c r="L591" s="9">
        <f>((D591*(1+E591)^4*(C591-F591)-G591)-MAX((D591*(1+E591)^4*(C591-F591)-G591)-B591/6,0)*'Расчет NPV'!$C$13)/(1+'Расчет NPV'!$C$12)^5</f>
        <v/>
      </c>
      <c r="M591" s="9">
        <f>((D591*(1+E591)^5*(C591-F591)-G591)-MAX((D591*(1+E591)^5*(C591-F591)-G591)-B591/6,0)*'Расчет NPV'!$C$13)/(1+'Расчет NPV'!$C$12)^6</f>
        <v/>
      </c>
      <c r="N591" s="13">
        <f>SUM(H591:M591)-B591</f>
        <v/>
      </c>
    </row>
    <row r="592">
      <c r="A592" t="n">
        <v>588</v>
      </c>
      <c r="B592" s="9">
        <f>_xlfn.BETA.INV(RAND(),'Расчет NPV'!$E$5,'Расчет NPV'!$F$5,'Расчет NPV'!$B$5,'Расчет NPV'!$D$5)</f>
        <v/>
      </c>
      <c r="C592" s="9">
        <f>_xlfn.BETA.INV(RAND(),'Расчет NPV'!$E$6,'Расчет NPV'!$F$6,'Расчет NPV'!$B$6,'Расчет NPV'!$D$6)</f>
        <v/>
      </c>
      <c r="D592" s="9">
        <f>_xlfn.BETA.INV(RAND(),'Расчет NPV'!$E$7,'Расчет NPV'!$F$7,'Расчет NPV'!$B$7,'Расчет NPV'!$D$7)</f>
        <v/>
      </c>
      <c r="E592" s="5">
        <f>_xlfn.BETA.INV(RAND(),'Расчет NPV'!$E$8,'Расчет NPV'!$F$8,'Расчет NPV'!$B$8,'Расчет NPV'!$D$8)</f>
        <v/>
      </c>
      <c r="F592" s="9">
        <f>_xlfn.BETA.INV(RAND(),'Расчет NPV'!$E$9,'Расчет NPV'!$F$9,'Расчет NPV'!$B$9,'Расчет NPV'!$D$9)</f>
        <v/>
      </c>
      <c r="G592" s="9">
        <f>_xlfn.BETA.INV(RAND(),'Расчет NPV'!$E$10,'Расчет NPV'!$F$10,'Расчет NPV'!$B$10,'Расчет NPV'!$D$10)</f>
        <v/>
      </c>
      <c r="H592" s="9">
        <f>((D592*(1+E592)^0*'Расчет NPV'!$C$14*(C592-F592)-G592)-MAX((D592*(1+E592)^0*'Расчет NPV'!$C$14*(C592-F592)-G592)-B592/6,0)*'Расчет NPV'!$C$13)/(1+'Расчет NPV'!$C$12)^1</f>
        <v/>
      </c>
      <c r="I592" s="9">
        <f>((D592*(1+E592)^1*(C592-F592)-G592)-MAX((D592*(1+E592)^1*(C592-F592)-G592)-B592/6,0)*'Расчет NPV'!$C$13)/(1+'Расчет NPV'!$C$12)^2</f>
        <v/>
      </c>
      <c r="J592" s="9">
        <f>((D592*(1+E592)^2*(C592-F592)-G592)-MAX((D592*(1+E592)^2*(C592-F592)-G592)-B592/6,0)*'Расчет NPV'!$C$13)/(1+'Расчет NPV'!$C$12)^3</f>
        <v/>
      </c>
      <c r="K592" s="9">
        <f>((D592*(1+E592)^3*(C592-F592)-G592)-MAX((D592*(1+E592)^3*(C592-F592)-G592)-B592/6,0)*'Расчет NPV'!$C$13)/(1+'Расчет NPV'!$C$12)^4</f>
        <v/>
      </c>
      <c r="L592" s="9">
        <f>((D592*(1+E592)^4*(C592-F592)-G592)-MAX((D592*(1+E592)^4*(C592-F592)-G592)-B592/6,0)*'Расчет NPV'!$C$13)/(1+'Расчет NPV'!$C$12)^5</f>
        <v/>
      </c>
      <c r="M592" s="9">
        <f>((D592*(1+E592)^5*(C592-F592)-G592)-MAX((D592*(1+E592)^5*(C592-F592)-G592)-B592/6,0)*'Расчет NPV'!$C$13)/(1+'Расчет NPV'!$C$12)^6</f>
        <v/>
      </c>
      <c r="N592" s="13">
        <f>SUM(H592:M592)-B592</f>
        <v/>
      </c>
    </row>
    <row r="593">
      <c r="A593" t="n">
        <v>589</v>
      </c>
      <c r="B593" s="9">
        <f>_xlfn.BETA.INV(RAND(),'Расчет NPV'!$E$5,'Расчет NPV'!$F$5,'Расчет NPV'!$B$5,'Расчет NPV'!$D$5)</f>
        <v/>
      </c>
      <c r="C593" s="9">
        <f>_xlfn.BETA.INV(RAND(),'Расчет NPV'!$E$6,'Расчет NPV'!$F$6,'Расчет NPV'!$B$6,'Расчет NPV'!$D$6)</f>
        <v/>
      </c>
      <c r="D593" s="9">
        <f>_xlfn.BETA.INV(RAND(),'Расчет NPV'!$E$7,'Расчет NPV'!$F$7,'Расчет NPV'!$B$7,'Расчет NPV'!$D$7)</f>
        <v/>
      </c>
      <c r="E593" s="5">
        <f>_xlfn.BETA.INV(RAND(),'Расчет NPV'!$E$8,'Расчет NPV'!$F$8,'Расчет NPV'!$B$8,'Расчет NPV'!$D$8)</f>
        <v/>
      </c>
      <c r="F593" s="9">
        <f>_xlfn.BETA.INV(RAND(),'Расчет NPV'!$E$9,'Расчет NPV'!$F$9,'Расчет NPV'!$B$9,'Расчет NPV'!$D$9)</f>
        <v/>
      </c>
      <c r="G593" s="9">
        <f>_xlfn.BETA.INV(RAND(),'Расчет NPV'!$E$10,'Расчет NPV'!$F$10,'Расчет NPV'!$B$10,'Расчет NPV'!$D$10)</f>
        <v/>
      </c>
      <c r="H593" s="9">
        <f>((D593*(1+E593)^0*'Расчет NPV'!$C$14*(C593-F593)-G593)-MAX((D593*(1+E593)^0*'Расчет NPV'!$C$14*(C593-F593)-G593)-B593/6,0)*'Расчет NPV'!$C$13)/(1+'Расчет NPV'!$C$12)^1</f>
        <v/>
      </c>
      <c r="I593" s="9">
        <f>((D593*(1+E593)^1*(C593-F593)-G593)-MAX((D593*(1+E593)^1*(C593-F593)-G593)-B593/6,0)*'Расчет NPV'!$C$13)/(1+'Расчет NPV'!$C$12)^2</f>
        <v/>
      </c>
      <c r="J593" s="9">
        <f>((D593*(1+E593)^2*(C593-F593)-G593)-MAX((D593*(1+E593)^2*(C593-F593)-G593)-B593/6,0)*'Расчет NPV'!$C$13)/(1+'Расчет NPV'!$C$12)^3</f>
        <v/>
      </c>
      <c r="K593" s="9">
        <f>((D593*(1+E593)^3*(C593-F593)-G593)-MAX((D593*(1+E593)^3*(C593-F593)-G593)-B593/6,0)*'Расчет NPV'!$C$13)/(1+'Расчет NPV'!$C$12)^4</f>
        <v/>
      </c>
      <c r="L593" s="9">
        <f>((D593*(1+E593)^4*(C593-F593)-G593)-MAX((D593*(1+E593)^4*(C593-F593)-G593)-B593/6,0)*'Расчет NPV'!$C$13)/(1+'Расчет NPV'!$C$12)^5</f>
        <v/>
      </c>
      <c r="M593" s="9">
        <f>((D593*(1+E593)^5*(C593-F593)-G593)-MAX((D593*(1+E593)^5*(C593-F593)-G593)-B593/6,0)*'Расчет NPV'!$C$13)/(1+'Расчет NPV'!$C$12)^6</f>
        <v/>
      </c>
      <c r="N593" s="13">
        <f>SUM(H593:M593)-B593</f>
        <v/>
      </c>
    </row>
    <row r="594">
      <c r="A594" t="n">
        <v>590</v>
      </c>
      <c r="B594" s="9">
        <f>_xlfn.BETA.INV(RAND(),'Расчет NPV'!$E$5,'Расчет NPV'!$F$5,'Расчет NPV'!$B$5,'Расчет NPV'!$D$5)</f>
        <v/>
      </c>
      <c r="C594" s="9">
        <f>_xlfn.BETA.INV(RAND(),'Расчет NPV'!$E$6,'Расчет NPV'!$F$6,'Расчет NPV'!$B$6,'Расчет NPV'!$D$6)</f>
        <v/>
      </c>
      <c r="D594" s="9">
        <f>_xlfn.BETA.INV(RAND(),'Расчет NPV'!$E$7,'Расчет NPV'!$F$7,'Расчет NPV'!$B$7,'Расчет NPV'!$D$7)</f>
        <v/>
      </c>
      <c r="E594" s="5">
        <f>_xlfn.BETA.INV(RAND(),'Расчет NPV'!$E$8,'Расчет NPV'!$F$8,'Расчет NPV'!$B$8,'Расчет NPV'!$D$8)</f>
        <v/>
      </c>
      <c r="F594" s="9">
        <f>_xlfn.BETA.INV(RAND(),'Расчет NPV'!$E$9,'Расчет NPV'!$F$9,'Расчет NPV'!$B$9,'Расчет NPV'!$D$9)</f>
        <v/>
      </c>
      <c r="G594" s="9">
        <f>_xlfn.BETA.INV(RAND(),'Расчет NPV'!$E$10,'Расчет NPV'!$F$10,'Расчет NPV'!$B$10,'Расчет NPV'!$D$10)</f>
        <v/>
      </c>
      <c r="H594" s="9">
        <f>((D594*(1+E594)^0*'Расчет NPV'!$C$14*(C594-F594)-G594)-MAX((D594*(1+E594)^0*'Расчет NPV'!$C$14*(C594-F594)-G594)-B594/6,0)*'Расчет NPV'!$C$13)/(1+'Расчет NPV'!$C$12)^1</f>
        <v/>
      </c>
      <c r="I594" s="9">
        <f>((D594*(1+E594)^1*(C594-F594)-G594)-MAX((D594*(1+E594)^1*(C594-F594)-G594)-B594/6,0)*'Расчет NPV'!$C$13)/(1+'Расчет NPV'!$C$12)^2</f>
        <v/>
      </c>
      <c r="J594" s="9">
        <f>((D594*(1+E594)^2*(C594-F594)-G594)-MAX((D594*(1+E594)^2*(C594-F594)-G594)-B594/6,0)*'Расчет NPV'!$C$13)/(1+'Расчет NPV'!$C$12)^3</f>
        <v/>
      </c>
      <c r="K594" s="9">
        <f>((D594*(1+E594)^3*(C594-F594)-G594)-MAX((D594*(1+E594)^3*(C594-F594)-G594)-B594/6,0)*'Расчет NPV'!$C$13)/(1+'Расчет NPV'!$C$12)^4</f>
        <v/>
      </c>
      <c r="L594" s="9">
        <f>((D594*(1+E594)^4*(C594-F594)-G594)-MAX((D594*(1+E594)^4*(C594-F594)-G594)-B594/6,0)*'Расчет NPV'!$C$13)/(1+'Расчет NPV'!$C$12)^5</f>
        <v/>
      </c>
      <c r="M594" s="9">
        <f>((D594*(1+E594)^5*(C594-F594)-G594)-MAX((D594*(1+E594)^5*(C594-F594)-G594)-B594/6,0)*'Расчет NPV'!$C$13)/(1+'Расчет NPV'!$C$12)^6</f>
        <v/>
      </c>
      <c r="N594" s="13">
        <f>SUM(H594:M594)-B594</f>
        <v/>
      </c>
    </row>
    <row r="595">
      <c r="A595" t="n">
        <v>591</v>
      </c>
      <c r="B595" s="9">
        <f>_xlfn.BETA.INV(RAND(),'Расчет NPV'!$E$5,'Расчет NPV'!$F$5,'Расчет NPV'!$B$5,'Расчет NPV'!$D$5)</f>
        <v/>
      </c>
      <c r="C595" s="9">
        <f>_xlfn.BETA.INV(RAND(),'Расчет NPV'!$E$6,'Расчет NPV'!$F$6,'Расчет NPV'!$B$6,'Расчет NPV'!$D$6)</f>
        <v/>
      </c>
      <c r="D595" s="9">
        <f>_xlfn.BETA.INV(RAND(),'Расчет NPV'!$E$7,'Расчет NPV'!$F$7,'Расчет NPV'!$B$7,'Расчет NPV'!$D$7)</f>
        <v/>
      </c>
      <c r="E595" s="5">
        <f>_xlfn.BETA.INV(RAND(),'Расчет NPV'!$E$8,'Расчет NPV'!$F$8,'Расчет NPV'!$B$8,'Расчет NPV'!$D$8)</f>
        <v/>
      </c>
      <c r="F595" s="9">
        <f>_xlfn.BETA.INV(RAND(),'Расчет NPV'!$E$9,'Расчет NPV'!$F$9,'Расчет NPV'!$B$9,'Расчет NPV'!$D$9)</f>
        <v/>
      </c>
      <c r="G595" s="9">
        <f>_xlfn.BETA.INV(RAND(),'Расчет NPV'!$E$10,'Расчет NPV'!$F$10,'Расчет NPV'!$B$10,'Расчет NPV'!$D$10)</f>
        <v/>
      </c>
      <c r="H595" s="9">
        <f>((D595*(1+E595)^0*'Расчет NPV'!$C$14*(C595-F595)-G595)-MAX((D595*(1+E595)^0*'Расчет NPV'!$C$14*(C595-F595)-G595)-B595/6,0)*'Расчет NPV'!$C$13)/(1+'Расчет NPV'!$C$12)^1</f>
        <v/>
      </c>
      <c r="I595" s="9">
        <f>((D595*(1+E595)^1*(C595-F595)-G595)-MAX((D595*(1+E595)^1*(C595-F595)-G595)-B595/6,0)*'Расчет NPV'!$C$13)/(1+'Расчет NPV'!$C$12)^2</f>
        <v/>
      </c>
      <c r="J595" s="9">
        <f>((D595*(1+E595)^2*(C595-F595)-G595)-MAX((D595*(1+E595)^2*(C595-F595)-G595)-B595/6,0)*'Расчет NPV'!$C$13)/(1+'Расчет NPV'!$C$12)^3</f>
        <v/>
      </c>
      <c r="K595" s="9">
        <f>((D595*(1+E595)^3*(C595-F595)-G595)-MAX((D595*(1+E595)^3*(C595-F595)-G595)-B595/6,0)*'Расчет NPV'!$C$13)/(1+'Расчет NPV'!$C$12)^4</f>
        <v/>
      </c>
      <c r="L595" s="9">
        <f>((D595*(1+E595)^4*(C595-F595)-G595)-MAX((D595*(1+E595)^4*(C595-F595)-G595)-B595/6,0)*'Расчет NPV'!$C$13)/(1+'Расчет NPV'!$C$12)^5</f>
        <v/>
      </c>
      <c r="M595" s="9">
        <f>((D595*(1+E595)^5*(C595-F595)-G595)-MAX((D595*(1+E595)^5*(C595-F595)-G595)-B595/6,0)*'Расчет NPV'!$C$13)/(1+'Расчет NPV'!$C$12)^6</f>
        <v/>
      </c>
      <c r="N595" s="13">
        <f>SUM(H595:M595)-B595</f>
        <v/>
      </c>
    </row>
    <row r="596">
      <c r="A596" t="n">
        <v>592</v>
      </c>
      <c r="B596" s="9">
        <f>_xlfn.BETA.INV(RAND(),'Расчет NPV'!$E$5,'Расчет NPV'!$F$5,'Расчет NPV'!$B$5,'Расчет NPV'!$D$5)</f>
        <v/>
      </c>
      <c r="C596" s="9">
        <f>_xlfn.BETA.INV(RAND(),'Расчет NPV'!$E$6,'Расчет NPV'!$F$6,'Расчет NPV'!$B$6,'Расчет NPV'!$D$6)</f>
        <v/>
      </c>
      <c r="D596" s="9">
        <f>_xlfn.BETA.INV(RAND(),'Расчет NPV'!$E$7,'Расчет NPV'!$F$7,'Расчет NPV'!$B$7,'Расчет NPV'!$D$7)</f>
        <v/>
      </c>
      <c r="E596" s="5">
        <f>_xlfn.BETA.INV(RAND(),'Расчет NPV'!$E$8,'Расчет NPV'!$F$8,'Расчет NPV'!$B$8,'Расчет NPV'!$D$8)</f>
        <v/>
      </c>
      <c r="F596" s="9">
        <f>_xlfn.BETA.INV(RAND(),'Расчет NPV'!$E$9,'Расчет NPV'!$F$9,'Расчет NPV'!$B$9,'Расчет NPV'!$D$9)</f>
        <v/>
      </c>
      <c r="G596" s="9">
        <f>_xlfn.BETA.INV(RAND(),'Расчет NPV'!$E$10,'Расчет NPV'!$F$10,'Расчет NPV'!$B$10,'Расчет NPV'!$D$10)</f>
        <v/>
      </c>
      <c r="H596" s="9">
        <f>((D596*(1+E596)^0*'Расчет NPV'!$C$14*(C596-F596)-G596)-MAX((D596*(1+E596)^0*'Расчет NPV'!$C$14*(C596-F596)-G596)-B596/6,0)*'Расчет NPV'!$C$13)/(1+'Расчет NPV'!$C$12)^1</f>
        <v/>
      </c>
      <c r="I596" s="9">
        <f>((D596*(1+E596)^1*(C596-F596)-G596)-MAX((D596*(1+E596)^1*(C596-F596)-G596)-B596/6,0)*'Расчет NPV'!$C$13)/(1+'Расчет NPV'!$C$12)^2</f>
        <v/>
      </c>
      <c r="J596" s="9">
        <f>((D596*(1+E596)^2*(C596-F596)-G596)-MAX((D596*(1+E596)^2*(C596-F596)-G596)-B596/6,0)*'Расчет NPV'!$C$13)/(1+'Расчет NPV'!$C$12)^3</f>
        <v/>
      </c>
      <c r="K596" s="9">
        <f>((D596*(1+E596)^3*(C596-F596)-G596)-MAX((D596*(1+E596)^3*(C596-F596)-G596)-B596/6,0)*'Расчет NPV'!$C$13)/(1+'Расчет NPV'!$C$12)^4</f>
        <v/>
      </c>
      <c r="L596" s="9">
        <f>((D596*(1+E596)^4*(C596-F596)-G596)-MAX((D596*(1+E596)^4*(C596-F596)-G596)-B596/6,0)*'Расчет NPV'!$C$13)/(1+'Расчет NPV'!$C$12)^5</f>
        <v/>
      </c>
      <c r="M596" s="9">
        <f>((D596*(1+E596)^5*(C596-F596)-G596)-MAX((D596*(1+E596)^5*(C596-F596)-G596)-B596/6,0)*'Расчет NPV'!$C$13)/(1+'Расчет NPV'!$C$12)^6</f>
        <v/>
      </c>
      <c r="N596" s="13">
        <f>SUM(H596:M596)-B596</f>
        <v/>
      </c>
    </row>
    <row r="597">
      <c r="A597" t="n">
        <v>593</v>
      </c>
      <c r="B597" s="9">
        <f>_xlfn.BETA.INV(RAND(),'Расчет NPV'!$E$5,'Расчет NPV'!$F$5,'Расчет NPV'!$B$5,'Расчет NPV'!$D$5)</f>
        <v/>
      </c>
      <c r="C597" s="9">
        <f>_xlfn.BETA.INV(RAND(),'Расчет NPV'!$E$6,'Расчет NPV'!$F$6,'Расчет NPV'!$B$6,'Расчет NPV'!$D$6)</f>
        <v/>
      </c>
      <c r="D597" s="9">
        <f>_xlfn.BETA.INV(RAND(),'Расчет NPV'!$E$7,'Расчет NPV'!$F$7,'Расчет NPV'!$B$7,'Расчет NPV'!$D$7)</f>
        <v/>
      </c>
      <c r="E597" s="5">
        <f>_xlfn.BETA.INV(RAND(),'Расчет NPV'!$E$8,'Расчет NPV'!$F$8,'Расчет NPV'!$B$8,'Расчет NPV'!$D$8)</f>
        <v/>
      </c>
      <c r="F597" s="9">
        <f>_xlfn.BETA.INV(RAND(),'Расчет NPV'!$E$9,'Расчет NPV'!$F$9,'Расчет NPV'!$B$9,'Расчет NPV'!$D$9)</f>
        <v/>
      </c>
      <c r="G597" s="9">
        <f>_xlfn.BETA.INV(RAND(),'Расчет NPV'!$E$10,'Расчет NPV'!$F$10,'Расчет NPV'!$B$10,'Расчет NPV'!$D$10)</f>
        <v/>
      </c>
      <c r="H597" s="9">
        <f>((D597*(1+E597)^0*'Расчет NPV'!$C$14*(C597-F597)-G597)-MAX((D597*(1+E597)^0*'Расчет NPV'!$C$14*(C597-F597)-G597)-B597/6,0)*'Расчет NPV'!$C$13)/(1+'Расчет NPV'!$C$12)^1</f>
        <v/>
      </c>
      <c r="I597" s="9">
        <f>((D597*(1+E597)^1*(C597-F597)-G597)-MAX((D597*(1+E597)^1*(C597-F597)-G597)-B597/6,0)*'Расчет NPV'!$C$13)/(1+'Расчет NPV'!$C$12)^2</f>
        <v/>
      </c>
      <c r="J597" s="9">
        <f>((D597*(1+E597)^2*(C597-F597)-G597)-MAX((D597*(1+E597)^2*(C597-F597)-G597)-B597/6,0)*'Расчет NPV'!$C$13)/(1+'Расчет NPV'!$C$12)^3</f>
        <v/>
      </c>
      <c r="K597" s="9">
        <f>((D597*(1+E597)^3*(C597-F597)-G597)-MAX((D597*(1+E597)^3*(C597-F597)-G597)-B597/6,0)*'Расчет NPV'!$C$13)/(1+'Расчет NPV'!$C$12)^4</f>
        <v/>
      </c>
      <c r="L597" s="9">
        <f>((D597*(1+E597)^4*(C597-F597)-G597)-MAX((D597*(1+E597)^4*(C597-F597)-G597)-B597/6,0)*'Расчет NPV'!$C$13)/(1+'Расчет NPV'!$C$12)^5</f>
        <v/>
      </c>
      <c r="M597" s="9">
        <f>((D597*(1+E597)^5*(C597-F597)-G597)-MAX((D597*(1+E597)^5*(C597-F597)-G597)-B597/6,0)*'Расчет NPV'!$C$13)/(1+'Расчет NPV'!$C$12)^6</f>
        <v/>
      </c>
      <c r="N597" s="13">
        <f>SUM(H597:M597)-B597</f>
        <v/>
      </c>
    </row>
    <row r="598">
      <c r="A598" t="n">
        <v>594</v>
      </c>
      <c r="B598" s="9">
        <f>_xlfn.BETA.INV(RAND(),'Расчет NPV'!$E$5,'Расчет NPV'!$F$5,'Расчет NPV'!$B$5,'Расчет NPV'!$D$5)</f>
        <v/>
      </c>
      <c r="C598" s="9">
        <f>_xlfn.BETA.INV(RAND(),'Расчет NPV'!$E$6,'Расчет NPV'!$F$6,'Расчет NPV'!$B$6,'Расчет NPV'!$D$6)</f>
        <v/>
      </c>
      <c r="D598" s="9">
        <f>_xlfn.BETA.INV(RAND(),'Расчет NPV'!$E$7,'Расчет NPV'!$F$7,'Расчет NPV'!$B$7,'Расчет NPV'!$D$7)</f>
        <v/>
      </c>
      <c r="E598" s="5">
        <f>_xlfn.BETA.INV(RAND(),'Расчет NPV'!$E$8,'Расчет NPV'!$F$8,'Расчет NPV'!$B$8,'Расчет NPV'!$D$8)</f>
        <v/>
      </c>
      <c r="F598" s="9">
        <f>_xlfn.BETA.INV(RAND(),'Расчет NPV'!$E$9,'Расчет NPV'!$F$9,'Расчет NPV'!$B$9,'Расчет NPV'!$D$9)</f>
        <v/>
      </c>
      <c r="G598" s="9">
        <f>_xlfn.BETA.INV(RAND(),'Расчет NPV'!$E$10,'Расчет NPV'!$F$10,'Расчет NPV'!$B$10,'Расчет NPV'!$D$10)</f>
        <v/>
      </c>
      <c r="H598" s="9">
        <f>((D598*(1+E598)^0*'Расчет NPV'!$C$14*(C598-F598)-G598)-MAX((D598*(1+E598)^0*'Расчет NPV'!$C$14*(C598-F598)-G598)-B598/6,0)*'Расчет NPV'!$C$13)/(1+'Расчет NPV'!$C$12)^1</f>
        <v/>
      </c>
      <c r="I598" s="9">
        <f>((D598*(1+E598)^1*(C598-F598)-G598)-MAX((D598*(1+E598)^1*(C598-F598)-G598)-B598/6,0)*'Расчет NPV'!$C$13)/(1+'Расчет NPV'!$C$12)^2</f>
        <v/>
      </c>
      <c r="J598" s="9">
        <f>((D598*(1+E598)^2*(C598-F598)-G598)-MAX((D598*(1+E598)^2*(C598-F598)-G598)-B598/6,0)*'Расчет NPV'!$C$13)/(1+'Расчет NPV'!$C$12)^3</f>
        <v/>
      </c>
      <c r="K598" s="9">
        <f>((D598*(1+E598)^3*(C598-F598)-G598)-MAX((D598*(1+E598)^3*(C598-F598)-G598)-B598/6,0)*'Расчет NPV'!$C$13)/(1+'Расчет NPV'!$C$12)^4</f>
        <v/>
      </c>
      <c r="L598" s="9">
        <f>((D598*(1+E598)^4*(C598-F598)-G598)-MAX((D598*(1+E598)^4*(C598-F598)-G598)-B598/6,0)*'Расчет NPV'!$C$13)/(1+'Расчет NPV'!$C$12)^5</f>
        <v/>
      </c>
      <c r="M598" s="9">
        <f>((D598*(1+E598)^5*(C598-F598)-G598)-MAX((D598*(1+E598)^5*(C598-F598)-G598)-B598/6,0)*'Расчет NPV'!$C$13)/(1+'Расчет NPV'!$C$12)^6</f>
        <v/>
      </c>
      <c r="N598" s="13">
        <f>SUM(H598:M598)-B598</f>
        <v/>
      </c>
    </row>
    <row r="599">
      <c r="A599" t="n">
        <v>595</v>
      </c>
      <c r="B599" s="9">
        <f>_xlfn.BETA.INV(RAND(),'Расчет NPV'!$E$5,'Расчет NPV'!$F$5,'Расчет NPV'!$B$5,'Расчет NPV'!$D$5)</f>
        <v/>
      </c>
      <c r="C599" s="9">
        <f>_xlfn.BETA.INV(RAND(),'Расчет NPV'!$E$6,'Расчет NPV'!$F$6,'Расчет NPV'!$B$6,'Расчет NPV'!$D$6)</f>
        <v/>
      </c>
      <c r="D599" s="9">
        <f>_xlfn.BETA.INV(RAND(),'Расчет NPV'!$E$7,'Расчет NPV'!$F$7,'Расчет NPV'!$B$7,'Расчет NPV'!$D$7)</f>
        <v/>
      </c>
      <c r="E599" s="5">
        <f>_xlfn.BETA.INV(RAND(),'Расчет NPV'!$E$8,'Расчет NPV'!$F$8,'Расчет NPV'!$B$8,'Расчет NPV'!$D$8)</f>
        <v/>
      </c>
      <c r="F599" s="9">
        <f>_xlfn.BETA.INV(RAND(),'Расчет NPV'!$E$9,'Расчет NPV'!$F$9,'Расчет NPV'!$B$9,'Расчет NPV'!$D$9)</f>
        <v/>
      </c>
      <c r="G599" s="9">
        <f>_xlfn.BETA.INV(RAND(),'Расчет NPV'!$E$10,'Расчет NPV'!$F$10,'Расчет NPV'!$B$10,'Расчет NPV'!$D$10)</f>
        <v/>
      </c>
      <c r="H599" s="9">
        <f>((D599*(1+E599)^0*'Расчет NPV'!$C$14*(C599-F599)-G599)-MAX((D599*(1+E599)^0*'Расчет NPV'!$C$14*(C599-F599)-G599)-B599/6,0)*'Расчет NPV'!$C$13)/(1+'Расчет NPV'!$C$12)^1</f>
        <v/>
      </c>
      <c r="I599" s="9">
        <f>((D599*(1+E599)^1*(C599-F599)-G599)-MAX((D599*(1+E599)^1*(C599-F599)-G599)-B599/6,0)*'Расчет NPV'!$C$13)/(1+'Расчет NPV'!$C$12)^2</f>
        <v/>
      </c>
      <c r="J599" s="9">
        <f>((D599*(1+E599)^2*(C599-F599)-G599)-MAX((D599*(1+E599)^2*(C599-F599)-G599)-B599/6,0)*'Расчет NPV'!$C$13)/(1+'Расчет NPV'!$C$12)^3</f>
        <v/>
      </c>
      <c r="K599" s="9">
        <f>((D599*(1+E599)^3*(C599-F599)-G599)-MAX((D599*(1+E599)^3*(C599-F599)-G599)-B599/6,0)*'Расчет NPV'!$C$13)/(1+'Расчет NPV'!$C$12)^4</f>
        <v/>
      </c>
      <c r="L599" s="9">
        <f>((D599*(1+E599)^4*(C599-F599)-G599)-MAX((D599*(1+E599)^4*(C599-F599)-G599)-B599/6,0)*'Расчет NPV'!$C$13)/(1+'Расчет NPV'!$C$12)^5</f>
        <v/>
      </c>
      <c r="M599" s="9">
        <f>((D599*(1+E599)^5*(C599-F599)-G599)-MAX((D599*(1+E599)^5*(C599-F599)-G599)-B599/6,0)*'Расчет NPV'!$C$13)/(1+'Расчет NPV'!$C$12)^6</f>
        <v/>
      </c>
      <c r="N599" s="13">
        <f>SUM(H599:M599)-B599</f>
        <v/>
      </c>
    </row>
    <row r="600">
      <c r="A600" t="n">
        <v>596</v>
      </c>
      <c r="B600" s="9">
        <f>_xlfn.BETA.INV(RAND(),'Расчет NPV'!$E$5,'Расчет NPV'!$F$5,'Расчет NPV'!$B$5,'Расчет NPV'!$D$5)</f>
        <v/>
      </c>
      <c r="C600" s="9">
        <f>_xlfn.BETA.INV(RAND(),'Расчет NPV'!$E$6,'Расчет NPV'!$F$6,'Расчет NPV'!$B$6,'Расчет NPV'!$D$6)</f>
        <v/>
      </c>
      <c r="D600" s="9">
        <f>_xlfn.BETA.INV(RAND(),'Расчет NPV'!$E$7,'Расчет NPV'!$F$7,'Расчет NPV'!$B$7,'Расчет NPV'!$D$7)</f>
        <v/>
      </c>
      <c r="E600" s="5">
        <f>_xlfn.BETA.INV(RAND(),'Расчет NPV'!$E$8,'Расчет NPV'!$F$8,'Расчет NPV'!$B$8,'Расчет NPV'!$D$8)</f>
        <v/>
      </c>
      <c r="F600" s="9">
        <f>_xlfn.BETA.INV(RAND(),'Расчет NPV'!$E$9,'Расчет NPV'!$F$9,'Расчет NPV'!$B$9,'Расчет NPV'!$D$9)</f>
        <v/>
      </c>
      <c r="G600" s="9">
        <f>_xlfn.BETA.INV(RAND(),'Расчет NPV'!$E$10,'Расчет NPV'!$F$10,'Расчет NPV'!$B$10,'Расчет NPV'!$D$10)</f>
        <v/>
      </c>
      <c r="H600" s="9">
        <f>((D600*(1+E600)^0*'Расчет NPV'!$C$14*(C600-F600)-G600)-MAX((D600*(1+E600)^0*'Расчет NPV'!$C$14*(C600-F600)-G600)-B600/6,0)*'Расчет NPV'!$C$13)/(1+'Расчет NPV'!$C$12)^1</f>
        <v/>
      </c>
      <c r="I600" s="9">
        <f>((D600*(1+E600)^1*(C600-F600)-G600)-MAX((D600*(1+E600)^1*(C600-F600)-G600)-B600/6,0)*'Расчет NPV'!$C$13)/(1+'Расчет NPV'!$C$12)^2</f>
        <v/>
      </c>
      <c r="J600" s="9">
        <f>((D600*(1+E600)^2*(C600-F600)-G600)-MAX((D600*(1+E600)^2*(C600-F600)-G600)-B600/6,0)*'Расчет NPV'!$C$13)/(1+'Расчет NPV'!$C$12)^3</f>
        <v/>
      </c>
      <c r="K600" s="9">
        <f>((D600*(1+E600)^3*(C600-F600)-G600)-MAX((D600*(1+E600)^3*(C600-F600)-G600)-B600/6,0)*'Расчет NPV'!$C$13)/(1+'Расчет NPV'!$C$12)^4</f>
        <v/>
      </c>
      <c r="L600" s="9">
        <f>((D600*(1+E600)^4*(C600-F600)-G600)-MAX((D600*(1+E600)^4*(C600-F600)-G600)-B600/6,0)*'Расчет NPV'!$C$13)/(1+'Расчет NPV'!$C$12)^5</f>
        <v/>
      </c>
      <c r="M600" s="9">
        <f>((D600*(1+E600)^5*(C600-F600)-G600)-MAX((D600*(1+E600)^5*(C600-F600)-G600)-B600/6,0)*'Расчет NPV'!$C$13)/(1+'Расчет NPV'!$C$12)^6</f>
        <v/>
      </c>
      <c r="N600" s="13">
        <f>SUM(H600:M600)-B600</f>
        <v/>
      </c>
    </row>
    <row r="601">
      <c r="A601" t="n">
        <v>597</v>
      </c>
      <c r="B601" s="9">
        <f>_xlfn.BETA.INV(RAND(),'Расчет NPV'!$E$5,'Расчет NPV'!$F$5,'Расчет NPV'!$B$5,'Расчет NPV'!$D$5)</f>
        <v/>
      </c>
      <c r="C601" s="9">
        <f>_xlfn.BETA.INV(RAND(),'Расчет NPV'!$E$6,'Расчет NPV'!$F$6,'Расчет NPV'!$B$6,'Расчет NPV'!$D$6)</f>
        <v/>
      </c>
      <c r="D601" s="9">
        <f>_xlfn.BETA.INV(RAND(),'Расчет NPV'!$E$7,'Расчет NPV'!$F$7,'Расчет NPV'!$B$7,'Расчет NPV'!$D$7)</f>
        <v/>
      </c>
      <c r="E601" s="5">
        <f>_xlfn.BETA.INV(RAND(),'Расчет NPV'!$E$8,'Расчет NPV'!$F$8,'Расчет NPV'!$B$8,'Расчет NPV'!$D$8)</f>
        <v/>
      </c>
      <c r="F601" s="9">
        <f>_xlfn.BETA.INV(RAND(),'Расчет NPV'!$E$9,'Расчет NPV'!$F$9,'Расчет NPV'!$B$9,'Расчет NPV'!$D$9)</f>
        <v/>
      </c>
      <c r="G601" s="9">
        <f>_xlfn.BETA.INV(RAND(),'Расчет NPV'!$E$10,'Расчет NPV'!$F$10,'Расчет NPV'!$B$10,'Расчет NPV'!$D$10)</f>
        <v/>
      </c>
      <c r="H601" s="9">
        <f>((D601*(1+E601)^0*'Расчет NPV'!$C$14*(C601-F601)-G601)-MAX((D601*(1+E601)^0*'Расчет NPV'!$C$14*(C601-F601)-G601)-B601/6,0)*'Расчет NPV'!$C$13)/(1+'Расчет NPV'!$C$12)^1</f>
        <v/>
      </c>
      <c r="I601" s="9">
        <f>((D601*(1+E601)^1*(C601-F601)-G601)-MAX((D601*(1+E601)^1*(C601-F601)-G601)-B601/6,0)*'Расчет NPV'!$C$13)/(1+'Расчет NPV'!$C$12)^2</f>
        <v/>
      </c>
      <c r="J601" s="9">
        <f>((D601*(1+E601)^2*(C601-F601)-G601)-MAX((D601*(1+E601)^2*(C601-F601)-G601)-B601/6,0)*'Расчет NPV'!$C$13)/(1+'Расчет NPV'!$C$12)^3</f>
        <v/>
      </c>
      <c r="K601" s="9">
        <f>((D601*(1+E601)^3*(C601-F601)-G601)-MAX((D601*(1+E601)^3*(C601-F601)-G601)-B601/6,0)*'Расчет NPV'!$C$13)/(1+'Расчет NPV'!$C$12)^4</f>
        <v/>
      </c>
      <c r="L601" s="9">
        <f>((D601*(1+E601)^4*(C601-F601)-G601)-MAX((D601*(1+E601)^4*(C601-F601)-G601)-B601/6,0)*'Расчет NPV'!$C$13)/(1+'Расчет NPV'!$C$12)^5</f>
        <v/>
      </c>
      <c r="M601" s="9">
        <f>((D601*(1+E601)^5*(C601-F601)-G601)-MAX((D601*(1+E601)^5*(C601-F601)-G601)-B601/6,0)*'Расчет NPV'!$C$13)/(1+'Расчет NPV'!$C$12)^6</f>
        <v/>
      </c>
      <c r="N601" s="13">
        <f>SUM(H601:M601)-B601</f>
        <v/>
      </c>
    </row>
    <row r="602">
      <c r="A602" t="n">
        <v>598</v>
      </c>
      <c r="B602" s="9">
        <f>_xlfn.BETA.INV(RAND(),'Расчет NPV'!$E$5,'Расчет NPV'!$F$5,'Расчет NPV'!$B$5,'Расчет NPV'!$D$5)</f>
        <v/>
      </c>
      <c r="C602" s="9">
        <f>_xlfn.BETA.INV(RAND(),'Расчет NPV'!$E$6,'Расчет NPV'!$F$6,'Расчет NPV'!$B$6,'Расчет NPV'!$D$6)</f>
        <v/>
      </c>
      <c r="D602" s="9">
        <f>_xlfn.BETA.INV(RAND(),'Расчет NPV'!$E$7,'Расчет NPV'!$F$7,'Расчет NPV'!$B$7,'Расчет NPV'!$D$7)</f>
        <v/>
      </c>
      <c r="E602" s="5">
        <f>_xlfn.BETA.INV(RAND(),'Расчет NPV'!$E$8,'Расчет NPV'!$F$8,'Расчет NPV'!$B$8,'Расчет NPV'!$D$8)</f>
        <v/>
      </c>
      <c r="F602" s="9">
        <f>_xlfn.BETA.INV(RAND(),'Расчет NPV'!$E$9,'Расчет NPV'!$F$9,'Расчет NPV'!$B$9,'Расчет NPV'!$D$9)</f>
        <v/>
      </c>
      <c r="G602" s="9">
        <f>_xlfn.BETA.INV(RAND(),'Расчет NPV'!$E$10,'Расчет NPV'!$F$10,'Расчет NPV'!$B$10,'Расчет NPV'!$D$10)</f>
        <v/>
      </c>
      <c r="H602" s="9">
        <f>((D602*(1+E602)^0*'Расчет NPV'!$C$14*(C602-F602)-G602)-MAX((D602*(1+E602)^0*'Расчет NPV'!$C$14*(C602-F602)-G602)-B602/6,0)*'Расчет NPV'!$C$13)/(1+'Расчет NPV'!$C$12)^1</f>
        <v/>
      </c>
      <c r="I602" s="9">
        <f>((D602*(1+E602)^1*(C602-F602)-G602)-MAX((D602*(1+E602)^1*(C602-F602)-G602)-B602/6,0)*'Расчет NPV'!$C$13)/(1+'Расчет NPV'!$C$12)^2</f>
        <v/>
      </c>
      <c r="J602" s="9">
        <f>((D602*(1+E602)^2*(C602-F602)-G602)-MAX((D602*(1+E602)^2*(C602-F602)-G602)-B602/6,0)*'Расчет NPV'!$C$13)/(1+'Расчет NPV'!$C$12)^3</f>
        <v/>
      </c>
      <c r="K602" s="9">
        <f>((D602*(1+E602)^3*(C602-F602)-G602)-MAX((D602*(1+E602)^3*(C602-F602)-G602)-B602/6,0)*'Расчет NPV'!$C$13)/(1+'Расчет NPV'!$C$12)^4</f>
        <v/>
      </c>
      <c r="L602" s="9">
        <f>((D602*(1+E602)^4*(C602-F602)-G602)-MAX((D602*(1+E602)^4*(C602-F602)-G602)-B602/6,0)*'Расчет NPV'!$C$13)/(1+'Расчет NPV'!$C$12)^5</f>
        <v/>
      </c>
      <c r="M602" s="9">
        <f>((D602*(1+E602)^5*(C602-F602)-G602)-MAX((D602*(1+E602)^5*(C602-F602)-G602)-B602/6,0)*'Расчет NPV'!$C$13)/(1+'Расчет NPV'!$C$12)^6</f>
        <v/>
      </c>
      <c r="N602" s="13">
        <f>SUM(H602:M602)-B602</f>
        <v/>
      </c>
    </row>
    <row r="603">
      <c r="A603" t="n">
        <v>599</v>
      </c>
      <c r="B603" s="9">
        <f>_xlfn.BETA.INV(RAND(),'Расчет NPV'!$E$5,'Расчет NPV'!$F$5,'Расчет NPV'!$B$5,'Расчет NPV'!$D$5)</f>
        <v/>
      </c>
      <c r="C603" s="9">
        <f>_xlfn.BETA.INV(RAND(),'Расчет NPV'!$E$6,'Расчет NPV'!$F$6,'Расчет NPV'!$B$6,'Расчет NPV'!$D$6)</f>
        <v/>
      </c>
      <c r="D603" s="9">
        <f>_xlfn.BETA.INV(RAND(),'Расчет NPV'!$E$7,'Расчет NPV'!$F$7,'Расчет NPV'!$B$7,'Расчет NPV'!$D$7)</f>
        <v/>
      </c>
      <c r="E603" s="5">
        <f>_xlfn.BETA.INV(RAND(),'Расчет NPV'!$E$8,'Расчет NPV'!$F$8,'Расчет NPV'!$B$8,'Расчет NPV'!$D$8)</f>
        <v/>
      </c>
      <c r="F603" s="9">
        <f>_xlfn.BETA.INV(RAND(),'Расчет NPV'!$E$9,'Расчет NPV'!$F$9,'Расчет NPV'!$B$9,'Расчет NPV'!$D$9)</f>
        <v/>
      </c>
      <c r="G603" s="9">
        <f>_xlfn.BETA.INV(RAND(),'Расчет NPV'!$E$10,'Расчет NPV'!$F$10,'Расчет NPV'!$B$10,'Расчет NPV'!$D$10)</f>
        <v/>
      </c>
      <c r="H603" s="9">
        <f>((D603*(1+E603)^0*'Расчет NPV'!$C$14*(C603-F603)-G603)-MAX((D603*(1+E603)^0*'Расчет NPV'!$C$14*(C603-F603)-G603)-B603/6,0)*'Расчет NPV'!$C$13)/(1+'Расчет NPV'!$C$12)^1</f>
        <v/>
      </c>
      <c r="I603" s="9">
        <f>((D603*(1+E603)^1*(C603-F603)-G603)-MAX((D603*(1+E603)^1*(C603-F603)-G603)-B603/6,0)*'Расчет NPV'!$C$13)/(1+'Расчет NPV'!$C$12)^2</f>
        <v/>
      </c>
      <c r="J603" s="9">
        <f>((D603*(1+E603)^2*(C603-F603)-G603)-MAX((D603*(1+E603)^2*(C603-F603)-G603)-B603/6,0)*'Расчет NPV'!$C$13)/(1+'Расчет NPV'!$C$12)^3</f>
        <v/>
      </c>
      <c r="K603" s="9">
        <f>((D603*(1+E603)^3*(C603-F603)-G603)-MAX((D603*(1+E603)^3*(C603-F603)-G603)-B603/6,0)*'Расчет NPV'!$C$13)/(1+'Расчет NPV'!$C$12)^4</f>
        <v/>
      </c>
      <c r="L603" s="9">
        <f>((D603*(1+E603)^4*(C603-F603)-G603)-MAX((D603*(1+E603)^4*(C603-F603)-G603)-B603/6,0)*'Расчет NPV'!$C$13)/(1+'Расчет NPV'!$C$12)^5</f>
        <v/>
      </c>
      <c r="M603" s="9">
        <f>((D603*(1+E603)^5*(C603-F603)-G603)-MAX((D603*(1+E603)^5*(C603-F603)-G603)-B603/6,0)*'Расчет NPV'!$C$13)/(1+'Расчет NPV'!$C$12)^6</f>
        <v/>
      </c>
      <c r="N603" s="13">
        <f>SUM(H603:M603)-B603</f>
        <v/>
      </c>
    </row>
    <row r="604">
      <c r="A604" t="n">
        <v>600</v>
      </c>
      <c r="B604" s="9">
        <f>_xlfn.BETA.INV(RAND(),'Расчет NPV'!$E$5,'Расчет NPV'!$F$5,'Расчет NPV'!$B$5,'Расчет NPV'!$D$5)</f>
        <v/>
      </c>
      <c r="C604" s="9">
        <f>_xlfn.BETA.INV(RAND(),'Расчет NPV'!$E$6,'Расчет NPV'!$F$6,'Расчет NPV'!$B$6,'Расчет NPV'!$D$6)</f>
        <v/>
      </c>
      <c r="D604" s="9">
        <f>_xlfn.BETA.INV(RAND(),'Расчет NPV'!$E$7,'Расчет NPV'!$F$7,'Расчет NPV'!$B$7,'Расчет NPV'!$D$7)</f>
        <v/>
      </c>
      <c r="E604" s="5">
        <f>_xlfn.BETA.INV(RAND(),'Расчет NPV'!$E$8,'Расчет NPV'!$F$8,'Расчет NPV'!$B$8,'Расчет NPV'!$D$8)</f>
        <v/>
      </c>
      <c r="F604" s="9">
        <f>_xlfn.BETA.INV(RAND(),'Расчет NPV'!$E$9,'Расчет NPV'!$F$9,'Расчет NPV'!$B$9,'Расчет NPV'!$D$9)</f>
        <v/>
      </c>
      <c r="G604" s="9">
        <f>_xlfn.BETA.INV(RAND(),'Расчет NPV'!$E$10,'Расчет NPV'!$F$10,'Расчет NPV'!$B$10,'Расчет NPV'!$D$10)</f>
        <v/>
      </c>
      <c r="H604" s="9">
        <f>((D604*(1+E604)^0*'Расчет NPV'!$C$14*(C604-F604)-G604)-MAX((D604*(1+E604)^0*'Расчет NPV'!$C$14*(C604-F604)-G604)-B604/6,0)*'Расчет NPV'!$C$13)/(1+'Расчет NPV'!$C$12)^1</f>
        <v/>
      </c>
      <c r="I604" s="9">
        <f>((D604*(1+E604)^1*(C604-F604)-G604)-MAX((D604*(1+E604)^1*(C604-F604)-G604)-B604/6,0)*'Расчет NPV'!$C$13)/(1+'Расчет NPV'!$C$12)^2</f>
        <v/>
      </c>
      <c r="J604" s="9">
        <f>((D604*(1+E604)^2*(C604-F604)-G604)-MAX((D604*(1+E604)^2*(C604-F604)-G604)-B604/6,0)*'Расчет NPV'!$C$13)/(1+'Расчет NPV'!$C$12)^3</f>
        <v/>
      </c>
      <c r="K604" s="9">
        <f>((D604*(1+E604)^3*(C604-F604)-G604)-MAX((D604*(1+E604)^3*(C604-F604)-G604)-B604/6,0)*'Расчет NPV'!$C$13)/(1+'Расчет NPV'!$C$12)^4</f>
        <v/>
      </c>
      <c r="L604" s="9">
        <f>((D604*(1+E604)^4*(C604-F604)-G604)-MAX((D604*(1+E604)^4*(C604-F604)-G604)-B604/6,0)*'Расчет NPV'!$C$13)/(1+'Расчет NPV'!$C$12)^5</f>
        <v/>
      </c>
      <c r="M604" s="9">
        <f>((D604*(1+E604)^5*(C604-F604)-G604)-MAX((D604*(1+E604)^5*(C604-F604)-G604)-B604/6,0)*'Расчет NPV'!$C$13)/(1+'Расчет NPV'!$C$12)^6</f>
        <v/>
      </c>
      <c r="N604" s="13">
        <f>SUM(H604:M604)-B604</f>
        <v/>
      </c>
    </row>
    <row r="605">
      <c r="A605" t="n">
        <v>601</v>
      </c>
      <c r="B605" s="9">
        <f>_xlfn.BETA.INV(RAND(),'Расчет NPV'!$E$5,'Расчет NPV'!$F$5,'Расчет NPV'!$B$5,'Расчет NPV'!$D$5)</f>
        <v/>
      </c>
      <c r="C605" s="9">
        <f>_xlfn.BETA.INV(RAND(),'Расчет NPV'!$E$6,'Расчет NPV'!$F$6,'Расчет NPV'!$B$6,'Расчет NPV'!$D$6)</f>
        <v/>
      </c>
      <c r="D605" s="9">
        <f>_xlfn.BETA.INV(RAND(),'Расчет NPV'!$E$7,'Расчет NPV'!$F$7,'Расчет NPV'!$B$7,'Расчет NPV'!$D$7)</f>
        <v/>
      </c>
      <c r="E605" s="5">
        <f>_xlfn.BETA.INV(RAND(),'Расчет NPV'!$E$8,'Расчет NPV'!$F$8,'Расчет NPV'!$B$8,'Расчет NPV'!$D$8)</f>
        <v/>
      </c>
      <c r="F605" s="9">
        <f>_xlfn.BETA.INV(RAND(),'Расчет NPV'!$E$9,'Расчет NPV'!$F$9,'Расчет NPV'!$B$9,'Расчет NPV'!$D$9)</f>
        <v/>
      </c>
      <c r="G605" s="9">
        <f>_xlfn.BETA.INV(RAND(),'Расчет NPV'!$E$10,'Расчет NPV'!$F$10,'Расчет NPV'!$B$10,'Расчет NPV'!$D$10)</f>
        <v/>
      </c>
      <c r="H605" s="9">
        <f>((D605*(1+E605)^0*'Расчет NPV'!$C$14*(C605-F605)-G605)-MAX((D605*(1+E605)^0*'Расчет NPV'!$C$14*(C605-F605)-G605)-B605/6,0)*'Расчет NPV'!$C$13)/(1+'Расчет NPV'!$C$12)^1</f>
        <v/>
      </c>
      <c r="I605" s="9">
        <f>((D605*(1+E605)^1*(C605-F605)-G605)-MAX((D605*(1+E605)^1*(C605-F605)-G605)-B605/6,0)*'Расчет NPV'!$C$13)/(1+'Расчет NPV'!$C$12)^2</f>
        <v/>
      </c>
      <c r="J605" s="9">
        <f>((D605*(1+E605)^2*(C605-F605)-G605)-MAX((D605*(1+E605)^2*(C605-F605)-G605)-B605/6,0)*'Расчет NPV'!$C$13)/(1+'Расчет NPV'!$C$12)^3</f>
        <v/>
      </c>
      <c r="K605" s="9">
        <f>((D605*(1+E605)^3*(C605-F605)-G605)-MAX((D605*(1+E605)^3*(C605-F605)-G605)-B605/6,0)*'Расчет NPV'!$C$13)/(1+'Расчет NPV'!$C$12)^4</f>
        <v/>
      </c>
      <c r="L605" s="9">
        <f>((D605*(1+E605)^4*(C605-F605)-G605)-MAX((D605*(1+E605)^4*(C605-F605)-G605)-B605/6,0)*'Расчет NPV'!$C$13)/(1+'Расчет NPV'!$C$12)^5</f>
        <v/>
      </c>
      <c r="M605" s="9">
        <f>((D605*(1+E605)^5*(C605-F605)-G605)-MAX((D605*(1+E605)^5*(C605-F605)-G605)-B605/6,0)*'Расчет NPV'!$C$13)/(1+'Расчет NPV'!$C$12)^6</f>
        <v/>
      </c>
      <c r="N605" s="13">
        <f>SUM(H605:M605)-B605</f>
        <v/>
      </c>
    </row>
    <row r="606">
      <c r="A606" t="n">
        <v>602</v>
      </c>
      <c r="B606" s="9">
        <f>_xlfn.BETA.INV(RAND(),'Расчет NPV'!$E$5,'Расчет NPV'!$F$5,'Расчет NPV'!$B$5,'Расчет NPV'!$D$5)</f>
        <v/>
      </c>
      <c r="C606" s="9">
        <f>_xlfn.BETA.INV(RAND(),'Расчет NPV'!$E$6,'Расчет NPV'!$F$6,'Расчет NPV'!$B$6,'Расчет NPV'!$D$6)</f>
        <v/>
      </c>
      <c r="D606" s="9">
        <f>_xlfn.BETA.INV(RAND(),'Расчет NPV'!$E$7,'Расчет NPV'!$F$7,'Расчет NPV'!$B$7,'Расчет NPV'!$D$7)</f>
        <v/>
      </c>
      <c r="E606" s="5">
        <f>_xlfn.BETA.INV(RAND(),'Расчет NPV'!$E$8,'Расчет NPV'!$F$8,'Расчет NPV'!$B$8,'Расчет NPV'!$D$8)</f>
        <v/>
      </c>
      <c r="F606" s="9">
        <f>_xlfn.BETA.INV(RAND(),'Расчет NPV'!$E$9,'Расчет NPV'!$F$9,'Расчет NPV'!$B$9,'Расчет NPV'!$D$9)</f>
        <v/>
      </c>
      <c r="G606" s="9">
        <f>_xlfn.BETA.INV(RAND(),'Расчет NPV'!$E$10,'Расчет NPV'!$F$10,'Расчет NPV'!$B$10,'Расчет NPV'!$D$10)</f>
        <v/>
      </c>
      <c r="H606" s="9">
        <f>((D606*(1+E606)^0*'Расчет NPV'!$C$14*(C606-F606)-G606)-MAX((D606*(1+E606)^0*'Расчет NPV'!$C$14*(C606-F606)-G606)-B606/6,0)*'Расчет NPV'!$C$13)/(1+'Расчет NPV'!$C$12)^1</f>
        <v/>
      </c>
      <c r="I606" s="9">
        <f>((D606*(1+E606)^1*(C606-F606)-G606)-MAX((D606*(1+E606)^1*(C606-F606)-G606)-B606/6,0)*'Расчет NPV'!$C$13)/(1+'Расчет NPV'!$C$12)^2</f>
        <v/>
      </c>
      <c r="J606" s="9">
        <f>((D606*(1+E606)^2*(C606-F606)-G606)-MAX((D606*(1+E606)^2*(C606-F606)-G606)-B606/6,0)*'Расчет NPV'!$C$13)/(1+'Расчет NPV'!$C$12)^3</f>
        <v/>
      </c>
      <c r="K606" s="9">
        <f>((D606*(1+E606)^3*(C606-F606)-G606)-MAX((D606*(1+E606)^3*(C606-F606)-G606)-B606/6,0)*'Расчет NPV'!$C$13)/(1+'Расчет NPV'!$C$12)^4</f>
        <v/>
      </c>
      <c r="L606" s="9">
        <f>((D606*(1+E606)^4*(C606-F606)-G606)-MAX((D606*(1+E606)^4*(C606-F606)-G606)-B606/6,0)*'Расчет NPV'!$C$13)/(1+'Расчет NPV'!$C$12)^5</f>
        <v/>
      </c>
      <c r="M606" s="9">
        <f>((D606*(1+E606)^5*(C606-F606)-G606)-MAX((D606*(1+E606)^5*(C606-F606)-G606)-B606/6,0)*'Расчет NPV'!$C$13)/(1+'Расчет NPV'!$C$12)^6</f>
        <v/>
      </c>
      <c r="N606" s="13">
        <f>SUM(H606:M606)-B606</f>
        <v/>
      </c>
    </row>
    <row r="607">
      <c r="A607" t="n">
        <v>603</v>
      </c>
      <c r="B607" s="9">
        <f>_xlfn.BETA.INV(RAND(),'Расчет NPV'!$E$5,'Расчет NPV'!$F$5,'Расчет NPV'!$B$5,'Расчет NPV'!$D$5)</f>
        <v/>
      </c>
      <c r="C607" s="9">
        <f>_xlfn.BETA.INV(RAND(),'Расчет NPV'!$E$6,'Расчет NPV'!$F$6,'Расчет NPV'!$B$6,'Расчет NPV'!$D$6)</f>
        <v/>
      </c>
      <c r="D607" s="9">
        <f>_xlfn.BETA.INV(RAND(),'Расчет NPV'!$E$7,'Расчет NPV'!$F$7,'Расчет NPV'!$B$7,'Расчет NPV'!$D$7)</f>
        <v/>
      </c>
      <c r="E607" s="5">
        <f>_xlfn.BETA.INV(RAND(),'Расчет NPV'!$E$8,'Расчет NPV'!$F$8,'Расчет NPV'!$B$8,'Расчет NPV'!$D$8)</f>
        <v/>
      </c>
      <c r="F607" s="9">
        <f>_xlfn.BETA.INV(RAND(),'Расчет NPV'!$E$9,'Расчет NPV'!$F$9,'Расчет NPV'!$B$9,'Расчет NPV'!$D$9)</f>
        <v/>
      </c>
      <c r="G607" s="9">
        <f>_xlfn.BETA.INV(RAND(),'Расчет NPV'!$E$10,'Расчет NPV'!$F$10,'Расчет NPV'!$B$10,'Расчет NPV'!$D$10)</f>
        <v/>
      </c>
      <c r="H607" s="9">
        <f>((D607*(1+E607)^0*'Расчет NPV'!$C$14*(C607-F607)-G607)-MAX((D607*(1+E607)^0*'Расчет NPV'!$C$14*(C607-F607)-G607)-B607/6,0)*'Расчет NPV'!$C$13)/(1+'Расчет NPV'!$C$12)^1</f>
        <v/>
      </c>
      <c r="I607" s="9">
        <f>((D607*(1+E607)^1*(C607-F607)-G607)-MAX((D607*(1+E607)^1*(C607-F607)-G607)-B607/6,0)*'Расчет NPV'!$C$13)/(1+'Расчет NPV'!$C$12)^2</f>
        <v/>
      </c>
      <c r="J607" s="9">
        <f>((D607*(1+E607)^2*(C607-F607)-G607)-MAX((D607*(1+E607)^2*(C607-F607)-G607)-B607/6,0)*'Расчет NPV'!$C$13)/(1+'Расчет NPV'!$C$12)^3</f>
        <v/>
      </c>
      <c r="K607" s="9">
        <f>((D607*(1+E607)^3*(C607-F607)-G607)-MAX((D607*(1+E607)^3*(C607-F607)-G607)-B607/6,0)*'Расчет NPV'!$C$13)/(1+'Расчет NPV'!$C$12)^4</f>
        <v/>
      </c>
      <c r="L607" s="9">
        <f>((D607*(1+E607)^4*(C607-F607)-G607)-MAX((D607*(1+E607)^4*(C607-F607)-G607)-B607/6,0)*'Расчет NPV'!$C$13)/(1+'Расчет NPV'!$C$12)^5</f>
        <v/>
      </c>
      <c r="M607" s="9">
        <f>((D607*(1+E607)^5*(C607-F607)-G607)-MAX((D607*(1+E607)^5*(C607-F607)-G607)-B607/6,0)*'Расчет NPV'!$C$13)/(1+'Расчет NPV'!$C$12)^6</f>
        <v/>
      </c>
      <c r="N607" s="13">
        <f>SUM(H607:M607)-B607</f>
        <v/>
      </c>
    </row>
    <row r="608">
      <c r="A608" t="n">
        <v>604</v>
      </c>
      <c r="B608" s="9">
        <f>_xlfn.BETA.INV(RAND(),'Расчет NPV'!$E$5,'Расчет NPV'!$F$5,'Расчет NPV'!$B$5,'Расчет NPV'!$D$5)</f>
        <v/>
      </c>
      <c r="C608" s="9">
        <f>_xlfn.BETA.INV(RAND(),'Расчет NPV'!$E$6,'Расчет NPV'!$F$6,'Расчет NPV'!$B$6,'Расчет NPV'!$D$6)</f>
        <v/>
      </c>
      <c r="D608" s="9">
        <f>_xlfn.BETA.INV(RAND(),'Расчет NPV'!$E$7,'Расчет NPV'!$F$7,'Расчет NPV'!$B$7,'Расчет NPV'!$D$7)</f>
        <v/>
      </c>
      <c r="E608" s="5">
        <f>_xlfn.BETA.INV(RAND(),'Расчет NPV'!$E$8,'Расчет NPV'!$F$8,'Расчет NPV'!$B$8,'Расчет NPV'!$D$8)</f>
        <v/>
      </c>
      <c r="F608" s="9">
        <f>_xlfn.BETA.INV(RAND(),'Расчет NPV'!$E$9,'Расчет NPV'!$F$9,'Расчет NPV'!$B$9,'Расчет NPV'!$D$9)</f>
        <v/>
      </c>
      <c r="G608" s="9">
        <f>_xlfn.BETA.INV(RAND(),'Расчет NPV'!$E$10,'Расчет NPV'!$F$10,'Расчет NPV'!$B$10,'Расчет NPV'!$D$10)</f>
        <v/>
      </c>
      <c r="H608" s="9">
        <f>((D608*(1+E608)^0*'Расчет NPV'!$C$14*(C608-F608)-G608)-MAX((D608*(1+E608)^0*'Расчет NPV'!$C$14*(C608-F608)-G608)-B608/6,0)*'Расчет NPV'!$C$13)/(1+'Расчет NPV'!$C$12)^1</f>
        <v/>
      </c>
      <c r="I608" s="9">
        <f>((D608*(1+E608)^1*(C608-F608)-G608)-MAX((D608*(1+E608)^1*(C608-F608)-G608)-B608/6,0)*'Расчет NPV'!$C$13)/(1+'Расчет NPV'!$C$12)^2</f>
        <v/>
      </c>
      <c r="J608" s="9">
        <f>((D608*(1+E608)^2*(C608-F608)-G608)-MAX((D608*(1+E608)^2*(C608-F608)-G608)-B608/6,0)*'Расчет NPV'!$C$13)/(1+'Расчет NPV'!$C$12)^3</f>
        <v/>
      </c>
      <c r="K608" s="9">
        <f>((D608*(1+E608)^3*(C608-F608)-G608)-MAX((D608*(1+E608)^3*(C608-F608)-G608)-B608/6,0)*'Расчет NPV'!$C$13)/(1+'Расчет NPV'!$C$12)^4</f>
        <v/>
      </c>
      <c r="L608" s="9">
        <f>((D608*(1+E608)^4*(C608-F608)-G608)-MAX((D608*(1+E608)^4*(C608-F608)-G608)-B608/6,0)*'Расчет NPV'!$C$13)/(1+'Расчет NPV'!$C$12)^5</f>
        <v/>
      </c>
      <c r="M608" s="9">
        <f>((D608*(1+E608)^5*(C608-F608)-G608)-MAX((D608*(1+E608)^5*(C608-F608)-G608)-B608/6,0)*'Расчет NPV'!$C$13)/(1+'Расчет NPV'!$C$12)^6</f>
        <v/>
      </c>
      <c r="N608" s="13">
        <f>SUM(H608:M608)-B608</f>
        <v/>
      </c>
    </row>
    <row r="609">
      <c r="A609" t="n">
        <v>605</v>
      </c>
      <c r="B609" s="9">
        <f>_xlfn.BETA.INV(RAND(),'Расчет NPV'!$E$5,'Расчет NPV'!$F$5,'Расчет NPV'!$B$5,'Расчет NPV'!$D$5)</f>
        <v/>
      </c>
      <c r="C609" s="9">
        <f>_xlfn.BETA.INV(RAND(),'Расчет NPV'!$E$6,'Расчет NPV'!$F$6,'Расчет NPV'!$B$6,'Расчет NPV'!$D$6)</f>
        <v/>
      </c>
      <c r="D609" s="9">
        <f>_xlfn.BETA.INV(RAND(),'Расчет NPV'!$E$7,'Расчет NPV'!$F$7,'Расчет NPV'!$B$7,'Расчет NPV'!$D$7)</f>
        <v/>
      </c>
      <c r="E609" s="5">
        <f>_xlfn.BETA.INV(RAND(),'Расчет NPV'!$E$8,'Расчет NPV'!$F$8,'Расчет NPV'!$B$8,'Расчет NPV'!$D$8)</f>
        <v/>
      </c>
      <c r="F609" s="9">
        <f>_xlfn.BETA.INV(RAND(),'Расчет NPV'!$E$9,'Расчет NPV'!$F$9,'Расчет NPV'!$B$9,'Расчет NPV'!$D$9)</f>
        <v/>
      </c>
      <c r="G609" s="9">
        <f>_xlfn.BETA.INV(RAND(),'Расчет NPV'!$E$10,'Расчет NPV'!$F$10,'Расчет NPV'!$B$10,'Расчет NPV'!$D$10)</f>
        <v/>
      </c>
      <c r="H609" s="9">
        <f>((D609*(1+E609)^0*'Расчет NPV'!$C$14*(C609-F609)-G609)-MAX((D609*(1+E609)^0*'Расчет NPV'!$C$14*(C609-F609)-G609)-B609/6,0)*'Расчет NPV'!$C$13)/(1+'Расчет NPV'!$C$12)^1</f>
        <v/>
      </c>
      <c r="I609" s="9">
        <f>((D609*(1+E609)^1*(C609-F609)-G609)-MAX((D609*(1+E609)^1*(C609-F609)-G609)-B609/6,0)*'Расчет NPV'!$C$13)/(1+'Расчет NPV'!$C$12)^2</f>
        <v/>
      </c>
      <c r="J609" s="9">
        <f>((D609*(1+E609)^2*(C609-F609)-G609)-MAX((D609*(1+E609)^2*(C609-F609)-G609)-B609/6,0)*'Расчет NPV'!$C$13)/(1+'Расчет NPV'!$C$12)^3</f>
        <v/>
      </c>
      <c r="K609" s="9">
        <f>((D609*(1+E609)^3*(C609-F609)-G609)-MAX((D609*(1+E609)^3*(C609-F609)-G609)-B609/6,0)*'Расчет NPV'!$C$13)/(1+'Расчет NPV'!$C$12)^4</f>
        <v/>
      </c>
      <c r="L609" s="9">
        <f>((D609*(1+E609)^4*(C609-F609)-G609)-MAX((D609*(1+E609)^4*(C609-F609)-G609)-B609/6,0)*'Расчет NPV'!$C$13)/(1+'Расчет NPV'!$C$12)^5</f>
        <v/>
      </c>
      <c r="M609" s="9">
        <f>((D609*(1+E609)^5*(C609-F609)-G609)-MAX((D609*(1+E609)^5*(C609-F609)-G609)-B609/6,0)*'Расчет NPV'!$C$13)/(1+'Расчет NPV'!$C$12)^6</f>
        <v/>
      </c>
      <c r="N609" s="13">
        <f>SUM(H609:M609)-B609</f>
        <v/>
      </c>
    </row>
    <row r="610">
      <c r="A610" t="n">
        <v>606</v>
      </c>
      <c r="B610" s="9">
        <f>_xlfn.BETA.INV(RAND(),'Расчет NPV'!$E$5,'Расчет NPV'!$F$5,'Расчет NPV'!$B$5,'Расчет NPV'!$D$5)</f>
        <v/>
      </c>
      <c r="C610" s="9">
        <f>_xlfn.BETA.INV(RAND(),'Расчет NPV'!$E$6,'Расчет NPV'!$F$6,'Расчет NPV'!$B$6,'Расчет NPV'!$D$6)</f>
        <v/>
      </c>
      <c r="D610" s="9">
        <f>_xlfn.BETA.INV(RAND(),'Расчет NPV'!$E$7,'Расчет NPV'!$F$7,'Расчет NPV'!$B$7,'Расчет NPV'!$D$7)</f>
        <v/>
      </c>
      <c r="E610" s="5">
        <f>_xlfn.BETA.INV(RAND(),'Расчет NPV'!$E$8,'Расчет NPV'!$F$8,'Расчет NPV'!$B$8,'Расчет NPV'!$D$8)</f>
        <v/>
      </c>
      <c r="F610" s="9">
        <f>_xlfn.BETA.INV(RAND(),'Расчет NPV'!$E$9,'Расчет NPV'!$F$9,'Расчет NPV'!$B$9,'Расчет NPV'!$D$9)</f>
        <v/>
      </c>
      <c r="G610" s="9">
        <f>_xlfn.BETA.INV(RAND(),'Расчет NPV'!$E$10,'Расчет NPV'!$F$10,'Расчет NPV'!$B$10,'Расчет NPV'!$D$10)</f>
        <v/>
      </c>
      <c r="H610" s="9">
        <f>((D610*(1+E610)^0*'Расчет NPV'!$C$14*(C610-F610)-G610)-MAX((D610*(1+E610)^0*'Расчет NPV'!$C$14*(C610-F610)-G610)-B610/6,0)*'Расчет NPV'!$C$13)/(1+'Расчет NPV'!$C$12)^1</f>
        <v/>
      </c>
      <c r="I610" s="9">
        <f>((D610*(1+E610)^1*(C610-F610)-G610)-MAX((D610*(1+E610)^1*(C610-F610)-G610)-B610/6,0)*'Расчет NPV'!$C$13)/(1+'Расчет NPV'!$C$12)^2</f>
        <v/>
      </c>
      <c r="J610" s="9">
        <f>((D610*(1+E610)^2*(C610-F610)-G610)-MAX((D610*(1+E610)^2*(C610-F610)-G610)-B610/6,0)*'Расчет NPV'!$C$13)/(1+'Расчет NPV'!$C$12)^3</f>
        <v/>
      </c>
      <c r="K610" s="9">
        <f>((D610*(1+E610)^3*(C610-F610)-G610)-MAX((D610*(1+E610)^3*(C610-F610)-G610)-B610/6,0)*'Расчет NPV'!$C$13)/(1+'Расчет NPV'!$C$12)^4</f>
        <v/>
      </c>
      <c r="L610" s="9">
        <f>((D610*(1+E610)^4*(C610-F610)-G610)-MAX((D610*(1+E610)^4*(C610-F610)-G610)-B610/6,0)*'Расчет NPV'!$C$13)/(1+'Расчет NPV'!$C$12)^5</f>
        <v/>
      </c>
      <c r="M610" s="9">
        <f>((D610*(1+E610)^5*(C610-F610)-G610)-MAX((D610*(1+E610)^5*(C610-F610)-G610)-B610/6,0)*'Расчет NPV'!$C$13)/(1+'Расчет NPV'!$C$12)^6</f>
        <v/>
      </c>
      <c r="N610" s="13">
        <f>SUM(H610:M610)-B610</f>
        <v/>
      </c>
    </row>
    <row r="611">
      <c r="A611" t="n">
        <v>607</v>
      </c>
      <c r="B611" s="9">
        <f>_xlfn.BETA.INV(RAND(),'Расчет NPV'!$E$5,'Расчет NPV'!$F$5,'Расчет NPV'!$B$5,'Расчет NPV'!$D$5)</f>
        <v/>
      </c>
      <c r="C611" s="9">
        <f>_xlfn.BETA.INV(RAND(),'Расчет NPV'!$E$6,'Расчет NPV'!$F$6,'Расчет NPV'!$B$6,'Расчет NPV'!$D$6)</f>
        <v/>
      </c>
      <c r="D611" s="9">
        <f>_xlfn.BETA.INV(RAND(),'Расчет NPV'!$E$7,'Расчет NPV'!$F$7,'Расчет NPV'!$B$7,'Расчет NPV'!$D$7)</f>
        <v/>
      </c>
      <c r="E611" s="5">
        <f>_xlfn.BETA.INV(RAND(),'Расчет NPV'!$E$8,'Расчет NPV'!$F$8,'Расчет NPV'!$B$8,'Расчет NPV'!$D$8)</f>
        <v/>
      </c>
      <c r="F611" s="9">
        <f>_xlfn.BETA.INV(RAND(),'Расчет NPV'!$E$9,'Расчет NPV'!$F$9,'Расчет NPV'!$B$9,'Расчет NPV'!$D$9)</f>
        <v/>
      </c>
      <c r="G611" s="9">
        <f>_xlfn.BETA.INV(RAND(),'Расчет NPV'!$E$10,'Расчет NPV'!$F$10,'Расчет NPV'!$B$10,'Расчет NPV'!$D$10)</f>
        <v/>
      </c>
      <c r="H611" s="9">
        <f>((D611*(1+E611)^0*'Расчет NPV'!$C$14*(C611-F611)-G611)-MAX((D611*(1+E611)^0*'Расчет NPV'!$C$14*(C611-F611)-G611)-B611/6,0)*'Расчет NPV'!$C$13)/(1+'Расчет NPV'!$C$12)^1</f>
        <v/>
      </c>
      <c r="I611" s="9">
        <f>((D611*(1+E611)^1*(C611-F611)-G611)-MAX((D611*(1+E611)^1*(C611-F611)-G611)-B611/6,0)*'Расчет NPV'!$C$13)/(1+'Расчет NPV'!$C$12)^2</f>
        <v/>
      </c>
      <c r="J611" s="9">
        <f>((D611*(1+E611)^2*(C611-F611)-G611)-MAX((D611*(1+E611)^2*(C611-F611)-G611)-B611/6,0)*'Расчет NPV'!$C$13)/(1+'Расчет NPV'!$C$12)^3</f>
        <v/>
      </c>
      <c r="K611" s="9">
        <f>((D611*(1+E611)^3*(C611-F611)-G611)-MAX((D611*(1+E611)^3*(C611-F611)-G611)-B611/6,0)*'Расчет NPV'!$C$13)/(1+'Расчет NPV'!$C$12)^4</f>
        <v/>
      </c>
      <c r="L611" s="9">
        <f>((D611*(1+E611)^4*(C611-F611)-G611)-MAX((D611*(1+E611)^4*(C611-F611)-G611)-B611/6,0)*'Расчет NPV'!$C$13)/(1+'Расчет NPV'!$C$12)^5</f>
        <v/>
      </c>
      <c r="M611" s="9">
        <f>((D611*(1+E611)^5*(C611-F611)-G611)-MAX((D611*(1+E611)^5*(C611-F611)-G611)-B611/6,0)*'Расчет NPV'!$C$13)/(1+'Расчет NPV'!$C$12)^6</f>
        <v/>
      </c>
      <c r="N611" s="13">
        <f>SUM(H611:M611)-B611</f>
        <v/>
      </c>
    </row>
    <row r="612">
      <c r="A612" t="n">
        <v>608</v>
      </c>
      <c r="B612" s="9">
        <f>_xlfn.BETA.INV(RAND(),'Расчет NPV'!$E$5,'Расчет NPV'!$F$5,'Расчет NPV'!$B$5,'Расчет NPV'!$D$5)</f>
        <v/>
      </c>
      <c r="C612" s="9">
        <f>_xlfn.BETA.INV(RAND(),'Расчет NPV'!$E$6,'Расчет NPV'!$F$6,'Расчет NPV'!$B$6,'Расчет NPV'!$D$6)</f>
        <v/>
      </c>
      <c r="D612" s="9">
        <f>_xlfn.BETA.INV(RAND(),'Расчет NPV'!$E$7,'Расчет NPV'!$F$7,'Расчет NPV'!$B$7,'Расчет NPV'!$D$7)</f>
        <v/>
      </c>
      <c r="E612" s="5">
        <f>_xlfn.BETA.INV(RAND(),'Расчет NPV'!$E$8,'Расчет NPV'!$F$8,'Расчет NPV'!$B$8,'Расчет NPV'!$D$8)</f>
        <v/>
      </c>
      <c r="F612" s="9">
        <f>_xlfn.BETA.INV(RAND(),'Расчет NPV'!$E$9,'Расчет NPV'!$F$9,'Расчет NPV'!$B$9,'Расчет NPV'!$D$9)</f>
        <v/>
      </c>
      <c r="G612" s="9">
        <f>_xlfn.BETA.INV(RAND(),'Расчет NPV'!$E$10,'Расчет NPV'!$F$10,'Расчет NPV'!$B$10,'Расчет NPV'!$D$10)</f>
        <v/>
      </c>
      <c r="H612" s="9">
        <f>((D612*(1+E612)^0*'Расчет NPV'!$C$14*(C612-F612)-G612)-MAX((D612*(1+E612)^0*'Расчет NPV'!$C$14*(C612-F612)-G612)-B612/6,0)*'Расчет NPV'!$C$13)/(1+'Расчет NPV'!$C$12)^1</f>
        <v/>
      </c>
      <c r="I612" s="9">
        <f>((D612*(1+E612)^1*(C612-F612)-G612)-MAX((D612*(1+E612)^1*(C612-F612)-G612)-B612/6,0)*'Расчет NPV'!$C$13)/(1+'Расчет NPV'!$C$12)^2</f>
        <v/>
      </c>
      <c r="J612" s="9">
        <f>((D612*(1+E612)^2*(C612-F612)-G612)-MAX((D612*(1+E612)^2*(C612-F612)-G612)-B612/6,0)*'Расчет NPV'!$C$13)/(1+'Расчет NPV'!$C$12)^3</f>
        <v/>
      </c>
      <c r="K612" s="9">
        <f>((D612*(1+E612)^3*(C612-F612)-G612)-MAX((D612*(1+E612)^3*(C612-F612)-G612)-B612/6,0)*'Расчет NPV'!$C$13)/(1+'Расчет NPV'!$C$12)^4</f>
        <v/>
      </c>
      <c r="L612" s="9">
        <f>((D612*(1+E612)^4*(C612-F612)-G612)-MAX((D612*(1+E612)^4*(C612-F612)-G612)-B612/6,0)*'Расчет NPV'!$C$13)/(1+'Расчет NPV'!$C$12)^5</f>
        <v/>
      </c>
      <c r="M612" s="9">
        <f>((D612*(1+E612)^5*(C612-F612)-G612)-MAX((D612*(1+E612)^5*(C612-F612)-G612)-B612/6,0)*'Расчет NPV'!$C$13)/(1+'Расчет NPV'!$C$12)^6</f>
        <v/>
      </c>
      <c r="N612" s="13">
        <f>SUM(H612:M612)-B612</f>
        <v/>
      </c>
    </row>
    <row r="613">
      <c r="A613" t="n">
        <v>609</v>
      </c>
      <c r="B613" s="9">
        <f>_xlfn.BETA.INV(RAND(),'Расчет NPV'!$E$5,'Расчет NPV'!$F$5,'Расчет NPV'!$B$5,'Расчет NPV'!$D$5)</f>
        <v/>
      </c>
      <c r="C613" s="9">
        <f>_xlfn.BETA.INV(RAND(),'Расчет NPV'!$E$6,'Расчет NPV'!$F$6,'Расчет NPV'!$B$6,'Расчет NPV'!$D$6)</f>
        <v/>
      </c>
      <c r="D613" s="9">
        <f>_xlfn.BETA.INV(RAND(),'Расчет NPV'!$E$7,'Расчет NPV'!$F$7,'Расчет NPV'!$B$7,'Расчет NPV'!$D$7)</f>
        <v/>
      </c>
      <c r="E613" s="5">
        <f>_xlfn.BETA.INV(RAND(),'Расчет NPV'!$E$8,'Расчет NPV'!$F$8,'Расчет NPV'!$B$8,'Расчет NPV'!$D$8)</f>
        <v/>
      </c>
      <c r="F613" s="9">
        <f>_xlfn.BETA.INV(RAND(),'Расчет NPV'!$E$9,'Расчет NPV'!$F$9,'Расчет NPV'!$B$9,'Расчет NPV'!$D$9)</f>
        <v/>
      </c>
      <c r="G613" s="9">
        <f>_xlfn.BETA.INV(RAND(),'Расчет NPV'!$E$10,'Расчет NPV'!$F$10,'Расчет NPV'!$B$10,'Расчет NPV'!$D$10)</f>
        <v/>
      </c>
      <c r="H613" s="9">
        <f>((D613*(1+E613)^0*'Расчет NPV'!$C$14*(C613-F613)-G613)-MAX((D613*(1+E613)^0*'Расчет NPV'!$C$14*(C613-F613)-G613)-B613/6,0)*'Расчет NPV'!$C$13)/(1+'Расчет NPV'!$C$12)^1</f>
        <v/>
      </c>
      <c r="I613" s="9">
        <f>((D613*(1+E613)^1*(C613-F613)-G613)-MAX((D613*(1+E613)^1*(C613-F613)-G613)-B613/6,0)*'Расчет NPV'!$C$13)/(1+'Расчет NPV'!$C$12)^2</f>
        <v/>
      </c>
      <c r="J613" s="9">
        <f>((D613*(1+E613)^2*(C613-F613)-G613)-MAX((D613*(1+E613)^2*(C613-F613)-G613)-B613/6,0)*'Расчет NPV'!$C$13)/(1+'Расчет NPV'!$C$12)^3</f>
        <v/>
      </c>
      <c r="K613" s="9">
        <f>((D613*(1+E613)^3*(C613-F613)-G613)-MAX((D613*(1+E613)^3*(C613-F613)-G613)-B613/6,0)*'Расчет NPV'!$C$13)/(1+'Расчет NPV'!$C$12)^4</f>
        <v/>
      </c>
      <c r="L613" s="9">
        <f>((D613*(1+E613)^4*(C613-F613)-G613)-MAX((D613*(1+E613)^4*(C613-F613)-G613)-B613/6,0)*'Расчет NPV'!$C$13)/(1+'Расчет NPV'!$C$12)^5</f>
        <v/>
      </c>
      <c r="M613" s="9">
        <f>((D613*(1+E613)^5*(C613-F613)-G613)-MAX((D613*(1+E613)^5*(C613-F613)-G613)-B613/6,0)*'Расчет NPV'!$C$13)/(1+'Расчет NPV'!$C$12)^6</f>
        <v/>
      </c>
      <c r="N613" s="13">
        <f>SUM(H613:M613)-B613</f>
        <v/>
      </c>
    </row>
    <row r="614">
      <c r="A614" t="n">
        <v>610</v>
      </c>
      <c r="B614" s="9">
        <f>_xlfn.BETA.INV(RAND(),'Расчет NPV'!$E$5,'Расчет NPV'!$F$5,'Расчет NPV'!$B$5,'Расчет NPV'!$D$5)</f>
        <v/>
      </c>
      <c r="C614" s="9">
        <f>_xlfn.BETA.INV(RAND(),'Расчет NPV'!$E$6,'Расчет NPV'!$F$6,'Расчет NPV'!$B$6,'Расчет NPV'!$D$6)</f>
        <v/>
      </c>
      <c r="D614" s="9">
        <f>_xlfn.BETA.INV(RAND(),'Расчет NPV'!$E$7,'Расчет NPV'!$F$7,'Расчет NPV'!$B$7,'Расчет NPV'!$D$7)</f>
        <v/>
      </c>
      <c r="E614" s="5">
        <f>_xlfn.BETA.INV(RAND(),'Расчет NPV'!$E$8,'Расчет NPV'!$F$8,'Расчет NPV'!$B$8,'Расчет NPV'!$D$8)</f>
        <v/>
      </c>
      <c r="F614" s="9">
        <f>_xlfn.BETA.INV(RAND(),'Расчет NPV'!$E$9,'Расчет NPV'!$F$9,'Расчет NPV'!$B$9,'Расчет NPV'!$D$9)</f>
        <v/>
      </c>
      <c r="G614" s="9">
        <f>_xlfn.BETA.INV(RAND(),'Расчет NPV'!$E$10,'Расчет NPV'!$F$10,'Расчет NPV'!$B$10,'Расчет NPV'!$D$10)</f>
        <v/>
      </c>
      <c r="H614" s="9">
        <f>((D614*(1+E614)^0*'Расчет NPV'!$C$14*(C614-F614)-G614)-MAX((D614*(1+E614)^0*'Расчет NPV'!$C$14*(C614-F614)-G614)-B614/6,0)*'Расчет NPV'!$C$13)/(1+'Расчет NPV'!$C$12)^1</f>
        <v/>
      </c>
      <c r="I614" s="9">
        <f>((D614*(1+E614)^1*(C614-F614)-G614)-MAX((D614*(1+E614)^1*(C614-F614)-G614)-B614/6,0)*'Расчет NPV'!$C$13)/(1+'Расчет NPV'!$C$12)^2</f>
        <v/>
      </c>
      <c r="J614" s="9">
        <f>((D614*(1+E614)^2*(C614-F614)-G614)-MAX((D614*(1+E614)^2*(C614-F614)-G614)-B614/6,0)*'Расчет NPV'!$C$13)/(1+'Расчет NPV'!$C$12)^3</f>
        <v/>
      </c>
      <c r="K614" s="9">
        <f>((D614*(1+E614)^3*(C614-F614)-G614)-MAX((D614*(1+E614)^3*(C614-F614)-G614)-B614/6,0)*'Расчет NPV'!$C$13)/(1+'Расчет NPV'!$C$12)^4</f>
        <v/>
      </c>
      <c r="L614" s="9">
        <f>((D614*(1+E614)^4*(C614-F614)-G614)-MAX((D614*(1+E614)^4*(C614-F614)-G614)-B614/6,0)*'Расчет NPV'!$C$13)/(1+'Расчет NPV'!$C$12)^5</f>
        <v/>
      </c>
      <c r="M614" s="9">
        <f>((D614*(1+E614)^5*(C614-F614)-G614)-MAX((D614*(1+E614)^5*(C614-F614)-G614)-B614/6,0)*'Расчет NPV'!$C$13)/(1+'Расчет NPV'!$C$12)^6</f>
        <v/>
      </c>
      <c r="N614" s="13">
        <f>SUM(H614:M614)-B614</f>
        <v/>
      </c>
    </row>
    <row r="615">
      <c r="A615" t="n">
        <v>611</v>
      </c>
      <c r="B615" s="9">
        <f>_xlfn.BETA.INV(RAND(),'Расчет NPV'!$E$5,'Расчет NPV'!$F$5,'Расчет NPV'!$B$5,'Расчет NPV'!$D$5)</f>
        <v/>
      </c>
      <c r="C615" s="9">
        <f>_xlfn.BETA.INV(RAND(),'Расчет NPV'!$E$6,'Расчет NPV'!$F$6,'Расчет NPV'!$B$6,'Расчет NPV'!$D$6)</f>
        <v/>
      </c>
      <c r="D615" s="9">
        <f>_xlfn.BETA.INV(RAND(),'Расчет NPV'!$E$7,'Расчет NPV'!$F$7,'Расчет NPV'!$B$7,'Расчет NPV'!$D$7)</f>
        <v/>
      </c>
      <c r="E615" s="5">
        <f>_xlfn.BETA.INV(RAND(),'Расчет NPV'!$E$8,'Расчет NPV'!$F$8,'Расчет NPV'!$B$8,'Расчет NPV'!$D$8)</f>
        <v/>
      </c>
      <c r="F615" s="9">
        <f>_xlfn.BETA.INV(RAND(),'Расчет NPV'!$E$9,'Расчет NPV'!$F$9,'Расчет NPV'!$B$9,'Расчет NPV'!$D$9)</f>
        <v/>
      </c>
      <c r="G615" s="9">
        <f>_xlfn.BETA.INV(RAND(),'Расчет NPV'!$E$10,'Расчет NPV'!$F$10,'Расчет NPV'!$B$10,'Расчет NPV'!$D$10)</f>
        <v/>
      </c>
      <c r="H615" s="9">
        <f>((D615*(1+E615)^0*'Расчет NPV'!$C$14*(C615-F615)-G615)-MAX((D615*(1+E615)^0*'Расчет NPV'!$C$14*(C615-F615)-G615)-B615/6,0)*'Расчет NPV'!$C$13)/(1+'Расчет NPV'!$C$12)^1</f>
        <v/>
      </c>
      <c r="I615" s="9">
        <f>((D615*(1+E615)^1*(C615-F615)-G615)-MAX((D615*(1+E615)^1*(C615-F615)-G615)-B615/6,0)*'Расчет NPV'!$C$13)/(1+'Расчет NPV'!$C$12)^2</f>
        <v/>
      </c>
      <c r="J615" s="9">
        <f>((D615*(1+E615)^2*(C615-F615)-G615)-MAX((D615*(1+E615)^2*(C615-F615)-G615)-B615/6,0)*'Расчет NPV'!$C$13)/(1+'Расчет NPV'!$C$12)^3</f>
        <v/>
      </c>
      <c r="K615" s="9">
        <f>((D615*(1+E615)^3*(C615-F615)-G615)-MAX((D615*(1+E615)^3*(C615-F615)-G615)-B615/6,0)*'Расчет NPV'!$C$13)/(1+'Расчет NPV'!$C$12)^4</f>
        <v/>
      </c>
      <c r="L615" s="9">
        <f>((D615*(1+E615)^4*(C615-F615)-G615)-MAX((D615*(1+E615)^4*(C615-F615)-G615)-B615/6,0)*'Расчет NPV'!$C$13)/(1+'Расчет NPV'!$C$12)^5</f>
        <v/>
      </c>
      <c r="M615" s="9">
        <f>((D615*(1+E615)^5*(C615-F615)-G615)-MAX((D615*(1+E615)^5*(C615-F615)-G615)-B615/6,0)*'Расчет NPV'!$C$13)/(1+'Расчет NPV'!$C$12)^6</f>
        <v/>
      </c>
      <c r="N615" s="13">
        <f>SUM(H615:M615)-B615</f>
        <v/>
      </c>
    </row>
    <row r="616">
      <c r="A616" t="n">
        <v>612</v>
      </c>
      <c r="B616" s="9">
        <f>_xlfn.BETA.INV(RAND(),'Расчет NPV'!$E$5,'Расчет NPV'!$F$5,'Расчет NPV'!$B$5,'Расчет NPV'!$D$5)</f>
        <v/>
      </c>
      <c r="C616" s="9">
        <f>_xlfn.BETA.INV(RAND(),'Расчет NPV'!$E$6,'Расчет NPV'!$F$6,'Расчет NPV'!$B$6,'Расчет NPV'!$D$6)</f>
        <v/>
      </c>
      <c r="D616" s="9">
        <f>_xlfn.BETA.INV(RAND(),'Расчет NPV'!$E$7,'Расчет NPV'!$F$7,'Расчет NPV'!$B$7,'Расчет NPV'!$D$7)</f>
        <v/>
      </c>
      <c r="E616" s="5">
        <f>_xlfn.BETA.INV(RAND(),'Расчет NPV'!$E$8,'Расчет NPV'!$F$8,'Расчет NPV'!$B$8,'Расчет NPV'!$D$8)</f>
        <v/>
      </c>
      <c r="F616" s="9">
        <f>_xlfn.BETA.INV(RAND(),'Расчет NPV'!$E$9,'Расчет NPV'!$F$9,'Расчет NPV'!$B$9,'Расчет NPV'!$D$9)</f>
        <v/>
      </c>
      <c r="G616" s="9">
        <f>_xlfn.BETA.INV(RAND(),'Расчет NPV'!$E$10,'Расчет NPV'!$F$10,'Расчет NPV'!$B$10,'Расчет NPV'!$D$10)</f>
        <v/>
      </c>
      <c r="H616" s="9">
        <f>((D616*(1+E616)^0*'Расчет NPV'!$C$14*(C616-F616)-G616)-MAX((D616*(1+E616)^0*'Расчет NPV'!$C$14*(C616-F616)-G616)-B616/6,0)*'Расчет NPV'!$C$13)/(1+'Расчет NPV'!$C$12)^1</f>
        <v/>
      </c>
      <c r="I616" s="9">
        <f>((D616*(1+E616)^1*(C616-F616)-G616)-MAX((D616*(1+E616)^1*(C616-F616)-G616)-B616/6,0)*'Расчет NPV'!$C$13)/(1+'Расчет NPV'!$C$12)^2</f>
        <v/>
      </c>
      <c r="J616" s="9">
        <f>((D616*(1+E616)^2*(C616-F616)-G616)-MAX((D616*(1+E616)^2*(C616-F616)-G616)-B616/6,0)*'Расчет NPV'!$C$13)/(1+'Расчет NPV'!$C$12)^3</f>
        <v/>
      </c>
      <c r="K616" s="9">
        <f>((D616*(1+E616)^3*(C616-F616)-G616)-MAX((D616*(1+E616)^3*(C616-F616)-G616)-B616/6,0)*'Расчет NPV'!$C$13)/(1+'Расчет NPV'!$C$12)^4</f>
        <v/>
      </c>
      <c r="L616" s="9">
        <f>((D616*(1+E616)^4*(C616-F616)-G616)-MAX((D616*(1+E616)^4*(C616-F616)-G616)-B616/6,0)*'Расчет NPV'!$C$13)/(1+'Расчет NPV'!$C$12)^5</f>
        <v/>
      </c>
      <c r="M616" s="9">
        <f>((D616*(1+E616)^5*(C616-F616)-G616)-MAX((D616*(1+E616)^5*(C616-F616)-G616)-B616/6,0)*'Расчет NPV'!$C$13)/(1+'Расчет NPV'!$C$12)^6</f>
        <v/>
      </c>
      <c r="N616" s="13">
        <f>SUM(H616:M616)-B616</f>
        <v/>
      </c>
    </row>
    <row r="617">
      <c r="A617" t="n">
        <v>613</v>
      </c>
      <c r="B617" s="9">
        <f>_xlfn.BETA.INV(RAND(),'Расчет NPV'!$E$5,'Расчет NPV'!$F$5,'Расчет NPV'!$B$5,'Расчет NPV'!$D$5)</f>
        <v/>
      </c>
      <c r="C617" s="9">
        <f>_xlfn.BETA.INV(RAND(),'Расчет NPV'!$E$6,'Расчет NPV'!$F$6,'Расчет NPV'!$B$6,'Расчет NPV'!$D$6)</f>
        <v/>
      </c>
      <c r="D617" s="9">
        <f>_xlfn.BETA.INV(RAND(),'Расчет NPV'!$E$7,'Расчет NPV'!$F$7,'Расчет NPV'!$B$7,'Расчет NPV'!$D$7)</f>
        <v/>
      </c>
      <c r="E617" s="5">
        <f>_xlfn.BETA.INV(RAND(),'Расчет NPV'!$E$8,'Расчет NPV'!$F$8,'Расчет NPV'!$B$8,'Расчет NPV'!$D$8)</f>
        <v/>
      </c>
      <c r="F617" s="9">
        <f>_xlfn.BETA.INV(RAND(),'Расчет NPV'!$E$9,'Расчет NPV'!$F$9,'Расчет NPV'!$B$9,'Расчет NPV'!$D$9)</f>
        <v/>
      </c>
      <c r="G617" s="9">
        <f>_xlfn.BETA.INV(RAND(),'Расчет NPV'!$E$10,'Расчет NPV'!$F$10,'Расчет NPV'!$B$10,'Расчет NPV'!$D$10)</f>
        <v/>
      </c>
      <c r="H617" s="9">
        <f>((D617*(1+E617)^0*'Расчет NPV'!$C$14*(C617-F617)-G617)-MAX((D617*(1+E617)^0*'Расчет NPV'!$C$14*(C617-F617)-G617)-B617/6,0)*'Расчет NPV'!$C$13)/(1+'Расчет NPV'!$C$12)^1</f>
        <v/>
      </c>
      <c r="I617" s="9">
        <f>((D617*(1+E617)^1*(C617-F617)-G617)-MAX((D617*(1+E617)^1*(C617-F617)-G617)-B617/6,0)*'Расчет NPV'!$C$13)/(1+'Расчет NPV'!$C$12)^2</f>
        <v/>
      </c>
      <c r="J617" s="9">
        <f>((D617*(1+E617)^2*(C617-F617)-G617)-MAX((D617*(1+E617)^2*(C617-F617)-G617)-B617/6,0)*'Расчет NPV'!$C$13)/(1+'Расчет NPV'!$C$12)^3</f>
        <v/>
      </c>
      <c r="K617" s="9">
        <f>((D617*(1+E617)^3*(C617-F617)-G617)-MAX((D617*(1+E617)^3*(C617-F617)-G617)-B617/6,0)*'Расчет NPV'!$C$13)/(1+'Расчет NPV'!$C$12)^4</f>
        <v/>
      </c>
      <c r="L617" s="9">
        <f>((D617*(1+E617)^4*(C617-F617)-G617)-MAX((D617*(1+E617)^4*(C617-F617)-G617)-B617/6,0)*'Расчет NPV'!$C$13)/(1+'Расчет NPV'!$C$12)^5</f>
        <v/>
      </c>
      <c r="M617" s="9">
        <f>((D617*(1+E617)^5*(C617-F617)-G617)-MAX((D617*(1+E617)^5*(C617-F617)-G617)-B617/6,0)*'Расчет NPV'!$C$13)/(1+'Расчет NPV'!$C$12)^6</f>
        <v/>
      </c>
      <c r="N617" s="13">
        <f>SUM(H617:M617)-B617</f>
        <v/>
      </c>
    </row>
    <row r="618">
      <c r="A618" t="n">
        <v>614</v>
      </c>
      <c r="B618" s="9">
        <f>_xlfn.BETA.INV(RAND(),'Расчет NPV'!$E$5,'Расчет NPV'!$F$5,'Расчет NPV'!$B$5,'Расчет NPV'!$D$5)</f>
        <v/>
      </c>
      <c r="C618" s="9">
        <f>_xlfn.BETA.INV(RAND(),'Расчет NPV'!$E$6,'Расчет NPV'!$F$6,'Расчет NPV'!$B$6,'Расчет NPV'!$D$6)</f>
        <v/>
      </c>
      <c r="D618" s="9">
        <f>_xlfn.BETA.INV(RAND(),'Расчет NPV'!$E$7,'Расчет NPV'!$F$7,'Расчет NPV'!$B$7,'Расчет NPV'!$D$7)</f>
        <v/>
      </c>
      <c r="E618" s="5">
        <f>_xlfn.BETA.INV(RAND(),'Расчет NPV'!$E$8,'Расчет NPV'!$F$8,'Расчет NPV'!$B$8,'Расчет NPV'!$D$8)</f>
        <v/>
      </c>
      <c r="F618" s="9">
        <f>_xlfn.BETA.INV(RAND(),'Расчет NPV'!$E$9,'Расчет NPV'!$F$9,'Расчет NPV'!$B$9,'Расчет NPV'!$D$9)</f>
        <v/>
      </c>
      <c r="G618" s="9">
        <f>_xlfn.BETA.INV(RAND(),'Расчет NPV'!$E$10,'Расчет NPV'!$F$10,'Расчет NPV'!$B$10,'Расчет NPV'!$D$10)</f>
        <v/>
      </c>
      <c r="H618" s="9">
        <f>((D618*(1+E618)^0*'Расчет NPV'!$C$14*(C618-F618)-G618)-MAX((D618*(1+E618)^0*'Расчет NPV'!$C$14*(C618-F618)-G618)-B618/6,0)*'Расчет NPV'!$C$13)/(1+'Расчет NPV'!$C$12)^1</f>
        <v/>
      </c>
      <c r="I618" s="9">
        <f>((D618*(1+E618)^1*(C618-F618)-G618)-MAX((D618*(1+E618)^1*(C618-F618)-G618)-B618/6,0)*'Расчет NPV'!$C$13)/(1+'Расчет NPV'!$C$12)^2</f>
        <v/>
      </c>
      <c r="J618" s="9">
        <f>((D618*(1+E618)^2*(C618-F618)-G618)-MAX((D618*(1+E618)^2*(C618-F618)-G618)-B618/6,0)*'Расчет NPV'!$C$13)/(1+'Расчет NPV'!$C$12)^3</f>
        <v/>
      </c>
      <c r="K618" s="9">
        <f>((D618*(1+E618)^3*(C618-F618)-G618)-MAX((D618*(1+E618)^3*(C618-F618)-G618)-B618/6,0)*'Расчет NPV'!$C$13)/(1+'Расчет NPV'!$C$12)^4</f>
        <v/>
      </c>
      <c r="L618" s="9">
        <f>((D618*(1+E618)^4*(C618-F618)-G618)-MAX((D618*(1+E618)^4*(C618-F618)-G618)-B618/6,0)*'Расчет NPV'!$C$13)/(1+'Расчет NPV'!$C$12)^5</f>
        <v/>
      </c>
      <c r="M618" s="9">
        <f>((D618*(1+E618)^5*(C618-F618)-G618)-MAX((D618*(1+E618)^5*(C618-F618)-G618)-B618/6,0)*'Расчет NPV'!$C$13)/(1+'Расчет NPV'!$C$12)^6</f>
        <v/>
      </c>
      <c r="N618" s="13">
        <f>SUM(H618:M618)-B618</f>
        <v/>
      </c>
    </row>
    <row r="619">
      <c r="A619" t="n">
        <v>615</v>
      </c>
      <c r="B619" s="9">
        <f>_xlfn.BETA.INV(RAND(),'Расчет NPV'!$E$5,'Расчет NPV'!$F$5,'Расчет NPV'!$B$5,'Расчет NPV'!$D$5)</f>
        <v/>
      </c>
      <c r="C619" s="9">
        <f>_xlfn.BETA.INV(RAND(),'Расчет NPV'!$E$6,'Расчет NPV'!$F$6,'Расчет NPV'!$B$6,'Расчет NPV'!$D$6)</f>
        <v/>
      </c>
      <c r="D619" s="9">
        <f>_xlfn.BETA.INV(RAND(),'Расчет NPV'!$E$7,'Расчет NPV'!$F$7,'Расчет NPV'!$B$7,'Расчет NPV'!$D$7)</f>
        <v/>
      </c>
      <c r="E619" s="5">
        <f>_xlfn.BETA.INV(RAND(),'Расчет NPV'!$E$8,'Расчет NPV'!$F$8,'Расчет NPV'!$B$8,'Расчет NPV'!$D$8)</f>
        <v/>
      </c>
      <c r="F619" s="9">
        <f>_xlfn.BETA.INV(RAND(),'Расчет NPV'!$E$9,'Расчет NPV'!$F$9,'Расчет NPV'!$B$9,'Расчет NPV'!$D$9)</f>
        <v/>
      </c>
      <c r="G619" s="9">
        <f>_xlfn.BETA.INV(RAND(),'Расчет NPV'!$E$10,'Расчет NPV'!$F$10,'Расчет NPV'!$B$10,'Расчет NPV'!$D$10)</f>
        <v/>
      </c>
      <c r="H619" s="9">
        <f>((D619*(1+E619)^0*'Расчет NPV'!$C$14*(C619-F619)-G619)-MAX((D619*(1+E619)^0*'Расчет NPV'!$C$14*(C619-F619)-G619)-B619/6,0)*'Расчет NPV'!$C$13)/(1+'Расчет NPV'!$C$12)^1</f>
        <v/>
      </c>
      <c r="I619" s="9">
        <f>((D619*(1+E619)^1*(C619-F619)-G619)-MAX((D619*(1+E619)^1*(C619-F619)-G619)-B619/6,0)*'Расчет NPV'!$C$13)/(1+'Расчет NPV'!$C$12)^2</f>
        <v/>
      </c>
      <c r="J619" s="9">
        <f>((D619*(1+E619)^2*(C619-F619)-G619)-MAX((D619*(1+E619)^2*(C619-F619)-G619)-B619/6,0)*'Расчет NPV'!$C$13)/(1+'Расчет NPV'!$C$12)^3</f>
        <v/>
      </c>
      <c r="K619" s="9">
        <f>((D619*(1+E619)^3*(C619-F619)-G619)-MAX((D619*(1+E619)^3*(C619-F619)-G619)-B619/6,0)*'Расчет NPV'!$C$13)/(1+'Расчет NPV'!$C$12)^4</f>
        <v/>
      </c>
      <c r="L619" s="9">
        <f>((D619*(1+E619)^4*(C619-F619)-G619)-MAX((D619*(1+E619)^4*(C619-F619)-G619)-B619/6,0)*'Расчет NPV'!$C$13)/(1+'Расчет NPV'!$C$12)^5</f>
        <v/>
      </c>
      <c r="M619" s="9">
        <f>((D619*(1+E619)^5*(C619-F619)-G619)-MAX((D619*(1+E619)^5*(C619-F619)-G619)-B619/6,0)*'Расчет NPV'!$C$13)/(1+'Расчет NPV'!$C$12)^6</f>
        <v/>
      </c>
      <c r="N619" s="13">
        <f>SUM(H619:M619)-B619</f>
        <v/>
      </c>
    </row>
    <row r="620">
      <c r="A620" t="n">
        <v>616</v>
      </c>
      <c r="B620" s="9">
        <f>_xlfn.BETA.INV(RAND(),'Расчет NPV'!$E$5,'Расчет NPV'!$F$5,'Расчет NPV'!$B$5,'Расчет NPV'!$D$5)</f>
        <v/>
      </c>
      <c r="C620" s="9">
        <f>_xlfn.BETA.INV(RAND(),'Расчет NPV'!$E$6,'Расчет NPV'!$F$6,'Расчет NPV'!$B$6,'Расчет NPV'!$D$6)</f>
        <v/>
      </c>
      <c r="D620" s="9">
        <f>_xlfn.BETA.INV(RAND(),'Расчет NPV'!$E$7,'Расчет NPV'!$F$7,'Расчет NPV'!$B$7,'Расчет NPV'!$D$7)</f>
        <v/>
      </c>
      <c r="E620" s="5">
        <f>_xlfn.BETA.INV(RAND(),'Расчет NPV'!$E$8,'Расчет NPV'!$F$8,'Расчет NPV'!$B$8,'Расчет NPV'!$D$8)</f>
        <v/>
      </c>
      <c r="F620" s="9">
        <f>_xlfn.BETA.INV(RAND(),'Расчет NPV'!$E$9,'Расчет NPV'!$F$9,'Расчет NPV'!$B$9,'Расчет NPV'!$D$9)</f>
        <v/>
      </c>
      <c r="G620" s="9">
        <f>_xlfn.BETA.INV(RAND(),'Расчет NPV'!$E$10,'Расчет NPV'!$F$10,'Расчет NPV'!$B$10,'Расчет NPV'!$D$10)</f>
        <v/>
      </c>
      <c r="H620" s="9">
        <f>((D620*(1+E620)^0*'Расчет NPV'!$C$14*(C620-F620)-G620)-MAX((D620*(1+E620)^0*'Расчет NPV'!$C$14*(C620-F620)-G620)-B620/6,0)*'Расчет NPV'!$C$13)/(1+'Расчет NPV'!$C$12)^1</f>
        <v/>
      </c>
      <c r="I620" s="9">
        <f>((D620*(1+E620)^1*(C620-F620)-G620)-MAX((D620*(1+E620)^1*(C620-F620)-G620)-B620/6,0)*'Расчет NPV'!$C$13)/(1+'Расчет NPV'!$C$12)^2</f>
        <v/>
      </c>
      <c r="J620" s="9">
        <f>((D620*(1+E620)^2*(C620-F620)-G620)-MAX((D620*(1+E620)^2*(C620-F620)-G620)-B620/6,0)*'Расчет NPV'!$C$13)/(1+'Расчет NPV'!$C$12)^3</f>
        <v/>
      </c>
      <c r="K620" s="9">
        <f>((D620*(1+E620)^3*(C620-F620)-G620)-MAX((D620*(1+E620)^3*(C620-F620)-G620)-B620/6,0)*'Расчет NPV'!$C$13)/(1+'Расчет NPV'!$C$12)^4</f>
        <v/>
      </c>
      <c r="L620" s="9">
        <f>((D620*(1+E620)^4*(C620-F620)-G620)-MAX((D620*(1+E620)^4*(C620-F620)-G620)-B620/6,0)*'Расчет NPV'!$C$13)/(1+'Расчет NPV'!$C$12)^5</f>
        <v/>
      </c>
      <c r="M620" s="9">
        <f>((D620*(1+E620)^5*(C620-F620)-G620)-MAX((D620*(1+E620)^5*(C620-F620)-G620)-B620/6,0)*'Расчет NPV'!$C$13)/(1+'Расчет NPV'!$C$12)^6</f>
        <v/>
      </c>
      <c r="N620" s="13">
        <f>SUM(H620:M620)-B620</f>
        <v/>
      </c>
    </row>
    <row r="621">
      <c r="A621" t="n">
        <v>617</v>
      </c>
      <c r="B621" s="9">
        <f>_xlfn.BETA.INV(RAND(),'Расчет NPV'!$E$5,'Расчет NPV'!$F$5,'Расчет NPV'!$B$5,'Расчет NPV'!$D$5)</f>
        <v/>
      </c>
      <c r="C621" s="9">
        <f>_xlfn.BETA.INV(RAND(),'Расчет NPV'!$E$6,'Расчет NPV'!$F$6,'Расчет NPV'!$B$6,'Расчет NPV'!$D$6)</f>
        <v/>
      </c>
      <c r="D621" s="9">
        <f>_xlfn.BETA.INV(RAND(),'Расчет NPV'!$E$7,'Расчет NPV'!$F$7,'Расчет NPV'!$B$7,'Расчет NPV'!$D$7)</f>
        <v/>
      </c>
      <c r="E621" s="5">
        <f>_xlfn.BETA.INV(RAND(),'Расчет NPV'!$E$8,'Расчет NPV'!$F$8,'Расчет NPV'!$B$8,'Расчет NPV'!$D$8)</f>
        <v/>
      </c>
      <c r="F621" s="9">
        <f>_xlfn.BETA.INV(RAND(),'Расчет NPV'!$E$9,'Расчет NPV'!$F$9,'Расчет NPV'!$B$9,'Расчет NPV'!$D$9)</f>
        <v/>
      </c>
      <c r="G621" s="9">
        <f>_xlfn.BETA.INV(RAND(),'Расчет NPV'!$E$10,'Расчет NPV'!$F$10,'Расчет NPV'!$B$10,'Расчет NPV'!$D$10)</f>
        <v/>
      </c>
      <c r="H621" s="9">
        <f>((D621*(1+E621)^0*'Расчет NPV'!$C$14*(C621-F621)-G621)-MAX((D621*(1+E621)^0*'Расчет NPV'!$C$14*(C621-F621)-G621)-B621/6,0)*'Расчет NPV'!$C$13)/(1+'Расчет NPV'!$C$12)^1</f>
        <v/>
      </c>
      <c r="I621" s="9">
        <f>((D621*(1+E621)^1*(C621-F621)-G621)-MAX((D621*(1+E621)^1*(C621-F621)-G621)-B621/6,0)*'Расчет NPV'!$C$13)/(1+'Расчет NPV'!$C$12)^2</f>
        <v/>
      </c>
      <c r="J621" s="9">
        <f>((D621*(1+E621)^2*(C621-F621)-G621)-MAX((D621*(1+E621)^2*(C621-F621)-G621)-B621/6,0)*'Расчет NPV'!$C$13)/(1+'Расчет NPV'!$C$12)^3</f>
        <v/>
      </c>
      <c r="K621" s="9">
        <f>((D621*(1+E621)^3*(C621-F621)-G621)-MAX((D621*(1+E621)^3*(C621-F621)-G621)-B621/6,0)*'Расчет NPV'!$C$13)/(1+'Расчет NPV'!$C$12)^4</f>
        <v/>
      </c>
      <c r="L621" s="9">
        <f>((D621*(1+E621)^4*(C621-F621)-G621)-MAX((D621*(1+E621)^4*(C621-F621)-G621)-B621/6,0)*'Расчет NPV'!$C$13)/(1+'Расчет NPV'!$C$12)^5</f>
        <v/>
      </c>
      <c r="M621" s="9">
        <f>((D621*(1+E621)^5*(C621-F621)-G621)-MAX((D621*(1+E621)^5*(C621-F621)-G621)-B621/6,0)*'Расчет NPV'!$C$13)/(1+'Расчет NPV'!$C$12)^6</f>
        <v/>
      </c>
      <c r="N621" s="13">
        <f>SUM(H621:M621)-B621</f>
        <v/>
      </c>
    </row>
    <row r="622">
      <c r="A622" t="n">
        <v>618</v>
      </c>
      <c r="B622" s="9">
        <f>_xlfn.BETA.INV(RAND(),'Расчет NPV'!$E$5,'Расчет NPV'!$F$5,'Расчет NPV'!$B$5,'Расчет NPV'!$D$5)</f>
        <v/>
      </c>
      <c r="C622" s="9">
        <f>_xlfn.BETA.INV(RAND(),'Расчет NPV'!$E$6,'Расчет NPV'!$F$6,'Расчет NPV'!$B$6,'Расчет NPV'!$D$6)</f>
        <v/>
      </c>
      <c r="D622" s="9">
        <f>_xlfn.BETA.INV(RAND(),'Расчет NPV'!$E$7,'Расчет NPV'!$F$7,'Расчет NPV'!$B$7,'Расчет NPV'!$D$7)</f>
        <v/>
      </c>
      <c r="E622" s="5">
        <f>_xlfn.BETA.INV(RAND(),'Расчет NPV'!$E$8,'Расчет NPV'!$F$8,'Расчет NPV'!$B$8,'Расчет NPV'!$D$8)</f>
        <v/>
      </c>
      <c r="F622" s="9">
        <f>_xlfn.BETA.INV(RAND(),'Расчет NPV'!$E$9,'Расчет NPV'!$F$9,'Расчет NPV'!$B$9,'Расчет NPV'!$D$9)</f>
        <v/>
      </c>
      <c r="G622" s="9">
        <f>_xlfn.BETA.INV(RAND(),'Расчет NPV'!$E$10,'Расчет NPV'!$F$10,'Расчет NPV'!$B$10,'Расчет NPV'!$D$10)</f>
        <v/>
      </c>
      <c r="H622" s="9">
        <f>((D622*(1+E622)^0*'Расчет NPV'!$C$14*(C622-F622)-G622)-MAX((D622*(1+E622)^0*'Расчет NPV'!$C$14*(C622-F622)-G622)-B622/6,0)*'Расчет NPV'!$C$13)/(1+'Расчет NPV'!$C$12)^1</f>
        <v/>
      </c>
      <c r="I622" s="9">
        <f>((D622*(1+E622)^1*(C622-F622)-G622)-MAX((D622*(1+E622)^1*(C622-F622)-G622)-B622/6,0)*'Расчет NPV'!$C$13)/(1+'Расчет NPV'!$C$12)^2</f>
        <v/>
      </c>
      <c r="J622" s="9">
        <f>((D622*(1+E622)^2*(C622-F622)-G622)-MAX((D622*(1+E622)^2*(C622-F622)-G622)-B622/6,0)*'Расчет NPV'!$C$13)/(1+'Расчет NPV'!$C$12)^3</f>
        <v/>
      </c>
      <c r="K622" s="9">
        <f>((D622*(1+E622)^3*(C622-F622)-G622)-MAX((D622*(1+E622)^3*(C622-F622)-G622)-B622/6,0)*'Расчет NPV'!$C$13)/(1+'Расчет NPV'!$C$12)^4</f>
        <v/>
      </c>
      <c r="L622" s="9">
        <f>((D622*(1+E622)^4*(C622-F622)-G622)-MAX((D622*(1+E622)^4*(C622-F622)-G622)-B622/6,0)*'Расчет NPV'!$C$13)/(1+'Расчет NPV'!$C$12)^5</f>
        <v/>
      </c>
      <c r="M622" s="9">
        <f>((D622*(1+E622)^5*(C622-F622)-G622)-MAX((D622*(1+E622)^5*(C622-F622)-G622)-B622/6,0)*'Расчет NPV'!$C$13)/(1+'Расчет NPV'!$C$12)^6</f>
        <v/>
      </c>
      <c r="N622" s="13">
        <f>SUM(H622:M622)-B622</f>
        <v/>
      </c>
    </row>
    <row r="623">
      <c r="A623" t="n">
        <v>619</v>
      </c>
      <c r="B623" s="9">
        <f>_xlfn.BETA.INV(RAND(),'Расчет NPV'!$E$5,'Расчет NPV'!$F$5,'Расчет NPV'!$B$5,'Расчет NPV'!$D$5)</f>
        <v/>
      </c>
      <c r="C623" s="9">
        <f>_xlfn.BETA.INV(RAND(),'Расчет NPV'!$E$6,'Расчет NPV'!$F$6,'Расчет NPV'!$B$6,'Расчет NPV'!$D$6)</f>
        <v/>
      </c>
      <c r="D623" s="9">
        <f>_xlfn.BETA.INV(RAND(),'Расчет NPV'!$E$7,'Расчет NPV'!$F$7,'Расчет NPV'!$B$7,'Расчет NPV'!$D$7)</f>
        <v/>
      </c>
      <c r="E623" s="5">
        <f>_xlfn.BETA.INV(RAND(),'Расчет NPV'!$E$8,'Расчет NPV'!$F$8,'Расчет NPV'!$B$8,'Расчет NPV'!$D$8)</f>
        <v/>
      </c>
      <c r="F623" s="9">
        <f>_xlfn.BETA.INV(RAND(),'Расчет NPV'!$E$9,'Расчет NPV'!$F$9,'Расчет NPV'!$B$9,'Расчет NPV'!$D$9)</f>
        <v/>
      </c>
      <c r="G623" s="9">
        <f>_xlfn.BETA.INV(RAND(),'Расчет NPV'!$E$10,'Расчет NPV'!$F$10,'Расчет NPV'!$B$10,'Расчет NPV'!$D$10)</f>
        <v/>
      </c>
      <c r="H623" s="9">
        <f>((D623*(1+E623)^0*'Расчет NPV'!$C$14*(C623-F623)-G623)-MAX((D623*(1+E623)^0*'Расчет NPV'!$C$14*(C623-F623)-G623)-B623/6,0)*'Расчет NPV'!$C$13)/(1+'Расчет NPV'!$C$12)^1</f>
        <v/>
      </c>
      <c r="I623" s="9">
        <f>((D623*(1+E623)^1*(C623-F623)-G623)-MAX((D623*(1+E623)^1*(C623-F623)-G623)-B623/6,0)*'Расчет NPV'!$C$13)/(1+'Расчет NPV'!$C$12)^2</f>
        <v/>
      </c>
      <c r="J623" s="9">
        <f>((D623*(1+E623)^2*(C623-F623)-G623)-MAX((D623*(1+E623)^2*(C623-F623)-G623)-B623/6,0)*'Расчет NPV'!$C$13)/(1+'Расчет NPV'!$C$12)^3</f>
        <v/>
      </c>
      <c r="K623" s="9">
        <f>((D623*(1+E623)^3*(C623-F623)-G623)-MAX((D623*(1+E623)^3*(C623-F623)-G623)-B623/6,0)*'Расчет NPV'!$C$13)/(1+'Расчет NPV'!$C$12)^4</f>
        <v/>
      </c>
      <c r="L623" s="9">
        <f>((D623*(1+E623)^4*(C623-F623)-G623)-MAX((D623*(1+E623)^4*(C623-F623)-G623)-B623/6,0)*'Расчет NPV'!$C$13)/(1+'Расчет NPV'!$C$12)^5</f>
        <v/>
      </c>
      <c r="M623" s="9">
        <f>((D623*(1+E623)^5*(C623-F623)-G623)-MAX((D623*(1+E623)^5*(C623-F623)-G623)-B623/6,0)*'Расчет NPV'!$C$13)/(1+'Расчет NPV'!$C$12)^6</f>
        <v/>
      </c>
      <c r="N623" s="13">
        <f>SUM(H623:M623)-B623</f>
        <v/>
      </c>
    </row>
    <row r="624">
      <c r="A624" t="n">
        <v>620</v>
      </c>
      <c r="B624" s="9">
        <f>_xlfn.BETA.INV(RAND(),'Расчет NPV'!$E$5,'Расчет NPV'!$F$5,'Расчет NPV'!$B$5,'Расчет NPV'!$D$5)</f>
        <v/>
      </c>
      <c r="C624" s="9">
        <f>_xlfn.BETA.INV(RAND(),'Расчет NPV'!$E$6,'Расчет NPV'!$F$6,'Расчет NPV'!$B$6,'Расчет NPV'!$D$6)</f>
        <v/>
      </c>
      <c r="D624" s="9">
        <f>_xlfn.BETA.INV(RAND(),'Расчет NPV'!$E$7,'Расчет NPV'!$F$7,'Расчет NPV'!$B$7,'Расчет NPV'!$D$7)</f>
        <v/>
      </c>
      <c r="E624" s="5">
        <f>_xlfn.BETA.INV(RAND(),'Расчет NPV'!$E$8,'Расчет NPV'!$F$8,'Расчет NPV'!$B$8,'Расчет NPV'!$D$8)</f>
        <v/>
      </c>
      <c r="F624" s="9">
        <f>_xlfn.BETA.INV(RAND(),'Расчет NPV'!$E$9,'Расчет NPV'!$F$9,'Расчет NPV'!$B$9,'Расчет NPV'!$D$9)</f>
        <v/>
      </c>
      <c r="G624" s="9">
        <f>_xlfn.BETA.INV(RAND(),'Расчет NPV'!$E$10,'Расчет NPV'!$F$10,'Расчет NPV'!$B$10,'Расчет NPV'!$D$10)</f>
        <v/>
      </c>
      <c r="H624" s="9">
        <f>((D624*(1+E624)^0*'Расчет NPV'!$C$14*(C624-F624)-G624)-MAX((D624*(1+E624)^0*'Расчет NPV'!$C$14*(C624-F624)-G624)-B624/6,0)*'Расчет NPV'!$C$13)/(1+'Расчет NPV'!$C$12)^1</f>
        <v/>
      </c>
      <c r="I624" s="9">
        <f>((D624*(1+E624)^1*(C624-F624)-G624)-MAX((D624*(1+E624)^1*(C624-F624)-G624)-B624/6,0)*'Расчет NPV'!$C$13)/(1+'Расчет NPV'!$C$12)^2</f>
        <v/>
      </c>
      <c r="J624" s="9">
        <f>((D624*(1+E624)^2*(C624-F624)-G624)-MAX((D624*(1+E624)^2*(C624-F624)-G624)-B624/6,0)*'Расчет NPV'!$C$13)/(1+'Расчет NPV'!$C$12)^3</f>
        <v/>
      </c>
      <c r="K624" s="9">
        <f>((D624*(1+E624)^3*(C624-F624)-G624)-MAX((D624*(1+E624)^3*(C624-F624)-G624)-B624/6,0)*'Расчет NPV'!$C$13)/(1+'Расчет NPV'!$C$12)^4</f>
        <v/>
      </c>
      <c r="L624" s="9">
        <f>((D624*(1+E624)^4*(C624-F624)-G624)-MAX((D624*(1+E624)^4*(C624-F624)-G624)-B624/6,0)*'Расчет NPV'!$C$13)/(1+'Расчет NPV'!$C$12)^5</f>
        <v/>
      </c>
      <c r="M624" s="9">
        <f>((D624*(1+E624)^5*(C624-F624)-G624)-MAX((D624*(1+E624)^5*(C624-F624)-G624)-B624/6,0)*'Расчет NPV'!$C$13)/(1+'Расчет NPV'!$C$12)^6</f>
        <v/>
      </c>
      <c r="N624" s="13">
        <f>SUM(H624:M624)-B624</f>
        <v/>
      </c>
    </row>
    <row r="625">
      <c r="A625" t="n">
        <v>621</v>
      </c>
      <c r="B625" s="9">
        <f>_xlfn.BETA.INV(RAND(),'Расчет NPV'!$E$5,'Расчет NPV'!$F$5,'Расчет NPV'!$B$5,'Расчет NPV'!$D$5)</f>
        <v/>
      </c>
      <c r="C625" s="9">
        <f>_xlfn.BETA.INV(RAND(),'Расчет NPV'!$E$6,'Расчет NPV'!$F$6,'Расчет NPV'!$B$6,'Расчет NPV'!$D$6)</f>
        <v/>
      </c>
      <c r="D625" s="9">
        <f>_xlfn.BETA.INV(RAND(),'Расчет NPV'!$E$7,'Расчет NPV'!$F$7,'Расчет NPV'!$B$7,'Расчет NPV'!$D$7)</f>
        <v/>
      </c>
      <c r="E625" s="5">
        <f>_xlfn.BETA.INV(RAND(),'Расчет NPV'!$E$8,'Расчет NPV'!$F$8,'Расчет NPV'!$B$8,'Расчет NPV'!$D$8)</f>
        <v/>
      </c>
      <c r="F625" s="9">
        <f>_xlfn.BETA.INV(RAND(),'Расчет NPV'!$E$9,'Расчет NPV'!$F$9,'Расчет NPV'!$B$9,'Расчет NPV'!$D$9)</f>
        <v/>
      </c>
      <c r="G625" s="9">
        <f>_xlfn.BETA.INV(RAND(),'Расчет NPV'!$E$10,'Расчет NPV'!$F$10,'Расчет NPV'!$B$10,'Расчет NPV'!$D$10)</f>
        <v/>
      </c>
      <c r="H625" s="9">
        <f>((D625*(1+E625)^0*'Расчет NPV'!$C$14*(C625-F625)-G625)-MAX((D625*(1+E625)^0*'Расчет NPV'!$C$14*(C625-F625)-G625)-B625/6,0)*'Расчет NPV'!$C$13)/(1+'Расчет NPV'!$C$12)^1</f>
        <v/>
      </c>
      <c r="I625" s="9">
        <f>((D625*(1+E625)^1*(C625-F625)-G625)-MAX((D625*(1+E625)^1*(C625-F625)-G625)-B625/6,0)*'Расчет NPV'!$C$13)/(1+'Расчет NPV'!$C$12)^2</f>
        <v/>
      </c>
      <c r="J625" s="9">
        <f>((D625*(1+E625)^2*(C625-F625)-G625)-MAX((D625*(1+E625)^2*(C625-F625)-G625)-B625/6,0)*'Расчет NPV'!$C$13)/(1+'Расчет NPV'!$C$12)^3</f>
        <v/>
      </c>
      <c r="K625" s="9">
        <f>((D625*(1+E625)^3*(C625-F625)-G625)-MAX((D625*(1+E625)^3*(C625-F625)-G625)-B625/6,0)*'Расчет NPV'!$C$13)/(1+'Расчет NPV'!$C$12)^4</f>
        <v/>
      </c>
      <c r="L625" s="9">
        <f>((D625*(1+E625)^4*(C625-F625)-G625)-MAX((D625*(1+E625)^4*(C625-F625)-G625)-B625/6,0)*'Расчет NPV'!$C$13)/(1+'Расчет NPV'!$C$12)^5</f>
        <v/>
      </c>
      <c r="M625" s="9">
        <f>((D625*(1+E625)^5*(C625-F625)-G625)-MAX((D625*(1+E625)^5*(C625-F625)-G625)-B625/6,0)*'Расчет NPV'!$C$13)/(1+'Расчет NPV'!$C$12)^6</f>
        <v/>
      </c>
      <c r="N625" s="13">
        <f>SUM(H625:M625)-B625</f>
        <v/>
      </c>
    </row>
    <row r="626">
      <c r="A626" t="n">
        <v>622</v>
      </c>
      <c r="B626" s="9">
        <f>_xlfn.BETA.INV(RAND(),'Расчет NPV'!$E$5,'Расчет NPV'!$F$5,'Расчет NPV'!$B$5,'Расчет NPV'!$D$5)</f>
        <v/>
      </c>
      <c r="C626" s="9">
        <f>_xlfn.BETA.INV(RAND(),'Расчет NPV'!$E$6,'Расчет NPV'!$F$6,'Расчет NPV'!$B$6,'Расчет NPV'!$D$6)</f>
        <v/>
      </c>
      <c r="D626" s="9">
        <f>_xlfn.BETA.INV(RAND(),'Расчет NPV'!$E$7,'Расчет NPV'!$F$7,'Расчет NPV'!$B$7,'Расчет NPV'!$D$7)</f>
        <v/>
      </c>
      <c r="E626" s="5">
        <f>_xlfn.BETA.INV(RAND(),'Расчет NPV'!$E$8,'Расчет NPV'!$F$8,'Расчет NPV'!$B$8,'Расчет NPV'!$D$8)</f>
        <v/>
      </c>
      <c r="F626" s="9">
        <f>_xlfn.BETA.INV(RAND(),'Расчет NPV'!$E$9,'Расчет NPV'!$F$9,'Расчет NPV'!$B$9,'Расчет NPV'!$D$9)</f>
        <v/>
      </c>
      <c r="G626" s="9">
        <f>_xlfn.BETA.INV(RAND(),'Расчет NPV'!$E$10,'Расчет NPV'!$F$10,'Расчет NPV'!$B$10,'Расчет NPV'!$D$10)</f>
        <v/>
      </c>
      <c r="H626" s="9">
        <f>((D626*(1+E626)^0*'Расчет NPV'!$C$14*(C626-F626)-G626)-MAX((D626*(1+E626)^0*'Расчет NPV'!$C$14*(C626-F626)-G626)-B626/6,0)*'Расчет NPV'!$C$13)/(1+'Расчет NPV'!$C$12)^1</f>
        <v/>
      </c>
      <c r="I626" s="9">
        <f>((D626*(1+E626)^1*(C626-F626)-G626)-MAX((D626*(1+E626)^1*(C626-F626)-G626)-B626/6,0)*'Расчет NPV'!$C$13)/(1+'Расчет NPV'!$C$12)^2</f>
        <v/>
      </c>
      <c r="J626" s="9">
        <f>((D626*(1+E626)^2*(C626-F626)-G626)-MAX((D626*(1+E626)^2*(C626-F626)-G626)-B626/6,0)*'Расчет NPV'!$C$13)/(1+'Расчет NPV'!$C$12)^3</f>
        <v/>
      </c>
      <c r="K626" s="9">
        <f>((D626*(1+E626)^3*(C626-F626)-G626)-MAX((D626*(1+E626)^3*(C626-F626)-G626)-B626/6,0)*'Расчет NPV'!$C$13)/(1+'Расчет NPV'!$C$12)^4</f>
        <v/>
      </c>
      <c r="L626" s="9">
        <f>((D626*(1+E626)^4*(C626-F626)-G626)-MAX((D626*(1+E626)^4*(C626-F626)-G626)-B626/6,0)*'Расчет NPV'!$C$13)/(1+'Расчет NPV'!$C$12)^5</f>
        <v/>
      </c>
      <c r="M626" s="9">
        <f>((D626*(1+E626)^5*(C626-F626)-G626)-MAX((D626*(1+E626)^5*(C626-F626)-G626)-B626/6,0)*'Расчет NPV'!$C$13)/(1+'Расчет NPV'!$C$12)^6</f>
        <v/>
      </c>
      <c r="N626" s="13">
        <f>SUM(H626:M626)-B626</f>
        <v/>
      </c>
    </row>
    <row r="627">
      <c r="A627" t="n">
        <v>623</v>
      </c>
      <c r="B627" s="9">
        <f>_xlfn.BETA.INV(RAND(),'Расчет NPV'!$E$5,'Расчет NPV'!$F$5,'Расчет NPV'!$B$5,'Расчет NPV'!$D$5)</f>
        <v/>
      </c>
      <c r="C627" s="9">
        <f>_xlfn.BETA.INV(RAND(),'Расчет NPV'!$E$6,'Расчет NPV'!$F$6,'Расчет NPV'!$B$6,'Расчет NPV'!$D$6)</f>
        <v/>
      </c>
      <c r="D627" s="9">
        <f>_xlfn.BETA.INV(RAND(),'Расчет NPV'!$E$7,'Расчет NPV'!$F$7,'Расчет NPV'!$B$7,'Расчет NPV'!$D$7)</f>
        <v/>
      </c>
      <c r="E627" s="5">
        <f>_xlfn.BETA.INV(RAND(),'Расчет NPV'!$E$8,'Расчет NPV'!$F$8,'Расчет NPV'!$B$8,'Расчет NPV'!$D$8)</f>
        <v/>
      </c>
      <c r="F627" s="9">
        <f>_xlfn.BETA.INV(RAND(),'Расчет NPV'!$E$9,'Расчет NPV'!$F$9,'Расчет NPV'!$B$9,'Расчет NPV'!$D$9)</f>
        <v/>
      </c>
      <c r="G627" s="9">
        <f>_xlfn.BETA.INV(RAND(),'Расчет NPV'!$E$10,'Расчет NPV'!$F$10,'Расчет NPV'!$B$10,'Расчет NPV'!$D$10)</f>
        <v/>
      </c>
      <c r="H627" s="9">
        <f>((D627*(1+E627)^0*'Расчет NPV'!$C$14*(C627-F627)-G627)-MAX((D627*(1+E627)^0*'Расчет NPV'!$C$14*(C627-F627)-G627)-B627/6,0)*'Расчет NPV'!$C$13)/(1+'Расчет NPV'!$C$12)^1</f>
        <v/>
      </c>
      <c r="I627" s="9">
        <f>((D627*(1+E627)^1*(C627-F627)-G627)-MAX((D627*(1+E627)^1*(C627-F627)-G627)-B627/6,0)*'Расчет NPV'!$C$13)/(1+'Расчет NPV'!$C$12)^2</f>
        <v/>
      </c>
      <c r="J627" s="9">
        <f>((D627*(1+E627)^2*(C627-F627)-G627)-MAX((D627*(1+E627)^2*(C627-F627)-G627)-B627/6,0)*'Расчет NPV'!$C$13)/(1+'Расчет NPV'!$C$12)^3</f>
        <v/>
      </c>
      <c r="K627" s="9">
        <f>((D627*(1+E627)^3*(C627-F627)-G627)-MAX((D627*(1+E627)^3*(C627-F627)-G627)-B627/6,0)*'Расчет NPV'!$C$13)/(1+'Расчет NPV'!$C$12)^4</f>
        <v/>
      </c>
      <c r="L627" s="9">
        <f>((D627*(1+E627)^4*(C627-F627)-G627)-MAX((D627*(1+E627)^4*(C627-F627)-G627)-B627/6,0)*'Расчет NPV'!$C$13)/(1+'Расчет NPV'!$C$12)^5</f>
        <v/>
      </c>
      <c r="M627" s="9">
        <f>((D627*(1+E627)^5*(C627-F627)-G627)-MAX((D627*(1+E627)^5*(C627-F627)-G627)-B627/6,0)*'Расчет NPV'!$C$13)/(1+'Расчет NPV'!$C$12)^6</f>
        <v/>
      </c>
      <c r="N627" s="13">
        <f>SUM(H627:M627)-B627</f>
        <v/>
      </c>
    </row>
    <row r="628">
      <c r="A628" t="n">
        <v>624</v>
      </c>
      <c r="B628" s="9">
        <f>_xlfn.BETA.INV(RAND(),'Расчет NPV'!$E$5,'Расчет NPV'!$F$5,'Расчет NPV'!$B$5,'Расчет NPV'!$D$5)</f>
        <v/>
      </c>
      <c r="C628" s="9">
        <f>_xlfn.BETA.INV(RAND(),'Расчет NPV'!$E$6,'Расчет NPV'!$F$6,'Расчет NPV'!$B$6,'Расчет NPV'!$D$6)</f>
        <v/>
      </c>
      <c r="D628" s="9">
        <f>_xlfn.BETA.INV(RAND(),'Расчет NPV'!$E$7,'Расчет NPV'!$F$7,'Расчет NPV'!$B$7,'Расчет NPV'!$D$7)</f>
        <v/>
      </c>
      <c r="E628" s="5">
        <f>_xlfn.BETA.INV(RAND(),'Расчет NPV'!$E$8,'Расчет NPV'!$F$8,'Расчет NPV'!$B$8,'Расчет NPV'!$D$8)</f>
        <v/>
      </c>
      <c r="F628" s="9">
        <f>_xlfn.BETA.INV(RAND(),'Расчет NPV'!$E$9,'Расчет NPV'!$F$9,'Расчет NPV'!$B$9,'Расчет NPV'!$D$9)</f>
        <v/>
      </c>
      <c r="G628" s="9">
        <f>_xlfn.BETA.INV(RAND(),'Расчет NPV'!$E$10,'Расчет NPV'!$F$10,'Расчет NPV'!$B$10,'Расчет NPV'!$D$10)</f>
        <v/>
      </c>
      <c r="H628" s="9">
        <f>((D628*(1+E628)^0*'Расчет NPV'!$C$14*(C628-F628)-G628)-MAX((D628*(1+E628)^0*'Расчет NPV'!$C$14*(C628-F628)-G628)-B628/6,0)*'Расчет NPV'!$C$13)/(1+'Расчет NPV'!$C$12)^1</f>
        <v/>
      </c>
      <c r="I628" s="9">
        <f>((D628*(1+E628)^1*(C628-F628)-G628)-MAX((D628*(1+E628)^1*(C628-F628)-G628)-B628/6,0)*'Расчет NPV'!$C$13)/(1+'Расчет NPV'!$C$12)^2</f>
        <v/>
      </c>
      <c r="J628" s="9">
        <f>((D628*(1+E628)^2*(C628-F628)-G628)-MAX((D628*(1+E628)^2*(C628-F628)-G628)-B628/6,0)*'Расчет NPV'!$C$13)/(1+'Расчет NPV'!$C$12)^3</f>
        <v/>
      </c>
      <c r="K628" s="9">
        <f>((D628*(1+E628)^3*(C628-F628)-G628)-MAX((D628*(1+E628)^3*(C628-F628)-G628)-B628/6,0)*'Расчет NPV'!$C$13)/(1+'Расчет NPV'!$C$12)^4</f>
        <v/>
      </c>
      <c r="L628" s="9">
        <f>((D628*(1+E628)^4*(C628-F628)-G628)-MAX((D628*(1+E628)^4*(C628-F628)-G628)-B628/6,0)*'Расчет NPV'!$C$13)/(1+'Расчет NPV'!$C$12)^5</f>
        <v/>
      </c>
      <c r="M628" s="9">
        <f>((D628*(1+E628)^5*(C628-F628)-G628)-MAX((D628*(1+E628)^5*(C628-F628)-G628)-B628/6,0)*'Расчет NPV'!$C$13)/(1+'Расчет NPV'!$C$12)^6</f>
        <v/>
      </c>
      <c r="N628" s="13">
        <f>SUM(H628:M628)-B628</f>
        <v/>
      </c>
    </row>
    <row r="629">
      <c r="A629" t="n">
        <v>625</v>
      </c>
      <c r="B629" s="9">
        <f>_xlfn.BETA.INV(RAND(),'Расчет NPV'!$E$5,'Расчет NPV'!$F$5,'Расчет NPV'!$B$5,'Расчет NPV'!$D$5)</f>
        <v/>
      </c>
      <c r="C629" s="9">
        <f>_xlfn.BETA.INV(RAND(),'Расчет NPV'!$E$6,'Расчет NPV'!$F$6,'Расчет NPV'!$B$6,'Расчет NPV'!$D$6)</f>
        <v/>
      </c>
      <c r="D629" s="9">
        <f>_xlfn.BETA.INV(RAND(),'Расчет NPV'!$E$7,'Расчет NPV'!$F$7,'Расчет NPV'!$B$7,'Расчет NPV'!$D$7)</f>
        <v/>
      </c>
      <c r="E629" s="5">
        <f>_xlfn.BETA.INV(RAND(),'Расчет NPV'!$E$8,'Расчет NPV'!$F$8,'Расчет NPV'!$B$8,'Расчет NPV'!$D$8)</f>
        <v/>
      </c>
      <c r="F629" s="9">
        <f>_xlfn.BETA.INV(RAND(),'Расчет NPV'!$E$9,'Расчет NPV'!$F$9,'Расчет NPV'!$B$9,'Расчет NPV'!$D$9)</f>
        <v/>
      </c>
      <c r="G629" s="9">
        <f>_xlfn.BETA.INV(RAND(),'Расчет NPV'!$E$10,'Расчет NPV'!$F$10,'Расчет NPV'!$B$10,'Расчет NPV'!$D$10)</f>
        <v/>
      </c>
      <c r="H629" s="9">
        <f>((D629*(1+E629)^0*'Расчет NPV'!$C$14*(C629-F629)-G629)-MAX((D629*(1+E629)^0*'Расчет NPV'!$C$14*(C629-F629)-G629)-B629/6,0)*'Расчет NPV'!$C$13)/(1+'Расчет NPV'!$C$12)^1</f>
        <v/>
      </c>
      <c r="I629" s="9">
        <f>((D629*(1+E629)^1*(C629-F629)-G629)-MAX((D629*(1+E629)^1*(C629-F629)-G629)-B629/6,0)*'Расчет NPV'!$C$13)/(1+'Расчет NPV'!$C$12)^2</f>
        <v/>
      </c>
      <c r="J629" s="9">
        <f>((D629*(1+E629)^2*(C629-F629)-G629)-MAX((D629*(1+E629)^2*(C629-F629)-G629)-B629/6,0)*'Расчет NPV'!$C$13)/(1+'Расчет NPV'!$C$12)^3</f>
        <v/>
      </c>
      <c r="K629" s="9">
        <f>((D629*(1+E629)^3*(C629-F629)-G629)-MAX((D629*(1+E629)^3*(C629-F629)-G629)-B629/6,0)*'Расчет NPV'!$C$13)/(1+'Расчет NPV'!$C$12)^4</f>
        <v/>
      </c>
      <c r="L629" s="9">
        <f>((D629*(1+E629)^4*(C629-F629)-G629)-MAX((D629*(1+E629)^4*(C629-F629)-G629)-B629/6,0)*'Расчет NPV'!$C$13)/(1+'Расчет NPV'!$C$12)^5</f>
        <v/>
      </c>
      <c r="M629" s="9">
        <f>((D629*(1+E629)^5*(C629-F629)-G629)-MAX((D629*(1+E629)^5*(C629-F629)-G629)-B629/6,0)*'Расчет NPV'!$C$13)/(1+'Расчет NPV'!$C$12)^6</f>
        <v/>
      </c>
      <c r="N629" s="13">
        <f>SUM(H629:M629)-B629</f>
        <v/>
      </c>
    </row>
    <row r="630">
      <c r="A630" t="n">
        <v>626</v>
      </c>
      <c r="B630" s="9">
        <f>_xlfn.BETA.INV(RAND(),'Расчет NPV'!$E$5,'Расчет NPV'!$F$5,'Расчет NPV'!$B$5,'Расчет NPV'!$D$5)</f>
        <v/>
      </c>
      <c r="C630" s="9">
        <f>_xlfn.BETA.INV(RAND(),'Расчет NPV'!$E$6,'Расчет NPV'!$F$6,'Расчет NPV'!$B$6,'Расчет NPV'!$D$6)</f>
        <v/>
      </c>
      <c r="D630" s="9">
        <f>_xlfn.BETA.INV(RAND(),'Расчет NPV'!$E$7,'Расчет NPV'!$F$7,'Расчет NPV'!$B$7,'Расчет NPV'!$D$7)</f>
        <v/>
      </c>
      <c r="E630" s="5">
        <f>_xlfn.BETA.INV(RAND(),'Расчет NPV'!$E$8,'Расчет NPV'!$F$8,'Расчет NPV'!$B$8,'Расчет NPV'!$D$8)</f>
        <v/>
      </c>
      <c r="F630" s="9">
        <f>_xlfn.BETA.INV(RAND(),'Расчет NPV'!$E$9,'Расчет NPV'!$F$9,'Расчет NPV'!$B$9,'Расчет NPV'!$D$9)</f>
        <v/>
      </c>
      <c r="G630" s="9">
        <f>_xlfn.BETA.INV(RAND(),'Расчет NPV'!$E$10,'Расчет NPV'!$F$10,'Расчет NPV'!$B$10,'Расчет NPV'!$D$10)</f>
        <v/>
      </c>
      <c r="H630" s="9">
        <f>((D630*(1+E630)^0*'Расчет NPV'!$C$14*(C630-F630)-G630)-MAX((D630*(1+E630)^0*'Расчет NPV'!$C$14*(C630-F630)-G630)-B630/6,0)*'Расчет NPV'!$C$13)/(1+'Расчет NPV'!$C$12)^1</f>
        <v/>
      </c>
      <c r="I630" s="9">
        <f>((D630*(1+E630)^1*(C630-F630)-G630)-MAX((D630*(1+E630)^1*(C630-F630)-G630)-B630/6,0)*'Расчет NPV'!$C$13)/(1+'Расчет NPV'!$C$12)^2</f>
        <v/>
      </c>
      <c r="J630" s="9">
        <f>((D630*(1+E630)^2*(C630-F630)-G630)-MAX((D630*(1+E630)^2*(C630-F630)-G630)-B630/6,0)*'Расчет NPV'!$C$13)/(1+'Расчет NPV'!$C$12)^3</f>
        <v/>
      </c>
      <c r="K630" s="9">
        <f>((D630*(1+E630)^3*(C630-F630)-G630)-MAX((D630*(1+E630)^3*(C630-F630)-G630)-B630/6,0)*'Расчет NPV'!$C$13)/(1+'Расчет NPV'!$C$12)^4</f>
        <v/>
      </c>
      <c r="L630" s="9">
        <f>((D630*(1+E630)^4*(C630-F630)-G630)-MAX((D630*(1+E630)^4*(C630-F630)-G630)-B630/6,0)*'Расчет NPV'!$C$13)/(1+'Расчет NPV'!$C$12)^5</f>
        <v/>
      </c>
      <c r="M630" s="9">
        <f>((D630*(1+E630)^5*(C630-F630)-G630)-MAX((D630*(1+E630)^5*(C630-F630)-G630)-B630/6,0)*'Расчет NPV'!$C$13)/(1+'Расчет NPV'!$C$12)^6</f>
        <v/>
      </c>
      <c r="N630" s="13">
        <f>SUM(H630:M630)-B630</f>
        <v/>
      </c>
    </row>
    <row r="631">
      <c r="A631" t="n">
        <v>627</v>
      </c>
      <c r="B631" s="9">
        <f>_xlfn.BETA.INV(RAND(),'Расчет NPV'!$E$5,'Расчет NPV'!$F$5,'Расчет NPV'!$B$5,'Расчет NPV'!$D$5)</f>
        <v/>
      </c>
      <c r="C631" s="9">
        <f>_xlfn.BETA.INV(RAND(),'Расчет NPV'!$E$6,'Расчет NPV'!$F$6,'Расчет NPV'!$B$6,'Расчет NPV'!$D$6)</f>
        <v/>
      </c>
      <c r="D631" s="9">
        <f>_xlfn.BETA.INV(RAND(),'Расчет NPV'!$E$7,'Расчет NPV'!$F$7,'Расчет NPV'!$B$7,'Расчет NPV'!$D$7)</f>
        <v/>
      </c>
      <c r="E631" s="5">
        <f>_xlfn.BETA.INV(RAND(),'Расчет NPV'!$E$8,'Расчет NPV'!$F$8,'Расчет NPV'!$B$8,'Расчет NPV'!$D$8)</f>
        <v/>
      </c>
      <c r="F631" s="9">
        <f>_xlfn.BETA.INV(RAND(),'Расчет NPV'!$E$9,'Расчет NPV'!$F$9,'Расчет NPV'!$B$9,'Расчет NPV'!$D$9)</f>
        <v/>
      </c>
      <c r="G631" s="9">
        <f>_xlfn.BETA.INV(RAND(),'Расчет NPV'!$E$10,'Расчет NPV'!$F$10,'Расчет NPV'!$B$10,'Расчет NPV'!$D$10)</f>
        <v/>
      </c>
      <c r="H631" s="9">
        <f>((D631*(1+E631)^0*'Расчет NPV'!$C$14*(C631-F631)-G631)-MAX((D631*(1+E631)^0*'Расчет NPV'!$C$14*(C631-F631)-G631)-B631/6,0)*'Расчет NPV'!$C$13)/(1+'Расчет NPV'!$C$12)^1</f>
        <v/>
      </c>
      <c r="I631" s="9">
        <f>((D631*(1+E631)^1*(C631-F631)-G631)-MAX((D631*(1+E631)^1*(C631-F631)-G631)-B631/6,0)*'Расчет NPV'!$C$13)/(1+'Расчет NPV'!$C$12)^2</f>
        <v/>
      </c>
      <c r="J631" s="9">
        <f>((D631*(1+E631)^2*(C631-F631)-G631)-MAX((D631*(1+E631)^2*(C631-F631)-G631)-B631/6,0)*'Расчет NPV'!$C$13)/(1+'Расчет NPV'!$C$12)^3</f>
        <v/>
      </c>
      <c r="K631" s="9">
        <f>((D631*(1+E631)^3*(C631-F631)-G631)-MAX((D631*(1+E631)^3*(C631-F631)-G631)-B631/6,0)*'Расчет NPV'!$C$13)/(1+'Расчет NPV'!$C$12)^4</f>
        <v/>
      </c>
      <c r="L631" s="9">
        <f>((D631*(1+E631)^4*(C631-F631)-G631)-MAX((D631*(1+E631)^4*(C631-F631)-G631)-B631/6,0)*'Расчет NPV'!$C$13)/(1+'Расчет NPV'!$C$12)^5</f>
        <v/>
      </c>
      <c r="M631" s="9">
        <f>((D631*(1+E631)^5*(C631-F631)-G631)-MAX((D631*(1+E631)^5*(C631-F631)-G631)-B631/6,0)*'Расчет NPV'!$C$13)/(1+'Расчет NPV'!$C$12)^6</f>
        <v/>
      </c>
      <c r="N631" s="13">
        <f>SUM(H631:M631)-B631</f>
        <v/>
      </c>
    </row>
    <row r="632">
      <c r="A632" t="n">
        <v>628</v>
      </c>
      <c r="B632" s="9">
        <f>_xlfn.BETA.INV(RAND(),'Расчет NPV'!$E$5,'Расчет NPV'!$F$5,'Расчет NPV'!$B$5,'Расчет NPV'!$D$5)</f>
        <v/>
      </c>
      <c r="C632" s="9">
        <f>_xlfn.BETA.INV(RAND(),'Расчет NPV'!$E$6,'Расчет NPV'!$F$6,'Расчет NPV'!$B$6,'Расчет NPV'!$D$6)</f>
        <v/>
      </c>
      <c r="D632" s="9">
        <f>_xlfn.BETA.INV(RAND(),'Расчет NPV'!$E$7,'Расчет NPV'!$F$7,'Расчет NPV'!$B$7,'Расчет NPV'!$D$7)</f>
        <v/>
      </c>
      <c r="E632" s="5">
        <f>_xlfn.BETA.INV(RAND(),'Расчет NPV'!$E$8,'Расчет NPV'!$F$8,'Расчет NPV'!$B$8,'Расчет NPV'!$D$8)</f>
        <v/>
      </c>
      <c r="F632" s="9">
        <f>_xlfn.BETA.INV(RAND(),'Расчет NPV'!$E$9,'Расчет NPV'!$F$9,'Расчет NPV'!$B$9,'Расчет NPV'!$D$9)</f>
        <v/>
      </c>
      <c r="G632" s="9">
        <f>_xlfn.BETA.INV(RAND(),'Расчет NPV'!$E$10,'Расчет NPV'!$F$10,'Расчет NPV'!$B$10,'Расчет NPV'!$D$10)</f>
        <v/>
      </c>
      <c r="H632" s="9">
        <f>((D632*(1+E632)^0*'Расчет NPV'!$C$14*(C632-F632)-G632)-MAX((D632*(1+E632)^0*'Расчет NPV'!$C$14*(C632-F632)-G632)-B632/6,0)*'Расчет NPV'!$C$13)/(1+'Расчет NPV'!$C$12)^1</f>
        <v/>
      </c>
      <c r="I632" s="9">
        <f>((D632*(1+E632)^1*(C632-F632)-G632)-MAX((D632*(1+E632)^1*(C632-F632)-G632)-B632/6,0)*'Расчет NPV'!$C$13)/(1+'Расчет NPV'!$C$12)^2</f>
        <v/>
      </c>
      <c r="J632" s="9">
        <f>((D632*(1+E632)^2*(C632-F632)-G632)-MAX((D632*(1+E632)^2*(C632-F632)-G632)-B632/6,0)*'Расчет NPV'!$C$13)/(1+'Расчет NPV'!$C$12)^3</f>
        <v/>
      </c>
      <c r="K632" s="9">
        <f>((D632*(1+E632)^3*(C632-F632)-G632)-MAX((D632*(1+E632)^3*(C632-F632)-G632)-B632/6,0)*'Расчет NPV'!$C$13)/(1+'Расчет NPV'!$C$12)^4</f>
        <v/>
      </c>
      <c r="L632" s="9">
        <f>((D632*(1+E632)^4*(C632-F632)-G632)-MAX((D632*(1+E632)^4*(C632-F632)-G632)-B632/6,0)*'Расчет NPV'!$C$13)/(1+'Расчет NPV'!$C$12)^5</f>
        <v/>
      </c>
      <c r="M632" s="9">
        <f>((D632*(1+E632)^5*(C632-F632)-G632)-MAX((D632*(1+E632)^5*(C632-F632)-G632)-B632/6,0)*'Расчет NPV'!$C$13)/(1+'Расчет NPV'!$C$12)^6</f>
        <v/>
      </c>
      <c r="N632" s="13">
        <f>SUM(H632:M632)-B632</f>
        <v/>
      </c>
    </row>
    <row r="633">
      <c r="A633" t="n">
        <v>629</v>
      </c>
      <c r="B633" s="9">
        <f>_xlfn.BETA.INV(RAND(),'Расчет NPV'!$E$5,'Расчет NPV'!$F$5,'Расчет NPV'!$B$5,'Расчет NPV'!$D$5)</f>
        <v/>
      </c>
      <c r="C633" s="9">
        <f>_xlfn.BETA.INV(RAND(),'Расчет NPV'!$E$6,'Расчет NPV'!$F$6,'Расчет NPV'!$B$6,'Расчет NPV'!$D$6)</f>
        <v/>
      </c>
      <c r="D633" s="9">
        <f>_xlfn.BETA.INV(RAND(),'Расчет NPV'!$E$7,'Расчет NPV'!$F$7,'Расчет NPV'!$B$7,'Расчет NPV'!$D$7)</f>
        <v/>
      </c>
      <c r="E633" s="5">
        <f>_xlfn.BETA.INV(RAND(),'Расчет NPV'!$E$8,'Расчет NPV'!$F$8,'Расчет NPV'!$B$8,'Расчет NPV'!$D$8)</f>
        <v/>
      </c>
      <c r="F633" s="9">
        <f>_xlfn.BETA.INV(RAND(),'Расчет NPV'!$E$9,'Расчет NPV'!$F$9,'Расчет NPV'!$B$9,'Расчет NPV'!$D$9)</f>
        <v/>
      </c>
      <c r="G633" s="9">
        <f>_xlfn.BETA.INV(RAND(),'Расчет NPV'!$E$10,'Расчет NPV'!$F$10,'Расчет NPV'!$B$10,'Расчет NPV'!$D$10)</f>
        <v/>
      </c>
      <c r="H633" s="9">
        <f>((D633*(1+E633)^0*'Расчет NPV'!$C$14*(C633-F633)-G633)-MAX((D633*(1+E633)^0*'Расчет NPV'!$C$14*(C633-F633)-G633)-B633/6,0)*'Расчет NPV'!$C$13)/(1+'Расчет NPV'!$C$12)^1</f>
        <v/>
      </c>
      <c r="I633" s="9">
        <f>((D633*(1+E633)^1*(C633-F633)-G633)-MAX((D633*(1+E633)^1*(C633-F633)-G633)-B633/6,0)*'Расчет NPV'!$C$13)/(1+'Расчет NPV'!$C$12)^2</f>
        <v/>
      </c>
      <c r="J633" s="9">
        <f>((D633*(1+E633)^2*(C633-F633)-G633)-MAX((D633*(1+E633)^2*(C633-F633)-G633)-B633/6,0)*'Расчет NPV'!$C$13)/(1+'Расчет NPV'!$C$12)^3</f>
        <v/>
      </c>
      <c r="K633" s="9">
        <f>((D633*(1+E633)^3*(C633-F633)-G633)-MAX((D633*(1+E633)^3*(C633-F633)-G633)-B633/6,0)*'Расчет NPV'!$C$13)/(1+'Расчет NPV'!$C$12)^4</f>
        <v/>
      </c>
      <c r="L633" s="9">
        <f>((D633*(1+E633)^4*(C633-F633)-G633)-MAX((D633*(1+E633)^4*(C633-F633)-G633)-B633/6,0)*'Расчет NPV'!$C$13)/(1+'Расчет NPV'!$C$12)^5</f>
        <v/>
      </c>
      <c r="M633" s="9">
        <f>((D633*(1+E633)^5*(C633-F633)-G633)-MAX((D633*(1+E633)^5*(C633-F633)-G633)-B633/6,0)*'Расчет NPV'!$C$13)/(1+'Расчет NPV'!$C$12)^6</f>
        <v/>
      </c>
      <c r="N633" s="13">
        <f>SUM(H633:M633)-B633</f>
        <v/>
      </c>
    </row>
    <row r="634">
      <c r="A634" t="n">
        <v>630</v>
      </c>
      <c r="B634" s="9">
        <f>_xlfn.BETA.INV(RAND(),'Расчет NPV'!$E$5,'Расчет NPV'!$F$5,'Расчет NPV'!$B$5,'Расчет NPV'!$D$5)</f>
        <v/>
      </c>
      <c r="C634" s="9">
        <f>_xlfn.BETA.INV(RAND(),'Расчет NPV'!$E$6,'Расчет NPV'!$F$6,'Расчет NPV'!$B$6,'Расчет NPV'!$D$6)</f>
        <v/>
      </c>
      <c r="D634" s="9">
        <f>_xlfn.BETA.INV(RAND(),'Расчет NPV'!$E$7,'Расчет NPV'!$F$7,'Расчет NPV'!$B$7,'Расчет NPV'!$D$7)</f>
        <v/>
      </c>
      <c r="E634" s="5">
        <f>_xlfn.BETA.INV(RAND(),'Расчет NPV'!$E$8,'Расчет NPV'!$F$8,'Расчет NPV'!$B$8,'Расчет NPV'!$D$8)</f>
        <v/>
      </c>
      <c r="F634" s="9">
        <f>_xlfn.BETA.INV(RAND(),'Расчет NPV'!$E$9,'Расчет NPV'!$F$9,'Расчет NPV'!$B$9,'Расчет NPV'!$D$9)</f>
        <v/>
      </c>
      <c r="G634" s="9">
        <f>_xlfn.BETA.INV(RAND(),'Расчет NPV'!$E$10,'Расчет NPV'!$F$10,'Расчет NPV'!$B$10,'Расчет NPV'!$D$10)</f>
        <v/>
      </c>
      <c r="H634" s="9">
        <f>((D634*(1+E634)^0*'Расчет NPV'!$C$14*(C634-F634)-G634)-MAX((D634*(1+E634)^0*'Расчет NPV'!$C$14*(C634-F634)-G634)-B634/6,0)*'Расчет NPV'!$C$13)/(1+'Расчет NPV'!$C$12)^1</f>
        <v/>
      </c>
      <c r="I634" s="9">
        <f>((D634*(1+E634)^1*(C634-F634)-G634)-MAX((D634*(1+E634)^1*(C634-F634)-G634)-B634/6,0)*'Расчет NPV'!$C$13)/(1+'Расчет NPV'!$C$12)^2</f>
        <v/>
      </c>
      <c r="J634" s="9">
        <f>((D634*(1+E634)^2*(C634-F634)-G634)-MAX((D634*(1+E634)^2*(C634-F634)-G634)-B634/6,0)*'Расчет NPV'!$C$13)/(1+'Расчет NPV'!$C$12)^3</f>
        <v/>
      </c>
      <c r="K634" s="9">
        <f>((D634*(1+E634)^3*(C634-F634)-G634)-MAX((D634*(1+E634)^3*(C634-F634)-G634)-B634/6,0)*'Расчет NPV'!$C$13)/(1+'Расчет NPV'!$C$12)^4</f>
        <v/>
      </c>
      <c r="L634" s="9">
        <f>((D634*(1+E634)^4*(C634-F634)-G634)-MAX((D634*(1+E634)^4*(C634-F634)-G634)-B634/6,0)*'Расчет NPV'!$C$13)/(1+'Расчет NPV'!$C$12)^5</f>
        <v/>
      </c>
      <c r="M634" s="9">
        <f>((D634*(1+E634)^5*(C634-F634)-G634)-MAX((D634*(1+E634)^5*(C634-F634)-G634)-B634/6,0)*'Расчет NPV'!$C$13)/(1+'Расчет NPV'!$C$12)^6</f>
        <v/>
      </c>
      <c r="N634" s="13">
        <f>SUM(H634:M634)-B634</f>
        <v/>
      </c>
    </row>
    <row r="635">
      <c r="A635" t="n">
        <v>631</v>
      </c>
      <c r="B635" s="9">
        <f>_xlfn.BETA.INV(RAND(),'Расчет NPV'!$E$5,'Расчет NPV'!$F$5,'Расчет NPV'!$B$5,'Расчет NPV'!$D$5)</f>
        <v/>
      </c>
      <c r="C635" s="9">
        <f>_xlfn.BETA.INV(RAND(),'Расчет NPV'!$E$6,'Расчет NPV'!$F$6,'Расчет NPV'!$B$6,'Расчет NPV'!$D$6)</f>
        <v/>
      </c>
      <c r="D635" s="9">
        <f>_xlfn.BETA.INV(RAND(),'Расчет NPV'!$E$7,'Расчет NPV'!$F$7,'Расчет NPV'!$B$7,'Расчет NPV'!$D$7)</f>
        <v/>
      </c>
      <c r="E635" s="5">
        <f>_xlfn.BETA.INV(RAND(),'Расчет NPV'!$E$8,'Расчет NPV'!$F$8,'Расчет NPV'!$B$8,'Расчет NPV'!$D$8)</f>
        <v/>
      </c>
      <c r="F635" s="9">
        <f>_xlfn.BETA.INV(RAND(),'Расчет NPV'!$E$9,'Расчет NPV'!$F$9,'Расчет NPV'!$B$9,'Расчет NPV'!$D$9)</f>
        <v/>
      </c>
      <c r="G635" s="9">
        <f>_xlfn.BETA.INV(RAND(),'Расчет NPV'!$E$10,'Расчет NPV'!$F$10,'Расчет NPV'!$B$10,'Расчет NPV'!$D$10)</f>
        <v/>
      </c>
      <c r="H635" s="9">
        <f>((D635*(1+E635)^0*'Расчет NPV'!$C$14*(C635-F635)-G635)-MAX((D635*(1+E635)^0*'Расчет NPV'!$C$14*(C635-F635)-G635)-B635/6,0)*'Расчет NPV'!$C$13)/(1+'Расчет NPV'!$C$12)^1</f>
        <v/>
      </c>
      <c r="I635" s="9">
        <f>((D635*(1+E635)^1*(C635-F635)-G635)-MAX((D635*(1+E635)^1*(C635-F635)-G635)-B635/6,0)*'Расчет NPV'!$C$13)/(1+'Расчет NPV'!$C$12)^2</f>
        <v/>
      </c>
      <c r="J635" s="9">
        <f>((D635*(1+E635)^2*(C635-F635)-G635)-MAX((D635*(1+E635)^2*(C635-F635)-G635)-B635/6,0)*'Расчет NPV'!$C$13)/(1+'Расчет NPV'!$C$12)^3</f>
        <v/>
      </c>
      <c r="K635" s="9">
        <f>((D635*(1+E635)^3*(C635-F635)-G635)-MAX((D635*(1+E635)^3*(C635-F635)-G635)-B635/6,0)*'Расчет NPV'!$C$13)/(1+'Расчет NPV'!$C$12)^4</f>
        <v/>
      </c>
      <c r="L635" s="9">
        <f>((D635*(1+E635)^4*(C635-F635)-G635)-MAX((D635*(1+E635)^4*(C635-F635)-G635)-B635/6,0)*'Расчет NPV'!$C$13)/(1+'Расчет NPV'!$C$12)^5</f>
        <v/>
      </c>
      <c r="M635" s="9">
        <f>((D635*(1+E635)^5*(C635-F635)-G635)-MAX((D635*(1+E635)^5*(C635-F635)-G635)-B635/6,0)*'Расчет NPV'!$C$13)/(1+'Расчет NPV'!$C$12)^6</f>
        <v/>
      </c>
      <c r="N635" s="13">
        <f>SUM(H635:M635)-B635</f>
        <v/>
      </c>
    </row>
    <row r="636">
      <c r="A636" t="n">
        <v>632</v>
      </c>
      <c r="B636" s="9">
        <f>_xlfn.BETA.INV(RAND(),'Расчет NPV'!$E$5,'Расчет NPV'!$F$5,'Расчет NPV'!$B$5,'Расчет NPV'!$D$5)</f>
        <v/>
      </c>
      <c r="C636" s="9">
        <f>_xlfn.BETA.INV(RAND(),'Расчет NPV'!$E$6,'Расчет NPV'!$F$6,'Расчет NPV'!$B$6,'Расчет NPV'!$D$6)</f>
        <v/>
      </c>
      <c r="D636" s="9">
        <f>_xlfn.BETA.INV(RAND(),'Расчет NPV'!$E$7,'Расчет NPV'!$F$7,'Расчет NPV'!$B$7,'Расчет NPV'!$D$7)</f>
        <v/>
      </c>
      <c r="E636" s="5">
        <f>_xlfn.BETA.INV(RAND(),'Расчет NPV'!$E$8,'Расчет NPV'!$F$8,'Расчет NPV'!$B$8,'Расчет NPV'!$D$8)</f>
        <v/>
      </c>
      <c r="F636" s="9">
        <f>_xlfn.BETA.INV(RAND(),'Расчет NPV'!$E$9,'Расчет NPV'!$F$9,'Расчет NPV'!$B$9,'Расчет NPV'!$D$9)</f>
        <v/>
      </c>
      <c r="G636" s="9">
        <f>_xlfn.BETA.INV(RAND(),'Расчет NPV'!$E$10,'Расчет NPV'!$F$10,'Расчет NPV'!$B$10,'Расчет NPV'!$D$10)</f>
        <v/>
      </c>
      <c r="H636" s="9">
        <f>((D636*(1+E636)^0*'Расчет NPV'!$C$14*(C636-F636)-G636)-MAX((D636*(1+E636)^0*'Расчет NPV'!$C$14*(C636-F636)-G636)-B636/6,0)*'Расчет NPV'!$C$13)/(1+'Расчет NPV'!$C$12)^1</f>
        <v/>
      </c>
      <c r="I636" s="9">
        <f>((D636*(1+E636)^1*(C636-F636)-G636)-MAX((D636*(1+E636)^1*(C636-F636)-G636)-B636/6,0)*'Расчет NPV'!$C$13)/(1+'Расчет NPV'!$C$12)^2</f>
        <v/>
      </c>
      <c r="J636" s="9">
        <f>((D636*(1+E636)^2*(C636-F636)-G636)-MAX((D636*(1+E636)^2*(C636-F636)-G636)-B636/6,0)*'Расчет NPV'!$C$13)/(1+'Расчет NPV'!$C$12)^3</f>
        <v/>
      </c>
      <c r="K636" s="9">
        <f>((D636*(1+E636)^3*(C636-F636)-G636)-MAX((D636*(1+E636)^3*(C636-F636)-G636)-B636/6,0)*'Расчет NPV'!$C$13)/(1+'Расчет NPV'!$C$12)^4</f>
        <v/>
      </c>
      <c r="L636" s="9">
        <f>((D636*(1+E636)^4*(C636-F636)-G636)-MAX((D636*(1+E636)^4*(C636-F636)-G636)-B636/6,0)*'Расчет NPV'!$C$13)/(1+'Расчет NPV'!$C$12)^5</f>
        <v/>
      </c>
      <c r="M636" s="9">
        <f>((D636*(1+E636)^5*(C636-F636)-G636)-MAX((D636*(1+E636)^5*(C636-F636)-G636)-B636/6,0)*'Расчет NPV'!$C$13)/(1+'Расчет NPV'!$C$12)^6</f>
        <v/>
      </c>
      <c r="N636" s="13">
        <f>SUM(H636:M636)-B636</f>
        <v/>
      </c>
    </row>
    <row r="637">
      <c r="A637" t="n">
        <v>633</v>
      </c>
      <c r="B637" s="9">
        <f>_xlfn.BETA.INV(RAND(),'Расчет NPV'!$E$5,'Расчет NPV'!$F$5,'Расчет NPV'!$B$5,'Расчет NPV'!$D$5)</f>
        <v/>
      </c>
      <c r="C637" s="9">
        <f>_xlfn.BETA.INV(RAND(),'Расчет NPV'!$E$6,'Расчет NPV'!$F$6,'Расчет NPV'!$B$6,'Расчет NPV'!$D$6)</f>
        <v/>
      </c>
      <c r="D637" s="9">
        <f>_xlfn.BETA.INV(RAND(),'Расчет NPV'!$E$7,'Расчет NPV'!$F$7,'Расчет NPV'!$B$7,'Расчет NPV'!$D$7)</f>
        <v/>
      </c>
      <c r="E637" s="5">
        <f>_xlfn.BETA.INV(RAND(),'Расчет NPV'!$E$8,'Расчет NPV'!$F$8,'Расчет NPV'!$B$8,'Расчет NPV'!$D$8)</f>
        <v/>
      </c>
      <c r="F637" s="9">
        <f>_xlfn.BETA.INV(RAND(),'Расчет NPV'!$E$9,'Расчет NPV'!$F$9,'Расчет NPV'!$B$9,'Расчет NPV'!$D$9)</f>
        <v/>
      </c>
      <c r="G637" s="9">
        <f>_xlfn.BETA.INV(RAND(),'Расчет NPV'!$E$10,'Расчет NPV'!$F$10,'Расчет NPV'!$B$10,'Расчет NPV'!$D$10)</f>
        <v/>
      </c>
      <c r="H637" s="9">
        <f>((D637*(1+E637)^0*'Расчет NPV'!$C$14*(C637-F637)-G637)-MAX((D637*(1+E637)^0*'Расчет NPV'!$C$14*(C637-F637)-G637)-B637/6,0)*'Расчет NPV'!$C$13)/(1+'Расчет NPV'!$C$12)^1</f>
        <v/>
      </c>
      <c r="I637" s="9">
        <f>((D637*(1+E637)^1*(C637-F637)-G637)-MAX((D637*(1+E637)^1*(C637-F637)-G637)-B637/6,0)*'Расчет NPV'!$C$13)/(1+'Расчет NPV'!$C$12)^2</f>
        <v/>
      </c>
      <c r="J637" s="9">
        <f>((D637*(1+E637)^2*(C637-F637)-G637)-MAX((D637*(1+E637)^2*(C637-F637)-G637)-B637/6,0)*'Расчет NPV'!$C$13)/(1+'Расчет NPV'!$C$12)^3</f>
        <v/>
      </c>
      <c r="K637" s="9">
        <f>((D637*(1+E637)^3*(C637-F637)-G637)-MAX((D637*(1+E637)^3*(C637-F637)-G637)-B637/6,0)*'Расчет NPV'!$C$13)/(1+'Расчет NPV'!$C$12)^4</f>
        <v/>
      </c>
      <c r="L637" s="9">
        <f>((D637*(1+E637)^4*(C637-F637)-G637)-MAX((D637*(1+E637)^4*(C637-F637)-G637)-B637/6,0)*'Расчет NPV'!$C$13)/(1+'Расчет NPV'!$C$12)^5</f>
        <v/>
      </c>
      <c r="M637" s="9">
        <f>((D637*(1+E637)^5*(C637-F637)-G637)-MAX((D637*(1+E637)^5*(C637-F637)-G637)-B637/6,0)*'Расчет NPV'!$C$13)/(1+'Расчет NPV'!$C$12)^6</f>
        <v/>
      </c>
      <c r="N637" s="13">
        <f>SUM(H637:M637)-B637</f>
        <v/>
      </c>
    </row>
    <row r="638">
      <c r="A638" t="n">
        <v>634</v>
      </c>
      <c r="B638" s="9">
        <f>_xlfn.BETA.INV(RAND(),'Расчет NPV'!$E$5,'Расчет NPV'!$F$5,'Расчет NPV'!$B$5,'Расчет NPV'!$D$5)</f>
        <v/>
      </c>
      <c r="C638" s="9">
        <f>_xlfn.BETA.INV(RAND(),'Расчет NPV'!$E$6,'Расчет NPV'!$F$6,'Расчет NPV'!$B$6,'Расчет NPV'!$D$6)</f>
        <v/>
      </c>
      <c r="D638" s="9">
        <f>_xlfn.BETA.INV(RAND(),'Расчет NPV'!$E$7,'Расчет NPV'!$F$7,'Расчет NPV'!$B$7,'Расчет NPV'!$D$7)</f>
        <v/>
      </c>
      <c r="E638" s="5">
        <f>_xlfn.BETA.INV(RAND(),'Расчет NPV'!$E$8,'Расчет NPV'!$F$8,'Расчет NPV'!$B$8,'Расчет NPV'!$D$8)</f>
        <v/>
      </c>
      <c r="F638" s="9">
        <f>_xlfn.BETA.INV(RAND(),'Расчет NPV'!$E$9,'Расчет NPV'!$F$9,'Расчет NPV'!$B$9,'Расчет NPV'!$D$9)</f>
        <v/>
      </c>
      <c r="G638" s="9">
        <f>_xlfn.BETA.INV(RAND(),'Расчет NPV'!$E$10,'Расчет NPV'!$F$10,'Расчет NPV'!$B$10,'Расчет NPV'!$D$10)</f>
        <v/>
      </c>
      <c r="H638" s="9">
        <f>((D638*(1+E638)^0*'Расчет NPV'!$C$14*(C638-F638)-G638)-MAX((D638*(1+E638)^0*'Расчет NPV'!$C$14*(C638-F638)-G638)-B638/6,0)*'Расчет NPV'!$C$13)/(1+'Расчет NPV'!$C$12)^1</f>
        <v/>
      </c>
      <c r="I638" s="9">
        <f>((D638*(1+E638)^1*(C638-F638)-G638)-MAX((D638*(1+E638)^1*(C638-F638)-G638)-B638/6,0)*'Расчет NPV'!$C$13)/(1+'Расчет NPV'!$C$12)^2</f>
        <v/>
      </c>
      <c r="J638" s="9">
        <f>((D638*(1+E638)^2*(C638-F638)-G638)-MAX((D638*(1+E638)^2*(C638-F638)-G638)-B638/6,0)*'Расчет NPV'!$C$13)/(1+'Расчет NPV'!$C$12)^3</f>
        <v/>
      </c>
      <c r="K638" s="9">
        <f>((D638*(1+E638)^3*(C638-F638)-G638)-MAX((D638*(1+E638)^3*(C638-F638)-G638)-B638/6,0)*'Расчет NPV'!$C$13)/(1+'Расчет NPV'!$C$12)^4</f>
        <v/>
      </c>
      <c r="L638" s="9">
        <f>((D638*(1+E638)^4*(C638-F638)-G638)-MAX((D638*(1+E638)^4*(C638-F638)-G638)-B638/6,0)*'Расчет NPV'!$C$13)/(1+'Расчет NPV'!$C$12)^5</f>
        <v/>
      </c>
      <c r="M638" s="9">
        <f>((D638*(1+E638)^5*(C638-F638)-G638)-MAX((D638*(1+E638)^5*(C638-F638)-G638)-B638/6,0)*'Расчет NPV'!$C$13)/(1+'Расчет NPV'!$C$12)^6</f>
        <v/>
      </c>
      <c r="N638" s="13">
        <f>SUM(H638:M638)-B638</f>
        <v/>
      </c>
    </row>
    <row r="639">
      <c r="A639" t="n">
        <v>635</v>
      </c>
      <c r="B639" s="9">
        <f>_xlfn.BETA.INV(RAND(),'Расчет NPV'!$E$5,'Расчет NPV'!$F$5,'Расчет NPV'!$B$5,'Расчет NPV'!$D$5)</f>
        <v/>
      </c>
      <c r="C639" s="9">
        <f>_xlfn.BETA.INV(RAND(),'Расчет NPV'!$E$6,'Расчет NPV'!$F$6,'Расчет NPV'!$B$6,'Расчет NPV'!$D$6)</f>
        <v/>
      </c>
      <c r="D639" s="9">
        <f>_xlfn.BETA.INV(RAND(),'Расчет NPV'!$E$7,'Расчет NPV'!$F$7,'Расчет NPV'!$B$7,'Расчет NPV'!$D$7)</f>
        <v/>
      </c>
      <c r="E639" s="5">
        <f>_xlfn.BETA.INV(RAND(),'Расчет NPV'!$E$8,'Расчет NPV'!$F$8,'Расчет NPV'!$B$8,'Расчет NPV'!$D$8)</f>
        <v/>
      </c>
      <c r="F639" s="9">
        <f>_xlfn.BETA.INV(RAND(),'Расчет NPV'!$E$9,'Расчет NPV'!$F$9,'Расчет NPV'!$B$9,'Расчет NPV'!$D$9)</f>
        <v/>
      </c>
      <c r="G639" s="9">
        <f>_xlfn.BETA.INV(RAND(),'Расчет NPV'!$E$10,'Расчет NPV'!$F$10,'Расчет NPV'!$B$10,'Расчет NPV'!$D$10)</f>
        <v/>
      </c>
      <c r="H639" s="9">
        <f>((D639*(1+E639)^0*'Расчет NPV'!$C$14*(C639-F639)-G639)-MAX((D639*(1+E639)^0*'Расчет NPV'!$C$14*(C639-F639)-G639)-B639/6,0)*'Расчет NPV'!$C$13)/(1+'Расчет NPV'!$C$12)^1</f>
        <v/>
      </c>
      <c r="I639" s="9">
        <f>((D639*(1+E639)^1*(C639-F639)-G639)-MAX((D639*(1+E639)^1*(C639-F639)-G639)-B639/6,0)*'Расчет NPV'!$C$13)/(1+'Расчет NPV'!$C$12)^2</f>
        <v/>
      </c>
      <c r="J639" s="9">
        <f>((D639*(1+E639)^2*(C639-F639)-G639)-MAX((D639*(1+E639)^2*(C639-F639)-G639)-B639/6,0)*'Расчет NPV'!$C$13)/(1+'Расчет NPV'!$C$12)^3</f>
        <v/>
      </c>
      <c r="K639" s="9">
        <f>((D639*(1+E639)^3*(C639-F639)-G639)-MAX((D639*(1+E639)^3*(C639-F639)-G639)-B639/6,0)*'Расчет NPV'!$C$13)/(1+'Расчет NPV'!$C$12)^4</f>
        <v/>
      </c>
      <c r="L639" s="9">
        <f>((D639*(1+E639)^4*(C639-F639)-G639)-MAX((D639*(1+E639)^4*(C639-F639)-G639)-B639/6,0)*'Расчет NPV'!$C$13)/(1+'Расчет NPV'!$C$12)^5</f>
        <v/>
      </c>
      <c r="M639" s="9">
        <f>((D639*(1+E639)^5*(C639-F639)-G639)-MAX((D639*(1+E639)^5*(C639-F639)-G639)-B639/6,0)*'Расчет NPV'!$C$13)/(1+'Расчет NPV'!$C$12)^6</f>
        <v/>
      </c>
      <c r="N639" s="13">
        <f>SUM(H639:M639)-B639</f>
        <v/>
      </c>
    </row>
    <row r="640">
      <c r="A640" t="n">
        <v>636</v>
      </c>
      <c r="B640" s="9">
        <f>_xlfn.BETA.INV(RAND(),'Расчет NPV'!$E$5,'Расчет NPV'!$F$5,'Расчет NPV'!$B$5,'Расчет NPV'!$D$5)</f>
        <v/>
      </c>
      <c r="C640" s="9">
        <f>_xlfn.BETA.INV(RAND(),'Расчет NPV'!$E$6,'Расчет NPV'!$F$6,'Расчет NPV'!$B$6,'Расчет NPV'!$D$6)</f>
        <v/>
      </c>
      <c r="D640" s="9">
        <f>_xlfn.BETA.INV(RAND(),'Расчет NPV'!$E$7,'Расчет NPV'!$F$7,'Расчет NPV'!$B$7,'Расчет NPV'!$D$7)</f>
        <v/>
      </c>
      <c r="E640" s="5">
        <f>_xlfn.BETA.INV(RAND(),'Расчет NPV'!$E$8,'Расчет NPV'!$F$8,'Расчет NPV'!$B$8,'Расчет NPV'!$D$8)</f>
        <v/>
      </c>
      <c r="F640" s="9">
        <f>_xlfn.BETA.INV(RAND(),'Расчет NPV'!$E$9,'Расчет NPV'!$F$9,'Расчет NPV'!$B$9,'Расчет NPV'!$D$9)</f>
        <v/>
      </c>
      <c r="G640" s="9">
        <f>_xlfn.BETA.INV(RAND(),'Расчет NPV'!$E$10,'Расчет NPV'!$F$10,'Расчет NPV'!$B$10,'Расчет NPV'!$D$10)</f>
        <v/>
      </c>
      <c r="H640" s="9">
        <f>((D640*(1+E640)^0*'Расчет NPV'!$C$14*(C640-F640)-G640)-MAX((D640*(1+E640)^0*'Расчет NPV'!$C$14*(C640-F640)-G640)-B640/6,0)*'Расчет NPV'!$C$13)/(1+'Расчет NPV'!$C$12)^1</f>
        <v/>
      </c>
      <c r="I640" s="9">
        <f>((D640*(1+E640)^1*(C640-F640)-G640)-MAX((D640*(1+E640)^1*(C640-F640)-G640)-B640/6,0)*'Расчет NPV'!$C$13)/(1+'Расчет NPV'!$C$12)^2</f>
        <v/>
      </c>
      <c r="J640" s="9">
        <f>((D640*(1+E640)^2*(C640-F640)-G640)-MAX((D640*(1+E640)^2*(C640-F640)-G640)-B640/6,0)*'Расчет NPV'!$C$13)/(1+'Расчет NPV'!$C$12)^3</f>
        <v/>
      </c>
      <c r="K640" s="9">
        <f>((D640*(1+E640)^3*(C640-F640)-G640)-MAX((D640*(1+E640)^3*(C640-F640)-G640)-B640/6,0)*'Расчет NPV'!$C$13)/(1+'Расчет NPV'!$C$12)^4</f>
        <v/>
      </c>
      <c r="L640" s="9">
        <f>((D640*(1+E640)^4*(C640-F640)-G640)-MAX((D640*(1+E640)^4*(C640-F640)-G640)-B640/6,0)*'Расчет NPV'!$C$13)/(1+'Расчет NPV'!$C$12)^5</f>
        <v/>
      </c>
      <c r="M640" s="9">
        <f>((D640*(1+E640)^5*(C640-F640)-G640)-MAX((D640*(1+E640)^5*(C640-F640)-G640)-B640/6,0)*'Расчет NPV'!$C$13)/(1+'Расчет NPV'!$C$12)^6</f>
        <v/>
      </c>
      <c r="N640" s="13">
        <f>SUM(H640:M640)-B640</f>
        <v/>
      </c>
    </row>
    <row r="641">
      <c r="A641" t="n">
        <v>637</v>
      </c>
      <c r="B641" s="9">
        <f>_xlfn.BETA.INV(RAND(),'Расчет NPV'!$E$5,'Расчет NPV'!$F$5,'Расчет NPV'!$B$5,'Расчет NPV'!$D$5)</f>
        <v/>
      </c>
      <c r="C641" s="9">
        <f>_xlfn.BETA.INV(RAND(),'Расчет NPV'!$E$6,'Расчет NPV'!$F$6,'Расчет NPV'!$B$6,'Расчет NPV'!$D$6)</f>
        <v/>
      </c>
      <c r="D641" s="9">
        <f>_xlfn.BETA.INV(RAND(),'Расчет NPV'!$E$7,'Расчет NPV'!$F$7,'Расчет NPV'!$B$7,'Расчет NPV'!$D$7)</f>
        <v/>
      </c>
      <c r="E641" s="5">
        <f>_xlfn.BETA.INV(RAND(),'Расчет NPV'!$E$8,'Расчет NPV'!$F$8,'Расчет NPV'!$B$8,'Расчет NPV'!$D$8)</f>
        <v/>
      </c>
      <c r="F641" s="9">
        <f>_xlfn.BETA.INV(RAND(),'Расчет NPV'!$E$9,'Расчет NPV'!$F$9,'Расчет NPV'!$B$9,'Расчет NPV'!$D$9)</f>
        <v/>
      </c>
      <c r="G641" s="9">
        <f>_xlfn.BETA.INV(RAND(),'Расчет NPV'!$E$10,'Расчет NPV'!$F$10,'Расчет NPV'!$B$10,'Расчет NPV'!$D$10)</f>
        <v/>
      </c>
      <c r="H641" s="9">
        <f>((D641*(1+E641)^0*'Расчет NPV'!$C$14*(C641-F641)-G641)-MAX((D641*(1+E641)^0*'Расчет NPV'!$C$14*(C641-F641)-G641)-B641/6,0)*'Расчет NPV'!$C$13)/(1+'Расчет NPV'!$C$12)^1</f>
        <v/>
      </c>
      <c r="I641" s="9">
        <f>((D641*(1+E641)^1*(C641-F641)-G641)-MAX((D641*(1+E641)^1*(C641-F641)-G641)-B641/6,0)*'Расчет NPV'!$C$13)/(1+'Расчет NPV'!$C$12)^2</f>
        <v/>
      </c>
      <c r="J641" s="9">
        <f>((D641*(1+E641)^2*(C641-F641)-G641)-MAX((D641*(1+E641)^2*(C641-F641)-G641)-B641/6,0)*'Расчет NPV'!$C$13)/(1+'Расчет NPV'!$C$12)^3</f>
        <v/>
      </c>
      <c r="K641" s="9">
        <f>((D641*(1+E641)^3*(C641-F641)-G641)-MAX((D641*(1+E641)^3*(C641-F641)-G641)-B641/6,0)*'Расчет NPV'!$C$13)/(1+'Расчет NPV'!$C$12)^4</f>
        <v/>
      </c>
      <c r="L641" s="9">
        <f>((D641*(1+E641)^4*(C641-F641)-G641)-MAX((D641*(1+E641)^4*(C641-F641)-G641)-B641/6,0)*'Расчет NPV'!$C$13)/(1+'Расчет NPV'!$C$12)^5</f>
        <v/>
      </c>
      <c r="M641" s="9">
        <f>((D641*(1+E641)^5*(C641-F641)-G641)-MAX((D641*(1+E641)^5*(C641-F641)-G641)-B641/6,0)*'Расчет NPV'!$C$13)/(1+'Расчет NPV'!$C$12)^6</f>
        <v/>
      </c>
      <c r="N641" s="13">
        <f>SUM(H641:M641)-B641</f>
        <v/>
      </c>
    </row>
    <row r="642">
      <c r="A642" t="n">
        <v>638</v>
      </c>
      <c r="B642" s="9">
        <f>_xlfn.BETA.INV(RAND(),'Расчет NPV'!$E$5,'Расчет NPV'!$F$5,'Расчет NPV'!$B$5,'Расчет NPV'!$D$5)</f>
        <v/>
      </c>
      <c r="C642" s="9">
        <f>_xlfn.BETA.INV(RAND(),'Расчет NPV'!$E$6,'Расчет NPV'!$F$6,'Расчет NPV'!$B$6,'Расчет NPV'!$D$6)</f>
        <v/>
      </c>
      <c r="D642" s="9">
        <f>_xlfn.BETA.INV(RAND(),'Расчет NPV'!$E$7,'Расчет NPV'!$F$7,'Расчет NPV'!$B$7,'Расчет NPV'!$D$7)</f>
        <v/>
      </c>
      <c r="E642" s="5">
        <f>_xlfn.BETA.INV(RAND(),'Расчет NPV'!$E$8,'Расчет NPV'!$F$8,'Расчет NPV'!$B$8,'Расчет NPV'!$D$8)</f>
        <v/>
      </c>
      <c r="F642" s="9">
        <f>_xlfn.BETA.INV(RAND(),'Расчет NPV'!$E$9,'Расчет NPV'!$F$9,'Расчет NPV'!$B$9,'Расчет NPV'!$D$9)</f>
        <v/>
      </c>
      <c r="G642" s="9">
        <f>_xlfn.BETA.INV(RAND(),'Расчет NPV'!$E$10,'Расчет NPV'!$F$10,'Расчет NPV'!$B$10,'Расчет NPV'!$D$10)</f>
        <v/>
      </c>
      <c r="H642" s="9">
        <f>((D642*(1+E642)^0*'Расчет NPV'!$C$14*(C642-F642)-G642)-MAX((D642*(1+E642)^0*'Расчет NPV'!$C$14*(C642-F642)-G642)-B642/6,0)*'Расчет NPV'!$C$13)/(1+'Расчет NPV'!$C$12)^1</f>
        <v/>
      </c>
      <c r="I642" s="9">
        <f>((D642*(1+E642)^1*(C642-F642)-G642)-MAX((D642*(1+E642)^1*(C642-F642)-G642)-B642/6,0)*'Расчет NPV'!$C$13)/(1+'Расчет NPV'!$C$12)^2</f>
        <v/>
      </c>
      <c r="J642" s="9">
        <f>((D642*(1+E642)^2*(C642-F642)-G642)-MAX((D642*(1+E642)^2*(C642-F642)-G642)-B642/6,0)*'Расчет NPV'!$C$13)/(1+'Расчет NPV'!$C$12)^3</f>
        <v/>
      </c>
      <c r="K642" s="9">
        <f>((D642*(1+E642)^3*(C642-F642)-G642)-MAX((D642*(1+E642)^3*(C642-F642)-G642)-B642/6,0)*'Расчет NPV'!$C$13)/(1+'Расчет NPV'!$C$12)^4</f>
        <v/>
      </c>
      <c r="L642" s="9">
        <f>((D642*(1+E642)^4*(C642-F642)-G642)-MAX((D642*(1+E642)^4*(C642-F642)-G642)-B642/6,0)*'Расчет NPV'!$C$13)/(1+'Расчет NPV'!$C$12)^5</f>
        <v/>
      </c>
      <c r="M642" s="9">
        <f>((D642*(1+E642)^5*(C642-F642)-G642)-MAX((D642*(1+E642)^5*(C642-F642)-G642)-B642/6,0)*'Расчет NPV'!$C$13)/(1+'Расчет NPV'!$C$12)^6</f>
        <v/>
      </c>
      <c r="N642" s="13">
        <f>SUM(H642:M642)-B642</f>
        <v/>
      </c>
    </row>
    <row r="643">
      <c r="A643" t="n">
        <v>639</v>
      </c>
      <c r="B643" s="9">
        <f>_xlfn.BETA.INV(RAND(),'Расчет NPV'!$E$5,'Расчет NPV'!$F$5,'Расчет NPV'!$B$5,'Расчет NPV'!$D$5)</f>
        <v/>
      </c>
      <c r="C643" s="9">
        <f>_xlfn.BETA.INV(RAND(),'Расчет NPV'!$E$6,'Расчет NPV'!$F$6,'Расчет NPV'!$B$6,'Расчет NPV'!$D$6)</f>
        <v/>
      </c>
      <c r="D643" s="9">
        <f>_xlfn.BETA.INV(RAND(),'Расчет NPV'!$E$7,'Расчет NPV'!$F$7,'Расчет NPV'!$B$7,'Расчет NPV'!$D$7)</f>
        <v/>
      </c>
      <c r="E643" s="5">
        <f>_xlfn.BETA.INV(RAND(),'Расчет NPV'!$E$8,'Расчет NPV'!$F$8,'Расчет NPV'!$B$8,'Расчет NPV'!$D$8)</f>
        <v/>
      </c>
      <c r="F643" s="9">
        <f>_xlfn.BETA.INV(RAND(),'Расчет NPV'!$E$9,'Расчет NPV'!$F$9,'Расчет NPV'!$B$9,'Расчет NPV'!$D$9)</f>
        <v/>
      </c>
      <c r="G643" s="9">
        <f>_xlfn.BETA.INV(RAND(),'Расчет NPV'!$E$10,'Расчет NPV'!$F$10,'Расчет NPV'!$B$10,'Расчет NPV'!$D$10)</f>
        <v/>
      </c>
      <c r="H643" s="9">
        <f>((D643*(1+E643)^0*'Расчет NPV'!$C$14*(C643-F643)-G643)-MAX((D643*(1+E643)^0*'Расчет NPV'!$C$14*(C643-F643)-G643)-B643/6,0)*'Расчет NPV'!$C$13)/(1+'Расчет NPV'!$C$12)^1</f>
        <v/>
      </c>
      <c r="I643" s="9">
        <f>((D643*(1+E643)^1*(C643-F643)-G643)-MAX((D643*(1+E643)^1*(C643-F643)-G643)-B643/6,0)*'Расчет NPV'!$C$13)/(1+'Расчет NPV'!$C$12)^2</f>
        <v/>
      </c>
      <c r="J643" s="9">
        <f>((D643*(1+E643)^2*(C643-F643)-G643)-MAX((D643*(1+E643)^2*(C643-F643)-G643)-B643/6,0)*'Расчет NPV'!$C$13)/(1+'Расчет NPV'!$C$12)^3</f>
        <v/>
      </c>
      <c r="K643" s="9">
        <f>((D643*(1+E643)^3*(C643-F643)-G643)-MAX((D643*(1+E643)^3*(C643-F643)-G643)-B643/6,0)*'Расчет NPV'!$C$13)/(1+'Расчет NPV'!$C$12)^4</f>
        <v/>
      </c>
      <c r="L643" s="9">
        <f>((D643*(1+E643)^4*(C643-F643)-G643)-MAX((D643*(1+E643)^4*(C643-F643)-G643)-B643/6,0)*'Расчет NPV'!$C$13)/(1+'Расчет NPV'!$C$12)^5</f>
        <v/>
      </c>
      <c r="M643" s="9">
        <f>((D643*(1+E643)^5*(C643-F643)-G643)-MAX((D643*(1+E643)^5*(C643-F643)-G643)-B643/6,0)*'Расчет NPV'!$C$13)/(1+'Расчет NPV'!$C$12)^6</f>
        <v/>
      </c>
      <c r="N643" s="13">
        <f>SUM(H643:M643)-B643</f>
        <v/>
      </c>
    </row>
    <row r="644">
      <c r="A644" t="n">
        <v>640</v>
      </c>
      <c r="B644" s="9">
        <f>_xlfn.BETA.INV(RAND(),'Расчет NPV'!$E$5,'Расчет NPV'!$F$5,'Расчет NPV'!$B$5,'Расчет NPV'!$D$5)</f>
        <v/>
      </c>
      <c r="C644" s="9">
        <f>_xlfn.BETA.INV(RAND(),'Расчет NPV'!$E$6,'Расчет NPV'!$F$6,'Расчет NPV'!$B$6,'Расчет NPV'!$D$6)</f>
        <v/>
      </c>
      <c r="D644" s="9">
        <f>_xlfn.BETA.INV(RAND(),'Расчет NPV'!$E$7,'Расчет NPV'!$F$7,'Расчет NPV'!$B$7,'Расчет NPV'!$D$7)</f>
        <v/>
      </c>
      <c r="E644" s="5">
        <f>_xlfn.BETA.INV(RAND(),'Расчет NPV'!$E$8,'Расчет NPV'!$F$8,'Расчет NPV'!$B$8,'Расчет NPV'!$D$8)</f>
        <v/>
      </c>
      <c r="F644" s="9">
        <f>_xlfn.BETA.INV(RAND(),'Расчет NPV'!$E$9,'Расчет NPV'!$F$9,'Расчет NPV'!$B$9,'Расчет NPV'!$D$9)</f>
        <v/>
      </c>
      <c r="G644" s="9">
        <f>_xlfn.BETA.INV(RAND(),'Расчет NPV'!$E$10,'Расчет NPV'!$F$10,'Расчет NPV'!$B$10,'Расчет NPV'!$D$10)</f>
        <v/>
      </c>
      <c r="H644" s="9">
        <f>((D644*(1+E644)^0*'Расчет NPV'!$C$14*(C644-F644)-G644)-MAX((D644*(1+E644)^0*'Расчет NPV'!$C$14*(C644-F644)-G644)-B644/6,0)*'Расчет NPV'!$C$13)/(1+'Расчет NPV'!$C$12)^1</f>
        <v/>
      </c>
      <c r="I644" s="9">
        <f>((D644*(1+E644)^1*(C644-F644)-G644)-MAX((D644*(1+E644)^1*(C644-F644)-G644)-B644/6,0)*'Расчет NPV'!$C$13)/(1+'Расчет NPV'!$C$12)^2</f>
        <v/>
      </c>
      <c r="J644" s="9">
        <f>((D644*(1+E644)^2*(C644-F644)-G644)-MAX((D644*(1+E644)^2*(C644-F644)-G644)-B644/6,0)*'Расчет NPV'!$C$13)/(1+'Расчет NPV'!$C$12)^3</f>
        <v/>
      </c>
      <c r="K644" s="9">
        <f>((D644*(1+E644)^3*(C644-F644)-G644)-MAX((D644*(1+E644)^3*(C644-F644)-G644)-B644/6,0)*'Расчет NPV'!$C$13)/(1+'Расчет NPV'!$C$12)^4</f>
        <v/>
      </c>
      <c r="L644" s="9">
        <f>((D644*(1+E644)^4*(C644-F644)-G644)-MAX((D644*(1+E644)^4*(C644-F644)-G644)-B644/6,0)*'Расчет NPV'!$C$13)/(1+'Расчет NPV'!$C$12)^5</f>
        <v/>
      </c>
      <c r="M644" s="9">
        <f>((D644*(1+E644)^5*(C644-F644)-G644)-MAX((D644*(1+E644)^5*(C644-F644)-G644)-B644/6,0)*'Расчет NPV'!$C$13)/(1+'Расчет NPV'!$C$12)^6</f>
        <v/>
      </c>
      <c r="N644" s="13">
        <f>SUM(H644:M644)-B644</f>
        <v/>
      </c>
    </row>
    <row r="645">
      <c r="A645" t="n">
        <v>641</v>
      </c>
      <c r="B645" s="9">
        <f>_xlfn.BETA.INV(RAND(),'Расчет NPV'!$E$5,'Расчет NPV'!$F$5,'Расчет NPV'!$B$5,'Расчет NPV'!$D$5)</f>
        <v/>
      </c>
      <c r="C645" s="9">
        <f>_xlfn.BETA.INV(RAND(),'Расчет NPV'!$E$6,'Расчет NPV'!$F$6,'Расчет NPV'!$B$6,'Расчет NPV'!$D$6)</f>
        <v/>
      </c>
      <c r="D645" s="9">
        <f>_xlfn.BETA.INV(RAND(),'Расчет NPV'!$E$7,'Расчет NPV'!$F$7,'Расчет NPV'!$B$7,'Расчет NPV'!$D$7)</f>
        <v/>
      </c>
      <c r="E645" s="5">
        <f>_xlfn.BETA.INV(RAND(),'Расчет NPV'!$E$8,'Расчет NPV'!$F$8,'Расчет NPV'!$B$8,'Расчет NPV'!$D$8)</f>
        <v/>
      </c>
      <c r="F645" s="9">
        <f>_xlfn.BETA.INV(RAND(),'Расчет NPV'!$E$9,'Расчет NPV'!$F$9,'Расчет NPV'!$B$9,'Расчет NPV'!$D$9)</f>
        <v/>
      </c>
      <c r="G645" s="9">
        <f>_xlfn.BETA.INV(RAND(),'Расчет NPV'!$E$10,'Расчет NPV'!$F$10,'Расчет NPV'!$B$10,'Расчет NPV'!$D$10)</f>
        <v/>
      </c>
      <c r="H645" s="9">
        <f>((D645*(1+E645)^0*'Расчет NPV'!$C$14*(C645-F645)-G645)-MAX((D645*(1+E645)^0*'Расчет NPV'!$C$14*(C645-F645)-G645)-B645/6,0)*'Расчет NPV'!$C$13)/(1+'Расчет NPV'!$C$12)^1</f>
        <v/>
      </c>
      <c r="I645" s="9">
        <f>((D645*(1+E645)^1*(C645-F645)-G645)-MAX((D645*(1+E645)^1*(C645-F645)-G645)-B645/6,0)*'Расчет NPV'!$C$13)/(1+'Расчет NPV'!$C$12)^2</f>
        <v/>
      </c>
      <c r="J645" s="9">
        <f>((D645*(1+E645)^2*(C645-F645)-G645)-MAX((D645*(1+E645)^2*(C645-F645)-G645)-B645/6,0)*'Расчет NPV'!$C$13)/(1+'Расчет NPV'!$C$12)^3</f>
        <v/>
      </c>
      <c r="K645" s="9">
        <f>((D645*(1+E645)^3*(C645-F645)-G645)-MAX((D645*(1+E645)^3*(C645-F645)-G645)-B645/6,0)*'Расчет NPV'!$C$13)/(1+'Расчет NPV'!$C$12)^4</f>
        <v/>
      </c>
      <c r="L645" s="9">
        <f>((D645*(1+E645)^4*(C645-F645)-G645)-MAX((D645*(1+E645)^4*(C645-F645)-G645)-B645/6,0)*'Расчет NPV'!$C$13)/(1+'Расчет NPV'!$C$12)^5</f>
        <v/>
      </c>
      <c r="M645" s="9">
        <f>((D645*(1+E645)^5*(C645-F645)-G645)-MAX((D645*(1+E645)^5*(C645-F645)-G645)-B645/6,0)*'Расчет NPV'!$C$13)/(1+'Расчет NPV'!$C$12)^6</f>
        <v/>
      </c>
      <c r="N645" s="13">
        <f>SUM(H645:M645)-B645</f>
        <v/>
      </c>
    </row>
    <row r="646">
      <c r="A646" t="n">
        <v>642</v>
      </c>
      <c r="B646" s="9">
        <f>_xlfn.BETA.INV(RAND(),'Расчет NPV'!$E$5,'Расчет NPV'!$F$5,'Расчет NPV'!$B$5,'Расчет NPV'!$D$5)</f>
        <v/>
      </c>
      <c r="C646" s="9">
        <f>_xlfn.BETA.INV(RAND(),'Расчет NPV'!$E$6,'Расчет NPV'!$F$6,'Расчет NPV'!$B$6,'Расчет NPV'!$D$6)</f>
        <v/>
      </c>
      <c r="D646" s="9">
        <f>_xlfn.BETA.INV(RAND(),'Расчет NPV'!$E$7,'Расчет NPV'!$F$7,'Расчет NPV'!$B$7,'Расчет NPV'!$D$7)</f>
        <v/>
      </c>
      <c r="E646" s="5">
        <f>_xlfn.BETA.INV(RAND(),'Расчет NPV'!$E$8,'Расчет NPV'!$F$8,'Расчет NPV'!$B$8,'Расчет NPV'!$D$8)</f>
        <v/>
      </c>
      <c r="F646" s="9">
        <f>_xlfn.BETA.INV(RAND(),'Расчет NPV'!$E$9,'Расчет NPV'!$F$9,'Расчет NPV'!$B$9,'Расчет NPV'!$D$9)</f>
        <v/>
      </c>
      <c r="G646" s="9">
        <f>_xlfn.BETA.INV(RAND(),'Расчет NPV'!$E$10,'Расчет NPV'!$F$10,'Расчет NPV'!$B$10,'Расчет NPV'!$D$10)</f>
        <v/>
      </c>
      <c r="H646" s="9">
        <f>((D646*(1+E646)^0*'Расчет NPV'!$C$14*(C646-F646)-G646)-MAX((D646*(1+E646)^0*'Расчет NPV'!$C$14*(C646-F646)-G646)-B646/6,0)*'Расчет NPV'!$C$13)/(1+'Расчет NPV'!$C$12)^1</f>
        <v/>
      </c>
      <c r="I646" s="9">
        <f>((D646*(1+E646)^1*(C646-F646)-G646)-MAX((D646*(1+E646)^1*(C646-F646)-G646)-B646/6,0)*'Расчет NPV'!$C$13)/(1+'Расчет NPV'!$C$12)^2</f>
        <v/>
      </c>
      <c r="J646" s="9">
        <f>((D646*(1+E646)^2*(C646-F646)-G646)-MAX((D646*(1+E646)^2*(C646-F646)-G646)-B646/6,0)*'Расчет NPV'!$C$13)/(1+'Расчет NPV'!$C$12)^3</f>
        <v/>
      </c>
      <c r="K646" s="9">
        <f>((D646*(1+E646)^3*(C646-F646)-G646)-MAX((D646*(1+E646)^3*(C646-F646)-G646)-B646/6,0)*'Расчет NPV'!$C$13)/(1+'Расчет NPV'!$C$12)^4</f>
        <v/>
      </c>
      <c r="L646" s="9">
        <f>((D646*(1+E646)^4*(C646-F646)-G646)-MAX((D646*(1+E646)^4*(C646-F646)-G646)-B646/6,0)*'Расчет NPV'!$C$13)/(1+'Расчет NPV'!$C$12)^5</f>
        <v/>
      </c>
      <c r="M646" s="9">
        <f>((D646*(1+E646)^5*(C646-F646)-G646)-MAX((D646*(1+E646)^5*(C646-F646)-G646)-B646/6,0)*'Расчет NPV'!$C$13)/(1+'Расчет NPV'!$C$12)^6</f>
        <v/>
      </c>
      <c r="N646" s="13">
        <f>SUM(H646:M646)-B646</f>
        <v/>
      </c>
    </row>
    <row r="647">
      <c r="A647" t="n">
        <v>643</v>
      </c>
      <c r="B647" s="9">
        <f>_xlfn.BETA.INV(RAND(),'Расчет NPV'!$E$5,'Расчет NPV'!$F$5,'Расчет NPV'!$B$5,'Расчет NPV'!$D$5)</f>
        <v/>
      </c>
      <c r="C647" s="9">
        <f>_xlfn.BETA.INV(RAND(),'Расчет NPV'!$E$6,'Расчет NPV'!$F$6,'Расчет NPV'!$B$6,'Расчет NPV'!$D$6)</f>
        <v/>
      </c>
      <c r="D647" s="9">
        <f>_xlfn.BETA.INV(RAND(),'Расчет NPV'!$E$7,'Расчет NPV'!$F$7,'Расчет NPV'!$B$7,'Расчет NPV'!$D$7)</f>
        <v/>
      </c>
      <c r="E647" s="5">
        <f>_xlfn.BETA.INV(RAND(),'Расчет NPV'!$E$8,'Расчет NPV'!$F$8,'Расчет NPV'!$B$8,'Расчет NPV'!$D$8)</f>
        <v/>
      </c>
      <c r="F647" s="9">
        <f>_xlfn.BETA.INV(RAND(),'Расчет NPV'!$E$9,'Расчет NPV'!$F$9,'Расчет NPV'!$B$9,'Расчет NPV'!$D$9)</f>
        <v/>
      </c>
      <c r="G647" s="9">
        <f>_xlfn.BETA.INV(RAND(),'Расчет NPV'!$E$10,'Расчет NPV'!$F$10,'Расчет NPV'!$B$10,'Расчет NPV'!$D$10)</f>
        <v/>
      </c>
      <c r="H647" s="9">
        <f>((D647*(1+E647)^0*'Расчет NPV'!$C$14*(C647-F647)-G647)-MAX((D647*(1+E647)^0*'Расчет NPV'!$C$14*(C647-F647)-G647)-B647/6,0)*'Расчет NPV'!$C$13)/(1+'Расчет NPV'!$C$12)^1</f>
        <v/>
      </c>
      <c r="I647" s="9">
        <f>((D647*(1+E647)^1*(C647-F647)-G647)-MAX((D647*(1+E647)^1*(C647-F647)-G647)-B647/6,0)*'Расчет NPV'!$C$13)/(1+'Расчет NPV'!$C$12)^2</f>
        <v/>
      </c>
      <c r="J647" s="9">
        <f>((D647*(1+E647)^2*(C647-F647)-G647)-MAX((D647*(1+E647)^2*(C647-F647)-G647)-B647/6,0)*'Расчет NPV'!$C$13)/(1+'Расчет NPV'!$C$12)^3</f>
        <v/>
      </c>
      <c r="K647" s="9">
        <f>((D647*(1+E647)^3*(C647-F647)-G647)-MAX((D647*(1+E647)^3*(C647-F647)-G647)-B647/6,0)*'Расчет NPV'!$C$13)/(1+'Расчет NPV'!$C$12)^4</f>
        <v/>
      </c>
      <c r="L647" s="9">
        <f>((D647*(1+E647)^4*(C647-F647)-G647)-MAX((D647*(1+E647)^4*(C647-F647)-G647)-B647/6,0)*'Расчет NPV'!$C$13)/(1+'Расчет NPV'!$C$12)^5</f>
        <v/>
      </c>
      <c r="M647" s="9">
        <f>((D647*(1+E647)^5*(C647-F647)-G647)-MAX((D647*(1+E647)^5*(C647-F647)-G647)-B647/6,0)*'Расчет NPV'!$C$13)/(1+'Расчет NPV'!$C$12)^6</f>
        <v/>
      </c>
      <c r="N647" s="13">
        <f>SUM(H647:M647)-B647</f>
        <v/>
      </c>
    </row>
    <row r="648">
      <c r="A648" t="n">
        <v>644</v>
      </c>
      <c r="B648" s="9">
        <f>_xlfn.BETA.INV(RAND(),'Расчет NPV'!$E$5,'Расчет NPV'!$F$5,'Расчет NPV'!$B$5,'Расчет NPV'!$D$5)</f>
        <v/>
      </c>
      <c r="C648" s="9">
        <f>_xlfn.BETA.INV(RAND(),'Расчет NPV'!$E$6,'Расчет NPV'!$F$6,'Расчет NPV'!$B$6,'Расчет NPV'!$D$6)</f>
        <v/>
      </c>
      <c r="D648" s="9">
        <f>_xlfn.BETA.INV(RAND(),'Расчет NPV'!$E$7,'Расчет NPV'!$F$7,'Расчет NPV'!$B$7,'Расчет NPV'!$D$7)</f>
        <v/>
      </c>
      <c r="E648" s="5">
        <f>_xlfn.BETA.INV(RAND(),'Расчет NPV'!$E$8,'Расчет NPV'!$F$8,'Расчет NPV'!$B$8,'Расчет NPV'!$D$8)</f>
        <v/>
      </c>
      <c r="F648" s="9">
        <f>_xlfn.BETA.INV(RAND(),'Расчет NPV'!$E$9,'Расчет NPV'!$F$9,'Расчет NPV'!$B$9,'Расчет NPV'!$D$9)</f>
        <v/>
      </c>
      <c r="G648" s="9">
        <f>_xlfn.BETA.INV(RAND(),'Расчет NPV'!$E$10,'Расчет NPV'!$F$10,'Расчет NPV'!$B$10,'Расчет NPV'!$D$10)</f>
        <v/>
      </c>
      <c r="H648" s="9">
        <f>((D648*(1+E648)^0*'Расчет NPV'!$C$14*(C648-F648)-G648)-MAX((D648*(1+E648)^0*'Расчет NPV'!$C$14*(C648-F648)-G648)-B648/6,0)*'Расчет NPV'!$C$13)/(1+'Расчет NPV'!$C$12)^1</f>
        <v/>
      </c>
      <c r="I648" s="9">
        <f>((D648*(1+E648)^1*(C648-F648)-G648)-MAX((D648*(1+E648)^1*(C648-F648)-G648)-B648/6,0)*'Расчет NPV'!$C$13)/(1+'Расчет NPV'!$C$12)^2</f>
        <v/>
      </c>
      <c r="J648" s="9">
        <f>((D648*(1+E648)^2*(C648-F648)-G648)-MAX((D648*(1+E648)^2*(C648-F648)-G648)-B648/6,0)*'Расчет NPV'!$C$13)/(1+'Расчет NPV'!$C$12)^3</f>
        <v/>
      </c>
      <c r="K648" s="9">
        <f>((D648*(1+E648)^3*(C648-F648)-G648)-MAX((D648*(1+E648)^3*(C648-F648)-G648)-B648/6,0)*'Расчет NPV'!$C$13)/(1+'Расчет NPV'!$C$12)^4</f>
        <v/>
      </c>
      <c r="L648" s="9">
        <f>((D648*(1+E648)^4*(C648-F648)-G648)-MAX((D648*(1+E648)^4*(C648-F648)-G648)-B648/6,0)*'Расчет NPV'!$C$13)/(1+'Расчет NPV'!$C$12)^5</f>
        <v/>
      </c>
      <c r="M648" s="9">
        <f>((D648*(1+E648)^5*(C648-F648)-G648)-MAX((D648*(1+E648)^5*(C648-F648)-G648)-B648/6,0)*'Расчет NPV'!$C$13)/(1+'Расчет NPV'!$C$12)^6</f>
        <v/>
      </c>
      <c r="N648" s="13">
        <f>SUM(H648:M648)-B648</f>
        <v/>
      </c>
    </row>
    <row r="649">
      <c r="A649" t="n">
        <v>645</v>
      </c>
      <c r="B649" s="9">
        <f>_xlfn.BETA.INV(RAND(),'Расчет NPV'!$E$5,'Расчет NPV'!$F$5,'Расчет NPV'!$B$5,'Расчет NPV'!$D$5)</f>
        <v/>
      </c>
      <c r="C649" s="9">
        <f>_xlfn.BETA.INV(RAND(),'Расчет NPV'!$E$6,'Расчет NPV'!$F$6,'Расчет NPV'!$B$6,'Расчет NPV'!$D$6)</f>
        <v/>
      </c>
      <c r="D649" s="9">
        <f>_xlfn.BETA.INV(RAND(),'Расчет NPV'!$E$7,'Расчет NPV'!$F$7,'Расчет NPV'!$B$7,'Расчет NPV'!$D$7)</f>
        <v/>
      </c>
      <c r="E649" s="5">
        <f>_xlfn.BETA.INV(RAND(),'Расчет NPV'!$E$8,'Расчет NPV'!$F$8,'Расчет NPV'!$B$8,'Расчет NPV'!$D$8)</f>
        <v/>
      </c>
      <c r="F649" s="9">
        <f>_xlfn.BETA.INV(RAND(),'Расчет NPV'!$E$9,'Расчет NPV'!$F$9,'Расчет NPV'!$B$9,'Расчет NPV'!$D$9)</f>
        <v/>
      </c>
      <c r="G649" s="9">
        <f>_xlfn.BETA.INV(RAND(),'Расчет NPV'!$E$10,'Расчет NPV'!$F$10,'Расчет NPV'!$B$10,'Расчет NPV'!$D$10)</f>
        <v/>
      </c>
      <c r="H649" s="9">
        <f>((D649*(1+E649)^0*'Расчет NPV'!$C$14*(C649-F649)-G649)-MAX((D649*(1+E649)^0*'Расчет NPV'!$C$14*(C649-F649)-G649)-B649/6,0)*'Расчет NPV'!$C$13)/(1+'Расчет NPV'!$C$12)^1</f>
        <v/>
      </c>
      <c r="I649" s="9">
        <f>((D649*(1+E649)^1*(C649-F649)-G649)-MAX((D649*(1+E649)^1*(C649-F649)-G649)-B649/6,0)*'Расчет NPV'!$C$13)/(1+'Расчет NPV'!$C$12)^2</f>
        <v/>
      </c>
      <c r="J649" s="9">
        <f>((D649*(1+E649)^2*(C649-F649)-G649)-MAX((D649*(1+E649)^2*(C649-F649)-G649)-B649/6,0)*'Расчет NPV'!$C$13)/(1+'Расчет NPV'!$C$12)^3</f>
        <v/>
      </c>
      <c r="K649" s="9">
        <f>((D649*(1+E649)^3*(C649-F649)-G649)-MAX((D649*(1+E649)^3*(C649-F649)-G649)-B649/6,0)*'Расчет NPV'!$C$13)/(1+'Расчет NPV'!$C$12)^4</f>
        <v/>
      </c>
      <c r="L649" s="9">
        <f>((D649*(1+E649)^4*(C649-F649)-G649)-MAX((D649*(1+E649)^4*(C649-F649)-G649)-B649/6,0)*'Расчет NPV'!$C$13)/(1+'Расчет NPV'!$C$12)^5</f>
        <v/>
      </c>
      <c r="M649" s="9">
        <f>((D649*(1+E649)^5*(C649-F649)-G649)-MAX((D649*(1+E649)^5*(C649-F649)-G649)-B649/6,0)*'Расчет NPV'!$C$13)/(1+'Расчет NPV'!$C$12)^6</f>
        <v/>
      </c>
      <c r="N649" s="13">
        <f>SUM(H649:M649)-B649</f>
        <v/>
      </c>
    </row>
    <row r="650">
      <c r="A650" t="n">
        <v>646</v>
      </c>
      <c r="B650" s="9">
        <f>_xlfn.BETA.INV(RAND(),'Расчет NPV'!$E$5,'Расчет NPV'!$F$5,'Расчет NPV'!$B$5,'Расчет NPV'!$D$5)</f>
        <v/>
      </c>
      <c r="C650" s="9">
        <f>_xlfn.BETA.INV(RAND(),'Расчет NPV'!$E$6,'Расчет NPV'!$F$6,'Расчет NPV'!$B$6,'Расчет NPV'!$D$6)</f>
        <v/>
      </c>
      <c r="D650" s="9">
        <f>_xlfn.BETA.INV(RAND(),'Расчет NPV'!$E$7,'Расчет NPV'!$F$7,'Расчет NPV'!$B$7,'Расчет NPV'!$D$7)</f>
        <v/>
      </c>
      <c r="E650" s="5">
        <f>_xlfn.BETA.INV(RAND(),'Расчет NPV'!$E$8,'Расчет NPV'!$F$8,'Расчет NPV'!$B$8,'Расчет NPV'!$D$8)</f>
        <v/>
      </c>
      <c r="F650" s="9">
        <f>_xlfn.BETA.INV(RAND(),'Расчет NPV'!$E$9,'Расчет NPV'!$F$9,'Расчет NPV'!$B$9,'Расчет NPV'!$D$9)</f>
        <v/>
      </c>
      <c r="G650" s="9">
        <f>_xlfn.BETA.INV(RAND(),'Расчет NPV'!$E$10,'Расчет NPV'!$F$10,'Расчет NPV'!$B$10,'Расчет NPV'!$D$10)</f>
        <v/>
      </c>
      <c r="H650" s="9">
        <f>((D650*(1+E650)^0*'Расчет NPV'!$C$14*(C650-F650)-G650)-MAX((D650*(1+E650)^0*'Расчет NPV'!$C$14*(C650-F650)-G650)-B650/6,0)*'Расчет NPV'!$C$13)/(1+'Расчет NPV'!$C$12)^1</f>
        <v/>
      </c>
      <c r="I650" s="9">
        <f>((D650*(1+E650)^1*(C650-F650)-G650)-MAX((D650*(1+E650)^1*(C650-F650)-G650)-B650/6,0)*'Расчет NPV'!$C$13)/(1+'Расчет NPV'!$C$12)^2</f>
        <v/>
      </c>
      <c r="J650" s="9">
        <f>((D650*(1+E650)^2*(C650-F650)-G650)-MAX((D650*(1+E650)^2*(C650-F650)-G650)-B650/6,0)*'Расчет NPV'!$C$13)/(1+'Расчет NPV'!$C$12)^3</f>
        <v/>
      </c>
      <c r="K650" s="9">
        <f>((D650*(1+E650)^3*(C650-F650)-G650)-MAX((D650*(1+E650)^3*(C650-F650)-G650)-B650/6,0)*'Расчет NPV'!$C$13)/(1+'Расчет NPV'!$C$12)^4</f>
        <v/>
      </c>
      <c r="L650" s="9">
        <f>((D650*(1+E650)^4*(C650-F650)-G650)-MAX((D650*(1+E650)^4*(C650-F650)-G650)-B650/6,0)*'Расчет NPV'!$C$13)/(1+'Расчет NPV'!$C$12)^5</f>
        <v/>
      </c>
      <c r="M650" s="9">
        <f>((D650*(1+E650)^5*(C650-F650)-G650)-MAX((D650*(1+E650)^5*(C650-F650)-G650)-B650/6,0)*'Расчет NPV'!$C$13)/(1+'Расчет NPV'!$C$12)^6</f>
        <v/>
      </c>
      <c r="N650" s="13">
        <f>SUM(H650:M650)-B650</f>
        <v/>
      </c>
    </row>
    <row r="651">
      <c r="A651" t="n">
        <v>647</v>
      </c>
      <c r="B651" s="9">
        <f>_xlfn.BETA.INV(RAND(),'Расчет NPV'!$E$5,'Расчет NPV'!$F$5,'Расчет NPV'!$B$5,'Расчет NPV'!$D$5)</f>
        <v/>
      </c>
      <c r="C651" s="9">
        <f>_xlfn.BETA.INV(RAND(),'Расчет NPV'!$E$6,'Расчет NPV'!$F$6,'Расчет NPV'!$B$6,'Расчет NPV'!$D$6)</f>
        <v/>
      </c>
      <c r="D651" s="9">
        <f>_xlfn.BETA.INV(RAND(),'Расчет NPV'!$E$7,'Расчет NPV'!$F$7,'Расчет NPV'!$B$7,'Расчет NPV'!$D$7)</f>
        <v/>
      </c>
      <c r="E651" s="5">
        <f>_xlfn.BETA.INV(RAND(),'Расчет NPV'!$E$8,'Расчет NPV'!$F$8,'Расчет NPV'!$B$8,'Расчет NPV'!$D$8)</f>
        <v/>
      </c>
      <c r="F651" s="9">
        <f>_xlfn.BETA.INV(RAND(),'Расчет NPV'!$E$9,'Расчет NPV'!$F$9,'Расчет NPV'!$B$9,'Расчет NPV'!$D$9)</f>
        <v/>
      </c>
      <c r="G651" s="9">
        <f>_xlfn.BETA.INV(RAND(),'Расчет NPV'!$E$10,'Расчет NPV'!$F$10,'Расчет NPV'!$B$10,'Расчет NPV'!$D$10)</f>
        <v/>
      </c>
      <c r="H651" s="9">
        <f>((D651*(1+E651)^0*'Расчет NPV'!$C$14*(C651-F651)-G651)-MAX((D651*(1+E651)^0*'Расчет NPV'!$C$14*(C651-F651)-G651)-B651/6,0)*'Расчет NPV'!$C$13)/(1+'Расчет NPV'!$C$12)^1</f>
        <v/>
      </c>
      <c r="I651" s="9">
        <f>((D651*(1+E651)^1*(C651-F651)-G651)-MAX((D651*(1+E651)^1*(C651-F651)-G651)-B651/6,0)*'Расчет NPV'!$C$13)/(1+'Расчет NPV'!$C$12)^2</f>
        <v/>
      </c>
      <c r="J651" s="9">
        <f>((D651*(1+E651)^2*(C651-F651)-G651)-MAX((D651*(1+E651)^2*(C651-F651)-G651)-B651/6,0)*'Расчет NPV'!$C$13)/(1+'Расчет NPV'!$C$12)^3</f>
        <v/>
      </c>
      <c r="K651" s="9">
        <f>((D651*(1+E651)^3*(C651-F651)-G651)-MAX((D651*(1+E651)^3*(C651-F651)-G651)-B651/6,0)*'Расчет NPV'!$C$13)/(1+'Расчет NPV'!$C$12)^4</f>
        <v/>
      </c>
      <c r="L651" s="9">
        <f>((D651*(1+E651)^4*(C651-F651)-G651)-MAX((D651*(1+E651)^4*(C651-F651)-G651)-B651/6,0)*'Расчет NPV'!$C$13)/(1+'Расчет NPV'!$C$12)^5</f>
        <v/>
      </c>
      <c r="M651" s="9">
        <f>((D651*(1+E651)^5*(C651-F651)-G651)-MAX((D651*(1+E651)^5*(C651-F651)-G651)-B651/6,0)*'Расчет NPV'!$C$13)/(1+'Расчет NPV'!$C$12)^6</f>
        <v/>
      </c>
      <c r="N651" s="13">
        <f>SUM(H651:M651)-B651</f>
        <v/>
      </c>
    </row>
    <row r="652">
      <c r="A652" t="n">
        <v>648</v>
      </c>
      <c r="B652" s="9">
        <f>_xlfn.BETA.INV(RAND(),'Расчет NPV'!$E$5,'Расчет NPV'!$F$5,'Расчет NPV'!$B$5,'Расчет NPV'!$D$5)</f>
        <v/>
      </c>
      <c r="C652" s="9">
        <f>_xlfn.BETA.INV(RAND(),'Расчет NPV'!$E$6,'Расчет NPV'!$F$6,'Расчет NPV'!$B$6,'Расчет NPV'!$D$6)</f>
        <v/>
      </c>
      <c r="D652" s="9">
        <f>_xlfn.BETA.INV(RAND(),'Расчет NPV'!$E$7,'Расчет NPV'!$F$7,'Расчет NPV'!$B$7,'Расчет NPV'!$D$7)</f>
        <v/>
      </c>
      <c r="E652" s="5">
        <f>_xlfn.BETA.INV(RAND(),'Расчет NPV'!$E$8,'Расчет NPV'!$F$8,'Расчет NPV'!$B$8,'Расчет NPV'!$D$8)</f>
        <v/>
      </c>
      <c r="F652" s="9">
        <f>_xlfn.BETA.INV(RAND(),'Расчет NPV'!$E$9,'Расчет NPV'!$F$9,'Расчет NPV'!$B$9,'Расчет NPV'!$D$9)</f>
        <v/>
      </c>
      <c r="G652" s="9">
        <f>_xlfn.BETA.INV(RAND(),'Расчет NPV'!$E$10,'Расчет NPV'!$F$10,'Расчет NPV'!$B$10,'Расчет NPV'!$D$10)</f>
        <v/>
      </c>
      <c r="H652" s="9">
        <f>((D652*(1+E652)^0*'Расчет NPV'!$C$14*(C652-F652)-G652)-MAX((D652*(1+E652)^0*'Расчет NPV'!$C$14*(C652-F652)-G652)-B652/6,0)*'Расчет NPV'!$C$13)/(1+'Расчет NPV'!$C$12)^1</f>
        <v/>
      </c>
      <c r="I652" s="9">
        <f>((D652*(1+E652)^1*(C652-F652)-G652)-MAX((D652*(1+E652)^1*(C652-F652)-G652)-B652/6,0)*'Расчет NPV'!$C$13)/(1+'Расчет NPV'!$C$12)^2</f>
        <v/>
      </c>
      <c r="J652" s="9">
        <f>((D652*(1+E652)^2*(C652-F652)-G652)-MAX((D652*(1+E652)^2*(C652-F652)-G652)-B652/6,0)*'Расчет NPV'!$C$13)/(1+'Расчет NPV'!$C$12)^3</f>
        <v/>
      </c>
      <c r="K652" s="9">
        <f>((D652*(1+E652)^3*(C652-F652)-G652)-MAX((D652*(1+E652)^3*(C652-F652)-G652)-B652/6,0)*'Расчет NPV'!$C$13)/(1+'Расчет NPV'!$C$12)^4</f>
        <v/>
      </c>
      <c r="L652" s="9">
        <f>((D652*(1+E652)^4*(C652-F652)-G652)-MAX((D652*(1+E652)^4*(C652-F652)-G652)-B652/6,0)*'Расчет NPV'!$C$13)/(1+'Расчет NPV'!$C$12)^5</f>
        <v/>
      </c>
      <c r="M652" s="9">
        <f>((D652*(1+E652)^5*(C652-F652)-G652)-MAX((D652*(1+E652)^5*(C652-F652)-G652)-B652/6,0)*'Расчет NPV'!$C$13)/(1+'Расчет NPV'!$C$12)^6</f>
        <v/>
      </c>
      <c r="N652" s="13">
        <f>SUM(H652:M652)-B652</f>
        <v/>
      </c>
    </row>
    <row r="653">
      <c r="A653" t="n">
        <v>649</v>
      </c>
      <c r="B653" s="9">
        <f>_xlfn.BETA.INV(RAND(),'Расчет NPV'!$E$5,'Расчет NPV'!$F$5,'Расчет NPV'!$B$5,'Расчет NPV'!$D$5)</f>
        <v/>
      </c>
      <c r="C653" s="9">
        <f>_xlfn.BETA.INV(RAND(),'Расчет NPV'!$E$6,'Расчет NPV'!$F$6,'Расчет NPV'!$B$6,'Расчет NPV'!$D$6)</f>
        <v/>
      </c>
      <c r="D653" s="9">
        <f>_xlfn.BETA.INV(RAND(),'Расчет NPV'!$E$7,'Расчет NPV'!$F$7,'Расчет NPV'!$B$7,'Расчет NPV'!$D$7)</f>
        <v/>
      </c>
      <c r="E653" s="5">
        <f>_xlfn.BETA.INV(RAND(),'Расчет NPV'!$E$8,'Расчет NPV'!$F$8,'Расчет NPV'!$B$8,'Расчет NPV'!$D$8)</f>
        <v/>
      </c>
      <c r="F653" s="9">
        <f>_xlfn.BETA.INV(RAND(),'Расчет NPV'!$E$9,'Расчет NPV'!$F$9,'Расчет NPV'!$B$9,'Расчет NPV'!$D$9)</f>
        <v/>
      </c>
      <c r="G653" s="9">
        <f>_xlfn.BETA.INV(RAND(),'Расчет NPV'!$E$10,'Расчет NPV'!$F$10,'Расчет NPV'!$B$10,'Расчет NPV'!$D$10)</f>
        <v/>
      </c>
      <c r="H653" s="9">
        <f>((D653*(1+E653)^0*'Расчет NPV'!$C$14*(C653-F653)-G653)-MAX((D653*(1+E653)^0*'Расчет NPV'!$C$14*(C653-F653)-G653)-B653/6,0)*'Расчет NPV'!$C$13)/(1+'Расчет NPV'!$C$12)^1</f>
        <v/>
      </c>
      <c r="I653" s="9">
        <f>((D653*(1+E653)^1*(C653-F653)-G653)-MAX((D653*(1+E653)^1*(C653-F653)-G653)-B653/6,0)*'Расчет NPV'!$C$13)/(1+'Расчет NPV'!$C$12)^2</f>
        <v/>
      </c>
      <c r="J653" s="9">
        <f>((D653*(1+E653)^2*(C653-F653)-G653)-MAX((D653*(1+E653)^2*(C653-F653)-G653)-B653/6,0)*'Расчет NPV'!$C$13)/(1+'Расчет NPV'!$C$12)^3</f>
        <v/>
      </c>
      <c r="K653" s="9">
        <f>((D653*(1+E653)^3*(C653-F653)-G653)-MAX((D653*(1+E653)^3*(C653-F653)-G653)-B653/6,0)*'Расчет NPV'!$C$13)/(1+'Расчет NPV'!$C$12)^4</f>
        <v/>
      </c>
      <c r="L653" s="9">
        <f>((D653*(1+E653)^4*(C653-F653)-G653)-MAX((D653*(1+E653)^4*(C653-F653)-G653)-B653/6,0)*'Расчет NPV'!$C$13)/(1+'Расчет NPV'!$C$12)^5</f>
        <v/>
      </c>
      <c r="M653" s="9">
        <f>((D653*(1+E653)^5*(C653-F653)-G653)-MAX((D653*(1+E653)^5*(C653-F653)-G653)-B653/6,0)*'Расчет NPV'!$C$13)/(1+'Расчет NPV'!$C$12)^6</f>
        <v/>
      </c>
      <c r="N653" s="13">
        <f>SUM(H653:M653)-B653</f>
        <v/>
      </c>
    </row>
    <row r="654">
      <c r="A654" t="n">
        <v>650</v>
      </c>
      <c r="B654" s="9">
        <f>_xlfn.BETA.INV(RAND(),'Расчет NPV'!$E$5,'Расчет NPV'!$F$5,'Расчет NPV'!$B$5,'Расчет NPV'!$D$5)</f>
        <v/>
      </c>
      <c r="C654" s="9">
        <f>_xlfn.BETA.INV(RAND(),'Расчет NPV'!$E$6,'Расчет NPV'!$F$6,'Расчет NPV'!$B$6,'Расчет NPV'!$D$6)</f>
        <v/>
      </c>
      <c r="D654" s="9">
        <f>_xlfn.BETA.INV(RAND(),'Расчет NPV'!$E$7,'Расчет NPV'!$F$7,'Расчет NPV'!$B$7,'Расчет NPV'!$D$7)</f>
        <v/>
      </c>
      <c r="E654" s="5">
        <f>_xlfn.BETA.INV(RAND(),'Расчет NPV'!$E$8,'Расчет NPV'!$F$8,'Расчет NPV'!$B$8,'Расчет NPV'!$D$8)</f>
        <v/>
      </c>
      <c r="F654" s="9">
        <f>_xlfn.BETA.INV(RAND(),'Расчет NPV'!$E$9,'Расчет NPV'!$F$9,'Расчет NPV'!$B$9,'Расчет NPV'!$D$9)</f>
        <v/>
      </c>
      <c r="G654" s="9">
        <f>_xlfn.BETA.INV(RAND(),'Расчет NPV'!$E$10,'Расчет NPV'!$F$10,'Расчет NPV'!$B$10,'Расчет NPV'!$D$10)</f>
        <v/>
      </c>
      <c r="H654" s="9">
        <f>((D654*(1+E654)^0*'Расчет NPV'!$C$14*(C654-F654)-G654)-MAX((D654*(1+E654)^0*'Расчет NPV'!$C$14*(C654-F654)-G654)-B654/6,0)*'Расчет NPV'!$C$13)/(1+'Расчет NPV'!$C$12)^1</f>
        <v/>
      </c>
      <c r="I654" s="9">
        <f>((D654*(1+E654)^1*(C654-F654)-G654)-MAX((D654*(1+E654)^1*(C654-F654)-G654)-B654/6,0)*'Расчет NPV'!$C$13)/(1+'Расчет NPV'!$C$12)^2</f>
        <v/>
      </c>
      <c r="J654" s="9">
        <f>((D654*(1+E654)^2*(C654-F654)-G654)-MAX((D654*(1+E654)^2*(C654-F654)-G654)-B654/6,0)*'Расчет NPV'!$C$13)/(1+'Расчет NPV'!$C$12)^3</f>
        <v/>
      </c>
      <c r="K654" s="9">
        <f>((D654*(1+E654)^3*(C654-F654)-G654)-MAX((D654*(1+E654)^3*(C654-F654)-G654)-B654/6,0)*'Расчет NPV'!$C$13)/(1+'Расчет NPV'!$C$12)^4</f>
        <v/>
      </c>
      <c r="L654" s="9">
        <f>((D654*(1+E654)^4*(C654-F654)-G654)-MAX((D654*(1+E654)^4*(C654-F654)-G654)-B654/6,0)*'Расчет NPV'!$C$13)/(1+'Расчет NPV'!$C$12)^5</f>
        <v/>
      </c>
      <c r="M654" s="9">
        <f>((D654*(1+E654)^5*(C654-F654)-G654)-MAX((D654*(1+E654)^5*(C654-F654)-G654)-B654/6,0)*'Расчет NPV'!$C$13)/(1+'Расчет NPV'!$C$12)^6</f>
        <v/>
      </c>
      <c r="N654" s="13">
        <f>SUM(H654:M654)-B654</f>
        <v/>
      </c>
    </row>
    <row r="655">
      <c r="A655" t="n">
        <v>651</v>
      </c>
      <c r="B655" s="9">
        <f>_xlfn.BETA.INV(RAND(),'Расчет NPV'!$E$5,'Расчет NPV'!$F$5,'Расчет NPV'!$B$5,'Расчет NPV'!$D$5)</f>
        <v/>
      </c>
      <c r="C655" s="9">
        <f>_xlfn.BETA.INV(RAND(),'Расчет NPV'!$E$6,'Расчет NPV'!$F$6,'Расчет NPV'!$B$6,'Расчет NPV'!$D$6)</f>
        <v/>
      </c>
      <c r="D655" s="9">
        <f>_xlfn.BETA.INV(RAND(),'Расчет NPV'!$E$7,'Расчет NPV'!$F$7,'Расчет NPV'!$B$7,'Расчет NPV'!$D$7)</f>
        <v/>
      </c>
      <c r="E655" s="5">
        <f>_xlfn.BETA.INV(RAND(),'Расчет NPV'!$E$8,'Расчет NPV'!$F$8,'Расчет NPV'!$B$8,'Расчет NPV'!$D$8)</f>
        <v/>
      </c>
      <c r="F655" s="9">
        <f>_xlfn.BETA.INV(RAND(),'Расчет NPV'!$E$9,'Расчет NPV'!$F$9,'Расчет NPV'!$B$9,'Расчет NPV'!$D$9)</f>
        <v/>
      </c>
      <c r="G655" s="9">
        <f>_xlfn.BETA.INV(RAND(),'Расчет NPV'!$E$10,'Расчет NPV'!$F$10,'Расчет NPV'!$B$10,'Расчет NPV'!$D$10)</f>
        <v/>
      </c>
      <c r="H655" s="9">
        <f>((D655*(1+E655)^0*'Расчет NPV'!$C$14*(C655-F655)-G655)-MAX((D655*(1+E655)^0*'Расчет NPV'!$C$14*(C655-F655)-G655)-B655/6,0)*'Расчет NPV'!$C$13)/(1+'Расчет NPV'!$C$12)^1</f>
        <v/>
      </c>
      <c r="I655" s="9">
        <f>((D655*(1+E655)^1*(C655-F655)-G655)-MAX((D655*(1+E655)^1*(C655-F655)-G655)-B655/6,0)*'Расчет NPV'!$C$13)/(1+'Расчет NPV'!$C$12)^2</f>
        <v/>
      </c>
      <c r="J655" s="9">
        <f>((D655*(1+E655)^2*(C655-F655)-G655)-MAX((D655*(1+E655)^2*(C655-F655)-G655)-B655/6,0)*'Расчет NPV'!$C$13)/(1+'Расчет NPV'!$C$12)^3</f>
        <v/>
      </c>
      <c r="K655" s="9">
        <f>((D655*(1+E655)^3*(C655-F655)-G655)-MAX((D655*(1+E655)^3*(C655-F655)-G655)-B655/6,0)*'Расчет NPV'!$C$13)/(1+'Расчет NPV'!$C$12)^4</f>
        <v/>
      </c>
      <c r="L655" s="9">
        <f>((D655*(1+E655)^4*(C655-F655)-G655)-MAX((D655*(1+E655)^4*(C655-F655)-G655)-B655/6,0)*'Расчет NPV'!$C$13)/(1+'Расчет NPV'!$C$12)^5</f>
        <v/>
      </c>
      <c r="M655" s="9">
        <f>((D655*(1+E655)^5*(C655-F655)-G655)-MAX((D655*(1+E655)^5*(C655-F655)-G655)-B655/6,0)*'Расчет NPV'!$C$13)/(1+'Расчет NPV'!$C$12)^6</f>
        <v/>
      </c>
      <c r="N655" s="13">
        <f>SUM(H655:M655)-B655</f>
        <v/>
      </c>
    </row>
    <row r="656">
      <c r="A656" t="n">
        <v>652</v>
      </c>
      <c r="B656" s="9">
        <f>_xlfn.BETA.INV(RAND(),'Расчет NPV'!$E$5,'Расчет NPV'!$F$5,'Расчет NPV'!$B$5,'Расчет NPV'!$D$5)</f>
        <v/>
      </c>
      <c r="C656" s="9">
        <f>_xlfn.BETA.INV(RAND(),'Расчет NPV'!$E$6,'Расчет NPV'!$F$6,'Расчет NPV'!$B$6,'Расчет NPV'!$D$6)</f>
        <v/>
      </c>
      <c r="D656" s="9">
        <f>_xlfn.BETA.INV(RAND(),'Расчет NPV'!$E$7,'Расчет NPV'!$F$7,'Расчет NPV'!$B$7,'Расчет NPV'!$D$7)</f>
        <v/>
      </c>
      <c r="E656" s="5">
        <f>_xlfn.BETA.INV(RAND(),'Расчет NPV'!$E$8,'Расчет NPV'!$F$8,'Расчет NPV'!$B$8,'Расчет NPV'!$D$8)</f>
        <v/>
      </c>
      <c r="F656" s="9">
        <f>_xlfn.BETA.INV(RAND(),'Расчет NPV'!$E$9,'Расчет NPV'!$F$9,'Расчет NPV'!$B$9,'Расчет NPV'!$D$9)</f>
        <v/>
      </c>
      <c r="G656" s="9">
        <f>_xlfn.BETA.INV(RAND(),'Расчет NPV'!$E$10,'Расчет NPV'!$F$10,'Расчет NPV'!$B$10,'Расчет NPV'!$D$10)</f>
        <v/>
      </c>
      <c r="H656" s="9">
        <f>((D656*(1+E656)^0*'Расчет NPV'!$C$14*(C656-F656)-G656)-MAX((D656*(1+E656)^0*'Расчет NPV'!$C$14*(C656-F656)-G656)-B656/6,0)*'Расчет NPV'!$C$13)/(1+'Расчет NPV'!$C$12)^1</f>
        <v/>
      </c>
      <c r="I656" s="9">
        <f>((D656*(1+E656)^1*(C656-F656)-G656)-MAX((D656*(1+E656)^1*(C656-F656)-G656)-B656/6,0)*'Расчет NPV'!$C$13)/(1+'Расчет NPV'!$C$12)^2</f>
        <v/>
      </c>
      <c r="J656" s="9">
        <f>((D656*(1+E656)^2*(C656-F656)-G656)-MAX((D656*(1+E656)^2*(C656-F656)-G656)-B656/6,0)*'Расчет NPV'!$C$13)/(1+'Расчет NPV'!$C$12)^3</f>
        <v/>
      </c>
      <c r="K656" s="9">
        <f>((D656*(1+E656)^3*(C656-F656)-G656)-MAX((D656*(1+E656)^3*(C656-F656)-G656)-B656/6,0)*'Расчет NPV'!$C$13)/(1+'Расчет NPV'!$C$12)^4</f>
        <v/>
      </c>
      <c r="L656" s="9">
        <f>((D656*(1+E656)^4*(C656-F656)-G656)-MAX((D656*(1+E656)^4*(C656-F656)-G656)-B656/6,0)*'Расчет NPV'!$C$13)/(1+'Расчет NPV'!$C$12)^5</f>
        <v/>
      </c>
      <c r="M656" s="9">
        <f>((D656*(1+E656)^5*(C656-F656)-G656)-MAX((D656*(1+E656)^5*(C656-F656)-G656)-B656/6,0)*'Расчет NPV'!$C$13)/(1+'Расчет NPV'!$C$12)^6</f>
        <v/>
      </c>
      <c r="N656" s="13">
        <f>SUM(H656:M656)-B656</f>
        <v/>
      </c>
    </row>
    <row r="657">
      <c r="A657" t="n">
        <v>653</v>
      </c>
      <c r="B657" s="9">
        <f>_xlfn.BETA.INV(RAND(),'Расчет NPV'!$E$5,'Расчет NPV'!$F$5,'Расчет NPV'!$B$5,'Расчет NPV'!$D$5)</f>
        <v/>
      </c>
      <c r="C657" s="9">
        <f>_xlfn.BETA.INV(RAND(),'Расчет NPV'!$E$6,'Расчет NPV'!$F$6,'Расчет NPV'!$B$6,'Расчет NPV'!$D$6)</f>
        <v/>
      </c>
      <c r="D657" s="9">
        <f>_xlfn.BETA.INV(RAND(),'Расчет NPV'!$E$7,'Расчет NPV'!$F$7,'Расчет NPV'!$B$7,'Расчет NPV'!$D$7)</f>
        <v/>
      </c>
      <c r="E657" s="5">
        <f>_xlfn.BETA.INV(RAND(),'Расчет NPV'!$E$8,'Расчет NPV'!$F$8,'Расчет NPV'!$B$8,'Расчет NPV'!$D$8)</f>
        <v/>
      </c>
      <c r="F657" s="9">
        <f>_xlfn.BETA.INV(RAND(),'Расчет NPV'!$E$9,'Расчет NPV'!$F$9,'Расчет NPV'!$B$9,'Расчет NPV'!$D$9)</f>
        <v/>
      </c>
      <c r="G657" s="9">
        <f>_xlfn.BETA.INV(RAND(),'Расчет NPV'!$E$10,'Расчет NPV'!$F$10,'Расчет NPV'!$B$10,'Расчет NPV'!$D$10)</f>
        <v/>
      </c>
      <c r="H657" s="9">
        <f>((D657*(1+E657)^0*'Расчет NPV'!$C$14*(C657-F657)-G657)-MAX((D657*(1+E657)^0*'Расчет NPV'!$C$14*(C657-F657)-G657)-B657/6,0)*'Расчет NPV'!$C$13)/(1+'Расчет NPV'!$C$12)^1</f>
        <v/>
      </c>
      <c r="I657" s="9">
        <f>((D657*(1+E657)^1*(C657-F657)-G657)-MAX((D657*(1+E657)^1*(C657-F657)-G657)-B657/6,0)*'Расчет NPV'!$C$13)/(1+'Расчет NPV'!$C$12)^2</f>
        <v/>
      </c>
      <c r="J657" s="9">
        <f>((D657*(1+E657)^2*(C657-F657)-G657)-MAX((D657*(1+E657)^2*(C657-F657)-G657)-B657/6,0)*'Расчет NPV'!$C$13)/(1+'Расчет NPV'!$C$12)^3</f>
        <v/>
      </c>
      <c r="K657" s="9">
        <f>((D657*(1+E657)^3*(C657-F657)-G657)-MAX((D657*(1+E657)^3*(C657-F657)-G657)-B657/6,0)*'Расчет NPV'!$C$13)/(1+'Расчет NPV'!$C$12)^4</f>
        <v/>
      </c>
      <c r="L657" s="9">
        <f>((D657*(1+E657)^4*(C657-F657)-G657)-MAX((D657*(1+E657)^4*(C657-F657)-G657)-B657/6,0)*'Расчет NPV'!$C$13)/(1+'Расчет NPV'!$C$12)^5</f>
        <v/>
      </c>
      <c r="M657" s="9">
        <f>((D657*(1+E657)^5*(C657-F657)-G657)-MAX((D657*(1+E657)^5*(C657-F657)-G657)-B657/6,0)*'Расчет NPV'!$C$13)/(1+'Расчет NPV'!$C$12)^6</f>
        <v/>
      </c>
      <c r="N657" s="13">
        <f>SUM(H657:M657)-B657</f>
        <v/>
      </c>
    </row>
    <row r="658">
      <c r="A658" t="n">
        <v>654</v>
      </c>
      <c r="B658" s="9">
        <f>_xlfn.BETA.INV(RAND(),'Расчет NPV'!$E$5,'Расчет NPV'!$F$5,'Расчет NPV'!$B$5,'Расчет NPV'!$D$5)</f>
        <v/>
      </c>
      <c r="C658" s="9">
        <f>_xlfn.BETA.INV(RAND(),'Расчет NPV'!$E$6,'Расчет NPV'!$F$6,'Расчет NPV'!$B$6,'Расчет NPV'!$D$6)</f>
        <v/>
      </c>
      <c r="D658" s="9">
        <f>_xlfn.BETA.INV(RAND(),'Расчет NPV'!$E$7,'Расчет NPV'!$F$7,'Расчет NPV'!$B$7,'Расчет NPV'!$D$7)</f>
        <v/>
      </c>
      <c r="E658" s="5">
        <f>_xlfn.BETA.INV(RAND(),'Расчет NPV'!$E$8,'Расчет NPV'!$F$8,'Расчет NPV'!$B$8,'Расчет NPV'!$D$8)</f>
        <v/>
      </c>
      <c r="F658" s="9">
        <f>_xlfn.BETA.INV(RAND(),'Расчет NPV'!$E$9,'Расчет NPV'!$F$9,'Расчет NPV'!$B$9,'Расчет NPV'!$D$9)</f>
        <v/>
      </c>
      <c r="G658" s="9">
        <f>_xlfn.BETA.INV(RAND(),'Расчет NPV'!$E$10,'Расчет NPV'!$F$10,'Расчет NPV'!$B$10,'Расчет NPV'!$D$10)</f>
        <v/>
      </c>
      <c r="H658" s="9">
        <f>((D658*(1+E658)^0*'Расчет NPV'!$C$14*(C658-F658)-G658)-MAX((D658*(1+E658)^0*'Расчет NPV'!$C$14*(C658-F658)-G658)-B658/6,0)*'Расчет NPV'!$C$13)/(1+'Расчет NPV'!$C$12)^1</f>
        <v/>
      </c>
      <c r="I658" s="9">
        <f>((D658*(1+E658)^1*(C658-F658)-G658)-MAX((D658*(1+E658)^1*(C658-F658)-G658)-B658/6,0)*'Расчет NPV'!$C$13)/(1+'Расчет NPV'!$C$12)^2</f>
        <v/>
      </c>
      <c r="J658" s="9">
        <f>((D658*(1+E658)^2*(C658-F658)-G658)-MAX((D658*(1+E658)^2*(C658-F658)-G658)-B658/6,0)*'Расчет NPV'!$C$13)/(1+'Расчет NPV'!$C$12)^3</f>
        <v/>
      </c>
      <c r="K658" s="9">
        <f>((D658*(1+E658)^3*(C658-F658)-G658)-MAX((D658*(1+E658)^3*(C658-F658)-G658)-B658/6,0)*'Расчет NPV'!$C$13)/(1+'Расчет NPV'!$C$12)^4</f>
        <v/>
      </c>
      <c r="L658" s="9">
        <f>((D658*(1+E658)^4*(C658-F658)-G658)-MAX((D658*(1+E658)^4*(C658-F658)-G658)-B658/6,0)*'Расчет NPV'!$C$13)/(1+'Расчет NPV'!$C$12)^5</f>
        <v/>
      </c>
      <c r="M658" s="9">
        <f>((D658*(1+E658)^5*(C658-F658)-G658)-MAX((D658*(1+E658)^5*(C658-F658)-G658)-B658/6,0)*'Расчет NPV'!$C$13)/(1+'Расчет NPV'!$C$12)^6</f>
        <v/>
      </c>
      <c r="N658" s="13">
        <f>SUM(H658:M658)-B658</f>
        <v/>
      </c>
    </row>
    <row r="659">
      <c r="A659" t="n">
        <v>655</v>
      </c>
      <c r="B659" s="9">
        <f>_xlfn.BETA.INV(RAND(),'Расчет NPV'!$E$5,'Расчет NPV'!$F$5,'Расчет NPV'!$B$5,'Расчет NPV'!$D$5)</f>
        <v/>
      </c>
      <c r="C659" s="9">
        <f>_xlfn.BETA.INV(RAND(),'Расчет NPV'!$E$6,'Расчет NPV'!$F$6,'Расчет NPV'!$B$6,'Расчет NPV'!$D$6)</f>
        <v/>
      </c>
      <c r="D659" s="9">
        <f>_xlfn.BETA.INV(RAND(),'Расчет NPV'!$E$7,'Расчет NPV'!$F$7,'Расчет NPV'!$B$7,'Расчет NPV'!$D$7)</f>
        <v/>
      </c>
      <c r="E659" s="5">
        <f>_xlfn.BETA.INV(RAND(),'Расчет NPV'!$E$8,'Расчет NPV'!$F$8,'Расчет NPV'!$B$8,'Расчет NPV'!$D$8)</f>
        <v/>
      </c>
      <c r="F659" s="9">
        <f>_xlfn.BETA.INV(RAND(),'Расчет NPV'!$E$9,'Расчет NPV'!$F$9,'Расчет NPV'!$B$9,'Расчет NPV'!$D$9)</f>
        <v/>
      </c>
      <c r="G659" s="9">
        <f>_xlfn.BETA.INV(RAND(),'Расчет NPV'!$E$10,'Расчет NPV'!$F$10,'Расчет NPV'!$B$10,'Расчет NPV'!$D$10)</f>
        <v/>
      </c>
      <c r="H659" s="9">
        <f>((D659*(1+E659)^0*'Расчет NPV'!$C$14*(C659-F659)-G659)-MAX((D659*(1+E659)^0*'Расчет NPV'!$C$14*(C659-F659)-G659)-B659/6,0)*'Расчет NPV'!$C$13)/(1+'Расчет NPV'!$C$12)^1</f>
        <v/>
      </c>
      <c r="I659" s="9">
        <f>((D659*(1+E659)^1*(C659-F659)-G659)-MAX((D659*(1+E659)^1*(C659-F659)-G659)-B659/6,0)*'Расчет NPV'!$C$13)/(1+'Расчет NPV'!$C$12)^2</f>
        <v/>
      </c>
      <c r="J659" s="9">
        <f>((D659*(1+E659)^2*(C659-F659)-G659)-MAX((D659*(1+E659)^2*(C659-F659)-G659)-B659/6,0)*'Расчет NPV'!$C$13)/(1+'Расчет NPV'!$C$12)^3</f>
        <v/>
      </c>
      <c r="K659" s="9">
        <f>((D659*(1+E659)^3*(C659-F659)-G659)-MAX((D659*(1+E659)^3*(C659-F659)-G659)-B659/6,0)*'Расчет NPV'!$C$13)/(1+'Расчет NPV'!$C$12)^4</f>
        <v/>
      </c>
      <c r="L659" s="9">
        <f>((D659*(1+E659)^4*(C659-F659)-G659)-MAX((D659*(1+E659)^4*(C659-F659)-G659)-B659/6,0)*'Расчет NPV'!$C$13)/(1+'Расчет NPV'!$C$12)^5</f>
        <v/>
      </c>
      <c r="M659" s="9">
        <f>((D659*(1+E659)^5*(C659-F659)-G659)-MAX((D659*(1+E659)^5*(C659-F659)-G659)-B659/6,0)*'Расчет NPV'!$C$13)/(1+'Расчет NPV'!$C$12)^6</f>
        <v/>
      </c>
      <c r="N659" s="13">
        <f>SUM(H659:M659)-B659</f>
        <v/>
      </c>
    </row>
    <row r="660">
      <c r="A660" t="n">
        <v>656</v>
      </c>
      <c r="B660" s="9">
        <f>_xlfn.BETA.INV(RAND(),'Расчет NPV'!$E$5,'Расчет NPV'!$F$5,'Расчет NPV'!$B$5,'Расчет NPV'!$D$5)</f>
        <v/>
      </c>
      <c r="C660" s="9">
        <f>_xlfn.BETA.INV(RAND(),'Расчет NPV'!$E$6,'Расчет NPV'!$F$6,'Расчет NPV'!$B$6,'Расчет NPV'!$D$6)</f>
        <v/>
      </c>
      <c r="D660" s="9">
        <f>_xlfn.BETA.INV(RAND(),'Расчет NPV'!$E$7,'Расчет NPV'!$F$7,'Расчет NPV'!$B$7,'Расчет NPV'!$D$7)</f>
        <v/>
      </c>
      <c r="E660" s="5">
        <f>_xlfn.BETA.INV(RAND(),'Расчет NPV'!$E$8,'Расчет NPV'!$F$8,'Расчет NPV'!$B$8,'Расчет NPV'!$D$8)</f>
        <v/>
      </c>
      <c r="F660" s="9">
        <f>_xlfn.BETA.INV(RAND(),'Расчет NPV'!$E$9,'Расчет NPV'!$F$9,'Расчет NPV'!$B$9,'Расчет NPV'!$D$9)</f>
        <v/>
      </c>
      <c r="G660" s="9">
        <f>_xlfn.BETA.INV(RAND(),'Расчет NPV'!$E$10,'Расчет NPV'!$F$10,'Расчет NPV'!$B$10,'Расчет NPV'!$D$10)</f>
        <v/>
      </c>
      <c r="H660" s="9">
        <f>((D660*(1+E660)^0*'Расчет NPV'!$C$14*(C660-F660)-G660)-MAX((D660*(1+E660)^0*'Расчет NPV'!$C$14*(C660-F660)-G660)-B660/6,0)*'Расчет NPV'!$C$13)/(1+'Расчет NPV'!$C$12)^1</f>
        <v/>
      </c>
      <c r="I660" s="9">
        <f>((D660*(1+E660)^1*(C660-F660)-G660)-MAX((D660*(1+E660)^1*(C660-F660)-G660)-B660/6,0)*'Расчет NPV'!$C$13)/(1+'Расчет NPV'!$C$12)^2</f>
        <v/>
      </c>
      <c r="J660" s="9">
        <f>((D660*(1+E660)^2*(C660-F660)-G660)-MAX((D660*(1+E660)^2*(C660-F660)-G660)-B660/6,0)*'Расчет NPV'!$C$13)/(1+'Расчет NPV'!$C$12)^3</f>
        <v/>
      </c>
      <c r="K660" s="9">
        <f>((D660*(1+E660)^3*(C660-F660)-G660)-MAX((D660*(1+E660)^3*(C660-F660)-G660)-B660/6,0)*'Расчет NPV'!$C$13)/(1+'Расчет NPV'!$C$12)^4</f>
        <v/>
      </c>
      <c r="L660" s="9">
        <f>((D660*(1+E660)^4*(C660-F660)-G660)-MAX((D660*(1+E660)^4*(C660-F660)-G660)-B660/6,0)*'Расчет NPV'!$C$13)/(1+'Расчет NPV'!$C$12)^5</f>
        <v/>
      </c>
      <c r="M660" s="9">
        <f>((D660*(1+E660)^5*(C660-F660)-G660)-MAX((D660*(1+E660)^5*(C660-F660)-G660)-B660/6,0)*'Расчет NPV'!$C$13)/(1+'Расчет NPV'!$C$12)^6</f>
        <v/>
      </c>
      <c r="N660" s="13">
        <f>SUM(H660:M660)-B660</f>
        <v/>
      </c>
    </row>
    <row r="661">
      <c r="A661" t="n">
        <v>657</v>
      </c>
      <c r="B661" s="9">
        <f>_xlfn.BETA.INV(RAND(),'Расчет NPV'!$E$5,'Расчет NPV'!$F$5,'Расчет NPV'!$B$5,'Расчет NPV'!$D$5)</f>
        <v/>
      </c>
      <c r="C661" s="9">
        <f>_xlfn.BETA.INV(RAND(),'Расчет NPV'!$E$6,'Расчет NPV'!$F$6,'Расчет NPV'!$B$6,'Расчет NPV'!$D$6)</f>
        <v/>
      </c>
      <c r="D661" s="9">
        <f>_xlfn.BETA.INV(RAND(),'Расчет NPV'!$E$7,'Расчет NPV'!$F$7,'Расчет NPV'!$B$7,'Расчет NPV'!$D$7)</f>
        <v/>
      </c>
      <c r="E661" s="5">
        <f>_xlfn.BETA.INV(RAND(),'Расчет NPV'!$E$8,'Расчет NPV'!$F$8,'Расчет NPV'!$B$8,'Расчет NPV'!$D$8)</f>
        <v/>
      </c>
      <c r="F661" s="9">
        <f>_xlfn.BETA.INV(RAND(),'Расчет NPV'!$E$9,'Расчет NPV'!$F$9,'Расчет NPV'!$B$9,'Расчет NPV'!$D$9)</f>
        <v/>
      </c>
      <c r="G661" s="9">
        <f>_xlfn.BETA.INV(RAND(),'Расчет NPV'!$E$10,'Расчет NPV'!$F$10,'Расчет NPV'!$B$10,'Расчет NPV'!$D$10)</f>
        <v/>
      </c>
      <c r="H661" s="9">
        <f>((D661*(1+E661)^0*'Расчет NPV'!$C$14*(C661-F661)-G661)-MAX((D661*(1+E661)^0*'Расчет NPV'!$C$14*(C661-F661)-G661)-B661/6,0)*'Расчет NPV'!$C$13)/(1+'Расчет NPV'!$C$12)^1</f>
        <v/>
      </c>
      <c r="I661" s="9">
        <f>((D661*(1+E661)^1*(C661-F661)-G661)-MAX((D661*(1+E661)^1*(C661-F661)-G661)-B661/6,0)*'Расчет NPV'!$C$13)/(1+'Расчет NPV'!$C$12)^2</f>
        <v/>
      </c>
      <c r="J661" s="9">
        <f>((D661*(1+E661)^2*(C661-F661)-G661)-MAX((D661*(1+E661)^2*(C661-F661)-G661)-B661/6,0)*'Расчет NPV'!$C$13)/(1+'Расчет NPV'!$C$12)^3</f>
        <v/>
      </c>
      <c r="K661" s="9">
        <f>((D661*(1+E661)^3*(C661-F661)-G661)-MAX((D661*(1+E661)^3*(C661-F661)-G661)-B661/6,0)*'Расчет NPV'!$C$13)/(1+'Расчет NPV'!$C$12)^4</f>
        <v/>
      </c>
      <c r="L661" s="9">
        <f>((D661*(1+E661)^4*(C661-F661)-G661)-MAX((D661*(1+E661)^4*(C661-F661)-G661)-B661/6,0)*'Расчет NPV'!$C$13)/(1+'Расчет NPV'!$C$12)^5</f>
        <v/>
      </c>
      <c r="M661" s="9">
        <f>((D661*(1+E661)^5*(C661-F661)-G661)-MAX((D661*(1+E661)^5*(C661-F661)-G661)-B661/6,0)*'Расчет NPV'!$C$13)/(1+'Расчет NPV'!$C$12)^6</f>
        <v/>
      </c>
      <c r="N661" s="13">
        <f>SUM(H661:M661)-B661</f>
        <v/>
      </c>
    </row>
    <row r="662">
      <c r="A662" t="n">
        <v>658</v>
      </c>
      <c r="B662" s="9">
        <f>_xlfn.BETA.INV(RAND(),'Расчет NPV'!$E$5,'Расчет NPV'!$F$5,'Расчет NPV'!$B$5,'Расчет NPV'!$D$5)</f>
        <v/>
      </c>
      <c r="C662" s="9">
        <f>_xlfn.BETA.INV(RAND(),'Расчет NPV'!$E$6,'Расчет NPV'!$F$6,'Расчет NPV'!$B$6,'Расчет NPV'!$D$6)</f>
        <v/>
      </c>
      <c r="D662" s="9">
        <f>_xlfn.BETA.INV(RAND(),'Расчет NPV'!$E$7,'Расчет NPV'!$F$7,'Расчет NPV'!$B$7,'Расчет NPV'!$D$7)</f>
        <v/>
      </c>
      <c r="E662" s="5">
        <f>_xlfn.BETA.INV(RAND(),'Расчет NPV'!$E$8,'Расчет NPV'!$F$8,'Расчет NPV'!$B$8,'Расчет NPV'!$D$8)</f>
        <v/>
      </c>
      <c r="F662" s="9">
        <f>_xlfn.BETA.INV(RAND(),'Расчет NPV'!$E$9,'Расчет NPV'!$F$9,'Расчет NPV'!$B$9,'Расчет NPV'!$D$9)</f>
        <v/>
      </c>
      <c r="G662" s="9">
        <f>_xlfn.BETA.INV(RAND(),'Расчет NPV'!$E$10,'Расчет NPV'!$F$10,'Расчет NPV'!$B$10,'Расчет NPV'!$D$10)</f>
        <v/>
      </c>
      <c r="H662" s="9">
        <f>((D662*(1+E662)^0*'Расчет NPV'!$C$14*(C662-F662)-G662)-MAX((D662*(1+E662)^0*'Расчет NPV'!$C$14*(C662-F662)-G662)-B662/6,0)*'Расчет NPV'!$C$13)/(1+'Расчет NPV'!$C$12)^1</f>
        <v/>
      </c>
      <c r="I662" s="9">
        <f>((D662*(1+E662)^1*(C662-F662)-G662)-MAX((D662*(1+E662)^1*(C662-F662)-G662)-B662/6,0)*'Расчет NPV'!$C$13)/(1+'Расчет NPV'!$C$12)^2</f>
        <v/>
      </c>
      <c r="J662" s="9">
        <f>((D662*(1+E662)^2*(C662-F662)-G662)-MAX((D662*(1+E662)^2*(C662-F662)-G662)-B662/6,0)*'Расчет NPV'!$C$13)/(1+'Расчет NPV'!$C$12)^3</f>
        <v/>
      </c>
      <c r="K662" s="9">
        <f>((D662*(1+E662)^3*(C662-F662)-G662)-MAX((D662*(1+E662)^3*(C662-F662)-G662)-B662/6,0)*'Расчет NPV'!$C$13)/(1+'Расчет NPV'!$C$12)^4</f>
        <v/>
      </c>
      <c r="L662" s="9">
        <f>((D662*(1+E662)^4*(C662-F662)-G662)-MAX((D662*(1+E662)^4*(C662-F662)-G662)-B662/6,0)*'Расчет NPV'!$C$13)/(1+'Расчет NPV'!$C$12)^5</f>
        <v/>
      </c>
      <c r="M662" s="9">
        <f>((D662*(1+E662)^5*(C662-F662)-G662)-MAX((D662*(1+E662)^5*(C662-F662)-G662)-B662/6,0)*'Расчет NPV'!$C$13)/(1+'Расчет NPV'!$C$12)^6</f>
        <v/>
      </c>
      <c r="N662" s="13">
        <f>SUM(H662:M662)-B662</f>
        <v/>
      </c>
    </row>
    <row r="663">
      <c r="A663" t="n">
        <v>659</v>
      </c>
      <c r="B663" s="9">
        <f>_xlfn.BETA.INV(RAND(),'Расчет NPV'!$E$5,'Расчет NPV'!$F$5,'Расчет NPV'!$B$5,'Расчет NPV'!$D$5)</f>
        <v/>
      </c>
      <c r="C663" s="9">
        <f>_xlfn.BETA.INV(RAND(),'Расчет NPV'!$E$6,'Расчет NPV'!$F$6,'Расчет NPV'!$B$6,'Расчет NPV'!$D$6)</f>
        <v/>
      </c>
      <c r="D663" s="9">
        <f>_xlfn.BETA.INV(RAND(),'Расчет NPV'!$E$7,'Расчет NPV'!$F$7,'Расчет NPV'!$B$7,'Расчет NPV'!$D$7)</f>
        <v/>
      </c>
      <c r="E663" s="5">
        <f>_xlfn.BETA.INV(RAND(),'Расчет NPV'!$E$8,'Расчет NPV'!$F$8,'Расчет NPV'!$B$8,'Расчет NPV'!$D$8)</f>
        <v/>
      </c>
      <c r="F663" s="9">
        <f>_xlfn.BETA.INV(RAND(),'Расчет NPV'!$E$9,'Расчет NPV'!$F$9,'Расчет NPV'!$B$9,'Расчет NPV'!$D$9)</f>
        <v/>
      </c>
      <c r="G663" s="9">
        <f>_xlfn.BETA.INV(RAND(),'Расчет NPV'!$E$10,'Расчет NPV'!$F$10,'Расчет NPV'!$B$10,'Расчет NPV'!$D$10)</f>
        <v/>
      </c>
      <c r="H663" s="9">
        <f>((D663*(1+E663)^0*'Расчет NPV'!$C$14*(C663-F663)-G663)-MAX((D663*(1+E663)^0*'Расчет NPV'!$C$14*(C663-F663)-G663)-B663/6,0)*'Расчет NPV'!$C$13)/(1+'Расчет NPV'!$C$12)^1</f>
        <v/>
      </c>
      <c r="I663" s="9">
        <f>((D663*(1+E663)^1*(C663-F663)-G663)-MAX((D663*(1+E663)^1*(C663-F663)-G663)-B663/6,0)*'Расчет NPV'!$C$13)/(1+'Расчет NPV'!$C$12)^2</f>
        <v/>
      </c>
      <c r="J663" s="9">
        <f>((D663*(1+E663)^2*(C663-F663)-G663)-MAX((D663*(1+E663)^2*(C663-F663)-G663)-B663/6,0)*'Расчет NPV'!$C$13)/(1+'Расчет NPV'!$C$12)^3</f>
        <v/>
      </c>
      <c r="K663" s="9">
        <f>((D663*(1+E663)^3*(C663-F663)-G663)-MAX((D663*(1+E663)^3*(C663-F663)-G663)-B663/6,0)*'Расчет NPV'!$C$13)/(1+'Расчет NPV'!$C$12)^4</f>
        <v/>
      </c>
      <c r="L663" s="9">
        <f>((D663*(1+E663)^4*(C663-F663)-G663)-MAX((D663*(1+E663)^4*(C663-F663)-G663)-B663/6,0)*'Расчет NPV'!$C$13)/(1+'Расчет NPV'!$C$12)^5</f>
        <v/>
      </c>
      <c r="M663" s="9">
        <f>((D663*(1+E663)^5*(C663-F663)-G663)-MAX((D663*(1+E663)^5*(C663-F663)-G663)-B663/6,0)*'Расчет NPV'!$C$13)/(1+'Расчет NPV'!$C$12)^6</f>
        <v/>
      </c>
      <c r="N663" s="13">
        <f>SUM(H663:M663)-B663</f>
        <v/>
      </c>
    </row>
    <row r="664">
      <c r="A664" t="n">
        <v>660</v>
      </c>
      <c r="B664" s="9">
        <f>_xlfn.BETA.INV(RAND(),'Расчет NPV'!$E$5,'Расчет NPV'!$F$5,'Расчет NPV'!$B$5,'Расчет NPV'!$D$5)</f>
        <v/>
      </c>
      <c r="C664" s="9">
        <f>_xlfn.BETA.INV(RAND(),'Расчет NPV'!$E$6,'Расчет NPV'!$F$6,'Расчет NPV'!$B$6,'Расчет NPV'!$D$6)</f>
        <v/>
      </c>
      <c r="D664" s="9">
        <f>_xlfn.BETA.INV(RAND(),'Расчет NPV'!$E$7,'Расчет NPV'!$F$7,'Расчет NPV'!$B$7,'Расчет NPV'!$D$7)</f>
        <v/>
      </c>
      <c r="E664" s="5">
        <f>_xlfn.BETA.INV(RAND(),'Расчет NPV'!$E$8,'Расчет NPV'!$F$8,'Расчет NPV'!$B$8,'Расчет NPV'!$D$8)</f>
        <v/>
      </c>
      <c r="F664" s="9">
        <f>_xlfn.BETA.INV(RAND(),'Расчет NPV'!$E$9,'Расчет NPV'!$F$9,'Расчет NPV'!$B$9,'Расчет NPV'!$D$9)</f>
        <v/>
      </c>
      <c r="G664" s="9">
        <f>_xlfn.BETA.INV(RAND(),'Расчет NPV'!$E$10,'Расчет NPV'!$F$10,'Расчет NPV'!$B$10,'Расчет NPV'!$D$10)</f>
        <v/>
      </c>
      <c r="H664" s="9">
        <f>((D664*(1+E664)^0*'Расчет NPV'!$C$14*(C664-F664)-G664)-MAX((D664*(1+E664)^0*'Расчет NPV'!$C$14*(C664-F664)-G664)-B664/6,0)*'Расчет NPV'!$C$13)/(1+'Расчет NPV'!$C$12)^1</f>
        <v/>
      </c>
      <c r="I664" s="9">
        <f>((D664*(1+E664)^1*(C664-F664)-G664)-MAX((D664*(1+E664)^1*(C664-F664)-G664)-B664/6,0)*'Расчет NPV'!$C$13)/(1+'Расчет NPV'!$C$12)^2</f>
        <v/>
      </c>
      <c r="J664" s="9">
        <f>((D664*(1+E664)^2*(C664-F664)-G664)-MAX((D664*(1+E664)^2*(C664-F664)-G664)-B664/6,0)*'Расчет NPV'!$C$13)/(1+'Расчет NPV'!$C$12)^3</f>
        <v/>
      </c>
      <c r="K664" s="9">
        <f>((D664*(1+E664)^3*(C664-F664)-G664)-MAX((D664*(1+E664)^3*(C664-F664)-G664)-B664/6,0)*'Расчет NPV'!$C$13)/(1+'Расчет NPV'!$C$12)^4</f>
        <v/>
      </c>
      <c r="L664" s="9">
        <f>((D664*(1+E664)^4*(C664-F664)-G664)-MAX((D664*(1+E664)^4*(C664-F664)-G664)-B664/6,0)*'Расчет NPV'!$C$13)/(1+'Расчет NPV'!$C$12)^5</f>
        <v/>
      </c>
      <c r="M664" s="9">
        <f>((D664*(1+E664)^5*(C664-F664)-G664)-MAX((D664*(1+E664)^5*(C664-F664)-G664)-B664/6,0)*'Расчет NPV'!$C$13)/(1+'Расчет NPV'!$C$12)^6</f>
        <v/>
      </c>
      <c r="N664" s="13">
        <f>SUM(H664:M664)-B664</f>
        <v/>
      </c>
    </row>
    <row r="665">
      <c r="A665" t="n">
        <v>661</v>
      </c>
      <c r="B665" s="9">
        <f>_xlfn.BETA.INV(RAND(),'Расчет NPV'!$E$5,'Расчет NPV'!$F$5,'Расчет NPV'!$B$5,'Расчет NPV'!$D$5)</f>
        <v/>
      </c>
      <c r="C665" s="9">
        <f>_xlfn.BETA.INV(RAND(),'Расчет NPV'!$E$6,'Расчет NPV'!$F$6,'Расчет NPV'!$B$6,'Расчет NPV'!$D$6)</f>
        <v/>
      </c>
      <c r="D665" s="9">
        <f>_xlfn.BETA.INV(RAND(),'Расчет NPV'!$E$7,'Расчет NPV'!$F$7,'Расчет NPV'!$B$7,'Расчет NPV'!$D$7)</f>
        <v/>
      </c>
      <c r="E665" s="5">
        <f>_xlfn.BETA.INV(RAND(),'Расчет NPV'!$E$8,'Расчет NPV'!$F$8,'Расчет NPV'!$B$8,'Расчет NPV'!$D$8)</f>
        <v/>
      </c>
      <c r="F665" s="9">
        <f>_xlfn.BETA.INV(RAND(),'Расчет NPV'!$E$9,'Расчет NPV'!$F$9,'Расчет NPV'!$B$9,'Расчет NPV'!$D$9)</f>
        <v/>
      </c>
      <c r="G665" s="9">
        <f>_xlfn.BETA.INV(RAND(),'Расчет NPV'!$E$10,'Расчет NPV'!$F$10,'Расчет NPV'!$B$10,'Расчет NPV'!$D$10)</f>
        <v/>
      </c>
      <c r="H665" s="9">
        <f>((D665*(1+E665)^0*'Расчет NPV'!$C$14*(C665-F665)-G665)-MAX((D665*(1+E665)^0*'Расчет NPV'!$C$14*(C665-F665)-G665)-B665/6,0)*'Расчет NPV'!$C$13)/(1+'Расчет NPV'!$C$12)^1</f>
        <v/>
      </c>
      <c r="I665" s="9">
        <f>((D665*(1+E665)^1*(C665-F665)-G665)-MAX((D665*(1+E665)^1*(C665-F665)-G665)-B665/6,0)*'Расчет NPV'!$C$13)/(1+'Расчет NPV'!$C$12)^2</f>
        <v/>
      </c>
      <c r="J665" s="9">
        <f>((D665*(1+E665)^2*(C665-F665)-G665)-MAX((D665*(1+E665)^2*(C665-F665)-G665)-B665/6,0)*'Расчет NPV'!$C$13)/(1+'Расчет NPV'!$C$12)^3</f>
        <v/>
      </c>
      <c r="K665" s="9">
        <f>((D665*(1+E665)^3*(C665-F665)-G665)-MAX((D665*(1+E665)^3*(C665-F665)-G665)-B665/6,0)*'Расчет NPV'!$C$13)/(1+'Расчет NPV'!$C$12)^4</f>
        <v/>
      </c>
      <c r="L665" s="9">
        <f>((D665*(1+E665)^4*(C665-F665)-G665)-MAX((D665*(1+E665)^4*(C665-F665)-G665)-B665/6,0)*'Расчет NPV'!$C$13)/(1+'Расчет NPV'!$C$12)^5</f>
        <v/>
      </c>
      <c r="M665" s="9">
        <f>((D665*(1+E665)^5*(C665-F665)-G665)-MAX((D665*(1+E665)^5*(C665-F665)-G665)-B665/6,0)*'Расчет NPV'!$C$13)/(1+'Расчет NPV'!$C$12)^6</f>
        <v/>
      </c>
      <c r="N665" s="13">
        <f>SUM(H665:M665)-B665</f>
        <v/>
      </c>
    </row>
    <row r="666">
      <c r="A666" t="n">
        <v>662</v>
      </c>
      <c r="B666" s="9">
        <f>_xlfn.BETA.INV(RAND(),'Расчет NPV'!$E$5,'Расчет NPV'!$F$5,'Расчет NPV'!$B$5,'Расчет NPV'!$D$5)</f>
        <v/>
      </c>
      <c r="C666" s="9">
        <f>_xlfn.BETA.INV(RAND(),'Расчет NPV'!$E$6,'Расчет NPV'!$F$6,'Расчет NPV'!$B$6,'Расчет NPV'!$D$6)</f>
        <v/>
      </c>
      <c r="D666" s="9">
        <f>_xlfn.BETA.INV(RAND(),'Расчет NPV'!$E$7,'Расчет NPV'!$F$7,'Расчет NPV'!$B$7,'Расчет NPV'!$D$7)</f>
        <v/>
      </c>
      <c r="E666" s="5">
        <f>_xlfn.BETA.INV(RAND(),'Расчет NPV'!$E$8,'Расчет NPV'!$F$8,'Расчет NPV'!$B$8,'Расчет NPV'!$D$8)</f>
        <v/>
      </c>
      <c r="F666" s="9">
        <f>_xlfn.BETA.INV(RAND(),'Расчет NPV'!$E$9,'Расчет NPV'!$F$9,'Расчет NPV'!$B$9,'Расчет NPV'!$D$9)</f>
        <v/>
      </c>
      <c r="G666" s="9">
        <f>_xlfn.BETA.INV(RAND(),'Расчет NPV'!$E$10,'Расчет NPV'!$F$10,'Расчет NPV'!$B$10,'Расчет NPV'!$D$10)</f>
        <v/>
      </c>
      <c r="H666" s="9">
        <f>((D666*(1+E666)^0*'Расчет NPV'!$C$14*(C666-F666)-G666)-MAX((D666*(1+E666)^0*'Расчет NPV'!$C$14*(C666-F666)-G666)-B666/6,0)*'Расчет NPV'!$C$13)/(1+'Расчет NPV'!$C$12)^1</f>
        <v/>
      </c>
      <c r="I666" s="9">
        <f>((D666*(1+E666)^1*(C666-F666)-G666)-MAX((D666*(1+E666)^1*(C666-F666)-G666)-B666/6,0)*'Расчет NPV'!$C$13)/(1+'Расчет NPV'!$C$12)^2</f>
        <v/>
      </c>
      <c r="J666" s="9">
        <f>((D666*(1+E666)^2*(C666-F666)-G666)-MAX((D666*(1+E666)^2*(C666-F666)-G666)-B666/6,0)*'Расчет NPV'!$C$13)/(1+'Расчет NPV'!$C$12)^3</f>
        <v/>
      </c>
      <c r="K666" s="9">
        <f>((D666*(1+E666)^3*(C666-F666)-G666)-MAX((D666*(1+E666)^3*(C666-F666)-G666)-B666/6,0)*'Расчет NPV'!$C$13)/(1+'Расчет NPV'!$C$12)^4</f>
        <v/>
      </c>
      <c r="L666" s="9">
        <f>((D666*(1+E666)^4*(C666-F666)-G666)-MAX((D666*(1+E666)^4*(C666-F666)-G666)-B666/6,0)*'Расчет NPV'!$C$13)/(1+'Расчет NPV'!$C$12)^5</f>
        <v/>
      </c>
      <c r="M666" s="9">
        <f>((D666*(1+E666)^5*(C666-F666)-G666)-MAX((D666*(1+E666)^5*(C666-F666)-G666)-B666/6,0)*'Расчет NPV'!$C$13)/(1+'Расчет NPV'!$C$12)^6</f>
        <v/>
      </c>
      <c r="N666" s="13">
        <f>SUM(H666:M666)-B666</f>
        <v/>
      </c>
    </row>
    <row r="667">
      <c r="A667" t="n">
        <v>663</v>
      </c>
      <c r="B667" s="9">
        <f>_xlfn.BETA.INV(RAND(),'Расчет NPV'!$E$5,'Расчет NPV'!$F$5,'Расчет NPV'!$B$5,'Расчет NPV'!$D$5)</f>
        <v/>
      </c>
      <c r="C667" s="9">
        <f>_xlfn.BETA.INV(RAND(),'Расчет NPV'!$E$6,'Расчет NPV'!$F$6,'Расчет NPV'!$B$6,'Расчет NPV'!$D$6)</f>
        <v/>
      </c>
      <c r="D667" s="9">
        <f>_xlfn.BETA.INV(RAND(),'Расчет NPV'!$E$7,'Расчет NPV'!$F$7,'Расчет NPV'!$B$7,'Расчет NPV'!$D$7)</f>
        <v/>
      </c>
      <c r="E667" s="5">
        <f>_xlfn.BETA.INV(RAND(),'Расчет NPV'!$E$8,'Расчет NPV'!$F$8,'Расчет NPV'!$B$8,'Расчет NPV'!$D$8)</f>
        <v/>
      </c>
      <c r="F667" s="9">
        <f>_xlfn.BETA.INV(RAND(),'Расчет NPV'!$E$9,'Расчет NPV'!$F$9,'Расчет NPV'!$B$9,'Расчет NPV'!$D$9)</f>
        <v/>
      </c>
      <c r="G667" s="9">
        <f>_xlfn.BETA.INV(RAND(),'Расчет NPV'!$E$10,'Расчет NPV'!$F$10,'Расчет NPV'!$B$10,'Расчет NPV'!$D$10)</f>
        <v/>
      </c>
      <c r="H667" s="9">
        <f>((D667*(1+E667)^0*'Расчет NPV'!$C$14*(C667-F667)-G667)-MAX((D667*(1+E667)^0*'Расчет NPV'!$C$14*(C667-F667)-G667)-B667/6,0)*'Расчет NPV'!$C$13)/(1+'Расчет NPV'!$C$12)^1</f>
        <v/>
      </c>
      <c r="I667" s="9">
        <f>((D667*(1+E667)^1*(C667-F667)-G667)-MAX((D667*(1+E667)^1*(C667-F667)-G667)-B667/6,0)*'Расчет NPV'!$C$13)/(1+'Расчет NPV'!$C$12)^2</f>
        <v/>
      </c>
      <c r="J667" s="9">
        <f>((D667*(1+E667)^2*(C667-F667)-G667)-MAX((D667*(1+E667)^2*(C667-F667)-G667)-B667/6,0)*'Расчет NPV'!$C$13)/(1+'Расчет NPV'!$C$12)^3</f>
        <v/>
      </c>
      <c r="K667" s="9">
        <f>((D667*(1+E667)^3*(C667-F667)-G667)-MAX((D667*(1+E667)^3*(C667-F667)-G667)-B667/6,0)*'Расчет NPV'!$C$13)/(1+'Расчет NPV'!$C$12)^4</f>
        <v/>
      </c>
      <c r="L667" s="9">
        <f>((D667*(1+E667)^4*(C667-F667)-G667)-MAX((D667*(1+E667)^4*(C667-F667)-G667)-B667/6,0)*'Расчет NPV'!$C$13)/(1+'Расчет NPV'!$C$12)^5</f>
        <v/>
      </c>
      <c r="M667" s="9">
        <f>((D667*(1+E667)^5*(C667-F667)-G667)-MAX((D667*(1+E667)^5*(C667-F667)-G667)-B667/6,0)*'Расчет NPV'!$C$13)/(1+'Расчет NPV'!$C$12)^6</f>
        <v/>
      </c>
      <c r="N667" s="13">
        <f>SUM(H667:M667)-B667</f>
        <v/>
      </c>
    </row>
    <row r="668">
      <c r="A668" t="n">
        <v>664</v>
      </c>
      <c r="B668" s="9">
        <f>_xlfn.BETA.INV(RAND(),'Расчет NPV'!$E$5,'Расчет NPV'!$F$5,'Расчет NPV'!$B$5,'Расчет NPV'!$D$5)</f>
        <v/>
      </c>
      <c r="C668" s="9">
        <f>_xlfn.BETA.INV(RAND(),'Расчет NPV'!$E$6,'Расчет NPV'!$F$6,'Расчет NPV'!$B$6,'Расчет NPV'!$D$6)</f>
        <v/>
      </c>
      <c r="D668" s="9">
        <f>_xlfn.BETA.INV(RAND(),'Расчет NPV'!$E$7,'Расчет NPV'!$F$7,'Расчет NPV'!$B$7,'Расчет NPV'!$D$7)</f>
        <v/>
      </c>
      <c r="E668" s="5">
        <f>_xlfn.BETA.INV(RAND(),'Расчет NPV'!$E$8,'Расчет NPV'!$F$8,'Расчет NPV'!$B$8,'Расчет NPV'!$D$8)</f>
        <v/>
      </c>
      <c r="F668" s="9">
        <f>_xlfn.BETA.INV(RAND(),'Расчет NPV'!$E$9,'Расчет NPV'!$F$9,'Расчет NPV'!$B$9,'Расчет NPV'!$D$9)</f>
        <v/>
      </c>
      <c r="G668" s="9">
        <f>_xlfn.BETA.INV(RAND(),'Расчет NPV'!$E$10,'Расчет NPV'!$F$10,'Расчет NPV'!$B$10,'Расчет NPV'!$D$10)</f>
        <v/>
      </c>
      <c r="H668" s="9">
        <f>((D668*(1+E668)^0*'Расчет NPV'!$C$14*(C668-F668)-G668)-MAX((D668*(1+E668)^0*'Расчет NPV'!$C$14*(C668-F668)-G668)-B668/6,0)*'Расчет NPV'!$C$13)/(1+'Расчет NPV'!$C$12)^1</f>
        <v/>
      </c>
      <c r="I668" s="9">
        <f>((D668*(1+E668)^1*(C668-F668)-G668)-MAX((D668*(1+E668)^1*(C668-F668)-G668)-B668/6,0)*'Расчет NPV'!$C$13)/(1+'Расчет NPV'!$C$12)^2</f>
        <v/>
      </c>
      <c r="J668" s="9">
        <f>((D668*(1+E668)^2*(C668-F668)-G668)-MAX((D668*(1+E668)^2*(C668-F668)-G668)-B668/6,0)*'Расчет NPV'!$C$13)/(1+'Расчет NPV'!$C$12)^3</f>
        <v/>
      </c>
      <c r="K668" s="9">
        <f>((D668*(1+E668)^3*(C668-F668)-G668)-MAX((D668*(1+E668)^3*(C668-F668)-G668)-B668/6,0)*'Расчет NPV'!$C$13)/(1+'Расчет NPV'!$C$12)^4</f>
        <v/>
      </c>
      <c r="L668" s="9">
        <f>((D668*(1+E668)^4*(C668-F668)-G668)-MAX((D668*(1+E668)^4*(C668-F668)-G668)-B668/6,0)*'Расчет NPV'!$C$13)/(1+'Расчет NPV'!$C$12)^5</f>
        <v/>
      </c>
      <c r="M668" s="9">
        <f>((D668*(1+E668)^5*(C668-F668)-G668)-MAX((D668*(1+E668)^5*(C668-F668)-G668)-B668/6,0)*'Расчет NPV'!$C$13)/(1+'Расчет NPV'!$C$12)^6</f>
        <v/>
      </c>
      <c r="N668" s="13">
        <f>SUM(H668:M668)-B668</f>
        <v/>
      </c>
    </row>
    <row r="669">
      <c r="A669" t="n">
        <v>665</v>
      </c>
      <c r="B669" s="9">
        <f>_xlfn.BETA.INV(RAND(),'Расчет NPV'!$E$5,'Расчет NPV'!$F$5,'Расчет NPV'!$B$5,'Расчет NPV'!$D$5)</f>
        <v/>
      </c>
      <c r="C669" s="9">
        <f>_xlfn.BETA.INV(RAND(),'Расчет NPV'!$E$6,'Расчет NPV'!$F$6,'Расчет NPV'!$B$6,'Расчет NPV'!$D$6)</f>
        <v/>
      </c>
      <c r="D669" s="9">
        <f>_xlfn.BETA.INV(RAND(),'Расчет NPV'!$E$7,'Расчет NPV'!$F$7,'Расчет NPV'!$B$7,'Расчет NPV'!$D$7)</f>
        <v/>
      </c>
      <c r="E669" s="5">
        <f>_xlfn.BETA.INV(RAND(),'Расчет NPV'!$E$8,'Расчет NPV'!$F$8,'Расчет NPV'!$B$8,'Расчет NPV'!$D$8)</f>
        <v/>
      </c>
      <c r="F669" s="9">
        <f>_xlfn.BETA.INV(RAND(),'Расчет NPV'!$E$9,'Расчет NPV'!$F$9,'Расчет NPV'!$B$9,'Расчет NPV'!$D$9)</f>
        <v/>
      </c>
      <c r="G669" s="9">
        <f>_xlfn.BETA.INV(RAND(),'Расчет NPV'!$E$10,'Расчет NPV'!$F$10,'Расчет NPV'!$B$10,'Расчет NPV'!$D$10)</f>
        <v/>
      </c>
      <c r="H669" s="9">
        <f>((D669*(1+E669)^0*'Расчет NPV'!$C$14*(C669-F669)-G669)-MAX((D669*(1+E669)^0*'Расчет NPV'!$C$14*(C669-F669)-G669)-B669/6,0)*'Расчет NPV'!$C$13)/(1+'Расчет NPV'!$C$12)^1</f>
        <v/>
      </c>
      <c r="I669" s="9">
        <f>((D669*(1+E669)^1*(C669-F669)-G669)-MAX((D669*(1+E669)^1*(C669-F669)-G669)-B669/6,0)*'Расчет NPV'!$C$13)/(1+'Расчет NPV'!$C$12)^2</f>
        <v/>
      </c>
      <c r="J669" s="9">
        <f>((D669*(1+E669)^2*(C669-F669)-G669)-MAX((D669*(1+E669)^2*(C669-F669)-G669)-B669/6,0)*'Расчет NPV'!$C$13)/(1+'Расчет NPV'!$C$12)^3</f>
        <v/>
      </c>
      <c r="K669" s="9">
        <f>((D669*(1+E669)^3*(C669-F669)-G669)-MAX((D669*(1+E669)^3*(C669-F669)-G669)-B669/6,0)*'Расчет NPV'!$C$13)/(1+'Расчет NPV'!$C$12)^4</f>
        <v/>
      </c>
      <c r="L669" s="9">
        <f>((D669*(1+E669)^4*(C669-F669)-G669)-MAX((D669*(1+E669)^4*(C669-F669)-G669)-B669/6,0)*'Расчет NPV'!$C$13)/(1+'Расчет NPV'!$C$12)^5</f>
        <v/>
      </c>
      <c r="M669" s="9">
        <f>((D669*(1+E669)^5*(C669-F669)-G669)-MAX((D669*(1+E669)^5*(C669-F669)-G669)-B669/6,0)*'Расчет NPV'!$C$13)/(1+'Расчет NPV'!$C$12)^6</f>
        <v/>
      </c>
      <c r="N669" s="13">
        <f>SUM(H669:M669)-B669</f>
        <v/>
      </c>
    </row>
    <row r="670">
      <c r="A670" t="n">
        <v>666</v>
      </c>
      <c r="B670" s="9">
        <f>_xlfn.BETA.INV(RAND(),'Расчет NPV'!$E$5,'Расчет NPV'!$F$5,'Расчет NPV'!$B$5,'Расчет NPV'!$D$5)</f>
        <v/>
      </c>
      <c r="C670" s="9">
        <f>_xlfn.BETA.INV(RAND(),'Расчет NPV'!$E$6,'Расчет NPV'!$F$6,'Расчет NPV'!$B$6,'Расчет NPV'!$D$6)</f>
        <v/>
      </c>
      <c r="D670" s="9">
        <f>_xlfn.BETA.INV(RAND(),'Расчет NPV'!$E$7,'Расчет NPV'!$F$7,'Расчет NPV'!$B$7,'Расчет NPV'!$D$7)</f>
        <v/>
      </c>
      <c r="E670" s="5">
        <f>_xlfn.BETA.INV(RAND(),'Расчет NPV'!$E$8,'Расчет NPV'!$F$8,'Расчет NPV'!$B$8,'Расчет NPV'!$D$8)</f>
        <v/>
      </c>
      <c r="F670" s="9">
        <f>_xlfn.BETA.INV(RAND(),'Расчет NPV'!$E$9,'Расчет NPV'!$F$9,'Расчет NPV'!$B$9,'Расчет NPV'!$D$9)</f>
        <v/>
      </c>
      <c r="G670" s="9">
        <f>_xlfn.BETA.INV(RAND(),'Расчет NPV'!$E$10,'Расчет NPV'!$F$10,'Расчет NPV'!$B$10,'Расчет NPV'!$D$10)</f>
        <v/>
      </c>
      <c r="H670" s="9">
        <f>((D670*(1+E670)^0*'Расчет NPV'!$C$14*(C670-F670)-G670)-MAX((D670*(1+E670)^0*'Расчет NPV'!$C$14*(C670-F670)-G670)-B670/6,0)*'Расчет NPV'!$C$13)/(1+'Расчет NPV'!$C$12)^1</f>
        <v/>
      </c>
      <c r="I670" s="9">
        <f>((D670*(1+E670)^1*(C670-F670)-G670)-MAX((D670*(1+E670)^1*(C670-F670)-G670)-B670/6,0)*'Расчет NPV'!$C$13)/(1+'Расчет NPV'!$C$12)^2</f>
        <v/>
      </c>
      <c r="J670" s="9">
        <f>((D670*(1+E670)^2*(C670-F670)-G670)-MAX((D670*(1+E670)^2*(C670-F670)-G670)-B670/6,0)*'Расчет NPV'!$C$13)/(1+'Расчет NPV'!$C$12)^3</f>
        <v/>
      </c>
      <c r="K670" s="9">
        <f>((D670*(1+E670)^3*(C670-F670)-G670)-MAX((D670*(1+E670)^3*(C670-F670)-G670)-B670/6,0)*'Расчет NPV'!$C$13)/(1+'Расчет NPV'!$C$12)^4</f>
        <v/>
      </c>
      <c r="L670" s="9">
        <f>((D670*(1+E670)^4*(C670-F670)-G670)-MAX((D670*(1+E670)^4*(C670-F670)-G670)-B670/6,0)*'Расчет NPV'!$C$13)/(1+'Расчет NPV'!$C$12)^5</f>
        <v/>
      </c>
      <c r="M670" s="9">
        <f>((D670*(1+E670)^5*(C670-F670)-G670)-MAX((D670*(1+E670)^5*(C670-F670)-G670)-B670/6,0)*'Расчет NPV'!$C$13)/(1+'Расчет NPV'!$C$12)^6</f>
        <v/>
      </c>
      <c r="N670" s="13">
        <f>SUM(H670:M670)-B670</f>
        <v/>
      </c>
    </row>
    <row r="671">
      <c r="A671" t="n">
        <v>667</v>
      </c>
      <c r="B671" s="9">
        <f>_xlfn.BETA.INV(RAND(),'Расчет NPV'!$E$5,'Расчет NPV'!$F$5,'Расчет NPV'!$B$5,'Расчет NPV'!$D$5)</f>
        <v/>
      </c>
      <c r="C671" s="9">
        <f>_xlfn.BETA.INV(RAND(),'Расчет NPV'!$E$6,'Расчет NPV'!$F$6,'Расчет NPV'!$B$6,'Расчет NPV'!$D$6)</f>
        <v/>
      </c>
      <c r="D671" s="9">
        <f>_xlfn.BETA.INV(RAND(),'Расчет NPV'!$E$7,'Расчет NPV'!$F$7,'Расчет NPV'!$B$7,'Расчет NPV'!$D$7)</f>
        <v/>
      </c>
      <c r="E671" s="5">
        <f>_xlfn.BETA.INV(RAND(),'Расчет NPV'!$E$8,'Расчет NPV'!$F$8,'Расчет NPV'!$B$8,'Расчет NPV'!$D$8)</f>
        <v/>
      </c>
      <c r="F671" s="9">
        <f>_xlfn.BETA.INV(RAND(),'Расчет NPV'!$E$9,'Расчет NPV'!$F$9,'Расчет NPV'!$B$9,'Расчет NPV'!$D$9)</f>
        <v/>
      </c>
      <c r="G671" s="9">
        <f>_xlfn.BETA.INV(RAND(),'Расчет NPV'!$E$10,'Расчет NPV'!$F$10,'Расчет NPV'!$B$10,'Расчет NPV'!$D$10)</f>
        <v/>
      </c>
      <c r="H671" s="9">
        <f>((D671*(1+E671)^0*'Расчет NPV'!$C$14*(C671-F671)-G671)-MAX((D671*(1+E671)^0*'Расчет NPV'!$C$14*(C671-F671)-G671)-B671/6,0)*'Расчет NPV'!$C$13)/(1+'Расчет NPV'!$C$12)^1</f>
        <v/>
      </c>
      <c r="I671" s="9">
        <f>((D671*(1+E671)^1*(C671-F671)-G671)-MAX((D671*(1+E671)^1*(C671-F671)-G671)-B671/6,0)*'Расчет NPV'!$C$13)/(1+'Расчет NPV'!$C$12)^2</f>
        <v/>
      </c>
      <c r="J671" s="9">
        <f>((D671*(1+E671)^2*(C671-F671)-G671)-MAX((D671*(1+E671)^2*(C671-F671)-G671)-B671/6,0)*'Расчет NPV'!$C$13)/(1+'Расчет NPV'!$C$12)^3</f>
        <v/>
      </c>
      <c r="K671" s="9">
        <f>((D671*(1+E671)^3*(C671-F671)-G671)-MAX((D671*(1+E671)^3*(C671-F671)-G671)-B671/6,0)*'Расчет NPV'!$C$13)/(1+'Расчет NPV'!$C$12)^4</f>
        <v/>
      </c>
      <c r="L671" s="9">
        <f>((D671*(1+E671)^4*(C671-F671)-G671)-MAX((D671*(1+E671)^4*(C671-F671)-G671)-B671/6,0)*'Расчет NPV'!$C$13)/(1+'Расчет NPV'!$C$12)^5</f>
        <v/>
      </c>
      <c r="M671" s="9">
        <f>((D671*(1+E671)^5*(C671-F671)-G671)-MAX((D671*(1+E671)^5*(C671-F671)-G671)-B671/6,0)*'Расчет NPV'!$C$13)/(1+'Расчет NPV'!$C$12)^6</f>
        <v/>
      </c>
      <c r="N671" s="13">
        <f>SUM(H671:M671)-B671</f>
        <v/>
      </c>
    </row>
    <row r="672">
      <c r="A672" t="n">
        <v>668</v>
      </c>
      <c r="B672" s="9">
        <f>_xlfn.BETA.INV(RAND(),'Расчет NPV'!$E$5,'Расчет NPV'!$F$5,'Расчет NPV'!$B$5,'Расчет NPV'!$D$5)</f>
        <v/>
      </c>
      <c r="C672" s="9">
        <f>_xlfn.BETA.INV(RAND(),'Расчет NPV'!$E$6,'Расчет NPV'!$F$6,'Расчет NPV'!$B$6,'Расчет NPV'!$D$6)</f>
        <v/>
      </c>
      <c r="D672" s="9">
        <f>_xlfn.BETA.INV(RAND(),'Расчет NPV'!$E$7,'Расчет NPV'!$F$7,'Расчет NPV'!$B$7,'Расчет NPV'!$D$7)</f>
        <v/>
      </c>
      <c r="E672" s="5">
        <f>_xlfn.BETA.INV(RAND(),'Расчет NPV'!$E$8,'Расчет NPV'!$F$8,'Расчет NPV'!$B$8,'Расчет NPV'!$D$8)</f>
        <v/>
      </c>
      <c r="F672" s="9">
        <f>_xlfn.BETA.INV(RAND(),'Расчет NPV'!$E$9,'Расчет NPV'!$F$9,'Расчет NPV'!$B$9,'Расчет NPV'!$D$9)</f>
        <v/>
      </c>
      <c r="G672" s="9">
        <f>_xlfn.BETA.INV(RAND(),'Расчет NPV'!$E$10,'Расчет NPV'!$F$10,'Расчет NPV'!$B$10,'Расчет NPV'!$D$10)</f>
        <v/>
      </c>
      <c r="H672" s="9">
        <f>((D672*(1+E672)^0*'Расчет NPV'!$C$14*(C672-F672)-G672)-MAX((D672*(1+E672)^0*'Расчет NPV'!$C$14*(C672-F672)-G672)-B672/6,0)*'Расчет NPV'!$C$13)/(1+'Расчет NPV'!$C$12)^1</f>
        <v/>
      </c>
      <c r="I672" s="9">
        <f>((D672*(1+E672)^1*(C672-F672)-G672)-MAX((D672*(1+E672)^1*(C672-F672)-G672)-B672/6,0)*'Расчет NPV'!$C$13)/(1+'Расчет NPV'!$C$12)^2</f>
        <v/>
      </c>
      <c r="J672" s="9">
        <f>((D672*(1+E672)^2*(C672-F672)-G672)-MAX((D672*(1+E672)^2*(C672-F672)-G672)-B672/6,0)*'Расчет NPV'!$C$13)/(1+'Расчет NPV'!$C$12)^3</f>
        <v/>
      </c>
      <c r="K672" s="9">
        <f>((D672*(1+E672)^3*(C672-F672)-G672)-MAX((D672*(1+E672)^3*(C672-F672)-G672)-B672/6,0)*'Расчет NPV'!$C$13)/(1+'Расчет NPV'!$C$12)^4</f>
        <v/>
      </c>
      <c r="L672" s="9">
        <f>((D672*(1+E672)^4*(C672-F672)-G672)-MAX((D672*(1+E672)^4*(C672-F672)-G672)-B672/6,0)*'Расчет NPV'!$C$13)/(1+'Расчет NPV'!$C$12)^5</f>
        <v/>
      </c>
      <c r="M672" s="9">
        <f>((D672*(1+E672)^5*(C672-F672)-G672)-MAX((D672*(1+E672)^5*(C672-F672)-G672)-B672/6,0)*'Расчет NPV'!$C$13)/(1+'Расчет NPV'!$C$12)^6</f>
        <v/>
      </c>
      <c r="N672" s="13">
        <f>SUM(H672:M672)-B672</f>
        <v/>
      </c>
    </row>
    <row r="673">
      <c r="A673" t="n">
        <v>669</v>
      </c>
      <c r="B673" s="9">
        <f>_xlfn.BETA.INV(RAND(),'Расчет NPV'!$E$5,'Расчет NPV'!$F$5,'Расчет NPV'!$B$5,'Расчет NPV'!$D$5)</f>
        <v/>
      </c>
      <c r="C673" s="9">
        <f>_xlfn.BETA.INV(RAND(),'Расчет NPV'!$E$6,'Расчет NPV'!$F$6,'Расчет NPV'!$B$6,'Расчет NPV'!$D$6)</f>
        <v/>
      </c>
      <c r="D673" s="9">
        <f>_xlfn.BETA.INV(RAND(),'Расчет NPV'!$E$7,'Расчет NPV'!$F$7,'Расчет NPV'!$B$7,'Расчет NPV'!$D$7)</f>
        <v/>
      </c>
      <c r="E673" s="5">
        <f>_xlfn.BETA.INV(RAND(),'Расчет NPV'!$E$8,'Расчет NPV'!$F$8,'Расчет NPV'!$B$8,'Расчет NPV'!$D$8)</f>
        <v/>
      </c>
      <c r="F673" s="9">
        <f>_xlfn.BETA.INV(RAND(),'Расчет NPV'!$E$9,'Расчет NPV'!$F$9,'Расчет NPV'!$B$9,'Расчет NPV'!$D$9)</f>
        <v/>
      </c>
      <c r="G673" s="9">
        <f>_xlfn.BETA.INV(RAND(),'Расчет NPV'!$E$10,'Расчет NPV'!$F$10,'Расчет NPV'!$B$10,'Расчет NPV'!$D$10)</f>
        <v/>
      </c>
      <c r="H673" s="9">
        <f>((D673*(1+E673)^0*'Расчет NPV'!$C$14*(C673-F673)-G673)-MAX((D673*(1+E673)^0*'Расчет NPV'!$C$14*(C673-F673)-G673)-B673/6,0)*'Расчет NPV'!$C$13)/(1+'Расчет NPV'!$C$12)^1</f>
        <v/>
      </c>
      <c r="I673" s="9">
        <f>((D673*(1+E673)^1*(C673-F673)-G673)-MAX((D673*(1+E673)^1*(C673-F673)-G673)-B673/6,0)*'Расчет NPV'!$C$13)/(1+'Расчет NPV'!$C$12)^2</f>
        <v/>
      </c>
      <c r="J673" s="9">
        <f>((D673*(1+E673)^2*(C673-F673)-G673)-MAX((D673*(1+E673)^2*(C673-F673)-G673)-B673/6,0)*'Расчет NPV'!$C$13)/(1+'Расчет NPV'!$C$12)^3</f>
        <v/>
      </c>
      <c r="K673" s="9">
        <f>((D673*(1+E673)^3*(C673-F673)-G673)-MAX((D673*(1+E673)^3*(C673-F673)-G673)-B673/6,0)*'Расчет NPV'!$C$13)/(1+'Расчет NPV'!$C$12)^4</f>
        <v/>
      </c>
      <c r="L673" s="9">
        <f>((D673*(1+E673)^4*(C673-F673)-G673)-MAX((D673*(1+E673)^4*(C673-F673)-G673)-B673/6,0)*'Расчет NPV'!$C$13)/(1+'Расчет NPV'!$C$12)^5</f>
        <v/>
      </c>
      <c r="M673" s="9">
        <f>((D673*(1+E673)^5*(C673-F673)-G673)-MAX((D673*(1+E673)^5*(C673-F673)-G673)-B673/6,0)*'Расчет NPV'!$C$13)/(1+'Расчет NPV'!$C$12)^6</f>
        <v/>
      </c>
      <c r="N673" s="13">
        <f>SUM(H673:M673)-B673</f>
        <v/>
      </c>
    </row>
    <row r="674">
      <c r="A674" t="n">
        <v>670</v>
      </c>
      <c r="B674" s="9">
        <f>_xlfn.BETA.INV(RAND(),'Расчет NPV'!$E$5,'Расчет NPV'!$F$5,'Расчет NPV'!$B$5,'Расчет NPV'!$D$5)</f>
        <v/>
      </c>
      <c r="C674" s="9">
        <f>_xlfn.BETA.INV(RAND(),'Расчет NPV'!$E$6,'Расчет NPV'!$F$6,'Расчет NPV'!$B$6,'Расчет NPV'!$D$6)</f>
        <v/>
      </c>
      <c r="D674" s="9">
        <f>_xlfn.BETA.INV(RAND(),'Расчет NPV'!$E$7,'Расчет NPV'!$F$7,'Расчет NPV'!$B$7,'Расчет NPV'!$D$7)</f>
        <v/>
      </c>
      <c r="E674" s="5">
        <f>_xlfn.BETA.INV(RAND(),'Расчет NPV'!$E$8,'Расчет NPV'!$F$8,'Расчет NPV'!$B$8,'Расчет NPV'!$D$8)</f>
        <v/>
      </c>
      <c r="F674" s="9">
        <f>_xlfn.BETA.INV(RAND(),'Расчет NPV'!$E$9,'Расчет NPV'!$F$9,'Расчет NPV'!$B$9,'Расчет NPV'!$D$9)</f>
        <v/>
      </c>
      <c r="G674" s="9">
        <f>_xlfn.BETA.INV(RAND(),'Расчет NPV'!$E$10,'Расчет NPV'!$F$10,'Расчет NPV'!$B$10,'Расчет NPV'!$D$10)</f>
        <v/>
      </c>
      <c r="H674" s="9">
        <f>((D674*(1+E674)^0*'Расчет NPV'!$C$14*(C674-F674)-G674)-MAX((D674*(1+E674)^0*'Расчет NPV'!$C$14*(C674-F674)-G674)-B674/6,0)*'Расчет NPV'!$C$13)/(1+'Расчет NPV'!$C$12)^1</f>
        <v/>
      </c>
      <c r="I674" s="9">
        <f>((D674*(1+E674)^1*(C674-F674)-G674)-MAX((D674*(1+E674)^1*(C674-F674)-G674)-B674/6,0)*'Расчет NPV'!$C$13)/(1+'Расчет NPV'!$C$12)^2</f>
        <v/>
      </c>
      <c r="J674" s="9">
        <f>((D674*(1+E674)^2*(C674-F674)-G674)-MAX((D674*(1+E674)^2*(C674-F674)-G674)-B674/6,0)*'Расчет NPV'!$C$13)/(1+'Расчет NPV'!$C$12)^3</f>
        <v/>
      </c>
      <c r="K674" s="9">
        <f>((D674*(1+E674)^3*(C674-F674)-G674)-MAX((D674*(1+E674)^3*(C674-F674)-G674)-B674/6,0)*'Расчет NPV'!$C$13)/(1+'Расчет NPV'!$C$12)^4</f>
        <v/>
      </c>
      <c r="L674" s="9">
        <f>((D674*(1+E674)^4*(C674-F674)-G674)-MAX((D674*(1+E674)^4*(C674-F674)-G674)-B674/6,0)*'Расчет NPV'!$C$13)/(1+'Расчет NPV'!$C$12)^5</f>
        <v/>
      </c>
      <c r="M674" s="9">
        <f>((D674*(1+E674)^5*(C674-F674)-G674)-MAX((D674*(1+E674)^5*(C674-F674)-G674)-B674/6,0)*'Расчет NPV'!$C$13)/(1+'Расчет NPV'!$C$12)^6</f>
        <v/>
      </c>
      <c r="N674" s="13">
        <f>SUM(H674:M674)-B674</f>
        <v/>
      </c>
    </row>
    <row r="675">
      <c r="A675" t="n">
        <v>671</v>
      </c>
      <c r="B675" s="9">
        <f>_xlfn.BETA.INV(RAND(),'Расчет NPV'!$E$5,'Расчет NPV'!$F$5,'Расчет NPV'!$B$5,'Расчет NPV'!$D$5)</f>
        <v/>
      </c>
      <c r="C675" s="9">
        <f>_xlfn.BETA.INV(RAND(),'Расчет NPV'!$E$6,'Расчет NPV'!$F$6,'Расчет NPV'!$B$6,'Расчет NPV'!$D$6)</f>
        <v/>
      </c>
      <c r="D675" s="9">
        <f>_xlfn.BETA.INV(RAND(),'Расчет NPV'!$E$7,'Расчет NPV'!$F$7,'Расчет NPV'!$B$7,'Расчет NPV'!$D$7)</f>
        <v/>
      </c>
      <c r="E675" s="5">
        <f>_xlfn.BETA.INV(RAND(),'Расчет NPV'!$E$8,'Расчет NPV'!$F$8,'Расчет NPV'!$B$8,'Расчет NPV'!$D$8)</f>
        <v/>
      </c>
      <c r="F675" s="9">
        <f>_xlfn.BETA.INV(RAND(),'Расчет NPV'!$E$9,'Расчет NPV'!$F$9,'Расчет NPV'!$B$9,'Расчет NPV'!$D$9)</f>
        <v/>
      </c>
      <c r="G675" s="9">
        <f>_xlfn.BETA.INV(RAND(),'Расчет NPV'!$E$10,'Расчет NPV'!$F$10,'Расчет NPV'!$B$10,'Расчет NPV'!$D$10)</f>
        <v/>
      </c>
      <c r="H675" s="9">
        <f>((D675*(1+E675)^0*'Расчет NPV'!$C$14*(C675-F675)-G675)-MAX((D675*(1+E675)^0*'Расчет NPV'!$C$14*(C675-F675)-G675)-B675/6,0)*'Расчет NPV'!$C$13)/(1+'Расчет NPV'!$C$12)^1</f>
        <v/>
      </c>
      <c r="I675" s="9">
        <f>((D675*(1+E675)^1*(C675-F675)-G675)-MAX((D675*(1+E675)^1*(C675-F675)-G675)-B675/6,0)*'Расчет NPV'!$C$13)/(1+'Расчет NPV'!$C$12)^2</f>
        <v/>
      </c>
      <c r="J675" s="9">
        <f>((D675*(1+E675)^2*(C675-F675)-G675)-MAX((D675*(1+E675)^2*(C675-F675)-G675)-B675/6,0)*'Расчет NPV'!$C$13)/(1+'Расчет NPV'!$C$12)^3</f>
        <v/>
      </c>
      <c r="K675" s="9">
        <f>((D675*(1+E675)^3*(C675-F675)-G675)-MAX((D675*(1+E675)^3*(C675-F675)-G675)-B675/6,0)*'Расчет NPV'!$C$13)/(1+'Расчет NPV'!$C$12)^4</f>
        <v/>
      </c>
      <c r="L675" s="9">
        <f>((D675*(1+E675)^4*(C675-F675)-G675)-MAX((D675*(1+E675)^4*(C675-F675)-G675)-B675/6,0)*'Расчет NPV'!$C$13)/(1+'Расчет NPV'!$C$12)^5</f>
        <v/>
      </c>
      <c r="M675" s="9">
        <f>((D675*(1+E675)^5*(C675-F675)-G675)-MAX((D675*(1+E675)^5*(C675-F675)-G675)-B675/6,0)*'Расчет NPV'!$C$13)/(1+'Расчет NPV'!$C$12)^6</f>
        <v/>
      </c>
      <c r="N675" s="13">
        <f>SUM(H675:M675)-B675</f>
        <v/>
      </c>
    </row>
    <row r="676">
      <c r="A676" t="n">
        <v>672</v>
      </c>
      <c r="B676" s="9">
        <f>_xlfn.BETA.INV(RAND(),'Расчет NPV'!$E$5,'Расчет NPV'!$F$5,'Расчет NPV'!$B$5,'Расчет NPV'!$D$5)</f>
        <v/>
      </c>
      <c r="C676" s="9">
        <f>_xlfn.BETA.INV(RAND(),'Расчет NPV'!$E$6,'Расчет NPV'!$F$6,'Расчет NPV'!$B$6,'Расчет NPV'!$D$6)</f>
        <v/>
      </c>
      <c r="D676" s="9">
        <f>_xlfn.BETA.INV(RAND(),'Расчет NPV'!$E$7,'Расчет NPV'!$F$7,'Расчет NPV'!$B$7,'Расчет NPV'!$D$7)</f>
        <v/>
      </c>
      <c r="E676" s="5">
        <f>_xlfn.BETA.INV(RAND(),'Расчет NPV'!$E$8,'Расчет NPV'!$F$8,'Расчет NPV'!$B$8,'Расчет NPV'!$D$8)</f>
        <v/>
      </c>
      <c r="F676" s="9">
        <f>_xlfn.BETA.INV(RAND(),'Расчет NPV'!$E$9,'Расчет NPV'!$F$9,'Расчет NPV'!$B$9,'Расчет NPV'!$D$9)</f>
        <v/>
      </c>
      <c r="G676" s="9">
        <f>_xlfn.BETA.INV(RAND(),'Расчет NPV'!$E$10,'Расчет NPV'!$F$10,'Расчет NPV'!$B$10,'Расчет NPV'!$D$10)</f>
        <v/>
      </c>
      <c r="H676" s="9">
        <f>((D676*(1+E676)^0*'Расчет NPV'!$C$14*(C676-F676)-G676)-MAX((D676*(1+E676)^0*'Расчет NPV'!$C$14*(C676-F676)-G676)-B676/6,0)*'Расчет NPV'!$C$13)/(1+'Расчет NPV'!$C$12)^1</f>
        <v/>
      </c>
      <c r="I676" s="9">
        <f>((D676*(1+E676)^1*(C676-F676)-G676)-MAX((D676*(1+E676)^1*(C676-F676)-G676)-B676/6,0)*'Расчет NPV'!$C$13)/(1+'Расчет NPV'!$C$12)^2</f>
        <v/>
      </c>
      <c r="J676" s="9">
        <f>((D676*(1+E676)^2*(C676-F676)-G676)-MAX((D676*(1+E676)^2*(C676-F676)-G676)-B676/6,0)*'Расчет NPV'!$C$13)/(1+'Расчет NPV'!$C$12)^3</f>
        <v/>
      </c>
      <c r="K676" s="9">
        <f>((D676*(1+E676)^3*(C676-F676)-G676)-MAX((D676*(1+E676)^3*(C676-F676)-G676)-B676/6,0)*'Расчет NPV'!$C$13)/(1+'Расчет NPV'!$C$12)^4</f>
        <v/>
      </c>
      <c r="L676" s="9">
        <f>((D676*(1+E676)^4*(C676-F676)-G676)-MAX((D676*(1+E676)^4*(C676-F676)-G676)-B676/6,0)*'Расчет NPV'!$C$13)/(1+'Расчет NPV'!$C$12)^5</f>
        <v/>
      </c>
      <c r="M676" s="9">
        <f>((D676*(1+E676)^5*(C676-F676)-G676)-MAX((D676*(1+E676)^5*(C676-F676)-G676)-B676/6,0)*'Расчет NPV'!$C$13)/(1+'Расчет NPV'!$C$12)^6</f>
        <v/>
      </c>
      <c r="N676" s="13">
        <f>SUM(H676:M676)-B676</f>
        <v/>
      </c>
    </row>
    <row r="677">
      <c r="A677" t="n">
        <v>673</v>
      </c>
      <c r="B677" s="9">
        <f>_xlfn.BETA.INV(RAND(),'Расчет NPV'!$E$5,'Расчет NPV'!$F$5,'Расчет NPV'!$B$5,'Расчет NPV'!$D$5)</f>
        <v/>
      </c>
      <c r="C677" s="9">
        <f>_xlfn.BETA.INV(RAND(),'Расчет NPV'!$E$6,'Расчет NPV'!$F$6,'Расчет NPV'!$B$6,'Расчет NPV'!$D$6)</f>
        <v/>
      </c>
      <c r="D677" s="9">
        <f>_xlfn.BETA.INV(RAND(),'Расчет NPV'!$E$7,'Расчет NPV'!$F$7,'Расчет NPV'!$B$7,'Расчет NPV'!$D$7)</f>
        <v/>
      </c>
      <c r="E677" s="5">
        <f>_xlfn.BETA.INV(RAND(),'Расчет NPV'!$E$8,'Расчет NPV'!$F$8,'Расчет NPV'!$B$8,'Расчет NPV'!$D$8)</f>
        <v/>
      </c>
      <c r="F677" s="9">
        <f>_xlfn.BETA.INV(RAND(),'Расчет NPV'!$E$9,'Расчет NPV'!$F$9,'Расчет NPV'!$B$9,'Расчет NPV'!$D$9)</f>
        <v/>
      </c>
      <c r="G677" s="9">
        <f>_xlfn.BETA.INV(RAND(),'Расчет NPV'!$E$10,'Расчет NPV'!$F$10,'Расчет NPV'!$B$10,'Расчет NPV'!$D$10)</f>
        <v/>
      </c>
      <c r="H677" s="9">
        <f>((D677*(1+E677)^0*'Расчет NPV'!$C$14*(C677-F677)-G677)-MAX((D677*(1+E677)^0*'Расчет NPV'!$C$14*(C677-F677)-G677)-B677/6,0)*'Расчет NPV'!$C$13)/(1+'Расчет NPV'!$C$12)^1</f>
        <v/>
      </c>
      <c r="I677" s="9">
        <f>((D677*(1+E677)^1*(C677-F677)-G677)-MAX((D677*(1+E677)^1*(C677-F677)-G677)-B677/6,0)*'Расчет NPV'!$C$13)/(1+'Расчет NPV'!$C$12)^2</f>
        <v/>
      </c>
      <c r="J677" s="9">
        <f>((D677*(1+E677)^2*(C677-F677)-G677)-MAX((D677*(1+E677)^2*(C677-F677)-G677)-B677/6,0)*'Расчет NPV'!$C$13)/(1+'Расчет NPV'!$C$12)^3</f>
        <v/>
      </c>
      <c r="K677" s="9">
        <f>((D677*(1+E677)^3*(C677-F677)-G677)-MAX((D677*(1+E677)^3*(C677-F677)-G677)-B677/6,0)*'Расчет NPV'!$C$13)/(1+'Расчет NPV'!$C$12)^4</f>
        <v/>
      </c>
      <c r="L677" s="9">
        <f>((D677*(1+E677)^4*(C677-F677)-G677)-MAX((D677*(1+E677)^4*(C677-F677)-G677)-B677/6,0)*'Расчет NPV'!$C$13)/(1+'Расчет NPV'!$C$12)^5</f>
        <v/>
      </c>
      <c r="M677" s="9">
        <f>((D677*(1+E677)^5*(C677-F677)-G677)-MAX((D677*(1+E677)^5*(C677-F677)-G677)-B677/6,0)*'Расчет NPV'!$C$13)/(1+'Расчет NPV'!$C$12)^6</f>
        <v/>
      </c>
      <c r="N677" s="13">
        <f>SUM(H677:M677)-B677</f>
        <v/>
      </c>
    </row>
    <row r="678">
      <c r="A678" t="n">
        <v>674</v>
      </c>
      <c r="B678" s="9">
        <f>_xlfn.BETA.INV(RAND(),'Расчет NPV'!$E$5,'Расчет NPV'!$F$5,'Расчет NPV'!$B$5,'Расчет NPV'!$D$5)</f>
        <v/>
      </c>
      <c r="C678" s="9">
        <f>_xlfn.BETA.INV(RAND(),'Расчет NPV'!$E$6,'Расчет NPV'!$F$6,'Расчет NPV'!$B$6,'Расчет NPV'!$D$6)</f>
        <v/>
      </c>
      <c r="D678" s="9">
        <f>_xlfn.BETA.INV(RAND(),'Расчет NPV'!$E$7,'Расчет NPV'!$F$7,'Расчет NPV'!$B$7,'Расчет NPV'!$D$7)</f>
        <v/>
      </c>
      <c r="E678" s="5">
        <f>_xlfn.BETA.INV(RAND(),'Расчет NPV'!$E$8,'Расчет NPV'!$F$8,'Расчет NPV'!$B$8,'Расчет NPV'!$D$8)</f>
        <v/>
      </c>
      <c r="F678" s="9">
        <f>_xlfn.BETA.INV(RAND(),'Расчет NPV'!$E$9,'Расчет NPV'!$F$9,'Расчет NPV'!$B$9,'Расчет NPV'!$D$9)</f>
        <v/>
      </c>
      <c r="G678" s="9">
        <f>_xlfn.BETA.INV(RAND(),'Расчет NPV'!$E$10,'Расчет NPV'!$F$10,'Расчет NPV'!$B$10,'Расчет NPV'!$D$10)</f>
        <v/>
      </c>
      <c r="H678" s="9">
        <f>((D678*(1+E678)^0*'Расчет NPV'!$C$14*(C678-F678)-G678)-MAX((D678*(1+E678)^0*'Расчет NPV'!$C$14*(C678-F678)-G678)-B678/6,0)*'Расчет NPV'!$C$13)/(1+'Расчет NPV'!$C$12)^1</f>
        <v/>
      </c>
      <c r="I678" s="9">
        <f>((D678*(1+E678)^1*(C678-F678)-G678)-MAX((D678*(1+E678)^1*(C678-F678)-G678)-B678/6,0)*'Расчет NPV'!$C$13)/(1+'Расчет NPV'!$C$12)^2</f>
        <v/>
      </c>
      <c r="J678" s="9">
        <f>((D678*(1+E678)^2*(C678-F678)-G678)-MAX((D678*(1+E678)^2*(C678-F678)-G678)-B678/6,0)*'Расчет NPV'!$C$13)/(1+'Расчет NPV'!$C$12)^3</f>
        <v/>
      </c>
      <c r="K678" s="9">
        <f>((D678*(1+E678)^3*(C678-F678)-G678)-MAX((D678*(1+E678)^3*(C678-F678)-G678)-B678/6,0)*'Расчет NPV'!$C$13)/(1+'Расчет NPV'!$C$12)^4</f>
        <v/>
      </c>
      <c r="L678" s="9">
        <f>((D678*(1+E678)^4*(C678-F678)-G678)-MAX((D678*(1+E678)^4*(C678-F678)-G678)-B678/6,0)*'Расчет NPV'!$C$13)/(1+'Расчет NPV'!$C$12)^5</f>
        <v/>
      </c>
      <c r="M678" s="9">
        <f>((D678*(1+E678)^5*(C678-F678)-G678)-MAX((D678*(1+E678)^5*(C678-F678)-G678)-B678/6,0)*'Расчет NPV'!$C$13)/(1+'Расчет NPV'!$C$12)^6</f>
        <v/>
      </c>
      <c r="N678" s="13">
        <f>SUM(H678:M678)-B678</f>
        <v/>
      </c>
    </row>
    <row r="679">
      <c r="A679" t="n">
        <v>675</v>
      </c>
      <c r="B679" s="9">
        <f>_xlfn.BETA.INV(RAND(),'Расчет NPV'!$E$5,'Расчет NPV'!$F$5,'Расчет NPV'!$B$5,'Расчет NPV'!$D$5)</f>
        <v/>
      </c>
      <c r="C679" s="9">
        <f>_xlfn.BETA.INV(RAND(),'Расчет NPV'!$E$6,'Расчет NPV'!$F$6,'Расчет NPV'!$B$6,'Расчет NPV'!$D$6)</f>
        <v/>
      </c>
      <c r="D679" s="9">
        <f>_xlfn.BETA.INV(RAND(),'Расчет NPV'!$E$7,'Расчет NPV'!$F$7,'Расчет NPV'!$B$7,'Расчет NPV'!$D$7)</f>
        <v/>
      </c>
      <c r="E679" s="5">
        <f>_xlfn.BETA.INV(RAND(),'Расчет NPV'!$E$8,'Расчет NPV'!$F$8,'Расчет NPV'!$B$8,'Расчет NPV'!$D$8)</f>
        <v/>
      </c>
      <c r="F679" s="9">
        <f>_xlfn.BETA.INV(RAND(),'Расчет NPV'!$E$9,'Расчет NPV'!$F$9,'Расчет NPV'!$B$9,'Расчет NPV'!$D$9)</f>
        <v/>
      </c>
      <c r="G679" s="9">
        <f>_xlfn.BETA.INV(RAND(),'Расчет NPV'!$E$10,'Расчет NPV'!$F$10,'Расчет NPV'!$B$10,'Расчет NPV'!$D$10)</f>
        <v/>
      </c>
      <c r="H679" s="9">
        <f>((D679*(1+E679)^0*'Расчет NPV'!$C$14*(C679-F679)-G679)-MAX((D679*(1+E679)^0*'Расчет NPV'!$C$14*(C679-F679)-G679)-B679/6,0)*'Расчет NPV'!$C$13)/(1+'Расчет NPV'!$C$12)^1</f>
        <v/>
      </c>
      <c r="I679" s="9">
        <f>((D679*(1+E679)^1*(C679-F679)-G679)-MAX((D679*(1+E679)^1*(C679-F679)-G679)-B679/6,0)*'Расчет NPV'!$C$13)/(1+'Расчет NPV'!$C$12)^2</f>
        <v/>
      </c>
      <c r="J679" s="9">
        <f>((D679*(1+E679)^2*(C679-F679)-G679)-MAX((D679*(1+E679)^2*(C679-F679)-G679)-B679/6,0)*'Расчет NPV'!$C$13)/(1+'Расчет NPV'!$C$12)^3</f>
        <v/>
      </c>
      <c r="K679" s="9">
        <f>((D679*(1+E679)^3*(C679-F679)-G679)-MAX((D679*(1+E679)^3*(C679-F679)-G679)-B679/6,0)*'Расчет NPV'!$C$13)/(1+'Расчет NPV'!$C$12)^4</f>
        <v/>
      </c>
      <c r="L679" s="9">
        <f>((D679*(1+E679)^4*(C679-F679)-G679)-MAX((D679*(1+E679)^4*(C679-F679)-G679)-B679/6,0)*'Расчет NPV'!$C$13)/(1+'Расчет NPV'!$C$12)^5</f>
        <v/>
      </c>
      <c r="M679" s="9">
        <f>((D679*(1+E679)^5*(C679-F679)-G679)-MAX((D679*(1+E679)^5*(C679-F679)-G679)-B679/6,0)*'Расчет NPV'!$C$13)/(1+'Расчет NPV'!$C$12)^6</f>
        <v/>
      </c>
      <c r="N679" s="13">
        <f>SUM(H679:M679)-B679</f>
        <v/>
      </c>
    </row>
    <row r="680">
      <c r="A680" t="n">
        <v>676</v>
      </c>
      <c r="B680" s="9">
        <f>_xlfn.BETA.INV(RAND(),'Расчет NPV'!$E$5,'Расчет NPV'!$F$5,'Расчет NPV'!$B$5,'Расчет NPV'!$D$5)</f>
        <v/>
      </c>
      <c r="C680" s="9">
        <f>_xlfn.BETA.INV(RAND(),'Расчет NPV'!$E$6,'Расчет NPV'!$F$6,'Расчет NPV'!$B$6,'Расчет NPV'!$D$6)</f>
        <v/>
      </c>
      <c r="D680" s="9">
        <f>_xlfn.BETA.INV(RAND(),'Расчет NPV'!$E$7,'Расчет NPV'!$F$7,'Расчет NPV'!$B$7,'Расчет NPV'!$D$7)</f>
        <v/>
      </c>
      <c r="E680" s="5">
        <f>_xlfn.BETA.INV(RAND(),'Расчет NPV'!$E$8,'Расчет NPV'!$F$8,'Расчет NPV'!$B$8,'Расчет NPV'!$D$8)</f>
        <v/>
      </c>
      <c r="F680" s="9">
        <f>_xlfn.BETA.INV(RAND(),'Расчет NPV'!$E$9,'Расчет NPV'!$F$9,'Расчет NPV'!$B$9,'Расчет NPV'!$D$9)</f>
        <v/>
      </c>
      <c r="G680" s="9">
        <f>_xlfn.BETA.INV(RAND(),'Расчет NPV'!$E$10,'Расчет NPV'!$F$10,'Расчет NPV'!$B$10,'Расчет NPV'!$D$10)</f>
        <v/>
      </c>
      <c r="H680" s="9">
        <f>((D680*(1+E680)^0*'Расчет NPV'!$C$14*(C680-F680)-G680)-MAX((D680*(1+E680)^0*'Расчет NPV'!$C$14*(C680-F680)-G680)-B680/6,0)*'Расчет NPV'!$C$13)/(1+'Расчет NPV'!$C$12)^1</f>
        <v/>
      </c>
      <c r="I680" s="9">
        <f>((D680*(1+E680)^1*(C680-F680)-G680)-MAX((D680*(1+E680)^1*(C680-F680)-G680)-B680/6,0)*'Расчет NPV'!$C$13)/(1+'Расчет NPV'!$C$12)^2</f>
        <v/>
      </c>
      <c r="J680" s="9">
        <f>((D680*(1+E680)^2*(C680-F680)-G680)-MAX((D680*(1+E680)^2*(C680-F680)-G680)-B680/6,0)*'Расчет NPV'!$C$13)/(1+'Расчет NPV'!$C$12)^3</f>
        <v/>
      </c>
      <c r="K680" s="9">
        <f>((D680*(1+E680)^3*(C680-F680)-G680)-MAX((D680*(1+E680)^3*(C680-F680)-G680)-B680/6,0)*'Расчет NPV'!$C$13)/(1+'Расчет NPV'!$C$12)^4</f>
        <v/>
      </c>
      <c r="L680" s="9">
        <f>((D680*(1+E680)^4*(C680-F680)-G680)-MAX((D680*(1+E680)^4*(C680-F680)-G680)-B680/6,0)*'Расчет NPV'!$C$13)/(1+'Расчет NPV'!$C$12)^5</f>
        <v/>
      </c>
      <c r="M680" s="9">
        <f>((D680*(1+E680)^5*(C680-F680)-G680)-MAX((D680*(1+E680)^5*(C680-F680)-G680)-B680/6,0)*'Расчет NPV'!$C$13)/(1+'Расчет NPV'!$C$12)^6</f>
        <v/>
      </c>
      <c r="N680" s="13">
        <f>SUM(H680:M680)-B680</f>
        <v/>
      </c>
    </row>
    <row r="681">
      <c r="A681" t="n">
        <v>677</v>
      </c>
      <c r="B681" s="9">
        <f>_xlfn.BETA.INV(RAND(),'Расчет NPV'!$E$5,'Расчет NPV'!$F$5,'Расчет NPV'!$B$5,'Расчет NPV'!$D$5)</f>
        <v/>
      </c>
      <c r="C681" s="9">
        <f>_xlfn.BETA.INV(RAND(),'Расчет NPV'!$E$6,'Расчет NPV'!$F$6,'Расчет NPV'!$B$6,'Расчет NPV'!$D$6)</f>
        <v/>
      </c>
      <c r="D681" s="9">
        <f>_xlfn.BETA.INV(RAND(),'Расчет NPV'!$E$7,'Расчет NPV'!$F$7,'Расчет NPV'!$B$7,'Расчет NPV'!$D$7)</f>
        <v/>
      </c>
      <c r="E681" s="5">
        <f>_xlfn.BETA.INV(RAND(),'Расчет NPV'!$E$8,'Расчет NPV'!$F$8,'Расчет NPV'!$B$8,'Расчет NPV'!$D$8)</f>
        <v/>
      </c>
      <c r="F681" s="9">
        <f>_xlfn.BETA.INV(RAND(),'Расчет NPV'!$E$9,'Расчет NPV'!$F$9,'Расчет NPV'!$B$9,'Расчет NPV'!$D$9)</f>
        <v/>
      </c>
      <c r="G681" s="9">
        <f>_xlfn.BETA.INV(RAND(),'Расчет NPV'!$E$10,'Расчет NPV'!$F$10,'Расчет NPV'!$B$10,'Расчет NPV'!$D$10)</f>
        <v/>
      </c>
      <c r="H681" s="9">
        <f>((D681*(1+E681)^0*'Расчет NPV'!$C$14*(C681-F681)-G681)-MAX((D681*(1+E681)^0*'Расчет NPV'!$C$14*(C681-F681)-G681)-B681/6,0)*'Расчет NPV'!$C$13)/(1+'Расчет NPV'!$C$12)^1</f>
        <v/>
      </c>
      <c r="I681" s="9">
        <f>((D681*(1+E681)^1*(C681-F681)-G681)-MAX((D681*(1+E681)^1*(C681-F681)-G681)-B681/6,0)*'Расчет NPV'!$C$13)/(1+'Расчет NPV'!$C$12)^2</f>
        <v/>
      </c>
      <c r="J681" s="9">
        <f>((D681*(1+E681)^2*(C681-F681)-G681)-MAX((D681*(1+E681)^2*(C681-F681)-G681)-B681/6,0)*'Расчет NPV'!$C$13)/(1+'Расчет NPV'!$C$12)^3</f>
        <v/>
      </c>
      <c r="K681" s="9">
        <f>((D681*(1+E681)^3*(C681-F681)-G681)-MAX((D681*(1+E681)^3*(C681-F681)-G681)-B681/6,0)*'Расчет NPV'!$C$13)/(1+'Расчет NPV'!$C$12)^4</f>
        <v/>
      </c>
      <c r="L681" s="9">
        <f>((D681*(1+E681)^4*(C681-F681)-G681)-MAX((D681*(1+E681)^4*(C681-F681)-G681)-B681/6,0)*'Расчет NPV'!$C$13)/(1+'Расчет NPV'!$C$12)^5</f>
        <v/>
      </c>
      <c r="M681" s="9">
        <f>((D681*(1+E681)^5*(C681-F681)-G681)-MAX((D681*(1+E681)^5*(C681-F681)-G681)-B681/6,0)*'Расчет NPV'!$C$13)/(1+'Расчет NPV'!$C$12)^6</f>
        <v/>
      </c>
      <c r="N681" s="13">
        <f>SUM(H681:M681)-B681</f>
        <v/>
      </c>
    </row>
    <row r="682">
      <c r="A682" t="n">
        <v>678</v>
      </c>
      <c r="B682" s="9">
        <f>_xlfn.BETA.INV(RAND(),'Расчет NPV'!$E$5,'Расчет NPV'!$F$5,'Расчет NPV'!$B$5,'Расчет NPV'!$D$5)</f>
        <v/>
      </c>
      <c r="C682" s="9">
        <f>_xlfn.BETA.INV(RAND(),'Расчет NPV'!$E$6,'Расчет NPV'!$F$6,'Расчет NPV'!$B$6,'Расчет NPV'!$D$6)</f>
        <v/>
      </c>
      <c r="D682" s="9">
        <f>_xlfn.BETA.INV(RAND(),'Расчет NPV'!$E$7,'Расчет NPV'!$F$7,'Расчет NPV'!$B$7,'Расчет NPV'!$D$7)</f>
        <v/>
      </c>
      <c r="E682" s="5">
        <f>_xlfn.BETA.INV(RAND(),'Расчет NPV'!$E$8,'Расчет NPV'!$F$8,'Расчет NPV'!$B$8,'Расчет NPV'!$D$8)</f>
        <v/>
      </c>
      <c r="F682" s="9">
        <f>_xlfn.BETA.INV(RAND(),'Расчет NPV'!$E$9,'Расчет NPV'!$F$9,'Расчет NPV'!$B$9,'Расчет NPV'!$D$9)</f>
        <v/>
      </c>
      <c r="G682" s="9">
        <f>_xlfn.BETA.INV(RAND(),'Расчет NPV'!$E$10,'Расчет NPV'!$F$10,'Расчет NPV'!$B$10,'Расчет NPV'!$D$10)</f>
        <v/>
      </c>
      <c r="H682" s="9">
        <f>((D682*(1+E682)^0*'Расчет NPV'!$C$14*(C682-F682)-G682)-MAX((D682*(1+E682)^0*'Расчет NPV'!$C$14*(C682-F682)-G682)-B682/6,0)*'Расчет NPV'!$C$13)/(1+'Расчет NPV'!$C$12)^1</f>
        <v/>
      </c>
      <c r="I682" s="9">
        <f>((D682*(1+E682)^1*(C682-F682)-G682)-MAX((D682*(1+E682)^1*(C682-F682)-G682)-B682/6,0)*'Расчет NPV'!$C$13)/(1+'Расчет NPV'!$C$12)^2</f>
        <v/>
      </c>
      <c r="J682" s="9">
        <f>((D682*(1+E682)^2*(C682-F682)-G682)-MAX((D682*(1+E682)^2*(C682-F682)-G682)-B682/6,0)*'Расчет NPV'!$C$13)/(1+'Расчет NPV'!$C$12)^3</f>
        <v/>
      </c>
      <c r="K682" s="9">
        <f>((D682*(1+E682)^3*(C682-F682)-G682)-MAX((D682*(1+E682)^3*(C682-F682)-G682)-B682/6,0)*'Расчет NPV'!$C$13)/(1+'Расчет NPV'!$C$12)^4</f>
        <v/>
      </c>
      <c r="L682" s="9">
        <f>((D682*(1+E682)^4*(C682-F682)-G682)-MAX((D682*(1+E682)^4*(C682-F682)-G682)-B682/6,0)*'Расчет NPV'!$C$13)/(1+'Расчет NPV'!$C$12)^5</f>
        <v/>
      </c>
      <c r="M682" s="9">
        <f>((D682*(1+E682)^5*(C682-F682)-G682)-MAX((D682*(1+E682)^5*(C682-F682)-G682)-B682/6,0)*'Расчет NPV'!$C$13)/(1+'Расчет NPV'!$C$12)^6</f>
        <v/>
      </c>
      <c r="N682" s="13">
        <f>SUM(H682:M682)-B682</f>
        <v/>
      </c>
    </row>
    <row r="683">
      <c r="A683" t="n">
        <v>679</v>
      </c>
      <c r="B683" s="9">
        <f>_xlfn.BETA.INV(RAND(),'Расчет NPV'!$E$5,'Расчет NPV'!$F$5,'Расчет NPV'!$B$5,'Расчет NPV'!$D$5)</f>
        <v/>
      </c>
      <c r="C683" s="9">
        <f>_xlfn.BETA.INV(RAND(),'Расчет NPV'!$E$6,'Расчет NPV'!$F$6,'Расчет NPV'!$B$6,'Расчет NPV'!$D$6)</f>
        <v/>
      </c>
      <c r="D683" s="9">
        <f>_xlfn.BETA.INV(RAND(),'Расчет NPV'!$E$7,'Расчет NPV'!$F$7,'Расчет NPV'!$B$7,'Расчет NPV'!$D$7)</f>
        <v/>
      </c>
      <c r="E683" s="5">
        <f>_xlfn.BETA.INV(RAND(),'Расчет NPV'!$E$8,'Расчет NPV'!$F$8,'Расчет NPV'!$B$8,'Расчет NPV'!$D$8)</f>
        <v/>
      </c>
      <c r="F683" s="9">
        <f>_xlfn.BETA.INV(RAND(),'Расчет NPV'!$E$9,'Расчет NPV'!$F$9,'Расчет NPV'!$B$9,'Расчет NPV'!$D$9)</f>
        <v/>
      </c>
      <c r="G683" s="9">
        <f>_xlfn.BETA.INV(RAND(),'Расчет NPV'!$E$10,'Расчет NPV'!$F$10,'Расчет NPV'!$B$10,'Расчет NPV'!$D$10)</f>
        <v/>
      </c>
      <c r="H683" s="9">
        <f>((D683*(1+E683)^0*'Расчет NPV'!$C$14*(C683-F683)-G683)-MAX((D683*(1+E683)^0*'Расчет NPV'!$C$14*(C683-F683)-G683)-B683/6,0)*'Расчет NPV'!$C$13)/(1+'Расчет NPV'!$C$12)^1</f>
        <v/>
      </c>
      <c r="I683" s="9">
        <f>((D683*(1+E683)^1*(C683-F683)-G683)-MAX((D683*(1+E683)^1*(C683-F683)-G683)-B683/6,0)*'Расчет NPV'!$C$13)/(1+'Расчет NPV'!$C$12)^2</f>
        <v/>
      </c>
      <c r="J683" s="9">
        <f>((D683*(1+E683)^2*(C683-F683)-G683)-MAX((D683*(1+E683)^2*(C683-F683)-G683)-B683/6,0)*'Расчет NPV'!$C$13)/(1+'Расчет NPV'!$C$12)^3</f>
        <v/>
      </c>
      <c r="K683" s="9">
        <f>((D683*(1+E683)^3*(C683-F683)-G683)-MAX((D683*(1+E683)^3*(C683-F683)-G683)-B683/6,0)*'Расчет NPV'!$C$13)/(1+'Расчет NPV'!$C$12)^4</f>
        <v/>
      </c>
      <c r="L683" s="9">
        <f>((D683*(1+E683)^4*(C683-F683)-G683)-MAX((D683*(1+E683)^4*(C683-F683)-G683)-B683/6,0)*'Расчет NPV'!$C$13)/(1+'Расчет NPV'!$C$12)^5</f>
        <v/>
      </c>
      <c r="M683" s="9">
        <f>((D683*(1+E683)^5*(C683-F683)-G683)-MAX((D683*(1+E683)^5*(C683-F683)-G683)-B683/6,0)*'Расчет NPV'!$C$13)/(1+'Расчет NPV'!$C$12)^6</f>
        <v/>
      </c>
      <c r="N683" s="13">
        <f>SUM(H683:M683)-B683</f>
        <v/>
      </c>
    </row>
    <row r="684">
      <c r="A684" t="n">
        <v>680</v>
      </c>
      <c r="B684" s="9">
        <f>_xlfn.BETA.INV(RAND(),'Расчет NPV'!$E$5,'Расчет NPV'!$F$5,'Расчет NPV'!$B$5,'Расчет NPV'!$D$5)</f>
        <v/>
      </c>
      <c r="C684" s="9">
        <f>_xlfn.BETA.INV(RAND(),'Расчет NPV'!$E$6,'Расчет NPV'!$F$6,'Расчет NPV'!$B$6,'Расчет NPV'!$D$6)</f>
        <v/>
      </c>
      <c r="D684" s="9">
        <f>_xlfn.BETA.INV(RAND(),'Расчет NPV'!$E$7,'Расчет NPV'!$F$7,'Расчет NPV'!$B$7,'Расчет NPV'!$D$7)</f>
        <v/>
      </c>
      <c r="E684" s="5">
        <f>_xlfn.BETA.INV(RAND(),'Расчет NPV'!$E$8,'Расчет NPV'!$F$8,'Расчет NPV'!$B$8,'Расчет NPV'!$D$8)</f>
        <v/>
      </c>
      <c r="F684" s="9">
        <f>_xlfn.BETA.INV(RAND(),'Расчет NPV'!$E$9,'Расчет NPV'!$F$9,'Расчет NPV'!$B$9,'Расчет NPV'!$D$9)</f>
        <v/>
      </c>
      <c r="G684" s="9">
        <f>_xlfn.BETA.INV(RAND(),'Расчет NPV'!$E$10,'Расчет NPV'!$F$10,'Расчет NPV'!$B$10,'Расчет NPV'!$D$10)</f>
        <v/>
      </c>
      <c r="H684" s="9">
        <f>((D684*(1+E684)^0*'Расчет NPV'!$C$14*(C684-F684)-G684)-MAX((D684*(1+E684)^0*'Расчет NPV'!$C$14*(C684-F684)-G684)-B684/6,0)*'Расчет NPV'!$C$13)/(1+'Расчет NPV'!$C$12)^1</f>
        <v/>
      </c>
      <c r="I684" s="9">
        <f>((D684*(1+E684)^1*(C684-F684)-G684)-MAX((D684*(1+E684)^1*(C684-F684)-G684)-B684/6,0)*'Расчет NPV'!$C$13)/(1+'Расчет NPV'!$C$12)^2</f>
        <v/>
      </c>
      <c r="J684" s="9">
        <f>((D684*(1+E684)^2*(C684-F684)-G684)-MAX((D684*(1+E684)^2*(C684-F684)-G684)-B684/6,0)*'Расчет NPV'!$C$13)/(1+'Расчет NPV'!$C$12)^3</f>
        <v/>
      </c>
      <c r="K684" s="9">
        <f>((D684*(1+E684)^3*(C684-F684)-G684)-MAX((D684*(1+E684)^3*(C684-F684)-G684)-B684/6,0)*'Расчет NPV'!$C$13)/(1+'Расчет NPV'!$C$12)^4</f>
        <v/>
      </c>
      <c r="L684" s="9">
        <f>((D684*(1+E684)^4*(C684-F684)-G684)-MAX((D684*(1+E684)^4*(C684-F684)-G684)-B684/6,0)*'Расчет NPV'!$C$13)/(1+'Расчет NPV'!$C$12)^5</f>
        <v/>
      </c>
      <c r="M684" s="9">
        <f>((D684*(1+E684)^5*(C684-F684)-G684)-MAX((D684*(1+E684)^5*(C684-F684)-G684)-B684/6,0)*'Расчет NPV'!$C$13)/(1+'Расчет NPV'!$C$12)^6</f>
        <v/>
      </c>
      <c r="N684" s="13">
        <f>SUM(H684:M684)-B684</f>
        <v/>
      </c>
    </row>
    <row r="685">
      <c r="A685" t="n">
        <v>681</v>
      </c>
      <c r="B685" s="9">
        <f>_xlfn.BETA.INV(RAND(),'Расчет NPV'!$E$5,'Расчет NPV'!$F$5,'Расчет NPV'!$B$5,'Расчет NPV'!$D$5)</f>
        <v/>
      </c>
      <c r="C685" s="9">
        <f>_xlfn.BETA.INV(RAND(),'Расчет NPV'!$E$6,'Расчет NPV'!$F$6,'Расчет NPV'!$B$6,'Расчет NPV'!$D$6)</f>
        <v/>
      </c>
      <c r="D685" s="9">
        <f>_xlfn.BETA.INV(RAND(),'Расчет NPV'!$E$7,'Расчет NPV'!$F$7,'Расчет NPV'!$B$7,'Расчет NPV'!$D$7)</f>
        <v/>
      </c>
      <c r="E685" s="5">
        <f>_xlfn.BETA.INV(RAND(),'Расчет NPV'!$E$8,'Расчет NPV'!$F$8,'Расчет NPV'!$B$8,'Расчет NPV'!$D$8)</f>
        <v/>
      </c>
      <c r="F685" s="9">
        <f>_xlfn.BETA.INV(RAND(),'Расчет NPV'!$E$9,'Расчет NPV'!$F$9,'Расчет NPV'!$B$9,'Расчет NPV'!$D$9)</f>
        <v/>
      </c>
      <c r="G685" s="9">
        <f>_xlfn.BETA.INV(RAND(),'Расчет NPV'!$E$10,'Расчет NPV'!$F$10,'Расчет NPV'!$B$10,'Расчет NPV'!$D$10)</f>
        <v/>
      </c>
      <c r="H685" s="9">
        <f>((D685*(1+E685)^0*'Расчет NPV'!$C$14*(C685-F685)-G685)-MAX((D685*(1+E685)^0*'Расчет NPV'!$C$14*(C685-F685)-G685)-B685/6,0)*'Расчет NPV'!$C$13)/(1+'Расчет NPV'!$C$12)^1</f>
        <v/>
      </c>
      <c r="I685" s="9">
        <f>((D685*(1+E685)^1*(C685-F685)-G685)-MAX((D685*(1+E685)^1*(C685-F685)-G685)-B685/6,0)*'Расчет NPV'!$C$13)/(1+'Расчет NPV'!$C$12)^2</f>
        <v/>
      </c>
      <c r="J685" s="9">
        <f>((D685*(1+E685)^2*(C685-F685)-G685)-MAX((D685*(1+E685)^2*(C685-F685)-G685)-B685/6,0)*'Расчет NPV'!$C$13)/(1+'Расчет NPV'!$C$12)^3</f>
        <v/>
      </c>
      <c r="K685" s="9">
        <f>((D685*(1+E685)^3*(C685-F685)-G685)-MAX((D685*(1+E685)^3*(C685-F685)-G685)-B685/6,0)*'Расчет NPV'!$C$13)/(1+'Расчет NPV'!$C$12)^4</f>
        <v/>
      </c>
      <c r="L685" s="9">
        <f>((D685*(1+E685)^4*(C685-F685)-G685)-MAX((D685*(1+E685)^4*(C685-F685)-G685)-B685/6,0)*'Расчет NPV'!$C$13)/(1+'Расчет NPV'!$C$12)^5</f>
        <v/>
      </c>
      <c r="M685" s="9">
        <f>((D685*(1+E685)^5*(C685-F685)-G685)-MAX((D685*(1+E685)^5*(C685-F685)-G685)-B685/6,0)*'Расчет NPV'!$C$13)/(1+'Расчет NPV'!$C$12)^6</f>
        <v/>
      </c>
      <c r="N685" s="13">
        <f>SUM(H685:M685)-B685</f>
        <v/>
      </c>
    </row>
    <row r="686">
      <c r="A686" t="n">
        <v>682</v>
      </c>
      <c r="B686" s="9">
        <f>_xlfn.BETA.INV(RAND(),'Расчет NPV'!$E$5,'Расчет NPV'!$F$5,'Расчет NPV'!$B$5,'Расчет NPV'!$D$5)</f>
        <v/>
      </c>
      <c r="C686" s="9">
        <f>_xlfn.BETA.INV(RAND(),'Расчет NPV'!$E$6,'Расчет NPV'!$F$6,'Расчет NPV'!$B$6,'Расчет NPV'!$D$6)</f>
        <v/>
      </c>
      <c r="D686" s="9">
        <f>_xlfn.BETA.INV(RAND(),'Расчет NPV'!$E$7,'Расчет NPV'!$F$7,'Расчет NPV'!$B$7,'Расчет NPV'!$D$7)</f>
        <v/>
      </c>
      <c r="E686" s="5">
        <f>_xlfn.BETA.INV(RAND(),'Расчет NPV'!$E$8,'Расчет NPV'!$F$8,'Расчет NPV'!$B$8,'Расчет NPV'!$D$8)</f>
        <v/>
      </c>
      <c r="F686" s="9">
        <f>_xlfn.BETA.INV(RAND(),'Расчет NPV'!$E$9,'Расчет NPV'!$F$9,'Расчет NPV'!$B$9,'Расчет NPV'!$D$9)</f>
        <v/>
      </c>
      <c r="G686" s="9">
        <f>_xlfn.BETA.INV(RAND(),'Расчет NPV'!$E$10,'Расчет NPV'!$F$10,'Расчет NPV'!$B$10,'Расчет NPV'!$D$10)</f>
        <v/>
      </c>
      <c r="H686" s="9">
        <f>((D686*(1+E686)^0*'Расчет NPV'!$C$14*(C686-F686)-G686)-MAX((D686*(1+E686)^0*'Расчет NPV'!$C$14*(C686-F686)-G686)-B686/6,0)*'Расчет NPV'!$C$13)/(1+'Расчет NPV'!$C$12)^1</f>
        <v/>
      </c>
      <c r="I686" s="9">
        <f>((D686*(1+E686)^1*(C686-F686)-G686)-MAX((D686*(1+E686)^1*(C686-F686)-G686)-B686/6,0)*'Расчет NPV'!$C$13)/(1+'Расчет NPV'!$C$12)^2</f>
        <v/>
      </c>
      <c r="J686" s="9">
        <f>((D686*(1+E686)^2*(C686-F686)-G686)-MAX((D686*(1+E686)^2*(C686-F686)-G686)-B686/6,0)*'Расчет NPV'!$C$13)/(1+'Расчет NPV'!$C$12)^3</f>
        <v/>
      </c>
      <c r="K686" s="9">
        <f>((D686*(1+E686)^3*(C686-F686)-G686)-MAX((D686*(1+E686)^3*(C686-F686)-G686)-B686/6,0)*'Расчет NPV'!$C$13)/(1+'Расчет NPV'!$C$12)^4</f>
        <v/>
      </c>
      <c r="L686" s="9">
        <f>((D686*(1+E686)^4*(C686-F686)-G686)-MAX((D686*(1+E686)^4*(C686-F686)-G686)-B686/6,0)*'Расчет NPV'!$C$13)/(1+'Расчет NPV'!$C$12)^5</f>
        <v/>
      </c>
      <c r="M686" s="9">
        <f>((D686*(1+E686)^5*(C686-F686)-G686)-MAX((D686*(1+E686)^5*(C686-F686)-G686)-B686/6,0)*'Расчет NPV'!$C$13)/(1+'Расчет NPV'!$C$12)^6</f>
        <v/>
      </c>
      <c r="N686" s="13">
        <f>SUM(H686:M686)-B686</f>
        <v/>
      </c>
    </row>
    <row r="687">
      <c r="A687" t="n">
        <v>683</v>
      </c>
      <c r="B687" s="9">
        <f>_xlfn.BETA.INV(RAND(),'Расчет NPV'!$E$5,'Расчет NPV'!$F$5,'Расчет NPV'!$B$5,'Расчет NPV'!$D$5)</f>
        <v/>
      </c>
      <c r="C687" s="9">
        <f>_xlfn.BETA.INV(RAND(),'Расчет NPV'!$E$6,'Расчет NPV'!$F$6,'Расчет NPV'!$B$6,'Расчет NPV'!$D$6)</f>
        <v/>
      </c>
      <c r="D687" s="9">
        <f>_xlfn.BETA.INV(RAND(),'Расчет NPV'!$E$7,'Расчет NPV'!$F$7,'Расчет NPV'!$B$7,'Расчет NPV'!$D$7)</f>
        <v/>
      </c>
      <c r="E687" s="5">
        <f>_xlfn.BETA.INV(RAND(),'Расчет NPV'!$E$8,'Расчет NPV'!$F$8,'Расчет NPV'!$B$8,'Расчет NPV'!$D$8)</f>
        <v/>
      </c>
      <c r="F687" s="9">
        <f>_xlfn.BETA.INV(RAND(),'Расчет NPV'!$E$9,'Расчет NPV'!$F$9,'Расчет NPV'!$B$9,'Расчет NPV'!$D$9)</f>
        <v/>
      </c>
      <c r="G687" s="9">
        <f>_xlfn.BETA.INV(RAND(),'Расчет NPV'!$E$10,'Расчет NPV'!$F$10,'Расчет NPV'!$B$10,'Расчет NPV'!$D$10)</f>
        <v/>
      </c>
      <c r="H687" s="9">
        <f>((D687*(1+E687)^0*'Расчет NPV'!$C$14*(C687-F687)-G687)-MAX((D687*(1+E687)^0*'Расчет NPV'!$C$14*(C687-F687)-G687)-B687/6,0)*'Расчет NPV'!$C$13)/(1+'Расчет NPV'!$C$12)^1</f>
        <v/>
      </c>
      <c r="I687" s="9">
        <f>((D687*(1+E687)^1*(C687-F687)-G687)-MAX((D687*(1+E687)^1*(C687-F687)-G687)-B687/6,0)*'Расчет NPV'!$C$13)/(1+'Расчет NPV'!$C$12)^2</f>
        <v/>
      </c>
      <c r="J687" s="9">
        <f>((D687*(1+E687)^2*(C687-F687)-G687)-MAX((D687*(1+E687)^2*(C687-F687)-G687)-B687/6,0)*'Расчет NPV'!$C$13)/(1+'Расчет NPV'!$C$12)^3</f>
        <v/>
      </c>
      <c r="K687" s="9">
        <f>((D687*(1+E687)^3*(C687-F687)-G687)-MAX((D687*(1+E687)^3*(C687-F687)-G687)-B687/6,0)*'Расчет NPV'!$C$13)/(1+'Расчет NPV'!$C$12)^4</f>
        <v/>
      </c>
      <c r="L687" s="9">
        <f>((D687*(1+E687)^4*(C687-F687)-G687)-MAX((D687*(1+E687)^4*(C687-F687)-G687)-B687/6,0)*'Расчет NPV'!$C$13)/(1+'Расчет NPV'!$C$12)^5</f>
        <v/>
      </c>
      <c r="M687" s="9">
        <f>((D687*(1+E687)^5*(C687-F687)-G687)-MAX((D687*(1+E687)^5*(C687-F687)-G687)-B687/6,0)*'Расчет NPV'!$C$13)/(1+'Расчет NPV'!$C$12)^6</f>
        <v/>
      </c>
      <c r="N687" s="13">
        <f>SUM(H687:M687)-B687</f>
        <v/>
      </c>
    </row>
    <row r="688">
      <c r="A688" t="n">
        <v>684</v>
      </c>
      <c r="B688" s="9">
        <f>_xlfn.BETA.INV(RAND(),'Расчет NPV'!$E$5,'Расчет NPV'!$F$5,'Расчет NPV'!$B$5,'Расчет NPV'!$D$5)</f>
        <v/>
      </c>
      <c r="C688" s="9">
        <f>_xlfn.BETA.INV(RAND(),'Расчет NPV'!$E$6,'Расчет NPV'!$F$6,'Расчет NPV'!$B$6,'Расчет NPV'!$D$6)</f>
        <v/>
      </c>
      <c r="D688" s="9">
        <f>_xlfn.BETA.INV(RAND(),'Расчет NPV'!$E$7,'Расчет NPV'!$F$7,'Расчет NPV'!$B$7,'Расчет NPV'!$D$7)</f>
        <v/>
      </c>
      <c r="E688" s="5">
        <f>_xlfn.BETA.INV(RAND(),'Расчет NPV'!$E$8,'Расчет NPV'!$F$8,'Расчет NPV'!$B$8,'Расчет NPV'!$D$8)</f>
        <v/>
      </c>
      <c r="F688" s="9">
        <f>_xlfn.BETA.INV(RAND(),'Расчет NPV'!$E$9,'Расчет NPV'!$F$9,'Расчет NPV'!$B$9,'Расчет NPV'!$D$9)</f>
        <v/>
      </c>
      <c r="G688" s="9">
        <f>_xlfn.BETA.INV(RAND(),'Расчет NPV'!$E$10,'Расчет NPV'!$F$10,'Расчет NPV'!$B$10,'Расчет NPV'!$D$10)</f>
        <v/>
      </c>
      <c r="H688" s="9">
        <f>((D688*(1+E688)^0*'Расчет NPV'!$C$14*(C688-F688)-G688)-MAX((D688*(1+E688)^0*'Расчет NPV'!$C$14*(C688-F688)-G688)-B688/6,0)*'Расчет NPV'!$C$13)/(1+'Расчет NPV'!$C$12)^1</f>
        <v/>
      </c>
      <c r="I688" s="9">
        <f>((D688*(1+E688)^1*(C688-F688)-G688)-MAX((D688*(1+E688)^1*(C688-F688)-G688)-B688/6,0)*'Расчет NPV'!$C$13)/(1+'Расчет NPV'!$C$12)^2</f>
        <v/>
      </c>
      <c r="J688" s="9">
        <f>((D688*(1+E688)^2*(C688-F688)-G688)-MAX((D688*(1+E688)^2*(C688-F688)-G688)-B688/6,0)*'Расчет NPV'!$C$13)/(1+'Расчет NPV'!$C$12)^3</f>
        <v/>
      </c>
      <c r="K688" s="9">
        <f>((D688*(1+E688)^3*(C688-F688)-G688)-MAX((D688*(1+E688)^3*(C688-F688)-G688)-B688/6,0)*'Расчет NPV'!$C$13)/(1+'Расчет NPV'!$C$12)^4</f>
        <v/>
      </c>
      <c r="L688" s="9">
        <f>((D688*(1+E688)^4*(C688-F688)-G688)-MAX((D688*(1+E688)^4*(C688-F688)-G688)-B688/6,0)*'Расчет NPV'!$C$13)/(1+'Расчет NPV'!$C$12)^5</f>
        <v/>
      </c>
      <c r="M688" s="9">
        <f>((D688*(1+E688)^5*(C688-F688)-G688)-MAX((D688*(1+E688)^5*(C688-F688)-G688)-B688/6,0)*'Расчет NPV'!$C$13)/(1+'Расчет NPV'!$C$12)^6</f>
        <v/>
      </c>
      <c r="N688" s="13">
        <f>SUM(H688:M688)-B688</f>
        <v/>
      </c>
    </row>
    <row r="689">
      <c r="A689" t="n">
        <v>685</v>
      </c>
      <c r="B689" s="9">
        <f>_xlfn.BETA.INV(RAND(),'Расчет NPV'!$E$5,'Расчет NPV'!$F$5,'Расчет NPV'!$B$5,'Расчет NPV'!$D$5)</f>
        <v/>
      </c>
      <c r="C689" s="9">
        <f>_xlfn.BETA.INV(RAND(),'Расчет NPV'!$E$6,'Расчет NPV'!$F$6,'Расчет NPV'!$B$6,'Расчет NPV'!$D$6)</f>
        <v/>
      </c>
      <c r="D689" s="9">
        <f>_xlfn.BETA.INV(RAND(),'Расчет NPV'!$E$7,'Расчет NPV'!$F$7,'Расчет NPV'!$B$7,'Расчет NPV'!$D$7)</f>
        <v/>
      </c>
      <c r="E689" s="5">
        <f>_xlfn.BETA.INV(RAND(),'Расчет NPV'!$E$8,'Расчет NPV'!$F$8,'Расчет NPV'!$B$8,'Расчет NPV'!$D$8)</f>
        <v/>
      </c>
      <c r="F689" s="9">
        <f>_xlfn.BETA.INV(RAND(),'Расчет NPV'!$E$9,'Расчет NPV'!$F$9,'Расчет NPV'!$B$9,'Расчет NPV'!$D$9)</f>
        <v/>
      </c>
      <c r="G689" s="9">
        <f>_xlfn.BETA.INV(RAND(),'Расчет NPV'!$E$10,'Расчет NPV'!$F$10,'Расчет NPV'!$B$10,'Расчет NPV'!$D$10)</f>
        <v/>
      </c>
      <c r="H689" s="9">
        <f>((D689*(1+E689)^0*'Расчет NPV'!$C$14*(C689-F689)-G689)-MAX((D689*(1+E689)^0*'Расчет NPV'!$C$14*(C689-F689)-G689)-B689/6,0)*'Расчет NPV'!$C$13)/(1+'Расчет NPV'!$C$12)^1</f>
        <v/>
      </c>
      <c r="I689" s="9">
        <f>((D689*(1+E689)^1*(C689-F689)-G689)-MAX((D689*(1+E689)^1*(C689-F689)-G689)-B689/6,0)*'Расчет NPV'!$C$13)/(1+'Расчет NPV'!$C$12)^2</f>
        <v/>
      </c>
      <c r="J689" s="9">
        <f>((D689*(1+E689)^2*(C689-F689)-G689)-MAX((D689*(1+E689)^2*(C689-F689)-G689)-B689/6,0)*'Расчет NPV'!$C$13)/(1+'Расчет NPV'!$C$12)^3</f>
        <v/>
      </c>
      <c r="K689" s="9">
        <f>((D689*(1+E689)^3*(C689-F689)-G689)-MAX((D689*(1+E689)^3*(C689-F689)-G689)-B689/6,0)*'Расчет NPV'!$C$13)/(1+'Расчет NPV'!$C$12)^4</f>
        <v/>
      </c>
      <c r="L689" s="9">
        <f>((D689*(1+E689)^4*(C689-F689)-G689)-MAX((D689*(1+E689)^4*(C689-F689)-G689)-B689/6,0)*'Расчет NPV'!$C$13)/(1+'Расчет NPV'!$C$12)^5</f>
        <v/>
      </c>
      <c r="M689" s="9">
        <f>((D689*(1+E689)^5*(C689-F689)-G689)-MAX((D689*(1+E689)^5*(C689-F689)-G689)-B689/6,0)*'Расчет NPV'!$C$13)/(1+'Расчет NPV'!$C$12)^6</f>
        <v/>
      </c>
      <c r="N689" s="13">
        <f>SUM(H689:M689)-B689</f>
        <v/>
      </c>
    </row>
    <row r="690">
      <c r="A690" t="n">
        <v>686</v>
      </c>
      <c r="B690" s="9">
        <f>_xlfn.BETA.INV(RAND(),'Расчет NPV'!$E$5,'Расчет NPV'!$F$5,'Расчет NPV'!$B$5,'Расчет NPV'!$D$5)</f>
        <v/>
      </c>
      <c r="C690" s="9">
        <f>_xlfn.BETA.INV(RAND(),'Расчет NPV'!$E$6,'Расчет NPV'!$F$6,'Расчет NPV'!$B$6,'Расчет NPV'!$D$6)</f>
        <v/>
      </c>
      <c r="D690" s="9">
        <f>_xlfn.BETA.INV(RAND(),'Расчет NPV'!$E$7,'Расчет NPV'!$F$7,'Расчет NPV'!$B$7,'Расчет NPV'!$D$7)</f>
        <v/>
      </c>
      <c r="E690" s="5">
        <f>_xlfn.BETA.INV(RAND(),'Расчет NPV'!$E$8,'Расчет NPV'!$F$8,'Расчет NPV'!$B$8,'Расчет NPV'!$D$8)</f>
        <v/>
      </c>
      <c r="F690" s="9">
        <f>_xlfn.BETA.INV(RAND(),'Расчет NPV'!$E$9,'Расчет NPV'!$F$9,'Расчет NPV'!$B$9,'Расчет NPV'!$D$9)</f>
        <v/>
      </c>
      <c r="G690" s="9">
        <f>_xlfn.BETA.INV(RAND(),'Расчет NPV'!$E$10,'Расчет NPV'!$F$10,'Расчет NPV'!$B$10,'Расчет NPV'!$D$10)</f>
        <v/>
      </c>
      <c r="H690" s="9">
        <f>((D690*(1+E690)^0*'Расчет NPV'!$C$14*(C690-F690)-G690)-MAX((D690*(1+E690)^0*'Расчет NPV'!$C$14*(C690-F690)-G690)-B690/6,0)*'Расчет NPV'!$C$13)/(1+'Расчет NPV'!$C$12)^1</f>
        <v/>
      </c>
      <c r="I690" s="9">
        <f>((D690*(1+E690)^1*(C690-F690)-G690)-MAX((D690*(1+E690)^1*(C690-F690)-G690)-B690/6,0)*'Расчет NPV'!$C$13)/(1+'Расчет NPV'!$C$12)^2</f>
        <v/>
      </c>
      <c r="J690" s="9">
        <f>((D690*(1+E690)^2*(C690-F690)-G690)-MAX((D690*(1+E690)^2*(C690-F690)-G690)-B690/6,0)*'Расчет NPV'!$C$13)/(1+'Расчет NPV'!$C$12)^3</f>
        <v/>
      </c>
      <c r="K690" s="9">
        <f>((D690*(1+E690)^3*(C690-F690)-G690)-MAX((D690*(1+E690)^3*(C690-F690)-G690)-B690/6,0)*'Расчет NPV'!$C$13)/(1+'Расчет NPV'!$C$12)^4</f>
        <v/>
      </c>
      <c r="L690" s="9">
        <f>((D690*(1+E690)^4*(C690-F690)-G690)-MAX((D690*(1+E690)^4*(C690-F690)-G690)-B690/6,0)*'Расчет NPV'!$C$13)/(1+'Расчет NPV'!$C$12)^5</f>
        <v/>
      </c>
      <c r="M690" s="9">
        <f>((D690*(1+E690)^5*(C690-F690)-G690)-MAX((D690*(1+E690)^5*(C690-F690)-G690)-B690/6,0)*'Расчет NPV'!$C$13)/(1+'Расчет NPV'!$C$12)^6</f>
        <v/>
      </c>
      <c r="N690" s="13">
        <f>SUM(H690:M690)-B690</f>
        <v/>
      </c>
    </row>
    <row r="691">
      <c r="A691" t="n">
        <v>687</v>
      </c>
      <c r="B691" s="9">
        <f>_xlfn.BETA.INV(RAND(),'Расчет NPV'!$E$5,'Расчет NPV'!$F$5,'Расчет NPV'!$B$5,'Расчет NPV'!$D$5)</f>
        <v/>
      </c>
      <c r="C691" s="9">
        <f>_xlfn.BETA.INV(RAND(),'Расчет NPV'!$E$6,'Расчет NPV'!$F$6,'Расчет NPV'!$B$6,'Расчет NPV'!$D$6)</f>
        <v/>
      </c>
      <c r="D691" s="9">
        <f>_xlfn.BETA.INV(RAND(),'Расчет NPV'!$E$7,'Расчет NPV'!$F$7,'Расчет NPV'!$B$7,'Расчет NPV'!$D$7)</f>
        <v/>
      </c>
      <c r="E691" s="5">
        <f>_xlfn.BETA.INV(RAND(),'Расчет NPV'!$E$8,'Расчет NPV'!$F$8,'Расчет NPV'!$B$8,'Расчет NPV'!$D$8)</f>
        <v/>
      </c>
      <c r="F691" s="9">
        <f>_xlfn.BETA.INV(RAND(),'Расчет NPV'!$E$9,'Расчет NPV'!$F$9,'Расчет NPV'!$B$9,'Расчет NPV'!$D$9)</f>
        <v/>
      </c>
      <c r="G691" s="9">
        <f>_xlfn.BETA.INV(RAND(),'Расчет NPV'!$E$10,'Расчет NPV'!$F$10,'Расчет NPV'!$B$10,'Расчет NPV'!$D$10)</f>
        <v/>
      </c>
      <c r="H691" s="9">
        <f>((D691*(1+E691)^0*'Расчет NPV'!$C$14*(C691-F691)-G691)-MAX((D691*(1+E691)^0*'Расчет NPV'!$C$14*(C691-F691)-G691)-B691/6,0)*'Расчет NPV'!$C$13)/(1+'Расчет NPV'!$C$12)^1</f>
        <v/>
      </c>
      <c r="I691" s="9">
        <f>((D691*(1+E691)^1*(C691-F691)-G691)-MAX((D691*(1+E691)^1*(C691-F691)-G691)-B691/6,0)*'Расчет NPV'!$C$13)/(1+'Расчет NPV'!$C$12)^2</f>
        <v/>
      </c>
      <c r="J691" s="9">
        <f>((D691*(1+E691)^2*(C691-F691)-G691)-MAX((D691*(1+E691)^2*(C691-F691)-G691)-B691/6,0)*'Расчет NPV'!$C$13)/(1+'Расчет NPV'!$C$12)^3</f>
        <v/>
      </c>
      <c r="K691" s="9">
        <f>((D691*(1+E691)^3*(C691-F691)-G691)-MAX((D691*(1+E691)^3*(C691-F691)-G691)-B691/6,0)*'Расчет NPV'!$C$13)/(1+'Расчет NPV'!$C$12)^4</f>
        <v/>
      </c>
      <c r="L691" s="9">
        <f>((D691*(1+E691)^4*(C691-F691)-G691)-MAX((D691*(1+E691)^4*(C691-F691)-G691)-B691/6,0)*'Расчет NPV'!$C$13)/(1+'Расчет NPV'!$C$12)^5</f>
        <v/>
      </c>
      <c r="M691" s="9">
        <f>((D691*(1+E691)^5*(C691-F691)-G691)-MAX((D691*(1+E691)^5*(C691-F691)-G691)-B691/6,0)*'Расчет NPV'!$C$13)/(1+'Расчет NPV'!$C$12)^6</f>
        <v/>
      </c>
      <c r="N691" s="13">
        <f>SUM(H691:M691)-B691</f>
        <v/>
      </c>
    </row>
    <row r="692">
      <c r="A692" t="n">
        <v>688</v>
      </c>
      <c r="B692" s="9">
        <f>_xlfn.BETA.INV(RAND(),'Расчет NPV'!$E$5,'Расчет NPV'!$F$5,'Расчет NPV'!$B$5,'Расчет NPV'!$D$5)</f>
        <v/>
      </c>
      <c r="C692" s="9">
        <f>_xlfn.BETA.INV(RAND(),'Расчет NPV'!$E$6,'Расчет NPV'!$F$6,'Расчет NPV'!$B$6,'Расчет NPV'!$D$6)</f>
        <v/>
      </c>
      <c r="D692" s="9">
        <f>_xlfn.BETA.INV(RAND(),'Расчет NPV'!$E$7,'Расчет NPV'!$F$7,'Расчет NPV'!$B$7,'Расчет NPV'!$D$7)</f>
        <v/>
      </c>
      <c r="E692" s="5">
        <f>_xlfn.BETA.INV(RAND(),'Расчет NPV'!$E$8,'Расчет NPV'!$F$8,'Расчет NPV'!$B$8,'Расчет NPV'!$D$8)</f>
        <v/>
      </c>
      <c r="F692" s="9">
        <f>_xlfn.BETA.INV(RAND(),'Расчет NPV'!$E$9,'Расчет NPV'!$F$9,'Расчет NPV'!$B$9,'Расчет NPV'!$D$9)</f>
        <v/>
      </c>
      <c r="G692" s="9">
        <f>_xlfn.BETA.INV(RAND(),'Расчет NPV'!$E$10,'Расчет NPV'!$F$10,'Расчет NPV'!$B$10,'Расчет NPV'!$D$10)</f>
        <v/>
      </c>
      <c r="H692" s="9">
        <f>((D692*(1+E692)^0*'Расчет NPV'!$C$14*(C692-F692)-G692)-MAX((D692*(1+E692)^0*'Расчет NPV'!$C$14*(C692-F692)-G692)-B692/6,0)*'Расчет NPV'!$C$13)/(1+'Расчет NPV'!$C$12)^1</f>
        <v/>
      </c>
      <c r="I692" s="9">
        <f>((D692*(1+E692)^1*(C692-F692)-G692)-MAX((D692*(1+E692)^1*(C692-F692)-G692)-B692/6,0)*'Расчет NPV'!$C$13)/(1+'Расчет NPV'!$C$12)^2</f>
        <v/>
      </c>
      <c r="J692" s="9">
        <f>((D692*(1+E692)^2*(C692-F692)-G692)-MAX((D692*(1+E692)^2*(C692-F692)-G692)-B692/6,0)*'Расчет NPV'!$C$13)/(1+'Расчет NPV'!$C$12)^3</f>
        <v/>
      </c>
      <c r="K692" s="9">
        <f>((D692*(1+E692)^3*(C692-F692)-G692)-MAX((D692*(1+E692)^3*(C692-F692)-G692)-B692/6,0)*'Расчет NPV'!$C$13)/(1+'Расчет NPV'!$C$12)^4</f>
        <v/>
      </c>
      <c r="L692" s="9">
        <f>((D692*(1+E692)^4*(C692-F692)-G692)-MAX((D692*(1+E692)^4*(C692-F692)-G692)-B692/6,0)*'Расчет NPV'!$C$13)/(1+'Расчет NPV'!$C$12)^5</f>
        <v/>
      </c>
      <c r="M692" s="9">
        <f>((D692*(1+E692)^5*(C692-F692)-G692)-MAX((D692*(1+E692)^5*(C692-F692)-G692)-B692/6,0)*'Расчет NPV'!$C$13)/(1+'Расчет NPV'!$C$12)^6</f>
        <v/>
      </c>
      <c r="N692" s="13">
        <f>SUM(H692:M692)-B692</f>
        <v/>
      </c>
    </row>
    <row r="693">
      <c r="A693" t="n">
        <v>689</v>
      </c>
      <c r="B693" s="9">
        <f>_xlfn.BETA.INV(RAND(),'Расчет NPV'!$E$5,'Расчет NPV'!$F$5,'Расчет NPV'!$B$5,'Расчет NPV'!$D$5)</f>
        <v/>
      </c>
      <c r="C693" s="9">
        <f>_xlfn.BETA.INV(RAND(),'Расчет NPV'!$E$6,'Расчет NPV'!$F$6,'Расчет NPV'!$B$6,'Расчет NPV'!$D$6)</f>
        <v/>
      </c>
      <c r="D693" s="9">
        <f>_xlfn.BETA.INV(RAND(),'Расчет NPV'!$E$7,'Расчет NPV'!$F$7,'Расчет NPV'!$B$7,'Расчет NPV'!$D$7)</f>
        <v/>
      </c>
      <c r="E693" s="5">
        <f>_xlfn.BETA.INV(RAND(),'Расчет NPV'!$E$8,'Расчет NPV'!$F$8,'Расчет NPV'!$B$8,'Расчет NPV'!$D$8)</f>
        <v/>
      </c>
      <c r="F693" s="9">
        <f>_xlfn.BETA.INV(RAND(),'Расчет NPV'!$E$9,'Расчет NPV'!$F$9,'Расчет NPV'!$B$9,'Расчет NPV'!$D$9)</f>
        <v/>
      </c>
      <c r="G693" s="9">
        <f>_xlfn.BETA.INV(RAND(),'Расчет NPV'!$E$10,'Расчет NPV'!$F$10,'Расчет NPV'!$B$10,'Расчет NPV'!$D$10)</f>
        <v/>
      </c>
      <c r="H693" s="9">
        <f>((D693*(1+E693)^0*'Расчет NPV'!$C$14*(C693-F693)-G693)-MAX((D693*(1+E693)^0*'Расчет NPV'!$C$14*(C693-F693)-G693)-B693/6,0)*'Расчет NPV'!$C$13)/(1+'Расчет NPV'!$C$12)^1</f>
        <v/>
      </c>
      <c r="I693" s="9">
        <f>((D693*(1+E693)^1*(C693-F693)-G693)-MAX((D693*(1+E693)^1*(C693-F693)-G693)-B693/6,0)*'Расчет NPV'!$C$13)/(1+'Расчет NPV'!$C$12)^2</f>
        <v/>
      </c>
      <c r="J693" s="9">
        <f>((D693*(1+E693)^2*(C693-F693)-G693)-MAX((D693*(1+E693)^2*(C693-F693)-G693)-B693/6,0)*'Расчет NPV'!$C$13)/(1+'Расчет NPV'!$C$12)^3</f>
        <v/>
      </c>
      <c r="K693" s="9">
        <f>((D693*(1+E693)^3*(C693-F693)-G693)-MAX((D693*(1+E693)^3*(C693-F693)-G693)-B693/6,0)*'Расчет NPV'!$C$13)/(1+'Расчет NPV'!$C$12)^4</f>
        <v/>
      </c>
      <c r="L693" s="9">
        <f>((D693*(1+E693)^4*(C693-F693)-G693)-MAX((D693*(1+E693)^4*(C693-F693)-G693)-B693/6,0)*'Расчет NPV'!$C$13)/(1+'Расчет NPV'!$C$12)^5</f>
        <v/>
      </c>
      <c r="M693" s="9">
        <f>((D693*(1+E693)^5*(C693-F693)-G693)-MAX((D693*(1+E693)^5*(C693-F693)-G693)-B693/6,0)*'Расчет NPV'!$C$13)/(1+'Расчет NPV'!$C$12)^6</f>
        <v/>
      </c>
      <c r="N693" s="13">
        <f>SUM(H693:M693)-B693</f>
        <v/>
      </c>
    </row>
    <row r="694">
      <c r="A694" t="n">
        <v>690</v>
      </c>
      <c r="B694" s="9">
        <f>_xlfn.BETA.INV(RAND(),'Расчет NPV'!$E$5,'Расчет NPV'!$F$5,'Расчет NPV'!$B$5,'Расчет NPV'!$D$5)</f>
        <v/>
      </c>
      <c r="C694" s="9">
        <f>_xlfn.BETA.INV(RAND(),'Расчет NPV'!$E$6,'Расчет NPV'!$F$6,'Расчет NPV'!$B$6,'Расчет NPV'!$D$6)</f>
        <v/>
      </c>
      <c r="D694" s="9">
        <f>_xlfn.BETA.INV(RAND(),'Расчет NPV'!$E$7,'Расчет NPV'!$F$7,'Расчет NPV'!$B$7,'Расчет NPV'!$D$7)</f>
        <v/>
      </c>
      <c r="E694" s="5">
        <f>_xlfn.BETA.INV(RAND(),'Расчет NPV'!$E$8,'Расчет NPV'!$F$8,'Расчет NPV'!$B$8,'Расчет NPV'!$D$8)</f>
        <v/>
      </c>
      <c r="F694" s="9">
        <f>_xlfn.BETA.INV(RAND(),'Расчет NPV'!$E$9,'Расчет NPV'!$F$9,'Расчет NPV'!$B$9,'Расчет NPV'!$D$9)</f>
        <v/>
      </c>
      <c r="G694" s="9">
        <f>_xlfn.BETA.INV(RAND(),'Расчет NPV'!$E$10,'Расчет NPV'!$F$10,'Расчет NPV'!$B$10,'Расчет NPV'!$D$10)</f>
        <v/>
      </c>
      <c r="H694" s="9">
        <f>((D694*(1+E694)^0*'Расчет NPV'!$C$14*(C694-F694)-G694)-MAX((D694*(1+E694)^0*'Расчет NPV'!$C$14*(C694-F694)-G694)-B694/6,0)*'Расчет NPV'!$C$13)/(1+'Расчет NPV'!$C$12)^1</f>
        <v/>
      </c>
      <c r="I694" s="9">
        <f>((D694*(1+E694)^1*(C694-F694)-G694)-MAX((D694*(1+E694)^1*(C694-F694)-G694)-B694/6,0)*'Расчет NPV'!$C$13)/(1+'Расчет NPV'!$C$12)^2</f>
        <v/>
      </c>
      <c r="J694" s="9">
        <f>((D694*(1+E694)^2*(C694-F694)-G694)-MAX((D694*(1+E694)^2*(C694-F694)-G694)-B694/6,0)*'Расчет NPV'!$C$13)/(1+'Расчет NPV'!$C$12)^3</f>
        <v/>
      </c>
      <c r="K694" s="9">
        <f>((D694*(1+E694)^3*(C694-F694)-G694)-MAX((D694*(1+E694)^3*(C694-F694)-G694)-B694/6,0)*'Расчет NPV'!$C$13)/(1+'Расчет NPV'!$C$12)^4</f>
        <v/>
      </c>
      <c r="L694" s="9">
        <f>((D694*(1+E694)^4*(C694-F694)-G694)-MAX((D694*(1+E694)^4*(C694-F694)-G694)-B694/6,0)*'Расчет NPV'!$C$13)/(1+'Расчет NPV'!$C$12)^5</f>
        <v/>
      </c>
      <c r="M694" s="9">
        <f>((D694*(1+E694)^5*(C694-F694)-G694)-MAX((D694*(1+E694)^5*(C694-F694)-G694)-B694/6,0)*'Расчет NPV'!$C$13)/(1+'Расчет NPV'!$C$12)^6</f>
        <v/>
      </c>
      <c r="N694" s="13">
        <f>SUM(H694:M694)-B694</f>
        <v/>
      </c>
    </row>
    <row r="695">
      <c r="A695" t="n">
        <v>691</v>
      </c>
      <c r="B695" s="9">
        <f>_xlfn.BETA.INV(RAND(),'Расчет NPV'!$E$5,'Расчет NPV'!$F$5,'Расчет NPV'!$B$5,'Расчет NPV'!$D$5)</f>
        <v/>
      </c>
      <c r="C695" s="9">
        <f>_xlfn.BETA.INV(RAND(),'Расчет NPV'!$E$6,'Расчет NPV'!$F$6,'Расчет NPV'!$B$6,'Расчет NPV'!$D$6)</f>
        <v/>
      </c>
      <c r="D695" s="9">
        <f>_xlfn.BETA.INV(RAND(),'Расчет NPV'!$E$7,'Расчет NPV'!$F$7,'Расчет NPV'!$B$7,'Расчет NPV'!$D$7)</f>
        <v/>
      </c>
      <c r="E695" s="5">
        <f>_xlfn.BETA.INV(RAND(),'Расчет NPV'!$E$8,'Расчет NPV'!$F$8,'Расчет NPV'!$B$8,'Расчет NPV'!$D$8)</f>
        <v/>
      </c>
      <c r="F695" s="9">
        <f>_xlfn.BETA.INV(RAND(),'Расчет NPV'!$E$9,'Расчет NPV'!$F$9,'Расчет NPV'!$B$9,'Расчет NPV'!$D$9)</f>
        <v/>
      </c>
      <c r="G695" s="9">
        <f>_xlfn.BETA.INV(RAND(),'Расчет NPV'!$E$10,'Расчет NPV'!$F$10,'Расчет NPV'!$B$10,'Расчет NPV'!$D$10)</f>
        <v/>
      </c>
      <c r="H695" s="9">
        <f>((D695*(1+E695)^0*'Расчет NPV'!$C$14*(C695-F695)-G695)-MAX((D695*(1+E695)^0*'Расчет NPV'!$C$14*(C695-F695)-G695)-B695/6,0)*'Расчет NPV'!$C$13)/(1+'Расчет NPV'!$C$12)^1</f>
        <v/>
      </c>
      <c r="I695" s="9">
        <f>((D695*(1+E695)^1*(C695-F695)-G695)-MAX((D695*(1+E695)^1*(C695-F695)-G695)-B695/6,0)*'Расчет NPV'!$C$13)/(1+'Расчет NPV'!$C$12)^2</f>
        <v/>
      </c>
      <c r="J695" s="9">
        <f>((D695*(1+E695)^2*(C695-F695)-G695)-MAX((D695*(1+E695)^2*(C695-F695)-G695)-B695/6,0)*'Расчет NPV'!$C$13)/(1+'Расчет NPV'!$C$12)^3</f>
        <v/>
      </c>
      <c r="K695" s="9">
        <f>((D695*(1+E695)^3*(C695-F695)-G695)-MAX((D695*(1+E695)^3*(C695-F695)-G695)-B695/6,0)*'Расчет NPV'!$C$13)/(1+'Расчет NPV'!$C$12)^4</f>
        <v/>
      </c>
      <c r="L695" s="9">
        <f>((D695*(1+E695)^4*(C695-F695)-G695)-MAX((D695*(1+E695)^4*(C695-F695)-G695)-B695/6,0)*'Расчет NPV'!$C$13)/(1+'Расчет NPV'!$C$12)^5</f>
        <v/>
      </c>
      <c r="M695" s="9">
        <f>((D695*(1+E695)^5*(C695-F695)-G695)-MAX((D695*(1+E695)^5*(C695-F695)-G695)-B695/6,0)*'Расчет NPV'!$C$13)/(1+'Расчет NPV'!$C$12)^6</f>
        <v/>
      </c>
      <c r="N695" s="13">
        <f>SUM(H695:M695)-B695</f>
        <v/>
      </c>
    </row>
    <row r="696">
      <c r="A696" t="n">
        <v>692</v>
      </c>
      <c r="B696" s="9">
        <f>_xlfn.BETA.INV(RAND(),'Расчет NPV'!$E$5,'Расчет NPV'!$F$5,'Расчет NPV'!$B$5,'Расчет NPV'!$D$5)</f>
        <v/>
      </c>
      <c r="C696" s="9">
        <f>_xlfn.BETA.INV(RAND(),'Расчет NPV'!$E$6,'Расчет NPV'!$F$6,'Расчет NPV'!$B$6,'Расчет NPV'!$D$6)</f>
        <v/>
      </c>
      <c r="D696" s="9">
        <f>_xlfn.BETA.INV(RAND(),'Расчет NPV'!$E$7,'Расчет NPV'!$F$7,'Расчет NPV'!$B$7,'Расчет NPV'!$D$7)</f>
        <v/>
      </c>
      <c r="E696" s="5">
        <f>_xlfn.BETA.INV(RAND(),'Расчет NPV'!$E$8,'Расчет NPV'!$F$8,'Расчет NPV'!$B$8,'Расчет NPV'!$D$8)</f>
        <v/>
      </c>
      <c r="F696" s="9">
        <f>_xlfn.BETA.INV(RAND(),'Расчет NPV'!$E$9,'Расчет NPV'!$F$9,'Расчет NPV'!$B$9,'Расчет NPV'!$D$9)</f>
        <v/>
      </c>
      <c r="G696" s="9">
        <f>_xlfn.BETA.INV(RAND(),'Расчет NPV'!$E$10,'Расчет NPV'!$F$10,'Расчет NPV'!$B$10,'Расчет NPV'!$D$10)</f>
        <v/>
      </c>
      <c r="H696" s="9">
        <f>((D696*(1+E696)^0*'Расчет NPV'!$C$14*(C696-F696)-G696)-MAX((D696*(1+E696)^0*'Расчет NPV'!$C$14*(C696-F696)-G696)-B696/6,0)*'Расчет NPV'!$C$13)/(1+'Расчет NPV'!$C$12)^1</f>
        <v/>
      </c>
      <c r="I696" s="9">
        <f>((D696*(1+E696)^1*(C696-F696)-G696)-MAX((D696*(1+E696)^1*(C696-F696)-G696)-B696/6,0)*'Расчет NPV'!$C$13)/(1+'Расчет NPV'!$C$12)^2</f>
        <v/>
      </c>
      <c r="J696" s="9">
        <f>((D696*(1+E696)^2*(C696-F696)-G696)-MAX((D696*(1+E696)^2*(C696-F696)-G696)-B696/6,0)*'Расчет NPV'!$C$13)/(1+'Расчет NPV'!$C$12)^3</f>
        <v/>
      </c>
      <c r="K696" s="9">
        <f>((D696*(1+E696)^3*(C696-F696)-G696)-MAX((D696*(1+E696)^3*(C696-F696)-G696)-B696/6,0)*'Расчет NPV'!$C$13)/(1+'Расчет NPV'!$C$12)^4</f>
        <v/>
      </c>
      <c r="L696" s="9">
        <f>((D696*(1+E696)^4*(C696-F696)-G696)-MAX((D696*(1+E696)^4*(C696-F696)-G696)-B696/6,0)*'Расчет NPV'!$C$13)/(1+'Расчет NPV'!$C$12)^5</f>
        <v/>
      </c>
      <c r="M696" s="9">
        <f>((D696*(1+E696)^5*(C696-F696)-G696)-MAX((D696*(1+E696)^5*(C696-F696)-G696)-B696/6,0)*'Расчет NPV'!$C$13)/(1+'Расчет NPV'!$C$12)^6</f>
        <v/>
      </c>
      <c r="N696" s="13">
        <f>SUM(H696:M696)-B696</f>
        <v/>
      </c>
    </row>
    <row r="697">
      <c r="A697" t="n">
        <v>693</v>
      </c>
      <c r="B697" s="9">
        <f>_xlfn.BETA.INV(RAND(),'Расчет NPV'!$E$5,'Расчет NPV'!$F$5,'Расчет NPV'!$B$5,'Расчет NPV'!$D$5)</f>
        <v/>
      </c>
      <c r="C697" s="9">
        <f>_xlfn.BETA.INV(RAND(),'Расчет NPV'!$E$6,'Расчет NPV'!$F$6,'Расчет NPV'!$B$6,'Расчет NPV'!$D$6)</f>
        <v/>
      </c>
      <c r="D697" s="9">
        <f>_xlfn.BETA.INV(RAND(),'Расчет NPV'!$E$7,'Расчет NPV'!$F$7,'Расчет NPV'!$B$7,'Расчет NPV'!$D$7)</f>
        <v/>
      </c>
      <c r="E697" s="5">
        <f>_xlfn.BETA.INV(RAND(),'Расчет NPV'!$E$8,'Расчет NPV'!$F$8,'Расчет NPV'!$B$8,'Расчет NPV'!$D$8)</f>
        <v/>
      </c>
      <c r="F697" s="9">
        <f>_xlfn.BETA.INV(RAND(),'Расчет NPV'!$E$9,'Расчет NPV'!$F$9,'Расчет NPV'!$B$9,'Расчет NPV'!$D$9)</f>
        <v/>
      </c>
      <c r="G697" s="9">
        <f>_xlfn.BETA.INV(RAND(),'Расчет NPV'!$E$10,'Расчет NPV'!$F$10,'Расчет NPV'!$B$10,'Расчет NPV'!$D$10)</f>
        <v/>
      </c>
      <c r="H697" s="9">
        <f>((D697*(1+E697)^0*'Расчет NPV'!$C$14*(C697-F697)-G697)-MAX((D697*(1+E697)^0*'Расчет NPV'!$C$14*(C697-F697)-G697)-B697/6,0)*'Расчет NPV'!$C$13)/(1+'Расчет NPV'!$C$12)^1</f>
        <v/>
      </c>
      <c r="I697" s="9">
        <f>((D697*(1+E697)^1*(C697-F697)-G697)-MAX((D697*(1+E697)^1*(C697-F697)-G697)-B697/6,0)*'Расчет NPV'!$C$13)/(1+'Расчет NPV'!$C$12)^2</f>
        <v/>
      </c>
      <c r="J697" s="9">
        <f>((D697*(1+E697)^2*(C697-F697)-G697)-MAX((D697*(1+E697)^2*(C697-F697)-G697)-B697/6,0)*'Расчет NPV'!$C$13)/(1+'Расчет NPV'!$C$12)^3</f>
        <v/>
      </c>
      <c r="K697" s="9">
        <f>((D697*(1+E697)^3*(C697-F697)-G697)-MAX((D697*(1+E697)^3*(C697-F697)-G697)-B697/6,0)*'Расчет NPV'!$C$13)/(1+'Расчет NPV'!$C$12)^4</f>
        <v/>
      </c>
      <c r="L697" s="9">
        <f>((D697*(1+E697)^4*(C697-F697)-G697)-MAX((D697*(1+E697)^4*(C697-F697)-G697)-B697/6,0)*'Расчет NPV'!$C$13)/(1+'Расчет NPV'!$C$12)^5</f>
        <v/>
      </c>
      <c r="M697" s="9">
        <f>((D697*(1+E697)^5*(C697-F697)-G697)-MAX((D697*(1+E697)^5*(C697-F697)-G697)-B697/6,0)*'Расчет NPV'!$C$13)/(1+'Расчет NPV'!$C$12)^6</f>
        <v/>
      </c>
      <c r="N697" s="13">
        <f>SUM(H697:M697)-B697</f>
        <v/>
      </c>
    </row>
    <row r="698">
      <c r="A698" t="n">
        <v>694</v>
      </c>
      <c r="B698" s="9">
        <f>_xlfn.BETA.INV(RAND(),'Расчет NPV'!$E$5,'Расчет NPV'!$F$5,'Расчет NPV'!$B$5,'Расчет NPV'!$D$5)</f>
        <v/>
      </c>
      <c r="C698" s="9">
        <f>_xlfn.BETA.INV(RAND(),'Расчет NPV'!$E$6,'Расчет NPV'!$F$6,'Расчет NPV'!$B$6,'Расчет NPV'!$D$6)</f>
        <v/>
      </c>
      <c r="D698" s="9">
        <f>_xlfn.BETA.INV(RAND(),'Расчет NPV'!$E$7,'Расчет NPV'!$F$7,'Расчет NPV'!$B$7,'Расчет NPV'!$D$7)</f>
        <v/>
      </c>
      <c r="E698" s="5">
        <f>_xlfn.BETA.INV(RAND(),'Расчет NPV'!$E$8,'Расчет NPV'!$F$8,'Расчет NPV'!$B$8,'Расчет NPV'!$D$8)</f>
        <v/>
      </c>
      <c r="F698" s="9">
        <f>_xlfn.BETA.INV(RAND(),'Расчет NPV'!$E$9,'Расчет NPV'!$F$9,'Расчет NPV'!$B$9,'Расчет NPV'!$D$9)</f>
        <v/>
      </c>
      <c r="G698" s="9">
        <f>_xlfn.BETA.INV(RAND(),'Расчет NPV'!$E$10,'Расчет NPV'!$F$10,'Расчет NPV'!$B$10,'Расчет NPV'!$D$10)</f>
        <v/>
      </c>
      <c r="H698" s="9">
        <f>((D698*(1+E698)^0*'Расчет NPV'!$C$14*(C698-F698)-G698)-MAX((D698*(1+E698)^0*'Расчет NPV'!$C$14*(C698-F698)-G698)-B698/6,0)*'Расчет NPV'!$C$13)/(1+'Расчет NPV'!$C$12)^1</f>
        <v/>
      </c>
      <c r="I698" s="9">
        <f>((D698*(1+E698)^1*(C698-F698)-G698)-MAX((D698*(1+E698)^1*(C698-F698)-G698)-B698/6,0)*'Расчет NPV'!$C$13)/(1+'Расчет NPV'!$C$12)^2</f>
        <v/>
      </c>
      <c r="J698" s="9">
        <f>((D698*(1+E698)^2*(C698-F698)-G698)-MAX((D698*(1+E698)^2*(C698-F698)-G698)-B698/6,0)*'Расчет NPV'!$C$13)/(1+'Расчет NPV'!$C$12)^3</f>
        <v/>
      </c>
      <c r="K698" s="9">
        <f>((D698*(1+E698)^3*(C698-F698)-G698)-MAX((D698*(1+E698)^3*(C698-F698)-G698)-B698/6,0)*'Расчет NPV'!$C$13)/(1+'Расчет NPV'!$C$12)^4</f>
        <v/>
      </c>
      <c r="L698" s="9">
        <f>((D698*(1+E698)^4*(C698-F698)-G698)-MAX((D698*(1+E698)^4*(C698-F698)-G698)-B698/6,0)*'Расчет NPV'!$C$13)/(1+'Расчет NPV'!$C$12)^5</f>
        <v/>
      </c>
      <c r="M698" s="9">
        <f>((D698*(1+E698)^5*(C698-F698)-G698)-MAX((D698*(1+E698)^5*(C698-F698)-G698)-B698/6,0)*'Расчет NPV'!$C$13)/(1+'Расчет NPV'!$C$12)^6</f>
        <v/>
      </c>
      <c r="N698" s="13">
        <f>SUM(H698:M698)-B698</f>
        <v/>
      </c>
    </row>
    <row r="699">
      <c r="A699" t="n">
        <v>695</v>
      </c>
      <c r="B699" s="9">
        <f>_xlfn.BETA.INV(RAND(),'Расчет NPV'!$E$5,'Расчет NPV'!$F$5,'Расчет NPV'!$B$5,'Расчет NPV'!$D$5)</f>
        <v/>
      </c>
      <c r="C699" s="9">
        <f>_xlfn.BETA.INV(RAND(),'Расчет NPV'!$E$6,'Расчет NPV'!$F$6,'Расчет NPV'!$B$6,'Расчет NPV'!$D$6)</f>
        <v/>
      </c>
      <c r="D699" s="9">
        <f>_xlfn.BETA.INV(RAND(),'Расчет NPV'!$E$7,'Расчет NPV'!$F$7,'Расчет NPV'!$B$7,'Расчет NPV'!$D$7)</f>
        <v/>
      </c>
      <c r="E699" s="5">
        <f>_xlfn.BETA.INV(RAND(),'Расчет NPV'!$E$8,'Расчет NPV'!$F$8,'Расчет NPV'!$B$8,'Расчет NPV'!$D$8)</f>
        <v/>
      </c>
      <c r="F699" s="9">
        <f>_xlfn.BETA.INV(RAND(),'Расчет NPV'!$E$9,'Расчет NPV'!$F$9,'Расчет NPV'!$B$9,'Расчет NPV'!$D$9)</f>
        <v/>
      </c>
      <c r="G699" s="9">
        <f>_xlfn.BETA.INV(RAND(),'Расчет NPV'!$E$10,'Расчет NPV'!$F$10,'Расчет NPV'!$B$10,'Расчет NPV'!$D$10)</f>
        <v/>
      </c>
      <c r="H699" s="9">
        <f>((D699*(1+E699)^0*'Расчет NPV'!$C$14*(C699-F699)-G699)-MAX((D699*(1+E699)^0*'Расчет NPV'!$C$14*(C699-F699)-G699)-B699/6,0)*'Расчет NPV'!$C$13)/(1+'Расчет NPV'!$C$12)^1</f>
        <v/>
      </c>
      <c r="I699" s="9">
        <f>((D699*(1+E699)^1*(C699-F699)-G699)-MAX((D699*(1+E699)^1*(C699-F699)-G699)-B699/6,0)*'Расчет NPV'!$C$13)/(1+'Расчет NPV'!$C$12)^2</f>
        <v/>
      </c>
      <c r="J699" s="9">
        <f>((D699*(1+E699)^2*(C699-F699)-G699)-MAX((D699*(1+E699)^2*(C699-F699)-G699)-B699/6,0)*'Расчет NPV'!$C$13)/(1+'Расчет NPV'!$C$12)^3</f>
        <v/>
      </c>
      <c r="K699" s="9">
        <f>((D699*(1+E699)^3*(C699-F699)-G699)-MAX((D699*(1+E699)^3*(C699-F699)-G699)-B699/6,0)*'Расчет NPV'!$C$13)/(1+'Расчет NPV'!$C$12)^4</f>
        <v/>
      </c>
      <c r="L699" s="9">
        <f>((D699*(1+E699)^4*(C699-F699)-G699)-MAX((D699*(1+E699)^4*(C699-F699)-G699)-B699/6,0)*'Расчет NPV'!$C$13)/(1+'Расчет NPV'!$C$12)^5</f>
        <v/>
      </c>
      <c r="M699" s="9">
        <f>((D699*(1+E699)^5*(C699-F699)-G699)-MAX((D699*(1+E699)^5*(C699-F699)-G699)-B699/6,0)*'Расчет NPV'!$C$13)/(1+'Расчет NPV'!$C$12)^6</f>
        <v/>
      </c>
      <c r="N699" s="13">
        <f>SUM(H699:M699)-B699</f>
        <v/>
      </c>
    </row>
    <row r="700">
      <c r="A700" t="n">
        <v>696</v>
      </c>
      <c r="B700" s="9">
        <f>_xlfn.BETA.INV(RAND(),'Расчет NPV'!$E$5,'Расчет NPV'!$F$5,'Расчет NPV'!$B$5,'Расчет NPV'!$D$5)</f>
        <v/>
      </c>
      <c r="C700" s="9">
        <f>_xlfn.BETA.INV(RAND(),'Расчет NPV'!$E$6,'Расчет NPV'!$F$6,'Расчет NPV'!$B$6,'Расчет NPV'!$D$6)</f>
        <v/>
      </c>
      <c r="D700" s="9">
        <f>_xlfn.BETA.INV(RAND(),'Расчет NPV'!$E$7,'Расчет NPV'!$F$7,'Расчет NPV'!$B$7,'Расчет NPV'!$D$7)</f>
        <v/>
      </c>
      <c r="E700" s="5">
        <f>_xlfn.BETA.INV(RAND(),'Расчет NPV'!$E$8,'Расчет NPV'!$F$8,'Расчет NPV'!$B$8,'Расчет NPV'!$D$8)</f>
        <v/>
      </c>
      <c r="F700" s="9">
        <f>_xlfn.BETA.INV(RAND(),'Расчет NPV'!$E$9,'Расчет NPV'!$F$9,'Расчет NPV'!$B$9,'Расчет NPV'!$D$9)</f>
        <v/>
      </c>
      <c r="G700" s="9">
        <f>_xlfn.BETA.INV(RAND(),'Расчет NPV'!$E$10,'Расчет NPV'!$F$10,'Расчет NPV'!$B$10,'Расчет NPV'!$D$10)</f>
        <v/>
      </c>
      <c r="H700" s="9">
        <f>((D700*(1+E700)^0*'Расчет NPV'!$C$14*(C700-F700)-G700)-MAX((D700*(1+E700)^0*'Расчет NPV'!$C$14*(C700-F700)-G700)-B700/6,0)*'Расчет NPV'!$C$13)/(1+'Расчет NPV'!$C$12)^1</f>
        <v/>
      </c>
      <c r="I700" s="9">
        <f>((D700*(1+E700)^1*(C700-F700)-G700)-MAX((D700*(1+E700)^1*(C700-F700)-G700)-B700/6,0)*'Расчет NPV'!$C$13)/(1+'Расчет NPV'!$C$12)^2</f>
        <v/>
      </c>
      <c r="J700" s="9">
        <f>((D700*(1+E700)^2*(C700-F700)-G700)-MAX((D700*(1+E700)^2*(C700-F700)-G700)-B700/6,0)*'Расчет NPV'!$C$13)/(1+'Расчет NPV'!$C$12)^3</f>
        <v/>
      </c>
      <c r="K700" s="9">
        <f>((D700*(1+E700)^3*(C700-F700)-G700)-MAX((D700*(1+E700)^3*(C700-F700)-G700)-B700/6,0)*'Расчет NPV'!$C$13)/(1+'Расчет NPV'!$C$12)^4</f>
        <v/>
      </c>
      <c r="L700" s="9">
        <f>((D700*(1+E700)^4*(C700-F700)-G700)-MAX((D700*(1+E700)^4*(C700-F700)-G700)-B700/6,0)*'Расчет NPV'!$C$13)/(1+'Расчет NPV'!$C$12)^5</f>
        <v/>
      </c>
      <c r="M700" s="9">
        <f>((D700*(1+E700)^5*(C700-F700)-G700)-MAX((D700*(1+E700)^5*(C700-F700)-G700)-B700/6,0)*'Расчет NPV'!$C$13)/(1+'Расчет NPV'!$C$12)^6</f>
        <v/>
      </c>
      <c r="N700" s="13">
        <f>SUM(H700:M700)-B700</f>
        <v/>
      </c>
    </row>
    <row r="701">
      <c r="A701" t="n">
        <v>697</v>
      </c>
      <c r="B701" s="9">
        <f>_xlfn.BETA.INV(RAND(),'Расчет NPV'!$E$5,'Расчет NPV'!$F$5,'Расчет NPV'!$B$5,'Расчет NPV'!$D$5)</f>
        <v/>
      </c>
      <c r="C701" s="9">
        <f>_xlfn.BETA.INV(RAND(),'Расчет NPV'!$E$6,'Расчет NPV'!$F$6,'Расчет NPV'!$B$6,'Расчет NPV'!$D$6)</f>
        <v/>
      </c>
      <c r="D701" s="9">
        <f>_xlfn.BETA.INV(RAND(),'Расчет NPV'!$E$7,'Расчет NPV'!$F$7,'Расчет NPV'!$B$7,'Расчет NPV'!$D$7)</f>
        <v/>
      </c>
      <c r="E701" s="5">
        <f>_xlfn.BETA.INV(RAND(),'Расчет NPV'!$E$8,'Расчет NPV'!$F$8,'Расчет NPV'!$B$8,'Расчет NPV'!$D$8)</f>
        <v/>
      </c>
      <c r="F701" s="9">
        <f>_xlfn.BETA.INV(RAND(),'Расчет NPV'!$E$9,'Расчет NPV'!$F$9,'Расчет NPV'!$B$9,'Расчет NPV'!$D$9)</f>
        <v/>
      </c>
      <c r="G701" s="9">
        <f>_xlfn.BETA.INV(RAND(),'Расчет NPV'!$E$10,'Расчет NPV'!$F$10,'Расчет NPV'!$B$10,'Расчет NPV'!$D$10)</f>
        <v/>
      </c>
      <c r="H701" s="9">
        <f>((D701*(1+E701)^0*'Расчет NPV'!$C$14*(C701-F701)-G701)-MAX((D701*(1+E701)^0*'Расчет NPV'!$C$14*(C701-F701)-G701)-B701/6,0)*'Расчет NPV'!$C$13)/(1+'Расчет NPV'!$C$12)^1</f>
        <v/>
      </c>
      <c r="I701" s="9">
        <f>((D701*(1+E701)^1*(C701-F701)-G701)-MAX((D701*(1+E701)^1*(C701-F701)-G701)-B701/6,0)*'Расчет NPV'!$C$13)/(1+'Расчет NPV'!$C$12)^2</f>
        <v/>
      </c>
      <c r="J701" s="9">
        <f>((D701*(1+E701)^2*(C701-F701)-G701)-MAX((D701*(1+E701)^2*(C701-F701)-G701)-B701/6,0)*'Расчет NPV'!$C$13)/(1+'Расчет NPV'!$C$12)^3</f>
        <v/>
      </c>
      <c r="K701" s="9">
        <f>((D701*(1+E701)^3*(C701-F701)-G701)-MAX((D701*(1+E701)^3*(C701-F701)-G701)-B701/6,0)*'Расчет NPV'!$C$13)/(1+'Расчет NPV'!$C$12)^4</f>
        <v/>
      </c>
      <c r="L701" s="9">
        <f>((D701*(1+E701)^4*(C701-F701)-G701)-MAX((D701*(1+E701)^4*(C701-F701)-G701)-B701/6,0)*'Расчет NPV'!$C$13)/(1+'Расчет NPV'!$C$12)^5</f>
        <v/>
      </c>
      <c r="M701" s="9">
        <f>((D701*(1+E701)^5*(C701-F701)-G701)-MAX((D701*(1+E701)^5*(C701-F701)-G701)-B701/6,0)*'Расчет NPV'!$C$13)/(1+'Расчет NPV'!$C$12)^6</f>
        <v/>
      </c>
      <c r="N701" s="13">
        <f>SUM(H701:M701)-B701</f>
        <v/>
      </c>
    </row>
    <row r="702">
      <c r="A702" t="n">
        <v>698</v>
      </c>
      <c r="B702" s="9">
        <f>_xlfn.BETA.INV(RAND(),'Расчет NPV'!$E$5,'Расчет NPV'!$F$5,'Расчет NPV'!$B$5,'Расчет NPV'!$D$5)</f>
        <v/>
      </c>
      <c r="C702" s="9">
        <f>_xlfn.BETA.INV(RAND(),'Расчет NPV'!$E$6,'Расчет NPV'!$F$6,'Расчет NPV'!$B$6,'Расчет NPV'!$D$6)</f>
        <v/>
      </c>
      <c r="D702" s="9">
        <f>_xlfn.BETA.INV(RAND(),'Расчет NPV'!$E$7,'Расчет NPV'!$F$7,'Расчет NPV'!$B$7,'Расчет NPV'!$D$7)</f>
        <v/>
      </c>
      <c r="E702" s="5">
        <f>_xlfn.BETA.INV(RAND(),'Расчет NPV'!$E$8,'Расчет NPV'!$F$8,'Расчет NPV'!$B$8,'Расчет NPV'!$D$8)</f>
        <v/>
      </c>
      <c r="F702" s="9">
        <f>_xlfn.BETA.INV(RAND(),'Расчет NPV'!$E$9,'Расчет NPV'!$F$9,'Расчет NPV'!$B$9,'Расчет NPV'!$D$9)</f>
        <v/>
      </c>
      <c r="G702" s="9">
        <f>_xlfn.BETA.INV(RAND(),'Расчет NPV'!$E$10,'Расчет NPV'!$F$10,'Расчет NPV'!$B$10,'Расчет NPV'!$D$10)</f>
        <v/>
      </c>
      <c r="H702" s="9">
        <f>((D702*(1+E702)^0*'Расчет NPV'!$C$14*(C702-F702)-G702)-MAX((D702*(1+E702)^0*'Расчет NPV'!$C$14*(C702-F702)-G702)-B702/6,0)*'Расчет NPV'!$C$13)/(1+'Расчет NPV'!$C$12)^1</f>
        <v/>
      </c>
      <c r="I702" s="9">
        <f>((D702*(1+E702)^1*(C702-F702)-G702)-MAX((D702*(1+E702)^1*(C702-F702)-G702)-B702/6,0)*'Расчет NPV'!$C$13)/(1+'Расчет NPV'!$C$12)^2</f>
        <v/>
      </c>
      <c r="J702" s="9">
        <f>((D702*(1+E702)^2*(C702-F702)-G702)-MAX((D702*(1+E702)^2*(C702-F702)-G702)-B702/6,0)*'Расчет NPV'!$C$13)/(1+'Расчет NPV'!$C$12)^3</f>
        <v/>
      </c>
      <c r="K702" s="9">
        <f>((D702*(1+E702)^3*(C702-F702)-G702)-MAX((D702*(1+E702)^3*(C702-F702)-G702)-B702/6,0)*'Расчет NPV'!$C$13)/(1+'Расчет NPV'!$C$12)^4</f>
        <v/>
      </c>
      <c r="L702" s="9">
        <f>((D702*(1+E702)^4*(C702-F702)-G702)-MAX((D702*(1+E702)^4*(C702-F702)-G702)-B702/6,0)*'Расчет NPV'!$C$13)/(1+'Расчет NPV'!$C$12)^5</f>
        <v/>
      </c>
      <c r="M702" s="9">
        <f>((D702*(1+E702)^5*(C702-F702)-G702)-MAX((D702*(1+E702)^5*(C702-F702)-G702)-B702/6,0)*'Расчет NPV'!$C$13)/(1+'Расчет NPV'!$C$12)^6</f>
        <v/>
      </c>
      <c r="N702" s="13">
        <f>SUM(H702:M702)-B702</f>
        <v/>
      </c>
    </row>
    <row r="703">
      <c r="A703" t="n">
        <v>699</v>
      </c>
      <c r="B703" s="9">
        <f>_xlfn.BETA.INV(RAND(),'Расчет NPV'!$E$5,'Расчет NPV'!$F$5,'Расчет NPV'!$B$5,'Расчет NPV'!$D$5)</f>
        <v/>
      </c>
      <c r="C703" s="9">
        <f>_xlfn.BETA.INV(RAND(),'Расчет NPV'!$E$6,'Расчет NPV'!$F$6,'Расчет NPV'!$B$6,'Расчет NPV'!$D$6)</f>
        <v/>
      </c>
      <c r="D703" s="9">
        <f>_xlfn.BETA.INV(RAND(),'Расчет NPV'!$E$7,'Расчет NPV'!$F$7,'Расчет NPV'!$B$7,'Расчет NPV'!$D$7)</f>
        <v/>
      </c>
      <c r="E703" s="5">
        <f>_xlfn.BETA.INV(RAND(),'Расчет NPV'!$E$8,'Расчет NPV'!$F$8,'Расчет NPV'!$B$8,'Расчет NPV'!$D$8)</f>
        <v/>
      </c>
      <c r="F703" s="9">
        <f>_xlfn.BETA.INV(RAND(),'Расчет NPV'!$E$9,'Расчет NPV'!$F$9,'Расчет NPV'!$B$9,'Расчет NPV'!$D$9)</f>
        <v/>
      </c>
      <c r="G703" s="9">
        <f>_xlfn.BETA.INV(RAND(),'Расчет NPV'!$E$10,'Расчет NPV'!$F$10,'Расчет NPV'!$B$10,'Расчет NPV'!$D$10)</f>
        <v/>
      </c>
      <c r="H703" s="9">
        <f>((D703*(1+E703)^0*'Расчет NPV'!$C$14*(C703-F703)-G703)-MAX((D703*(1+E703)^0*'Расчет NPV'!$C$14*(C703-F703)-G703)-B703/6,0)*'Расчет NPV'!$C$13)/(1+'Расчет NPV'!$C$12)^1</f>
        <v/>
      </c>
      <c r="I703" s="9">
        <f>((D703*(1+E703)^1*(C703-F703)-G703)-MAX((D703*(1+E703)^1*(C703-F703)-G703)-B703/6,0)*'Расчет NPV'!$C$13)/(1+'Расчет NPV'!$C$12)^2</f>
        <v/>
      </c>
      <c r="J703" s="9">
        <f>((D703*(1+E703)^2*(C703-F703)-G703)-MAX((D703*(1+E703)^2*(C703-F703)-G703)-B703/6,0)*'Расчет NPV'!$C$13)/(1+'Расчет NPV'!$C$12)^3</f>
        <v/>
      </c>
      <c r="K703" s="9">
        <f>((D703*(1+E703)^3*(C703-F703)-G703)-MAX((D703*(1+E703)^3*(C703-F703)-G703)-B703/6,0)*'Расчет NPV'!$C$13)/(1+'Расчет NPV'!$C$12)^4</f>
        <v/>
      </c>
      <c r="L703" s="9">
        <f>((D703*(1+E703)^4*(C703-F703)-G703)-MAX((D703*(1+E703)^4*(C703-F703)-G703)-B703/6,0)*'Расчет NPV'!$C$13)/(1+'Расчет NPV'!$C$12)^5</f>
        <v/>
      </c>
      <c r="M703" s="9">
        <f>((D703*(1+E703)^5*(C703-F703)-G703)-MAX((D703*(1+E703)^5*(C703-F703)-G703)-B703/6,0)*'Расчет NPV'!$C$13)/(1+'Расчет NPV'!$C$12)^6</f>
        <v/>
      </c>
      <c r="N703" s="13">
        <f>SUM(H703:M703)-B703</f>
        <v/>
      </c>
    </row>
    <row r="704">
      <c r="A704" t="n">
        <v>700</v>
      </c>
      <c r="B704" s="9">
        <f>_xlfn.BETA.INV(RAND(),'Расчет NPV'!$E$5,'Расчет NPV'!$F$5,'Расчет NPV'!$B$5,'Расчет NPV'!$D$5)</f>
        <v/>
      </c>
      <c r="C704" s="9">
        <f>_xlfn.BETA.INV(RAND(),'Расчет NPV'!$E$6,'Расчет NPV'!$F$6,'Расчет NPV'!$B$6,'Расчет NPV'!$D$6)</f>
        <v/>
      </c>
      <c r="D704" s="9">
        <f>_xlfn.BETA.INV(RAND(),'Расчет NPV'!$E$7,'Расчет NPV'!$F$7,'Расчет NPV'!$B$7,'Расчет NPV'!$D$7)</f>
        <v/>
      </c>
      <c r="E704" s="5">
        <f>_xlfn.BETA.INV(RAND(),'Расчет NPV'!$E$8,'Расчет NPV'!$F$8,'Расчет NPV'!$B$8,'Расчет NPV'!$D$8)</f>
        <v/>
      </c>
      <c r="F704" s="9">
        <f>_xlfn.BETA.INV(RAND(),'Расчет NPV'!$E$9,'Расчет NPV'!$F$9,'Расчет NPV'!$B$9,'Расчет NPV'!$D$9)</f>
        <v/>
      </c>
      <c r="G704" s="9">
        <f>_xlfn.BETA.INV(RAND(),'Расчет NPV'!$E$10,'Расчет NPV'!$F$10,'Расчет NPV'!$B$10,'Расчет NPV'!$D$10)</f>
        <v/>
      </c>
      <c r="H704" s="9">
        <f>((D704*(1+E704)^0*'Расчет NPV'!$C$14*(C704-F704)-G704)-MAX((D704*(1+E704)^0*'Расчет NPV'!$C$14*(C704-F704)-G704)-B704/6,0)*'Расчет NPV'!$C$13)/(1+'Расчет NPV'!$C$12)^1</f>
        <v/>
      </c>
      <c r="I704" s="9">
        <f>((D704*(1+E704)^1*(C704-F704)-G704)-MAX((D704*(1+E704)^1*(C704-F704)-G704)-B704/6,0)*'Расчет NPV'!$C$13)/(1+'Расчет NPV'!$C$12)^2</f>
        <v/>
      </c>
      <c r="J704" s="9">
        <f>((D704*(1+E704)^2*(C704-F704)-G704)-MAX((D704*(1+E704)^2*(C704-F704)-G704)-B704/6,0)*'Расчет NPV'!$C$13)/(1+'Расчет NPV'!$C$12)^3</f>
        <v/>
      </c>
      <c r="K704" s="9">
        <f>((D704*(1+E704)^3*(C704-F704)-G704)-MAX((D704*(1+E704)^3*(C704-F704)-G704)-B704/6,0)*'Расчет NPV'!$C$13)/(1+'Расчет NPV'!$C$12)^4</f>
        <v/>
      </c>
      <c r="L704" s="9">
        <f>((D704*(1+E704)^4*(C704-F704)-G704)-MAX((D704*(1+E704)^4*(C704-F704)-G704)-B704/6,0)*'Расчет NPV'!$C$13)/(1+'Расчет NPV'!$C$12)^5</f>
        <v/>
      </c>
      <c r="M704" s="9">
        <f>((D704*(1+E704)^5*(C704-F704)-G704)-MAX((D704*(1+E704)^5*(C704-F704)-G704)-B704/6,0)*'Расчет NPV'!$C$13)/(1+'Расчет NPV'!$C$12)^6</f>
        <v/>
      </c>
      <c r="N704" s="13">
        <f>SUM(H704:M704)-B704</f>
        <v/>
      </c>
    </row>
    <row r="705">
      <c r="A705" t="n">
        <v>701</v>
      </c>
      <c r="B705" s="9">
        <f>_xlfn.BETA.INV(RAND(),'Расчет NPV'!$E$5,'Расчет NPV'!$F$5,'Расчет NPV'!$B$5,'Расчет NPV'!$D$5)</f>
        <v/>
      </c>
      <c r="C705" s="9">
        <f>_xlfn.BETA.INV(RAND(),'Расчет NPV'!$E$6,'Расчет NPV'!$F$6,'Расчет NPV'!$B$6,'Расчет NPV'!$D$6)</f>
        <v/>
      </c>
      <c r="D705" s="9">
        <f>_xlfn.BETA.INV(RAND(),'Расчет NPV'!$E$7,'Расчет NPV'!$F$7,'Расчет NPV'!$B$7,'Расчет NPV'!$D$7)</f>
        <v/>
      </c>
      <c r="E705" s="5">
        <f>_xlfn.BETA.INV(RAND(),'Расчет NPV'!$E$8,'Расчет NPV'!$F$8,'Расчет NPV'!$B$8,'Расчет NPV'!$D$8)</f>
        <v/>
      </c>
      <c r="F705" s="9">
        <f>_xlfn.BETA.INV(RAND(),'Расчет NPV'!$E$9,'Расчет NPV'!$F$9,'Расчет NPV'!$B$9,'Расчет NPV'!$D$9)</f>
        <v/>
      </c>
      <c r="G705" s="9">
        <f>_xlfn.BETA.INV(RAND(),'Расчет NPV'!$E$10,'Расчет NPV'!$F$10,'Расчет NPV'!$B$10,'Расчет NPV'!$D$10)</f>
        <v/>
      </c>
      <c r="H705" s="9">
        <f>((D705*(1+E705)^0*'Расчет NPV'!$C$14*(C705-F705)-G705)-MAX((D705*(1+E705)^0*'Расчет NPV'!$C$14*(C705-F705)-G705)-B705/6,0)*'Расчет NPV'!$C$13)/(1+'Расчет NPV'!$C$12)^1</f>
        <v/>
      </c>
      <c r="I705" s="9">
        <f>((D705*(1+E705)^1*(C705-F705)-G705)-MAX((D705*(1+E705)^1*(C705-F705)-G705)-B705/6,0)*'Расчет NPV'!$C$13)/(1+'Расчет NPV'!$C$12)^2</f>
        <v/>
      </c>
      <c r="J705" s="9">
        <f>((D705*(1+E705)^2*(C705-F705)-G705)-MAX((D705*(1+E705)^2*(C705-F705)-G705)-B705/6,0)*'Расчет NPV'!$C$13)/(1+'Расчет NPV'!$C$12)^3</f>
        <v/>
      </c>
      <c r="K705" s="9">
        <f>((D705*(1+E705)^3*(C705-F705)-G705)-MAX((D705*(1+E705)^3*(C705-F705)-G705)-B705/6,0)*'Расчет NPV'!$C$13)/(1+'Расчет NPV'!$C$12)^4</f>
        <v/>
      </c>
      <c r="L705" s="9">
        <f>((D705*(1+E705)^4*(C705-F705)-G705)-MAX((D705*(1+E705)^4*(C705-F705)-G705)-B705/6,0)*'Расчет NPV'!$C$13)/(1+'Расчет NPV'!$C$12)^5</f>
        <v/>
      </c>
      <c r="M705" s="9">
        <f>((D705*(1+E705)^5*(C705-F705)-G705)-MAX((D705*(1+E705)^5*(C705-F705)-G705)-B705/6,0)*'Расчет NPV'!$C$13)/(1+'Расчет NPV'!$C$12)^6</f>
        <v/>
      </c>
      <c r="N705" s="13">
        <f>SUM(H705:M705)-B705</f>
        <v/>
      </c>
    </row>
    <row r="706">
      <c r="A706" t="n">
        <v>702</v>
      </c>
      <c r="B706" s="9">
        <f>_xlfn.BETA.INV(RAND(),'Расчет NPV'!$E$5,'Расчет NPV'!$F$5,'Расчет NPV'!$B$5,'Расчет NPV'!$D$5)</f>
        <v/>
      </c>
      <c r="C706" s="9">
        <f>_xlfn.BETA.INV(RAND(),'Расчет NPV'!$E$6,'Расчет NPV'!$F$6,'Расчет NPV'!$B$6,'Расчет NPV'!$D$6)</f>
        <v/>
      </c>
      <c r="D706" s="9">
        <f>_xlfn.BETA.INV(RAND(),'Расчет NPV'!$E$7,'Расчет NPV'!$F$7,'Расчет NPV'!$B$7,'Расчет NPV'!$D$7)</f>
        <v/>
      </c>
      <c r="E706" s="5">
        <f>_xlfn.BETA.INV(RAND(),'Расчет NPV'!$E$8,'Расчет NPV'!$F$8,'Расчет NPV'!$B$8,'Расчет NPV'!$D$8)</f>
        <v/>
      </c>
      <c r="F706" s="9">
        <f>_xlfn.BETA.INV(RAND(),'Расчет NPV'!$E$9,'Расчет NPV'!$F$9,'Расчет NPV'!$B$9,'Расчет NPV'!$D$9)</f>
        <v/>
      </c>
      <c r="G706" s="9">
        <f>_xlfn.BETA.INV(RAND(),'Расчет NPV'!$E$10,'Расчет NPV'!$F$10,'Расчет NPV'!$B$10,'Расчет NPV'!$D$10)</f>
        <v/>
      </c>
      <c r="H706" s="9">
        <f>((D706*(1+E706)^0*'Расчет NPV'!$C$14*(C706-F706)-G706)-MAX((D706*(1+E706)^0*'Расчет NPV'!$C$14*(C706-F706)-G706)-B706/6,0)*'Расчет NPV'!$C$13)/(1+'Расчет NPV'!$C$12)^1</f>
        <v/>
      </c>
      <c r="I706" s="9">
        <f>((D706*(1+E706)^1*(C706-F706)-G706)-MAX((D706*(1+E706)^1*(C706-F706)-G706)-B706/6,0)*'Расчет NPV'!$C$13)/(1+'Расчет NPV'!$C$12)^2</f>
        <v/>
      </c>
      <c r="J706" s="9">
        <f>((D706*(1+E706)^2*(C706-F706)-G706)-MAX((D706*(1+E706)^2*(C706-F706)-G706)-B706/6,0)*'Расчет NPV'!$C$13)/(1+'Расчет NPV'!$C$12)^3</f>
        <v/>
      </c>
      <c r="K706" s="9">
        <f>((D706*(1+E706)^3*(C706-F706)-G706)-MAX((D706*(1+E706)^3*(C706-F706)-G706)-B706/6,0)*'Расчет NPV'!$C$13)/(1+'Расчет NPV'!$C$12)^4</f>
        <v/>
      </c>
      <c r="L706" s="9">
        <f>((D706*(1+E706)^4*(C706-F706)-G706)-MAX((D706*(1+E706)^4*(C706-F706)-G706)-B706/6,0)*'Расчет NPV'!$C$13)/(1+'Расчет NPV'!$C$12)^5</f>
        <v/>
      </c>
      <c r="M706" s="9">
        <f>((D706*(1+E706)^5*(C706-F706)-G706)-MAX((D706*(1+E706)^5*(C706-F706)-G706)-B706/6,0)*'Расчет NPV'!$C$13)/(1+'Расчет NPV'!$C$12)^6</f>
        <v/>
      </c>
      <c r="N706" s="13">
        <f>SUM(H706:M706)-B706</f>
        <v/>
      </c>
    </row>
    <row r="707">
      <c r="A707" t="n">
        <v>703</v>
      </c>
      <c r="B707" s="9">
        <f>_xlfn.BETA.INV(RAND(),'Расчет NPV'!$E$5,'Расчет NPV'!$F$5,'Расчет NPV'!$B$5,'Расчет NPV'!$D$5)</f>
        <v/>
      </c>
      <c r="C707" s="9">
        <f>_xlfn.BETA.INV(RAND(),'Расчет NPV'!$E$6,'Расчет NPV'!$F$6,'Расчет NPV'!$B$6,'Расчет NPV'!$D$6)</f>
        <v/>
      </c>
      <c r="D707" s="9">
        <f>_xlfn.BETA.INV(RAND(),'Расчет NPV'!$E$7,'Расчет NPV'!$F$7,'Расчет NPV'!$B$7,'Расчет NPV'!$D$7)</f>
        <v/>
      </c>
      <c r="E707" s="5">
        <f>_xlfn.BETA.INV(RAND(),'Расчет NPV'!$E$8,'Расчет NPV'!$F$8,'Расчет NPV'!$B$8,'Расчет NPV'!$D$8)</f>
        <v/>
      </c>
      <c r="F707" s="9">
        <f>_xlfn.BETA.INV(RAND(),'Расчет NPV'!$E$9,'Расчет NPV'!$F$9,'Расчет NPV'!$B$9,'Расчет NPV'!$D$9)</f>
        <v/>
      </c>
      <c r="G707" s="9">
        <f>_xlfn.BETA.INV(RAND(),'Расчет NPV'!$E$10,'Расчет NPV'!$F$10,'Расчет NPV'!$B$10,'Расчет NPV'!$D$10)</f>
        <v/>
      </c>
      <c r="H707" s="9">
        <f>((D707*(1+E707)^0*'Расчет NPV'!$C$14*(C707-F707)-G707)-MAX((D707*(1+E707)^0*'Расчет NPV'!$C$14*(C707-F707)-G707)-B707/6,0)*'Расчет NPV'!$C$13)/(1+'Расчет NPV'!$C$12)^1</f>
        <v/>
      </c>
      <c r="I707" s="9">
        <f>((D707*(1+E707)^1*(C707-F707)-G707)-MAX((D707*(1+E707)^1*(C707-F707)-G707)-B707/6,0)*'Расчет NPV'!$C$13)/(1+'Расчет NPV'!$C$12)^2</f>
        <v/>
      </c>
      <c r="J707" s="9">
        <f>((D707*(1+E707)^2*(C707-F707)-G707)-MAX((D707*(1+E707)^2*(C707-F707)-G707)-B707/6,0)*'Расчет NPV'!$C$13)/(1+'Расчет NPV'!$C$12)^3</f>
        <v/>
      </c>
      <c r="K707" s="9">
        <f>((D707*(1+E707)^3*(C707-F707)-G707)-MAX((D707*(1+E707)^3*(C707-F707)-G707)-B707/6,0)*'Расчет NPV'!$C$13)/(1+'Расчет NPV'!$C$12)^4</f>
        <v/>
      </c>
      <c r="L707" s="9">
        <f>((D707*(1+E707)^4*(C707-F707)-G707)-MAX((D707*(1+E707)^4*(C707-F707)-G707)-B707/6,0)*'Расчет NPV'!$C$13)/(1+'Расчет NPV'!$C$12)^5</f>
        <v/>
      </c>
      <c r="M707" s="9">
        <f>((D707*(1+E707)^5*(C707-F707)-G707)-MAX((D707*(1+E707)^5*(C707-F707)-G707)-B707/6,0)*'Расчет NPV'!$C$13)/(1+'Расчет NPV'!$C$12)^6</f>
        <v/>
      </c>
      <c r="N707" s="13">
        <f>SUM(H707:M707)-B707</f>
        <v/>
      </c>
    </row>
    <row r="708">
      <c r="A708" t="n">
        <v>704</v>
      </c>
      <c r="B708" s="9">
        <f>_xlfn.BETA.INV(RAND(),'Расчет NPV'!$E$5,'Расчет NPV'!$F$5,'Расчет NPV'!$B$5,'Расчет NPV'!$D$5)</f>
        <v/>
      </c>
      <c r="C708" s="9">
        <f>_xlfn.BETA.INV(RAND(),'Расчет NPV'!$E$6,'Расчет NPV'!$F$6,'Расчет NPV'!$B$6,'Расчет NPV'!$D$6)</f>
        <v/>
      </c>
      <c r="D708" s="9">
        <f>_xlfn.BETA.INV(RAND(),'Расчет NPV'!$E$7,'Расчет NPV'!$F$7,'Расчет NPV'!$B$7,'Расчет NPV'!$D$7)</f>
        <v/>
      </c>
      <c r="E708" s="5">
        <f>_xlfn.BETA.INV(RAND(),'Расчет NPV'!$E$8,'Расчет NPV'!$F$8,'Расчет NPV'!$B$8,'Расчет NPV'!$D$8)</f>
        <v/>
      </c>
      <c r="F708" s="9">
        <f>_xlfn.BETA.INV(RAND(),'Расчет NPV'!$E$9,'Расчет NPV'!$F$9,'Расчет NPV'!$B$9,'Расчет NPV'!$D$9)</f>
        <v/>
      </c>
      <c r="G708" s="9">
        <f>_xlfn.BETA.INV(RAND(),'Расчет NPV'!$E$10,'Расчет NPV'!$F$10,'Расчет NPV'!$B$10,'Расчет NPV'!$D$10)</f>
        <v/>
      </c>
      <c r="H708" s="9">
        <f>((D708*(1+E708)^0*'Расчет NPV'!$C$14*(C708-F708)-G708)-MAX((D708*(1+E708)^0*'Расчет NPV'!$C$14*(C708-F708)-G708)-B708/6,0)*'Расчет NPV'!$C$13)/(1+'Расчет NPV'!$C$12)^1</f>
        <v/>
      </c>
      <c r="I708" s="9">
        <f>((D708*(1+E708)^1*(C708-F708)-G708)-MAX((D708*(1+E708)^1*(C708-F708)-G708)-B708/6,0)*'Расчет NPV'!$C$13)/(1+'Расчет NPV'!$C$12)^2</f>
        <v/>
      </c>
      <c r="J708" s="9">
        <f>((D708*(1+E708)^2*(C708-F708)-G708)-MAX((D708*(1+E708)^2*(C708-F708)-G708)-B708/6,0)*'Расчет NPV'!$C$13)/(1+'Расчет NPV'!$C$12)^3</f>
        <v/>
      </c>
      <c r="K708" s="9">
        <f>((D708*(1+E708)^3*(C708-F708)-G708)-MAX((D708*(1+E708)^3*(C708-F708)-G708)-B708/6,0)*'Расчет NPV'!$C$13)/(1+'Расчет NPV'!$C$12)^4</f>
        <v/>
      </c>
      <c r="L708" s="9">
        <f>((D708*(1+E708)^4*(C708-F708)-G708)-MAX((D708*(1+E708)^4*(C708-F708)-G708)-B708/6,0)*'Расчет NPV'!$C$13)/(1+'Расчет NPV'!$C$12)^5</f>
        <v/>
      </c>
      <c r="M708" s="9">
        <f>((D708*(1+E708)^5*(C708-F708)-G708)-MAX((D708*(1+E708)^5*(C708-F708)-G708)-B708/6,0)*'Расчет NPV'!$C$13)/(1+'Расчет NPV'!$C$12)^6</f>
        <v/>
      </c>
      <c r="N708" s="13">
        <f>SUM(H708:M708)-B708</f>
        <v/>
      </c>
    </row>
    <row r="709">
      <c r="A709" t="n">
        <v>705</v>
      </c>
      <c r="B709" s="9">
        <f>_xlfn.BETA.INV(RAND(),'Расчет NPV'!$E$5,'Расчет NPV'!$F$5,'Расчет NPV'!$B$5,'Расчет NPV'!$D$5)</f>
        <v/>
      </c>
      <c r="C709" s="9">
        <f>_xlfn.BETA.INV(RAND(),'Расчет NPV'!$E$6,'Расчет NPV'!$F$6,'Расчет NPV'!$B$6,'Расчет NPV'!$D$6)</f>
        <v/>
      </c>
      <c r="D709" s="9">
        <f>_xlfn.BETA.INV(RAND(),'Расчет NPV'!$E$7,'Расчет NPV'!$F$7,'Расчет NPV'!$B$7,'Расчет NPV'!$D$7)</f>
        <v/>
      </c>
      <c r="E709" s="5">
        <f>_xlfn.BETA.INV(RAND(),'Расчет NPV'!$E$8,'Расчет NPV'!$F$8,'Расчет NPV'!$B$8,'Расчет NPV'!$D$8)</f>
        <v/>
      </c>
      <c r="F709" s="9">
        <f>_xlfn.BETA.INV(RAND(),'Расчет NPV'!$E$9,'Расчет NPV'!$F$9,'Расчет NPV'!$B$9,'Расчет NPV'!$D$9)</f>
        <v/>
      </c>
      <c r="G709" s="9">
        <f>_xlfn.BETA.INV(RAND(),'Расчет NPV'!$E$10,'Расчет NPV'!$F$10,'Расчет NPV'!$B$10,'Расчет NPV'!$D$10)</f>
        <v/>
      </c>
      <c r="H709" s="9">
        <f>((D709*(1+E709)^0*'Расчет NPV'!$C$14*(C709-F709)-G709)-MAX((D709*(1+E709)^0*'Расчет NPV'!$C$14*(C709-F709)-G709)-B709/6,0)*'Расчет NPV'!$C$13)/(1+'Расчет NPV'!$C$12)^1</f>
        <v/>
      </c>
      <c r="I709" s="9">
        <f>((D709*(1+E709)^1*(C709-F709)-G709)-MAX((D709*(1+E709)^1*(C709-F709)-G709)-B709/6,0)*'Расчет NPV'!$C$13)/(1+'Расчет NPV'!$C$12)^2</f>
        <v/>
      </c>
      <c r="J709" s="9">
        <f>((D709*(1+E709)^2*(C709-F709)-G709)-MAX((D709*(1+E709)^2*(C709-F709)-G709)-B709/6,0)*'Расчет NPV'!$C$13)/(1+'Расчет NPV'!$C$12)^3</f>
        <v/>
      </c>
      <c r="K709" s="9">
        <f>((D709*(1+E709)^3*(C709-F709)-G709)-MAX((D709*(1+E709)^3*(C709-F709)-G709)-B709/6,0)*'Расчет NPV'!$C$13)/(1+'Расчет NPV'!$C$12)^4</f>
        <v/>
      </c>
      <c r="L709" s="9">
        <f>((D709*(1+E709)^4*(C709-F709)-G709)-MAX((D709*(1+E709)^4*(C709-F709)-G709)-B709/6,0)*'Расчет NPV'!$C$13)/(1+'Расчет NPV'!$C$12)^5</f>
        <v/>
      </c>
      <c r="M709" s="9">
        <f>((D709*(1+E709)^5*(C709-F709)-G709)-MAX((D709*(1+E709)^5*(C709-F709)-G709)-B709/6,0)*'Расчет NPV'!$C$13)/(1+'Расчет NPV'!$C$12)^6</f>
        <v/>
      </c>
      <c r="N709" s="13">
        <f>SUM(H709:M709)-B709</f>
        <v/>
      </c>
    </row>
    <row r="710">
      <c r="A710" t="n">
        <v>706</v>
      </c>
      <c r="B710" s="9">
        <f>_xlfn.BETA.INV(RAND(),'Расчет NPV'!$E$5,'Расчет NPV'!$F$5,'Расчет NPV'!$B$5,'Расчет NPV'!$D$5)</f>
        <v/>
      </c>
      <c r="C710" s="9">
        <f>_xlfn.BETA.INV(RAND(),'Расчет NPV'!$E$6,'Расчет NPV'!$F$6,'Расчет NPV'!$B$6,'Расчет NPV'!$D$6)</f>
        <v/>
      </c>
      <c r="D710" s="9">
        <f>_xlfn.BETA.INV(RAND(),'Расчет NPV'!$E$7,'Расчет NPV'!$F$7,'Расчет NPV'!$B$7,'Расчет NPV'!$D$7)</f>
        <v/>
      </c>
      <c r="E710" s="5">
        <f>_xlfn.BETA.INV(RAND(),'Расчет NPV'!$E$8,'Расчет NPV'!$F$8,'Расчет NPV'!$B$8,'Расчет NPV'!$D$8)</f>
        <v/>
      </c>
      <c r="F710" s="9">
        <f>_xlfn.BETA.INV(RAND(),'Расчет NPV'!$E$9,'Расчет NPV'!$F$9,'Расчет NPV'!$B$9,'Расчет NPV'!$D$9)</f>
        <v/>
      </c>
      <c r="G710" s="9">
        <f>_xlfn.BETA.INV(RAND(),'Расчет NPV'!$E$10,'Расчет NPV'!$F$10,'Расчет NPV'!$B$10,'Расчет NPV'!$D$10)</f>
        <v/>
      </c>
      <c r="H710" s="9">
        <f>((D710*(1+E710)^0*'Расчет NPV'!$C$14*(C710-F710)-G710)-MAX((D710*(1+E710)^0*'Расчет NPV'!$C$14*(C710-F710)-G710)-B710/6,0)*'Расчет NPV'!$C$13)/(1+'Расчет NPV'!$C$12)^1</f>
        <v/>
      </c>
      <c r="I710" s="9">
        <f>((D710*(1+E710)^1*(C710-F710)-G710)-MAX((D710*(1+E710)^1*(C710-F710)-G710)-B710/6,0)*'Расчет NPV'!$C$13)/(1+'Расчет NPV'!$C$12)^2</f>
        <v/>
      </c>
      <c r="J710" s="9">
        <f>((D710*(1+E710)^2*(C710-F710)-G710)-MAX((D710*(1+E710)^2*(C710-F710)-G710)-B710/6,0)*'Расчет NPV'!$C$13)/(1+'Расчет NPV'!$C$12)^3</f>
        <v/>
      </c>
      <c r="K710" s="9">
        <f>((D710*(1+E710)^3*(C710-F710)-G710)-MAX((D710*(1+E710)^3*(C710-F710)-G710)-B710/6,0)*'Расчет NPV'!$C$13)/(1+'Расчет NPV'!$C$12)^4</f>
        <v/>
      </c>
      <c r="L710" s="9">
        <f>((D710*(1+E710)^4*(C710-F710)-G710)-MAX((D710*(1+E710)^4*(C710-F710)-G710)-B710/6,0)*'Расчет NPV'!$C$13)/(1+'Расчет NPV'!$C$12)^5</f>
        <v/>
      </c>
      <c r="M710" s="9">
        <f>((D710*(1+E710)^5*(C710-F710)-G710)-MAX((D710*(1+E710)^5*(C710-F710)-G710)-B710/6,0)*'Расчет NPV'!$C$13)/(1+'Расчет NPV'!$C$12)^6</f>
        <v/>
      </c>
      <c r="N710" s="13">
        <f>SUM(H710:M710)-B710</f>
        <v/>
      </c>
    </row>
    <row r="711">
      <c r="A711" t="n">
        <v>707</v>
      </c>
      <c r="B711" s="9">
        <f>_xlfn.BETA.INV(RAND(),'Расчет NPV'!$E$5,'Расчет NPV'!$F$5,'Расчет NPV'!$B$5,'Расчет NPV'!$D$5)</f>
        <v/>
      </c>
      <c r="C711" s="9">
        <f>_xlfn.BETA.INV(RAND(),'Расчет NPV'!$E$6,'Расчет NPV'!$F$6,'Расчет NPV'!$B$6,'Расчет NPV'!$D$6)</f>
        <v/>
      </c>
      <c r="D711" s="9">
        <f>_xlfn.BETA.INV(RAND(),'Расчет NPV'!$E$7,'Расчет NPV'!$F$7,'Расчет NPV'!$B$7,'Расчет NPV'!$D$7)</f>
        <v/>
      </c>
      <c r="E711" s="5">
        <f>_xlfn.BETA.INV(RAND(),'Расчет NPV'!$E$8,'Расчет NPV'!$F$8,'Расчет NPV'!$B$8,'Расчет NPV'!$D$8)</f>
        <v/>
      </c>
      <c r="F711" s="9">
        <f>_xlfn.BETA.INV(RAND(),'Расчет NPV'!$E$9,'Расчет NPV'!$F$9,'Расчет NPV'!$B$9,'Расчет NPV'!$D$9)</f>
        <v/>
      </c>
      <c r="G711" s="9">
        <f>_xlfn.BETA.INV(RAND(),'Расчет NPV'!$E$10,'Расчет NPV'!$F$10,'Расчет NPV'!$B$10,'Расчет NPV'!$D$10)</f>
        <v/>
      </c>
      <c r="H711" s="9">
        <f>((D711*(1+E711)^0*'Расчет NPV'!$C$14*(C711-F711)-G711)-MAX((D711*(1+E711)^0*'Расчет NPV'!$C$14*(C711-F711)-G711)-B711/6,0)*'Расчет NPV'!$C$13)/(1+'Расчет NPV'!$C$12)^1</f>
        <v/>
      </c>
      <c r="I711" s="9">
        <f>((D711*(1+E711)^1*(C711-F711)-G711)-MAX((D711*(1+E711)^1*(C711-F711)-G711)-B711/6,0)*'Расчет NPV'!$C$13)/(1+'Расчет NPV'!$C$12)^2</f>
        <v/>
      </c>
      <c r="J711" s="9">
        <f>((D711*(1+E711)^2*(C711-F711)-G711)-MAX((D711*(1+E711)^2*(C711-F711)-G711)-B711/6,0)*'Расчет NPV'!$C$13)/(1+'Расчет NPV'!$C$12)^3</f>
        <v/>
      </c>
      <c r="K711" s="9">
        <f>((D711*(1+E711)^3*(C711-F711)-G711)-MAX((D711*(1+E711)^3*(C711-F711)-G711)-B711/6,0)*'Расчет NPV'!$C$13)/(1+'Расчет NPV'!$C$12)^4</f>
        <v/>
      </c>
      <c r="L711" s="9">
        <f>((D711*(1+E711)^4*(C711-F711)-G711)-MAX((D711*(1+E711)^4*(C711-F711)-G711)-B711/6,0)*'Расчет NPV'!$C$13)/(1+'Расчет NPV'!$C$12)^5</f>
        <v/>
      </c>
      <c r="M711" s="9">
        <f>((D711*(1+E711)^5*(C711-F711)-G711)-MAX((D711*(1+E711)^5*(C711-F711)-G711)-B711/6,0)*'Расчет NPV'!$C$13)/(1+'Расчет NPV'!$C$12)^6</f>
        <v/>
      </c>
      <c r="N711" s="13">
        <f>SUM(H711:M711)-B711</f>
        <v/>
      </c>
    </row>
    <row r="712">
      <c r="A712" t="n">
        <v>708</v>
      </c>
      <c r="B712" s="9">
        <f>_xlfn.BETA.INV(RAND(),'Расчет NPV'!$E$5,'Расчет NPV'!$F$5,'Расчет NPV'!$B$5,'Расчет NPV'!$D$5)</f>
        <v/>
      </c>
      <c r="C712" s="9">
        <f>_xlfn.BETA.INV(RAND(),'Расчет NPV'!$E$6,'Расчет NPV'!$F$6,'Расчет NPV'!$B$6,'Расчет NPV'!$D$6)</f>
        <v/>
      </c>
      <c r="D712" s="9">
        <f>_xlfn.BETA.INV(RAND(),'Расчет NPV'!$E$7,'Расчет NPV'!$F$7,'Расчет NPV'!$B$7,'Расчет NPV'!$D$7)</f>
        <v/>
      </c>
      <c r="E712" s="5">
        <f>_xlfn.BETA.INV(RAND(),'Расчет NPV'!$E$8,'Расчет NPV'!$F$8,'Расчет NPV'!$B$8,'Расчет NPV'!$D$8)</f>
        <v/>
      </c>
      <c r="F712" s="9">
        <f>_xlfn.BETA.INV(RAND(),'Расчет NPV'!$E$9,'Расчет NPV'!$F$9,'Расчет NPV'!$B$9,'Расчет NPV'!$D$9)</f>
        <v/>
      </c>
      <c r="G712" s="9">
        <f>_xlfn.BETA.INV(RAND(),'Расчет NPV'!$E$10,'Расчет NPV'!$F$10,'Расчет NPV'!$B$10,'Расчет NPV'!$D$10)</f>
        <v/>
      </c>
      <c r="H712" s="9">
        <f>((D712*(1+E712)^0*'Расчет NPV'!$C$14*(C712-F712)-G712)-MAX((D712*(1+E712)^0*'Расчет NPV'!$C$14*(C712-F712)-G712)-B712/6,0)*'Расчет NPV'!$C$13)/(1+'Расчет NPV'!$C$12)^1</f>
        <v/>
      </c>
      <c r="I712" s="9">
        <f>((D712*(1+E712)^1*(C712-F712)-G712)-MAX((D712*(1+E712)^1*(C712-F712)-G712)-B712/6,0)*'Расчет NPV'!$C$13)/(1+'Расчет NPV'!$C$12)^2</f>
        <v/>
      </c>
      <c r="J712" s="9">
        <f>((D712*(1+E712)^2*(C712-F712)-G712)-MAX((D712*(1+E712)^2*(C712-F712)-G712)-B712/6,0)*'Расчет NPV'!$C$13)/(1+'Расчет NPV'!$C$12)^3</f>
        <v/>
      </c>
      <c r="K712" s="9">
        <f>((D712*(1+E712)^3*(C712-F712)-G712)-MAX((D712*(1+E712)^3*(C712-F712)-G712)-B712/6,0)*'Расчет NPV'!$C$13)/(1+'Расчет NPV'!$C$12)^4</f>
        <v/>
      </c>
      <c r="L712" s="9">
        <f>((D712*(1+E712)^4*(C712-F712)-G712)-MAX((D712*(1+E712)^4*(C712-F712)-G712)-B712/6,0)*'Расчет NPV'!$C$13)/(1+'Расчет NPV'!$C$12)^5</f>
        <v/>
      </c>
      <c r="M712" s="9">
        <f>((D712*(1+E712)^5*(C712-F712)-G712)-MAX((D712*(1+E712)^5*(C712-F712)-G712)-B712/6,0)*'Расчет NPV'!$C$13)/(1+'Расчет NPV'!$C$12)^6</f>
        <v/>
      </c>
      <c r="N712" s="13">
        <f>SUM(H712:M712)-B712</f>
        <v/>
      </c>
    </row>
    <row r="713">
      <c r="A713" t="n">
        <v>709</v>
      </c>
      <c r="B713" s="9">
        <f>_xlfn.BETA.INV(RAND(),'Расчет NPV'!$E$5,'Расчет NPV'!$F$5,'Расчет NPV'!$B$5,'Расчет NPV'!$D$5)</f>
        <v/>
      </c>
      <c r="C713" s="9">
        <f>_xlfn.BETA.INV(RAND(),'Расчет NPV'!$E$6,'Расчет NPV'!$F$6,'Расчет NPV'!$B$6,'Расчет NPV'!$D$6)</f>
        <v/>
      </c>
      <c r="D713" s="9">
        <f>_xlfn.BETA.INV(RAND(),'Расчет NPV'!$E$7,'Расчет NPV'!$F$7,'Расчет NPV'!$B$7,'Расчет NPV'!$D$7)</f>
        <v/>
      </c>
      <c r="E713" s="5">
        <f>_xlfn.BETA.INV(RAND(),'Расчет NPV'!$E$8,'Расчет NPV'!$F$8,'Расчет NPV'!$B$8,'Расчет NPV'!$D$8)</f>
        <v/>
      </c>
      <c r="F713" s="9">
        <f>_xlfn.BETA.INV(RAND(),'Расчет NPV'!$E$9,'Расчет NPV'!$F$9,'Расчет NPV'!$B$9,'Расчет NPV'!$D$9)</f>
        <v/>
      </c>
      <c r="G713" s="9">
        <f>_xlfn.BETA.INV(RAND(),'Расчет NPV'!$E$10,'Расчет NPV'!$F$10,'Расчет NPV'!$B$10,'Расчет NPV'!$D$10)</f>
        <v/>
      </c>
      <c r="H713" s="9">
        <f>((D713*(1+E713)^0*'Расчет NPV'!$C$14*(C713-F713)-G713)-MAX((D713*(1+E713)^0*'Расчет NPV'!$C$14*(C713-F713)-G713)-B713/6,0)*'Расчет NPV'!$C$13)/(1+'Расчет NPV'!$C$12)^1</f>
        <v/>
      </c>
      <c r="I713" s="9">
        <f>((D713*(1+E713)^1*(C713-F713)-G713)-MAX((D713*(1+E713)^1*(C713-F713)-G713)-B713/6,0)*'Расчет NPV'!$C$13)/(1+'Расчет NPV'!$C$12)^2</f>
        <v/>
      </c>
      <c r="J713" s="9">
        <f>((D713*(1+E713)^2*(C713-F713)-G713)-MAX((D713*(1+E713)^2*(C713-F713)-G713)-B713/6,0)*'Расчет NPV'!$C$13)/(1+'Расчет NPV'!$C$12)^3</f>
        <v/>
      </c>
      <c r="K713" s="9">
        <f>((D713*(1+E713)^3*(C713-F713)-G713)-MAX((D713*(1+E713)^3*(C713-F713)-G713)-B713/6,0)*'Расчет NPV'!$C$13)/(1+'Расчет NPV'!$C$12)^4</f>
        <v/>
      </c>
      <c r="L713" s="9">
        <f>((D713*(1+E713)^4*(C713-F713)-G713)-MAX((D713*(1+E713)^4*(C713-F713)-G713)-B713/6,0)*'Расчет NPV'!$C$13)/(1+'Расчет NPV'!$C$12)^5</f>
        <v/>
      </c>
      <c r="M713" s="9">
        <f>((D713*(1+E713)^5*(C713-F713)-G713)-MAX((D713*(1+E713)^5*(C713-F713)-G713)-B713/6,0)*'Расчет NPV'!$C$13)/(1+'Расчет NPV'!$C$12)^6</f>
        <v/>
      </c>
      <c r="N713" s="13">
        <f>SUM(H713:M713)-B713</f>
        <v/>
      </c>
    </row>
    <row r="714">
      <c r="A714" t="n">
        <v>710</v>
      </c>
      <c r="B714" s="9">
        <f>_xlfn.BETA.INV(RAND(),'Расчет NPV'!$E$5,'Расчет NPV'!$F$5,'Расчет NPV'!$B$5,'Расчет NPV'!$D$5)</f>
        <v/>
      </c>
      <c r="C714" s="9">
        <f>_xlfn.BETA.INV(RAND(),'Расчет NPV'!$E$6,'Расчет NPV'!$F$6,'Расчет NPV'!$B$6,'Расчет NPV'!$D$6)</f>
        <v/>
      </c>
      <c r="D714" s="9">
        <f>_xlfn.BETA.INV(RAND(),'Расчет NPV'!$E$7,'Расчет NPV'!$F$7,'Расчет NPV'!$B$7,'Расчет NPV'!$D$7)</f>
        <v/>
      </c>
      <c r="E714" s="5">
        <f>_xlfn.BETA.INV(RAND(),'Расчет NPV'!$E$8,'Расчет NPV'!$F$8,'Расчет NPV'!$B$8,'Расчет NPV'!$D$8)</f>
        <v/>
      </c>
      <c r="F714" s="9">
        <f>_xlfn.BETA.INV(RAND(),'Расчет NPV'!$E$9,'Расчет NPV'!$F$9,'Расчет NPV'!$B$9,'Расчет NPV'!$D$9)</f>
        <v/>
      </c>
      <c r="G714" s="9">
        <f>_xlfn.BETA.INV(RAND(),'Расчет NPV'!$E$10,'Расчет NPV'!$F$10,'Расчет NPV'!$B$10,'Расчет NPV'!$D$10)</f>
        <v/>
      </c>
      <c r="H714" s="9">
        <f>((D714*(1+E714)^0*'Расчет NPV'!$C$14*(C714-F714)-G714)-MAX((D714*(1+E714)^0*'Расчет NPV'!$C$14*(C714-F714)-G714)-B714/6,0)*'Расчет NPV'!$C$13)/(1+'Расчет NPV'!$C$12)^1</f>
        <v/>
      </c>
      <c r="I714" s="9">
        <f>((D714*(1+E714)^1*(C714-F714)-G714)-MAX((D714*(1+E714)^1*(C714-F714)-G714)-B714/6,0)*'Расчет NPV'!$C$13)/(1+'Расчет NPV'!$C$12)^2</f>
        <v/>
      </c>
      <c r="J714" s="9">
        <f>((D714*(1+E714)^2*(C714-F714)-G714)-MAX((D714*(1+E714)^2*(C714-F714)-G714)-B714/6,0)*'Расчет NPV'!$C$13)/(1+'Расчет NPV'!$C$12)^3</f>
        <v/>
      </c>
      <c r="K714" s="9">
        <f>((D714*(1+E714)^3*(C714-F714)-G714)-MAX((D714*(1+E714)^3*(C714-F714)-G714)-B714/6,0)*'Расчет NPV'!$C$13)/(1+'Расчет NPV'!$C$12)^4</f>
        <v/>
      </c>
      <c r="L714" s="9">
        <f>((D714*(1+E714)^4*(C714-F714)-G714)-MAX((D714*(1+E714)^4*(C714-F714)-G714)-B714/6,0)*'Расчет NPV'!$C$13)/(1+'Расчет NPV'!$C$12)^5</f>
        <v/>
      </c>
      <c r="M714" s="9">
        <f>((D714*(1+E714)^5*(C714-F714)-G714)-MAX((D714*(1+E714)^5*(C714-F714)-G714)-B714/6,0)*'Расчет NPV'!$C$13)/(1+'Расчет NPV'!$C$12)^6</f>
        <v/>
      </c>
      <c r="N714" s="13">
        <f>SUM(H714:M714)-B714</f>
        <v/>
      </c>
    </row>
    <row r="715">
      <c r="A715" t="n">
        <v>711</v>
      </c>
      <c r="B715" s="9">
        <f>_xlfn.BETA.INV(RAND(),'Расчет NPV'!$E$5,'Расчет NPV'!$F$5,'Расчет NPV'!$B$5,'Расчет NPV'!$D$5)</f>
        <v/>
      </c>
      <c r="C715" s="9">
        <f>_xlfn.BETA.INV(RAND(),'Расчет NPV'!$E$6,'Расчет NPV'!$F$6,'Расчет NPV'!$B$6,'Расчет NPV'!$D$6)</f>
        <v/>
      </c>
      <c r="D715" s="9">
        <f>_xlfn.BETA.INV(RAND(),'Расчет NPV'!$E$7,'Расчет NPV'!$F$7,'Расчет NPV'!$B$7,'Расчет NPV'!$D$7)</f>
        <v/>
      </c>
      <c r="E715" s="5">
        <f>_xlfn.BETA.INV(RAND(),'Расчет NPV'!$E$8,'Расчет NPV'!$F$8,'Расчет NPV'!$B$8,'Расчет NPV'!$D$8)</f>
        <v/>
      </c>
      <c r="F715" s="9">
        <f>_xlfn.BETA.INV(RAND(),'Расчет NPV'!$E$9,'Расчет NPV'!$F$9,'Расчет NPV'!$B$9,'Расчет NPV'!$D$9)</f>
        <v/>
      </c>
      <c r="G715" s="9">
        <f>_xlfn.BETA.INV(RAND(),'Расчет NPV'!$E$10,'Расчет NPV'!$F$10,'Расчет NPV'!$B$10,'Расчет NPV'!$D$10)</f>
        <v/>
      </c>
      <c r="H715" s="9">
        <f>((D715*(1+E715)^0*'Расчет NPV'!$C$14*(C715-F715)-G715)-MAX((D715*(1+E715)^0*'Расчет NPV'!$C$14*(C715-F715)-G715)-B715/6,0)*'Расчет NPV'!$C$13)/(1+'Расчет NPV'!$C$12)^1</f>
        <v/>
      </c>
      <c r="I715" s="9">
        <f>((D715*(1+E715)^1*(C715-F715)-G715)-MAX((D715*(1+E715)^1*(C715-F715)-G715)-B715/6,0)*'Расчет NPV'!$C$13)/(1+'Расчет NPV'!$C$12)^2</f>
        <v/>
      </c>
      <c r="J715" s="9">
        <f>((D715*(1+E715)^2*(C715-F715)-G715)-MAX((D715*(1+E715)^2*(C715-F715)-G715)-B715/6,0)*'Расчет NPV'!$C$13)/(1+'Расчет NPV'!$C$12)^3</f>
        <v/>
      </c>
      <c r="K715" s="9">
        <f>((D715*(1+E715)^3*(C715-F715)-G715)-MAX((D715*(1+E715)^3*(C715-F715)-G715)-B715/6,0)*'Расчет NPV'!$C$13)/(1+'Расчет NPV'!$C$12)^4</f>
        <v/>
      </c>
      <c r="L715" s="9">
        <f>((D715*(1+E715)^4*(C715-F715)-G715)-MAX((D715*(1+E715)^4*(C715-F715)-G715)-B715/6,0)*'Расчет NPV'!$C$13)/(1+'Расчет NPV'!$C$12)^5</f>
        <v/>
      </c>
      <c r="M715" s="9">
        <f>((D715*(1+E715)^5*(C715-F715)-G715)-MAX((D715*(1+E715)^5*(C715-F715)-G715)-B715/6,0)*'Расчет NPV'!$C$13)/(1+'Расчет NPV'!$C$12)^6</f>
        <v/>
      </c>
      <c r="N715" s="13">
        <f>SUM(H715:M715)-B715</f>
        <v/>
      </c>
    </row>
    <row r="716">
      <c r="A716" t="n">
        <v>712</v>
      </c>
      <c r="B716" s="9">
        <f>_xlfn.BETA.INV(RAND(),'Расчет NPV'!$E$5,'Расчет NPV'!$F$5,'Расчет NPV'!$B$5,'Расчет NPV'!$D$5)</f>
        <v/>
      </c>
      <c r="C716" s="9">
        <f>_xlfn.BETA.INV(RAND(),'Расчет NPV'!$E$6,'Расчет NPV'!$F$6,'Расчет NPV'!$B$6,'Расчет NPV'!$D$6)</f>
        <v/>
      </c>
      <c r="D716" s="9">
        <f>_xlfn.BETA.INV(RAND(),'Расчет NPV'!$E$7,'Расчет NPV'!$F$7,'Расчет NPV'!$B$7,'Расчет NPV'!$D$7)</f>
        <v/>
      </c>
      <c r="E716" s="5">
        <f>_xlfn.BETA.INV(RAND(),'Расчет NPV'!$E$8,'Расчет NPV'!$F$8,'Расчет NPV'!$B$8,'Расчет NPV'!$D$8)</f>
        <v/>
      </c>
      <c r="F716" s="9">
        <f>_xlfn.BETA.INV(RAND(),'Расчет NPV'!$E$9,'Расчет NPV'!$F$9,'Расчет NPV'!$B$9,'Расчет NPV'!$D$9)</f>
        <v/>
      </c>
      <c r="G716" s="9">
        <f>_xlfn.BETA.INV(RAND(),'Расчет NPV'!$E$10,'Расчет NPV'!$F$10,'Расчет NPV'!$B$10,'Расчет NPV'!$D$10)</f>
        <v/>
      </c>
      <c r="H716" s="9">
        <f>((D716*(1+E716)^0*'Расчет NPV'!$C$14*(C716-F716)-G716)-MAX((D716*(1+E716)^0*'Расчет NPV'!$C$14*(C716-F716)-G716)-B716/6,0)*'Расчет NPV'!$C$13)/(1+'Расчет NPV'!$C$12)^1</f>
        <v/>
      </c>
      <c r="I716" s="9">
        <f>((D716*(1+E716)^1*(C716-F716)-G716)-MAX((D716*(1+E716)^1*(C716-F716)-G716)-B716/6,0)*'Расчет NPV'!$C$13)/(1+'Расчет NPV'!$C$12)^2</f>
        <v/>
      </c>
      <c r="J716" s="9">
        <f>((D716*(1+E716)^2*(C716-F716)-G716)-MAX((D716*(1+E716)^2*(C716-F716)-G716)-B716/6,0)*'Расчет NPV'!$C$13)/(1+'Расчет NPV'!$C$12)^3</f>
        <v/>
      </c>
      <c r="K716" s="9">
        <f>((D716*(1+E716)^3*(C716-F716)-G716)-MAX((D716*(1+E716)^3*(C716-F716)-G716)-B716/6,0)*'Расчет NPV'!$C$13)/(1+'Расчет NPV'!$C$12)^4</f>
        <v/>
      </c>
      <c r="L716" s="9">
        <f>((D716*(1+E716)^4*(C716-F716)-G716)-MAX((D716*(1+E716)^4*(C716-F716)-G716)-B716/6,0)*'Расчет NPV'!$C$13)/(1+'Расчет NPV'!$C$12)^5</f>
        <v/>
      </c>
      <c r="M716" s="9">
        <f>((D716*(1+E716)^5*(C716-F716)-G716)-MAX((D716*(1+E716)^5*(C716-F716)-G716)-B716/6,0)*'Расчет NPV'!$C$13)/(1+'Расчет NPV'!$C$12)^6</f>
        <v/>
      </c>
      <c r="N716" s="13">
        <f>SUM(H716:M716)-B716</f>
        <v/>
      </c>
    </row>
    <row r="717">
      <c r="A717" t="n">
        <v>713</v>
      </c>
      <c r="B717" s="9">
        <f>_xlfn.BETA.INV(RAND(),'Расчет NPV'!$E$5,'Расчет NPV'!$F$5,'Расчет NPV'!$B$5,'Расчет NPV'!$D$5)</f>
        <v/>
      </c>
      <c r="C717" s="9">
        <f>_xlfn.BETA.INV(RAND(),'Расчет NPV'!$E$6,'Расчет NPV'!$F$6,'Расчет NPV'!$B$6,'Расчет NPV'!$D$6)</f>
        <v/>
      </c>
      <c r="D717" s="9">
        <f>_xlfn.BETA.INV(RAND(),'Расчет NPV'!$E$7,'Расчет NPV'!$F$7,'Расчет NPV'!$B$7,'Расчет NPV'!$D$7)</f>
        <v/>
      </c>
      <c r="E717" s="5">
        <f>_xlfn.BETA.INV(RAND(),'Расчет NPV'!$E$8,'Расчет NPV'!$F$8,'Расчет NPV'!$B$8,'Расчет NPV'!$D$8)</f>
        <v/>
      </c>
      <c r="F717" s="9">
        <f>_xlfn.BETA.INV(RAND(),'Расчет NPV'!$E$9,'Расчет NPV'!$F$9,'Расчет NPV'!$B$9,'Расчет NPV'!$D$9)</f>
        <v/>
      </c>
      <c r="G717" s="9">
        <f>_xlfn.BETA.INV(RAND(),'Расчет NPV'!$E$10,'Расчет NPV'!$F$10,'Расчет NPV'!$B$10,'Расчет NPV'!$D$10)</f>
        <v/>
      </c>
      <c r="H717" s="9">
        <f>((D717*(1+E717)^0*'Расчет NPV'!$C$14*(C717-F717)-G717)-MAX((D717*(1+E717)^0*'Расчет NPV'!$C$14*(C717-F717)-G717)-B717/6,0)*'Расчет NPV'!$C$13)/(1+'Расчет NPV'!$C$12)^1</f>
        <v/>
      </c>
      <c r="I717" s="9">
        <f>((D717*(1+E717)^1*(C717-F717)-G717)-MAX((D717*(1+E717)^1*(C717-F717)-G717)-B717/6,0)*'Расчет NPV'!$C$13)/(1+'Расчет NPV'!$C$12)^2</f>
        <v/>
      </c>
      <c r="J717" s="9">
        <f>((D717*(1+E717)^2*(C717-F717)-G717)-MAX((D717*(1+E717)^2*(C717-F717)-G717)-B717/6,0)*'Расчет NPV'!$C$13)/(1+'Расчет NPV'!$C$12)^3</f>
        <v/>
      </c>
      <c r="K717" s="9">
        <f>((D717*(1+E717)^3*(C717-F717)-G717)-MAX((D717*(1+E717)^3*(C717-F717)-G717)-B717/6,0)*'Расчет NPV'!$C$13)/(1+'Расчет NPV'!$C$12)^4</f>
        <v/>
      </c>
      <c r="L717" s="9">
        <f>((D717*(1+E717)^4*(C717-F717)-G717)-MAX((D717*(1+E717)^4*(C717-F717)-G717)-B717/6,0)*'Расчет NPV'!$C$13)/(1+'Расчет NPV'!$C$12)^5</f>
        <v/>
      </c>
      <c r="M717" s="9">
        <f>((D717*(1+E717)^5*(C717-F717)-G717)-MAX((D717*(1+E717)^5*(C717-F717)-G717)-B717/6,0)*'Расчет NPV'!$C$13)/(1+'Расчет NPV'!$C$12)^6</f>
        <v/>
      </c>
      <c r="N717" s="13">
        <f>SUM(H717:M717)-B717</f>
        <v/>
      </c>
    </row>
    <row r="718">
      <c r="A718" t="n">
        <v>714</v>
      </c>
      <c r="B718" s="9">
        <f>_xlfn.BETA.INV(RAND(),'Расчет NPV'!$E$5,'Расчет NPV'!$F$5,'Расчет NPV'!$B$5,'Расчет NPV'!$D$5)</f>
        <v/>
      </c>
      <c r="C718" s="9">
        <f>_xlfn.BETA.INV(RAND(),'Расчет NPV'!$E$6,'Расчет NPV'!$F$6,'Расчет NPV'!$B$6,'Расчет NPV'!$D$6)</f>
        <v/>
      </c>
      <c r="D718" s="9">
        <f>_xlfn.BETA.INV(RAND(),'Расчет NPV'!$E$7,'Расчет NPV'!$F$7,'Расчет NPV'!$B$7,'Расчет NPV'!$D$7)</f>
        <v/>
      </c>
      <c r="E718" s="5">
        <f>_xlfn.BETA.INV(RAND(),'Расчет NPV'!$E$8,'Расчет NPV'!$F$8,'Расчет NPV'!$B$8,'Расчет NPV'!$D$8)</f>
        <v/>
      </c>
      <c r="F718" s="9">
        <f>_xlfn.BETA.INV(RAND(),'Расчет NPV'!$E$9,'Расчет NPV'!$F$9,'Расчет NPV'!$B$9,'Расчет NPV'!$D$9)</f>
        <v/>
      </c>
      <c r="G718" s="9">
        <f>_xlfn.BETA.INV(RAND(),'Расчет NPV'!$E$10,'Расчет NPV'!$F$10,'Расчет NPV'!$B$10,'Расчет NPV'!$D$10)</f>
        <v/>
      </c>
      <c r="H718" s="9">
        <f>((D718*(1+E718)^0*'Расчет NPV'!$C$14*(C718-F718)-G718)-MAX((D718*(1+E718)^0*'Расчет NPV'!$C$14*(C718-F718)-G718)-B718/6,0)*'Расчет NPV'!$C$13)/(1+'Расчет NPV'!$C$12)^1</f>
        <v/>
      </c>
      <c r="I718" s="9">
        <f>((D718*(1+E718)^1*(C718-F718)-G718)-MAX((D718*(1+E718)^1*(C718-F718)-G718)-B718/6,0)*'Расчет NPV'!$C$13)/(1+'Расчет NPV'!$C$12)^2</f>
        <v/>
      </c>
      <c r="J718" s="9">
        <f>((D718*(1+E718)^2*(C718-F718)-G718)-MAX((D718*(1+E718)^2*(C718-F718)-G718)-B718/6,0)*'Расчет NPV'!$C$13)/(1+'Расчет NPV'!$C$12)^3</f>
        <v/>
      </c>
      <c r="K718" s="9">
        <f>((D718*(1+E718)^3*(C718-F718)-G718)-MAX((D718*(1+E718)^3*(C718-F718)-G718)-B718/6,0)*'Расчет NPV'!$C$13)/(1+'Расчет NPV'!$C$12)^4</f>
        <v/>
      </c>
      <c r="L718" s="9">
        <f>((D718*(1+E718)^4*(C718-F718)-G718)-MAX((D718*(1+E718)^4*(C718-F718)-G718)-B718/6,0)*'Расчет NPV'!$C$13)/(1+'Расчет NPV'!$C$12)^5</f>
        <v/>
      </c>
      <c r="M718" s="9">
        <f>((D718*(1+E718)^5*(C718-F718)-G718)-MAX((D718*(1+E718)^5*(C718-F718)-G718)-B718/6,0)*'Расчет NPV'!$C$13)/(1+'Расчет NPV'!$C$12)^6</f>
        <v/>
      </c>
      <c r="N718" s="13">
        <f>SUM(H718:M718)-B718</f>
        <v/>
      </c>
    </row>
    <row r="719">
      <c r="A719" t="n">
        <v>715</v>
      </c>
      <c r="B719" s="9">
        <f>_xlfn.BETA.INV(RAND(),'Расчет NPV'!$E$5,'Расчет NPV'!$F$5,'Расчет NPV'!$B$5,'Расчет NPV'!$D$5)</f>
        <v/>
      </c>
      <c r="C719" s="9">
        <f>_xlfn.BETA.INV(RAND(),'Расчет NPV'!$E$6,'Расчет NPV'!$F$6,'Расчет NPV'!$B$6,'Расчет NPV'!$D$6)</f>
        <v/>
      </c>
      <c r="D719" s="9">
        <f>_xlfn.BETA.INV(RAND(),'Расчет NPV'!$E$7,'Расчет NPV'!$F$7,'Расчет NPV'!$B$7,'Расчет NPV'!$D$7)</f>
        <v/>
      </c>
      <c r="E719" s="5">
        <f>_xlfn.BETA.INV(RAND(),'Расчет NPV'!$E$8,'Расчет NPV'!$F$8,'Расчет NPV'!$B$8,'Расчет NPV'!$D$8)</f>
        <v/>
      </c>
      <c r="F719" s="9">
        <f>_xlfn.BETA.INV(RAND(),'Расчет NPV'!$E$9,'Расчет NPV'!$F$9,'Расчет NPV'!$B$9,'Расчет NPV'!$D$9)</f>
        <v/>
      </c>
      <c r="G719" s="9">
        <f>_xlfn.BETA.INV(RAND(),'Расчет NPV'!$E$10,'Расчет NPV'!$F$10,'Расчет NPV'!$B$10,'Расчет NPV'!$D$10)</f>
        <v/>
      </c>
      <c r="H719" s="9">
        <f>((D719*(1+E719)^0*'Расчет NPV'!$C$14*(C719-F719)-G719)-MAX((D719*(1+E719)^0*'Расчет NPV'!$C$14*(C719-F719)-G719)-B719/6,0)*'Расчет NPV'!$C$13)/(1+'Расчет NPV'!$C$12)^1</f>
        <v/>
      </c>
      <c r="I719" s="9">
        <f>((D719*(1+E719)^1*(C719-F719)-G719)-MAX((D719*(1+E719)^1*(C719-F719)-G719)-B719/6,0)*'Расчет NPV'!$C$13)/(1+'Расчет NPV'!$C$12)^2</f>
        <v/>
      </c>
      <c r="J719" s="9">
        <f>((D719*(1+E719)^2*(C719-F719)-G719)-MAX((D719*(1+E719)^2*(C719-F719)-G719)-B719/6,0)*'Расчет NPV'!$C$13)/(1+'Расчет NPV'!$C$12)^3</f>
        <v/>
      </c>
      <c r="K719" s="9">
        <f>((D719*(1+E719)^3*(C719-F719)-G719)-MAX((D719*(1+E719)^3*(C719-F719)-G719)-B719/6,0)*'Расчет NPV'!$C$13)/(1+'Расчет NPV'!$C$12)^4</f>
        <v/>
      </c>
      <c r="L719" s="9">
        <f>((D719*(1+E719)^4*(C719-F719)-G719)-MAX((D719*(1+E719)^4*(C719-F719)-G719)-B719/6,0)*'Расчет NPV'!$C$13)/(1+'Расчет NPV'!$C$12)^5</f>
        <v/>
      </c>
      <c r="M719" s="9">
        <f>((D719*(1+E719)^5*(C719-F719)-G719)-MAX((D719*(1+E719)^5*(C719-F719)-G719)-B719/6,0)*'Расчет NPV'!$C$13)/(1+'Расчет NPV'!$C$12)^6</f>
        <v/>
      </c>
      <c r="N719" s="13">
        <f>SUM(H719:M719)-B719</f>
        <v/>
      </c>
    </row>
    <row r="720">
      <c r="A720" t="n">
        <v>716</v>
      </c>
      <c r="B720" s="9">
        <f>_xlfn.BETA.INV(RAND(),'Расчет NPV'!$E$5,'Расчет NPV'!$F$5,'Расчет NPV'!$B$5,'Расчет NPV'!$D$5)</f>
        <v/>
      </c>
      <c r="C720" s="9">
        <f>_xlfn.BETA.INV(RAND(),'Расчет NPV'!$E$6,'Расчет NPV'!$F$6,'Расчет NPV'!$B$6,'Расчет NPV'!$D$6)</f>
        <v/>
      </c>
      <c r="D720" s="9">
        <f>_xlfn.BETA.INV(RAND(),'Расчет NPV'!$E$7,'Расчет NPV'!$F$7,'Расчет NPV'!$B$7,'Расчет NPV'!$D$7)</f>
        <v/>
      </c>
      <c r="E720" s="5">
        <f>_xlfn.BETA.INV(RAND(),'Расчет NPV'!$E$8,'Расчет NPV'!$F$8,'Расчет NPV'!$B$8,'Расчет NPV'!$D$8)</f>
        <v/>
      </c>
      <c r="F720" s="9">
        <f>_xlfn.BETA.INV(RAND(),'Расчет NPV'!$E$9,'Расчет NPV'!$F$9,'Расчет NPV'!$B$9,'Расчет NPV'!$D$9)</f>
        <v/>
      </c>
      <c r="G720" s="9">
        <f>_xlfn.BETA.INV(RAND(),'Расчет NPV'!$E$10,'Расчет NPV'!$F$10,'Расчет NPV'!$B$10,'Расчет NPV'!$D$10)</f>
        <v/>
      </c>
      <c r="H720" s="9">
        <f>((D720*(1+E720)^0*'Расчет NPV'!$C$14*(C720-F720)-G720)-MAX((D720*(1+E720)^0*'Расчет NPV'!$C$14*(C720-F720)-G720)-B720/6,0)*'Расчет NPV'!$C$13)/(1+'Расчет NPV'!$C$12)^1</f>
        <v/>
      </c>
      <c r="I720" s="9">
        <f>((D720*(1+E720)^1*(C720-F720)-G720)-MAX((D720*(1+E720)^1*(C720-F720)-G720)-B720/6,0)*'Расчет NPV'!$C$13)/(1+'Расчет NPV'!$C$12)^2</f>
        <v/>
      </c>
      <c r="J720" s="9">
        <f>((D720*(1+E720)^2*(C720-F720)-G720)-MAX((D720*(1+E720)^2*(C720-F720)-G720)-B720/6,0)*'Расчет NPV'!$C$13)/(1+'Расчет NPV'!$C$12)^3</f>
        <v/>
      </c>
      <c r="K720" s="9">
        <f>((D720*(1+E720)^3*(C720-F720)-G720)-MAX((D720*(1+E720)^3*(C720-F720)-G720)-B720/6,0)*'Расчет NPV'!$C$13)/(1+'Расчет NPV'!$C$12)^4</f>
        <v/>
      </c>
      <c r="L720" s="9">
        <f>((D720*(1+E720)^4*(C720-F720)-G720)-MAX((D720*(1+E720)^4*(C720-F720)-G720)-B720/6,0)*'Расчет NPV'!$C$13)/(1+'Расчет NPV'!$C$12)^5</f>
        <v/>
      </c>
      <c r="M720" s="9">
        <f>((D720*(1+E720)^5*(C720-F720)-G720)-MAX((D720*(1+E720)^5*(C720-F720)-G720)-B720/6,0)*'Расчет NPV'!$C$13)/(1+'Расчет NPV'!$C$12)^6</f>
        <v/>
      </c>
      <c r="N720" s="13">
        <f>SUM(H720:M720)-B720</f>
        <v/>
      </c>
    </row>
    <row r="721">
      <c r="A721" t="n">
        <v>717</v>
      </c>
      <c r="B721" s="9">
        <f>_xlfn.BETA.INV(RAND(),'Расчет NPV'!$E$5,'Расчет NPV'!$F$5,'Расчет NPV'!$B$5,'Расчет NPV'!$D$5)</f>
        <v/>
      </c>
      <c r="C721" s="9">
        <f>_xlfn.BETA.INV(RAND(),'Расчет NPV'!$E$6,'Расчет NPV'!$F$6,'Расчет NPV'!$B$6,'Расчет NPV'!$D$6)</f>
        <v/>
      </c>
      <c r="D721" s="9">
        <f>_xlfn.BETA.INV(RAND(),'Расчет NPV'!$E$7,'Расчет NPV'!$F$7,'Расчет NPV'!$B$7,'Расчет NPV'!$D$7)</f>
        <v/>
      </c>
      <c r="E721" s="5">
        <f>_xlfn.BETA.INV(RAND(),'Расчет NPV'!$E$8,'Расчет NPV'!$F$8,'Расчет NPV'!$B$8,'Расчет NPV'!$D$8)</f>
        <v/>
      </c>
      <c r="F721" s="9">
        <f>_xlfn.BETA.INV(RAND(),'Расчет NPV'!$E$9,'Расчет NPV'!$F$9,'Расчет NPV'!$B$9,'Расчет NPV'!$D$9)</f>
        <v/>
      </c>
      <c r="G721" s="9">
        <f>_xlfn.BETA.INV(RAND(),'Расчет NPV'!$E$10,'Расчет NPV'!$F$10,'Расчет NPV'!$B$10,'Расчет NPV'!$D$10)</f>
        <v/>
      </c>
      <c r="H721" s="9">
        <f>((D721*(1+E721)^0*'Расчет NPV'!$C$14*(C721-F721)-G721)-MAX((D721*(1+E721)^0*'Расчет NPV'!$C$14*(C721-F721)-G721)-B721/6,0)*'Расчет NPV'!$C$13)/(1+'Расчет NPV'!$C$12)^1</f>
        <v/>
      </c>
      <c r="I721" s="9">
        <f>((D721*(1+E721)^1*(C721-F721)-G721)-MAX((D721*(1+E721)^1*(C721-F721)-G721)-B721/6,0)*'Расчет NPV'!$C$13)/(1+'Расчет NPV'!$C$12)^2</f>
        <v/>
      </c>
      <c r="J721" s="9">
        <f>((D721*(1+E721)^2*(C721-F721)-G721)-MAX((D721*(1+E721)^2*(C721-F721)-G721)-B721/6,0)*'Расчет NPV'!$C$13)/(1+'Расчет NPV'!$C$12)^3</f>
        <v/>
      </c>
      <c r="K721" s="9">
        <f>((D721*(1+E721)^3*(C721-F721)-G721)-MAX((D721*(1+E721)^3*(C721-F721)-G721)-B721/6,0)*'Расчет NPV'!$C$13)/(1+'Расчет NPV'!$C$12)^4</f>
        <v/>
      </c>
      <c r="L721" s="9">
        <f>((D721*(1+E721)^4*(C721-F721)-G721)-MAX((D721*(1+E721)^4*(C721-F721)-G721)-B721/6,0)*'Расчет NPV'!$C$13)/(1+'Расчет NPV'!$C$12)^5</f>
        <v/>
      </c>
      <c r="M721" s="9">
        <f>((D721*(1+E721)^5*(C721-F721)-G721)-MAX((D721*(1+E721)^5*(C721-F721)-G721)-B721/6,0)*'Расчет NPV'!$C$13)/(1+'Расчет NPV'!$C$12)^6</f>
        <v/>
      </c>
      <c r="N721" s="13">
        <f>SUM(H721:M721)-B721</f>
        <v/>
      </c>
    </row>
    <row r="722">
      <c r="A722" t="n">
        <v>718</v>
      </c>
      <c r="B722" s="9">
        <f>_xlfn.BETA.INV(RAND(),'Расчет NPV'!$E$5,'Расчет NPV'!$F$5,'Расчет NPV'!$B$5,'Расчет NPV'!$D$5)</f>
        <v/>
      </c>
      <c r="C722" s="9">
        <f>_xlfn.BETA.INV(RAND(),'Расчет NPV'!$E$6,'Расчет NPV'!$F$6,'Расчет NPV'!$B$6,'Расчет NPV'!$D$6)</f>
        <v/>
      </c>
      <c r="D722" s="9">
        <f>_xlfn.BETA.INV(RAND(),'Расчет NPV'!$E$7,'Расчет NPV'!$F$7,'Расчет NPV'!$B$7,'Расчет NPV'!$D$7)</f>
        <v/>
      </c>
      <c r="E722" s="5">
        <f>_xlfn.BETA.INV(RAND(),'Расчет NPV'!$E$8,'Расчет NPV'!$F$8,'Расчет NPV'!$B$8,'Расчет NPV'!$D$8)</f>
        <v/>
      </c>
      <c r="F722" s="9">
        <f>_xlfn.BETA.INV(RAND(),'Расчет NPV'!$E$9,'Расчет NPV'!$F$9,'Расчет NPV'!$B$9,'Расчет NPV'!$D$9)</f>
        <v/>
      </c>
      <c r="G722" s="9">
        <f>_xlfn.BETA.INV(RAND(),'Расчет NPV'!$E$10,'Расчет NPV'!$F$10,'Расчет NPV'!$B$10,'Расчет NPV'!$D$10)</f>
        <v/>
      </c>
      <c r="H722" s="9">
        <f>((D722*(1+E722)^0*'Расчет NPV'!$C$14*(C722-F722)-G722)-MAX((D722*(1+E722)^0*'Расчет NPV'!$C$14*(C722-F722)-G722)-B722/6,0)*'Расчет NPV'!$C$13)/(1+'Расчет NPV'!$C$12)^1</f>
        <v/>
      </c>
      <c r="I722" s="9">
        <f>((D722*(1+E722)^1*(C722-F722)-G722)-MAX((D722*(1+E722)^1*(C722-F722)-G722)-B722/6,0)*'Расчет NPV'!$C$13)/(1+'Расчет NPV'!$C$12)^2</f>
        <v/>
      </c>
      <c r="J722" s="9">
        <f>((D722*(1+E722)^2*(C722-F722)-G722)-MAX((D722*(1+E722)^2*(C722-F722)-G722)-B722/6,0)*'Расчет NPV'!$C$13)/(1+'Расчет NPV'!$C$12)^3</f>
        <v/>
      </c>
      <c r="K722" s="9">
        <f>((D722*(1+E722)^3*(C722-F722)-G722)-MAX((D722*(1+E722)^3*(C722-F722)-G722)-B722/6,0)*'Расчет NPV'!$C$13)/(1+'Расчет NPV'!$C$12)^4</f>
        <v/>
      </c>
      <c r="L722" s="9">
        <f>((D722*(1+E722)^4*(C722-F722)-G722)-MAX((D722*(1+E722)^4*(C722-F722)-G722)-B722/6,0)*'Расчет NPV'!$C$13)/(1+'Расчет NPV'!$C$12)^5</f>
        <v/>
      </c>
      <c r="M722" s="9">
        <f>((D722*(1+E722)^5*(C722-F722)-G722)-MAX((D722*(1+E722)^5*(C722-F722)-G722)-B722/6,0)*'Расчет NPV'!$C$13)/(1+'Расчет NPV'!$C$12)^6</f>
        <v/>
      </c>
      <c r="N722" s="13">
        <f>SUM(H722:M722)-B722</f>
        <v/>
      </c>
    </row>
    <row r="723">
      <c r="A723" t="n">
        <v>719</v>
      </c>
      <c r="B723" s="9">
        <f>_xlfn.BETA.INV(RAND(),'Расчет NPV'!$E$5,'Расчет NPV'!$F$5,'Расчет NPV'!$B$5,'Расчет NPV'!$D$5)</f>
        <v/>
      </c>
      <c r="C723" s="9">
        <f>_xlfn.BETA.INV(RAND(),'Расчет NPV'!$E$6,'Расчет NPV'!$F$6,'Расчет NPV'!$B$6,'Расчет NPV'!$D$6)</f>
        <v/>
      </c>
      <c r="D723" s="9">
        <f>_xlfn.BETA.INV(RAND(),'Расчет NPV'!$E$7,'Расчет NPV'!$F$7,'Расчет NPV'!$B$7,'Расчет NPV'!$D$7)</f>
        <v/>
      </c>
      <c r="E723" s="5">
        <f>_xlfn.BETA.INV(RAND(),'Расчет NPV'!$E$8,'Расчет NPV'!$F$8,'Расчет NPV'!$B$8,'Расчет NPV'!$D$8)</f>
        <v/>
      </c>
      <c r="F723" s="9">
        <f>_xlfn.BETA.INV(RAND(),'Расчет NPV'!$E$9,'Расчет NPV'!$F$9,'Расчет NPV'!$B$9,'Расчет NPV'!$D$9)</f>
        <v/>
      </c>
      <c r="G723" s="9">
        <f>_xlfn.BETA.INV(RAND(),'Расчет NPV'!$E$10,'Расчет NPV'!$F$10,'Расчет NPV'!$B$10,'Расчет NPV'!$D$10)</f>
        <v/>
      </c>
      <c r="H723" s="9">
        <f>((D723*(1+E723)^0*'Расчет NPV'!$C$14*(C723-F723)-G723)-MAX((D723*(1+E723)^0*'Расчет NPV'!$C$14*(C723-F723)-G723)-B723/6,0)*'Расчет NPV'!$C$13)/(1+'Расчет NPV'!$C$12)^1</f>
        <v/>
      </c>
      <c r="I723" s="9">
        <f>((D723*(1+E723)^1*(C723-F723)-G723)-MAX((D723*(1+E723)^1*(C723-F723)-G723)-B723/6,0)*'Расчет NPV'!$C$13)/(1+'Расчет NPV'!$C$12)^2</f>
        <v/>
      </c>
      <c r="J723" s="9">
        <f>((D723*(1+E723)^2*(C723-F723)-G723)-MAX((D723*(1+E723)^2*(C723-F723)-G723)-B723/6,0)*'Расчет NPV'!$C$13)/(1+'Расчет NPV'!$C$12)^3</f>
        <v/>
      </c>
      <c r="K723" s="9">
        <f>((D723*(1+E723)^3*(C723-F723)-G723)-MAX((D723*(1+E723)^3*(C723-F723)-G723)-B723/6,0)*'Расчет NPV'!$C$13)/(1+'Расчет NPV'!$C$12)^4</f>
        <v/>
      </c>
      <c r="L723" s="9">
        <f>((D723*(1+E723)^4*(C723-F723)-G723)-MAX((D723*(1+E723)^4*(C723-F723)-G723)-B723/6,0)*'Расчет NPV'!$C$13)/(1+'Расчет NPV'!$C$12)^5</f>
        <v/>
      </c>
      <c r="M723" s="9">
        <f>((D723*(1+E723)^5*(C723-F723)-G723)-MAX((D723*(1+E723)^5*(C723-F723)-G723)-B723/6,0)*'Расчет NPV'!$C$13)/(1+'Расчет NPV'!$C$12)^6</f>
        <v/>
      </c>
      <c r="N723" s="13">
        <f>SUM(H723:M723)-B723</f>
        <v/>
      </c>
    </row>
    <row r="724">
      <c r="A724" t="n">
        <v>720</v>
      </c>
      <c r="B724" s="9">
        <f>_xlfn.BETA.INV(RAND(),'Расчет NPV'!$E$5,'Расчет NPV'!$F$5,'Расчет NPV'!$B$5,'Расчет NPV'!$D$5)</f>
        <v/>
      </c>
      <c r="C724" s="9">
        <f>_xlfn.BETA.INV(RAND(),'Расчет NPV'!$E$6,'Расчет NPV'!$F$6,'Расчет NPV'!$B$6,'Расчет NPV'!$D$6)</f>
        <v/>
      </c>
      <c r="D724" s="9">
        <f>_xlfn.BETA.INV(RAND(),'Расчет NPV'!$E$7,'Расчет NPV'!$F$7,'Расчет NPV'!$B$7,'Расчет NPV'!$D$7)</f>
        <v/>
      </c>
      <c r="E724" s="5">
        <f>_xlfn.BETA.INV(RAND(),'Расчет NPV'!$E$8,'Расчет NPV'!$F$8,'Расчет NPV'!$B$8,'Расчет NPV'!$D$8)</f>
        <v/>
      </c>
      <c r="F724" s="9">
        <f>_xlfn.BETA.INV(RAND(),'Расчет NPV'!$E$9,'Расчет NPV'!$F$9,'Расчет NPV'!$B$9,'Расчет NPV'!$D$9)</f>
        <v/>
      </c>
      <c r="G724" s="9">
        <f>_xlfn.BETA.INV(RAND(),'Расчет NPV'!$E$10,'Расчет NPV'!$F$10,'Расчет NPV'!$B$10,'Расчет NPV'!$D$10)</f>
        <v/>
      </c>
      <c r="H724" s="9">
        <f>((D724*(1+E724)^0*'Расчет NPV'!$C$14*(C724-F724)-G724)-MAX((D724*(1+E724)^0*'Расчет NPV'!$C$14*(C724-F724)-G724)-B724/6,0)*'Расчет NPV'!$C$13)/(1+'Расчет NPV'!$C$12)^1</f>
        <v/>
      </c>
      <c r="I724" s="9">
        <f>((D724*(1+E724)^1*(C724-F724)-G724)-MAX((D724*(1+E724)^1*(C724-F724)-G724)-B724/6,0)*'Расчет NPV'!$C$13)/(1+'Расчет NPV'!$C$12)^2</f>
        <v/>
      </c>
      <c r="J724" s="9">
        <f>((D724*(1+E724)^2*(C724-F724)-G724)-MAX((D724*(1+E724)^2*(C724-F724)-G724)-B724/6,0)*'Расчет NPV'!$C$13)/(1+'Расчет NPV'!$C$12)^3</f>
        <v/>
      </c>
      <c r="K724" s="9">
        <f>((D724*(1+E724)^3*(C724-F724)-G724)-MAX((D724*(1+E724)^3*(C724-F724)-G724)-B724/6,0)*'Расчет NPV'!$C$13)/(1+'Расчет NPV'!$C$12)^4</f>
        <v/>
      </c>
      <c r="L724" s="9">
        <f>((D724*(1+E724)^4*(C724-F724)-G724)-MAX((D724*(1+E724)^4*(C724-F724)-G724)-B724/6,0)*'Расчет NPV'!$C$13)/(1+'Расчет NPV'!$C$12)^5</f>
        <v/>
      </c>
      <c r="M724" s="9">
        <f>((D724*(1+E724)^5*(C724-F724)-G724)-MAX((D724*(1+E724)^5*(C724-F724)-G724)-B724/6,0)*'Расчет NPV'!$C$13)/(1+'Расчет NPV'!$C$12)^6</f>
        <v/>
      </c>
      <c r="N724" s="13">
        <f>SUM(H724:M724)-B724</f>
        <v/>
      </c>
    </row>
    <row r="725">
      <c r="A725" t="n">
        <v>721</v>
      </c>
      <c r="B725" s="9">
        <f>_xlfn.BETA.INV(RAND(),'Расчет NPV'!$E$5,'Расчет NPV'!$F$5,'Расчет NPV'!$B$5,'Расчет NPV'!$D$5)</f>
        <v/>
      </c>
      <c r="C725" s="9">
        <f>_xlfn.BETA.INV(RAND(),'Расчет NPV'!$E$6,'Расчет NPV'!$F$6,'Расчет NPV'!$B$6,'Расчет NPV'!$D$6)</f>
        <v/>
      </c>
      <c r="D725" s="9">
        <f>_xlfn.BETA.INV(RAND(),'Расчет NPV'!$E$7,'Расчет NPV'!$F$7,'Расчет NPV'!$B$7,'Расчет NPV'!$D$7)</f>
        <v/>
      </c>
      <c r="E725" s="5">
        <f>_xlfn.BETA.INV(RAND(),'Расчет NPV'!$E$8,'Расчет NPV'!$F$8,'Расчет NPV'!$B$8,'Расчет NPV'!$D$8)</f>
        <v/>
      </c>
      <c r="F725" s="9">
        <f>_xlfn.BETA.INV(RAND(),'Расчет NPV'!$E$9,'Расчет NPV'!$F$9,'Расчет NPV'!$B$9,'Расчет NPV'!$D$9)</f>
        <v/>
      </c>
      <c r="G725" s="9">
        <f>_xlfn.BETA.INV(RAND(),'Расчет NPV'!$E$10,'Расчет NPV'!$F$10,'Расчет NPV'!$B$10,'Расчет NPV'!$D$10)</f>
        <v/>
      </c>
      <c r="H725" s="9">
        <f>((D725*(1+E725)^0*'Расчет NPV'!$C$14*(C725-F725)-G725)-MAX((D725*(1+E725)^0*'Расчет NPV'!$C$14*(C725-F725)-G725)-B725/6,0)*'Расчет NPV'!$C$13)/(1+'Расчет NPV'!$C$12)^1</f>
        <v/>
      </c>
      <c r="I725" s="9">
        <f>((D725*(1+E725)^1*(C725-F725)-G725)-MAX((D725*(1+E725)^1*(C725-F725)-G725)-B725/6,0)*'Расчет NPV'!$C$13)/(1+'Расчет NPV'!$C$12)^2</f>
        <v/>
      </c>
      <c r="J725" s="9">
        <f>((D725*(1+E725)^2*(C725-F725)-G725)-MAX((D725*(1+E725)^2*(C725-F725)-G725)-B725/6,0)*'Расчет NPV'!$C$13)/(1+'Расчет NPV'!$C$12)^3</f>
        <v/>
      </c>
      <c r="K725" s="9">
        <f>((D725*(1+E725)^3*(C725-F725)-G725)-MAX((D725*(1+E725)^3*(C725-F725)-G725)-B725/6,0)*'Расчет NPV'!$C$13)/(1+'Расчет NPV'!$C$12)^4</f>
        <v/>
      </c>
      <c r="L725" s="9">
        <f>((D725*(1+E725)^4*(C725-F725)-G725)-MAX((D725*(1+E725)^4*(C725-F725)-G725)-B725/6,0)*'Расчет NPV'!$C$13)/(1+'Расчет NPV'!$C$12)^5</f>
        <v/>
      </c>
      <c r="M725" s="9">
        <f>((D725*(1+E725)^5*(C725-F725)-G725)-MAX((D725*(1+E725)^5*(C725-F725)-G725)-B725/6,0)*'Расчет NPV'!$C$13)/(1+'Расчет NPV'!$C$12)^6</f>
        <v/>
      </c>
      <c r="N725" s="13">
        <f>SUM(H725:M725)-B725</f>
        <v/>
      </c>
    </row>
    <row r="726">
      <c r="A726" t="n">
        <v>722</v>
      </c>
      <c r="B726" s="9">
        <f>_xlfn.BETA.INV(RAND(),'Расчет NPV'!$E$5,'Расчет NPV'!$F$5,'Расчет NPV'!$B$5,'Расчет NPV'!$D$5)</f>
        <v/>
      </c>
      <c r="C726" s="9">
        <f>_xlfn.BETA.INV(RAND(),'Расчет NPV'!$E$6,'Расчет NPV'!$F$6,'Расчет NPV'!$B$6,'Расчет NPV'!$D$6)</f>
        <v/>
      </c>
      <c r="D726" s="9">
        <f>_xlfn.BETA.INV(RAND(),'Расчет NPV'!$E$7,'Расчет NPV'!$F$7,'Расчет NPV'!$B$7,'Расчет NPV'!$D$7)</f>
        <v/>
      </c>
      <c r="E726" s="5">
        <f>_xlfn.BETA.INV(RAND(),'Расчет NPV'!$E$8,'Расчет NPV'!$F$8,'Расчет NPV'!$B$8,'Расчет NPV'!$D$8)</f>
        <v/>
      </c>
      <c r="F726" s="9">
        <f>_xlfn.BETA.INV(RAND(),'Расчет NPV'!$E$9,'Расчет NPV'!$F$9,'Расчет NPV'!$B$9,'Расчет NPV'!$D$9)</f>
        <v/>
      </c>
      <c r="G726" s="9">
        <f>_xlfn.BETA.INV(RAND(),'Расчет NPV'!$E$10,'Расчет NPV'!$F$10,'Расчет NPV'!$B$10,'Расчет NPV'!$D$10)</f>
        <v/>
      </c>
      <c r="H726" s="9">
        <f>((D726*(1+E726)^0*'Расчет NPV'!$C$14*(C726-F726)-G726)-MAX((D726*(1+E726)^0*'Расчет NPV'!$C$14*(C726-F726)-G726)-B726/6,0)*'Расчет NPV'!$C$13)/(1+'Расчет NPV'!$C$12)^1</f>
        <v/>
      </c>
      <c r="I726" s="9">
        <f>((D726*(1+E726)^1*(C726-F726)-G726)-MAX((D726*(1+E726)^1*(C726-F726)-G726)-B726/6,0)*'Расчет NPV'!$C$13)/(1+'Расчет NPV'!$C$12)^2</f>
        <v/>
      </c>
      <c r="J726" s="9">
        <f>((D726*(1+E726)^2*(C726-F726)-G726)-MAX((D726*(1+E726)^2*(C726-F726)-G726)-B726/6,0)*'Расчет NPV'!$C$13)/(1+'Расчет NPV'!$C$12)^3</f>
        <v/>
      </c>
      <c r="K726" s="9">
        <f>((D726*(1+E726)^3*(C726-F726)-G726)-MAX((D726*(1+E726)^3*(C726-F726)-G726)-B726/6,0)*'Расчет NPV'!$C$13)/(1+'Расчет NPV'!$C$12)^4</f>
        <v/>
      </c>
      <c r="L726" s="9">
        <f>((D726*(1+E726)^4*(C726-F726)-G726)-MAX((D726*(1+E726)^4*(C726-F726)-G726)-B726/6,0)*'Расчет NPV'!$C$13)/(1+'Расчет NPV'!$C$12)^5</f>
        <v/>
      </c>
      <c r="M726" s="9">
        <f>((D726*(1+E726)^5*(C726-F726)-G726)-MAX((D726*(1+E726)^5*(C726-F726)-G726)-B726/6,0)*'Расчет NPV'!$C$13)/(1+'Расчет NPV'!$C$12)^6</f>
        <v/>
      </c>
      <c r="N726" s="13">
        <f>SUM(H726:M726)-B726</f>
        <v/>
      </c>
    </row>
    <row r="727">
      <c r="A727" t="n">
        <v>723</v>
      </c>
      <c r="B727" s="9">
        <f>_xlfn.BETA.INV(RAND(),'Расчет NPV'!$E$5,'Расчет NPV'!$F$5,'Расчет NPV'!$B$5,'Расчет NPV'!$D$5)</f>
        <v/>
      </c>
      <c r="C727" s="9">
        <f>_xlfn.BETA.INV(RAND(),'Расчет NPV'!$E$6,'Расчет NPV'!$F$6,'Расчет NPV'!$B$6,'Расчет NPV'!$D$6)</f>
        <v/>
      </c>
      <c r="D727" s="9">
        <f>_xlfn.BETA.INV(RAND(),'Расчет NPV'!$E$7,'Расчет NPV'!$F$7,'Расчет NPV'!$B$7,'Расчет NPV'!$D$7)</f>
        <v/>
      </c>
      <c r="E727" s="5">
        <f>_xlfn.BETA.INV(RAND(),'Расчет NPV'!$E$8,'Расчет NPV'!$F$8,'Расчет NPV'!$B$8,'Расчет NPV'!$D$8)</f>
        <v/>
      </c>
      <c r="F727" s="9">
        <f>_xlfn.BETA.INV(RAND(),'Расчет NPV'!$E$9,'Расчет NPV'!$F$9,'Расчет NPV'!$B$9,'Расчет NPV'!$D$9)</f>
        <v/>
      </c>
      <c r="G727" s="9">
        <f>_xlfn.BETA.INV(RAND(),'Расчет NPV'!$E$10,'Расчет NPV'!$F$10,'Расчет NPV'!$B$10,'Расчет NPV'!$D$10)</f>
        <v/>
      </c>
      <c r="H727" s="9">
        <f>((D727*(1+E727)^0*'Расчет NPV'!$C$14*(C727-F727)-G727)-MAX((D727*(1+E727)^0*'Расчет NPV'!$C$14*(C727-F727)-G727)-B727/6,0)*'Расчет NPV'!$C$13)/(1+'Расчет NPV'!$C$12)^1</f>
        <v/>
      </c>
      <c r="I727" s="9">
        <f>((D727*(1+E727)^1*(C727-F727)-G727)-MAX((D727*(1+E727)^1*(C727-F727)-G727)-B727/6,0)*'Расчет NPV'!$C$13)/(1+'Расчет NPV'!$C$12)^2</f>
        <v/>
      </c>
      <c r="J727" s="9">
        <f>((D727*(1+E727)^2*(C727-F727)-G727)-MAX((D727*(1+E727)^2*(C727-F727)-G727)-B727/6,0)*'Расчет NPV'!$C$13)/(1+'Расчет NPV'!$C$12)^3</f>
        <v/>
      </c>
      <c r="K727" s="9">
        <f>((D727*(1+E727)^3*(C727-F727)-G727)-MAX((D727*(1+E727)^3*(C727-F727)-G727)-B727/6,0)*'Расчет NPV'!$C$13)/(1+'Расчет NPV'!$C$12)^4</f>
        <v/>
      </c>
      <c r="L727" s="9">
        <f>((D727*(1+E727)^4*(C727-F727)-G727)-MAX((D727*(1+E727)^4*(C727-F727)-G727)-B727/6,0)*'Расчет NPV'!$C$13)/(1+'Расчет NPV'!$C$12)^5</f>
        <v/>
      </c>
      <c r="M727" s="9">
        <f>((D727*(1+E727)^5*(C727-F727)-G727)-MAX((D727*(1+E727)^5*(C727-F727)-G727)-B727/6,0)*'Расчет NPV'!$C$13)/(1+'Расчет NPV'!$C$12)^6</f>
        <v/>
      </c>
      <c r="N727" s="13">
        <f>SUM(H727:M727)-B727</f>
        <v/>
      </c>
    </row>
    <row r="728">
      <c r="A728" t="n">
        <v>724</v>
      </c>
      <c r="B728" s="9">
        <f>_xlfn.BETA.INV(RAND(),'Расчет NPV'!$E$5,'Расчет NPV'!$F$5,'Расчет NPV'!$B$5,'Расчет NPV'!$D$5)</f>
        <v/>
      </c>
      <c r="C728" s="9">
        <f>_xlfn.BETA.INV(RAND(),'Расчет NPV'!$E$6,'Расчет NPV'!$F$6,'Расчет NPV'!$B$6,'Расчет NPV'!$D$6)</f>
        <v/>
      </c>
      <c r="D728" s="9">
        <f>_xlfn.BETA.INV(RAND(),'Расчет NPV'!$E$7,'Расчет NPV'!$F$7,'Расчет NPV'!$B$7,'Расчет NPV'!$D$7)</f>
        <v/>
      </c>
      <c r="E728" s="5">
        <f>_xlfn.BETA.INV(RAND(),'Расчет NPV'!$E$8,'Расчет NPV'!$F$8,'Расчет NPV'!$B$8,'Расчет NPV'!$D$8)</f>
        <v/>
      </c>
      <c r="F728" s="9">
        <f>_xlfn.BETA.INV(RAND(),'Расчет NPV'!$E$9,'Расчет NPV'!$F$9,'Расчет NPV'!$B$9,'Расчет NPV'!$D$9)</f>
        <v/>
      </c>
      <c r="G728" s="9">
        <f>_xlfn.BETA.INV(RAND(),'Расчет NPV'!$E$10,'Расчет NPV'!$F$10,'Расчет NPV'!$B$10,'Расчет NPV'!$D$10)</f>
        <v/>
      </c>
      <c r="H728" s="9">
        <f>((D728*(1+E728)^0*'Расчет NPV'!$C$14*(C728-F728)-G728)-MAX((D728*(1+E728)^0*'Расчет NPV'!$C$14*(C728-F728)-G728)-B728/6,0)*'Расчет NPV'!$C$13)/(1+'Расчет NPV'!$C$12)^1</f>
        <v/>
      </c>
      <c r="I728" s="9">
        <f>((D728*(1+E728)^1*(C728-F728)-G728)-MAX((D728*(1+E728)^1*(C728-F728)-G728)-B728/6,0)*'Расчет NPV'!$C$13)/(1+'Расчет NPV'!$C$12)^2</f>
        <v/>
      </c>
      <c r="J728" s="9">
        <f>((D728*(1+E728)^2*(C728-F728)-G728)-MAX((D728*(1+E728)^2*(C728-F728)-G728)-B728/6,0)*'Расчет NPV'!$C$13)/(1+'Расчет NPV'!$C$12)^3</f>
        <v/>
      </c>
      <c r="K728" s="9">
        <f>((D728*(1+E728)^3*(C728-F728)-G728)-MAX((D728*(1+E728)^3*(C728-F728)-G728)-B728/6,0)*'Расчет NPV'!$C$13)/(1+'Расчет NPV'!$C$12)^4</f>
        <v/>
      </c>
      <c r="L728" s="9">
        <f>((D728*(1+E728)^4*(C728-F728)-G728)-MAX((D728*(1+E728)^4*(C728-F728)-G728)-B728/6,0)*'Расчет NPV'!$C$13)/(1+'Расчет NPV'!$C$12)^5</f>
        <v/>
      </c>
      <c r="M728" s="9">
        <f>((D728*(1+E728)^5*(C728-F728)-G728)-MAX((D728*(1+E728)^5*(C728-F728)-G728)-B728/6,0)*'Расчет NPV'!$C$13)/(1+'Расчет NPV'!$C$12)^6</f>
        <v/>
      </c>
      <c r="N728" s="13">
        <f>SUM(H728:M728)-B728</f>
        <v/>
      </c>
    </row>
    <row r="729">
      <c r="A729" t="n">
        <v>725</v>
      </c>
      <c r="B729" s="9">
        <f>_xlfn.BETA.INV(RAND(),'Расчет NPV'!$E$5,'Расчет NPV'!$F$5,'Расчет NPV'!$B$5,'Расчет NPV'!$D$5)</f>
        <v/>
      </c>
      <c r="C729" s="9">
        <f>_xlfn.BETA.INV(RAND(),'Расчет NPV'!$E$6,'Расчет NPV'!$F$6,'Расчет NPV'!$B$6,'Расчет NPV'!$D$6)</f>
        <v/>
      </c>
      <c r="D729" s="9">
        <f>_xlfn.BETA.INV(RAND(),'Расчет NPV'!$E$7,'Расчет NPV'!$F$7,'Расчет NPV'!$B$7,'Расчет NPV'!$D$7)</f>
        <v/>
      </c>
      <c r="E729" s="5">
        <f>_xlfn.BETA.INV(RAND(),'Расчет NPV'!$E$8,'Расчет NPV'!$F$8,'Расчет NPV'!$B$8,'Расчет NPV'!$D$8)</f>
        <v/>
      </c>
      <c r="F729" s="9">
        <f>_xlfn.BETA.INV(RAND(),'Расчет NPV'!$E$9,'Расчет NPV'!$F$9,'Расчет NPV'!$B$9,'Расчет NPV'!$D$9)</f>
        <v/>
      </c>
      <c r="G729" s="9">
        <f>_xlfn.BETA.INV(RAND(),'Расчет NPV'!$E$10,'Расчет NPV'!$F$10,'Расчет NPV'!$B$10,'Расчет NPV'!$D$10)</f>
        <v/>
      </c>
      <c r="H729" s="9">
        <f>((D729*(1+E729)^0*'Расчет NPV'!$C$14*(C729-F729)-G729)-MAX((D729*(1+E729)^0*'Расчет NPV'!$C$14*(C729-F729)-G729)-B729/6,0)*'Расчет NPV'!$C$13)/(1+'Расчет NPV'!$C$12)^1</f>
        <v/>
      </c>
      <c r="I729" s="9">
        <f>((D729*(1+E729)^1*(C729-F729)-G729)-MAX((D729*(1+E729)^1*(C729-F729)-G729)-B729/6,0)*'Расчет NPV'!$C$13)/(1+'Расчет NPV'!$C$12)^2</f>
        <v/>
      </c>
      <c r="J729" s="9">
        <f>((D729*(1+E729)^2*(C729-F729)-G729)-MAX((D729*(1+E729)^2*(C729-F729)-G729)-B729/6,0)*'Расчет NPV'!$C$13)/(1+'Расчет NPV'!$C$12)^3</f>
        <v/>
      </c>
      <c r="K729" s="9">
        <f>((D729*(1+E729)^3*(C729-F729)-G729)-MAX((D729*(1+E729)^3*(C729-F729)-G729)-B729/6,0)*'Расчет NPV'!$C$13)/(1+'Расчет NPV'!$C$12)^4</f>
        <v/>
      </c>
      <c r="L729" s="9">
        <f>((D729*(1+E729)^4*(C729-F729)-G729)-MAX((D729*(1+E729)^4*(C729-F729)-G729)-B729/6,0)*'Расчет NPV'!$C$13)/(1+'Расчет NPV'!$C$12)^5</f>
        <v/>
      </c>
      <c r="M729" s="9">
        <f>((D729*(1+E729)^5*(C729-F729)-G729)-MAX((D729*(1+E729)^5*(C729-F729)-G729)-B729/6,0)*'Расчет NPV'!$C$13)/(1+'Расчет NPV'!$C$12)^6</f>
        <v/>
      </c>
      <c r="N729" s="13">
        <f>SUM(H729:M729)-B729</f>
        <v/>
      </c>
    </row>
    <row r="730">
      <c r="A730" t="n">
        <v>726</v>
      </c>
      <c r="B730" s="9">
        <f>_xlfn.BETA.INV(RAND(),'Расчет NPV'!$E$5,'Расчет NPV'!$F$5,'Расчет NPV'!$B$5,'Расчет NPV'!$D$5)</f>
        <v/>
      </c>
      <c r="C730" s="9">
        <f>_xlfn.BETA.INV(RAND(),'Расчет NPV'!$E$6,'Расчет NPV'!$F$6,'Расчет NPV'!$B$6,'Расчет NPV'!$D$6)</f>
        <v/>
      </c>
      <c r="D730" s="9">
        <f>_xlfn.BETA.INV(RAND(),'Расчет NPV'!$E$7,'Расчет NPV'!$F$7,'Расчет NPV'!$B$7,'Расчет NPV'!$D$7)</f>
        <v/>
      </c>
      <c r="E730" s="5">
        <f>_xlfn.BETA.INV(RAND(),'Расчет NPV'!$E$8,'Расчет NPV'!$F$8,'Расчет NPV'!$B$8,'Расчет NPV'!$D$8)</f>
        <v/>
      </c>
      <c r="F730" s="9">
        <f>_xlfn.BETA.INV(RAND(),'Расчет NPV'!$E$9,'Расчет NPV'!$F$9,'Расчет NPV'!$B$9,'Расчет NPV'!$D$9)</f>
        <v/>
      </c>
      <c r="G730" s="9">
        <f>_xlfn.BETA.INV(RAND(),'Расчет NPV'!$E$10,'Расчет NPV'!$F$10,'Расчет NPV'!$B$10,'Расчет NPV'!$D$10)</f>
        <v/>
      </c>
      <c r="H730" s="9">
        <f>((D730*(1+E730)^0*'Расчет NPV'!$C$14*(C730-F730)-G730)-MAX((D730*(1+E730)^0*'Расчет NPV'!$C$14*(C730-F730)-G730)-B730/6,0)*'Расчет NPV'!$C$13)/(1+'Расчет NPV'!$C$12)^1</f>
        <v/>
      </c>
      <c r="I730" s="9">
        <f>((D730*(1+E730)^1*(C730-F730)-G730)-MAX((D730*(1+E730)^1*(C730-F730)-G730)-B730/6,0)*'Расчет NPV'!$C$13)/(1+'Расчет NPV'!$C$12)^2</f>
        <v/>
      </c>
      <c r="J730" s="9">
        <f>((D730*(1+E730)^2*(C730-F730)-G730)-MAX((D730*(1+E730)^2*(C730-F730)-G730)-B730/6,0)*'Расчет NPV'!$C$13)/(1+'Расчет NPV'!$C$12)^3</f>
        <v/>
      </c>
      <c r="K730" s="9">
        <f>((D730*(1+E730)^3*(C730-F730)-G730)-MAX((D730*(1+E730)^3*(C730-F730)-G730)-B730/6,0)*'Расчет NPV'!$C$13)/(1+'Расчет NPV'!$C$12)^4</f>
        <v/>
      </c>
      <c r="L730" s="9">
        <f>((D730*(1+E730)^4*(C730-F730)-G730)-MAX((D730*(1+E730)^4*(C730-F730)-G730)-B730/6,0)*'Расчет NPV'!$C$13)/(1+'Расчет NPV'!$C$12)^5</f>
        <v/>
      </c>
      <c r="M730" s="9">
        <f>((D730*(1+E730)^5*(C730-F730)-G730)-MAX((D730*(1+E730)^5*(C730-F730)-G730)-B730/6,0)*'Расчет NPV'!$C$13)/(1+'Расчет NPV'!$C$12)^6</f>
        <v/>
      </c>
      <c r="N730" s="13">
        <f>SUM(H730:M730)-B730</f>
        <v/>
      </c>
    </row>
    <row r="731">
      <c r="A731" t="n">
        <v>727</v>
      </c>
      <c r="B731" s="9">
        <f>_xlfn.BETA.INV(RAND(),'Расчет NPV'!$E$5,'Расчет NPV'!$F$5,'Расчет NPV'!$B$5,'Расчет NPV'!$D$5)</f>
        <v/>
      </c>
      <c r="C731" s="9">
        <f>_xlfn.BETA.INV(RAND(),'Расчет NPV'!$E$6,'Расчет NPV'!$F$6,'Расчет NPV'!$B$6,'Расчет NPV'!$D$6)</f>
        <v/>
      </c>
      <c r="D731" s="9">
        <f>_xlfn.BETA.INV(RAND(),'Расчет NPV'!$E$7,'Расчет NPV'!$F$7,'Расчет NPV'!$B$7,'Расчет NPV'!$D$7)</f>
        <v/>
      </c>
      <c r="E731" s="5">
        <f>_xlfn.BETA.INV(RAND(),'Расчет NPV'!$E$8,'Расчет NPV'!$F$8,'Расчет NPV'!$B$8,'Расчет NPV'!$D$8)</f>
        <v/>
      </c>
      <c r="F731" s="9">
        <f>_xlfn.BETA.INV(RAND(),'Расчет NPV'!$E$9,'Расчет NPV'!$F$9,'Расчет NPV'!$B$9,'Расчет NPV'!$D$9)</f>
        <v/>
      </c>
      <c r="G731" s="9">
        <f>_xlfn.BETA.INV(RAND(),'Расчет NPV'!$E$10,'Расчет NPV'!$F$10,'Расчет NPV'!$B$10,'Расчет NPV'!$D$10)</f>
        <v/>
      </c>
      <c r="H731" s="9">
        <f>((D731*(1+E731)^0*'Расчет NPV'!$C$14*(C731-F731)-G731)-MAX((D731*(1+E731)^0*'Расчет NPV'!$C$14*(C731-F731)-G731)-B731/6,0)*'Расчет NPV'!$C$13)/(1+'Расчет NPV'!$C$12)^1</f>
        <v/>
      </c>
      <c r="I731" s="9">
        <f>((D731*(1+E731)^1*(C731-F731)-G731)-MAX((D731*(1+E731)^1*(C731-F731)-G731)-B731/6,0)*'Расчет NPV'!$C$13)/(1+'Расчет NPV'!$C$12)^2</f>
        <v/>
      </c>
      <c r="J731" s="9">
        <f>((D731*(1+E731)^2*(C731-F731)-G731)-MAX((D731*(1+E731)^2*(C731-F731)-G731)-B731/6,0)*'Расчет NPV'!$C$13)/(1+'Расчет NPV'!$C$12)^3</f>
        <v/>
      </c>
      <c r="K731" s="9">
        <f>((D731*(1+E731)^3*(C731-F731)-G731)-MAX((D731*(1+E731)^3*(C731-F731)-G731)-B731/6,0)*'Расчет NPV'!$C$13)/(1+'Расчет NPV'!$C$12)^4</f>
        <v/>
      </c>
      <c r="L731" s="9">
        <f>((D731*(1+E731)^4*(C731-F731)-G731)-MAX((D731*(1+E731)^4*(C731-F731)-G731)-B731/6,0)*'Расчет NPV'!$C$13)/(1+'Расчет NPV'!$C$12)^5</f>
        <v/>
      </c>
      <c r="M731" s="9">
        <f>((D731*(1+E731)^5*(C731-F731)-G731)-MAX((D731*(1+E731)^5*(C731-F731)-G731)-B731/6,0)*'Расчет NPV'!$C$13)/(1+'Расчет NPV'!$C$12)^6</f>
        <v/>
      </c>
      <c r="N731" s="13">
        <f>SUM(H731:M731)-B731</f>
        <v/>
      </c>
    </row>
    <row r="732">
      <c r="A732" t="n">
        <v>728</v>
      </c>
      <c r="B732" s="9">
        <f>_xlfn.BETA.INV(RAND(),'Расчет NPV'!$E$5,'Расчет NPV'!$F$5,'Расчет NPV'!$B$5,'Расчет NPV'!$D$5)</f>
        <v/>
      </c>
      <c r="C732" s="9">
        <f>_xlfn.BETA.INV(RAND(),'Расчет NPV'!$E$6,'Расчет NPV'!$F$6,'Расчет NPV'!$B$6,'Расчет NPV'!$D$6)</f>
        <v/>
      </c>
      <c r="D732" s="9">
        <f>_xlfn.BETA.INV(RAND(),'Расчет NPV'!$E$7,'Расчет NPV'!$F$7,'Расчет NPV'!$B$7,'Расчет NPV'!$D$7)</f>
        <v/>
      </c>
      <c r="E732" s="5">
        <f>_xlfn.BETA.INV(RAND(),'Расчет NPV'!$E$8,'Расчет NPV'!$F$8,'Расчет NPV'!$B$8,'Расчет NPV'!$D$8)</f>
        <v/>
      </c>
      <c r="F732" s="9">
        <f>_xlfn.BETA.INV(RAND(),'Расчет NPV'!$E$9,'Расчет NPV'!$F$9,'Расчет NPV'!$B$9,'Расчет NPV'!$D$9)</f>
        <v/>
      </c>
      <c r="G732" s="9">
        <f>_xlfn.BETA.INV(RAND(),'Расчет NPV'!$E$10,'Расчет NPV'!$F$10,'Расчет NPV'!$B$10,'Расчет NPV'!$D$10)</f>
        <v/>
      </c>
      <c r="H732" s="9">
        <f>((D732*(1+E732)^0*'Расчет NPV'!$C$14*(C732-F732)-G732)-MAX((D732*(1+E732)^0*'Расчет NPV'!$C$14*(C732-F732)-G732)-B732/6,0)*'Расчет NPV'!$C$13)/(1+'Расчет NPV'!$C$12)^1</f>
        <v/>
      </c>
      <c r="I732" s="9">
        <f>((D732*(1+E732)^1*(C732-F732)-G732)-MAX((D732*(1+E732)^1*(C732-F732)-G732)-B732/6,0)*'Расчет NPV'!$C$13)/(1+'Расчет NPV'!$C$12)^2</f>
        <v/>
      </c>
      <c r="J732" s="9">
        <f>((D732*(1+E732)^2*(C732-F732)-G732)-MAX((D732*(1+E732)^2*(C732-F732)-G732)-B732/6,0)*'Расчет NPV'!$C$13)/(1+'Расчет NPV'!$C$12)^3</f>
        <v/>
      </c>
      <c r="K732" s="9">
        <f>((D732*(1+E732)^3*(C732-F732)-G732)-MAX((D732*(1+E732)^3*(C732-F732)-G732)-B732/6,0)*'Расчет NPV'!$C$13)/(1+'Расчет NPV'!$C$12)^4</f>
        <v/>
      </c>
      <c r="L732" s="9">
        <f>((D732*(1+E732)^4*(C732-F732)-G732)-MAX((D732*(1+E732)^4*(C732-F732)-G732)-B732/6,0)*'Расчет NPV'!$C$13)/(1+'Расчет NPV'!$C$12)^5</f>
        <v/>
      </c>
      <c r="M732" s="9">
        <f>((D732*(1+E732)^5*(C732-F732)-G732)-MAX((D732*(1+E732)^5*(C732-F732)-G732)-B732/6,0)*'Расчет NPV'!$C$13)/(1+'Расчет NPV'!$C$12)^6</f>
        <v/>
      </c>
      <c r="N732" s="13">
        <f>SUM(H732:M732)-B732</f>
        <v/>
      </c>
    </row>
    <row r="733">
      <c r="A733" t="n">
        <v>729</v>
      </c>
      <c r="B733" s="9">
        <f>_xlfn.BETA.INV(RAND(),'Расчет NPV'!$E$5,'Расчет NPV'!$F$5,'Расчет NPV'!$B$5,'Расчет NPV'!$D$5)</f>
        <v/>
      </c>
      <c r="C733" s="9">
        <f>_xlfn.BETA.INV(RAND(),'Расчет NPV'!$E$6,'Расчет NPV'!$F$6,'Расчет NPV'!$B$6,'Расчет NPV'!$D$6)</f>
        <v/>
      </c>
      <c r="D733" s="9">
        <f>_xlfn.BETA.INV(RAND(),'Расчет NPV'!$E$7,'Расчет NPV'!$F$7,'Расчет NPV'!$B$7,'Расчет NPV'!$D$7)</f>
        <v/>
      </c>
      <c r="E733" s="5">
        <f>_xlfn.BETA.INV(RAND(),'Расчет NPV'!$E$8,'Расчет NPV'!$F$8,'Расчет NPV'!$B$8,'Расчет NPV'!$D$8)</f>
        <v/>
      </c>
      <c r="F733" s="9">
        <f>_xlfn.BETA.INV(RAND(),'Расчет NPV'!$E$9,'Расчет NPV'!$F$9,'Расчет NPV'!$B$9,'Расчет NPV'!$D$9)</f>
        <v/>
      </c>
      <c r="G733" s="9">
        <f>_xlfn.BETA.INV(RAND(),'Расчет NPV'!$E$10,'Расчет NPV'!$F$10,'Расчет NPV'!$B$10,'Расчет NPV'!$D$10)</f>
        <v/>
      </c>
      <c r="H733" s="9">
        <f>((D733*(1+E733)^0*'Расчет NPV'!$C$14*(C733-F733)-G733)-MAX((D733*(1+E733)^0*'Расчет NPV'!$C$14*(C733-F733)-G733)-B733/6,0)*'Расчет NPV'!$C$13)/(1+'Расчет NPV'!$C$12)^1</f>
        <v/>
      </c>
      <c r="I733" s="9">
        <f>((D733*(1+E733)^1*(C733-F733)-G733)-MAX((D733*(1+E733)^1*(C733-F733)-G733)-B733/6,0)*'Расчет NPV'!$C$13)/(1+'Расчет NPV'!$C$12)^2</f>
        <v/>
      </c>
      <c r="J733" s="9">
        <f>((D733*(1+E733)^2*(C733-F733)-G733)-MAX((D733*(1+E733)^2*(C733-F733)-G733)-B733/6,0)*'Расчет NPV'!$C$13)/(1+'Расчет NPV'!$C$12)^3</f>
        <v/>
      </c>
      <c r="K733" s="9">
        <f>((D733*(1+E733)^3*(C733-F733)-G733)-MAX((D733*(1+E733)^3*(C733-F733)-G733)-B733/6,0)*'Расчет NPV'!$C$13)/(1+'Расчет NPV'!$C$12)^4</f>
        <v/>
      </c>
      <c r="L733" s="9">
        <f>((D733*(1+E733)^4*(C733-F733)-G733)-MAX((D733*(1+E733)^4*(C733-F733)-G733)-B733/6,0)*'Расчет NPV'!$C$13)/(1+'Расчет NPV'!$C$12)^5</f>
        <v/>
      </c>
      <c r="M733" s="9">
        <f>((D733*(1+E733)^5*(C733-F733)-G733)-MAX((D733*(1+E733)^5*(C733-F733)-G733)-B733/6,0)*'Расчет NPV'!$C$13)/(1+'Расчет NPV'!$C$12)^6</f>
        <v/>
      </c>
      <c r="N733" s="13">
        <f>SUM(H733:M733)-B733</f>
        <v/>
      </c>
    </row>
    <row r="734">
      <c r="A734" t="n">
        <v>730</v>
      </c>
      <c r="B734" s="9">
        <f>_xlfn.BETA.INV(RAND(),'Расчет NPV'!$E$5,'Расчет NPV'!$F$5,'Расчет NPV'!$B$5,'Расчет NPV'!$D$5)</f>
        <v/>
      </c>
      <c r="C734" s="9">
        <f>_xlfn.BETA.INV(RAND(),'Расчет NPV'!$E$6,'Расчет NPV'!$F$6,'Расчет NPV'!$B$6,'Расчет NPV'!$D$6)</f>
        <v/>
      </c>
      <c r="D734" s="9">
        <f>_xlfn.BETA.INV(RAND(),'Расчет NPV'!$E$7,'Расчет NPV'!$F$7,'Расчет NPV'!$B$7,'Расчет NPV'!$D$7)</f>
        <v/>
      </c>
      <c r="E734" s="5">
        <f>_xlfn.BETA.INV(RAND(),'Расчет NPV'!$E$8,'Расчет NPV'!$F$8,'Расчет NPV'!$B$8,'Расчет NPV'!$D$8)</f>
        <v/>
      </c>
      <c r="F734" s="9">
        <f>_xlfn.BETA.INV(RAND(),'Расчет NPV'!$E$9,'Расчет NPV'!$F$9,'Расчет NPV'!$B$9,'Расчет NPV'!$D$9)</f>
        <v/>
      </c>
      <c r="G734" s="9">
        <f>_xlfn.BETA.INV(RAND(),'Расчет NPV'!$E$10,'Расчет NPV'!$F$10,'Расчет NPV'!$B$10,'Расчет NPV'!$D$10)</f>
        <v/>
      </c>
      <c r="H734" s="9">
        <f>((D734*(1+E734)^0*'Расчет NPV'!$C$14*(C734-F734)-G734)-MAX((D734*(1+E734)^0*'Расчет NPV'!$C$14*(C734-F734)-G734)-B734/6,0)*'Расчет NPV'!$C$13)/(1+'Расчет NPV'!$C$12)^1</f>
        <v/>
      </c>
      <c r="I734" s="9">
        <f>((D734*(1+E734)^1*(C734-F734)-G734)-MAX((D734*(1+E734)^1*(C734-F734)-G734)-B734/6,0)*'Расчет NPV'!$C$13)/(1+'Расчет NPV'!$C$12)^2</f>
        <v/>
      </c>
      <c r="J734" s="9">
        <f>((D734*(1+E734)^2*(C734-F734)-G734)-MAX((D734*(1+E734)^2*(C734-F734)-G734)-B734/6,0)*'Расчет NPV'!$C$13)/(1+'Расчет NPV'!$C$12)^3</f>
        <v/>
      </c>
      <c r="K734" s="9">
        <f>((D734*(1+E734)^3*(C734-F734)-G734)-MAX((D734*(1+E734)^3*(C734-F734)-G734)-B734/6,0)*'Расчет NPV'!$C$13)/(1+'Расчет NPV'!$C$12)^4</f>
        <v/>
      </c>
      <c r="L734" s="9">
        <f>((D734*(1+E734)^4*(C734-F734)-G734)-MAX((D734*(1+E734)^4*(C734-F734)-G734)-B734/6,0)*'Расчет NPV'!$C$13)/(1+'Расчет NPV'!$C$12)^5</f>
        <v/>
      </c>
      <c r="M734" s="9">
        <f>((D734*(1+E734)^5*(C734-F734)-G734)-MAX((D734*(1+E734)^5*(C734-F734)-G734)-B734/6,0)*'Расчет NPV'!$C$13)/(1+'Расчет NPV'!$C$12)^6</f>
        <v/>
      </c>
      <c r="N734" s="13">
        <f>SUM(H734:M734)-B734</f>
        <v/>
      </c>
    </row>
    <row r="735">
      <c r="A735" t="n">
        <v>731</v>
      </c>
      <c r="B735" s="9">
        <f>_xlfn.BETA.INV(RAND(),'Расчет NPV'!$E$5,'Расчет NPV'!$F$5,'Расчет NPV'!$B$5,'Расчет NPV'!$D$5)</f>
        <v/>
      </c>
      <c r="C735" s="9">
        <f>_xlfn.BETA.INV(RAND(),'Расчет NPV'!$E$6,'Расчет NPV'!$F$6,'Расчет NPV'!$B$6,'Расчет NPV'!$D$6)</f>
        <v/>
      </c>
      <c r="D735" s="9">
        <f>_xlfn.BETA.INV(RAND(),'Расчет NPV'!$E$7,'Расчет NPV'!$F$7,'Расчет NPV'!$B$7,'Расчет NPV'!$D$7)</f>
        <v/>
      </c>
      <c r="E735" s="5">
        <f>_xlfn.BETA.INV(RAND(),'Расчет NPV'!$E$8,'Расчет NPV'!$F$8,'Расчет NPV'!$B$8,'Расчет NPV'!$D$8)</f>
        <v/>
      </c>
      <c r="F735" s="9">
        <f>_xlfn.BETA.INV(RAND(),'Расчет NPV'!$E$9,'Расчет NPV'!$F$9,'Расчет NPV'!$B$9,'Расчет NPV'!$D$9)</f>
        <v/>
      </c>
      <c r="G735" s="9">
        <f>_xlfn.BETA.INV(RAND(),'Расчет NPV'!$E$10,'Расчет NPV'!$F$10,'Расчет NPV'!$B$10,'Расчет NPV'!$D$10)</f>
        <v/>
      </c>
      <c r="H735" s="9">
        <f>((D735*(1+E735)^0*'Расчет NPV'!$C$14*(C735-F735)-G735)-MAX((D735*(1+E735)^0*'Расчет NPV'!$C$14*(C735-F735)-G735)-B735/6,0)*'Расчет NPV'!$C$13)/(1+'Расчет NPV'!$C$12)^1</f>
        <v/>
      </c>
      <c r="I735" s="9">
        <f>((D735*(1+E735)^1*(C735-F735)-G735)-MAX((D735*(1+E735)^1*(C735-F735)-G735)-B735/6,0)*'Расчет NPV'!$C$13)/(1+'Расчет NPV'!$C$12)^2</f>
        <v/>
      </c>
      <c r="J735" s="9">
        <f>((D735*(1+E735)^2*(C735-F735)-G735)-MAX((D735*(1+E735)^2*(C735-F735)-G735)-B735/6,0)*'Расчет NPV'!$C$13)/(1+'Расчет NPV'!$C$12)^3</f>
        <v/>
      </c>
      <c r="K735" s="9">
        <f>((D735*(1+E735)^3*(C735-F735)-G735)-MAX((D735*(1+E735)^3*(C735-F735)-G735)-B735/6,0)*'Расчет NPV'!$C$13)/(1+'Расчет NPV'!$C$12)^4</f>
        <v/>
      </c>
      <c r="L735" s="9">
        <f>((D735*(1+E735)^4*(C735-F735)-G735)-MAX((D735*(1+E735)^4*(C735-F735)-G735)-B735/6,0)*'Расчет NPV'!$C$13)/(1+'Расчет NPV'!$C$12)^5</f>
        <v/>
      </c>
      <c r="M735" s="9">
        <f>((D735*(1+E735)^5*(C735-F735)-G735)-MAX((D735*(1+E735)^5*(C735-F735)-G735)-B735/6,0)*'Расчет NPV'!$C$13)/(1+'Расчет NPV'!$C$12)^6</f>
        <v/>
      </c>
      <c r="N735" s="13">
        <f>SUM(H735:M735)-B735</f>
        <v/>
      </c>
    </row>
    <row r="736">
      <c r="A736" t="n">
        <v>732</v>
      </c>
      <c r="B736" s="9">
        <f>_xlfn.BETA.INV(RAND(),'Расчет NPV'!$E$5,'Расчет NPV'!$F$5,'Расчет NPV'!$B$5,'Расчет NPV'!$D$5)</f>
        <v/>
      </c>
      <c r="C736" s="9">
        <f>_xlfn.BETA.INV(RAND(),'Расчет NPV'!$E$6,'Расчет NPV'!$F$6,'Расчет NPV'!$B$6,'Расчет NPV'!$D$6)</f>
        <v/>
      </c>
      <c r="D736" s="9">
        <f>_xlfn.BETA.INV(RAND(),'Расчет NPV'!$E$7,'Расчет NPV'!$F$7,'Расчет NPV'!$B$7,'Расчет NPV'!$D$7)</f>
        <v/>
      </c>
      <c r="E736" s="5">
        <f>_xlfn.BETA.INV(RAND(),'Расчет NPV'!$E$8,'Расчет NPV'!$F$8,'Расчет NPV'!$B$8,'Расчет NPV'!$D$8)</f>
        <v/>
      </c>
      <c r="F736" s="9">
        <f>_xlfn.BETA.INV(RAND(),'Расчет NPV'!$E$9,'Расчет NPV'!$F$9,'Расчет NPV'!$B$9,'Расчет NPV'!$D$9)</f>
        <v/>
      </c>
      <c r="G736" s="9">
        <f>_xlfn.BETA.INV(RAND(),'Расчет NPV'!$E$10,'Расчет NPV'!$F$10,'Расчет NPV'!$B$10,'Расчет NPV'!$D$10)</f>
        <v/>
      </c>
      <c r="H736" s="9">
        <f>((D736*(1+E736)^0*'Расчет NPV'!$C$14*(C736-F736)-G736)-MAX((D736*(1+E736)^0*'Расчет NPV'!$C$14*(C736-F736)-G736)-B736/6,0)*'Расчет NPV'!$C$13)/(1+'Расчет NPV'!$C$12)^1</f>
        <v/>
      </c>
      <c r="I736" s="9">
        <f>((D736*(1+E736)^1*(C736-F736)-G736)-MAX((D736*(1+E736)^1*(C736-F736)-G736)-B736/6,0)*'Расчет NPV'!$C$13)/(1+'Расчет NPV'!$C$12)^2</f>
        <v/>
      </c>
      <c r="J736" s="9">
        <f>((D736*(1+E736)^2*(C736-F736)-G736)-MAX((D736*(1+E736)^2*(C736-F736)-G736)-B736/6,0)*'Расчет NPV'!$C$13)/(1+'Расчет NPV'!$C$12)^3</f>
        <v/>
      </c>
      <c r="K736" s="9">
        <f>((D736*(1+E736)^3*(C736-F736)-G736)-MAX((D736*(1+E736)^3*(C736-F736)-G736)-B736/6,0)*'Расчет NPV'!$C$13)/(1+'Расчет NPV'!$C$12)^4</f>
        <v/>
      </c>
      <c r="L736" s="9">
        <f>((D736*(1+E736)^4*(C736-F736)-G736)-MAX((D736*(1+E736)^4*(C736-F736)-G736)-B736/6,0)*'Расчет NPV'!$C$13)/(1+'Расчет NPV'!$C$12)^5</f>
        <v/>
      </c>
      <c r="M736" s="9">
        <f>((D736*(1+E736)^5*(C736-F736)-G736)-MAX((D736*(1+E736)^5*(C736-F736)-G736)-B736/6,0)*'Расчет NPV'!$C$13)/(1+'Расчет NPV'!$C$12)^6</f>
        <v/>
      </c>
      <c r="N736" s="13">
        <f>SUM(H736:M736)-B736</f>
        <v/>
      </c>
    </row>
    <row r="737">
      <c r="A737" t="n">
        <v>733</v>
      </c>
      <c r="B737" s="9">
        <f>_xlfn.BETA.INV(RAND(),'Расчет NPV'!$E$5,'Расчет NPV'!$F$5,'Расчет NPV'!$B$5,'Расчет NPV'!$D$5)</f>
        <v/>
      </c>
      <c r="C737" s="9">
        <f>_xlfn.BETA.INV(RAND(),'Расчет NPV'!$E$6,'Расчет NPV'!$F$6,'Расчет NPV'!$B$6,'Расчет NPV'!$D$6)</f>
        <v/>
      </c>
      <c r="D737" s="9">
        <f>_xlfn.BETA.INV(RAND(),'Расчет NPV'!$E$7,'Расчет NPV'!$F$7,'Расчет NPV'!$B$7,'Расчет NPV'!$D$7)</f>
        <v/>
      </c>
      <c r="E737" s="5">
        <f>_xlfn.BETA.INV(RAND(),'Расчет NPV'!$E$8,'Расчет NPV'!$F$8,'Расчет NPV'!$B$8,'Расчет NPV'!$D$8)</f>
        <v/>
      </c>
      <c r="F737" s="9">
        <f>_xlfn.BETA.INV(RAND(),'Расчет NPV'!$E$9,'Расчет NPV'!$F$9,'Расчет NPV'!$B$9,'Расчет NPV'!$D$9)</f>
        <v/>
      </c>
      <c r="G737" s="9">
        <f>_xlfn.BETA.INV(RAND(),'Расчет NPV'!$E$10,'Расчет NPV'!$F$10,'Расчет NPV'!$B$10,'Расчет NPV'!$D$10)</f>
        <v/>
      </c>
      <c r="H737" s="9">
        <f>((D737*(1+E737)^0*'Расчет NPV'!$C$14*(C737-F737)-G737)-MAX((D737*(1+E737)^0*'Расчет NPV'!$C$14*(C737-F737)-G737)-B737/6,0)*'Расчет NPV'!$C$13)/(1+'Расчет NPV'!$C$12)^1</f>
        <v/>
      </c>
      <c r="I737" s="9">
        <f>((D737*(1+E737)^1*(C737-F737)-G737)-MAX((D737*(1+E737)^1*(C737-F737)-G737)-B737/6,0)*'Расчет NPV'!$C$13)/(1+'Расчет NPV'!$C$12)^2</f>
        <v/>
      </c>
      <c r="J737" s="9">
        <f>((D737*(1+E737)^2*(C737-F737)-G737)-MAX((D737*(1+E737)^2*(C737-F737)-G737)-B737/6,0)*'Расчет NPV'!$C$13)/(1+'Расчет NPV'!$C$12)^3</f>
        <v/>
      </c>
      <c r="K737" s="9">
        <f>((D737*(1+E737)^3*(C737-F737)-G737)-MAX((D737*(1+E737)^3*(C737-F737)-G737)-B737/6,0)*'Расчет NPV'!$C$13)/(1+'Расчет NPV'!$C$12)^4</f>
        <v/>
      </c>
      <c r="L737" s="9">
        <f>((D737*(1+E737)^4*(C737-F737)-G737)-MAX((D737*(1+E737)^4*(C737-F737)-G737)-B737/6,0)*'Расчет NPV'!$C$13)/(1+'Расчет NPV'!$C$12)^5</f>
        <v/>
      </c>
      <c r="M737" s="9">
        <f>((D737*(1+E737)^5*(C737-F737)-G737)-MAX((D737*(1+E737)^5*(C737-F737)-G737)-B737/6,0)*'Расчет NPV'!$C$13)/(1+'Расчет NPV'!$C$12)^6</f>
        <v/>
      </c>
      <c r="N737" s="13">
        <f>SUM(H737:M737)-B737</f>
        <v/>
      </c>
    </row>
    <row r="738">
      <c r="A738" t="n">
        <v>734</v>
      </c>
      <c r="B738" s="9">
        <f>_xlfn.BETA.INV(RAND(),'Расчет NPV'!$E$5,'Расчет NPV'!$F$5,'Расчет NPV'!$B$5,'Расчет NPV'!$D$5)</f>
        <v/>
      </c>
      <c r="C738" s="9">
        <f>_xlfn.BETA.INV(RAND(),'Расчет NPV'!$E$6,'Расчет NPV'!$F$6,'Расчет NPV'!$B$6,'Расчет NPV'!$D$6)</f>
        <v/>
      </c>
      <c r="D738" s="9">
        <f>_xlfn.BETA.INV(RAND(),'Расчет NPV'!$E$7,'Расчет NPV'!$F$7,'Расчет NPV'!$B$7,'Расчет NPV'!$D$7)</f>
        <v/>
      </c>
      <c r="E738" s="5">
        <f>_xlfn.BETA.INV(RAND(),'Расчет NPV'!$E$8,'Расчет NPV'!$F$8,'Расчет NPV'!$B$8,'Расчет NPV'!$D$8)</f>
        <v/>
      </c>
      <c r="F738" s="9">
        <f>_xlfn.BETA.INV(RAND(),'Расчет NPV'!$E$9,'Расчет NPV'!$F$9,'Расчет NPV'!$B$9,'Расчет NPV'!$D$9)</f>
        <v/>
      </c>
      <c r="G738" s="9">
        <f>_xlfn.BETA.INV(RAND(),'Расчет NPV'!$E$10,'Расчет NPV'!$F$10,'Расчет NPV'!$B$10,'Расчет NPV'!$D$10)</f>
        <v/>
      </c>
      <c r="H738" s="9">
        <f>((D738*(1+E738)^0*'Расчет NPV'!$C$14*(C738-F738)-G738)-MAX((D738*(1+E738)^0*'Расчет NPV'!$C$14*(C738-F738)-G738)-B738/6,0)*'Расчет NPV'!$C$13)/(1+'Расчет NPV'!$C$12)^1</f>
        <v/>
      </c>
      <c r="I738" s="9">
        <f>((D738*(1+E738)^1*(C738-F738)-G738)-MAX((D738*(1+E738)^1*(C738-F738)-G738)-B738/6,0)*'Расчет NPV'!$C$13)/(1+'Расчет NPV'!$C$12)^2</f>
        <v/>
      </c>
      <c r="J738" s="9">
        <f>((D738*(1+E738)^2*(C738-F738)-G738)-MAX((D738*(1+E738)^2*(C738-F738)-G738)-B738/6,0)*'Расчет NPV'!$C$13)/(1+'Расчет NPV'!$C$12)^3</f>
        <v/>
      </c>
      <c r="K738" s="9">
        <f>((D738*(1+E738)^3*(C738-F738)-G738)-MAX((D738*(1+E738)^3*(C738-F738)-G738)-B738/6,0)*'Расчет NPV'!$C$13)/(1+'Расчет NPV'!$C$12)^4</f>
        <v/>
      </c>
      <c r="L738" s="9">
        <f>((D738*(1+E738)^4*(C738-F738)-G738)-MAX((D738*(1+E738)^4*(C738-F738)-G738)-B738/6,0)*'Расчет NPV'!$C$13)/(1+'Расчет NPV'!$C$12)^5</f>
        <v/>
      </c>
      <c r="M738" s="9">
        <f>((D738*(1+E738)^5*(C738-F738)-G738)-MAX((D738*(1+E738)^5*(C738-F738)-G738)-B738/6,0)*'Расчет NPV'!$C$13)/(1+'Расчет NPV'!$C$12)^6</f>
        <v/>
      </c>
      <c r="N738" s="13">
        <f>SUM(H738:M738)-B738</f>
        <v/>
      </c>
    </row>
    <row r="739">
      <c r="A739" t="n">
        <v>735</v>
      </c>
      <c r="B739" s="9">
        <f>_xlfn.BETA.INV(RAND(),'Расчет NPV'!$E$5,'Расчет NPV'!$F$5,'Расчет NPV'!$B$5,'Расчет NPV'!$D$5)</f>
        <v/>
      </c>
      <c r="C739" s="9">
        <f>_xlfn.BETA.INV(RAND(),'Расчет NPV'!$E$6,'Расчет NPV'!$F$6,'Расчет NPV'!$B$6,'Расчет NPV'!$D$6)</f>
        <v/>
      </c>
      <c r="D739" s="9">
        <f>_xlfn.BETA.INV(RAND(),'Расчет NPV'!$E$7,'Расчет NPV'!$F$7,'Расчет NPV'!$B$7,'Расчет NPV'!$D$7)</f>
        <v/>
      </c>
      <c r="E739" s="5">
        <f>_xlfn.BETA.INV(RAND(),'Расчет NPV'!$E$8,'Расчет NPV'!$F$8,'Расчет NPV'!$B$8,'Расчет NPV'!$D$8)</f>
        <v/>
      </c>
      <c r="F739" s="9">
        <f>_xlfn.BETA.INV(RAND(),'Расчет NPV'!$E$9,'Расчет NPV'!$F$9,'Расчет NPV'!$B$9,'Расчет NPV'!$D$9)</f>
        <v/>
      </c>
      <c r="G739" s="9">
        <f>_xlfn.BETA.INV(RAND(),'Расчет NPV'!$E$10,'Расчет NPV'!$F$10,'Расчет NPV'!$B$10,'Расчет NPV'!$D$10)</f>
        <v/>
      </c>
      <c r="H739" s="9">
        <f>((D739*(1+E739)^0*'Расчет NPV'!$C$14*(C739-F739)-G739)-MAX((D739*(1+E739)^0*'Расчет NPV'!$C$14*(C739-F739)-G739)-B739/6,0)*'Расчет NPV'!$C$13)/(1+'Расчет NPV'!$C$12)^1</f>
        <v/>
      </c>
      <c r="I739" s="9">
        <f>((D739*(1+E739)^1*(C739-F739)-G739)-MAX((D739*(1+E739)^1*(C739-F739)-G739)-B739/6,0)*'Расчет NPV'!$C$13)/(1+'Расчет NPV'!$C$12)^2</f>
        <v/>
      </c>
      <c r="J739" s="9">
        <f>((D739*(1+E739)^2*(C739-F739)-G739)-MAX((D739*(1+E739)^2*(C739-F739)-G739)-B739/6,0)*'Расчет NPV'!$C$13)/(1+'Расчет NPV'!$C$12)^3</f>
        <v/>
      </c>
      <c r="K739" s="9">
        <f>((D739*(1+E739)^3*(C739-F739)-G739)-MAX((D739*(1+E739)^3*(C739-F739)-G739)-B739/6,0)*'Расчет NPV'!$C$13)/(1+'Расчет NPV'!$C$12)^4</f>
        <v/>
      </c>
      <c r="L739" s="9">
        <f>((D739*(1+E739)^4*(C739-F739)-G739)-MAX((D739*(1+E739)^4*(C739-F739)-G739)-B739/6,0)*'Расчет NPV'!$C$13)/(1+'Расчет NPV'!$C$12)^5</f>
        <v/>
      </c>
      <c r="M739" s="9">
        <f>((D739*(1+E739)^5*(C739-F739)-G739)-MAX((D739*(1+E739)^5*(C739-F739)-G739)-B739/6,0)*'Расчет NPV'!$C$13)/(1+'Расчет NPV'!$C$12)^6</f>
        <v/>
      </c>
      <c r="N739" s="13">
        <f>SUM(H739:M739)-B739</f>
        <v/>
      </c>
    </row>
    <row r="740">
      <c r="A740" t="n">
        <v>736</v>
      </c>
      <c r="B740" s="9">
        <f>_xlfn.BETA.INV(RAND(),'Расчет NPV'!$E$5,'Расчет NPV'!$F$5,'Расчет NPV'!$B$5,'Расчет NPV'!$D$5)</f>
        <v/>
      </c>
      <c r="C740" s="9">
        <f>_xlfn.BETA.INV(RAND(),'Расчет NPV'!$E$6,'Расчет NPV'!$F$6,'Расчет NPV'!$B$6,'Расчет NPV'!$D$6)</f>
        <v/>
      </c>
      <c r="D740" s="9">
        <f>_xlfn.BETA.INV(RAND(),'Расчет NPV'!$E$7,'Расчет NPV'!$F$7,'Расчет NPV'!$B$7,'Расчет NPV'!$D$7)</f>
        <v/>
      </c>
      <c r="E740" s="5">
        <f>_xlfn.BETA.INV(RAND(),'Расчет NPV'!$E$8,'Расчет NPV'!$F$8,'Расчет NPV'!$B$8,'Расчет NPV'!$D$8)</f>
        <v/>
      </c>
      <c r="F740" s="9">
        <f>_xlfn.BETA.INV(RAND(),'Расчет NPV'!$E$9,'Расчет NPV'!$F$9,'Расчет NPV'!$B$9,'Расчет NPV'!$D$9)</f>
        <v/>
      </c>
      <c r="G740" s="9">
        <f>_xlfn.BETA.INV(RAND(),'Расчет NPV'!$E$10,'Расчет NPV'!$F$10,'Расчет NPV'!$B$10,'Расчет NPV'!$D$10)</f>
        <v/>
      </c>
      <c r="H740" s="9">
        <f>((D740*(1+E740)^0*'Расчет NPV'!$C$14*(C740-F740)-G740)-MAX((D740*(1+E740)^0*'Расчет NPV'!$C$14*(C740-F740)-G740)-B740/6,0)*'Расчет NPV'!$C$13)/(1+'Расчет NPV'!$C$12)^1</f>
        <v/>
      </c>
      <c r="I740" s="9">
        <f>((D740*(1+E740)^1*(C740-F740)-G740)-MAX((D740*(1+E740)^1*(C740-F740)-G740)-B740/6,0)*'Расчет NPV'!$C$13)/(1+'Расчет NPV'!$C$12)^2</f>
        <v/>
      </c>
      <c r="J740" s="9">
        <f>((D740*(1+E740)^2*(C740-F740)-G740)-MAX((D740*(1+E740)^2*(C740-F740)-G740)-B740/6,0)*'Расчет NPV'!$C$13)/(1+'Расчет NPV'!$C$12)^3</f>
        <v/>
      </c>
      <c r="K740" s="9">
        <f>((D740*(1+E740)^3*(C740-F740)-G740)-MAX((D740*(1+E740)^3*(C740-F740)-G740)-B740/6,0)*'Расчет NPV'!$C$13)/(1+'Расчет NPV'!$C$12)^4</f>
        <v/>
      </c>
      <c r="L740" s="9">
        <f>((D740*(1+E740)^4*(C740-F740)-G740)-MAX((D740*(1+E740)^4*(C740-F740)-G740)-B740/6,0)*'Расчет NPV'!$C$13)/(1+'Расчет NPV'!$C$12)^5</f>
        <v/>
      </c>
      <c r="M740" s="9">
        <f>((D740*(1+E740)^5*(C740-F740)-G740)-MAX((D740*(1+E740)^5*(C740-F740)-G740)-B740/6,0)*'Расчет NPV'!$C$13)/(1+'Расчет NPV'!$C$12)^6</f>
        <v/>
      </c>
      <c r="N740" s="13">
        <f>SUM(H740:M740)-B740</f>
        <v/>
      </c>
    </row>
    <row r="741">
      <c r="A741" t="n">
        <v>737</v>
      </c>
      <c r="B741" s="9">
        <f>_xlfn.BETA.INV(RAND(),'Расчет NPV'!$E$5,'Расчет NPV'!$F$5,'Расчет NPV'!$B$5,'Расчет NPV'!$D$5)</f>
        <v/>
      </c>
      <c r="C741" s="9">
        <f>_xlfn.BETA.INV(RAND(),'Расчет NPV'!$E$6,'Расчет NPV'!$F$6,'Расчет NPV'!$B$6,'Расчет NPV'!$D$6)</f>
        <v/>
      </c>
      <c r="D741" s="9">
        <f>_xlfn.BETA.INV(RAND(),'Расчет NPV'!$E$7,'Расчет NPV'!$F$7,'Расчет NPV'!$B$7,'Расчет NPV'!$D$7)</f>
        <v/>
      </c>
      <c r="E741" s="5">
        <f>_xlfn.BETA.INV(RAND(),'Расчет NPV'!$E$8,'Расчет NPV'!$F$8,'Расчет NPV'!$B$8,'Расчет NPV'!$D$8)</f>
        <v/>
      </c>
      <c r="F741" s="9">
        <f>_xlfn.BETA.INV(RAND(),'Расчет NPV'!$E$9,'Расчет NPV'!$F$9,'Расчет NPV'!$B$9,'Расчет NPV'!$D$9)</f>
        <v/>
      </c>
      <c r="G741" s="9">
        <f>_xlfn.BETA.INV(RAND(),'Расчет NPV'!$E$10,'Расчет NPV'!$F$10,'Расчет NPV'!$B$10,'Расчет NPV'!$D$10)</f>
        <v/>
      </c>
      <c r="H741" s="9">
        <f>((D741*(1+E741)^0*'Расчет NPV'!$C$14*(C741-F741)-G741)-MAX((D741*(1+E741)^0*'Расчет NPV'!$C$14*(C741-F741)-G741)-B741/6,0)*'Расчет NPV'!$C$13)/(1+'Расчет NPV'!$C$12)^1</f>
        <v/>
      </c>
      <c r="I741" s="9">
        <f>((D741*(1+E741)^1*(C741-F741)-G741)-MAX((D741*(1+E741)^1*(C741-F741)-G741)-B741/6,0)*'Расчет NPV'!$C$13)/(1+'Расчет NPV'!$C$12)^2</f>
        <v/>
      </c>
      <c r="J741" s="9">
        <f>((D741*(1+E741)^2*(C741-F741)-G741)-MAX((D741*(1+E741)^2*(C741-F741)-G741)-B741/6,0)*'Расчет NPV'!$C$13)/(1+'Расчет NPV'!$C$12)^3</f>
        <v/>
      </c>
      <c r="K741" s="9">
        <f>((D741*(1+E741)^3*(C741-F741)-G741)-MAX((D741*(1+E741)^3*(C741-F741)-G741)-B741/6,0)*'Расчет NPV'!$C$13)/(1+'Расчет NPV'!$C$12)^4</f>
        <v/>
      </c>
      <c r="L741" s="9">
        <f>((D741*(1+E741)^4*(C741-F741)-G741)-MAX((D741*(1+E741)^4*(C741-F741)-G741)-B741/6,0)*'Расчет NPV'!$C$13)/(1+'Расчет NPV'!$C$12)^5</f>
        <v/>
      </c>
      <c r="M741" s="9">
        <f>((D741*(1+E741)^5*(C741-F741)-G741)-MAX((D741*(1+E741)^5*(C741-F741)-G741)-B741/6,0)*'Расчет NPV'!$C$13)/(1+'Расчет NPV'!$C$12)^6</f>
        <v/>
      </c>
      <c r="N741" s="13">
        <f>SUM(H741:M741)-B741</f>
        <v/>
      </c>
    </row>
    <row r="742">
      <c r="A742" t="n">
        <v>738</v>
      </c>
      <c r="B742" s="9">
        <f>_xlfn.BETA.INV(RAND(),'Расчет NPV'!$E$5,'Расчет NPV'!$F$5,'Расчет NPV'!$B$5,'Расчет NPV'!$D$5)</f>
        <v/>
      </c>
      <c r="C742" s="9">
        <f>_xlfn.BETA.INV(RAND(),'Расчет NPV'!$E$6,'Расчет NPV'!$F$6,'Расчет NPV'!$B$6,'Расчет NPV'!$D$6)</f>
        <v/>
      </c>
      <c r="D742" s="9">
        <f>_xlfn.BETA.INV(RAND(),'Расчет NPV'!$E$7,'Расчет NPV'!$F$7,'Расчет NPV'!$B$7,'Расчет NPV'!$D$7)</f>
        <v/>
      </c>
      <c r="E742" s="5">
        <f>_xlfn.BETA.INV(RAND(),'Расчет NPV'!$E$8,'Расчет NPV'!$F$8,'Расчет NPV'!$B$8,'Расчет NPV'!$D$8)</f>
        <v/>
      </c>
      <c r="F742" s="9">
        <f>_xlfn.BETA.INV(RAND(),'Расчет NPV'!$E$9,'Расчет NPV'!$F$9,'Расчет NPV'!$B$9,'Расчет NPV'!$D$9)</f>
        <v/>
      </c>
      <c r="G742" s="9">
        <f>_xlfn.BETA.INV(RAND(),'Расчет NPV'!$E$10,'Расчет NPV'!$F$10,'Расчет NPV'!$B$10,'Расчет NPV'!$D$10)</f>
        <v/>
      </c>
      <c r="H742" s="9">
        <f>((D742*(1+E742)^0*'Расчет NPV'!$C$14*(C742-F742)-G742)-MAX((D742*(1+E742)^0*'Расчет NPV'!$C$14*(C742-F742)-G742)-B742/6,0)*'Расчет NPV'!$C$13)/(1+'Расчет NPV'!$C$12)^1</f>
        <v/>
      </c>
      <c r="I742" s="9">
        <f>((D742*(1+E742)^1*(C742-F742)-G742)-MAX((D742*(1+E742)^1*(C742-F742)-G742)-B742/6,0)*'Расчет NPV'!$C$13)/(1+'Расчет NPV'!$C$12)^2</f>
        <v/>
      </c>
      <c r="J742" s="9">
        <f>((D742*(1+E742)^2*(C742-F742)-G742)-MAX((D742*(1+E742)^2*(C742-F742)-G742)-B742/6,0)*'Расчет NPV'!$C$13)/(1+'Расчет NPV'!$C$12)^3</f>
        <v/>
      </c>
      <c r="K742" s="9">
        <f>((D742*(1+E742)^3*(C742-F742)-G742)-MAX((D742*(1+E742)^3*(C742-F742)-G742)-B742/6,0)*'Расчет NPV'!$C$13)/(1+'Расчет NPV'!$C$12)^4</f>
        <v/>
      </c>
      <c r="L742" s="9">
        <f>((D742*(1+E742)^4*(C742-F742)-G742)-MAX((D742*(1+E742)^4*(C742-F742)-G742)-B742/6,0)*'Расчет NPV'!$C$13)/(1+'Расчет NPV'!$C$12)^5</f>
        <v/>
      </c>
      <c r="M742" s="9">
        <f>((D742*(1+E742)^5*(C742-F742)-G742)-MAX((D742*(1+E742)^5*(C742-F742)-G742)-B742/6,0)*'Расчет NPV'!$C$13)/(1+'Расчет NPV'!$C$12)^6</f>
        <v/>
      </c>
      <c r="N742" s="13">
        <f>SUM(H742:M742)-B742</f>
        <v/>
      </c>
    </row>
    <row r="743">
      <c r="A743" t="n">
        <v>739</v>
      </c>
      <c r="B743" s="9">
        <f>_xlfn.BETA.INV(RAND(),'Расчет NPV'!$E$5,'Расчет NPV'!$F$5,'Расчет NPV'!$B$5,'Расчет NPV'!$D$5)</f>
        <v/>
      </c>
      <c r="C743" s="9">
        <f>_xlfn.BETA.INV(RAND(),'Расчет NPV'!$E$6,'Расчет NPV'!$F$6,'Расчет NPV'!$B$6,'Расчет NPV'!$D$6)</f>
        <v/>
      </c>
      <c r="D743" s="9">
        <f>_xlfn.BETA.INV(RAND(),'Расчет NPV'!$E$7,'Расчет NPV'!$F$7,'Расчет NPV'!$B$7,'Расчет NPV'!$D$7)</f>
        <v/>
      </c>
      <c r="E743" s="5">
        <f>_xlfn.BETA.INV(RAND(),'Расчет NPV'!$E$8,'Расчет NPV'!$F$8,'Расчет NPV'!$B$8,'Расчет NPV'!$D$8)</f>
        <v/>
      </c>
      <c r="F743" s="9">
        <f>_xlfn.BETA.INV(RAND(),'Расчет NPV'!$E$9,'Расчет NPV'!$F$9,'Расчет NPV'!$B$9,'Расчет NPV'!$D$9)</f>
        <v/>
      </c>
      <c r="G743" s="9">
        <f>_xlfn.BETA.INV(RAND(),'Расчет NPV'!$E$10,'Расчет NPV'!$F$10,'Расчет NPV'!$B$10,'Расчет NPV'!$D$10)</f>
        <v/>
      </c>
      <c r="H743" s="9">
        <f>((D743*(1+E743)^0*'Расчет NPV'!$C$14*(C743-F743)-G743)-MAX((D743*(1+E743)^0*'Расчет NPV'!$C$14*(C743-F743)-G743)-B743/6,0)*'Расчет NPV'!$C$13)/(1+'Расчет NPV'!$C$12)^1</f>
        <v/>
      </c>
      <c r="I743" s="9">
        <f>((D743*(1+E743)^1*(C743-F743)-G743)-MAX((D743*(1+E743)^1*(C743-F743)-G743)-B743/6,0)*'Расчет NPV'!$C$13)/(1+'Расчет NPV'!$C$12)^2</f>
        <v/>
      </c>
      <c r="J743" s="9">
        <f>((D743*(1+E743)^2*(C743-F743)-G743)-MAX((D743*(1+E743)^2*(C743-F743)-G743)-B743/6,0)*'Расчет NPV'!$C$13)/(1+'Расчет NPV'!$C$12)^3</f>
        <v/>
      </c>
      <c r="K743" s="9">
        <f>((D743*(1+E743)^3*(C743-F743)-G743)-MAX((D743*(1+E743)^3*(C743-F743)-G743)-B743/6,0)*'Расчет NPV'!$C$13)/(1+'Расчет NPV'!$C$12)^4</f>
        <v/>
      </c>
      <c r="L743" s="9">
        <f>((D743*(1+E743)^4*(C743-F743)-G743)-MAX((D743*(1+E743)^4*(C743-F743)-G743)-B743/6,0)*'Расчет NPV'!$C$13)/(1+'Расчет NPV'!$C$12)^5</f>
        <v/>
      </c>
      <c r="M743" s="9">
        <f>((D743*(1+E743)^5*(C743-F743)-G743)-MAX((D743*(1+E743)^5*(C743-F743)-G743)-B743/6,0)*'Расчет NPV'!$C$13)/(1+'Расчет NPV'!$C$12)^6</f>
        <v/>
      </c>
      <c r="N743" s="13">
        <f>SUM(H743:M743)-B743</f>
        <v/>
      </c>
    </row>
    <row r="744">
      <c r="A744" t="n">
        <v>740</v>
      </c>
      <c r="B744" s="9">
        <f>_xlfn.BETA.INV(RAND(),'Расчет NPV'!$E$5,'Расчет NPV'!$F$5,'Расчет NPV'!$B$5,'Расчет NPV'!$D$5)</f>
        <v/>
      </c>
      <c r="C744" s="9">
        <f>_xlfn.BETA.INV(RAND(),'Расчет NPV'!$E$6,'Расчет NPV'!$F$6,'Расчет NPV'!$B$6,'Расчет NPV'!$D$6)</f>
        <v/>
      </c>
      <c r="D744" s="9">
        <f>_xlfn.BETA.INV(RAND(),'Расчет NPV'!$E$7,'Расчет NPV'!$F$7,'Расчет NPV'!$B$7,'Расчет NPV'!$D$7)</f>
        <v/>
      </c>
      <c r="E744" s="5">
        <f>_xlfn.BETA.INV(RAND(),'Расчет NPV'!$E$8,'Расчет NPV'!$F$8,'Расчет NPV'!$B$8,'Расчет NPV'!$D$8)</f>
        <v/>
      </c>
      <c r="F744" s="9">
        <f>_xlfn.BETA.INV(RAND(),'Расчет NPV'!$E$9,'Расчет NPV'!$F$9,'Расчет NPV'!$B$9,'Расчет NPV'!$D$9)</f>
        <v/>
      </c>
      <c r="G744" s="9">
        <f>_xlfn.BETA.INV(RAND(),'Расчет NPV'!$E$10,'Расчет NPV'!$F$10,'Расчет NPV'!$B$10,'Расчет NPV'!$D$10)</f>
        <v/>
      </c>
      <c r="H744" s="9">
        <f>((D744*(1+E744)^0*'Расчет NPV'!$C$14*(C744-F744)-G744)-MAX((D744*(1+E744)^0*'Расчет NPV'!$C$14*(C744-F744)-G744)-B744/6,0)*'Расчет NPV'!$C$13)/(1+'Расчет NPV'!$C$12)^1</f>
        <v/>
      </c>
      <c r="I744" s="9">
        <f>((D744*(1+E744)^1*(C744-F744)-G744)-MAX((D744*(1+E744)^1*(C744-F744)-G744)-B744/6,0)*'Расчет NPV'!$C$13)/(1+'Расчет NPV'!$C$12)^2</f>
        <v/>
      </c>
      <c r="J744" s="9">
        <f>((D744*(1+E744)^2*(C744-F744)-G744)-MAX((D744*(1+E744)^2*(C744-F744)-G744)-B744/6,0)*'Расчет NPV'!$C$13)/(1+'Расчет NPV'!$C$12)^3</f>
        <v/>
      </c>
      <c r="K744" s="9">
        <f>((D744*(1+E744)^3*(C744-F744)-G744)-MAX((D744*(1+E744)^3*(C744-F744)-G744)-B744/6,0)*'Расчет NPV'!$C$13)/(1+'Расчет NPV'!$C$12)^4</f>
        <v/>
      </c>
      <c r="L744" s="9">
        <f>((D744*(1+E744)^4*(C744-F744)-G744)-MAX((D744*(1+E744)^4*(C744-F744)-G744)-B744/6,0)*'Расчет NPV'!$C$13)/(1+'Расчет NPV'!$C$12)^5</f>
        <v/>
      </c>
      <c r="M744" s="9">
        <f>((D744*(1+E744)^5*(C744-F744)-G744)-MAX((D744*(1+E744)^5*(C744-F744)-G744)-B744/6,0)*'Расчет NPV'!$C$13)/(1+'Расчет NPV'!$C$12)^6</f>
        <v/>
      </c>
      <c r="N744" s="13">
        <f>SUM(H744:M744)-B744</f>
        <v/>
      </c>
    </row>
    <row r="745">
      <c r="A745" t="n">
        <v>741</v>
      </c>
      <c r="B745" s="9">
        <f>_xlfn.BETA.INV(RAND(),'Расчет NPV'!$E$5,'Расчет NPV'!$F$5,'Расчет NPV'!$B$5,'Расчет NPV'!$D$5)</f>
        <v/>
      </c>
      <c r="C745" s="9">
        <f>_xlfn.BETA.INV(RAND(),'Расчет NPV'!$E$6,'Расчет NPV'!$F$6,'Расчет NPV'!$B$6,'Расчет NPV'!$D$6)</f>
        <v/>
      </c>
      <c r="D745" s="9">
        <f>_xlfn.BETA.INV(RAND(),'Расчет NPV'!$E$7,'Расчет NPV'!$F$7,'Расчет NPV'!$B$7,'Расчет NPV'!$D$7)</f>
        <v/>
      </c>
      <c r="E745" s="5">
        <f>_xlfn.BETA.INV(RAND(),'Расчет NPV'!$E$8,'Расчет NPV'!$F$8,'Расчет NPV'!$B$8,'Расчет NPV'!$D$8)</f>
        <v/>
      </c>
      <c r="F745" s="9">
        <f>_xlfn.BETA.INV(RAND(),'Расчет NPV'!$E$9,'Расчет NPV'!$F$9,'Расчет NPV'!$B$9,'Расчет NPV'!$D$9)</f>
        <v/>
      </c>
      <c r="G745" s="9">
        <f>_xlfn.BETA.INV(RAND(),'Расчет NPV'!$E$10,'Расчет NPV'!$F$10,'Расчет NPV'!$B$10,'Расчет NPV'!$D$10)</f>
        <v/>
      </c>
      <c r="H745" s="9">
        <f>((D745*(1+E745)^0*'Расчет NPV'!$C$14*(C745-F745)-G745)-MAX((D745*(1+E745)^0*'Расчет NPV'!$C$14*(C745-F745)-G745)-B745/6,0)*'Расчет NPV'!$C$13)/(1+'Расчет NPV'!$C$12)^1</f>
        <v/>
      </c>
      <c r="I745" s="9">
        <f>((D745*(1+E745)^1*(C745-F745)-G745)-MAX((D745*(1+E745)^1*(C745-F745)-G745)-B745/6,0)*'Расчет NPV'!$C$13)/(1+'Расчет NPV'!$C$12)^2</f>
        <v/>
      </c>
      <c r="J745" s="9">
        <f>((D745*(1+E745)^2*(C745-F745)-G745)-MAX((D745*(1+E745)^2*(C745-F745)-G745)-B745/6,0)*'Расчет NPV'!$C$13)/(1+'Расчет NPV'!$C$12)^3</f>
        <v/>
      </c>
      <c r="K745" s="9">
        <f>((D745*(1+E745)^3*(C745-F745)-G745)-MAX((D745*(1+E745)^3*(C745-F745)-G745)-B745/6,0)*'Расчет NPV'!$C$13)/(1+'Расчет NPV'!$C$12)^4</f>
        <v/>
      </c>
      <c r="L745" s="9">
        <f>((D745*(1+E745)^4*(C745-F745)-G745)-MAX((D745*(1+E745)^4*(C745-F745)-G745)-B745/6,0)*'Расчет NPV'!$C$13)/(1+'Расчет NPV'!$C$12)^5</f>
        <v/>
      </c>
      <c r="M745" s="9">
        <f>((D745*(1+E745)^5*(C745-F745)-G745)-MAX((D745*(1+E745)^5*(C745-F745)-G745)-B745/6,0)*'Расчет NPV'!$C$13)/(1+'Расчет NPV'!$C$12)^6</f>
        <v/>
      </c>
      <c r="N745" s="13">
        <f>SUM(H745:M745)-B745</f>
        <v/>
      </c>
    </row>
    <row r="746">
      <c r="A746" t="n">
        <v>742</v>
      </c>
      <c r="B746" s="9">
        <f>_xlfn.BETA.INV(RAND(),'Расчет NPV'!$E$5,'Расчет NPV'!$F$5,'Расчет NPV'!$B$5,'Расчет NPV'!$D$5)</f>
        <v/>
      </c>
      <c r="C746" s="9">
        <f>_xlfn.BETA.INV(RAND(),'Расчет NPV'!$E$6,'Расчет NPV'!$F$6,'Расчет NPV'!$B$6,'Расчет NPV'!$D$6)</f>
        <v/>
      </c>
      <c r="D746" s="9">
        <f>_xlfn.BETA.INV(RAND(),'Расчет NPV'!$E$7,'Расчет NPV'!$F$7,'Расчет NPV'!$B$7,'Расчет NPV'!$D$7)</f>
        <v/>
      </c>
      <c r="E746" s="5">
        <f>_xlfn.BETA.INV(RAND(),'Расчет NPV'!$E$8,'Расчет NPV'!$F$8,'Расчет NPV'!$B$8,'Расчет NPV'!$D$8)</f>
        <v/>
      </c>
      <c r="F746" s="9">
        <f>_xlfn.BETA.INV(RAND(),'Расчет NPV'!$E$9,'Расчет NPV'!$F$9,'Расчет NPV'!$B$9,'Расчет NPV'!$D$9)</f>
        <v/>
      </c>
      <c r="G746" s="9">
        <f>_xlfn.BETA.INV(RAND(),'Расчет NPV'!$E$10,'Расчет NPV'!$F$10,'Расчет NPV'!$B$10,'Расчет NPV'!$D$10)</f>
        <v/>
      </c>
      <c r="H746" s="9">
        <f>((D746*(1+E746)^0*'Расчет NPV'!$C$14*(C746-F746)-G746)-MAX((D746*(1+E746)^0*'Расчет NPV'!$C$14*(C746-F746)-G746)-B746/6,0)*'Расчет NPV'!$C$13)/(1+'Расчет NPV'!$C$12)^1</f>
        <v/>
      </c>
      <c r="I746" s="9">
        <f>((D746*(1+E746)^1*(C746-F746)-G746)-MAX((D746*(1+E746)^1*(C746-F746)-G746)-B746/6,0)*'Расчет NPV'!$C$13)/(1+'Расчет NPV'!$C$12)^2</f>
        <v/>
      </c>
      <c r="J746" s="9">
        <f>((D746*(1+E746)^2*(C746-F746)-G746)-MAX((D746*(1+E746)^2*(C746-F746)-G746)-B746/6,0)*'Расчет NPV'!$C$13)/(1+'Расчет NPV'!$C$12)^3</f>
        <v/>
      </c>
      <c r="K746" s="9">
        <f>((D746*(1+E746)^3*(C746-F746)-G746)-MAX((D746*(1+E746)^3*(C746-F746)-G746)-B746/6,0)*'Расчет NPV'!$C$13)/(1+'Расчет NPV'!$C$12)^4</f>
        <v/>
      </c>
      <c r="L746" s="9">
        <f>((D746*(1+E746)^4*(C746-F746)-G746)-MAX((D746*(1+E746)^4*(C746-F746)-G746)-B746/6,0)*'Расчет NPV'!$C$13)/(1+'Расчет NPV'!$C$12)^5</f>
        <v/>
      </c>
      <c r="M746" s="9">
        <f>((D746*(1+E746)^5*(C746-F746)-G746)-MAX((D746*(1+E746)^5*(C746-F746)-G746)-B746/6,0)*'Расчет NPV'!$C$13)/(1+'Расчет NPV'!$C$12)^6</f>
        <v/>
      </c>
      <c r="N746" s="13">
        <f>SUM(H746:M746)-B746</f>
        <v/>
      </c>
    </row>
    <row r="747">
      <c r="A747" t="n">
        <v>743</v>
      </c>
      <c r="B747" s="9">
        <f>_xlfn.BETA.INV(RAND(),'Расчет NPV'!$E$5,'Расчет NPV'!$F$5,'Расчет NPV'!$B$5,'Расчет NPV'!$D$5)</f>
        <v/>
      </c>
      <c r="C747" s="9">
        <f>_xlfn.BETA.INV(RAND(),'Расчет NPV'!$E$6,'Расчет NPV'!$F$6,'Расчет NPV'!$B$6,'Расчет NPV'!$D$6)</f>
        <v/>
      </c>
      <c r="D747" s="9">
        <f>_xlfn.BETA.INV(RAND(),'Расчет NPV'!$E$7,'Расчет NPV'!$F$7,'Расчет NPV'!$B$7,'Расчет NPV'!$D$7)</f>
        <v/>
      </c>
      <c r="E747" s="5">
        <f>_xlfn.BETA.INV(RAND(),'Расчет NPV'!$E$8,'Расчет NPV'!$F$8,'Расчет NPV'!$B$8,'Расчет NPV'!$D$8)</f>
        <v/>
      </c>
      <c r="F747" s="9">
        <f>_xlfn.BETA.INV(RAND(),'Расчет NPV'!$E$9,'Расчет NPV'!$F$9,'Расчет NPV'!$B$9,'Расчет NPV'!$D$9)</f>
        <v/>
      </c>
      <c r="G747" s="9">
        <f>_xlfn.BETA.INV(RAND(),'Расчет NPV'!$E$10,'Расчет NPV'!$F$10,'Расчет NPV'!$B$10,'Расчет NPV'!$D$10)</f>
        <v/>
      </c>
      <c r="H747" s="9">
        <f>((D747*(1+E747)^0*'Расчет NPV'!$C$14*(C747-F747)-G747)-MAX((D747*(1+E747)^0*'Расчет NPV'!$C$14*(C747-F747)-G747)-B747/6,0)*'Расчет NPV'!$C$13)/(1+'Расчет NPV'!$C$12)^1</f>
        <v/>
      </c>
      <c r="I747" s="9">
        <f>((D747*(1+E747)^1*(C747-F747)-G747)-MAX((D747*(1+E747)^1*(C747-F747)-G747)-B747/6,0)*'Расчет NPV'!$C$13)/(1+'Расчет NPV'!$C$12)^2</f>
        <v/>
      </c>
      <c r="J747" s="9">
        <f>((D747*(1+E747)^2*(C747-F747)-G747)-MAX((D747*(1+E747)^2*(C747-F747)-G747)-B747/6,0)*'Расчет NPV'!$C$13)/(1+'Расчет NPV'!$C$12)^3</f>
        <v/>
      </c>
      <c r="K747" s="9">
        <f>((D747*(1+E747)^3*(C747-F747)-G747)-MAX((D747*(1+E747)^3*(C747-F747)-G747)-B747/6,0)*'Расчет NPV'!$C$13)/(1+'Расчет NPV'!$C$12)^4</f>
        <v/>
      </c>
      <c r="L747" s="9">
        <f>((D747*(1+E747)^4*(C747-F747)-G747)-MAX((D747*(1+E747)^4*(C747-F747)-G747)-B747/6,0)*'Расчет NPV'!$C$13)/(1+'Расчет NPV'!$C$12)^5</f>
        <v/>
      </c>
      <c r="M747" s="9">
        <f>((D747*(1+E747)^5*(C747-F747)-G747)-MAX((D747*(1+E747)^5*(C747-F747)-G747)-B747/6,0)*'Расчет NPV'!$C$13)/(1+'Расчет NPV'!$C$12)^6</f>
        <v/>
      </c>
      <c r="N747" s="13">
        <f>SUM(H747:M747)-B747</f>
        <v/>
      </c>
    </row>
    <row r="748">
      <c r="A748" t="n">
        <v>744</v>
      </c>
      <c r="B748" s="9">
        <f>_xlfn.BETA.INV(RAND(),'Расчет NPV'!$E$5,'Расчет NPV'!$F$5,'Расчет NPV'!$B$5,'Расчет NPV'!$D$5)</f>
        <v/>
      </c>
      <c r="C748" s="9">
        <f>_xlfn.BETA.INV(RAND(),'Расчет NPV'!$E$6,'Расчет NPV'!$F$6,'Расчет NPV'!$B$6,'Расчет NPV'!$D$6)</f>
        <v/>
      </c>
      <c r="D748" s="9">
        <f>_xlfn.BETA.INV(RAND(),'Расчет NPV'!$E$7,'Расчет NPV'!$F$7,'Расчет NPV'!$B$7,'Расчет NPV'!$D$7)</f>
        <v/>
      </c>
      <c r="E748" s="5">
        <f>_xlfn.BETA.INV(RAND(),'Расчет NPV'!$E$8,'Расчет NPV'!$F$8,'Расчет NPV'!$B$8,'Расчет NPV'!$D$8)</f>
        <v/>
      </c>
      <c r="F748" s="9">
        <f>_xlfn.BETA.INV(RAND(),'Расчет NPV'!$E$9,'Расчет NPV'!$F$9,'Расчет NPV'!$B$9,'Расчет NPV'!$D$9)</f>
        <v/>
      </c>
      <c r="G748" s="9">
        <f>_xlfn.BETA.INV(RAND(),'Расчет NPV'!$E$10,'Расчет NPV'!$F$10,'Расчет NPV'!$B$10,'Расчет NPV'!$D$10)</f>
        <v/>
      </c>
      <c r="H748" s="9">
        <f>((D748*(1+E748)^0*'Расчет NPV'!$C$14*(C748-F748)-G748)-MAX((D748*(1+E748)^0*'Расчет NPV'!$C$14*(C748-F748)-G748)-B748/6,0)*'Расчет NPV'!$C$13)/(1+'Расчет NPV'!$C$12)^1</f>
        <v/>
      </c>
      <c r="I748" s="9">
        <f>((D748*(1+E748)^1*(C748-F748)-G748)-MAX((D748*(1+E748)^1*(C748-F748)-G748)-B748/6,0)*'Расчет NPV'!$C$13)/(1+'Расчет NPV'!$C$12)^2</f>
        <v/>
      </c>
      <c r="J748" s="9">
        <f>((D748*(1+E748)^2*(C748-F748)-G748)-MAX((D748*(1+E748)^2*(C748-F748)-G748)-B748/6,0)*'Расчет NPV'!$C$13)/(1+'Расчет NPV'!$C$12)^3</f>
        <v/>
      </c>
      <c r="K748" s="9">
        <f>((D748*(1+E748)^3*(C748-F748)-G748)-MAX((D748*(1+E748)^3*(C748-F748)-G748)-B748/6,0)*'Расчет NPV'!$C$13)/(1+'Расчет NPV'!$C$12)^4</f>
        <v/>
      </c>
      <c r="L748" s="9">
        <f>((D748*(1+E748)^4*(C748-F748)-G748)-MAX((D748*(1+E748)^4*(C748-F748)-G748)-B748/6,0)*'Расчет NPV'!$C$13)/(1+'Расчет NPV'!$C$12)^5</f>
        <v/>
      </c>
      <c r="M748" s="9">
        <f>((D748*(1+E748)^5*(C748-F748)-G748)-MAX((D748*(1+E748)^5*(C748-F748)-G748)-B748/6,0)*'Расчет NPV'!$C$13)/(1+'Расчет NPV'!$C$12)^6</f>
        <v/>
      </c>
      <c r="N748" s="13">
        <f>SUM(H748:M748)-B748</f>
        <v/>
      </c>
    </row>
    <row r="749">
      <c r="A749" t="n">
        <v>745</v>
      </c>
      <c r="B749" s="9">
        <f>_xlfn.BETA.INV(RAND(),'Расчет NPV'!$E$5,'Расчет NPV'!$F$5,'Расчет NPV'!$B$5,'Расчет NPV'!$D$5)</f>
        <v/>
      </c>
      <c r="C749" s="9">
        <f>_xlfn.BETA.INV(RAND(),'Расчет NPV'!$E$6,'Расчет NPV'!$F$6,'Расчет NPV'!$B$6,'Расчет NPV'!$D$6)</f>
        <v/>
      </c>
      <c r="D749" s="9">
        <f>_xlfn.BETA.INV(RAND(),'Расчет NPV'!$E$7,'Расчет NPV'!$F$7,'Расчет NPV'!$B$7,'Расчет NPV'!$D$7)</f>
        <v/>
      </c>
      <c r="E749" s="5">
        <f>_xlfn.BETA.INV(RAND(),'Расчет NPV'!$E$8,'Расчет NPV'!$F$8,'Расчет NPV'!$B$8,'Расчет NPV'!$D$8)</f>
        <v/>
      </c>
      <c r="F749" s="9">
        <f>_xlfn.BETA.INV(RAND(),'Расчет NPV'!$E$9,'Расчет NPV'!$F$9,'Расчет NPV'!$B$9,'Расчет NPV'!$D$9)</f>
        <v/>
      </c>
      <c r="G749" s="9">
        <f>_xlfn.BETA.INV(RAND(),'Расчет NPV'!$E$10,'Расчет NPV'!$F$10,'Расчет NPV'!$B$10,'Расчет NPV'!$D$10)</f>
        <v/>
      </c>
      <c r="H749" s="9">
        <f>((D749*(1+E749)^0*'Расчет NPV'!$C$14*(C749-F749)-G749)-MAX((D749*(1+E749)^0*'Расчет NPV'!$C$14*(C749-F749)-G749)-B749/6,0)*'Расчет NPV'!$C$13)/(1+'Расчет NPV'!$C$12)^1</f>
        <v/>
      </c>
      <c r="I749" s="9">
        <f>((D749*(1+E749)^1*(C749-F749)-G749)-MAX((D749*(1+E749)^1*(C749-F749)-G749)-B749/6,0)*'Расчет NPV'!$C$13)/(1+'Расчет NPV'!$C$12)^2</f>
        <v/>
      </c>
      <c r="J749" s="9">
        <f>((D749*(1+E749)^2*(C749-F749)-G749)-MAX((D749*(1+E749)^2*(C749-F749)-G749)-B749/6,0)*'Расчет NPV'!$C$13)/(1+'Расчет NPV'!$C$12)^3</f>
        <v/>
      </c>
      <c r="K749" s="9">
        <f>((D749*(1+E749)^3*(C749-F749)-G749)-MAX((D749*(1+E749)^3*(C749-F749)-G749)-B749/6,0)*'Расчет NPV'!$C$13)/(1+'Расчет NPV'!$C$12)^4</f>
        <v/>
      </c>
      <c r="L749" s="9">
        <f>((D749*(1+E749)^4*(C749-F749)-G749)-MAX((D749*(1+E749)^4*(C749-F749)-G749)-B749/6,0)*'Расчет NPV'!$C$13)/(1+'Расчет NPV'!$C$12)^5</f>
        <v/>
      </c>
      <c r="M749" s="9">
        <f>((D749*(1+E749)^5*(C749-F749)-G749)-MAX((D749*(1+E749)^5*(C749-F749)-G749)-B749/6,0)*'Расчет NPV'!$C$13)/(1+'Расчет NPV'!$C$12)^6</f>
        <v/>
      </c>
      <c r="N749" s="13">
        <f>SUM(H749:M749)-B749</f>
        <v/>
      </c>
    </row>
    <row r="750">
      <c r="A750" t="n">
        <v>746</v>
      </c>
      <c r="B750" s="9">
        <f>_xlfn.BETA.INV(RAND(),'Расчет NPV'!$E$5,'Расчет NPV'!$F$5,'Расчет NPV'!$B$5,'Расчет NPV'!$D$5)</f>
        <v/>
      </c>
      <c r="C750" s="9">
        <f>_xlfn.BETA.INV(RAND(),'Расчет NPV'!$E$6,'Расчет NPV'!$F$6,'Расчет NPV'!$B$6,'Расчет NPV'!$D$6)</f>
        <v/>
      </c>
      <c r="D750" s="9">
        <f>_xlfn.BETA.INV(RAND(),'Расчет NPV'!$E$7,'Расчет NPV'!$F$7,'Расчет NPV'!$B$7,'Расчет NPV'!$D$7)</f>
        <v/>
      </c>
      <c r="E750" s="5">
        <f>_xlfn.BETA.INV(RAND(),'Расчет NPV'!$E$8,'Расчет NPV'!$F$8,'Расчет NPV'!$B$8,'Расчет NPV'!$D$8)</f>
        <v/>
      </c>
      <c r="F750" s="9">
        <f>_xlfn.BETA.INV(RAND(),'Расчет NPV'!$E$9,'Расчет NPV'!$F$9,'Расчет NPV'!$B$9,'Расчет NPV'!$D$9)</f>
        <v/>
      </c>
      <c r="G750" s="9">
        <f>_xlfn.BETA.INV(RAND(),'Расчет NPV'!$E$10,'Расчет NPV'!$F$10,'Расчет NPV'!$B$10,'Расчет NPV'!$D$10)</f>
        <v/>
      </c>
      <c r="H750" s="9">
        <f>((D750*(1+E750)^0*'Расчет NPV'!$C$14*(C750-F750)-G750)-MAX((D750*(1+E750)^0*'Расчет NPV'!$C$14*(C750-F750)-G750)-B750/6,0)*'Расчет NPV'!$C$13)/(1+'Расчет NPV'!$C$12)^1</f>
        <v/>
      </c>
      <c r="I750" s="9">
        <f>((D750*(1+E750)^1*(C750-F750)-G750)-MAX((D750*(1+E750)^1*(C750-F750)-G750)-B750/6,0)*'Расчет NPV'!$C$13)/(1+'Расчет NPV'!$C$12)^2</f>
        <v/>
      </c>
      <c r="J750" s="9">
        <f>((D750*(1+E750)^2*(C750-F750)-G750)-MAX((D750*(1+E750)^2*(C750-F750)-G750)-B750/6,0)*'Расчет NPV'!$C$13)/(1+'Расчет NPV'!$C$12)^3</f>
        <v/>
      </c>
      <c r="K750" s="9">
        <f>((D750*(1+E750)^3*(C750-F750)-G750)-MAX((D750*(1+E750)^3*(C750-F750)-G750)-B750/6,0)*'Расчет NPV'!$C$13)/(1+'Расчет NPV'!$C$12)^4</f>
        <v/>
      </c>
      <c r="L750" s="9">
        <f>((D750*(1+E750)^4*(C750-F750)-G750)-MAX((D750*(1+E750)^4*(C750-F750)-G750)-B750/6,0)*'Расчет NPV'!$C$13)/(1+'Расчет NPV'!$C$12)^5</f>
        <v/>
      </c>
      <c r="M750" s="9">
        <f>((D750*(1+E750)^5*(C750-F750)-G750)-MAX((D750*(1+E750)^5*(C750-F750)-G750)-B750/6,0)*'Расчет NPV'!$C$13)/(1+'Расчет NPV'!$C$12)^6</f>
        <v/>
      </c>
      <c r="N750" s="13">
        <f>SUM(H750:M750)-B750</f>
        <v/>
      </c>
    </row>
    <row r="751">
      <c r="A751" t="n">
        <v>747</v>
      </c>
      <c r="B751" s="9">
        <f>_xlfn.BETA.INV(RAND(),'Расчет NPV'!$E$5,'Расчет NPV'!$F$5,'Расчет NPV'!$B$5,'Расчет NPV'!$D$5)</f>
        <v/>
      </c>
      <c r="C751" s="9">
        <f>_xlfn.BETA.INV(RAND(),'Расчет NPV'!$E$6,'Расчет NPV'!$F$6,'Расчет NPV'!$B$6,'Расчет NPV'!$D$6)</f>
        <v/>
      </c>
      <c r="D751" s="9">
        <f>_xlfn.BETA.INV(RAND(),'Расчет NPV'!$E$7,'Расчет NPV'!$F$7,'Расчет NPV'!$B$7,'Расчет NPV'!$D$7)</f>
        <v/>
      </c>
      <c r="E751" s="5">
        <f>_xlfn.BETA.INV(RAND(),'Расчет NPV'!$E$8,'Расчет NPV'!$F$8,'Расчет NPV'!$B$8,'Расчет NPV'!$D$8)</f>
        <v/>
      </c>
      <c r="F751" s="9">
        <f>_xlfn.BETA.INV(RAND(),'Расчет NPV'!$E$9,'Расчет NPV'!$F$9,'Расчет NPV'!$B$9,'Расчет NPV'!$D$9)</f>
        <v/>
      </c>
      <c r="G751" s="9">
        <f>_xlfn.BETA.INV(RAND(),'Расчет NPV'!$E$10,'Расчет NPV'!$F$10,'Расчет NPV'!$B$10,'Расчет NPV'!$D$10)</f>
        <v/>
      </c>
      <c r="H751" s="9">
        <f>((D751*(1+E751)^0*'Расчет NPV'!$C$14*(C751-F751)-G751)-MAX((D751*(1+E751)^0*'Расчет NPV'!$C$14*(C751-F751)-G751)-B751/6,0)*'Расчет NPV'!$C$13)/(1+'Расчет NPV'!$C$12)^1</f>
        <v/>
      </c>
      <c r="I751" s="9">
        <f>((D751*(1+E751)^1*(C751-F751)-G751)-MAX((D751*(1+E751)^1*(C751-F751)-G751)-B751/6,0)*'Расчет NPV'!$C$13)/(1+'Расчет NPV'!$C$12)^2</f>
        <v/>
      </c>
      <c r="J751" s="9">
        <f>((D751*(1+E751)^2*(C751-F751)-G751)-MAX((D751*(1+E751)^2*(C751-F751)-G751)-B751/6,0)*'Расчет NPV'!$C$13)/(1+'Расчет NPV'!$C$12)^3</f>
        <v/>
      </c>
      <c r="K751" s="9">
        <f>((D751*(1+E751)^3*(C751-F751)-G751)-MAX((D751*(1+E751)^3*(C751-F751)-G751)-B751/6,0)*'Расчет NPV'!$C$13)/(1+'Расчет NPV'!$C$12)^4</f>
        <v/>
      </c>
      <c r="L751" s="9">
        <f>((D751*(1+E751)^4*(C751-F751)-G751)-MAX((D751*(1+E751)^4*(C751-F751)-G751)-B751/6,0)*'Расчет NPV'!$C$13)/(1+'Расчет NPV'!$C$12)^5</f>
        <v/>
      </c>
      <c r="M751" s="9">
        <f>((D751*(1+E751)^5*(C751-F751)-G751)-MAX((D751*(1+E751)^5*(C751-F751)-G751)-B751/6,0)*'Расчет NPV'!$C$13)/(1+'Расчет NPV'!$C$12)^6</f>
        <v/>
      </c>
      <c r="N751" s="13">
        <f>SUM(H751:M751)-B751</f>
        <v/>
      </c>
    </row>
    <row r="752">
      <c r="A752" t="n">
        <v>748</v>
      </c>
      <c r="B752" s="9">
        <f>_xlfn.BETA.INV(RAND(),'Расчет NPV'!$E$5,'Расчет NPV'!$F$5,'Расчет NPV'!$B$5,'Расчет NPV'!$D$5)</f>
        <v/>
      </c>
      <c r="C752" s="9">
        <f>_xlfn.BETA.INV(RAND(),'Расчет NPV'!$E$6,'Расчет NPV'!$F$6,'Расчет NPV'!$B$6,'Расчет NPV'!$D$6)</f>
        <v/>
      </c>
      <c r="D752" s="9">
        <f>_xlfn.BETA.INV(RAND(),'Расчет NPV'!$E$7,'Расчет NPV'!$F$7,'Расчет NPV'!$B$7,'Расчет NPV'!$D$7)</f>
        <v/>
      </c>
      <c r="E752" s="5">
        <f>_xlfn.BETA.INV(RAND(),'Расчет NPV'!$E$8,'Расчет NPV'!$F$8,'Расчет NPV'!$B$8,'Расчет NPV'!$D$8)</f>
        <v/>
      </c>
      <c r="F752" s="9">
        <f>_xlfn.BETA.INV(RAND(),'Расчет NPV'!$E$9,'Расчет NPV'!$F$9,'Расчет NPV'!$B$9,'Расчет NPV'!$D$9)</f>
        <v/>
      </c>
      <c r="G752" s="9">
        <f>_xlfn.BETA.INV(RAND(),'Расчет NPV'!$E$10,'Расчет NPV'!$F$10,'Расчет NPV'!$B$10,'Расчет NPV'!$D$10)</f>
        <v/>
      </c>
      <c r="H752" s="9">
        <f>((D752*(1+E752)^0*'Расчет NPV'!$C$14*(C752-F752)-G752)-MAX((D752*(1+E752)^0*'Расчет NPV'!$C$14*(C752-F752)-G752)-B752/6,0)*'Расчет NPV'!$C$13)/(1+'Расчет NPV'!$C$12)^1</f>
        <v/>
      </c>
      <c r="I752" s="9">
        <f>((D752*(1+E752)^1*(C752-F752)-G752)-MAX((D752*(1+E752)^1*(C752-F752)-G752)-B752/6,0)*'Расчет NPV'!$C$13)/(1+'Расчет NPV'!$C$12)^2</f>
        <v/>
      </c>
      <c r="J752" s="9">
        <f>((D752*(1+E752)^2*(C752-F752)-G752)-MAX((D752*(1+E752)^2*(C752-F752)-G752)-B752/6,0)*'Расчет NPV'!$C$13)/(1+'Расчет NPV'!$C$12)^3</f>
        <v/>
      </c>
      <c r="K752" s="9">
        <f>((D752*(1+E752)^3*(C752-F752)-G752)-MAX((D752*(1+E752)^3*(C752-F752)-G752)-B752/6,0)*'Расчет NPV'!$C$13)/(1+'Расчет NPV'!$C$12)^4</f>
        <v/>
      </c>
      <c r="L752" s="9">
        <f>((D752*(1+E752)^4*(C752-F752)-G752)-MAX((D752*(1+E752)^4*(C752-F752)-G752)-B752/6,0)*'Расчет NPV'!$C$13)/(1+'Расчет NPV'!$C$12)^5</f>
        <v/>
      </c>
      <c r="M752" s="9">
        <f>((D752*(1+E752)^5*(C752-F752)-G752)-MAX((D752*(1+E752)^5*(C752-F752)-G752)-B752/6,0)*'Расчет NPV'!$C$13)/(1+'Расчет NPV'!$C$12)^6</f>
        <v/>
      </c>
      <c r="N752" s="13">
        <f>SUM(H752:M752)-B752</f>
        <v/>
      </c>
    </row>
    <row r="753">
      <c r="A753" t="n">
        <v>749</v>
      </c>
      <c r="B753" s="9">
        <f>_xlfn.BETA.INV(RAND(),'Расчет NPV'!$E$5,'Расчет NPV'!$F$5,'Расчет NPV'!$B$5,'Расчет NPV'!$D$5)</f>
        <v/>
      </c>
      <c r="C753" s="9">
        <f>_xlfn.BETA.INV(RAND(),'Расчет NPV'!$E$6,'Расчет NPV'!$F$6,'Расчет NPV'!$B$6,'Расчет NPV'!$D$6)</f>
        <v/>
      </c>
      <c r="D753" s="9">
        <f>_xlfn.BETA.INV(RAND(),'Расчет NPV'!$E$7,'Расчет NPV'!$F$7,'Расчет NPV'!$B$7,'Расчет NPV'!$D$7)</f>
        <v/>
      </c>
      <c r="E753" s="5">
        <f>_xlfn.BETA.INV(RAND(),'Расчет NPV'!$E$8,'Расчет NPV'!$F$8,'Расчет NPV'!$B$8,'Расчет NPV'!$D$8)</f>
        <v/>
      </c>
      <c r="F753" s="9">
        <f>_xlfn.BETA.INV(RAND(),'Расчет NPV'!$E$9,'Расчет NPV'!$F$9,'Расчет NPV'!$B$9,'Расчет NPV'!$D$9)</f>
        <v/>
      </c>
      <c r="G753" s="9">
        <f>_xlfn.BETA.INV(RAND(),'Расчет NPV'!$E$10,'Расчет NPV'!$F$10,'Расчет NPV'!$B$10,'Расчет NPV'!$D$10)</f>
        <v/>
      </c>
      <c r="H753" s="9">
        <f>((D753*(1+E753)^0*'Расчет NPV'!$C$14*(C753-F753)-G753)-MAX((D753*(1+E753)^0*'Расчет NPV'!$C$14*(C753-F753)-G753)-B753/6,0)*'Расчет NPV'!$C$13)/(1+'Расчет NPV'!$C$12)^1</f>
        <v/>
      </c>
      <c r="I753" s="9">
        <f>((D753*(1+E753)^1*(C753-F753)-G753)-MAX((D753*(1+E753)^1*(C753-F753)-G753)-B753/6,0)*'Расчет NPV'!$C$13)/(1+'Расчет NPV'!$C$12)^2</f>
        <v/>
      </c>
      <c r="J753" s="9">
        <f>((D753*(1+E753)^2*(C753-F753)-G753)-MAX((D753*(1+E753)^2*(C753-F753)-G753)-B753/6,0)*'Расчет NPV'!$C$13)/(1+'Расчет NPV'!$C$12)^3</f>
        <v/>
      </c>
      <c r="K753" s="9">
        <f>((D753*(1+E753)^3*(C753-F753)-G753)-MAX((D753*(1+E753)^3*(C753-F753)-G753)-B753/6,0)*'Расчет NPV'!$C$13)/(1+'Расчет NPV'!$C$12)^4</f>
        <v/>
      </c>
      <c r="L753" s="9">
        <f>((D753*(1+E753)^4*(C753-F753)-G753)-MAX((D753*(1+E753)^4*(C753-F753)-G753)-B753/6,0)*'Расчет NPV'!$C$13)/(1+'Расчет NPV'!$C$12)^5</f>
        <v/>
      </c>
      <c r="M753" s="9">
        <f>((D753*(1+E753)^5*(C753-F753)-G753)-MAX((D753*(1+E753)^5*(C753-F753)-G753)-B753/6,0)*'Расчет NPV'!$C$13)/(1+'Расчет NPV'!$C$12)^6</f>
        <v/>
      </c>
      <c r="N753" s="13">
        <f>SUM(H753:M753)-B753</f>
        <v/>
      </c>
    </row>
    <row r="754">
      <c r="A754" t="n">
        <v>750</v>
      </c>
      <c r="B754" s="9">
        <f>_xlfn.BETA.INV(RAND(),'Расчет NPV'!$E$5,'Расчет NPV'!$F$5,'Расчет NPV'!$B$5,'Расчет NPV'!$D$5)</f>
        <v/>
      </c>
      <c r="C754" s="9">
        <f>_xlfn.BETA.INV(RAND(),'Расчет NPV'!$E$6,'Расчет NPV'!$F$6,'Расчет NPV'!$B$6,'Расчет NPV'!$D$6)</f>
        <v/>
      </c>
      <c r="D754" s="9">
        <f>_xlfn.BETA.INV(RAND(),'Расчет NPV'!$E$7,'Расчет NPV'!$F$7,'Расчет NPV'!$B$7,'Расчет NPV'!$D$7)</f>
        <v/>
      </c>
      <c r="E754" s="5">
        <f>_xlfn.BETA.INV(RAND(),'Расчет NPV'!$E$8,'Расчет NPV'!$F$8,'Расчет NPV'!$B$8,'Расчет NPV'!$D$8)</f>
        <v/>
      </c>
      <c r="F754" s="9">
        <f>_xlfn.BETA.INV(RAND(),'Расчет NPV'!$E$9,'Расчет NPV'!$F$9,'Расчет NPV'!$B$9,'Расчет NPV'!$D$9)</f>
        <v/>
      </c>
      <c r="G754" s="9">
        <f>_xlfn.BETA.INV(RAND(),'Расчет NPV'!$E$10,'Расчет NPV'!$F$10,'Расчет NPV'!$B$10,'Расчет NPV'!$D$10)</f>
        <v/>
      </c>
      <c r="H754" s="9">
        <f>((D754*(1+E754)^0*'Расчет NPV'!$C$14*(C754-F754)-G754)-MAX((D754*(1+E754)^0*'Расчет NPV'!$C$14*(C754-F754)-G754)-B754/6,0)*'Расчет NPV'!$C$13)/(1+'Расчет NPV'!$C$12)^1</f>
        <v/>
      </c>
      <c r="I754" s="9">
        <f>((D754*(1+E754)^1*(C754-F754)-G754)-MAX((D754*(1+E754)^1*(C754-F754)-G754)-B754/6,0)*'Расчет NPV'!$C$13)/(1+'Расчет NPV'!$C$12)^2</f>
        <v/>
      </c>
      <c r="J754" s="9">
        <f>((D754*(1+E754)^2*(C754-F754)-G754)-MAX((D754*(1+E754)^2*(C754-F754)-G754)-B754/6,0)*'Расчет NPV'!$C$13)/(1+'Расчет NPV'!$C$12)^3</f>
        <v/>
      </c>
      <c r="K754" s="9">
        <f>((D754*(1+E754)^3*(C754-F754)-G754)-MAX((D754*(1+E754)^3*(C754-F754)-G754)-B754/6,0)*'Расчет NPV'!$C$13)/(1+'Расчет NPV'!$C$12)^4</f>
        <v/>
      </c>
      <c r="L754" s="9">
        <f>((D754*(1+E754)^4*(C754-F754)-G754)-MAX((D754*(1+E754)^4*(C754-F754)-G754)-B754/6,0)*'Расчет NPV'!$C$13)/(1+'Расчет NPV'!$C$12)^5</f>
        <v/>
      </c>
      <c r="M754" s="9">
        <f>((D754*(1+E754)^5*(C754-F754)-G754)-MAX((D754*(1+E754)^5*(C754-F754)-G754)-B754/6,0)*'Расчет NPV'!$C$13)/(1+'Расчет NPV'!$C$12)^6</f>
        <v/>
      </c>
      <c r="N754" s="13">
        <f>SUM(H754:M754)-B754</f>
        <v/>
      </c>
    </row>
    <row r="755">
      <c r="A755" t="n">
        <v>751</v>
      </c>
      <c r="B755" s="9">
        <f>_xlfn.BETA.INV(RAND(),'Расчет NPV'!$E$5,'Расчет NPV'!$F$5,'Расчет NPV'!$B$5,'Расчет NPV'!$D$5)</f>
        <v/>
      </c>
      <c r="C755" s="9">
        <f>_xlfn.BETA.INV(RAND(),'Расчет NPV'!$E$6,'Расчет NPV'!$F$6,'Расчет NPV'!$B$6,'Расчет NPV'!$D$6)</f>
        <v/>
      </c>
      <c r="D755" s="9">
        <f>_xlfn.BETA.INV(RAND(),'Расчет NPV'!$E$7,'Расчет NPV'!$F$7,'Расчет NPV'!$B$7,'Расчет NPV'!$D$7)</f>
        <v/>
      </c>
      <c r="E755" s="5">
        <f>_xlfn.BETA.INV(RAND(),'Расчет NPV'!$E$8,'Расчет NPV'!$F$8,'Расчет NPV'!$B$8,'Расчет NPV'!$D$8)</f>
        <v/>
      </c>
      <c r="F755" s="9">
        <f>_xlfn.BETA.INV(RAND(),'Расчет NPV'!$E$9,'Расчет NPV'!$F$9,'Расчет NPV'!$B$9,'Расчет NPV'!$D$9)</f>
        <v/>
      </c>
      <c r="G755" s="9">
        <f>_xlfn.BETA.INV(RAND(),'Расчет NPV'!$E$10,'Расчет NPV'!$F$10,'Расчет NPV'!$B$10,'Расчет NPV'!$D$10)</f>
        <v/>
      </c>
      <c r="H755" s="9">
        <f>((D755*(1+E755)^0*'Расчет NPV'!$C$14*(C755-F755)-G755)-MAX((D755*(1+E755)^0*'Расчет NPV'!$C$14*(C755-F755)-G755)-B755/6,0)*'Расчет NPV'!$C$13)/(1+'Расчет NPV'!$C$12)^1</f>
        <v/>
      </c>
      <c r="I755" s="9">
        <f>((D755*(1+E755)^1*(C755-F755)-G755)-MAX((D755*(1+E755)^1*(C755-F755)-G755)-B755/6,0)*'Расчет NPV'!$C$13)/(1+'Расчет NPV'!$C$12)^2</f>
        <v/>
      </c>
      <c r="J755" s="9">
        <f>((D755*(1+E755)^2*(C755-F755)-G755)-MAX((D755*(1+E755)^2*(C755-F755)-G755)-B755/6,0)*'Расчет NPV'!$C$13)/(1+'Расчет NPV'!$C$12)^3</f>
        <v/>
      </c>
      <c r="K755" s="9">
        <f>((D755*(1+E755)^3*(C755-F755)-G755)-MAX((D755*(1+E755)^3*(C755-F755)-G755)-B755/6,0)*'Расчет NPV'!$C$13)/(1+'Расчет NPV'!$C$12)^4</f>
        <v/>
      </c>
      <c r="L755" s="9">
        <f>((D755*(1+E755)^4*(C755-F755)-G755)-MAX((D755*(1+E755)^4*(C755-F755)-G755)-B755/6,0)*'Расчет NPV'!$C$13)/(1+'Расчет NPV'!$C$12)^5</f>
        <v/>
      </c>
      <c r="M755" s="9">
        <f>((D755*(1+E755)^5*(C755-F755)-G755)-MAX((D755*(1+E755)^5*(C755-F755)-G755)-B755/6,0)*'Расчет NPV'!$C$13)/(1+'Расчет NPV'!$C$12)^6</f>
        <v/>
      </c>
      <c r="N755" s="13">
        <f>SUM(H755:M755)-B755</f>
        <v/>
      </c>
    </row>
    <row r="756">
      <c r="A756" t="n">
        <v>752</v>
      </c>
      <c r="B756" s="9">
        <f>_xlfn.BETA.INV(RAND(),'Расчет NPV'!$E$5,'Расчет NPV'!$F$5,'Расчет NPV'!$B$5,'Расчет NPV'!$D$5)</f>
        <v/>
      </c>
      <c r="C756" s="9">
        <f>_xlfn.BETA.INV(RAND(),'Расчет NPV'!$E$6,'Расчет NPV'!$F$6,'Расчет NPV'!$B$6,'Расчет NPV'!$D$6)</f>
        <v/>
      </c>
      <c r="D756" s="9">
        <f>_xlfn.BETA.INV(RAND(),'Расчет NPV'!$E$7,'Расчет NPV'!$F$7,'Расчет NPV'!$B$7,'Расчет NPV'!$D$7)</f>
        <v/>
      </c>
      <c r="E756" s="5">
        <f>_xlfn.BETA.INV(RAND(),'Расчет NPV'!$E$8,'Расчет NPV'!$F$8,'Расчет NPV'!$B$8,'Расчет NPV'!$D$8)</f>
        <v/>
      </c>
      <c r="F756" s="9">
        <f>_xlfn.BETA.INV(RAND(),'Расчет NPV'!$E$9,'Расчет NPV'!$F$9,'Расчет NPV'!$B$9,'Расчет NPV'!$D$9)</f>
        <v/>
      </c>
      <c r="G756" s="9">
        <f>_xlfn.BETA.INV(RAND(),'Расчет NPV'!$E$10,'Расчет NPV'!$F$10,'Расчет NPV'!$B$10,'Расчет NPV'!$D$10)</f>
        <v/>
      </c>
      <c r="H756" s="9">
        <f>((D756*(1+E756)^0*'Расчет NPV'!$C$14*(C756-F756)-G756)-MAX((D756*(1+E756)^0*'Расчет NPV'!$C$14*(C756-F756)-G756)-B756/6,0)*'Расчет NPV'!$C$13)/(1+'Расчет NPV'!$C$12)^1</f>
        <v/>
      </c>
      <c r="I756" s="9">
        <f>((D756*(1+E756)^1*(C756-F756)-G756)-MAX((D756*(1+E756)^1*(C756-F756)-G756)-B756/6,0)*'Расчет NPV'!$C$13)/(1+'Расчет NPV'!$C$12)^2</f>
        <v/>
      </c>
      <c r="J756" s="9">
        <f>((D756*(1+E756)^2*(C756-F756)-G756)-MAX((D756*(1+E756)^2*(C756-F756)-G756)-B756/6,0)*'Расчет NPV'!$C$13)/(1+'Расчет NPV'!$C$12)^3</f>
        <v/>
      </c>
      <c r="K756" s="9">
        <f>((D756*(1+E756)^3*(C756-F756)-G756)-MAX((D756*(1+E756)^3*(C756-F756)-G756)-B756/6,0)*'Расчет NPV'!$C$13)/(1+'Расчет NPV'!$C$12)^4</f>
        <v/>
      </c>
      <c r="L756" s="9">
        <f>((D756*(1+E756)^4*(C756-F756)-G756)-MAX((D756*(1+E756)^4*(C756-F756)-G756)-B756/6,0)*'Расчет NPV'!$C$13)/(1+'Расчет NPV'!$C$12)^5</f>
        <v/>
      </c>
      <c r="M756" s="9">
        <f>((D756*(1+E756)^5*(C756-F756)-G756)-MAX((D756*(1+E756)^5*(C756-F756)-G756)-B756/6,0)*'Расчет NPV'!$C$13)/(1+'Расчет NPV'!$C$12)^6</f>
        <v/>
      </c>
      <c r="N756" s="13">
        <f>SUM(H756:M756)-B756</f>
        <v/>
      </c>
    </row>
    <row r="757">
      <c r="A757" t="n">
        <v>753</v>
      </c>
      <c r="B757" s="9">
        <f>_xlfn.BETA.INV(RAND(),'Расчет NPV'!$E$5,'Расчет NPV'!$F$5,'Расчет NPV'!$B$5,'Расчет NPV'!$D$5)</f>
        <v/>
      </c>
      <c r="C757" s="9">
        <f>_xlfn.BETA.INV(RAND(),'Расчет NPV'!$E$6,'Расчет NPV'!$F$6,'Расчет NPV'!$B$6,'Расчет NPV'!$D$6)</f>
        <v/>
      </c>
      <c r="D757" s="9">
        <f>_xlfn.BETA.INV(RAND(),'Расчет NPV'!$E$7,'Расчет NPV'!$F$7,'Расчет NPV'!$B$7,'Расчет NPV'!$D$7)</f>
        <v/>
      </c>
      <c r="E757" s="5">
        <f>_xlfn.BETA.INV(RAND(),'Расчет NPV'!$E$8,'Расчет NPV'!$F$8,'Расчет NPV'!$B$8,'Расчет NPV'!$D$8)</f>
        <v/>
      </c>
      <c r="F757" s="9">
        <f>_xlfn.BETA.INV(RAND(),'Расчет NPV'!$E$9,'Расчет NPV'!$F$9,'Расчет NPV'!$B$9,'Расчет NPV'!$D$9)</f>
        <v/>
      </c>
      <c r="G757" s="9">
        <f>_xlfn.BETA.INV(RAND(),'Расчет NPV'!$E$10,'Расчет NPV'!$F$10,'Расчет NPV'!$B$10,'Расчет NPV'!$D$10)</f>
        <v/>
      </c>
      <c r="H757" s="9">
        <f>((D757*(1+E757)^0*'Расчет NPV'!$C$14*(C757-F757)-G757)-MAX((D757*(1+E757)^0*'Расчет NPV'!$C$14*(C757-F757)-G757)-B757/6,0)*'Расчет NPV'!$C$13)/(1+'Расчет NPV'!$C$12)^1</f>
        <v/>
      </c>
      <c r="I757" s="9">
        <f>((D757*(1+E757)^1*(C757-F757)-G757)-MAX((D757*(1+E757)^1*(C757-F757)-G757)-B757/6,0)*'Расчет NPV'!$C$13)/(1+'Расчет NPV'!$C$12)^2</f>
        <v/>
      </c>
      <c r="J757" s="9">
        <f>((D757*(1+E757)^2*(C757-F757)-G757)-MAX((D757*(1+E757)^2*(C757-F757)-G757)-B757/6,0)*'Расчет NPV'!$C$13)/(1+'Расчет NPV'!$C$12)^3</f>
        <v/>
      </c>
      <c r="K757" s="9">
        <f>((D757*(1+E757)^3*(C757-F757)-G757)-MAX((D757*(1+E757)^3*(C757-F757)-G757)-B757/6,0)*'Расчет NPV'!$C$13)/(1+'Расчет NPV'!$C$12)^4</f>
        <v/>
      </c>
      <c r="L757" s="9">
        <f>((D757*(1+E757)^4*(C757-F757)-G757)-MAX((D757*(1+E757)^4*(C757-F757)-G757)-B757/6,0)*'Расчет NPV'!$C$13)/(1+'Расчет NPV'!$C$12)^5</f>
        <v/>
      </c>
      <c r="M757" s="9">
        <f>((D757*(1+E757)^5*(C757-F757)-G757)-MAX((D757*(1+E757)^5*(C757-F757)-G757)-B757/6,0)*'Расчет NPV'!$C$13)/(1+'Расчет NPV'!$C$12)^6</f>
        <v/>
      </c>
      <c r="N757" s="13">
        <f>SUM(H757:M757)-B757</f>
        <v/>
      </c>
    </row>
    <row r="758">
      <c r="A758" t="n">
        <v>754</v>
      </c>
      <c r="B758" s="9">
        <f>_xlfn.BETA.INV(RAND(),'Расчет NPV'!$E$5,'Расчет NPV'!$F$5,'Расчет NPV'!$B$5,'Расчет NPV'!$D$5)</f>
        <v/>
      </c>
      <c r="C758" s="9">
        <f>_xlfn.BETA.INV(RAND(),'Расчет NPV'!$E$6,'Расчет NPV'!$F$6,'Расчет NPV'!$B$6,'Расчет NPV'!$D$6)</f>
        <v/>
      </c>
      <c r="D758" s="9">
        <f>_xlfn.BETA.INV(RAND(),'Расчет NPV'!$E$7,'Расчет NPV'!$F$7,'Расчет NPV'!$B$7,'Расчет NPV'!$D$7)</f>
        <v/>
      </c>
      <c r="E758" s="5">
        <f>_xlfn.BETA.INV(RAND(),'Расчет NPV'!$E$8,'Расчет NPV'!$F$8,'Расчет NPV'!$B$8,'Расчет NPV'!$D$8)</f>
        <v/>
      </c>
      <c r="F758" s="9">
        <f>_xlfn.BETA.INV(RAND(),'Расчет NPV'!$E$9,'Расчет NPV'!$F$9,'Расчет NPV'!$B$9,'Расчет NPV'!$D$9)</f>
        <v/>
      </c>
      <c r="G758" s="9">
        <f>_xlfn.BETA.INV(RAND(),'Расчет NPV'!$E$10,'Расчет NPV'!$F$10,'Расчет NPV'!$B$10,'Расчет NPV'!$D$10)</f>
        <v/>
      </c>
      <c r="H758" s="9">
        <f>((D758*(1+E758)^0*'Расчет NPV'!$C$14*(C758-F758)-G758)-MAX((D758*(1+E758)^0*'Расчет NPV'!$C$14*(C758-F758)-G758)-B758/6,0)*'Расчет NPV'!$C$13)/(1+'Расчет NPV'!$C$12)^1</f>
        <v/>
      </c>
      <c r="I758" s="9">
        <f>((D758*(1+E758)^1*(C758-F758)-G758)-MAX((D758*(1+E758)^1*(C758-F758)-G758)-B758/6,0)*'Расчет NPV'!$C$13)/(1+'Расчет NPV'!$C$12)^2</f>
        <v/>
      </c>
      <c r="J758" s="9">
        <f>((D758*(1+E758)^2*(C758-F758)-G758)-MAX((D758*(1+E758)^2*(C758-F758)-G758)-B758/6,0)*'Расчет NPV'!$C$13)/(1+'Расчет NPV'!$C$12)^3</f>
        <v/>
      </c>
      <c r="K758" s="9">
        <f>((D758*(1+E758)^3*(C758-F758)-G758)-MAX((D758*(1+E758)^3*(C758-F758)-G758)-B758/6,0)*'Расчет NPV'!$C$13)/(1+'Расчет NPV'!$C$12)^4</f>
        <v/>
      </c>
      <c r="L758" s="9">
        <f>((D758*(1+E758)^4*(C758-F758)-G758)-MAX((D758*(1+E758)^4*(C758-F758)-G758)-B758/6,0)*'Расчет NPV'!$C$13)/(1+'Расчет NPV'!$C$12)^5</f>
        <v/>
      </c>
      <c r="M758" s="9">
        <f>((D758*(1+E758)^5*(C758-F758)-G758)-MAX((D758*(1+E758)^5*(C758-F758)-G758)-B758/6,0)*'Расчет NPV'!$C$13)/(1+'Расчет NPV'!$C$12)^6</f>
        <v/>
      </c>
      <c r="N758" s="13">
        <f>SUM(H758:M758)-B758</f>
        <v/>
      </c>
    </row>
    <row r="759">
      <c r="A759" t="n">
        <v>755</v>
      </c>
      <c r="B759" s="9">
        <f>_xlfn.BETA.INV(RAND(),'Расчет NPV'!$E$5,'Расчет NPV'!$F$5,'Расчет NPV'!$B$5,'Расчет NPV'!$D$5)</f>
        <v/>
      </c>
      <c r="C759" s="9">
        <f>_xlfn.BETA.INV(RAND(),'Расчет NPV'!$E$6,'Расчет NPV'!$F$6,'Расчет NPV'!$B$6,'Расчет NPV'!$D$6)</f>
        <v/>
      </c>
      <c r="D759" s="9">
        <f>_xlfn.BETA.INV(RAND(),'Расчет NPV'!$E$7,'Расчет NPV'!$F$7,'Расчет NPV'!$B$7,'Расчет NPV'!$D$7)</f>
        <v/>
      </c>
      <c r="E759" s="5">
        <f>_xlfn.BETA.INV(RAND(),'Расчет NPV'!$E$8,'Расчет NPV'!$F$8,'Расчет NPV'!$B$8,'Расчет NPV'!$D$8)</f>
        <v/>
      </c>
      <c r="F759" s="9">
        <f>_xlfn.BETA.INV(RAND(),'Расчет NPV'!$E$9,'Расчет NPV'!$F$9,'Расчет NPV'!$B$9,'Расчет NPV'!$D$9)</f>
        <v/>
      </c>
      <c r="G759" s="9">
        <f>_xlfn.BETA.INV(RAND(),'Расчет NPV'!$E$10,'Расчет NPV'!$F$10,'Расчет NPV'!$B$10,'Расчет NPV'!$D$10)</f>
        <v/>
      </c>
      <c r="H759" s="9">
        <f>((D759*(1+E759)^0*'Расчет NPV'!$C$14*(C759-F759)-G759)-MAX((D759*(1+E759)^0*'Расчет NPV'!$C$14*(C759-F759)-G759)-B759/6,0)*'Расчет NPV'!$C$13)/(1+'Расчет NPV'!$C$12)^1</f>
        <v/>
      </c>
      <c r="I759" s="9">
        <f>((D759*(1+E759)^1*(C759-F759)-G759)-MAX((D759*(1+E759)^1*(C759-F759)-G759)-B759/6,0)*'Расчет NPV'!$C$13)/(1+'Расчет NPV'!$C$12)^2</f>
        <v/>
      </c>
      <c r="J759" s="9">
        <f>((D759*(1+E759)^2*(C759-F759)-G759)-MAX((D759*(1+E759)^2*(C759-F759)-G759)-B759/6,0)*'Расчет NPV'!$C$13)/(1+'Расчет NPV'!$C$12)^3</f>
        <v/>
      </c>
      <c r="K759" s="9">
        <f>((D759*(1+E759)^3*(C759-F759)-G759)-MAX((D759*(1+E759)^3*(C759-F759)-G759)-B759/6,0)*'Расчет NPV'!$C$13)/(1+'Расчет NPV'!$C$12)^4</f>
        <v/>
      </c>
      <c r="L759" s="9">
        <f>((D759*(1+E759)^4*(C759-F759)-G759)-MAX((D759*(1+E759)^4*(C759-F759)-G759)-B759/6,0)*'Расчет NPV'!$C$13)/(1+'Расчет NPV'!$C$12)^5</f>
        <v/>
      </c>
      <c r="M759" s="9">
        <f>((D759*(1+E759)^5*(C759-F759)-G759)-MAX((D759*(1+E759)^5*(C759-F759)-G759)-B759/6,0)*'Расчет NPV'!$C$13)/(1+'Расчет NPV'!$C$12)^6</f>
        <v/>
      </c>
      <c r="N759" s="13">
        <f>SUM(H759:M759)-B759</f>
        <v/>
      </c>
    </row>
    <row r="760">
      <c r="A760" t="n">
        <v>756</v>
      </c>
      <c r="B760" s="9">
        <f>_xlfn.BETA.INV(RAND(),'Расчет NPV'!$E$5,'Расчет NPV'!$F$5,'Расчет NPV'!$B$5,'Расчет NPV'!$D$5)</f>
        <v/>
      </c>
      <c r="C760" s="9">
        <f>_xlfn.BETA.INV(RAND(),'Расчет NPV'!$E$6,'Расчет NPV'!$F$6,'Расчет NPV'!$B$6,'Расчет NPV'!$D$6)</f>
        <v/>
      </c>
      <c r="D760" s="9">
        <f>_xlfn.BETA.INV(RAND(),'Расчет NPV'!$E$7,'Расчет NPV'!$F$7,'Расчет NPV'!$B$7,'Расчет NPV'!$D$7)</f>
        <v/>
      </c>
      <c r="E760" s="5">
        <f>_xlfn.BETA.INV(RAND(),'Расчет NPV'!$E$8,'Расчет NPV'!$F$8,'Расчет NPV'!$B$8,'Расчет NPV'!$D$8)</f>
        <v/>
      </c>
      <c r="F760" s="9">
        <f>_xlfn.BETA.INV(RAND(),'Расчет NPV'!$E$9,'Расчет NPV'!$F$9,'Расчет NPV'!$B$9,'Расчет NPV'!$D$9)</f>
        <v/>
      </c>
      <c r="G760" s="9">
        <f>_xlfn.BETA.INV(RAND(),'Расчет NPV'!$E$10,'Расчет NPV'!$F$10,'Расчет NPV'!$B$10,'Расчет NPV'!$D$10)</f>
        <v/>
      </c>
      <c r="H760" s="9">
        <f>((D760*(1+E760)^0*'Расчет NPV'!$C$14*(C760-F760)-G760)-MAX((D760*(1+E760)^0*'Расчет NPV'!$C$14*(C760-F760)-G760)-B760/6,0)*'Расчет NPV'!$C$13)/(1+'Расчет NPV'!$C$12)^1</f>
        <v/>
      </c>
      <c r="I760" s="9">
        <f>((D760*(1+E760)^1*(C760-F760)-G760)-MAX((D760*(1+E760)^1*(C760-F760)-G760)-B760/6,0)*'Расчет NPV'!$C$13)/(1+'Расчет NPV'!$C$12)^2</f>
        <v/>
      </c>
      <c r="J760" s="9">
        <f>((D760*(1+E760)^2*(C760-F760)-G760)-MAX((D760*(1+E760)^2*(C760-F760)-G760)-B760/6,0)*'Расчет NPV'!$C$13)/(1+'Расчет NPV'!$C$12)^3</f>
        <v/>
      </c>
      <c r="K760" s="9">
        <f>((D760*(1+E760)^3*(C760-F760)-G760)-MAX((D760*(1+E760)^3*(C760-F760)-G760)-B760/6,0)*'Расчет NPV'!$C$13)/(1+'Расчет NPV'!$C$12)^4</f>
        <v/>
      </c>
      <c r="L760" s="9">
        <f>((D760*(1+E760)^4*(C760-F760)-G760)-MAX((D760*(1+E760)^4*(C760-F760)-G760)-B760/6,0)*'Расчет NPV'!$C$13)/(1+'Расчет NPV'!$C$12)^5</f>
        <v/>
      </c>
      <c r="M760" s="9">
        <f>((D760*(1+E760)^5*(C760-F760)-G760)-MAX((D760*(1+E760)^5*(C760-F760)-G760)-B760/6,0)*'Расчет NPV'!$C$13)/(1+'Расчет NPV'!$C$12)^6</f>
        <v/>
      </c>
      <c r="N760" s="13">
        <f>SUM(H760:M760)-B760</f>
        <v/>
      </c>
    </row>
    <row r="761">
      <c r="A761" t="n">
        <v>757</v>
      </c>
      <c r="B761" s="9">
        <f>_xlfn.BETA.INV(RAND(),'Расчет NPV'!$E$5,'Расчет NPV'!$F$5,'Расчет NPV'!$B$5,'Расчет NPV'!$D$5)</f>
        <v/>
      </c>
      <c r="C761" s="9">
        <f>_xlfn.BETA.INV(RAND(),'Расчет NPV'!$E$6,'Расчет NPV'!$F$6,'Расчет NPV'!$B$6,'Расчет NPV'!$D$6)</f>
        <v/>
      </c>
      <c r="D761" s="9">
        <f>_xlfn.BETA.INV(RAND(),'Расчет NPV'!$E$7,'Расчет NPV'!$F$7,'Расчет NPV'!$B$7,'Расчет NPV'!$D$7)</f>
        <v/>
      </c>
      <c r="E761" s="5">
        <f>_xlfn.BETA.INV(RAND(),'Расчет NPV'!$E$8,'Расчет NPV'!$F$8,'Расчет NPV'!$B$8,'Расчет NPV'!$D$8)</f>
        <v/>
      </c>
      <c r="F761" s="9">
        <f>_xlfn.BETA.INV(RAND(),'Расчет NPV'!$E$9,'Расчет NPV'!$F$9,'Расчет NPV'!$B$9,'Расчет NPV'!$D$9)</f>
        <v/>
      </c>
      <c r="G761" s="9">
        <f>_xlfn.BETA.INV(RAND(),'Расчет NPV'!$E$10,'Расчет NPV'!$F$10,'Расчет NPV'!$B$10,'Расчет NPV'!$D$10)</f>
        <v/>
      </c>
      <c r="H761" s="9">
        <f>((D761*(1+E761)^0*'Расчет NPV'!$C$14*(C761-F761)-G761)-MAX((D761*(1+E761)^0*'Расчет NPV'!$C$14*(C761-F761)-G761)-B761/6,0)*'Расчет NPV'!$C$13)/(1+'Расчет NPV'!$C$12)^1</f>
        <v/>
      </c>
      <c r="I761" s="9">
        <f>((D761*(1+E761)^1*(C761-F761)-G761)-MAX((D761*(1+E761)^1*(C761-F761)-G761)-B761/6,0)*'Расчет NPV'!$C$13)/(1+'Расчет NPV'!$C$12)^2</f>
        <v/>
      </c>
      <c r="J761" s="9">
        <f>((D761*(1+E761)^2*(C761-F761)-G761)-MAX((D761*(1+E761)^2*(C761-F761)-G761)-B761/6,0)*'Расчет NPV'!$C$13)/(1+'Расчет NPV'!$C$12)^3</f>
        <v/>
      </c>
      <c r="K761" s="9">
        <f>((D761*(1+E761)^3*(C761-F761)-G761)-MAX((D761*(1+E761)^3*(C761-F761)-G761)-B761/6,0)*'Расчет NPV'!$C$13)/(1+'Расчет NPV'!$C$12)^4</f>
        <v/>
      </c>
      <c r="L761" s="9">
        <f>((D761*(1+E761)^4*(C761-F761)-G761)-MAX((D761*(1+E761)^4*(C761-F761)-G761)-B761/6,0)*'Расчет NPV'!$C$13)/(1+'Расчет NPV'!$C$12)^5</f>
        <v/>
      </c>
      <c r="M761" s="9">
        <f>((D761*(1+E761)^5*(C761-F761)-G761)-MAX((D761*(1+E761)^5*(C761-F761)-G761)-B761/6,0)*'Расчет NPV'!$C$13)/(1+'Расчет NPV'!$C$12)^6</f>
        <v/>
      </c>
      <c r="N761" s="13">
        <f>SUM(H761:M761)-B761</f>
        <v/>
      </c>
    </row>
    <row r="762">
      <c r="A762" t="n">
        <v>758</v>
      </c>
      <c r="B762" s="9">
        <f>_xlfn.BETA.INV(RAND(),'Расчет NPV'!$E$5,'Расчет NPV'!$F$5,'Расчет NPV'!$B$5,'Расчет NPV'!$D$5)</f>
        <v/>
      </c>
      <c r="C762" s="9">
        <f>_xlfn.BETA.INV(RAND(),'Расчет NPV'!$E$6,'Расчет NPV'!$F$6,'Расчет NPV'!$B$6,'Расчет NPV'!$D$6)</f>
        <v/>
      </c>
      <c r="D762" s="9">
        <f>_xlfn.BETA.INV(RAND(),'Расчет NPV'!$E$7,'Расчет NPV'!$F$7,'Расчет NPV'!$B$7,'Расчет NPV'!$D$7)</f>
        <v/>
      </c>
      <c r="E762" s="5">
        <f>_xlfn.BETA.INV(RAND(),'Расчет NPV'!$E$8,'Расчет NPV'!$F$8,'Расчет NPV'!$B$8,'Расчет NPV'!$D$8)</f>
        <v/>
      </c>
      <c r="F762" s="9">
        <f>_xlfn.BETA.INV(RAND(),'Расчет NPV'!$E$9,'Расчет NPV'!$F$9,'Расчет NPV'!$B$9,'Расчет NPV'!$D$9)</f>
        <v/>
      </c>
      <c r="G762" s="9">
        <f>_xlfn.BETA.INV(RAND(),'Расчет NPV'!$E$10,'Расчет NPV'!$F$10,'Расчет NPV'!$B$10,'Расчет NPV'!$D$10)</f>
        <v/>
      </c>
      <c r="H762" s="9">
        <f>((D762*(1+E762)^0*'Расчет NPV'!$C$14*(C762-F762)-G762)-MAX((D762*(1+E762)^0*'Расчет NPV'!$C$14*(C762-F762)-G762)-B762/6,0)*'Расчет NPV'!$C$13)/(1+'Расчет NPV'!$C$12)^1</f>
        <v/>
      </c>
      <c r="I762" s="9">
        <f>((D762*(1+E762)^1*(C762-F762)-G762)-MAX((D762*(1+E762)^1*(C762-F762)-G762)-B762/6,0)*'Расчет NPV'!$C$13)/(1+'Расчет NPV'!$C$12)^2</f>
        <v/>
      </c>
      <c r="J762" s="9">
        <f>((D762*(1+E762)^2*(C762-F762)-G762)-MAX((D762*(1+E762)^2*(C762-F762)-G762)-B762/6,0)*'Расчет NPV'!$C$13)/(1+'Расчет NPV'!$C$12)^3</f>
        <v/>
      </c>
      <c r="K762" s="9">
        <f>((D762*(1+E762)^3*(C762-F762)-G762)-MAX((D762*(1+E762)^3*(C762-F762)-G762)-B762/6,0)*'Расчет NPV'!$C$13)/(1+'Расчет NPV'!$C$12)^4</f>
        <v/>
      </c>
      <c r="L762" s="9">
        <f>((D762*(1+E762)^4*(C762-F762)-G762)-MAX((D762*(1+E762)^4*(C762-F762)-G762)-B762/6,0)*'Расчет NPV'!$C$13)/(1+'Расчет NPV'!$C$12)^5</f>
        <v/>
      </c>
      <c r="M762" s="9">
        <f>((D762*(1+E762)^5*(C762-F762)-G762)-MAX((D762*(1+E762)^5*(C762-F762)-G762)-B762/6,0)*'Расчет NPV'!$C$13)/(1+'Расчет NPV'!$C$12)^6</f>
        <v/>
      </c>
      <c r="N762" s="13">
        <f>SUM(H762:M762)-B762</f>
        <v/>
      </c>
    </row>
    <row r="763">
      <c r="A763" t="n">
        <v>759</v>
      </c>
      <c r="B763" s="9">
        <f>_xlfn.BETA.INV(RAND(),'Расчет NPV'!$E$5,'Расчет NPV'!$F$5,'Расчет NPV'!$B$5,'Расчет NPV'!$D$5)</f>
        <v/>
      </c>
      <c r="C763" s="9">
        <f>_xlfn.BETA.INV(RAND(),'Расчет NPV'!$E$6,'Расчет NPV'!$F$6,'Расчет NPV'!$B$6,'Расчет NPV'!$D$6)</f>
        <v/>
      </c>
      <c r="D763" s="9">
        <f>_xlfn.BETA.INV(RAND(),'Расчет NPV'!$E$7,'Расчет NPV'!$F$7,'Расчет NPV'!$B$7,'Расчет NPV'!$D$7)</f>
        <v/>
      </c>
      <c r="E763" s="5">
        <f>_xlfn.BETA.INV(RAND(),'Расчет NPV'!$E$8,'Расчет NPV'!$F$8,'Расчет NPV'!$B$8,'Расчет NPV'!$D$8)</f>
        <v/>
      </c>
      <c r="F763" s="9">
        <f>_xlfn.BETA.INV(RAND(),'Расчет NPV'!$E$9,'Расчет NPV'!$F$9,'Расчет NPV'!$B$9,'Расчет NPV'!$D$9)</f>
        <v/>
      </c>
      <c r="G763" s="9">
        <f>_xlfn.BETA.INV(RAND(),'Расчет NPV'!$E$10,'Расчет NPV'!$F$10,'Расчет NPV'!$B$10,'Расчет NPV'!$D$10)</f>
        <v/>
      </c>
      <c r="H763" s="9">
        <f>((D763*(1+E763)^0*'Расчет NPV'!$C$14*(C763-F763)-G763)-MAX((D763*(1+E763)^0*'Расчет NPV'!$C$14*(C763-F763)-G763)-B763/6,0)*'Расчет NPV'!$C$13)/(1+'Расчет NPV'!$C$12)^1</f>
        <v/>
      </c>
      <c r="I763" s="9">
        <f>((D763*(1+E763)^1*(C763-F763)-G763)-MAX((D763*(1+E763)^1*(C763-F763)-G763)-B763/6,0)*'Расчет NPV'!$C$13)/(1+'Расчет NPV'!$C$12)^2</f>
        <v/>
      </c>
      <c r="J763" s="9">
        <f>((D763*(1+E763)^2*(C763-F763)-G763)-MAX((D763*(1+E763)^2*(C763-F763)-G763)-B763/6,0)*'Расчет NPV'!$C$13)/(1+'Расчет NPV'!$C$12)^3</f>
        <v/>
      </c>
      <c r="K763" s="9">
        <f>((D763*(1+E763)^3*(C763-F763)-G763)-MAX((D763*(1+E763)^3*(C763-F763)-G763)-B763/6,0)*'Расчет NPV'!$C$13)/(1+'Расчет NPV'!$C$12)^4</f>
        <v/>
      </c>
      <c r="L763" s="9">
        <f>((D763*(1+E763)^4*(C763-F763)-G763)-MAX((D763*(1+E763)^4*(C763-F763)-G763)-B763/6,0)*'Расчет NPV'!$C$13)/(1+'Расчет NPV'!$C$12)^5</f>
        <v/>
      </c>
      <c r="M763" s="9">
        <f>((D763*(1+E763)^5*(C763-F763)-G763)-MAX((D763*(1+E763)^5*(C763-F763)-G763)-B763/6,0)*'Расчет NPV'!$C$13)/(1+'Расчет NPV'!$C$12)^6</f>
        <v/>
      </c>
      <c r="N763" s="13">
        <f>SUM(H763:M763)-B763</f>
        <v/>
      </c>
    </row>
    <row r="764">
      <c r="A764" t="n">
        <v>760</v>
      </c>
      <c r="B764" s="9">
        <f>_xlfn.BETA.INV(RAND(),'Расчет NPV'!$E$5,'Расчет NPV'!$F$5,'Расчет NPV'!$B$5,'Расчет NPV'!$D$5)</f>
        <v/>
      </c>
      <c r="C764" s="9">
        <f>_xlfn.BETA.INV(RAND(),'Расчет NPV'!$E$6,'Расчет NPV'!$F$6,'Расчет NPV'!$B$6,'Расчет NPV'!$D$6)</f>
        <v/>
      </c>
      <c r="D764" s="9">
        <f>_xlfn.BETA.INV(RAND(),'Расчет NPV'!$E$7,'Расчет NPV'!$F$7,'Расчет NPV'!$B$7,'Расчет NPV'!$D$7)</f>
        <v/>
      </c>
      <c r="E764" s="5">
        <f>_xlfn.BETA.INV(RAND(),'Расчет NPV'!$E$8,'Расчет NPV'!$F$8,'Расчет NPV'!$B$8,'Расчет NPV'!$D$8)</f>
        <v/>
      </c>
      <c r="F764" s="9">
        <f>_xlfn.BETA.INV(RAND(),'Расчет NPV'!$E$9,'Расчет NPV'!$F$9,'Расчет NPV'!$B$9,'Расчет NPV'!$D$9)</f>
        <v/>
      </c>
      <c r="G764" s="9">
        <f>_xlfn.BETA.INV(RAND(),'Расчет NPV'!$E$10,'Расчет NPV'!$F$10,'Расчет NPV'!$B$10,'Расчет NPV'!$D$10)</f>
        <v/>
      </c>
      <c r="H764" s="9">
        <f>((D764*(1+E764)^0*'Расчет NPV'!$C$14*(C764-F764)-G764)-MAX((D764*(1+E764)^0*'Расчет NPV'!$C$14*(C764-F764)-G764)-B764/6,0)*'Расчет NPV'!$C$13)/(1+'Расчет NPV'!$C$12)^1</f>
        <v/>
      </c>
      <c r="I764" s="9">
        <f>((D764*(1+E764)^1*(C764-F764)-G764)-MAX((D764*(1+E764)^1*(C764-F764)-G764)-B764/6,0)*'Расчет NPV'!$C$13)/(1+'Расчет NPV'!$C$12)^2</f>
        <v/>
      </c>
      <c r="J764" s="9">
        <f>((D764*(1+E764)^2*(C764-F764)-G764)-MAX((D764*(1+E764)^2*(C764-F764)-G764)-B764/6,0)*'Расчет NPV'!$C$13)/(1+'Расчет NPV'!$C$12)^3</f>
        <v/>
      </c>
      <c r="K764" s="9">
        <f>((D764*(1+E764)^3*(C764-F764)-G764)-MAX((D764*(1+E764)^3*(C764-F764)-G764)-B764/6,0)*'Расчет NPV'!$C$13)/(1+'Расчет NPV'!$C$12)^4</f>
        <v/>
      </c>
      <c r="L764" s="9">
        <f>((D764*(1+E764)^4*(C764-F764)-G764)-MAX((D764*(1+E764)^4*(C764-F764)-G764)-B764/6,0)*'Расчет NPV'!$C$13)/(1+'Расчет NPV'!$C$12)^5</f>
        <v/>
      </c>
      <c r="M764" s="9">
        <f>((D764*(1+E764)^5*(C764-F764)-G764)-MAX((D764*(1+E764)^5*(C764-F764)-G764)-B764/6,0)*'Расчет NPV'!$C$13)/(1+'Расчет NPV'!$C$12)^6</f>
        <v/>
      </c>
      <c r="N764" s="13">
        <f>SUM(H764:M764)-B764</f>
        <v/>
      </c>
    </row>
    <row r="765">
      <c r="A765" t="n">
        <v>761</v>
      </c>
      <c r="B765" s="9">
        <f>_xlfn.BETA.INV(RAND(),'Расчет NPV'!$E$5,'Расчет NPV'!$F$5,'Расчет NPV'!$B$5,'Расчет NPV'!$D$5)</f>
        <v/>
      </c>
      <c r="C765" s="9">
        <f>_xlfn.BETA.INV(RAND(),'Расчет NPV'!$E$6,'Расчет NPV'!$F$6,'Расчет NPV'!$B$6,'Расчет NPV'!$D$6)</f>
        <v/>
      </c>
      <c r="D765" s="9">
        <f>_xlfn.BETA.INV(RAND(),'Расчет NPV'!$E$7,'Расчет NPV'!$F$7,'Расчет NPV'!$B$7,'Расчет NPV'!$D$7)</f>
        <v/>
      </c>
      <c r="E765" s="5">
        <f>_xlfn.BETA.INV(RAND(),'Расчет NPV'!$E$8,'Расчет NPV'!$F$8,'Расчет NPV'!$B$8,'Расчет NPV'!$D$8)</f>
        <v/>
      </c>
      <c r="F765" s="9">
        <f>_xlfn.BETA.INV(RAND(),'Расчет NPV'!$E$9,'Расчет NPV'!$F$9,'Расчет NPV'!$B$9,'Расчет NPV'!$D$9)</f>
        <v/>
      </c>
      <c r="G765" s="9">
        <f>_xlfn.BETA.INV(RAND(),'Расчет NPV'!$E$10,'Расчет NPV'!$F$10,'Расчет NPV'!$B$10,'Расчет NPV'!$D$10)</f>
        <v/>
      </c>
      <c r="H765" s="9">
        <f>((D765*(1+E765)^0*'Расчет NPV'!$C$14*(C765-F765)-G765)-MAX((D765*(1+E765)^0*'Расчет NPV'!$C$14*(C765-F765)-G765)-B765/6,0)*'Расчет NPV'!$C$13)/(1+'Расчет NPV'!$C$12)^1</f>
        <v/>
      </c>
      <c r="I765" s="9">
        <f>((D765*(1+E765)^1*(C765-F765)-G765)-MAX((D765*(1+E765)^1*(C765-F765)-G765)-B765/6,0)*'Расчет NPV'!$C$13)/(1+'Расчет NPV'!$C$12)^2</f>
        <v/>
      </c>
      <c r="J765" s="9">
        <f>((D765*(1+E765)^2*(C765-F765)-G765)-MAX((D765*(1+E765)^2*(C765-F765)-G765)-B765/6,0)*'Расчет NPV'!$C$13)/(1+'Расчет NPV'!$C$12)^3</f>
        <v/>
      </c>
      <c r="K765" s="9">
        <f>((D765*(1+E765)^3*(C765-F765)-G765)-MAX((D765*(1+E765)^3*(C765-F765)-G765)-B765/6,0)*'Расчет NPV'!$C$13)/(1+'Расчет NPV'!$C$12)^4</f>
        <v/>
      </c>
      <c r="L765" s="9">
        <f>((D765*(1+E765)^4*(C765-F765)-G765)-MAX((D765*(1+E765)^4*(C765-F765)-G765)-B765/6,0)*'Расчет NPV'!$C$13)/(1+'Расчет NPV'!$C$12)^5</f>
        <v/>
      </c>
      <c r="M765" s="9">
        <f>((D765*(1+E765)^5*(C765-F765)-G765)-MAX((D765*(1+E765)^5*(C765-F765)-G765)-B765/6,0)*'Расчет NPV'!$C$13)/(1+'Расчет NPV'!$C$12)^6</f>
        <v/>
      </c>
      <c r="N765" s="13">
        <f>SUM(H765:M765)-B765</f>
        <v/>
      </c>
    </row>
    <row r="766">
      <c r="A766" t="n">
        <v>762</v>
      </c>
      <c r="B766" s="9">
        <f>_xlfn.BETA.INV(RAND(),'Расчет NPV'!$E$5,'Расчет NPV'!$F$5,'Расчет NPV'!$B$5,'Расчет NPV'!$D$5)</f>
        <v/>
      </c>
      <c r="C766" s="9">
        <f>_xlfn.BETA.INV(RAND(),'Расчет NPV'!$E$6,'Расчет NPV'!$F$6,'Расчет NPV'!$B$6,'Расчет NPV'!$D$6)</f>
        <v/>
      </c>
      <c r="D766" s="9">
        <f>_xlfn.BETA.INV(RAND(),'Расчет NPV'!$E$7,'Расчет NPV'!$F$7,'Расчет NPV'!$B$7,'Расчет NPV'!$D$7)</f>
        <v/>
      </c>
      <c r="E766" s="5">
        <f>_xlfn.BETA.INV(RAND(),'Расчет NPV'!$E$8,'Расчет NPV'!$F$8,'Расчет NPV'!$B$8,'Расчет NPV'!$D$8)</f>
        <v/>
      </c>
      <c r="F766" s="9">
        <f>_xlfn.BETA.INV(RAND(),'Расчет NPV'!$E$9,'Расчет NPV'!$F$9,'Расчет NPV'!$B$9,'Расчет NPV'!$D$9)</f>
        <v/>
      </c>
      <c r="G766" s="9">
        <f>_xlfn.BETA.INV(RAND(),'Расчет NPV'!$E$10,'Расчет NPV'!$F$10,'Расчет NPV'!$B$10,'Расчет NPV'!$D$10)</f>
        <v/>
      </c>
      <c r="H766" s="9">
        <f>((D766*(1+E766)^0*'Расчет NPV'!$C$14*(C766-F766)-G766)-MAX((D766*(1+E766)^0*'Расчет NPV'!$C$14*(C766-F766)-G766)-B766/6,0)*'Расчет NPV'!$C$13)/(1+'Расчет NPV'!$C$12)^1</f>
        <v/>
      </c>
      <c r="I766" s="9">
        <f>((D766*(1+E766)^1*(C766-F766)-G766)-MAX((D766*(1+E766)^1*(C766-F766)-G766)-B766/6,0)*'Расчет NPV'!$C$13)/(1+'Расчет NPV'!$C$12)^2</f>
        <v/>
      </c>
      <c r="J766" s="9">
        <f>((D766*(1+E766)^2*(C766-F766)-G766)-MAX((D766*(1+E766)^2*(C766-F766)-G766)-B766/6,0)*'Расчет NPV'!$C$13)/(1+'Расчет NPV'!$C$12)^3</f>
        <v/>
      </c>
      <c r="K766" s="9">
        <f>((D766*(1+E766)^3*(C766-F766)-G766)-MAX((D766*(1+E766)^3*(C766-F766)-G766)-B766/6,0)*'Расчет NPV'!$C$13)/(1+'Расчет NPV'!$C$12)^4</f>
        <v/>
      </c>
      <c r="L766" s="9">
        <f>((D766*(1+E766)^4*(C766-F766)-G766)-MAX((D766*(1+E766)^4*(C766-F766)-G766)-B766/6,0)*'Расчет NPV'!$C$13)/(1+'Расчет NPV'!$C$12)^5</f>
        <v/>
      </c>
      <c r="M766" s="9">
        <f>((D766*(1+E766)^5*(C766-F766)-G766)-MAX((D766*(1+E766)^5*(C766-F766)-G766)-B766/6,0)*'Расчет NPV'!$C$13)/(1+'Расчет NPV'!$C$12)^6</f>
        <v/>
      </c>
      <c r="N766" s="13">
        <f>SUM(H766:M766)-B766</f>
        <v/>
      </c>
    </row>
    <row r="767">
      <c r="A767" t="n">
        <v>763</v>
      </c>
      <c r="B767" s="9">
        <f>_xlfn.BETA.INV(RAND(),'Расчет NPV'!$E$5,'Расчет NPV'!$F$5,'Расчет NPV'!$B$5,'Расчет NPV'!$D$5)</f>
        <v/>
      </c>
      <c r="C767" s="9">
        <f>_xlfn.BETA.INV(RAND(),'Расчет NPV'!$E$6,'Расчет NPV'!$F$6,'Расчет NPV'!$B$6,'Расчет NPV'!$D$6)</f>
        <v/>
      </c>
      <c r="D767" s="9">
        <f>_xlfn.BETA.INV(RAND(),'Расчет NPV'!$E$7,'Расчет NPV'!$F$7,'Расчет NPV'!$B$7,'Расчет NPV'!$D$7)</f>
        <v/>
      </c>
      <c r="E767" s="5">
        <f>_xlfn.BETA.INV(RAND(),'Расчет NPV'!$E$8,'Расчет NPV'!$F$8,'Расчет NPV'!$B$8,'Расчет NPV'!$D$8)</f>
        <v/>
      </c>
      <c r="F767" s="9">
        <f>_xlfn.BETA.INV(RAND(),'Расчет NPV'!$E$9,'Расчет NPV'!$F$9,'Расчет NPV'!$B$9,'Расчет NPV'!$D$9)</f>
        <v/>
      </c>
      <c r="G767" s="9">
        <f>_xlfn.BETA.INV(RAND(),'Расчет NPV'!$E$10,'Расчет NPV'!$F$10,'Расчет NPV'!$B$10,'Расчет NPV'!$D$10)</f>
        <v/>
      </c>
      <c r="H767" s="9">
        <f>((D767*(1+E767)^0*'Расчет NPV'!$C$14*(C767-F767)-G767)-MAX((D767*(1+E767)^0*'Расчет NPV'!$C$14*(C767-F767)-G767)-B767/6,0)*'Расчет NPV'!$C$13)/(1+'Расчет NPV'!$C$12)^1</f>
        <v/>
      </c>
      <c r="I767" s="9">
        <f>((D767*(1+E767)^1*(C767-F767)-G767)-MAX((D767*(1+E767)^1*(C767-F767)-G767)-B767/6,0)*'Расчет NPV'!$C$13)/(1+'Расчет NPV'!$C$12)^2</f>
        <v/>
      </c>
      <c r="J767" s="9">
        <f>((D767*(1+E767)^2*(C767-F767)-G767)-MAX((D767*(1+E767)^2*(C767-F767)-G767)-B767/6,0)*'Расчет NPV'!$C$13)/(1+'Расчет NPV'!$C$12)^3</f>
        <v/>
      </c>
      <c r="K767" s="9">
        <f>((D767*(1+E767)^3*(C767-F767)-G767)-MAX((D767*(1+E767)^3*(C767-F767)-G767)-B767/6,0)*'Расчет NPV'!$C$13)/(1+'Расчет NPV'!$C$12)^4</f>
        <v/>
      </c>
      <c r="L767" s="9">
        <f>((D767*(1+E767)^4*(C767-F767)-G767)-MAX((D767*(1+E767)^4*(C767-F767)-G767)-B767/6,0)*'Расчет NPV'!$C$13)/(1+'Расчет NPV'!$C$12)^5</f>
        <v/>
      </c>
      <c r="M767" s="9">
        <f>((D767*(1+E767)^5*(C767-F767)-G767)-MAX((D767*(1+E767)^5*(C767-F767)-G767)-B767/6,0)*'Расчет NPV'!$C$13)/(1+'Расчет NPV'!$C$12)^6</f>
        <v/>
      </c>
      <c r="N767" s="13">
        <f>SUM(H767:M767)-B767</f>
        <v/>
      </c>
    </row>
    <row r="768">
      <c r="A768" t="n">
        <v>764</v>
      </c>
      <c r="B768" s="9">
        <f>_xlfn.BETA.INV(RAND(),'Расчет NPV'!$E$5,'Расчет NPV'!$F$5,'Расчет NPV'!$B$5,'Расчет NPV'!$D$5)</f>
        <v/>
      </c>
      <c r="C768" s="9">
        <f>_xlfn.BETA.INV(RAND(),'Расчет NPV'!$E$6,'Расчет NPV'!$F$6,'Расчет NPV'!$B$6,'Расчет NPV'!$D$6)</f>
        <v/>
      </c>
      <c r="D768" s="9">
        <f>_xlfn.BETA.INV(RAND(),'Расчет NPV'!$E$7,'Расчет NPV'!$F$7,'Расчет NPV'!$B$7,'Расчет NPV'!$D$7)</f>
        <v/>
      </c>
      <c r="E768" s="5">
        <f>_xlfn.BETA.INV(RAND(),'Расчет NPV'!$E$8,'Расчет NPV'!$F$8,'Расчет NPV'!$B$8,'Расчет NPV'!$D$8)</f>
        <v/>
      </c>
      <c r="F768" s="9">
        <f>_xlfn.BETA.INV(RAND(),'Расчет NPV'!$E$9,'Расчет NPV'!$F$9,'Расчет NPV'!$B$9,'Расчет NPV'!$D$9)</f>
        <v/>
      </c>
      <c r="G768" s="9">
        <f>_xlfn.BETA.INV(RAND(),'Расчет NPV'!$E$10,'Расчет NPV'!$F$10,'Расчет NPV'!$B$10,'Расчет NPV'!$D$10)</f>
        <v/>
      </c>
      <c r="H768" s="9">
        <f>((D768*(1+E768)^0*'Расчет NPV'!$C$14*(C768-F768)-G768)-MAX((D768*(1+E768)^0*'Расчет NPV'!$C$14*(C768-F768)-G768)-B768/6,0)*'Расчет NPV'!$C$13)/(1+'Расчет NPV'!$C$12)^1</f>
        <v/>
      </c>
      <c r="I768" s="9">
        <f>((D768*(1+E768)^1*(C768-F768)-G768)-MAX((D768*(1+E768)^1*(C768-F768)-G768)-B768/6,0)*'Расчет NPV'!$C$13)/(1+'Расчет NPV'!$C$12)^2</f>
        <v/>
      </c>
      <c r="J768" s="9">
        <f>((D768*(1+E768)^2*(C768-F768)-G768)-MAX((D768*(1+E768)^2*(C768-F768)-G768)-B768/6,0)*'Расчет NPV'!$C$13)/(1+'Расчет NPV'!$C$12)^3</f>
        <v/>
      </c>
      <c r="K768" s="9">
        <f>((D768*(1+E768)^3*(C768-F768)-G768)-MAX((D768*(1+E768)^3*(C768-F768)-G768)-B768/6,0)*'Расчет NPV'!$C$13)/(1+'Расчет NPV'!$C$12)^4</f>
        <v/>
      </c>
      <c r="L768" s="9">
        <f>((D768*(1+E768)^4*(C768-F768)-G768)-MAX((D768*(1+E768)^4*(C768-F768)-G768)-B768/6,0)*'Расчет NPV'!$C$13)/(1+'Расчет NPV'!$C$12)^5</f>
        <v/>
      </c>
      <c r="M768" s="9">
        <f>((D768*(1+E768)^5*(C768-F768)-G768)-MAX((D768*(1+E768)^5*(C768-F768)-G768)-B768/6,0)*'Расчет NPV'!$C$13)/(1+'Расчет NPV'!$C$12)^6</f>
        <v/>
      </c>
      <c r="N768" s="13">
        <f>SUM(H768:M768)-B768</f>
        <v/>
      </c>
    </row>
    <row r="769">
      <c r="A769" t="n">
        <v>765</v>
      </c>
      <c r="B769" s="9">
        <f>_xlfn.BETA.INV(RAND(),'Расчет NPV'!$E$5,'Расчет NPV'!$F$5,'Расчет NPV'!$B$5,'Расчет NPV'!$D$5)</f>
        <v/>
      </c>
      <c r="C769" s="9">
        <f>_xlfn.BETA.INV(RAND(),'Расчет NPV'!$E$6,'Расчет NPV'!$F$6,'Расчет NPV'!$B$6,'Расчет NPV'!$D$6)</f>
        <v/>
      </c>
      <c r="D769" s="9">
        <f>_xlfn.BETA.INV(RAND(),'Расчет NPV'!$E$7,'Расчет NPV'!$F$7,'Расчет NPV'!$B$7,'Расчет NPV'!$D$7)</f>
        <v/>
      </c>
      <c r="E769" s="5">
        <f>_xlfn.BETA.INV(RAND(),'Расчет NPV'!$E$8,'Расчет NPV'!$F$8,'Расчет NPV'!$B$8,'Расчет NPV'!$D$8)</f>
        <v/>
      </c>
      <c r="F769" s="9">
        <f>_xlfn.BETA.INV(RAND(),'Расчет NPV'!$E$9,'Расчет NPV'!$F$9,'Расчет NPV'!$B$9,'Расчет NPV'!$D$9)</f>
        <v/>
      </c>
      <c r="G769" s="9">
        <f>_xlfn.BETA.INV(RAND(),'Расчет NPV'!$E$10,'Расчет NPV'!$F$10,'Расчет NPV'!$B$10,'Расчет NPV'!$D$10)</f>
        <v/>
      </c>
      <c r="H769" s="9">
        <f>((D769*(1+E769)^0*'Расчет NPV'!$C$14*(C769-F769)-G769)-MAX((D769*(1+E769)^0*'Расчет NPV'!$C$14*(C769-F769)-G769)-B769/6,0)*'Расчет NPV'!$C$13)/(1+'Расчет NPV'!$C$12)^1</f>
        <v/>
      </c>
      <c r="I769" s="9">
        <f>((D769*(1+E769)^1*(C769-F769)-G769)-MAX((D769*(1+E769)^1*(C769-F769)-G769)-B769/6,0)*'Расчет NPV'!$C$13)/(1+'Расчет NPV'!$C$12)^2</f>
        <v/>
      </c>
      <c r="J769" s="9">
        <f>((D769*(1+E769)^2*(C769-F769)-G769)-MAX((D769*(1+E769)^2*(C769-F769)-G769)-B769/6,0)*'Расчет NPV'!$C$13)/(1+'Расчет NPV'!$C$12)^3</f>
        <v/>
      </c>
      <c r="K769" s="9">
        <f>((D769*(1+E769)^3*(C769-F769)-G769)-MAX((D769*(1+E769)^3*(C769-F769)-G769)-B769/6,0)*'Расчет NPV'!$C$13)/(1+'Расчет NPV'!$C$12)^4</f>
        <v/>
      </c>
      <c r="L769" s="9">
        <f>((D769*(1+E769)^4*(C769-F769)-G769)-MAX((D769*(1+E769)^4*(C769-F769)-G769)-B769/6,0)*'Расчет NPV'!$C$13)/(1+'Расчет NPV'!$C$12)^5</f>
        <v/>
      </c>
      <c r="M769" s="9">
        <f>((D769*(1+E769)^5*(C769-F769)-G769)-MAX((D769*(1+E769)^5*(C769-F769)-G769)-B769/6,0)*'Расчет NPV'!$C$13)/(1+'Расчет NPV'!$C$12)^6</f>
        <v/>
      </c>
      <c r="N769" s="13">
        <f>SUM(H769:M769)-B769</f>
        <v/>
      </c>
    </row>
    <row r="770">
      <c r="A770" t="n">
        <v>766</v>
      </c>
      <c r="B770" s="9">
        <f>_xlfn.BETA.INV(RAND(),'Расчет NPV'!$E$5,'Расчет NPV'!$F$5,'Расчет NPV'!$B$5,'Расчет NPV'!$D$5)</f>
        <v/>
      </c>
      <c r="C770" s="9">
        <f>_xlfn.BETA.INV(RAND(),'Расчет NPV'!$E$6,'Расчет NPV'!$F$6,'Расчет NPV'!$B$6,'Расчет NPV'!$D$6)</f>
        <v/>
      </c>
      <c r="D770" s="9">
        <f>_xlfn.BETA.INV(RAND(),'Расчет NPV'!$E$7,'Расчет NPV'!$F$7,'Расчет NPV'!$B$7,'Расчет NPV'!$D$7)</f>
        <v/>
      </c>
      <c r="E770" s="5">
        <f>_xlfn.BETA.INV(RAND(),'Расчет NPV'!$E$8,'Расчет NPV'!$F$8,'Расчет NPV'!$B$8,'Расчет NPV'!$D$8)</f>
        <v/>
      </c>
      <c r="F770" s="9">
        <f>_xlfn.BETA.INV(RAND(),'Расчет NPV'!$E$9,'Расчет NPV'!$F$9,'Расчет NPV'!$B$9,'Расчет NPV'!$D$9)</f>
        <v/>
      </c>
      <c r="G770" s="9">
        <f>_xlfn.BETA.INV(RAND(),'Расчет NPV'!$E$10,'Расчет NPV'!$F$10,'Расчет NPV'!$B$10,'Расчет NPV'!$D$10)</f>
        <v/>
      </c>
      <c r="H770" s="9">
        <f>((D770*(1+E770)^0*'Расчет NPV'!$C$14*(C770-F770)-G770)-MAX((D770*(1+E770)^0*'Расчет NPV'!$C$14*(C770-F770)-G770)-B770/6,0)*'Расчет NPV'!$C$13)/(1+'Расчет NPV'!$C$12)^1</f>
        <v/>
      </c>
      <c r="I770" s="9">
        <f>((D770*(1+E770)^1*(C770-F770)-G770)-MAX((D770*(1+E770)^1*(C770-F770)-G770)-B770/6,0)*'Расчет NPV'!$C$13)/(1+'Расчет NPV'!$C$12)^2</f>
        <v/>
      </c>
      <c r="J770" s="9">
        <f>((D770*(1+E770)^2*(C770-F770)-G770)-MAX((D770*(1+E770)^2*(C770-F770)-G770)-B770/6,0)*'Расчет NPV'!$C$13)/(1+'Расчет NPV'!$C$12)^3</f>
        <v/>
      </c>
      <c r="K770" s="9">
        <f>((D770*(1+E770)^3*(C770-F770)-G770)-MAX((D770*(1+E770)^3*(C770-F770)-G770)-B770/6,0)*'Расчет NPV'!$C$13)/(1+'Расчет NPV'!$C$12)^4</f>
        <v/>
      </c>
      <c r="L770" s="9">
        <f>((D770*(1+E770)^4*(C770-F770)-G770)-MAX((D770*(1+E770)^4*(C770-F770)-G770)-B770/6,0)*'Расчет NPV'!$C$13)/(1+'Расчет NPV'!$C$12)^5</f>
        <v/>
      </c>
      <c r="M770" s="9">
        <f>((D770*(1+E770)^5*(C770-F770)-G770)-MAX((D770*(1+E770)^5*(C770-F770)-G770)-B770/6,0)*'Расчет NPV'!$C$13)/(1+'Расчет NPV'!$C$12)^6</f>
        <v/>
      </c>
      <c r="N770" s="13">
        <f>SUM(H770:M770)-B770</f>
        <v/>
      </c>
    </row>
    <row r="771">
      <c r="A771" t="n">
        <v>767</v>
      </c>
      <c r="B771" s="9">
        <f>_xlfn.BETA.INV(RAND(),'Расчет NPV'!$E$5,'Расчет NPV'!$F$5,'Расчет NPV'!$B$5,'Расчет NPV'!$D$5)</f>
        <v/>
      </c>
      <c r="C771" s="9">
        <f>_xlfn.BETA.INV(RAND(),'Расчет NPV'!$E$6,'Расчет NPV'!$F$6,'Расчет NPV'!$B$6,'Расчет NPV'!$D$6)</f>
        <v/>
      </c>
      <c r="D771" s="9">
        <f>_xlfn.BETA.INV(RAND(),'Расчет NPV'!$E$7,'Расчет NPV'!$F$7,'Расчет NPV'!$B$7,'Расчет NPV'!$D$7)</f>
        <v/>
      </c>
      <c r="E771" s="5">
        <f>_xlfn.BETA.INV(RAND(),'Расчет NPV'!$E$8,'Расчет NPV'!$F$8,'Расчет NPV'!$B$8,'Расчет NPV'!$D$8)</f>
        <v/>
      </c>
      <c r="F771" s="9">
        <f>_xlfn.BETA.INV(RAND(),'Расчет NPV'!$E$9,'Расчет NPV'!$F$9,'Расчет NPV'!$B$9,'Расчет NPV'!$D$9)</f>
        <v/>
      </c>
      <c r="G771" s="9">
        <f>_xlfn.BETA.INV(RAND(),'Расчет NPV'!$E$10,'Расчет NPV'!$F$10,'Расчет NPV'!$B$10,'Расчет NPV'!$D$10)</f>
        <v/>
      </c>
      <c r="H771" s="9">
        <f>((D771*(1+E771)^0*'Расчет NPV'!$C$14*(C771-F771)-G771)-MAX((D771*(1+E771)^0*'Расчет NPV'!$C$14*(C771-F771)-G771)-B771/6,0)*'Расчет NPV'!$C$13)/(1+'Расчет NPV'!$C$12)^1</f>
        <v/>
      </c>
      <c r="I771" s="9">
        <f>((D771*(1+E771)^1*(C771-F771)-G771)-MAX((D771*(1+E771)^1*(C771-F771)-G771)-B771/6,0)*'Расчет NPV'!$C$13)/(1+'Расчет NPV'!$C$12)^2</f>
        <v/>
      </c>
      <c r="J771" s="9">
        <f>((D771*(1+E771)^2*(C771-F771)-G771)-MAX((D771*(1+E771)^2*(C771-F771)-G771)-B771/6,0)*'Расчет NPV'!$C$13)/(1+'Расчет NPV'!$C$12)^3</f>
        <v/>
      </c>
      <c r="K771" s="9">
        <f>((D771*(1+E771)^3*(C771-F771)-G771)-MAX((D771*(1+E771)^3*(C771-F771)-G771)-B771/6,0)*'Расчет NPV'!$C$13)/(1+'Расчет NPV'!$C$12)^4</f>
        <v/>
      </c>
      <c r="L771" s="9">
        <f>((D771*(1+E771)^4*(C771-F771)-G771)-MAX((D771*(1+E771)^4*(C771-F771)-G771)-B771/6,0)*'Расчет NPV'!$C$13)/(1+'Расчет NPV'!$C$12)^5</f>
        <v/>
      </c>
      <c r="M771" s="9">
        <f>((D771*(1+E771)^5*(C771-F771)-G771)-MAX((D771*(1+E771)^5*(C771-F771)-G771)-B771/6,0)*'Расчет NPV'!$C$13)/(1+'Расчет NPV'!$C$12)^6</f>
        <v/>
      </c>
      <c r="N771" s="13">
        <f>SUM(H771:M771)-B771</f>
        <v/>
      </c>
    </row>
    <row r="772">
      <c r="A772" t="n">
        <v>768</v>
      </c>
      <c r="B772" s="9">
        <f>_xlfn.BETA.INV(RAND(),'Расчет NPV'!$E$5,'Расчет NPV'!$F$5,'Расчет NPV'!$B$5,'Расчет NPV'!$D$5)</f>
        <v/>
      </c>
      <c r="C772" s="9">
        <f>_xlfn.BETA.INV(RAND(),'Расчет NPV'!$E$6,'Расчет NPV'!$F$6,'Расчет NPV'!$B$6,'Расчет NPV'!$D$6)</f>
        <v/>
      </c>
      <c r="D772" s="9">
        <f>_xlfn.BETA.INV(RAND(),'Расчет NPV'!$E$7,'Расчет NPV'!$F$7,'Расчет NPV'!$B$7,'Расчет NPV'!$D$7)</f>
        <v/>
      </c>
      <c r="E772" s="5">
        <f>_xlfn.BETA.INV(RAND(),'Расчет NPV'!$E$8,'Расчет NPV'!$F$8,'Расчет NPV'!$B$8,'Расчет NPV'!$D$8)</f>
        <v/>
      </c>
      <c r="F772" s="9">
        <f>_xlfn.BETA.INV(RAND(),'Расчет NPV'!$E$9,'Расчет NPV'!$F$9,'Расчет NPV'!$B$9,'Расчет NPV'!$D$9)</f>
        <v/>
      </c>
      <c r="G772" s="9">
        <f>_xlfn.BETA.INV(RAND(),'Расчет NPV'!$E$10,'Расчет NPV'!$F$10,'Расчет NPV'!$B$10,'Расчет NPV'!$D$10)</f>
        <v/>
      </c>
      <c r="H772" s="9">
        <f>((D772*(1+E772)^0*'Расчет NPV'!$C$14*(C772-F772)-G772)-MAX((D772*(1+E772)^0*'Расчет NPV'!$C$14*(C772-F772)-G772)-B772/6,0)*'Расчет NPV'!$C$13)/(1+'Расчет NPV'!$C$12)^1</f>
        <v/>
      </c>
      <c r="I772" s="9">
        <f>((D772*(1+E772)^1*(C772-F772)-G772)-MAX((D772*(1+E772)^1*(C772-F772)-G772)-B772/6,0)*'Расчет NPV'!$C$13)/(1+'Расчет NPV'!$C$12)^2</f>
        <v/>
      </c>
      <c r="J772" s="9">
        <f>((D772*(1+E772)^2*(C772-F772)-G772)-MAX((D772*(1+E772)^2*(C772-F772)-G772)-B772/6,0)*'Расчет NPV'!$C$13)/(1+'Расчет NPV'!$C$12)^3</f>
        <v/>
      </c>
      <c r="K772" s="9">
        <f>((D772*(1+E772)^3*(C772-F772)-G772)-MAX((D772*(1+E772)^3*(C772-F772)-G772)-B772/6,0)*'Расчет NPV'!$C$13)/(1+'Расчет NPV'!$C$12)^4</f>
        <v/>
      </c>
      <c r="L772" s="9">
        <f>((D772*(1+E772)^4*(C772-F772)-G772)-MAX((D772*(1+E772)^4*(C772-F772)-G772)-B772/6,0)*'Расчет NPV'!$C$13)/(1+'Расчет NPV'!$C$12)^5</f>
        <v/>
      </c>
      <c r="M772" s="9">
        <f>((D772*(1+E772)^5*(C772-F772)-G772)-MAX((D772*(1+E772)^5*(C772-F772)-G772)-B772/6,0)*'Расчет NPV'!$C$13)/(1+'Расчет NPV'!$C$12)^6</f>
        <v/>
      </c>
      <c r="N772" s="13">
        <f>SUM(H772:M772)-B772</f>
        <v/>
      </c>
    </row>
    <row r="773">
      <c r="A773" t="n">
        <v>769</v>
      </c>
      <c r="B773" s="9">
        <f>_xlfn.BETA.INV(RAND(),'Расчет NPV'!$E$5,'Расчет NPV'!$F$5,'Расчет NPV'!$B$5,'Расчет NPV'!$D$5)</f>
        <v/>
      </c>
      <c r="C773" s="9">
        <f>_xlfn.BETA.INV(RAND(),'Расчет NPV'!$E$6,'Расчет NPV'!$F$6,'Расчет NPV'!$B$6,'Расчет NPV'!$D$6)</f>
        <v/>
      </c>
      <c r="D773" s="9">
        <f>_xlfn.BETA.INV(RAND(),'Расчет NPV'!$E$7,'Расчет NPV'!$F$7,'Расчет NPV'!$B$7,'Расчет NPV'!$D$7)</f>
        <v/>
      </c>
      <c r="E773" s="5">
        <f>_xlfn.BETA.INV(RAND(),'Расчет NPV'!$E$8,'Расчет NPV'!$F$8,'Расчет NPV'!$B$8,'Расчет NPV'!$D$8)</f>
        <v/>
      </c>
      <c r="F773" s="9">
        <f>_xlfn.BETA.INV(RAND(),'Расчет NPV'!$E$9,'Расчет NPV'!$F$9,'Расчет NPV'!$B$9,'Расчет NPV'!$D$9)</f>
        <v/>
      </c>
      <c r="G773" s="9">
        <f>_xlfn.BETA.INV(RAND(),'Расчет NPV'!$E$10,'Расчет NPV'!$F$10,'Расчет NPV'!$B$10,'Расчет NPV'!$D$10)</f>
        <v/>
      </c>
      <c r="H773" s="9">
        <f>((D773*(1+E773)^0*'Расчет NPV'!$C$14*(C773-F773)-G773)-MAX((D773*(1+E773)^0*'Расчет NPV'!$C$14*(C773-F773)-G773)-B773/6,0)*'Расчет NPV'!$C$13)/(1+'Расчет NPV'!$C$12)^1</f>
        <v/>
      </c>
      <c r="I773" s="9">
        <f>((D773*(1+E773)^1*(C773-F773)-G773)-MAX((D773*(1+E773)^1*(C773-F773)-G773)-B773/6,0)*'Расчет NPV'!$C$13)/(1+'Расчет NPV'!$C$12)^2</f>
        <v/>
      </c>
      <c r="J773" s="9">
        <f>((D773*(1+E773)^2*(C773-F773)-G773)-MAX((D773*(1+E773)^2*(C773-F773)-G773)-B773/6,0)*'Расчет NPV'!$C$13)/(1+'Расчет NPV'!$C$12)^3</f>
        <v/>
      </c>
      <c r="K773" s="9">
        <f>((D773*(1+E773)^3*(C773-F773)-G773)-MAX((D773*(1+E773)^3*(C773-F773)-G773)-B773/6,0)*'Расчет NPV'!$C$13)/(1+'Расчет NPV'!$C$12)^4</f>
        <v/>
      </c>
      <c r="L773" s="9">
        <f>((D773*(1+E773)^4*(C773-F773)-G773)-MAX((D773*(1+E773)^4*(C773-F773)-G773)-B773/6,0)*'Расчет NPV'!$C$13)/(1+'Расчет NPV'!$C$12)^5</f>
        <v/>
      </c>
      <c r="M773" s="9">
        <f>((D773*(1+E773)^5*(C773-F773)-G773)-MAX((D773*(1+E773)^5*(C773-F773)-G773)-B773/6,0)*'Расчет NPV'!$C$13)/(1+'Расчет NPV'!$C$12)^6</f>
        <v/>
      </c>
      <c r="N773" s="13">
        <f>SUM(H773:M773)-B773</f>
        <v/>
      </c>
    </row>
    <row r="774">
      <c r="A774" t="n">
        <v>770</v>
      </c>
      <c r="B774" s="9">
        <f>_xlfn.BETA.INV(RAND(),'Расчет NPV'!$E$5,'Расчет NPV'!$F$5,'Расчет NPV'!$B$5,'Расчет NPV'!$D$5)</f>
        <v/>
      </c>
      <c r="C774" s="9">
        <f>_xlfn.BETA.INV(RAND(),'Расчет NPV'!$E$6,'Расчет NPV'!$F$6,'Расчет NPV'!$B$6,'Расчет NPV'!$D$6)</f>
        <v/>
      </c>
      <c r="D774" s="9">
        <f>_xlfn.BETA.INV(RAND(),'Расчет NPV'!$E$7,'Расчет NPV'!$F$7,'Расчет NPV'!$B$7,'Расчет NPV'!$D$7)</f>
        <v/>
      </c>
      <c r="E774" s="5">
        <f>_xlfn.BETA.INV(RAND(),'Расчет NPV'!$E$8,'Расчет NPV'!$F$8,'Расчет NPV'!$B$8,'Расчет NPV'!$D$8)</f>
        <v/>
      </c>
      <c r="F774" s="9">
        <f>_xlfn.BETA.INV(RAND(),'Расчет NPV'!$E$9,'Расчет NPV'!$F$9,'Расчет NPV'!$B$9,'Расчет NPV'!$D$9)</f>
        <v/>
      </c>
      <c r="G774" s="9">
        <f>_xlfn.BETA.INV(RAND(),'Расчет NPV'!$E$10,'Расчет NPV'!$F$10,'Расчет NPV'!$B$10,'Расчет NPV'!$D$10)</f>
        <v/>
      </c>
      <c r="H774" s="9">
        <f>((D774*(1+E774)^0*'Расчет NPV'!$C$14*(C774-F774)-G774)-MAX((D774*(1+E774)^0*'Расчет NPV'!$C$14*(C774-F774)-G774)-B774/6,0)*'Расчет NPV'!$C$13)/(1+'Расчет NPV'!$C$12)^1</f>
        <v/>
      </c>
      <c r="I774" s="9">
        <f>((D774*(1+E774)^1*(C774-F774)-G774)-MAX((D774*(1+E774)^1*(C774-F774)-G774)-B774/6,0)*'Расчет NPV'!$C$13)/(1+'Расчет NPV'!$C$12)^2</f>
        <v/>
      </c>
      <c r="J774" s="9">
        <f>((D774*(1+E774)^2*(C774-F774)-G774)-MAX((D774*(1+E774)^2*(C774-F774)-G774)-B774/6,0)*'Расчет NPV'!$C$13)/(1+'Расчет NPV'!$C$12)^3</f>
        <v/>
      </c>
      <c r="K774" s="9">
        <f>((D774*(1+E774)^3*(C774-F774)-G774)-MAX((D774*(1+E774)^3*(C774-F774)-G774)-B774/6,0)*'Расчет NPV'!$C$13)/(1+'Расчет NPV'!$C$12)^4</f>
        <v/>
      </c>
      <c r="L774" s="9">
        <f>((D774*(1+E774)^4*(C774-F774)-G774)-MAX((D774*(1+E774)^4*(C774-F774)-G774)-B774/6,0)*'Расчет NPV'!$C$13)/(1+'Расчет NPV'!$C$12)^5</f>
        <v/>
      </c>
      <c r="M774" s="9">
        <f>((D774*(1+E774)^5*(C774-F774)-G774)-MAX((D774*(1+E774)^5*(C774-F774)-G774)-B774/6,0)*'Расчет NPV'!$C$13)/(1+'Расчет NPV'!$C$12)^6</f>
        <v/>
      </c>
      <c r="N774" s="13">
        <f>SUM(H774:M774)-B774</f>
        <v/>
      </c>
    </row>
    <row r="775">
      <c r="A775" t="n">
        <v>771</v>
      </c>
      <c r="B775" s="9">
        <f>_xlfn.BETA.INV(RAND(),'Расчет NPV'!$E$5,'Расчет NPV'!$F$5,'Расчет NPV'!$B$5,'Расчет NPV'!$D$5)</f>
        <v/>
      </c>
      <c r="C775" s="9">
        <f>_xlfn.BETA.INV(RAND(),'Расчет NPV'!$E$6,'Расчет NPV'!$F$6,'Расчет NPV'!$B$6,'Расчет NPV'!$D$6)</f>
        <v/>
      </c>
      <c r="D775" s="9">
        <f>_xlfn.BETA.INV(RAND(),'Расчет NPV'!$E$7,'Расчет NPV'!$F$7,'Расчет NPV'!$B$7,'Расчет NPV'!$D$7)</f>
        <v/>
      </c>
      <c r="E775" s="5">
        <f>_xlfn.BETA.INV(RAND(),'Расчет NPV'!$E$8,'Расчет NPV'!$F$8,'Расчет NPV'!$B$8,'Расчет NPV'!$D$8)</f>
        <v/>
      </c>
      <c r="F775" s="9">
        <f>_xlfn.BETA.INV(RAND(),'Расчет NPV'!$E$9,'Расчет NPV'!$F$9,'Расчет NPV'!$B$9,'Расчет NPV'!$D$9)</f>
        <v/>
      </c>
      <c r="G775" s="9">
        <f>_xlfn.BETA.INV(RAND(),'Расчет NPV'!$E$10,'Расчет NPV'!$F$10,'Расчет NPV'!$B$10,'Расчет NPV'!$D$10)</f>
        <v/>
      </c>
      <c r="H775" s="9">
        <f>((D775*(1+E775)^0*'Расчет NPV'!$C$14*(C775-F775)-G775)-MAX((D775*(1+E775)^0*'Расчет NPV'!$C$14*(C775-F775)-G775)-B775/6,0)*'Расчет NPV'!$C$13)/(1+'Расчет NPV'!$C$12)^1</f>
        <v/>
      </c>
      <c r="I775" s="9">
        <f>((D775*(1+E775)^1*(C775-F775)-G775)-MAX((D775*(1+E775)^1*(C775-F775)-G775)-B775/6,0)*'Расчет NPV'!$C$13)/(1+'Расчет NPV'!$C$12)^2</f>
        <v/>
      </c>
      <c r="J775" s="9">
        <f>((D775*(1+E775)^2*(C775-F775)-G775)-MAX((D775*(1+E775)^2*(C775-F775)-G775)-B775/6,0)*'Расчет NPV'!$C$13)/(1+'Расчет NPV'!$C$12)^3</f>
        <v/>
      </c>
      <c r="K775" s="9">
        <f>((D775*(1+E775)^3*(C775-F775)-G775)-MAX((D775*(1+E775)^3*(C775-F775)-G775)-B775/6,0)*'Расчет NPV'!$C$13)/(1+'Расчет NPV'!$C$12)^4</f>
        <v/>
      </c>
      <c r="L775" s="9">
        <f>((D775*(1+E775)^4*(C775-F775)-G775)-MAX((D775*(1+E775)^4*(C775-F775)-G775)-B775/6,0)*'Расчет NPV'!$C$13)/(1+'Расчет NPV'!$C$12)^5</f>
        <v/>
      </c>
      <c r="M775" s="9">
        <f>((D775*(1+E775)^5*(C775-F775)-G775)-MAX((D775*(1+E775)^5*(C775-F775)-G775)-B775/6,0)*'Расчет NPV'!$C$13)/(1+'Расчет NPV'!$C$12)^6</f>
        <v/>
      </c>
      <c r="N775" s="13">
        <f>SUM(H775:M775)-B775</f>
        <v/>
      </c>
    </row>
    <row r="776">
      <c r="A776" t="n">
        <v>772</v>
      </c>
      <c r="B776" s="9">
        <f>_xlfn.BETA.INV(RAND(),'Расчет NPV'!$E$5,'Расчет NPV'!$F$5,'Расчет NPV'!$B$5,'Расчет NPV'!$D$5)</f>
        <v/>
      </c>
      <c r="C776" s="9">
        <f>_xlfn.BETA.INV(RAND(),'Расчет NPV'!$E$6,'Расчет NPV'!$F$6,'Расчет NPV'!$B$6,'Расчет NPV'!$D$6)</f>
        <v/>
      </c>
      <c r="D776" s="9">
        <f>_xlfn.BETA.INV(RAND(),'Расчет NPV'!$E$7,'Расчет NPV'!$F$7,'Расчет NPV'!$B$7,'Расчет NPV'!$D$7)</f>
        <v/>
      </c>
      <c r="E776" s="5">
        <f>_xlfn.BETA.INV(RAND(),'Расчет NPV'!$E$8,'Расчет NPV'!$F$8,'Расчет NPV'!$B$8,'Расчет NPV'!$D$8)</f>
        <v/>
      </c>
      <c r="F776" s="9">
        <f>_xlfn.BETA.INV(RAND(),'Расчет NPV'!$E$9,'Расчет NPV'!$F$9,'Расчет NPV'!$B$9,'Расчет NPV'!$D$9)</f>
        <v/>
      </c>
      <c r="G776" s="9">
        <f>_xlfn.BETA.INV(RAND(),'Расчет NPV'!$E$10,'Расчет NPV'!$F$10,'Расчет NPV'!$B$10,'Расчет NPV'!$D$10)</f>
        <v/>
      </c>
      <c r="H776" s="9">
        <f>((D776*(1+E776)^0*'Расчет NPV'!$C$14*(C776-F776)-G776)-MAX((D776*(1+E776)^0*'Расчет NPV'!$C$14*(C776-F776)-G776)-B776/6,0)*'Расчет NPV'!$C$13)/(1+'Расчет NPV'!$C$12)^1</f>
        <v/>
      </c>
      <c r="I776" s="9">
        <f>((D776*(1+E776)^1*(C776-F776)-G776)-MAX((D776*(1+E776)^1*(C776-F776)-G776)-B776/6,0)*'Расчет NPV'!$C$13)/(1+'Расчет NPV'!$C$12)^2</f>
        <v/>
      </c>
      <c r="J776" s="9">
        <f>((D776*(1+E776)^2*(C776-F776)-G776)-MAX((D776*(1+E776)^2*(C776-F776)-G776)-B776/6,0)*'Расчет NPV'!$C$13)/(1+'Расчет NPV'!$C$12)^3</f>
        <v/>
      </c>
      <c r="K776" s="9">
        <f>((D776*(1+E776)^3*(C776-F776)-G776)-MAX((D776*(1+E776)^3*(C776-F776)-G776)-B776/6,0)*'Расчет NPV'!$C$13)/(1+'Расчет NPV'!$C$12)^4</f>
        <v/>
      </c>
      <c r="L776" s="9">
        <f>((D776*(1+E776)^4*(C776-F776)-G776)-MAX((D776*(1+E776)^4*(C776-F776)-G776)-B776/6,0)*'Расчет NPV'!$C$13)/(1+'Расчет NPV'!$C$12)^5</f>
        <v/>
      </c>
      <c r="M776" s="9">
        <f>((D776*(1+E776)^5*(C776-F776)-G776)-MAX((D776*(1+E776)^5*(C776-F776)-G776)-B776/6,0)*'Расчет NPV'!$C$13)/(1+'Расчет NPV'!$C$12)^6</f>
        <v/>
      </c>
      <c r="N776" s="13">
        <f>SUM(H776:M776)-B776</f>
        <v/>
      </c>
    </row>
    <row r="777">
      <c r="A777" t="n">
        <v>773</v>
      </c>
      <c r="B777" s="9">
        <f>_xlfn.BETA.INV(RAND(),'Расчет NPV'!$E$5,'Расчет NPV'!$F$5,'Расчет NPV'!$B$5,'Расчет NPV'!$D$5)</f>
        <v/>
      </c>
      <c r="C777" s="9">
        <f>_xlfn.BETA.INV(RAND(),'Расчет NPV'!$E$6,'Расчет NPV'!$F$6,'Расчет NPV'!$B$6,'Расчет NPV'!$D$6)</f>
        <v/>
      </c>
      <c r="D777" s="9">
        <f>_xlfn.BETA.INV(RAND(),'Расчет NPV'!$E$7,'Расчет NPV'!$F$7,'Расчет NPV'!$B$7,'Расчет NPV'!$D$7)</f>
        <v/>
      </c>
      <c r="E777" s="5">
        <f>_xlfn.BETA.INV(RAND(),'Расчет NPV'!$E$8,'Расчет NPV'!$F$8,'Расчет NPV'!$B$8,'Расчет NPV'!$D$8)</f>
        <v/>
      </c>
      <c r="F777" s="9">
        <f>_xlfn.BETA.INV(RAND(),'Расчет NPV'!$E$9,'Расчет NPV'!$F$9,'Расчет NPV'!$B$9,'Расчет NPV'!$D$9)</f>
        <v/>
      </c>
      <c r="G777" s="9">
        <f>_xlfn.BETA.INV(RAND(),'Расчет NPV'!$E$10,'Расчет NPV'!$F$10,'Расчет NPV'!$B$10,'Расчет NPV'!$D$10)</f>
        <v/>
      </c>
      <c r="H777" s="9">
        <f>((D777*(1+E777)^0*'Расчет NPV'!$C$14*(C777-F777)-G777)-MAX((D777*(1+E777)^0*'Расчет NPV'!$C$14*(C777-F777)-G777)-B777/6,0)*'Расчет NPV'!$C$13)/(1+'Расчет NPV'!$C$12)^1</f>
        <v/>
      </c>
      <c r="I777" s="9">
        <f>((D777*(1+E777)^1*(C777-F777)-G777)-MAX((D777*(1+E777)^1*(C777-F777)-G777)-B777/6,0)*'Расчет NPV'!$C$13)/(1+'Расчет NPV'!$C$12)^2</f>
        <v/>
      </c>
      <c r="J777" s="9">
        <f>((D777*(1+E777)^2*(C777-F777)-G777)-MAX((D777*(1+E777)^2*(C777-F777)-G777)-B777/6,0)*'Расчет NPV'!$C$13)/(1+'Расчет NPV'!$C$12)^3</f>
        <v/>
      </c>
      <c r="K777" s="9">
        <f>((D777*(1+E777)^3*(C777-F777)-G777)-MAX((D777*(1+E777)^3*(C777-F777)-G777)-B777/6,0)*'Расчет NPV'!$C$13)/(1+'Расчет NPV'!$C$12)^4</f>
        <v/>
      </c>
      <c r="L777" s="9">
        <f>((D777*(1+E777)^4*(C777-F777)-G777)-MAX((D777*(1+E777)^4*(C777-F777)-G777)-B777/6,0)*'Расчет NPV'!$C$13)/(1+'Расчет NPV'!$C$12)^5</f>
        <v/>
      </c>
      <c r="M777" s="9">
        <f>((D777*(1+E777)^5*(C777-F777)-G777)-MAX((D777*(1+E777)^5*(C777-F777)-G777)-B777/6,0)*'Расчет NPV'!$C$13)/(1+'Расчет NPV'!$C$12)^6</f>
        <v/>
      </c>
      <c r="N777" s="13">
        <f>SUM(H777:M777)-B777</f>
        <v/>
      </c>
    </row>
    <row r="778">
      <c r="A778" t="n">
        <v>774</v>
      </c>
      <c r="B778" s="9">
        <f>_xlfn.BETA.INV(RAND(),'Расчет NPV'!$E$5,'Расчет NPV'!$F$5,'Расчет NPV'!$B$5,'Расчет NPV'!$D$5)</f>
        <v/>
      </c>
      <c r="C778" s="9">
        <f>_xlfn.BETA.INV(RAND(),'Расчет NPV'!$E$6,'Расчет NPV'!$F$6,'Расчет NPV'!$B$6,'Расчет NPV'!$D$6)</f>
        <v/>
      </c>
      <c r="D778" s="9">
        <f>_xlfn.BETA.INV(RAND(),'Расчет NPV'!$E$7,'Расчет NPV'!$F$7,'Расчет NPV'!$B$7,'Расчет NPV'!$D$7)</f>
        <v/>
      </c>
      <c r="E778" s="5">
        <f>_xlfn.BETA.INV(RAND(),'Расчет NPV'!$E$8,'Расчет NPV'!$F$8,'Расчет NPV'!$B$8,'Расчет NPV'!$D$8)</f>
        <v/>
      </c>
      <c r="F778" s="9">
        <f>_xlfn.BETA.INV(RAND(),'Расчет NPV'!$E$9,'Расчет NPV'!$F$9,'Расчет NPV'!$B$9,'Расчет NPV'!$D$9)</f>
        <v/>
      </c>
      <c r="G778" s="9">
        <f>_xlfn.BETA.INV(RAND(),'Расчет NPV'!$E$10,'Расчет NPV'!$F$10,'Расчет NPV'!$B$10,'Расчет NPV'!$D$10)</f>
        <v/>
      </c>
      <c r="H778" s="9">
        <f>((D778*(1+E778)^0*'Расчет NPV'!$C$14*(C778-F778)-G778)-MAX((D778*(1+E778)^0*'Расчет NPV'!$C$14*(C778-F778)-G778)-B778/6,0)*'Расчет NPV'!$C$13)/(1+'Расчет NPV'!$C$12)^1</f>
        <v/>
      </c>
      <c r="I778" s="9">
        <f>((D778*(1+E778)^1*(C778-F778)-G778)-MAX((D778*(1+E778)^1*(C778-F778)-G778)-B778/6,0)*'Расчет NPV'!$C$13)/(1+'Расчет NPV'!$C$12)^2</f>
        <v/>
      </c>
      <c r="J778" s="9">
        <f>((D778*(1+E778)^2*(C778-F778)-G778)-MAX((D778*(1+E778)^2*(C778-F778)-G778)-B778/6,0)*'Расчет NPV'!$C$13)/(1+'Расчет NPV'!$C$12)^3</f>
        <v/>
      </c>
      <c r="K778" s="9">
        <f>((D778*(1+E778)^3*(C778-F778)-G778)-MAX((D778*(1+E778)^3*(C778-F778)-G778)-B778/6,0)*'Расчет NPV'!$C$13)/(1+'Расчет NPV'!$C$12)^4</f>
        <v/>
      </c>
      <c r="L778" s="9">
        <f>((D778*(1+E778)^4*(C778-F778)-G778)-MAX((D778*(1+E778)^4*(C778-F778)-G778)-B778/6,0)*'Расчет NPV'!$C$13)/(1+'Расчет NPV'!$C$12)^5</f>
        <v/>
      </c>
      <c r="M778" s="9">
        <f>((D778*(1+E778)^5*(C778-F778)-G778)-MAX((D778*(1+E778)^5*(C778-F778)-G778)-B778/6,0)*'Расчет NPV'!$C$13)/(1+'Расчет NPV'!$C$12)^6</f>
        <v/>
      </c>
      <c r="N778" s="13">
        <f>SUM(H778:M778)-B778</f>
        <v/>
      </c>
    </row>
    <row r="779">
      <c r="A779" t="n">
        <v>775</v>
      </c>
      <c r="B779" s="9">
        <f>_xlfn.BETA.INV(RAND(),'Расчет NPV'!$E$5,'Расчет NPV'!$F$5,'Расчет NPV'!$B$5,'Расчет NPV'!$D$5)</f>
        <v/>
      </c>
      <c r="C779" s="9">
        <f>_xlfn.BETA.INV(RAND(),'Расчет NPV'!$E$6,'Расчет NPV'!$F$6,'Расчет NPV'!$B$6,'Расчет NPV'!$D$6)</f>
        <v/>
      </c>
      <c r="D779" s="9">
        <f>_xlfn.BETA.INV(RAND(),'Расчет NPV'!$E$7,'Расчет NPV'!$F$7,'Расчет NPV'!$B$7,'Расчет NPV'!$D$7)</f>
        <v/>
      </c>
      <c r="E779" s="5">
        <f>_xlfn.BETA.INV(RAND(),'Расчет NPV'!$E$8,'Расчет NPV'!$F$8,'Расчет NPV'!$B$8,'Расчет NPV'!$D$8)</f>
        <v/>
      </c>
      <c r="F779" s="9">
        <f>_xlfn.BETA.INV(RAND(),'Расчет NPV'!$E$9,'Расчет NPV'!$F$9,'Расчет NPV'!$B$9,'Расчет NPV'!$D$9)</f>
        <v/>
      </c>
      <c r="G779" s="9">
        <f>_xlfn.BETA.INV(RAND(),'Расчет NPV'!$E$10,'Расчет NPV'!$F$10,'Расчет NPV'!$B$10,'Расчет NPV'!$D$10)</f>
        <v/>
      </c>
      <c r="H779" s="9">
        <f>((D779*(1+E779)^0*'Расчет NPV'!$C$14*(C779-F779)-G779)-MAX((D779*(1+E779)^0*'Расчет NPV'!$C$14*(C779-F779)-G779)-B779/6,0)*'Расчет NPV'!$C$13)/(1+'Расчет NPV'!$C$12)^1</f>
        <v/>
      </c>
      <c r="I779" s="9">
        <f>((D779*(1+E779)^1*(C779-F779)-G779)-MAX((D779*(1+E779)^1*(C779-F779)-G779)-B779/6,0)*'Расчет NPV'!$C$13)/(1+'Расчет NPV'!$C$12)^2</f>
        <v/>
      </c>
      <c r="J779" s="9">
        <f>((D779*(1+E779)^2*(C779-F779)-G779)-MAX((D779*(1+E779)^2*(C779-F779)-G779)-B779/6,0)*'Расчет NPV'!$C$13)/(1+'Расчет NPV'!$C$12)^3</f>
        <v/>
      </c>
      <c r="K779" s="9">
        <f>((D779*(1+E779)^3*(C779-F779)-G779)-MAX((D779*(1+E779)^3*(C779-F779)-G779)-B779/6,0)*'Расчет NPV'!$C$13)/(1+'Расчет NPV'!$C$12)^4</f>
        <v/>
      </c>
      <c r="L779" s="9">
        <f>((D779*(1+E779)^4*(C779-F779)-G779)-MAX((D779*(1+E779)^4*(C779-F779)-G779)-B779/6,0)*'Расчет NPV'!$C$13)/(1+'Расчет NPV'!$C$12)^5</f>
        <v/>
      </c>
      <c r="M779" s="9">
        <f>((D779*(1+E779)^5*(C779-F779)-G779)-MAX((D779*(1+E779)^5*(C779-F779)-G779)-B779/6,0)*'Расчет NPV'!$C$13)/(1+'Расчет NPV'!$C$12)^6</f>
        <v/>
      </c>
      <c r="N779" s="13">
        <f>SUM(H779:M779)-B779</f>
        <v/>
      </c>
    </row>
    <row r="780">
      <c r="A780" t="n">
        <v>776</v>
      </c>
      <c r="B780" s="9">
        <f>_xlfn.BETA.INV(RAND(),'Расчет NPV'!$E$5,'Расчет NPV'!$F$5,'Расчет NPV'!$B$5,'Расчет NPV'!$D$5)</f>
        <v/>
      </c>
      <c r="C780" s="9">
        <f>_xlfn.BETA.INV(RAND(),'Расчет NPV'!$E$6,'Расчет NPV'!$F$6,'Расчет NPV'!$B$6,'Расчет NPV'!$D$6)</f>
        <v/>
      </c>
      <c r="D780" s="9">
        <f>_xlfn.BETA.INV(RAND(),'Расчет NPV'!$E$7,'Расчет NPV'!$F$7,'Расчет NPV'!$B$7,'Расчет NPV'!$D$7)</f>
        <v/>
      </c>
      <c r="E780" s="5">
        <f>_xlfn.BETA.INV(RAND(),'Расчет NPV'!$E$8,'Расчет NPV'!$F$8,'Расчет NPV'!$B$8,'Расчет NPV'!$D$8)</f>
        <v/>
      </c>
      <c r="F780" s="9">
        <f>_xlfn.BETA.INV(RAND(),'Расчет NPV'!$E$9,'Расчет NPV'!$F$9,'Расчет NPV'!$B$9,'Расчет NPV'!$D$9)</f>
        <v/>
      </c>
      <c r="G780" s="9">
        <f>_xlfn.BETA.INV(RAND(),'Расчет NPV'!$E$10,'Расчет NPV'!$F$10,'Расчет NPV'!$B$10,'Расчет NPV'!$D$10)</f>
        <v/>
      </c>
      <c r="H780" s="9">
        <f>((D780*(1+E780)^0*'Расчет NPV'!$C$14*(C780-F780)-G780)-MAX((D780*(1+E780)^0*'Расчет NPV'!$C$14*(C780-F780)-G780)-B780/6,0)*'Расчет NPV'!$C$13)/(1+'Расчет NPV'!$C$12)^1</f>
        <v/>
      </c>
      <c r="I780" s="9">
        <f>((D780*(1+E780)^1*(C780-F780)-G780)-MAX((D780*(1+E780)^1*(C780-F780)-G780)-B780/6,0)*'Расчет NPV'!$C$13)/(1+'Расчет NPV'!$C$12)^2</f>
        <v/>
      </c>
      <c r="J780" s="9">
        <f>((D780*(1+E780)^2*(C780-F780)-G780)-MAX((D780*(1+E780)^2*(C780-F780)-G780)-B780/6,0)*'Расчет NPV'!$C$13)/(1+'Расчет NPV'!$C$12)^3</f>
        <v/>
      </c>
      <c r="K780" s="9">
        <f>((D780*(1+E780)^3*(C780-F780)-G780)-MAX((D780*(1+E780)^3*(C780-F780)-G780)-B780/6,0)*'Расчет NPV'!$C$13)/(1+'Расчет NPV'!$C$12)^4</f>
        <v/>
      </c>
      <c r="L780" s="9">
        <f>((D780*(1+E780)^4*(C780-F780)-G780)-MAX((D780*(1+E780)^4*(C780-F780)-G780)-B780/6,0)*'Расчет NPV'!$C$13)/(1+'Расчет NPV'!$C$12)^5</f>
        <v/>
      </c>
      <c r="M780" s="9">
        <f>((D780*(1+E780)^5*(C780-F780)-G780)-MAX((D780*(1+E780)^5*(C780-F780)-G780)-B780/6,0)*'Расчет NPV'!$C$13)/(1+'Расчет NPV'!$C$12)^6</f>
        <v/>
      </c>
      <c r="N780" s="13">
        <f>SUM(H780:M780)-B780</f>
        <v/>
      </c>
    </row>
    <row r="781">
      <c r="A781" t="n">
        <v>777</v>
      </c>
      <c r="B781" s="9">
        <f>_xlfn.BETA.INV(RAND(),'Расчет NPV'!$E$5,'Расчет NPV'!$F$5,'Расчет NPV'!$B$5,'Расчет NPV'!$D$5)</f>
        <v/>
      </c>
      <c r="C781" s="9">
        <f>_xlfn.BETA.INV(RAND(),'Расчет NPV'!$E$6,'Расчет NPV'!$F$6,'Расчет NPV'!$B$6,'Расчет NPV'!$D$6)</f>
        <v/>
      </c>
      <c r="D781" s="9">
        <f>_xlfn.BETA.INV(RAND(),'Расчет NPV'!$E$7,'Расчет NPV'!$F$7,'Расчет NPV'!$B$7,'Расчет NPV'!$D$7)</f>
        <v/>
      </c>
      <c r="E781" s="5">
        <f>_xlfn.BETA.INV(RAND(),'Расчет NPV'!$E$8,'Расчет NPV'!$F$8,'Расчет NPV'!$B$8,'Расчет NPV'!$D$8)</f>
        <v/>
      </c>
      <c r="F781" s="9">
        <f>_xlfn.BETA.INV(RAND(),'Расчет NPV'!$E$9,'Расчет NPV'!$F$9,'Расчет NPV'!$B$9,'Расчет NPV'!$D$9)</f>
        <v/>
      </c>
      <c r="G781" s="9">
        <f>_xlfn.BETA.INV(RAND(),'Расчет NPV'!$E$10,'Расчет NPV'!$F$10,'Расчет NPV'!$B$10,'Расчет NPV'!$D$10)</f>
        <v/>
      </c>
      <c r="H781" s="9">
        <f>((D781*(1+E781)^0*'Расчет NPV'!$C$14*(C781-F781)-G781)-MAX((D781*(1+E781)^0*'Расчет NPV'!$C$14*(C781-F781)-G781)-B781/6,0)*'Расчет NPV'!$C$13)/(1+'Расчет NPV'!$C$12)^1</f>
        <v/>
      </c>
      <c r="I781" s="9">
        <f>((D781*(1+E781)^1*(C781-F781)-G781)-MAX((D781*(1+E781)^1*(C781-F781)-G781)-B781/6,0)*'Расчет NPV'!$C$13)/(1+'Расчет NPV'!$C$12)^2</f>
        <v/>
      </c>
      <c r="J781" s="9">
        <f>((D781*(1+E781)^2*(C781-F781)-G781)-MAX((D781*(1+E781)^2*(C781-F781)-G781)-B781/6,0)*'Расчет NPV'!$C$13)/(1+'Расчет NPV'!$C$12)^3</f>
        <v/>
      </c>
      <c r="K781" s="9">
        <f>((D781*(1+E781)^3*(C781-F781)-G781)-MAX((D781*(1+E781)^3*(C781-F781)-G781)-B781/6,0)*'Расчет NPV'!$C$13)/(1+'Расчет NPV'!$C$12)^4</f>
        <v/>
      </c>
      <c r="L781" s="9">
        <f>((D781*(1+E781)^4*(C781-F781)-G781)-MAX((D781*(1+E781)^4*(C781-F781)-G781)-B781/6,0)*'Расчет NPV'!$C$13)/(1+'Расчет NPV'!$C$12)^5</f>
        <v/>
      </c>
      <c r="M781" s="9">
        <f>((D781*(1+E781)^5*(C781-F781)-G781)-MAX((D781*(1+E781)^5*(C781-F781)-G781)-B781/6,0)*'Расчет NPV'!$C$13)/(1+'Расчет NPV'!$C$12)^6</f>
        <v/>
      </c>
      <c r="N781" s="13">
        <f>SUM(H781:M781)-B781</f>
        <v/>
      </c>
    </row>
    <row r="782">
      <c r="A782" t="n">
        <v>778</v>
      </c>
      <c r="B782" s="9">
        <f>_xlfn.BETA.INV(RAND(),'Расчет NPV'!$E$5,'Расчет NPV'!$F$5,'Расчет NPV'!$B$5,'Расчет NPV'!$D$5)</f>
        <v/>
      </c>
      <c r="C782" s="9">
        <f>_xlfn.BETA.INV(RAND(),'Расчет NPV'!$E$6,'Расчет NPV'!$F$6,'Расчет NPV'!$B$6,'Расчет NPV'!$D$6)</f>
        <v/>
      </c>
      <c r="D782" s="9">
        <f>_xlfn.BETA.INV(RAND(),'Расчет NPV'!$E$7,'Расчет NPV'!$F$7,'Расчет NPV'!$B$7,'Расчет NPV'!$D$7)</f>
        <v/>
      </c>
      <c r="E782" s="5">
        <f>_xlfn.BETA.INV(RAND(),'Расчет NPV'!$E$8,'Расчет NPV'!$F$8,'Расчет NPV'!$B$8,'Расчет NPV'!$D$8)</f>
        <v/>
      </c>
      <c r="F782" s="9">
        <f>_xlfn.BETA.INV(RAND(),'Расчет NPV'!$E$9,'Расчет NPV'!$F$9,'Расчет NPV'!$B$9,'Расчет NPV'!$D$9)</f>
        <v/>
      </c>
      <c r="G782" s="9">
        <f>_xlfn.BETA.INV(RAND(),'Расчет NPV'!$E$10,'Расчет NPV'!$F$10,'Расчет NPV'!$B$10,'Расчет NPV'!$D$10)</f>
        <v/>
      </c>
      <c r="H782" s="9">
        <f>((D782*(1+E782)^0*'Расчет NPV'!$C$14*(C782-F782)-G782)-MAX((D782*(1+E782)^0*'Расчет NPV'!$C$14*(C782-F782)-G782)-B782/6,0)*'Расчет NPV'!$C$13)/(1+'Расчет NPV'!$C$12)^1</f>
        <v/>
      </c>
      <c r="I782" s="9">
        <f>((D782*(1+E782)^1*(C782-F782)-G782)-MAX((D782*(1+E782)^1*(C782-F782)-G782)-B782/6,0)*'Расчет NPV'!$C$13)/(1+'Расчет NPV'!$C$12)^2</f>
        <v/>
      </c>
      <c r="J782" s="9">
        <f>((D782*(1+E782)^2*(C782-F782)-G782)-MAX((D782*(1+E782)^2*(C782-F782)-G782)-B782/6,0)*'Расчет NPV'!$C$13)/(1+'Расчет NPV'!$C$12)^3</f>
        <v/>
      </c>
      <c r="K782" s="9">
        <f>((D782*(1+E782)^3*(C782-F782)-G782)-MAX((D782*(1+E782)^3*(C782-F782)-G782)-B782/6,0)*'Расчет NPV'!$C$13)/(1+'Расчет NPV'!$C$12)^4</f>
        <v/>
      </c>
      <c r="L782" s="9">
        <f>((D782*(1+E782)^4*(C782-F782)-G782)-MAX((D782*(1+E782)^4*(C782-F782)-G782)-B782/6,0)*'Расчет NPV'!$C$13)/(1+'Расчет NPV'!$C$12)^5</f>
        <v/>
      </c>
      <c r="M782" s="9">
        <f>((D782*(1+E782)^5*(C782-F782)-G782)-MAX((D782*(1+E782)^5*(C782-F782)-G782)-B782/6,0)*'Расчет NPV'!$C$13)/(1+'Расчет NPV'!$C$12)^6</f>
        <v/>
      </c>
      <c r="N782" s="13">
        <f>SUM(H782:M782)-B782</f>
        <v/>
      </c>
    </row>
    <row r="783">
      <c r="A783" t="n">
        <v>779</v>
      </c>
      <c r="B783" s="9">
        <f>_xlfn.BETA.INV(RAND(),'Расчет NPV'!$E$5,'Расчет NPV'!$F$5,'Расчет NPV'!$B$5,'Расчет NPV'!$D$5)</f>
        <v/>
      </c>
      <c r="C783" s="9">
        <f>_xlfn.BETA.INV(RAND(),'Расчет NPV'!$E$6,'Расчет NPV'!$F$6,'Расчет NPV'!$B$6,'Расчет NPV'!$D$6)</f>
        <v/>
      </c>
      <c r="D783" s="9">
        <f>_xlfn.BETA.INV(RAND(),'Расчет NPV'!$E$7,'Расчет NPV'!$F$7,'Расчет NPV'!$B$7,'Расчет NPV'!$D$7)</f>
        <v/>
      </c>
      <c r="E783" s="5">
        <f>_xlfn.BETA.INV(RAND(),'Расчет NPV'!$E$8,'Расчет NPV'!$F$8,'Расчет NPV'!$B$8,'Расчет NPV'!$D$8)</f>
        <v/>
      </c>
      <c r="F783" s="9">
        <f>_xlfn.BETA.INV(RAND(),'Расчет NPV'!$E$9,'Расчет NPV'!$F$9,'Расчет NPV'!$B$9,'Расчет NPV'!$D$9)</f>
        <v/>
      </c>
      <c r="G783" s="9">
        <f>_xlfn.BETA.INV(RAND(),'Расчет NPV'!$E$10,'Расчет NPV'!$F$10,'Расчет NPV'!$B$10,'Расчет NPV'!$D$10)</f>
        <v/>
      </c>
      <c r="H783" s="9">
        <f>((D783*(1+E783)^0*'Расчет NPV'!$C$14*(C783-F783)-G783)-MAX((D783*(1+E783)^0*'Расчет NPV'!$C$14*(C783-F783)-G783)-B783/6,0)*'Расчет NPV'!$C$13)/(1+'Расчет NPV'!$C$12)^1</f>
        <v/>
      </c>
      <c r="I783" s="9">
        <f>((D783*(1+E783)^1*(C783-F783)-G783)-MAX((D783*(1+E783)^1*(C783-F783)-G783)-B783/6,0)*'Расчет NPV'!$C$13)/(1+'Расчет NPV'!$C$12)^2</f>
        <v/>
      </c>
      <c r="J783" s="9">
        <f>((D783*(1+E783)^2*(C783-F783)-G783)-MAX((D783*(1+E783)^2*(C783-F783)-G783)-B783/6,0)*'Расчет NPV'!$C$13)/(1+'Расчет NPV'!$C$12)^3</f>
        <v/>
      </c>
      <c r="K783" s="9">
        <f>((D783*(1+E783)^3*(C783-F783)-G783)-MAX((D783*(1+E783)^3*(C783-F783)-G783)-B783/6,0)*'Расчет NPV'!$C$13)/(1+'Расчет NPV'!$C$12)^4</f>
        <v/>
      </c>
      <c r="L783" s="9">
        <f>((D783*(1+E783)^4*(C783-F783)-G783)-MAX((D783*(1+E783)^4*(C783-F783)-G783)-B783/6,0)*'Расчет NPV'!$C$13)/(1+'Расчет NPV'!$C$12)^5</f>
        <v/>
      </c>
      <c r="M783" s="9">
        <f>((D783*(1+E783)^5*(C783-F783)-G783)-MAX((D783*(1+E783)^5*(C783-F783)-G783)-B783/6,0)*'Расчет NPV'!$C$13)/(1+'Расчет NPV'!$C$12)^6</f>
        <v/>
      </c>
      <c r="N783" s="13">
        <f>SUM(H783:M783)-B783</f>
        <v/>
      </c>
    </row>
    <row r="784">
      <c r="A784" t="n">
        <v>780</v>
      </c>
      <c r="B784" s="9">
        <f>_xlfn.BETA.INV(RAND(),'Расчет NPV'!$E$5,'Расчет NPV'!$F$5,'Расчет NPV'!$B$5,'Расчет NPV'!$D$5)</f>
        <v/>
      </c>
      <c r="C784" s="9">
        <f>_xlfn.BETA.INV(RAND(),'Расчет NPV'!$E$6,'Расчет NPV'!$F$6,'Расчет NPV'!$B$6,'Расчет NPV'!$D$6)</f>
        <v/>
      </c>
      <c r="D784" s="9">
        <f>_xlfn.BETA.INV(RAND(),'Расчет NPV'!$E$7,'Расчет NPV'!$F$7,'Расчет NPV'!$B$7,'Расчет NPV'!$D$7)</f>
        <v/>
      </c>
      <c r="E784" s="5">
        <f>_xlfn.BETA.INV(RAND(),'Расчет NPV'!$E$8,'Расчет NPV'!$F$8,'Расчет NPV'!$B$8,'Расчет NPV'!$D$8)</f>
        <v/>
      </c>
      <c r="F784" s="9">
        <f>_xlfn.BETA.INV(RAND(),'Расчет NPV'!$E$9,'Расчет NPV'!$F$9,'Расчет NPV'!$B$9,'Расчет NPV'!$D$9)</f>
        <v/>
      </c>
      <c r="G784" s="9">
        <f>_xlfn.BETA.INV(RAND(),'Расчет NPV'!$E$10,'Расчет NPV'!$F$10,'Расчет NPV'!$B$10,'Расчет NPV'!$D$10)</f>
        <v/>
      </c>
      <c r="H784" s="9">
        <f>((D784*(1+E784)^0*'Расчет NPV'!$C$14*(C784-F784)-G784)-MAX((D784*(1+E784)^0*'Расчет NPV'!$C$14*(C784-F784)-G784)-B784/6,0)*'Расчет NPV'!$C$13)/(1+'Расчет NPV'!$C$12)^1</f>
        <v/>
      </c>
      <c r="I784" s="9">
        <f>((D784*(1+E784)^1*(C784-F784)-G784)-MAX((D784*(1+E784)^1*(C784-F784)-G784)-B784/6,0)*'Расчет NPV'!$C$13)/(1+'Расчет NPV'!$C$12)^2</f>
        <v/>
      </c>
      <c r="J784" s="9">
        <f>((D784*(1+E784)^2*(C784-F784)-G784)-MAX((D784*(1+E784)^2*(C784-F784)-G784)-B784/6,0)*'Расчет NPV'!$C$13)/(1+'Расчет NPV'!$C$12)^3</f>
        <v/>
      </c>
      <c r="K784" s="9">
        <f>((D784*(1+E784)^3*(C784-F784)-G784)-MAX((D784*(1+E784)^3*(C784-F784)-G784)-B784/6,0)*'Расчет NPV'!$C$13)/(1+'Расчет NPV'!$C$12)^4</f>
        <v/>
      </c>
      <c r="L784" s="9">
        <f>((D784*(1+E784)^4*(C784-F784)-G784)-MAX((D784*(1+E784)^4*(C784-F784)-G784)-B784/6,0)*'Расчет NPV'!$C$13)/(1+'Расчет NPV'!$C$12)^5</f>
        <v/>
      </c>
      <c r="M784" s="9">
        <f>((D784*(1+E784)^5*(C784-F784)-G784)-MAX((D784*(1+E784)^5*(C784-F784)-G784)-B784/6,0)*'Расчет NPV'!$C$13)/(1+'Расчет NPV'!$C$12)^6</f>
        <v/>
      </c>
      <c r="N784" s="13">
        <f>SUM(H784:M784)-B784</f>
        <v/>
      </c>
    </row>
    <row r="785">
      <c r="A785" t="n">
        <v>781</v>
      </c>
      <c r="B785" s="9">
        <f>_xlfn.BETA.INV(RAND(),'Расчет NPV'!$E$5,'Расчет NPV'!$F$5,'Расчет NPV'!$B$5,'Расчет NPV'!$D$5)</f>
        <v/>
      </c>
      <c r="C785" s="9">
        <f>_xlfn.BETA.INV(RAND(),'Расчет NPV'!$E$6,'Расчет NPV'!$F$6,'Расчет NPV'!$B$6,'Расчет NPV'!$D$6)</f>
        <v/>
      </c>
      <c r="D785" s="9">
        <f>_xlfn.BETA.INV(RAND(),'Расчет NPV'!$E$7,'Расчет NPV'!$F$7,'Расчет NPV'!$B$7,'Расчет NPV'!$D$7)</f>
        <v/>
      </c>
      <c r="E785" s="5">
        <f>_xlfn.BETA.INV(RAND(),'Расчет NPV'!$E$8,'Расчет NPV'!$F$8,'Расчет NPV'!$B$8,'Расчет NPV'!$D$8)</f>
        <v/>
      </c>
      <c r="F785" s="9">
        <f>_xlfn.BETA.INV(RAND(),'Расчет NPV'!$E$9,'Расчет NPV'!$F$9,'Расчет NPV'!$B$9,'Расчет NPV'!$D$9)</f>
        <v/>
      </c>
      <c r="G785" s="9">
        <f>_xlfn.BETA.INV(RAND(),'Расчет NPV'!$E$10,'Расчет NPV'!$F$10,'Расчет NPV'!$B$10,'Расчет NPV'!$D$10)</f>
        <v/>
      </c>
      <c r="H785" s="9">
        <f>((D785*(1+E785)^0*'Расчет NPV'!$C$14*(C785-F785)-G785)-MAX((D785*(1+E785)^0*'Расчет NPV'!$C$14*(C785-F785)-G785)-B785/6,0)*'Расчет NPV'!$C$13)/(1+'Расчет NPV'!$C$12)^1</f>
        <v/>
      </c>
      <c r="I785" s="9">
        <f>((D785*(1+E785)^1*(C785-F785)-G785)-MAX((D785*(1+E785)^1*(C785-F785)-G785)-B785/6,0)*'Расчет NPV'!$C$13)/(1+'Расчет NPV'!$C$12)^2</f>
        <v/>
      </c>
      <c r="J785" s="9">
        <f>((D785*(1+E785)^2*(C785-F785)-G785)-MAX((D785*(1+E785)^2*(C785-F785)-G785)-B785/6,0)*'Расчет NPV'!$C$13)/(1+'Расчет NPV'!$C$12)^3</f>
        <v/>
      </c>
      <c r="K785" s="9">
        <f>((D785*(1+E785)^3*(C785-F785)-G785)-MAX((D785*(1+E785)^3*(C785-F785)-G785)-B785/6,0)*'Расчет NPV'!$C$13)/(1+'Расчет NPV'!$C$12)^4</f>
        <v/>
      </c>
      <c r="L785" s="9">
        <f>((D785*(1+E785)^4*(C785-F785)-G785)-MAX((D785*(1+E785)^4*(C785-F785)-G785)-B785/6,0)*'Расчет NPV'!$C$13)/(1+'Расчет NPV'!$C$12)^5</f>
        <v/>
      </c>
      <c r="M785" s="9">
        <f>((D785*(1+E785)^5*(C785-F785)-G785)-MAX((D785*(1+E785)^5*(C785-F785)-G785)-B785/6,0)*'Расчет NPV'!$C$13)/(1+'Расчет NPV'!$C$12)^6</f>
        <v/>
      </c>
      <c r="N785" s="13">
        <f>SUM(H785:M785)-B785</f>
        <v/>
      </c>
    </row>
    <row r="786">
      <c r="A786" t="n">
        <v>782</v>
      </c>
      <c r="B786" s="9">
        <f>_xlfn.BETA.INV(RAND(),'Расчет NPV'!$E$5,'Расчет NPV'!$F$5,'Расчет NPV'!$B$5,'Расчет NPV'!$D$5)</f>
        <v/>
      </c>
      <c r="C786" s="9">
        <f>_xlfn.BETA.INV(RAND(),'Расчет NPV'!$E$6,'Расчет NPV'!$F$6,'Расчет NPV'!$B$6,'Расчет NPV'!$D$6)</f>
        <v/>
      </c>
      <c r="D786" s="9">
        <f>_xlfn.BETA.INV(RAND(),'Расчет NPV'!$E$7,'Расчет NPV'!$F$7,'Расчет NPV'!$B$7,'Расчет NPV'!$D$7)</f>
        <v/>
      </c>
      <c r="E786" s="5">
        <f>_xlfn.BETA.INV(RAND(),'Расчет NPV'!$E$8,'Расчет NPV'!$F$8,'Расчет NPV'!$B$8,'Расчет NPV'!$D$8)</f>
        <v/>
      </c>
      <c r="F786" s="9">
        <f>_xlfn.BETA.INV(RAND(),'Расчет NPV'!$E$9,'Расчет NPV'!$F$9,'Расчет NPV'!$B$9,'Расчет NPV'!$D$9)</f>
        <v/>
      </c>
      <c r="G786" s="9">
        <f>_xlfn.BETA.INV(RAND(),'Расчет NPV'!$E$10,'Расчет NPV'!$F$10,'Расчет NPV'!$B$10,'Расчет NPV'!$D$10)</f>
        <v/>
      </c>
      <c r="H786" s="9">
        <f>((D786*(1+E786)^0*'Расчет NPV'!$C$14*(C786-F786)-G786)-MAX((D786*(1+E786)^0*'Расчет NPV'!$C$14*(C786-F786)-G786)-B786/6,0)*'Расчет NPV'!$C$13)/(1+'Расчет NPV'!$C$12)^1</f>
        <v/>
      </c>
      <c r="I786" s="9">
        <f>((D786*(1+E786)^1*(C786-F786)-G786)-MAX((D786*(1+E786)^1*(C786-F786)-G786)-B786/6,0)*'Расчет NPV'!$C$13)/(1+'Расчет NPV'!$C$12)^2</f>
        <v/>
      </c>
      <c r="J786" s="9">
        <f>((D786*(1+E786)^2*(C786-F786)-G786)-MAX((D786*(1+E786)^2*(C786-F786)-G786)-B786/6,0)*'Расчет NPV'!$C$13)/(1+'Расчет NPV'!$C$12)^3</f>
        <v/>
      </c>
      <c r="K786" s="9">
        <f>((D786*(1+E786)^3*(C786-F786)-G786)-MAX((D786*(1+E786)^3*(C786-F786)-G786)-B786/6,0)*'Расчет NPV'!$C$13)/(1+'Расчет NPV'!$C$12)^4</f>
        <v/>
      </c>
      <c r="L786" s="9">
        <f>((D786*(1+E786)^4*(C786-F786)-G786)-MAX((D786*(1+E786)^4*(C786-F786)-G786)-B786/6,0)*'Расчет NPV'!$C$13)/(1+'Расчет NPV'!$C$12)^5</f>
        <v/>
      </c>
      <c r="M786" s="9">
        <f>((D786*(1+E786)^5*(C786-F786)-G786)-MAX((D786*(1+E786)^5*(C786-F786)-G786)-B786/6,0)*'Расчет NPV'!$C$13)/(1+'Расчет NPV'!$C$12)^6</f>
        <v/>
      </c>
      <c r="N786" s="13">
        <f>SUM(H786:M786)-B786</f>
        <v/>
      </c>
    </row>
    <row r="787">
      <c r="A787" t="n">
        <v>783</v>
      </c>
      <c r="B787" s="9">
        <f>_xlfn.BETA.INV(RAND(),'Расчет NPV'!$E$5,'Расчет NPV'!$F$5,'Расчет NPV'!$B$5,'Расчет NPV'!$D$5)</f>
        <v/>
      </c>
      <c r="C787" s="9">
        <f>_xlfn.BETA.INV(RAND(),'Расчет NPV'!$E$6,'Расчет NPV'!$F$6,'Расчет NPV'!$B$6,'Расчет NPV'!$D$6)</f>
        <v/>
      </c>
      <c r="D787" s="9">
        <f>_xlfn.BETA.INV(RAND(),'Расчет NPV'!$E$7,'Расчет NPV'!$F$7,'Расчет NPV'!$B$7,'Расчет NPV'!$D$7)</f>
        <v/>
      </c>
      <c r="E787" s="5">
        <f>_xlfn.BETA.INV(RAND(),'Расчет NPV'!$E$8,'Расчет NPV'!$F$8,'Расчет NPV'!$B$8,'Расчет NPV'!$D$8)</f>
        <v/>
      </c>
      <c r="F787" s="9">
        <f>_xlfn.BETA.INV(RAND(),'Расчет NPV'!$E$9,'Расчет NPV'!$F$9,'Расчет NPV'!$B$9,'Расчет NPV'!$D$9)</f>
        <v/>
      </c>
      <c r="G787" s="9">
        <f>_xlfn.BETA.INV(RAND(),'Расчет NPV'!$E$10,'Расчет NPV'!$F$10,'Расчет NPV'!$B$10,'Расчет NPV'!$D$10)</f>
        <v/>
      </c>
      <c r="H787" s="9">
        <f>((D787*(1+E787)^0*'Расчет NPV'!$C$14*(C787-F787)-G787)-MAX((D787*(1+E787)^0*'Расчет NPV'!$C$14*(C787-F787)-G787)-B787/6,0)*'Расчет NPV'!$C$13)/(1+'Расчет NPV'!$C$12)^1</f>
        <v/>
      </c>
      <c r="I787" s="9">
        <f>((D787*(1+E787)^1*(C787-F787)-G787)-MAX((D787*(1+E787)^1*(C787-F787)-G787)-B787/6,0)*'Расчет NPV'!$C$13)/(1+'Расчет NPV'!$C$12)^2</f>
        <v/>
      </c>
      <c r="J787" s="9">
        <f>((D787*(1+E787)^2*(C787-F787)-G787)-MAX((D787*(1+E787)^2*(C787-F787)-G787)-B787/6,0)*'Расчет NPV'!$C$13)/(1+'Расчет NPV'!$C$12)^3</f>
        <v/>
      </c>
      <c r="K787" s="9">
        <f>((D787*(1+E787)^3*(C787-F787)-G787)-MAX((D787*(1+E787)^3*(C787-F787)-G787)-B787/6,0)*'Расчет NPV'!$C$13)/(1+'Расчет NPV'!$C$12)^4</f>
        <v/>
      </c>
      <c r="L787" s="9">
        <f>((D787*(1+E787)^4*(C787-F787)-G787)-MAX((D787*(1+E787)^4*(C787-F787)-G787)-B787/6,0)*'Расчет NPV'!$C$13)/(1+'Расчет NPV'!$C$12)^5</f>
        <v/>
      </c>
      <c r="M787" s="9">
        <f>((D787*(1+E787)^5*(C787-F787)-G787)-MAX((D787*(1+E787)^5*(C787-F787)-G787)-B787/6,0)*'Расчет NPV'!$C$13)/(1+'Расчет NPV'!$C$12)^6</f>
        <v/>
      </c>
      <c r="N787" s="13">
        <f>SUM(H787:M787)-B787</f>
        <v/>
      </c>
    </row>
    <row r="788">
      <c r="A788" t="n">
        <v>784</v>
      </c>
      <c r="B788" s="9">
        <f>_xlfn.BETA.INV(RAND(),'Расчет NPV'!$E$5,'Расчет NPV'!$F$5,'Расчет NPV'!$B$5,'Расчет NPV'!$D$5)</f>
        <v/>
      </c>
      <c r="C788" s="9">
        <f>_xlfn.BETA.INV(RAND(),'Расчет NPV'!$E$6,'Расчет NPV'!$F$6,'Расчет NPV'!$B$6,'Расчет NPV'!$D$6)</f>
        <v/>
      </c>
      <c r="D788" s="9">
        <f>_xlfn.BETA.INV(RAND(),'Расчет NPV'!$E$7,'Расчет NPV'!$F$7,'Расчет NPV'!$B$7,'Расчет NPV'!$D$7)</f>
        <v/>
      </c>
      <c r="E788" s="5">
        <f>_xlfn.BETA.INV(RAND(),'Расчет NPV'!$E$8,'Расчет NPV'!$F$8,'Расчет NPV'!$B$8,'Расчет NPV'!$D$8)</f>
        <v/>
      </c>
      <c r="F788" s="9">
        <f>_xlfn.BETA.INV(RAND(),'Расчет NPV'!$E$9,'Расчет NPV'!$F$9,'Расчет NPV'!$B$9,'Расчет NPV'!$D$9)</f>
        <v/>
      </c>
      <c r="G788" s="9">
        <f>_xlfn.BETA.INV(RAND(),'Расчет NPV'!$E$10,'Расчет NPV'!$F$10,'Расчет NPV'!$B$10,'Расчет NPV'!$D$10)</f>
        <v/>
      </c>
      <c r="H788" s="9">
        <f>((D788*(1+E788)^0*'Расчет NPV'!$C$14*(C788-F788)-G788)-MAX((D788*(1+E788)^0*'Расчет NPV'!$C$14*(C788-F788)-G788)-B788/6,0)*'Расчет NPV'!$C$13)/(1+'Расчет NPV'!$C$12)^1</f>
        <v/>
      </c>
      <c r="I788" s="9">
        <f>((D788*(1+E788)^1*(C788-F788)-G788)-MAX((D788*(1+E788)^1*(C788-F788)-G788)-B788/6,0)*'Расчет NPV'!$C$13)/(1+'Расчет NPV'!$C$12)^2</f>
        <v/>
      </c>
      <c r="J788" s="9">
        <f>((D788*(1+E788)^2*(C788-F788)-G788)-MAX((D788*(1+E788)^2*(C788-F788)-G788)-B788/6,0)*'Расчет NPV'!$C$13)/(1+'Расчет NPV'!$C$12)^3</f>
        <v/>
      </c>
      <c r="K788" s="9">
        <f>((D788*(1+E788)^3*(C788-F788)-G788)-MAX((D788*(1+E788)^3*(C788-F788)-G788)-B788/6,0)*'Расчет NPV'!$C$13)/(1+'Расчет NPV'!$C$12)^4</f>
        <v/>
      </c>
      <c r="L788" s="9">
        <f>((D788*(1+E788)^4*(C788-F788)-G788)-MAX((D788*(1+E788)^4*(C788-F788)-G788)-B788/6,0)*'Расчет NPV'!$C$13)/(1+'Расчет NPV'!$C$12)^5</f>
        <v/>
      </c>
      <c r="M788" s="9">
        <f>((D788*(1+E788)^5*(C788-F788)-G788)-MAX((D788*(1+E788)^5*(C788-F788)-G788)-B788/6,0)*'Расчет NPV'!$C$13)/(1+'Расчет NPV'!$C$12)^6</f>
        <v/>
      </c>
      <c r="N788" s="13">
        <f>SUM(H788:M788)-B788</f>
        <v/>
      </c>
    </row>
    <row r="789">
      <c r="A789" t="n">
        <v>785</v>
      </c>
      <c r="B789" s="9">
        <f>_xlfn.BETA.INV(RAND(),'Расчет NPV'!$E$5,'Расчет NPV'!$F$5,'Расчет NPV'!$B$5,'Расчет NPV'!$D$5)</f>
        <v/>
      </c>
      <c r="C789" s="9">
        <f>_xlfn.BETA.INV(RAND(),'Расчет NPV'!$E$6,'Расчет NPV'!$F$6,'Расчет NPV'!$B$6,'Расчет NPV'!$D$6)</f>
        <v/>
      </c>
      <c r="D789" s="9">
        <f>_xlfn.BETA.INV(RAND(),'Расчет NPV'!$E$7,'Расчет NPV'!$F$7,'Расчет NPV'!$B$7,'Расчет NPV'!$D$7)</f>
        <v/>
      </c>
      <c r="E789" s="5">
        <f>_xlfn.BETA.INV(RAND(),'Расчет NPV'!$E$8,'Расчет NPV'!$F$8,'Расчет NPV'!$B$8,'Расчет NPV'!$D$8)</f>
        <v/>
      </c>
      <c r="F789" s="9">
        <f>_xlfn.BETA.INV(RAND(),'Расчет NPV'!$E$9,'Расчет NPV'!$F$9,'Расчет NPV'!$B$9,'Расчет NPV'!$D$9)</f>
        <v/>
      </c>
      <c r="G789" s="9">
        <f>_xlfn.BETA.INV(RAND(),'Расчет NPV'!$E$10,'Расчет NPV'!$F$10,'Расчет NPV'!$B$10,'Расчет NPV'!$D$10)</f>
        <v/>
      </c>
      <c r="H789" s="9">
        <f>((D789*(1+E789)^0*'Расчет NPV'!$C$14*(C789-F789)-G789)-MAX((D789*(1+E789)^0*'Расчет NPV'!$C$14*(C789-F789)-G789)-B789/6,0)*'Расчет NPV'!$C$13)/(1+'Расчет NPV'!$C$12)^1</f>
        <v/>
      </c>
      <c r="I789" s="9">
        <f>((D789*(1+E789)^1*(C789-F789)-G789)-MAX((D789*(1+E789)^1*(C789-F789)-G789)-B789/6,0)*'Расчет NPV'!$C$13)/(1+'Расчет NPV'!$C$12)^2</f>
        <v/>
      </c>
      <c r="J789" s="9">
        <f>((D789*(1+E789)^2*(C789-F789)-G789)-MAX((D789*(1+E789)^2*(C789-F789)-G789)-B789/6,0)*'Расчет NPV'!$C$13)/(1+'Расчет NPV'!$C$12)^3</f>
        <v/>
      </c>
      <c r="K789" s="9">
        <f>((D789*(1+E789)^3*(C789-F789)-G789)-MAX((D789*(1+E789)^3*(C789-F789)-G789)-B789/6,0)*'Расчет NPV'!$C$13)/(1+'Расчет NPV'!$C$12)^4</f>
        <v/>
      </c>
      <c r="L789" s="9">
        <f>((D789*(1+E789)^4*(C789-F789)-G789)-MAX((D789*(1+E789)^4*(C789-F789)-G789)-B789/6,0)*'Расчет NPV'!$C$13)/(1+'Расчет NPV'!$C$12)^5</f>
        <v/>
      </c>
      <c r="M789" s="9">
        <f>((D789*(1+E789)^5*(C789-F789)-G789)-MAX((D789*(1+E789)^5*(C789-F789)-G789)-B789/6,0)*'Расчет NPV'!$C$13)/(1+'Расчет NPV'!$C$12)^6</f>
        <v/>
      </c>
      <c r="N789" s="13">
        <f>SUM(H789:M789)-B789</f>
        <v/>
      </c>
    </row>
    <row r="790">
      <c r="A790" t="n">
        <v>786</v>
      </c>
      <c r="B790" s="9">
        <f>_xlfn.BETA.INV(RAND(),'Расчет NPV'!$E$5,'Расчет NPV'!$F$5,'Расчет NPV'!$B$5,'Расчет NPV'!$D$5)</f>
        <v/>
      </c>
      <c r="C790" s="9">
        <f>_xlfn.BETA.INV(RAND(),'Расчет NPV'!$E$6,'Расчет NPV'!$F$6,'Расчет NPV'!$B$6,'Расчет NPV'!$D$6)</f>
        <v/>
      </c>
      <c r="D790" s="9">
        <f>_xlfn.BETA.INV(RAND(),'Расчет NPV'!$E$7,'Расчет NPV'!$F$7,'Расчет NPV'!$B$7,'Расчет NPV'!$D$7)</f>
        <v/>
      </c>
      <c r="E790" s="5">
        <f>_xlfn.BETA.INV(RAND(),'Расчет NPV'!$E$8,'Расчет NPV'!$F$8,'Расчет NPV'!$B$8,'Расчет NPV'!$D$8)</f>
        <v/>
      </c>
      <c r="F790" s="9">
        <f>_xlfn.BETA.INV(RAND(),'Расчет NPV'!$E$9,'Расчет NPV'!$F$9,'Расчет NPV'!$B$9,'Расчет NPV'!$D$9)</f>
        <v/>
      </c>
      <c r="G790" s="9">
        <f>_xlfn.BETA.INV(RAND(),'Расчет NPV'!$E$10,'Расчет NPV'!$F$10,'Расчет NPV'!$B$10,'Расчет NPV'!$D$10)</f>
        <v/>
      </c>
      <c r="H790" s="9">
        <f>((D790*(1+E790)^0*'Расчет NPV'!$C$14*(C790-F790)-G790)-MAX((D790*(1+E790)^0*'Расчет NPV'!$C$14*(C790-F790)-G790)-B790/6,0)*'Расчет NPV'!$C$13)/(1+'Расчет NPV'!$C$12)^1</f>
        <v/>
      </c>
      <c r="I790" s="9">
        <f>((D790*(1+E790)^1*(C790-F790)-G790)-MAX((D790*(1+E790)^1*(C790-F790)-G790)-B790/6,0)*'Расчет NPV'!$C$13)/(1+'Расчет NPV'!$C$12)^2</f>
        <v/>
      </c>
      <c r="J790" s="9">
        <f>((D790*(1+E790)^2*(C790-F790)-G790)-MAX((D790*(1+E790)^2*(C790-F790)-G790)-B790/6,0)*'Расчет NPV'!$C$13)/(1+'Расчет NPV'!$C$12)^3</f>
        <v/>
      </c>
      <c r="K790" s="9">
        <f>((D790*(1+E790)^3*(C790-F790)-G790)-MAX((D790*(1+E790)^3*(C790-F790)-G790)-B790/6,0)*'Расчет NPV'!$C$13)/(1+'Расчет NPV'!$C$12)^4</f>
        <v/>
      </c>
      <c r="L790" s="9">
        <f>((D790*(1+E790)^4*(C790-F790)-G790)-MAX((D790*(1+E790)^4*(C790-F790)-G790)-B790/6,0)*'Расчет NPV'!$C$13)/(1+'Расчет NPV'!$C$12)^5</f>
        <v/>
      </c>
      <c r="M790" s="9">
        <f>((D790*(1+E790)^5*(C790-F790)-G790)-MAX((D790*(1+E790)^5*(C790-F790)-G790)-B790/6,0)*'Расчет NPV'!$C$13)/(1+'Расчет NPV'!$C$12)^6</f>
        <v/>
      </c>
      <c r="N790" s="13">
        <f>SUM(H790:M790)-B790</f>
        <v/>
      </c>
    </row>
    <row r="791">
      <c r="A791" t="n">
        <v>787</v>
      </c>
      <c r="B791" s="9">
        <f>_xlfn.BETA.INV(RAND(),'Расчет NPV'!$E$5,'Расчет NPV'!$F$5,'Расчет NPV'!$B$5,'Расчет NPV'!$D$5)</f>
        <v/>
      </c>
      <c r="C791" s="9">
        <f>_xlfn.BETA.INV(RAND(),'Расчет NPV'!$E$6,'Расчет NPV'!$F$6,'Расчет NPV'!$B$6,'Расчет NPV'!$D$6)</f>
        <v/>
      </c>
      <c r="D791" s="9">
        <f>_xlfn.BETA.INV(RAND(),'Расчет NPV'!$E$7,'Расчет NPV'!$F$7,'Расчет NPV'!$B$7,'Расчет NPV'!$D$7)</f>
        <v/>
      </c>
      <c r="E791" s="5">
        <f>_xlfn.BETA.INV(RAND(),'Расчет NPV'!$E$8,'Расчет NPV'!$F$8,'Расчет NPV'!$B$8,'Расчет NPV'!$D$8)</f>
        <v/>
      </c>
      <c r="F791" s="9">
        <f>_xlfn.BETA.INV(RAND(),'Расчет NPV'!$E$9,'Расчет NPV'!$F$9,'Расчет NPV'!$B$9,'Расчет NPV'!$D$9)</f>
        <v/>
      </c>
      <c r="G791" s="9">
        <f>_xlfn.BETA.INV(RAND(),'Расчет NPV'!$E$10,'Расчет NPV'!$F$10,'Расчет NPV'!$B$10,'Расчет NPV'!$D$10)</f>
        <v/>
      </c>
      <c r="H791" s="9">
        <f>((D791*(1+E791)^0*'Расчет NPV'!$C$14*(C791-F791)-G791)-MAX((D791*(1+E791)^0*'Расчет NPV'!$C$14*(C791-F791)-G791)-B791/6,0)*'Расчет NPV'!$C$13)/(1+'Расчет NPV'!$C$12)^1</f>
        <v/>
      </c>
      <c r="I791" s="9">
        <f>((D791*(1+E791)^1*(C791-F791)-G791)-MAX((D791*(1+E791)^1*(C791-F791)-G791)-B791/6,0)*'Расчет NPV'!$C$13)/(1+'Расчет NPV'!$C$12)^2</f>
        <v/>
      </c>
      <c r="J791" s="9">
        <f>((D791*(1+E791)^2*(C791-F791)-G791)-MAX((D791*(1+E791)^2*(C791-F791)-G791)-B791/6,0)*'Расчет NPV'!$C$13)/(1+'Расчет NPV'!$C$12)^3</f>
        <v/>
      </c>
      <c r="K791" s="9">
        <f>((D791*(1+E791)^3*(C791-F791)-G791)-MAX((D791*(1+E791)^3*(C791-F791)-G791)-B791/6,0)*'Расчет NPV'!$C$13)/(1+'Расчет NPV'!$C$12)^4</f>
        <v/>
      </c>
      <c r="L791" s="9">
        <f>((D791*(1+E791)^4*(C791-F791)-G791)-MAX((D791*(1+E791)^4*(C791-F791)-G791)-B791/6,0)*'Расчет NPV'!$C$13)/(1+'Расчет NPV'!$C$12)^5</f>
        <v/>
      </c>
      <c r="M791" s="9">
        <f>((D791*(1+E791)^5*(C791-F791)-G791)-MAX((D791*(1+E791)^5*(C791-F791)-G791)-B791/6,0)*'Расчет NPV'!$C$13)/(1+'Расчет NPV'!$C$12)^6</f>
        <v/>
      </c>
      <c r="N791" s="13">
        <f>SUM(H791:M791)-B791</f>
        <v/>
      </c>
    </row>
    <row r="792">
      <c r="A792" t="n">
        <v>788</v>
      </c>
      <c r="B792" s="9">
        <f>_xlfn.BETA.INV(RAND(),'Расчет NPV'!$E$5,'Расчет NPV'!$F$5,'Расчет NPV'!$B$5,'Расчет NPV'!$D$5)</f>
        <v/>
      </c>
      <c r="C792" s="9">
        <f>_xlfn.BETA.INV(RAND(),'Расчет NPV'!$E$6,'Расчет NPV'!$F$6,'Расчет NPV'!$B$6,'Расчет NPV'!$D$6)</f>
        <v/>
      </c>
      <c r="D792" s="9">
        <f>_xlfn.BETA.INV(RAND(),'Расчет NPV'!$E$7,'Расчет NPV'!$F$7,'Расчет NPV'!$B$7,'Расчет NPV'!$D$7)</f>
        <v/>
      </c>
      <c r="E792" s="5">
        <f>_xlfn.BETA.INV(RAND(),'Расчет NPV'!$E$8,'Расчет NPV'!$F$8,'Расчет NPV'!$B$8,'Расчет NPV'!$D$8)</f>
        <v/>
      </c>
      <c r="F792" s="9">
        <f>_xlfn.BETA.INV(RAND(),'Расчет NPV'!$E$9,'Расчет NPV'!$F$9,'Расчет NPV'!$B$9,'Расчет NPV'!$D$9)</f>
        <v/>
      </c>
      <c r="G792" s="9">
        <f>_xlfn.BETA.INV(RAND(),'Расчет NPV'!$E$10,'Расчет NPV'!$F$10,'Расчет NPV'!$B$10,'Расчет NPV'!$D$10)</f>
        <v/>
      </c>
      <c r="H792" s="9">
        <f>((D792*(1+E792)^0*'Расчет NPV'!$C$14*(C792-F792)-G792)-MAX((D792*(1+E792)^0*'Расчет NPV'!$C$14*(C792-F792)-G792)-B792/6,0)*'Расчет NPV'!$C$13)/(1+'Расчет NPV'!$C$12)^1</f>
        <v/>
      </c>
      <c r="I792" s="9">
        <f>((D792*(1+E792)^1*(C792-F792)-G792)-MAX((D792*(1+E792)^1*(C792-F792)-G792)-B792/6,0)*'Расчет NPV'!$C$13)/(1+'Расчет NPV'!$C$12)^2</f>
        <v/>
      </c>
      <c r="J792" s="9">
        <f>((D792*(1+E792)^2*(C792-F792)-G792)-MAX((D792*(1+E792)^2*(C792-F792)-G792)-B792/6,0)*'Расчет NPV'!$C$13)/(1+'Расчет NPV'!$C$12)^3</f>
        <v/>
      </c>
      <c r="K792" s="9">
        <f>((D792*(1+E792)^3*(C792-F792)-G792)-MAX((D792*(1+E792)^3*(C792-F792)-G792)-B792/6,0)*'Расчет NPV'!$C$13)/(1+'Расчет NPV'!$C$12)^4</f>
        <v/>
      </c>
      <c r="L792" s="9">
        <f>((D792*(1+E792)^4*(C792-F792)-G792)-MAX((D792*(1+E792)^4*(C792-F792)-G792)-B792/6,0)*'Расчет NPV'!$C$13)/(1+'Расчет NPV'!$C$12)^5</f>
        <v/>
      </c>
      <c r="M792" s="9">
        <f>((D792*(1+E792)^5*(C792-F792)-G792)-MAX((D792*(1+E792)^5*(C792-F792)-G792)-B792/6,0)*'Расчет NPV'!$C$13)/(1+'Расчет NPV'!$C$12)^6</f>
        <v/>
      </c>
      <c r="N792" s="13">
        <f>SUM(H792:M792)-B792</f>
        <v/>
      </c>
    </row>
    <row r="793">
      <c r="A793" t="n">
        <v>789</v>
      </c>
      <c r="B793" s="9">
        <f>_xlfn.BETA.INV(RAND(),'Расчет NPV'!$E$5,'Расчет NPV'!$F$5,'Расчет NPV'!$B$5,'Расчет NPV'!$D$5)</f>
        <v/>
      </c>
      <c r="C793" s="9">
        <f>_xlfn.BETA.INV(RAND(),'Расчет NPV'!$E$6,'Расчет NPV'!$F$6,'Расчет NPV'!$B$6,'Расчет NPV'!$D$6)</f>
        <v/>
      </c>
      <c r="D793" s="9">
        <f>_xlfn.BETA.INV(RAND(),'Расчет NPV'!$E$7,'Расчет NPV'!$F$7,'Расчет NPV'!$B$7,'Расчет NPV'!$D$7)</f>
        <v/>
      </c>
      <c r="E793" s="5">
        <f>_xlfn.BETA.INV(RAND(),'Расчет NPV'!$E$8,'Расчет NPV'!$F$8,'Расчет NPV'!$B$8,'Расчет NPV'!$D$8)</f>
        <v/>
      </c>
      <c r="F793" s="9">
        <f>_xlfn.BETA.INV(RAND(),'Расчет NPV'!$E$9,'Расчет NPV'!$F$9,'Расчет NPV'!$B$9,'Расчет NPV'!$D$9)</f>
        <v/>
      </c>
      <c r="G793" s="9">
        <f>_xlfn.BETA.INV(RAND(),'Расчет NPV'!$E$10,'Расчет NPV'!$F$10,'Расчет NPV'!$B$10,'Расчет NPV'!$D$10)</f>
        <v/>
      </c>
      <c r="H793" s="9">
        <f>((D793*(1+E793)^0*'Расчет NPV'!$C$14*(C793-F793)-G793)-MAX((D793*(1+E793)^0*'Расчет NPV'!$C$14*(C793-F793)-G793)-B793/6,0)*'Расчет NPV'!$C$13)/(1+'Расчет NPV'!$C$12)^1</f>
        <v/>
      </c>
      <c r="I793" s="9">
        <f>((D793*(1+E793)^1*(C793-F793)-G793)-MAX((D793*(1+E793)^1*(C793-F793)-G793)-B793/6,0)*'Расчет NPV'!$C$13)/(1+'Расчет NPV'!$C$12)^2</f>
        <v/>
      </c>
      <c r="J793" s="9">
        <f>((D793*(1+E793)^2*(C793-F793)-G793)-MAX((D793*(1+E793)^2*(C793-F793)-G793)-B793/6,0)*'Расчет NPV'!$C$13)/(1+'Расчет NPV'!$C$12)^3</f>
        <v/>
      </c>
      <c r="K793" s="9">
        <f>((D793*(1+E793)^3*(C793-F793)-G793)-MAX((D793*(1+E793)^3*(C793-F793)-G793)-B793/6,0)*'Расчет NPV'!$C$13)/(1+'Расчет NPV'!$C$12)^4</f>
        <v/>
      </c>
      <c r="L793" s="9">
        <f>((D793*(1+E793)^4*(C793-F793)-G793)-MAX((D793*(1+E793)^4*(C793-F793)-G793)-B793/6,0)*'Расчет NPV'!$C$13)/(1+'Расчет NPV'!$C$12)^5</f>
        <v/>
      </c>
      <c r="M793" s="9">
        <f>((D793*(1+E793)^5*(C793-F793)-G793)-MAX((D793*(1+E793)^5*(C793-F793)-G793)-B793/6,0)*'Расчет NPV'!$C$13)/(1+'Расчет NPV'!$C$12)^6</f>
        <v/>
      </c>
      <c r="N793" s="13">
        <f>SUM(H793:M793)-B793</f>
        <v/>
      </c>
    </row>
    <row r="794">
      <c r="A794" t="n">
        <v>790</v>
      </c>
      <c r="B794" s="9">
        <f>_xlfn.BETA.INV(RAND(),'Расчет NPV'!$E$5,'Расчет NPV'!$F$5,'Расчет NPV'!$B$5,'Расчет NPV'!$D$5)</f>
        <v/>
      </c>
      <c r="C794" s="9">
        <f>_xlfn.BETA.INV(RAND(),'Расчет NPV'!$E$6,'Расчет NPV'!$F$6,'Расчет NPV'!$B$6,'Расчет NPV'!$D$6)</f>
        <v/>
      </c>
      <c r="D794" s="9">
        <f>_xlfn.BETA.INV(RAND(),'Расчет NPV'!$E$7,'Расчет NPV'!$F$7,'Расчет NPV'!$B$7,'Расчет NPV'!$D$7)</f>
        <v/>
      </c>
      <c r="E794" s="5">
        <f>_xlfn.BETA.INV(RAND(),'Расчет NPV'!$E$8,'Расчет NPV'!$F$8,'Расчет NPV'!$B$8,'Расчет NPV'!$D$8)</f>
        <v/>
      </c>
      <c r="F794" s="9">
        <f>_xlfn.BETA.INV(RAND(),'Расчет NPV'!$E$9,'Расчет NPV'!$F$9,'Расчет NPV'!$B$9,'Расчет NPV'!$D$9)</f>
        <v/>
      </c>
      <c r="G794" s="9">
        <f>_xlfn.BETA.INV(RAND(),'Расчет NPV'!$E$10,'Расчет NPV'!$F$10,'Расчет NPV'!$B$10,'Расчет NPV'!$D$10)</f>
        <v/>
      </c>
      <c r="H794" s="9">
        <f>((D794*(1+E794)^0*'Расчет NPV'!$C$14*(C794-F794)-G794)-MAX((D794*(1+E794)^0*'Расчет NPV'!$C$14*(C794-F794)-G794)-B794/6,0)*'Расчет NPV'!$C$13)/(1+'Расчет NPV'!$C$12)^1</f>
        <v/>
      </c>
      <c r="I794" s="9">
        <f>((D794*(1+E794)^1*(C794-F794)-G794)-MAX((D794*(1+E794)^1*(C794-F794)-G794)-B794/6,0)*'Расчет NPV'!$C$13)/(1+'Расчет NPV'!$C$12)^2</f>
        <v/>
      </c>
      <c r="J794" s="9">
        <f>((D794*(1+E794)^2*(C794-F794)-G794)-MAX((D794*(1+E794)^2*(C794-F794)-G794)-B794/6,0)*'Расчет NPV'!$C$13)/(1+'Расчет NPV'!$C$12)^3</f>
        <v/>
      </c>
      <c r="K794" s="9">
        <f>((D794*(1+E794)^3*(C794-F794)-G794)-MAX((D794*(1+E794)^3*(C794-F794)-G794)-B794/6,0)*'Расчет NPV'!$C$13)/(1+'Расчет NPV'!$C$12)^4</f>
        <v/>
      </c>
      <c r="L794" s="9">
        <f>((D794*(1+E794)^4*(C794-F794)-G794)-MAX((D794*(1+E794)^4*(C794-F794)-G794)-B794/6,0)*'Расчет NPV'!$C$13)/(1+'Расчет NPV'!$C$12)^5</f>
        <v/>
      </c>
      <c r="M794" s="9">
        <f>((D794*(1+E794)^5*(C794-F794)-G794)-MAX((D794*(1+E794)^5*(C794-F794)-G794)-B794/6,0)*'Расчет NPV'!$C$13)/(1+'Расчет NPV'!$C$12)^6</f>
        <v/>
      </c>
      <c r="N794" s="13">
        <f>SUM(H794:M794)-B794</f>
        <v/>
      </c>
    </row>
    <row r="795">
      <c r="A795" t="n">
        <v>791</v>
      </c>
      <c r="B795" s="9">
        <f>_xlfn.BETA.INV(RAND(),'Расчет NPV'!$E$5,'Расчет NPV'!$F$5,'Расчет NPV'!$B$5,'Расчет NPV'!$D$5)</f>
        <v/>
      </c>
      <c r="C795" s="9">
        <f>_xlfn.BETA.INV(RAND(),'Расчет NPV'!$E$6,'Расчет NPV'!$F$6,'Расчет NPV'!$B$6,'Расчет NPV'!$D$6)</f>
        <v/>
      </c>
      <c r="D795" s="9">
        <f>_xlfn.BETA.INV(RAND(),'Расчет NPV'!$E$7,'Расчет NPV'!$F$7,'Расчет NPV'!$B$7,'Расчет NPV'!$D$7)</f>
        <v/>
      </c>
      <c r="E795" s="5">
        <f>_xlfn.BETA.INV(RAND(),'Расчет NPV'!$E$8,'Расчет NPV'!$F$8,'Расчет NPV'!$B$8,'Расчет NPV'!$D$8)</f>
        <v/>
      </c>
      <c r="F795" s="9">
        <f>_xlfn.BETA.INV(RAND(),'Расчет NPV'!$E$9,'Расчет NPV'!$F$9,'Расчет NPV'!$B$9,'Расчет NPV'!$D$9)</f>
        <v/>
      </c>
      <c r="G795" s="9">
        <f>_xlfn.BETA.INV(RAND(),'Расчет NPV'!$E$10,'Расчет NPV'!$F$10,'Расчет NPV'!$B$10,'Расчет NPV'!$D$10)</f>
        <v/>
      </c>
      <c r="H795" s="9">
        <f>((D795*(1+E795)^0*'Расчет NPV'!$C$14*(C795-F795)-G795)-MAX((D795*(1+E795)^0*'Расчет NPV'!$C$14*(C795-F795)-G795)-B795/6,0)*'Расчет NPV'!$C$13)/(1+'Расчет NPV'!$C$12)^1</f>
        <v/>
      </c>
      <c r="I795" s="9">
        <f>((D795*(1+E795)^1*(C795-F795)-G795)-MAX((D795*(1+E795)^1*(C795-F795)-G795)-B795/6,0)*'Расчет NPV'!$C$13)/(1+'Расчет NPV'!$C$12)^2</f>
        <v/>
      </c>
      <c r="J795" s="9">
        <f>((D795*(1+E795)^2*(C795-F795)-G795)-MAX((D795*(1+E795)^2*(C795-F795)-G795)-B795/6,0)*'Расчет NPV'!$C$13)/(1+'Расчет NPV'!$C$12)^3</f>
        <v/>
      </c>
      <c r="K795" s="9">
        <f>((D795*(1+E795)^3*(C795-F795)-G795)-MAX((D795*(1+E795)^3*(C795-F795)-G795)-B795/6,0)*'Расчет NPV'!$C$13)/(1+'Расчет NPV'!$C$12)^4</f>
        <v/>
      </c>
      <c r="L795" s="9">
        <f>((D795*(1+E795)^4*(C795-F795)-G795)-MAX((D795*(1+E795)^4*(C795-F795)-G795)-B795/6,0)*'Расчет NPV'!$C$13)/(1+'Расчет NPV'!$C$12)^5</f>
        <v/>
      </c>
      <c r="M795" s="9">
        <f>((D795*(1+E795)^5*(C795-F795)-G795)-MAX((D795*(1+E795)^5*(C795-F795)-G795)-B795/6,0)*'Расчет NPV'!$C$13)/(1+'Расчет NPV'!$C$12)^6</f>
        <v/>
      </c>
      <c r="N795" s="13">
        <f>SUM(H795:M795)-B795</f>
        <v/>
      </c>
    </row>
    <row r="796">
      <c r="A796" t="n">
        <v>792</v>
      </c>
      <c r="B796" s="9">
        <f>_xlfn.BETA.INV(RAND(),'Расчет NPV'!$E$5,'Расчет NPV'!$F$5,'Расчет NPV'!$B$5,'Расчет NPV'!$D$5)</f>
        <v/>
      </c>
      <c r="C796" s="9">
        <f>_xlfn.BETA.INV(RAND(),'Расчет NPV'!$E$6,'Расчет NPV'!$F$6,'Расчет NPV'!$B$6,'Расчет NPV'!$D$6)</f>
        <v/>
      </c>
      <c r="D796" s="9">
        <f>_xlfn.BETA.INV(RAND(),'Расчет NPV'!$E$7,'Расчет NPV'!$F$7,'Расчет NPV'!$B$7,'Расчет NPV'!$D$7)</f>
        <v/>
      </c>
      <c r="E796" s="5">
        <f>_xlfn.BETA.INV(RAND(),'Расчет NPV'!$E$8,'Расчет NPV'!$F$8,'Расчет NPV'!$B$8,'Расчет NPV'!$D$8)</f>
        <v/>
      </c>
      <c r="F796" s="9">
        <f>_xlfn.BETA.INV(RAND(),'Расчет NPV'!$E$9,'Расчет NPV'!$F$9,'Расчет NPV'!$B$9,'Расчет NPV'!$D$9)</f>
        <v/>
      </c>
      <c r="G796" s="9">
        <f>_xlfn.BETA.INV(RAND(),'Расчет NPV'!$E$10,'Расчет NPV'!$F$10,'Расчет NPV'!$B$10,'Расчет NPV'!$D$10)</f>
        <v/>
      </c>
      <c r="H796" s="9">
        <f>((D796*(1+E796)^0*'Расчет NPV'!$C$14*(C796-F796)-G796)-MAX((D796*(1+E796)^0*'Расчет NPV'!$C$14*(C796-F796)-G796)-B796/6,0)*'Расчет NPV'!$C$13)/(1+'Расчет NPV'!$C$12)^1</f>
        <v/>
      </c>
      <c r="I796" s="9">
        <f>((D796*(1+E796)^1*(C796-F796)-G796)-MAX((D796*(1+E796)^1*(C796-F796)-G796)-B796/6,0)*'Расчет NPV'!$C$13)/(1+'Расчет NPV'!$C$12)^2</f>
        <v/>
      </c>
      <c r="J796" s="9">
        <f>((D796*(1+E796)^2*(C796-F796)-G796)-MAX((D796*(1+E796)^2*(C796-F796)-G796)-B796/6,0)*'Расчет NPV'!$C$13)/(1+'Расчет NPV'!$C$12)^3</f>
        <v/>
      </c>
      <c r="K796" s="9">
        <f>((D796*(1+E796)^3*(C796-F796)-G796)-MAX((D796*(1+E796)^3*(C796-F796)-G796)-B796/6,0)*'Расчет NPV'!$C$13)/(1+'Расчет NPV'!$C$12)^4</f>
        <v/>
      </c>
      <c r="L796" s="9">
        <f>((D796*(1+E796)^4*(C796-F796)-G796)-MAX((D796*(1+E796)^4*(C796-F796)-G796)-B796/6,0)*'Расчет NPV'!$C$13)/(1+'Расчет NPV'!$C$12)^5</f>
        <v/>
      </c>
      <c r="M796" s="9">
        <f>((D796*(1+E796)^5*(C796-F796)-G796)-MAX((D796*(1+E796)^5*(C796-F796)-G796)-B796/6,0)*'Расчет NPV'!$C$13)/(1+'Расчет NPV'!$C$12)^6</f>
        <v/>
      </c>
      <c r="N796" s="13">
        <f>SUM(H796:M796)-B796</f>
        <v/>
      </c>
    </row>
    <row r="797">
      <c r="A797" t="n">
        <v>793</v>
      </c>
      <c r="B797" s="9">
        <f>_xlfn.BETA.INV(RAND(),'Расчет NPV'!$E$5,'Расчет NPV'!$F$5,'Расчет NPV'!$B$5,'Расчет NPV'!$D$5)</f>
        <v/>
      </c>
      <c r="C797" s="9">
        <f>_xlfn.BETA.INV(RAND(),'Расчет NPV'!$E$6,'Расчет NPV'!$F$6,'Расчет NPV'!$B$6,'Расчет NPV'!$D$6)</f>
        <v/>
      </c>
      <c r="D797" s="9">
        <f>_xlfn.BETA.INV(RAND(),'Расчет NPV'!$E$7,'Расчет NPV'!$F$7,'Расчет NPV'!$B$7,'Расчет NPV'!$D$7)</f>
        <v/>
      </c>
      <c r="E797" s="5">
        <f>_xlfn.BETA.INV(RAND(),'Расчет NPV'!$E$8,'Расчет NPV'!$F$8,'Расчет NPV'!$B$8,'Расчет NPV'!$D$8)</f>
        <v/>
      </c>
      <c r="F797" s="9">
        <f>_xlfn.BETA.INV(RAND(),'Расчет NPV'!$E$9,'Расчет NPV'!$F$9,'Расчет NPV'!$B$9,'Расчет NPV'!$D$9)</f>
        <v/>
      </c>
      <c r="G797" s="9">
        <f>_xlfn.BETA.INV(RAND(),'Расчет NPV'!$E$10,'Расчет NPV'!$F$10,'Расчет NPV'!$B$10,'Расчет NPV'!$D$10)</f>
        <v/>
      </c>
      <c r="H797" s="9">
        <f>((D797*(1+E797)^0*'Расчет NPV'!$C$14*(C797-F797)-G797)-MAX((D797*(1+E797)^0*'Расчет NPV'!$C$14*(C797-F797)-G797)-B797/6,0)*'Расчет NPV'!$C$13)/(1+'Расчет NPV'!$C$12)^1</f>
        <v/>
      </c>
      <c r="I797" s="9">
        <f>((D797*(1+E797)^1*(C797-F797)-G797)-MAX((D797*(1+E797)^1*(C797-F797)-G797)-B797/6,0)*'Расчет NPV'!$C$13)/(1+'Расчет NPV'!$C$12)^2</f>
        <v/>
      </c>
      <c r="J797" s="9">
        <f>((D797*(1+E797)^2*(C797-F797)-G797)-MAX((D797*(1+E797)^2*(C797-F797)-G797)-B797/6,0)*'Расчет NPV'!$C$13)/(1+'Расчет NPV'!$C$12)^3</f>
        <v/>
      </c>
      <c r="K797" s="9">
        <f>((D797*(1+E797)^3*(C797-F797)-G797)-MAX((D797*(1+E797)^3*(C797-F797)-G797)-B797/6,0)*'Расчет NPV'!$C$13)/(1+'Расчет NPV'!$C$12)^4</f>
        <v/>
      </c>
      <c r="L797" s="9">
        <f>((D797*(1+E797)^4*(C797-F797)-G797)-MAX((D797*(1+E797)^4*(C797-F797)-G797)-B797/6,0)*'Расчет NPV'!$C$13)/(1+'Расчет NPV'!$C$12)^5</f>
        <v/>
      </c>
      <c r="M797" s="9">
        <f>((D797*(1+E797)^5*(C797-F797)-G797)-MAX((D797*(1+E797)^5*(C797-F797)-G797)-B797/6,0)*'Расчет NPV'!$C$13)/(1+'Расчет NPV'!$C$12)^6</f>
        <v/>
      </c>
      <c r="N797" s="13">
        <f>SUM(H797:M797)-B797</f>
        <v/>
      </c>
    </row>
    <row r="798">
      <c r="A798" t="n">
        <v>794</v>
      </c>
      <c r="B798" s="9">
        <f>_xlfn.BETA.INV(RAND(),'Расчет NPV'!$E$5,'Расчет NPV'!$F$5,'Расчет NPV'!$B$5,'Расчет NPV'!$D$5)</f>
        <v/>
      </c>
      <c r="C798" s="9">
        <f>_xlfn.BETA.INV(RAND(),'Расчет NPV'!$E$6,'Расчет NPV'!$F$6,'Расчет NPV'!$B$6,'Расчет NPV'!$D$6)</f>
        <v/>
      </c>
      <c r="D798" s="9">
        <f>_xlfn.BETA.INV(RAND(),'Расчет NPV'!$E$7,'Расчет NPV'!$F$7,'Расчет NPV'!$B$7,'Расчет NPV'!$D$7)</f>
        <v/>
      </c>
      <c r="E798" s="5">
        <f>_xlfn.BETA.INV(RAND(),'Расчет NPV'!$E$8,'Расчет NPV'!$F$8,'Расчет NPV'!$B$8,'Расчет NPV'!$D$8)</f>
        <v/>
      </c>
      <c r="F798" s="9">
        <f>_xlfn.BETA.INV(RAND(),'Расчет NPV'!$E$9,'Расчет NPV'!$F$9,'Расчет NPV'!$B$9,'Расчет NPV'!$D$9)</f>
        <v/>
      </c>
      <c r="G798" s="9">
        <f>_xlfn.BETA.INV(RAND(),'Расчет NPV'!$E$10,'Расчет NPV'!$F$10,'Расчет NPV'!$B$10,'Расчет NPV'!$D$10)</f>
        <v/>
      </c>
      <c r="H798" s="9">
        <f>((D798*(1+E798)^0*'Расчет NPV'!$C$14*(C798-F798)-G798)-MAX((D798*(1+E798)^0*'Расчет NPV'!$C$14*(C798-F798)-G798)-B798/6,0)*'Расчет NPV'!$C$13)/(1+'Расчет NPV'!$C$12)^1</f>
        <v/>
      </c>
      <c r="I798" s="9">
        <f>((D798*(1+E798)^1*(C798-F798)-G798)-MAX((D798*(1+E798)^1*(C798-F798)-G798)-B798/6,0)*'Расчет NPV'!$C$13)/(1+'Расчет NPV'!$C$12)^2</f>
        <v/>
      </c>
      <c r="J798" s="9">
        <f>((D798*(1+E798)^2*(C798-F798)-G798)-MAX((D798*(1+E798)^2*(C798-F798)-G798)-B798/6,0)*'Расчет NPV'!$C$13)/(1+'Расчет NPV'!$C$12)^3</f>
        <v/>
      </c>
      <c r="K798" s="9">
        <f>((D798*(1+E798)^3*(C798-F798)-G798)-MAX((D798*(1+E798)^3*(C798-F798)-G798)-B798/6,0)*'Расчет NPV'!$C$13)/(1+'Расчет NPV'!$C$12)^4</f>
        <v/>
      </c>
      <c r="L798" s="9">
        <f>((D798*(1+E798)^4*(C798-F798)-G798)-MAX((D798*(1+E798)^4*(C798-F798)-G798)-B798/6,0)*'Расчет NPV'!$C$13)/(1+'Расчет NPV'!$C$12)^5</f>
        <v/>
      </c>
      <c r="M798" s="9">
        <f>((D798*(1+E798)^5*(C798-F798)-G798)-MAX((D798*(1+E798)^5*(C798-F798)-G798)-B798/6,0)*'Расчет NPV'!$C$13)/(1+'Расчет NPV'!$C$12)^6</f>
        <v/>
      </c>
      <c r="N798" s="13">
        <f>SUM(H798:M798)-B798</f>
        <v/>
      </c>
    </row>
    <row r="799">
      <c r="A799" t="n">
        <v>795</v>
      </c>
      <c r="B799" s="9">
        <f>_xlfn.BETA.INV(RAND(),'Расчет NPV'!$E$5,'Расчет NPV'!$F$5,'Расчет NPV'!$B$5,'Расчет NPV'!$D$5)</f>
        <v/>
      </c>
      <c r="C799" s="9">
        <f>_xlfn.BETA.INV(RAND(),'Расчет NPV'!$E$6,'Расчет NPV'!$F$6,'Расчет NPV'!$B$6,'Расчет NPV'!$D$6)</f>
        <v/>
      </c>
      <c r="D799" s="9">
        <f>_xlfn.BETA.INV(RAND(),'Расчет NPV'!$E$7,'Расчет NPV'!$F$7,'Расчет NPV'!$B$7,'Расчет NPV'!$D$7)</f>
        <v/>
      </c>
      <c r="E799" s="5">
        <f>_xlfn.BETA.INV(RAND(),'Расчет NPV'!$E$8,'Расчет NPV'!$F$8,'Расчет NPV'!$B$8,'Расчет NPV'!$D$8)</f>
        <v/>
      </c>
      <c r="F799" s="9">
        <f>_xlfn.BETA.INV(RAND(),'Расчет NPV'!$E$9,'Расчет NPV'!$F$9,'Расчет NPV'!$B$9,'Расчет NPV'!$D$9)</f>
        <v/>
      </c>
      <c r="G799" s="9">
        <f>_xlfn.BETA.INV(RAND(),'Расчет NPV'!$E$10,'Расчет NPV'!$F$10,'Расчет NPV'!$B$10,'Расчет NPV'!$D$10)</f>
        <v/>
      </c>
      <c r="H799" s="9">
        <f>((D799*(1+E799)^0*'Расчет NPV'!$C$14*(C799-F799)-G799)-MAX((D799*(1+E799)^0*'Расчет NPV'!$C$14*(C799-F799)-G799)-B799/6,0)*'Расчет NPV'!$C$13)/(1+'Расчет NPV'!$C$12)^1</f>
        <v/>
      </c>
      <c r="I799" s="9">
        <f>((D799*(1+E799)^1*(C799-F799)-G799)-MAX((D799*(1+E799)^1*(C799-F799)-G799)-B799/6,0)*'Расчет NPV'!$C$13)/(1+'Расчет NPV'!$C$12)^2</f>
        <v/>
      </c>
      <c r="J799" s="9">
        <f>((D799*(1+E799)^2*(C799-F799)-G799)-MAX((D799*(1+E799)^2*(C799-F799)-G799)-B799/6,0)*'Расчет NPV'!$C$13)/(1+'Расчет NPV'!$C$12)^3</f>
        <v/>
      </c>
      <c r="K799" s="9">
        <f>((D799*(1+E799)^3*(C799-F799)-G799)-MAX((D799*(1+E799)^3*(C799-F799)-G799)-B799/6,0)*'Расчет NPV'!$C$13)/(1+'Расчет NPV'!$C$12)^4</f>
        <v/>
      </c>
      <c r="L799" s="9">
        <f>((D799*(1+E799)^4*(C799-F799)-G799)-MAX((D799*(1+E799)^4*(C799-F799)-G799)-B799/6,0)*'Расчет NPV'!$C$13)/(1+'Расчет NPV'!$C$12)^5</f>
        <v/>
      </c>
      <c r="M799" s="9">
        <f>((D799*(1+E799)^5*(C799-F799)-G799)-MAX((D799*(1+E799)^5*(C799-F799)-G799)-B799/6,0)*'Расчет NPV'!$C$13)/(1+'Расчет NPV'!$C$12)^6</f>
        <v/>
      </c>
      <c r="N799" s="13">
        <f>SUM(H799:M799)-B799</f>
        <v/>
      </c>
    </row>
    <row r="800">
      <c r="A800" t="n">
        <v>796</v>
      </c>
      <c r="B800" s="9">
        <f>_xlfn.BETA.INV(RAND(),'Расчет NPV'!$E$5,'Расчет NPV'!$F$5,'Расчет NPV'!$B$5,'Расчет NPV'!$D$5)</f>
        <v/>
      </c>
      <c r="C800" s="9">
        <f>_xlfn.BETA.INV(RAND(),'Расчет NPV'!$E$6,'Расчет NPV'!$F$6,'Расчет NPV'!$B$6,'Расчет NPV'!$D$6)</f>
        <v/>
      </c>
      <c r="D800" s="9">
        <f>_xlfn.BETA.INV(RAND(),'Расчет NPV'!$E$7,'Расчет NPV'!$F$7,'Расчет NPV'!$B$7,'Расчет NPV'!$D$7)</f>
        <v/>
      </c>
      <c r="E800" s="5">
        <f>_xlfn.BETA.INV(RAND(),'Расчет NPV'!$E$8,'Расчет NPV'!$F$8,'Расчет NPV'!$B$8,'Расчет NPV'!$D$8)</f>
        <v/>
      </c>
      <c r="F800" s="9">
        <f>_xlfn.BETA.INV(RAND(),'Расчет NPV'!$E$9,'Расчет NPV'!$F$9,'Расчет NPV'!$B$9,'Расчет NPV'!$D$9)</f>
        <v/>
      </c>
      <c r="G800" s="9">
        <f>_xlfn.BETA.INV(RAND(),'Расчет NPV'!$E$10,'Расчет NPV'!$F$10,'Расчет NPV'!$B$10,'Расчет NPV'!$D$10)</f>
        <v/>
      </c>
      <c r="H800" s="9">
        <f>((D800*(1+E800)^0*'Расчет NPV'!$C$14*(C800-F800)-G800)-MAX((D800*(1+E800)^0*'Расчет NPV'!$C$14*(C800-F800)-G800)-B800/6,0)*'Расчет NPV'!$C$13)/(1+'Расчет NPV'!$C$12)^1</f>
        <v/>
      </c>
      <c r="I800" s="9">
        <f>((D800*(1+E800)^1*(C800-F800)-G800)-MAX((D800*(1+E800)^1*(C800-F800)-G800)-B800/6,0)*'Расчет NPV'!$C$13)/(1+'Расчет NPV'!$C$12)^2</f>
        <v/>
      </c>
      <c r="J800" s="9">
        <f>((D800*(1+E800)^2*(C800-F800)-G800)-MAX((D800*(1+E800)^2*(C800-F800)-G800)-B800/6,0)*'Расчет NPV'!$C$13)/(1+'Расчет NPV'!$C$12)^3</f>
        <v/>
      </c>
      <c r="K800" s="9">
        <f>((D800*(1+E800)^3*(C800-F800)-G800)-MAX((D800*(1+E800)^3*(C800-F800)-G800)-B800/6,0)*'Расчет NPV'!$C$13)/(1+'Расчет NPV'!$C$12)^4</f>
        <v/>
      </c>
      <c r="L800" s="9">
        <f>((D800*(1+E800)^4*(C800-F800)-G800)-MAX((D800*(1+E800)^4*(C800-F800)-G800)-B800/6,0)*'Расчет NPV'!$C$13)/(1+'Расчет NPV'!$C$12)^5</f>
        <v/>
      </c>
      <c r="M800" s="9">
        <f>((D800*(1+E800)^5*(C800-F800)-G800)-MAX((D800*(1+E800)^5*(C800-F800)-G800)-B800/6,0)*'Расчет NPV'!$C$13)/(1+'Расчет NPV'!$C$12)^6</f>
        <v/>
      </c>
      <c r="N800" s="13">
        <f>SUM(H800:M800)-B800</f>
        <v/>
      </c>
    </row>
    <row r="801">
      <c r="A801" t="n">
        <v>797</v>
      </c>
      <c r="B801" s="9">
        <f>_xlfn.BETA.INV(RAND(),'Расчет NPV'!$E$5,'Расчет NPV'!$F$5,'Расчет NPV'!$B$5,'Расчет NPV'!$D$5)</f>
        <v/>
      </c>
      <c r="C801" s="9">
        <f>_xlfn.BETA.INV(RAND(),'Расчет NPV'!$E$6,'Расчет NPV'!$F$6,'Расчет NPV'!$B$6,'Расчет NPV'!$D$6)</f>
        <v/>
      </c>
      <c r="D801" s="9">
        <f>_xlfn.BETA.INV(RAND(),'Расчет NPV'!$E$7,'Расчет NPV'!$F$7,'Расчет NPV'!$B$7,'Расчет NPV'!$D$7)</f>
        <v/>
      </c>
      <c r="E801" s="5">
        <f>_xlfn.BETA.INV(RAND(),'Расчет NPV'!$E$8,'Расчет NPV'!$F$8,'Расчет NPV'!$B$8,'Расчет NPV'!$D$8)</f>
        <v/>
      </c>
      <c r="F801" s="9">
        <f>_xlfn.BETA.INV(RAND(),'Расчет NPV'!$E$9,'Расчет NPV'!$F$9,'Расчет NPV'!$B$9,'Расчет NPV'!$D$9)</f>
        <v/>
      </c>
      <c r="G801" s="9">
        <f>_xlfn.BETA.INV(RAND(),'Расчет NPV'!$E$10,'Расчет NPV'!$F$10,'Расчет NPV'!$B$10,'Расчет NPV'!$D$10)</f>
        <v/>
      </c>
      <c r="H801" s="9">
        <f>((D801*(1+E801)^0*'Расчет NPV'!$C$14*(C801-F801)-G801)-MAX((D801*(1+E801)^0*'Расчет NPV'!$C$14*(C801-F801)-G801)-B801/6,0)*'Расчет NPV'!$C$13)/(1+'Расчет NPV'!$C$12)^1</f>
        <v/>
      </c>
      <c r="I801" s="9">
        <f>((D801*(1+E801)^1*(C801-F801)-G801)-MAX((D801*(1+E801)^1*(C801-F801)-G801)-B801/6,0)*'Расчет NPV'!$C$13)/(1+'Расчет NPV'!$C$12)^2</f>
        <v/>
      </c>
      <c r="J801" s="9">
        <f>((D801*(1+E801)^2*(C801-F801)-G801)-MAX((D801*(1+E801)^2*(C801-F801)-G801)-B801/6,0)*'Расчет NPV'!$C$13)/(1+'Расчет NPV'!$C$12)^3</f>
        <v/>
      </c>
      <c r="K801" s="9">
        <f>((D801*(1+E801)^3*(C801-F801)-G801)-MAX((D801*(1+E801)^3*(C801-F801)-G801)-B801/6,0)*'Расчет NPV'!$C$13)/(1+'Расчет NPV'!$C$12)^4</f>
        <v/>
      </c>
      <c r="L801" s="9">
        <f>((D801*(1+E801)^4*(C801-F801)-G801)-MAX((D801*(1+E801)^4*(C801-F801)-G801)-B801/6,0)*'Расчет NPV'!$C$13)/(1+'Расчет NPV'!$C$12)^5</f>
        <v/>
      </c>
      <c r="M801" s="9">
        <f>((D801*(1+E801)^5*(C801-F801)-G801)-MAX((D801*(1+E801)^5*(C801-F801)-G801)-B801/6,0)*'Расчет NPV'!$C$13)/(1+'Расчет NPV'!$C$12)^6</f>
        <v/>
      </c>
      <c r="N801" s="13">
        <f>SUM(H801:M801)-B801</f>
        <v/>
      </c>
    </row>
    <row r="802">
      <c r="A802" t="n">
        <v>798</v>
      </c>
      <c r="B802" s="9">
        <f>_xlfn.BETA.INV(RAND(),'Расчет NPV'!$E$5,'Расчет NPV'!$F$5,'Расчет NPV'!$B$5,'Расчет NPV'!$D$5)</f>
        <v/>
      </c>
      <c r="C802" s="9">
        <f>_xlfn.BETA.INV(RAND(),'Расчет NPV'!$E$6,'Расчет NPV'!$F$6,'Расчет NPV'!$B$6,'Расчет NPV'!$D$6)</f>
        <v/>
      </c>
      <c r="D802" s="9">
        <f>_xlfn.BETA.INV(RAND(),'Расчет NPV'!$E$7,'Расчет NPV'!$F$7,'Расчет NPV'!$B$7,'Расчет NPV'!$D$7)</f>
        <v/>
      </c>
      <c r="E802" s="5">
        <f>_xlfn.BETA.INV(RAND(),'Расчет NPV'!$E$8,'Расчет NPV'!$F$8,'Расчет NPV'!$B$8,'Расчет NPV'!$D$8)</f>
        <v/>
      </c>
      <c r="F802" s="9">
        <f>_xlfn.BETA.INV(RAND(),'Расчет NPV'!$E$9,'Расчет NPV'!$F$9,'Расчет NPV'!$B$9,'Расчет NPV'!$D$9)</f>
        <v/>
      </c>
      <c r="G802" s="9">
        <f>_xlfn.BETA.INV(RAND(),'Расчет NPV'!$E$10,'Расчет NPV'!$F$10,'Расчет NPV'!$B$10,'Расчет NPV'!$D$10)</f>
        <v/>
      </c>
      <c r="H802" s="9">
        <f>((D802*(1+E802)^0*'Расчет NPV'!$C$14*(C802-F802)-G802)-MAX((D802*(1+E802)^0*'Расчет NPV'!$C$14*(C802-F802)-G802)-B802/6,0)*'Расчет NPV'!$C$13)/(1+'Расчет NPV'!$C$12)^1</f>
        <v/>
      </c>
      <c r="I802" s="9">
        <f>((D802*(1+E802)^1*(C802-F802)-G802)-MAX((D802*(1+E802)^1*(C802-F802)-G802)-B802/6,0)*'Расчет NPV'!$C$13)/(1+'Расчет NPV'!$C$12)^2</f>
        <v/>
      </c>
      <c r="J802" s="9">
        <f>((D802*(1+E802)^2*(C802-F802)-G802)-MAX((D802*(1+E802)^2*(C802-F802)-G802)-B802/6,0)*'Расчет NPV'!$C$13)/(1+'Расчет NPV'!$C$12)^3</f>
        <v/>
      </c>
      <c r="K802" s="9">
        <f>((D802*(1+E802)^3*(C802-F802)-G802)-MAX((D802*(1+E802)^3*(C802-F802)-G802)-B802/6,0)*'Расчет NPV'!$C$13)/(1+'Расчет NPV'!$C$12)^4</f>
        <v/>
      </c>
      <c r="L802" s="9">
        <f>((D802*(1+E802)^4*(C802-F802)-G802)-MAX((D802*(1+E802)^4*(C802-F802)-G802)-B802/6,0)*'Расчет NPV'!$C$13)/(1+'Расчет NPV'!$C$12)^5</f>
        <v/>
      </c>
      <c r="M802" s="9">
        <f>((D802*(1+E802)^5*(C802-F802)-G802)-MAX((D802*(1+E802)^5*(C802-F802)-G802)-B802/6,0)*'Расчет NPV'!$C$13)/(1+'Расчет NPV'!$C$12)^6</f>
        <v/>
      </c>
      <c r="N802" s="13">
        <f>SUM(H802:M802)-B802</f>
        <v/>
      </c>
    </row>
    <row r="803">
      <c r="A803" t="n">
        <v>799</v>
      </c>
      <c r="B803" s="9">
        <f>_xlfn.BETA.INV(RAND(),'Расчет NPV'!$E$5,'Расчет NPV'!$F$5,'Расчет NPV'!$B$5,'Расчет NPV'!$D$5)</f>
        <v/>
      </c>
      <c r="C803" s="9">
        <f>_xlfn.BETA.INV(RAND(),'Расчет NPV'!$E$6,'Расчет NPV'!$F$6,'Расчет NPV'!$B$6,'Расчет NPV'!$D$6)</f>
        <v/>
      </c>
      <c r="D803" s="9">
        <f>_xlfn.BETA.INV(RAND(),'Расчет NPV'!$E$7,'Расчет NPV'!$F$7,'Расчет NPV'!$B$7,'Расчет NPV'!$D$7)</f>
        <v/>
      </c>
      <c r="E803" s="5">
        <f>_xlfn.BETA.INV(RAND(),'Расчет NPV'!$E$8,'Расчет NPV'!$F$8,'Расчет NPV'!$B$8,'Расчет NPV'!$D$8)</f>
        <v/>
      </c>
      <c r="F803" s="9">
        <f>_xlfn.BETA.INV(RAND(),'Расчет NPV'!$E$9,'Расчет NPV'!$F$9,'Расчет NPV'!$B$9,'Расчет NPV'!$D$9)</f>
        <v/>
      </c>
      <c r="G803" s="9">
        <f>_xlfn.BETA.INV(RAND(),'Расчет NPV'!$E$10,'Расчет NPV'!$F$10,'Расчет NPV'!$B$10,'Расчет NPV'!$D$10)</f>
        <v/>
      </c>
      <c r="H803" s="9">
        <f>((D803*(1+E803)^0*'Расчет NPV'!$C$14*(C803-F803)-G803)-MAX((D803*(1+E803)^0*'Расчет NPV'!$C$14*(C803-F803)-G803)-B803/6,0)*'Расчет NPV'!$C$13)/(1+'Расчет NPV'!$C$12)^1</f>
        <v/>
      </c>
      <c r="I803" s="9">
        <f>((D803*(1+E803)^1*(C803-F803)-G803)-MAX((D803*(1+E803)^1*(C803-F803)-G803)-B803/6,0)*'Расчет NPV'!$C$13)/(1+'Расчет NPV'!$C$12)^2</f>
        <v/>
      </c>
      <c r="J803" s="9">
        <f>((D803*(1+E803)^2*(C803-F803)-G803)-MAX((D803*(1+E803)^2*(C803-F803)-G803)-B803/6,0)*'Расчет NPV'!$C$13)/(1+'Расчет NPV'!$C$12)^3</f>
        <v/>
      </c>
      <c r="K803" s="9">
        <f>((D803*(1+E803)^3*(C803-F803)-G803)-MAX((D803*(1+E803)^3*(C803-F803)-G803)-B803/6,0)*'Расчет NPV'!$C$13)/(1+'Расчет NPV'!$C$12)^4</f>
        <v/>
      </c>
      <c r="L803" s="9">
        <f>((D803*(1+E803)^4*(C803-F803)-G803)-MAX((D803*(1+E803)^4*(C803-F803)-G803)-B803/6,0)*'Расчет NPV'!$C$13)/(1+'Расчет NPV'!$C$12)^5</f>
        <v/>
      </c>
      <c r="M803" s="9">
        <f>((D803*(1+E803)^5*(C803-F803)-G803)-MAX((D803*(1+E803)^5*(C803-F803)-G803)-B803/6,0)*'Расчет NPV'!$C$13)/(1+'Расчет NPV'!$C$12)^6</f>
        <v/>
      </c>
      <c r="N803" s="13">
        <f>SUM(H803:M803)-B803</f>
        <v/>
      </c>
    </row>
    <row r="804">
      <c r="A804" t="n">
        <v>800</v>
      </c>
      <c r="B804" s="9">
        <f>_xlfn.BETA.INV(RAND(),'Расчет NPV'!$E$5,'Расчет NPV'!$F$5,'Расчет NPV'!$B$5,'Расчет NPV'!$D$5)</f>
        <v/>
      </c>
      <c r="C804" s="9">
        <f>_xlfn.BETA.INV(RAND(),'Расчет NPV'!$E$6,'Расчет NPV'!$F$6,'Расчет NPV'!$B$6,'Расчет NPV'!$D$6)</f>
        <v/>
      </c>
      <c r="D804" s="9">
        <f>_xlfn.BETA.INV(RAND(),'Расчет NPV'!$E$7,'Расчет NPV'!$F$7,'Расчет NPV'!$B$7,'Расчет NPV'!$D$7)</f>
        <v/>
      </c>
      <c r="E804" s="5">
        <f>_xlfn.BETA.INV(RAND(),'Расчет NPV'!$E$8,'Расчет NPV'!$F$8,'Расчет NPV'!$B$8,'Расчет NPV'!$D$8)</f>
        <v/>
      </c>
      <c r="F804" s="9">
        <f>_xlfn.BETA.INV(RAND(),'Расчет NPV'!$E$9,'Расчет NPV'!$F$9,'Расчет NPV'!$B$9,'Расчет NPV'!$D$9)</f>
        <v/>
      </c>
      <c r="G804" s="9">
        <f>_xlfn.BETA.INV(RAND(),'Расчет NPV'!$E$10,'Расчет NPV'!$F$10,'Расчет NPV'!$B$10,'Расчет NPV'!$D$10)</f>
        <v/>
      </c>
      <c r="H804" s="9">
        <f>((D804*(1+E804)^0*'Расчет NPV'!$C$14*(C804-F804)-G804)-MAX((D804*(1+E804)^0*'Расчет NPV'!$C$14*(C804-F804)-G804)-B804/6,0)*'Расчет NPV'!$C$13)/(1+'Расчет NPV'!$C$12)^1</f>
        <v/>
      </c>
      <c r="I804" s="9">
        <f>((D804*(1+E804)^1*(C804-F804)-G804)-MAX((D804*(1+E804)^1*(C804-F804)-G804)-B804/6,0)*'Расчет NPV'!$C$13)/(1+'Расчет NPV'!$C$12)^2</f>
        <v/>
      </c>
      <c r="J804" s="9">
        <f>((D804*(1+E804)^2*(C804-F804)-G804)-MAX((D804*(1+E804)^2*(C804-F804)-G804)-B804/6,0)*'Расчет NPV'!$C$13)/(1+'Расчет NPV'!$C$12)^3</f>
        <v/>
      </c>
      <c r="K804" s="9">
        <f>((D804*(1+E804)^3*(C804-F804)-G804)-MAX((D804*(1+E804)^3*(C804-F804)-G804)-B804/6,0)*'Расчет NPV'!$C$13)/(1+'Расчет NPV'!$C$12)^4</f>
        <v/>
      </c>
      <c r="L804" s="9">
        <f>((D804*(1+E804)^4*(C804-F804)-G804)-MAX((D804*(1+E804)^4*(C804-F804)-G804)-B804/6,0)*'Расчет NPV'!$C$13)/(1+'Расчет NPV'!$C$12)^5</f>
        <v/>
      </c>
      <c r="M804" s="9">
        <f>((D804*(1+E804)^5*(C804-F804)-G804)-MAX((D804*(1+E804)^5*(C804-F804)-G804)-B804/6,0)*'Расчет NPV'!$C$13)/(1+'Расчет NPV'!$C$12)^6</f>
        <v/>
      </c>
      <c r="N804" s="13">
        <f>SUM(H804:M804)-B804</f>
        <v/>
      </c>
    </row>
    <row r="805">
      <c r="A805" t="n">
        <v>801</v>
      </c>
      <c r="B805" s="9">
        <f>_xlfn.BETA.INV(RAND(),'Расчет NPV'!$E$5,'Расчет NPV'!$F$5,'Расчет NPV'!$B$5,'Расчет NPV'!$D$5)</f>
        <v/>
      </c>
      <c r="C805" s="9">
        <f>_xlfn.BETA.INV(RAND(),'Расчет NPV'!$E$6,'Расчет NPV'!$F$6,'Расчет NPV'!$B$6,'Расчет NPV'!$D$6)</f>
        <v/>
      </c>
      <c r="D805" s="9">
        <f>_xlfn.BETA.INV(RAND(),'Расчет NPV'!$E$7,'Расчет NPV'!$F$7,'Расчет NPV'!$B$7,'Расчет NPV'!$D$7)</f>
        <v/>
      </c>
      <c r="E805" s="5">
        <f>_xlfn.BETA.INV(RAND(),'Расчет NPV'!$E$8,'Расчет NPV'!$F$8,'Расчет NPV'!$B$8,'Расчет NPV'!$D$8)</f>
        <v/>
      </c>
      <c r="F805" s="9">
        <f>_xlfn.BETA.INV(RAND(),'Расчет NPV'!$E$9,'Расчет NPV'!$F$9,'Расчет NPV'!$B$9,'Расчет NPV'!$D$9)</f>
        <v/>
      </c>
      <c r="G805" s="9">
        <f>_xlfn.BETA.INV(RAND(),'Расчет NPV'!$E$10,'Расчет NPV'!$F$10,'Расчет NPV'!$B$10,'Расчет NPV'!$D$10)</f>
        <v/>
      </c>
      <c r="H805" s="9">
        <f>((D805*(1+E805)^0*'Расчет NPV'!$C$14*(C805-F805)-G805)-MAX((D805*(1+E805)^0*'Расчет NPV'!$C$14*(C805-F805)-G805)-B805/6,0)*'Расчет NPV'!$C$13)/(1+'Расчет NPV'!$C$12)^1</f>
        <v/>
      </c>
      <c r="I805" s="9">
        <f>((D805*(1+E805)^1*(C805-F805)-G805)-MAX((D805*(1+E805)^1*(C805-F805)-G805)-B805/6,0)*'Расчет NPV'!$C$13)/(1+'Расчет NPV'!$C$12)^2</f>
        <v/>
      </c>
      <c r="J805" s="9">
        <f>((D805*(1+E805)^2*(C805-F805)-G805)-MAX((D805*(1+E805)^2*(C805-F805)-G805)-B805/6,0)*'Расчет NPV'!$C$13)/(1+'Расчет NPV'!$C$12)^3</f>
        <v/>
      </c>
      <c r="K805" s="9">
        <f>((D805*(1+E805)^3*(C805-F805)-G805)-MAX((D805*(1+E805)^3*(C805-F805)-G805)-B805/6,0)*'Расчет NPV'!$C$13)/(1+'Расчет NPV'!$C$12)^4</f>
        <v/>
      </c>
      <c r="L805" s="9">
        <f>((D805*(1+E805)^4*(C805-F805)-G805)-MAX((D805*(1+E805)^4*(C805-F805)-G805)-B805/6,0)*'Расчет NPV'!$C$13)/(1+'Расчет NPV'!$C$12)^5</f>
        <v/>
      </c>
      <c r="M805" s="9">
        <f>((D805*(1+E805)^5*(C805-F805)-G805)-MAX((D805*(1+E805)^5*(C805-F805)-G805)-B805/6,0)*'Расчет NPV'!$C$13)/(1+'Расчет NPV'!$C$12)^6</f>
        <v/>
      </c>
      <c r="N805" s="13">
        <f>SUM(H805:M805)-B805</f>
        <v/>
      </c>
    </row>
    <row r="806">
      <c r="A806" t="n">
        <v>802</v>
      </c>
      <c r="B806" s="9">
        <f>_xlfn.BETA.INV(RAND(),'Расчет NPV'!$E$5,'Расчет NPV'!$F$5,'Расчет NPV'!$B$5,'Расчет NPV'!$D$5)</f>
        <v/>
      </c>
      <c r="C806" s="9">
        <f>_xlfn.BETA.INV(RAND(),'Расчет NPV'!$E$6,'Расчет NPV'!$F$6,'Расчет NPV'!$B$6,'Расчет NPV'!$D$6)</f>
        <v/>
      </c>
      <c r="D806" s="9">
        <f>_xlfn.BETA.INV(RAND(),'Расчет NPV'!$E$7,'Расчет NPV'!$F$7,'Расчет NPV'!$B$7,'Расчет NPV'!$D$7)</f>
        <v/>
      </c>
      <c r="E806" s="5">
        <f>_xlfn.BETA.INV(RAND(),'Расчет NPV'!$E$8,'Расчет NPV'!$F$8,'Расчет NPV'!$B$8,'Расчет NPV'!$D$8)</f>
        <v/>
      </c>
      <c r="F806" s="9">
        <f>_xlfn.BETA.INV(RAND(),'Расчет NPV'!$E$9,'Расчет NPV'!$F$9,'Расчет NPV'!$B$9,'Расчет NPV'!$D$9)</f>
        <v/>
      </c>
      <c r="G806" s="9">
        <f>_xlfn.BETA.INV(RAND(),'Расчет NPV'!$E$10,'Расчет NPV'!$F$10,'Расчет NPV'!$B$10,'Расчет NPV'!$D$10)</f>
        <v/>
      </c>
      <c r="H806" s="9">
        <f>((D806*(1+E806)^0*'Расчет NPV'!$C$14*(C806-F806)-G806)-MAX((D806*(1+E806)^0*'Расчет NPV'!$C$14*(C806-F806)-G806)-B806/6,0)*'Расчет NPV'!$C$13)/(1+'Расчет NPV'!$C$12)^1</f>
        <v/>
      </c>
      <c r="I806" s="9">
        <f>((D806*(1+E806)^1*(C806-F806)-G806)-MAX((D806*(1+E806)^1*(C806-F806)-G806)-B806/6,0)*'Расчет NPV'!$C$13)/(1+'Расчет NPV'!$C$12)^2</f>
        <v/>
      </c>
      <c r="J806" s="9">
        <f>((D806*(1+E806)^2*(C806-F806)-G806)-MAX((D806*(1+E806)^2*(C806-F806)-G806)-B806/6,0)*'Расчет NPV'!$C$13)/(1+'Расчет NPV'!$C$12)^3</f>
        <v/>
      </c>
      <c r="K806" s="9">
        <f>((D806*(1+E806)^3*(C806-F806)-G806)-MAX((D806*(1+E806)^3*(C806-F806)-G806)-B806/6,0)*'Расчет NPV'!$C$13)/(1+'Расчет NPV'!$C$12)^4</f>
        <v/>
      </c>
      <c r="L806" s="9">
        <f>((D806*(1+E806)^4*(C806-F806)-G806)-MAX((D806*(1+E806)^4*(C806-F806)-G806)-B806/6,0)*'Расчет NPV'!$C$13)/(1+'Расчет NPV'!$C$12)^5</f>
        <v/>
      </c>
      <c r="M806" s="9">
        <f>((D806*(1+E806)^5*(C806-F806)-G806)-MAX((D806*(1+E806)^5*(C806-F806)-G806)-B806/6,0)*'Расчет NPV'!$C$13)/(1+'Расчет NPV'!$C$12)^6</f>
        <v/>
      </c>
      <c r="N806" s="13">
        <f>SUM(H806:M806)-B806</f>
        <v/>
      </c>
    </row>
    <row r="807">
      <c r="A807" t="n">
        <v>803</v>
      </c>
      <c r="B807" s="9">
        <f>_xlfn.BETA.INV(RAND(),'Расчет NPV'!$E$5,'Расчет NPV'!$F$5,'Расчет NPV'!$B$5,'Расчет NPV'!$D$5)</f>
        <v/>
      </c>
      <c r="C807" s="9">
        <f>_xlfn.BETA.INV(RAND(),'Расчет NPV'!$E$6,'Расчет NPV'!$F$6,'Расчет NPV'!$B$6,'Расчет NPV'!$D$6)</f>
        <v/>
      </c>
      <c r="D807" s="9">
        <f>_xlfn.BETA.INV(RAND(),'Расчет NPV'!$E$7,'Расчет NPV'!$F$7,'Расчет NPV'!$B$7,'Расчет NPV'!$D$7)</f>
        <v/>
      </c>
      <c r="E807" s="5">
        <f>_xlfn.BETA.INV(RAND(),'Расчет NPV'!$E$8,'Расчет NPV'!$F$8,'Расчет NPV'!$B$8,'Расчет NPV'!$D$8)</f>
        <v/>
      </c>
      <c r="F807" s="9">
        <f>_xlfn.BETA.INV(RAND(),'Расчет NPV'!$E$9,'Расчет NPV'!$F$9,'Расчет NPV'!$B$9,'Расчет NPV'!$D$9)</f>
        <v/>
      </c>
      <c r="G807" s="9">
        <f>_xlfn.BETA.INV(RAND(),'Расчет NPV'!$E$10,'Расчет NPV'!$F$10,'Расчет NPV'!$B$10,'Расчет NPV'!$D$10)</f>
        <v/>
      </c>
      <c r="H807" s="9">
        <f>((D807*(1+E807)^0*'Расчет NPV'!$C$14*(C807-F807)-G807)-MAX((D807*(1+E807)^0*'Расчет NPV'!$C$14*(C807-F807)-G807)-B807/6,0)*'Расчет NPV'!$C$13)/(1+'Расчет NPV'!$C$12)^1</f>
        <v/>
      </c>
      <c r="I807" s="9">
        <f>((D807*(1+E807)^1*(C807-F807)-G807)-MAX((D807*(1+E807)^1*(C807-F807)-G807)-B807/6,0)*'Расчет NPV'!$C$13)/(1+'Расчет NPV'!$C$12)^2</f>
        <v/>
      </c>
      <c r="J807" s="9">
        <f>((D807*(1+E807)^2*(C807-F807)-G807)-MAX((D807*(1+E807)^2*(C807-F807)-G807)-B807/6,0)*'Расчет NPV'!$C$13)/(1+'Расчет NPV'!$C$12)^3</f>
        <v/>
      </c>
      <c r="K807" s="9">
        <f>((D807*(1+E807)^3*(C807-F807)-G807)-MAX((D807*(1+E807)^3*(C807-F807)-G807)-B807/6,0)*'Расчет NPV'!$C$13)/(1+'Расчет NPV'!$C$12)^4</f>
        <v/>
      </c>
      <c r="L807" s="9">
        <f>((D807*(1+E807)^4*(C807-F807)-G807)-MAX((D807*(1+E807)^4*(C807-F807)-G807)-B807/6,0)*'Расчет NPV'!$C$13)/(1+'Расчет NPV'!$C$12)^5</f>
        <v/>
      </c>
      <c r="M807" s="9">
        <f>((D807*(1+E807)^5*(C807-F807)-G807)-MAX((D807*(1+E807)^5*(C807-F807)-G807)-B807/6,0)*'Расчет NPV'!$C$13)/(1+'Расчет NPV'!$C$12)^6</f>
        <v/>
      </c>
      <c r="N807" s="13">
        <f>SUM(H807:M807)-B807</f>
        <v/>
      </c>
    </row>
    <row r="808">
      <c r="A808" t="n">
        <v>804</v>
      </c>
      <c r="B808" s="9">
        <f>_xlfn.BETA.INV(RAND(),'Расчет NPV'!$E$5,'Расчет NPV'!$F$5,'Расчет NPV'!$B$5,'Расчет NPV'!$D$5)</f>
        <v/>
      </c>
      <c r="C808" s="9">
        <f>_xlfn.BETA.INV(RAND(),'Расчет NPV'!$E$6,'Расчет NPV'!$F$6,'Расчет NPV'!$B$6,'Расчет NPV'!$D$6)</f>
        <v/>
      </c>
      <c r="D808" s="9">
        <f>_xlfn.BETA.INV(RAND(),'Расчет NPV'!$E$7,'Расчет NPV'!$F$7,'Расчет NPV'!$B$7,'Расчет NPV'!$D$7)</f>
        <v/>
      </c>
      <c r="E808" s="5">
        <f>_xlfn.BETA.INV(RAND(),'Расчет NPV'!$E$8,'Расчет NPV'!$F$8,'Расчет NPV'!$B$8,'Расчет NPV'!$D$8)</f>
        <v/>
      </c>
      <c r="F808" s="9">
        <f>_xlfn.BETA.INV(RAND(),'Расчет NPV'!$E$9,'Расчет NPV'!$F$9,'Расчет NPV'!$B$9,'Расчет NPV'!$D$9)</f>
        <v/>
      </c>
      <c r="G808" s="9">
        <f>_xlfn.BETA.INV(RAND(),'Расчет NPV'!$E$10,'Расчет NPV'!$F$10,'Расчет NPV'!$B$10,'Расчет NPV'!$D$10)</f>
        <v/>
      </c>
      <c r="H808" s="9">
        <f>((D808*(1+E808)^0*'Расчет NPV'!$C$14*(C808-F808)-G808)-MAX((D808*(1+E808)^0*'Расчет NPV'!$C$14*(C808-F808)-G808)-B808/6,0)*'Расчет NPV'!$C$13)/(1+'Расчет NPV'!$C$12)^1</f>
        <v/>
      </c>
      <c r="I808" s="9">
        <f>((D808*(1+E808)^1*(C808-F808)-G808)-MAX((D808*(1+E808)^1*(C808-F808)-G808)-B808/6,0)*'Расчет NPV'!$C$13)/(1+'Расчет NPV'!$C$12)^2</f>
        <v/>
      </c>
      <c r="J808" s="9">
        <f>((D808*(1+E808)^2*(C808-F808)-G808)-MAX((D808*(1+E808)^2*(C808-F808)-G808)-B808/6,0)*'Расчет NPV'!$C$13)/(1+'Расчет NPV'!$C$12)^3</f>
        <v/>
      </c>
      <c r="K808" s="9">
        <f>((D808*(1+E808)^3*(C808-F808)-G808)-MAX((D808*(1+E808)^3*(C808-F808)-G808)-B808/6,0)*'Расчет NPV'!$C$13)/(1+'Расчет NPV'!$C$12)^4</f>
        <v/>
      </c>
      <c r="L808" s="9">
        <f>((D808*(1+E808)^4*(C808-F808)-G808)-MAX((D808*(1+E808)^4*(C808-F808)-G808)-B808/6,0)*'Расчет NPV'!$C$13)/(1+'Расчет NPV'!$C$12)^5</f>
        <v/>
      </c>
      <c r="M808" s="9">
        <f>((D808*(1+E808)^5*(C808-F808)-G808)-MAX((D808*(1+E808)^5*(C808-F808)-G808)-B808/6,0)*'Расчет NPV'!$C$13)/(1+'Расчет NPV'!$C$12)^6</f>
        <v/>
      </c>
      <c r="N808" s="13">
        <f>SUM(H808:M808)-B808</f>
        <v/>
      </c>
    </row>
    <row r="809">
      <c r="A809" t="n">
        <v>805</v>
      </c>
      <c r="B809" s="9">
        <f>_xlfn.BETA.INV(RAND(),'Расчет NPV'!$E$5,'Расчет NPV'!$F$5,'Расчет NPV'!$B$5,'Расчет NPV'!$D$5)</f>
        <v/>
      </c>
      <c r="C809" s="9">
        <f>_xlfn.BETA.INV(RAND(),'Расчет NPV'!$E$6,'Расчет NPV'!$F$6,'Расчет NPV'!$B$6,'Расчет NPV'!$D$6)</f>
        <v/>
      </c>
      <c r="D809" s="9">
        <f>_xlfn.BETA.INV(RAND(),'Расчет NPV'!$E$7,'Расчет NPV'!$F$7,'Расчет NPV'!$B$7,'Расчет NPV'!$D$7)</f>
        <v/>
      </c>
      <c r="E809" s="5">
        <f>_xlfn.BETA.INV(RAND(),'Расчет NPV'!$E$8,'Расчет NPV'!$F$8,'Расчет NPV'!$B$8,'Расчет NPV'!$D$8)</f>
        <v/>
      </c>
      <c r="F809" s="9">
        <f>_xlfn.BETA.INV(RAND(),'Расчет NPV'!$E$9,'Расчет NPV'!$F$9,'Расчет NPV'!$B$9,'Расчет NPV'!$D$9)</f>
        <v/>
      </c>
      <c r="G809" s="9">
        <f>_xlfn.BETA.INV(RAND(),'Расчет NPV'!$E$10,'Расчет NPV'!$F$10,'Расчет NPV'!$B$10,'Расчет NPV'!$D$10)</f>
        <v/>
      </c>
      <c r="H809" s="9">
        <f>((D809*(1+E809)^0*'Расчет NPV'!$C$14*(C809-F809)-G809)-MAX((D809*(1+E809)^0*'Расчет NPV'!$C$14*(C809-F809)-G809)-B809/6,0)*'Расчет NPV'!$C$13)/(1+'Расчет NPV'!$C$12)^1</f>
        <v/>
      </c>
      <c r="I809" s="9">
        <f>((D809*(1+E809)^1*(C809-F809)-G809)-MAX((D809*(1+E809)^1*(C809-F809)-G809)-B809/6,0)*'Расчет NPV'!$C$13)/(1+'Расчет NPV'!$C$12)^2</f>
        <v/>
      </c>
      <c r="J809" s="9">
        <f>((D809*(1+E809)^2*(C809-F809)-G809)-MAX((D809*(1+E809)^2*(C809-F809)-G809)-B809/6,0)*'Расчет NPV'!$C$13)/(1+'Расчет NPV'!$C$12)^3</f>
        <v/>
      </c>
      <c r="K809" s="9">
        <f>((D809*(1+E809)^3*(C809-F809)-G809)-MAX((D809*(1+E809)^3*(C809-F809)-G809)-B809/6,0)*'Расчет NPV'!$C$13)/(1+'Расчет NPV'!$C$12)^4</f>
        <v/>
      </c>
      <c r="L809" s="9">
        <f>((D809*(1+E809)^4*(C809-F809)-G809)-MAX((D809*(1+E809)^4*(C809-F809)-G809)-B809/6,0)*'Расчет NPV'!$C$13)/(1+'Расчет NPV'!$C$12)^5</f>
        <v/>
      </c>
      <c r="M809" s="9">
        <f>((D809*(1+E809)^5*(C809-F809)-G809)-MAX((D809*(1+E809)^5*(C809-F809)-G809)-B809/6,0)*'Расчет NPV'!$C$13)/(1+'Расчет NPV'!$C$12)^6</f>
        <v/>
      </c>
      <c r="N809" s="13">
        <f>SUM(H809:M809)-B809</f>
        <v/>
      </c>
    </row>
    <row r="810">
      <c r="A810" t="n">
        <v>806</v>
      </c>
      <c r="B810" s="9">
        <f>_xlfn.BETA.INV(RAND(),'Расчет NPV'!$E$5,'Расчет NPV'!$F$5,'Расчет NPV'!$B$5,'Расчет NPV'!$D$5)</f>
        <v/>
      </c>
      <c r="C810" s="9">
        <f>_xlfn.BETA.INV(RAND(),'Расчет NPV'!$E$6,'Расчет NPV'!$F$6,'Расчет NPV'!$B$6,'Расчет NPV'!$D$6)</f>
        <v/>
      </c>
      <c r="D810" s="9">
        <f>_xlfn.BETA.INV(RAND(),'Расчет NPV'!$E$7,'Расчет NPV'!$F$7,'Расчет NPV'!$B$7,'Расчет NPV'!$D$7)</f>
        <v/>
      </c>
      <c r="E810" s="5">
        <f>_xlfn.BETA.INV(RAND(),'Расчет NPV'!$E$8,'Расчет NPV'!$F$8,'Расчет NPV'!$B$8,'Расчет NPV'!$D$8)</f>
        <v/>
      </c>
      <c r="F810" s="9">
        <f>_xlfn.BETA.INV(RAND(),'Расчет NPV'!$E$9,'Расчет NPV'!$F$9,'Расчет NPV'!$B$9,'Расчет NPV'!$D$9)</f>
        <v/>
      </c>
      <c r="G810" s="9">
        <f>_xlfn.BETA.INV(RAND(),'Расчет NPV'!$E$10,'Расчет NPV'!$F$10,'Расчет NPV'!$B$10,'Расчет NPV'!$D$10)</f>
        <v/>
      </c>
      <c r="H810" s="9">
        <f>((D810*(1+E810)^0*'Расчет NPV'!$C$14*(C810-F810)-G810)-MAX((D810*(1+E810)^0*'Расчет NPV'!$C$14*(C810-F810)-G810)-B810/6,0)*'Расчет NPV'!$C$13)/(1+'Расчет NPV'!$C$12)^1</f>
        <v/>
      </c>
      <c r="I810" s="9">
        <f>((D810*(1+E810)^1*(C810-F810)-G810)-MAX((D810*(1+E810)^1*(C810-F810)-G810)-B810/6,0)*'Расчет NPV'!$C$13)/(1+'Расчет NPV'!$C$12)^2</f>
        <v/>
      </c>
      <c r="J810" s="9">
        <f>((D810*(1+E810)^2*(C810-F810)-G810)-MAX((D810*(1+E810)^2*(C810-F810)-G810)-B810/6,0)*'Расчет NPV'!$C$13)/(1+'Расчет NPV'!$C$12)^3</f>
        <v/>
      </c>
      <c r="K810" s="9">
        <f>((D810*(1+E810)^3*(C810-F810)-G810)-MAX((D810*(1+E810)^3*(C810-F810)-G810)-B810/6,0)*'Расчет NPV'!$C$13)/(1+'Расчет NPV'!$C$12)^4</f>
        <v/>
      </c>
      <c r="L810" s="9">
        <f>((D810*(1+E810)^4*(C810-F810)-G810)-MAX((D810*(1+E810)^4*(C810-F810)-G810)-B810/6,0)*'Расчет NPV'!$C$13)/(1+'Расчет NPV'!$C$12)^5</f>
        <v/>
      </c>
      <c r="M810" s="9">
        <f>((D810*(1+E810)^5*(C810-F810)-G810)-MAX((D810*(1+E810)^5*(C810-F810)-G810)-B810/6,0)*'Расчет NPV'!$C$13)/(1+'Расчет NPV'!$C$12)^6</f>
        <v/>
      </c>
      <c r="N810" s="13">
        <f>SUM(H810:M810)-B810</f>
        <v/>
      </c>
    </row>
    <row r="811">
      <c r="A811" t="n">
        <v>807</v>
      </c>
      <c r="B811" s="9">
        <f>_xlfn.BETA.INV(RAND(),'Расчет NPV'!$E$5,'Расчет NPV'!$F$5,'Расчет NPV'!$B$5,'Расчет NPV'!$D$5)</f>
        <v/>
      </c>
      <c r="C811" s="9">
        <f>_xlfn.BETA.INV(RAND(),'Расчет NPV'!$E$6,'Расчет NPV'!$F$6,'Расчет NPV'!$B$6,'Расчет NPV'!$D$6)</f>
        <v/>
      </c>
      <c r="D811" s="9">
        <f>_xlfn.BETA.INV(RAND(),'Расчет NPV'!$E$7,'Расчет NPV'!$F$7,'Расчет NPV'!$B$7,'Расчет NPV'!$D$7)</f>
        <v/>
      </c>
      <c r="E811" s="5">
        <f>_xlfn.BETA.INV(RAND(),'Расчет NPV'!$E$8,'Расчет NPV'!$F$8,'Расчет NPV'!$B$8,'Расчет NPV'!$D$8)</f>
        <v/>
      </c>
      <c r="F811" s="9">
        <f>_xlfn.BETA.INV(RAND(),'Расчет NPV'!$E$9,'Расчет NPV'!$F$9,'Расчет NPV'!$B$9,'Расчет NPV'!$D$9)</f>
        <v/>
      </c>
      <c r="G811" s="9">
        <f>_xlfn.BETA.INV(RAND(),'Расчет NPV'!$E$10,'Расчет NPV'!$F$10,'Расчет NPV'!$B$10,'Расчет NPV'!$D$10)</f>
        <v/>
      </c>
      <c r="H811" s="9">
        <f>((D811*(1+E811)^0*'Расчет NPV'!$C$14*(C811-F811)-G811)-MAX((D811*(1+E811)^0*'Расчет NPV'!$C$14*(C811-F811)-G811)-B811/6,0)*'Расчет NPV'!$C$13)/(1+'Расчет NPV'!$C$12)^1</f>
        <v/>
      </c>
      <c r="I811" s="9">
        <f>((D811*(1+E811)^1*(C811-F811)-G811)-MAX((D811*(1+E811)^1*(C811-F811)-G811)-B811/6,0)*'Расчет NPV'!$C$13)/(1+'Расчет NPV'!$C$12)^2</f>
        <v/>
      </c>
      <c r="J811" s="9">
        <f>((D811*(1+E811)^2*(C811-F811)-G811)-MAX((D811*(1+E811)^2*(C811-F811)-G811)-B811/6,0)*'Расчет NPV'!$C$13)/(1+'Расчет NPV'!$C$12)^3</f>
        <v/>
      </c>
      <c r="K811" s="9">
        <f>((D811*(1+E811)^3*(C811-F811)-G811)-MAX((D811*(1+E811)^3*(C811-F811)-G811)-B811/6,0)*'Расчет NPV'!$C$13)/(1+'Расчет NPV'!$C$12)^4</f>
        <v/>
      </c>
      <c r="L811" s="9">
        <f>((D811*(1+E811)^4*(C811-F811)-G811)-MAX((D811*(1+E811)^4*(C811-F811)-G811)-B811/6,0)*'Расчет NPV'!$C$13)/(1+'Расчет NPV'!$C$12)^5</f>
        <v/>
      </c>
      <c r="M811" s="9">
        <f>((D811*(1+E811)^5*(C811-F811)-G811)-MAX((D811*(1+E811)^5*(C811-F811)-G811)-B811/6,0)*'Расчет NPV'!$C$13)/(1+'Расчет NPV'!$C$12)^6</f>
        <v/>
      </c>
      <c r="N811" s="13">
        <f>SUM(H811:M811)-B811</f>
        <v/>
      </c>
    </row>
    <row r="812">
      <c r="A812" t="n">
        <v>808</v>
      </c>
      <c r="B812" s="9">
        <f>_xlfn.BETA.INV(RAND(),'Расчет NPV'!$E$5,'Расчет NPV'!$F$5,'Расчет NPV'!$B$5,'Расчет NPV'!$D$5)</f>
        <v/>
      </c>
      <c r="C812" s="9">
        <f>_xlfn.BETA.INV(RAND(),'Расчет NPV'!$E$6,'Расчет NPV'!$F$6,'Расчет NPV'!$B$6,'Расчет NPV'!$D$6)</f>
        <v/>
      </c>
      <c r="D812" s="9">
        <f>_xlfn.BETA.INV(RAND(),'Расчет NPV'!$E$7,'Расчет NPV'!$F$7,'Расчет NPV'!$B$7,'Расчет NPV'!$D$7)</f>
        <v/>
      </c>
      <c r="E812" s="5">
        <f>_xlfn.BETA.INV(RAND(),'Расчет NPV'!$E$8,'Расчет NPV'!$F$8,'Расчет NPV'!$B$8,'Расчет NPV'!$D$8)</f>
        <v/>
      </c>
      <c r="F812" s="9">
        <f>_xlfn.BETA.INV(RAND(),'Расчет NPV'!$E$9,'Расчет NPV'!$F$9,'Расчет NPV'!$B$9,'Расчет NPV'!$D$9)</f>
        <v/>
      </c>
      <c r="G812" s="9">
        <f>_xlfn.BETA.INV(RAND(),'Расчет NPV'!$E$10,'Расчет NPV'!$F$10,'Расчет NPV'!$B$10,'Расчет NPV'!$D$10)</f>
        <v/>
      </c>
      <c r="H812" s="9">
        <f>((D812*(1+E812)^0*'Расчет NPV'!$C$14*(C812-F812)-G812)-MAX((D812*(1+E812)^0*'Расчет NPV'!$C$14*(C812-F812)-G812)-B812/6,0)*'Расчет NPV'!$C$13)/(1+'Расчет NPV'!$C$12)^1</f>
        <v/>
      </c>
      <c r="I812" s="9">
        <f>((D812*(1+E812)^1*(C812-F812)-G812)-MAX((D812*(1+E812)^1*(C812-F812)-G812)-B812/6,0)*'Расчет NPV'!$C$13)/(1+'Расчет NPV'!$C$12)^2</f>
        <v/>
      </c>
      <c r="J812" s="9">
        <f>((D812*(1+E812)^2*(C812-F812)-G812)-MAX((D812*(1+E812)^2*(C812-F812)-G812)-B812/6,0)*'Расчет NPV'!$C$13)/(1+'Расчет NPV'!$C$12)^3</f>
        <v/>
      </c>
      <c r="K812" s="9">
        <f>((D812*(1+E812)^3*(C812-F812)-G812)-MAX((D812*(1+E812)^3*(C812-F812)-G812)-B812/6,0)*'Расчет NPV'!$C$13)/(1+'Расчет NPV'!$C$12)^4</f>
        <v/>
      </c>
      <c r="L812" s="9">
        <f>((D812*(1+E812)^4*(C812-F812)-G812)-MAX((D812*(1+E812)^4*(C812-F812)-G812)-B812/6,0)*'Расчет NPV'!$C$13)/(1+'Расчет NPV'!$C$12)^5</f>
        <v/>
      </c>
      <c r="M812" s="9">
        <f>((D812*(1+E812)^5*(C812-F812)-G812)-MAX((D812*(1+E812)^5*(C812-F812)-G812)-B812/6,0)*'Расчет NPV'!$C$13)/(1+'Расчет NPV'!$C$12)^6</f>
        <v/>
      </c>
      <c r="N812" s="13">
        <f>SUM(H812:M812)-B812</f>
        <v/>
      </c>
    </row>
    <row r="813">
      <c r="A813" t="n">
        <v>809</v>
      </c>
      <c r="B813" s="9">
        <f>_xlfn.BETA.INV(RAND(),'Расчет NPV'!$E$5,'Расчет NPV'!$F$5,'Расчет NPV'!$B$5,'Расчет NPV'!$D$5)</f>
        <v/>
      </c>
      <c r="C813" s="9">
        <f>_xlfn.BETA.INV(RAND(),'Расчет NPV'!$E$6,'Расчет NPV'!$F$6,'Расчет NPV'!$B$6,'Расчет NPV'!$D$6)</f>
        <v/>
      </c>
      <c r="D813" s="9">
        <f>_xlfn.BETA.INV(RAND(),'Расчет NPV'!$E$7,'Расчет NPV'!$F$7,'Расчет NPV'!$B$7,'Расчет NPV'!$D$7)</f>
        <v/>
      </c>
      <c r="E813" s="5">
        <f>_xlfn.BETA.INV(RAND(),'Расчет NPV'!$E$8,'Расчет NPV'!$F$8,'Расчет NPV'!$B$8,'Расчет NPV'!$D$8)</f>
        <v/>
      </c>
      <c r="F813" s="9">
        <f>_xlfn.BETA.INV(RAND(),'Расчет NPV'!$E$9,'Расчет NPV'!$F$9,'Расчет NPV'!$B$9,'Расчет NPV'!$D$9)</f>
        <v/>
      </c>
      <c r="G813" s="9">
        <f>_xlfn.BETA.INV(RAND(),'Расчет NPV'!$E$10,'Расчет NPV'!$F$10,'Расчет NPV'!$B$10,'Расчет NPV'!$D$10)</f>
        <v/>
      </c>
      <c r="H813" s="9">
        <f>((D813*(1+E813)^0*'Расчет NPV'!$C$14*(C813-F813)-G813)-MAX((D813*(1+E813)^0*'Расчет NPV'!$C$14*(C813-F813)-G813)-B813/6,0)*'Расчет NPV'!$C$13)/(1+'Расчет NPV'!$C$12)^1</f>
        <v/>
      </c>
      <c r="I813" s="9">
        <f>((D813*(1+E813)^1*(C813-F813)-G813)-MAX((D813*(1+E813)^1*(C813-F813)-G813)-B813/6,0)*'Расчет NPV'!$C$13)/(1+'Расчет NPV'!$C$12)^2</f>
        <v/>
      </c>
      <c r="J813" s="9">
        <f>((D813*(1+E813)^2*(C813-F813)-G813)-MAX((D813*(1+E813)^2*(C813-F813)-G813)-B813/6,0)*'Расчет NPV'!$C$13)/(1+'Расчет NPV'!$C$12)^3</f>
        <v/>
      </c>
      <c r="K813" s="9">
        <f>((D813*(1+E813)^3*(C813-F813)-G813)-MAX((D813*(1+E813)^3*(C813-F813)-G813)-B813/6,0)*'Расчет NPV'!$C$13)/(1+'Расчет NPV'!$C$12)^4</f>
        <v/>
      </c>
      <c r="L813" s="9">
        <f>((D813*(1+E813)^4*(C813-F813)-G813)-MAX((D813*(1+E813)^4*(C813-F813)-G813)-B813/6,0)*'Расчет NPV'!$C$13)/(1+'Расчет NPV'!$C$12)^5</f>
        <v/>
      </c>
      <c r="M813" s="9">
        <f>((D813*(1+E813)^5*(C813-F813)-G813)-MAX((D813*(1+E813)^5*(C813-F813)-G813)-B813/6,0)*'Расчет NPV'!$C$13)/(1+'Расчет NPV'!$C$12)^6</f>
        <v/>
      </c>
      <c r="N813" s="13">
        <f>SUM(H813:M813)-B813</f>
        <v/>
      </c>
    </row>
    <row r="814">
      <c r="A814" t="n">
        <v>810</v>
      </c>
      <c r="B814" s="9">
        <f>_xlfn.BETA.INV(RAND(),'Расчет NPV'!$E$5,'Расчет NPV'!$F$5,'Расчет NPV'!$B$5,'Расчет NPV'!$D$5)</f>
        <v/>
      </c>
      <c r="C814" s="9">
        <f>_xlfn.BETA.INV(RAND(),'Расчет NPV'!$E$6,'Расчет NPV'!$F$6,'Расчет NPV'!$B$6,'Расчет NPV'!$D$6)</f>
        <v/>
      </c>
      <c r="D814" s="9">
        <f>_xlfn.BETA.INV(RAND(),'Расчет NPV'!$E$7,'Расчет NPV'!$F$7,'Расчет NPV'!$B$7,'Расчет NPV'!$D$7)</f>
        <v/>
      </c>
      <c r="E814" s="5">
        <f>_xlfn.BETA.INV(RAND(),'Расчет NPV'!$E$8,'Расчет NPV'!$F$8,'Расчет NPV'!$B$8,'Расчет NPV'!$D$8)</f>
        <v/>
      </c>
      <c r="F814" s="9">
        <f>_xlfn.BETA.INV(RAND(),'Расчет NPV'!$E$9,'Расчет NPV'!$F$9,'Расчет NPV'!$B$9,'Расчет NPV'!$D$9)</f>
        <v/>
      </c>
      <c r="G814" s="9">
        <f>_xlfn.BETA.INV(RAND(),'Расчет NPV'!$E$10,'Расчет NPV'!$F$10,'Расчет NPV'!$B$10,'Расчет NPV'!$D$10)</f>
        <v/>
      </c>
      <c r="H814" s="9">
        <f>((D814*(1+E814)^0*'Расчет NPV'!$C$14*(C814-F814)-G814)-MAX((D814*(1+E814)^0*'Расчет NPV'!$C$14*(C814-F814)-G814)-B814/6,0)*'Расчет NPV'!$C$13)/(1+'Расчет NPV'!$C$12)^1</f>
        <v/>
      </c>
      <c r="I814" s="9">
        <f>((D814*(1+E814)^1*(C814-F814)-G814)-MAX((D814*(1+E814)^1*(C814-F814)-G814)-B814/6,0)*'Расчет NPV'!$C$13)/(1+'Расчет NPV'!$C$12)^2</f>
        <v/>
      </c>
      <c r="J814" s="9">
        <f>((D814*(1+E814)^2*(C814-F814)-G814)-MAX((D814*(1+E814)^2*(C814-F814)-G814)-B814/6,0)*'Расчет NPV'!$C$13)/(1+'Расчет NPV'!$C$12)^3</f>
        <v/>
      </c>
      <c r="K814" s="9">
        <f>((D814*(1+E814)^3*(C814-F814)-G814)-MAX((D814*(1+E814)^3*(C814-F814)-G814)-B814/6,0)*'Расчет NPV'!$C$13)/(1+'Расчет NPV'!$C$12)^4</f>
        <v/>
      </c>
      <c r="L814" s="9">
        <f>((D814*(1+E814)^4*(C814-F814)-G814)-MAX((D814*(1+E814)^4*(C814-F814)-G814)-B814/6,0)*'Расчет NPV'!$C$13)/(1+'Расчет NPV'!$C$12)^5</f>
        <v/>
      </c>
      <c r="M814" s="9">
        <f>((D814*(1+E814)^5*(C814-F814)-G814)-MAX((D814*(1+E814)^5*(C814-F814)-G814)-B814/6,0)*'Расчет NPV'!$C$13)/(1+'Расчет NPV'!$C$12)^6</f>
        <v/>
      </c>
      <c r="N814" s="13">
        <f>SUM(H814:M814)-B814</f>
        <v/>
      </c>
    </row>
    <row r="815">
      <c r="A815" t="n">
        <v>811</v>
      </c>
      <c r="B815" s="9">
        <f>_xlfn.BETA.INV(RAND(),'Расчет NPV'!$E$5,'Расчет NPV'!$F$5,'Расчет NPV'!$B$5,'Расчет NPV'!$D$5)</f>
        <v/>
      </c>
      <c r="C815" s="9">
        <f>_xlfn.BETA.INV(RAND(),'Расчет NPV'!$E$6,'Расчет NPV'!$F$6,'Расчет NPV'!$B$6,'Расчет NPV'!$D$6)</f>
        <v/>
      </c>
      <c r="D815" s="9">
        <f>_xlfn.BETA.INV(RAND(),'Расчет NPV'!$E$7,'Расчет NPV'!$F$7,'Расчет NPV'!$B$7,'Расчет NPV'!$D$7)</f>
        <v/>
      </c>
      <c r="E815" s="5">
        <f>_xlfn.BETA.INV(RAND(),'Расчет NPV'!$E$8,'Расчет NPV'!$F$8,'Расчет NPV'!$B$8,'Расчет NPV'!$D$8)</f>
        <v/>
      </c>
      <c r="F815" s="9">
        <f>_xlfn.BETA.INV(RAND(),'Расчет NPV'!$E$9,'Расчет NPV'!$F$9,'Расчет NPV'!$B$9,'Расчет NPV'!$D$9)</f>
        <v/>
      </c>
      <c r="G815" s="9">
        <f>_xlfn.BETA.INV(RAND(),'Расчет NPV'!$E$10,'Расчет NPV'!$F$10,'Расчет NPV'!$B$10,'Расчет NPV'!$D$10)</f>
        <v/>
      </c>
      <c r="H815" s="9">
        <f>((D815*(1+E815)^0*'Расчет NPV'!$C$14*(C815-F815)-G815)-MAX((D815*(1+E815)^0*'Расчет NPV'!$C$14*(C815-F815)-G815)-B815/6,0)*'Расчет NPV'!$C$13)/(1+'Расчет NPV'!$C$12)^1</f>
        <v/>
      </c>
      <c r="I815" s="9">
        <f>((D815*(1+E815)^1*(C815-F815)-G815)-MAX((D815*(1+E815)^1*(C815-F815)-G815)-B815/6,0)*'Расчет NPV'!$C$13)/(1+'Расчет NPV'!$C$12)^2</f>
        <v/>
      </c>
      <c r="J815" s="9">
        <f>((D815*(1+E815)^2*(C815-F815)-G815)-MAX((D815*(1+E815)^2*(C815-F815)-G815)-B815/6,0)*'Расчет NPV'!$C$13)/(1+'Расчет NPV'!$C$12)^3</f>
        <v/>
      </c>
      <c r="K815" s="9">
        <f>((D815*(1+E815)^3*(C815-F815)-G815)-MAX((D815*(1+E815)^3*(C815-F815)-G815)-B815/6,0)*'Расчет NPV'!$C$13)/(1+'Расчет NPV'!$C$12)^4</f>
        <v/>
      </c>
      <c r="L815" s="9">
        <f>((D815*(1+E815)^4*(C815-F815)-G815)-MAX((D815*(1+E815)^4*(C815-F815)-G815)-B815/6,0)*'Расчет NPV'!$C$13)/(1+'Расчет NPV'!$C$12)^5</f>
        <v/>
      </c>
      <c r="M815" s="9">
        <f>((D815*(1+E815)^5*(C815-F815)-G815)-MAX((D815*(1+E815)^5*(C815-F815)-G815)-B815/6,0)*'Расчет NPV'!$C$13)/(1+'Расчет NPV'!$C$12)^6</f>
        <v/>
      </c>
      <c r="N815" s="13">
        <f>SUM(H815:M815)-B815</f>
        <v/>
      </c>
    </row>
    <row r="816">
      <c r="A816" t="n">
        <v>812</v>
      </c>
      <c r="B816" s="9">
        <f>_xlfn.BETA.INV(RAND(),'Расчет NPV'!$E$5,'Расчет NPV'!$F$5,'Расчет NPV'!$B$5,'Расчет NPV'!$D$5)</f>
        <v/>
      </c>
      <c r="C816" s="9">
        <f>_xlfn.BETA.INV(RAND(),'Расчет NPV'!$E$6,'Расчет NPV'!$F$6,'Расчет NPV'!$B$6,'Расчет NPV'!$D$6)</f>
        <v/>
      </c>
      <c r="D816" s="9">
        <f>_xlfn.BETA.INV(RAND(),'Расчет NPV'!$E$7,'Расчет NPV'!$F$7,'Расчет NPV'!$B$7,'Расчет NPV'!$D$7)</f>
        <v/>
      </c>
      <c r="E816" s="5">
        <f>_xlfn.BETA.INV(RAND(),'Расчет NPV'!$E$8,'Расчет NPV'!$F$8,'Расчет NPV'!$B$8,'Расчет NPV'!$D$8)</f>
        <v/>
      </c>
      <c r="F816" s="9">
        <f>_xlfn.BETA.INV(RAND(),'Расчет NPV'!$E$9,'Расчет NPV'!$F$9,'Расчет NPV'!$B$9,'Расчет NPV'!$D$9)</f>
        <v/>
      </c>
      <c r="G816" s="9">
        <f>_xlfn.BETA.INV(RAND(),'Расчет NPV'!$E$10,'Расчет NPV'!$F$10,'Расчет NPV'!$B$10,'Расчет NPV'!$D$10)</f>
        <v/>
      </c>
      <c r="H816" s="9">
        <f>((D816*(1+E816)^0*'Расчет NPV'!$C$14*(C816-F816)-G816)-MAX((D816*(1+E816)^0*'Расчет NPV'!$C$14*(C816-F816)-G816)-B816/6,0)*'Расчет NPV'!$C$13)/(1+'Расчет NPV'!$C$12)^1</f>
        <v/>
      </c>
      <c r="I816" s="9">
        <f>((D816*(1+E816)^1*(C816-F816)-G816)-MAX((D816*(1+E816)^1*(C816-F816)-G816)-B816/6,0)*'Расчет NPV'!$C$13)/(1+'Расчет NPV'!$C$12)^2</f>
        <v/>
      </c>
      <c r="J816" s="9">
        <f>((D816*(1+E816)^2*(C816-F816)-G816)-MAX((D816*(1+E816)^2*(C816-F816)-G816)-B816/6,0)*'Расчет NPV'!$C$13)/(1+'Расчет NPV'!$C$12)^3</f>
        <v/>
      </c>
      <c r="K816" s="9">
        <f>((D816*(1+E816)^3*(C816-F816)-G816)-MAX((D816*(1+E816)^3*(C816-F816)-G816)-B816/6,0)*'Расчет NPV'!$C$13)/(1+'Расчет NPV'!$C$12)^4</f>
        <v/>
      </c>
      <c r="L816" s="9">
        <f>((D816*(1+E816)^4*(C816-F816)-G816)-MAX((D816*(1+E816)^4*(C816-F816)-G816)-B816/6,0)*'Расчет NPV'!$C$13)/(1+'Расчет NPV'!$C$12)^5</f>
        <v/>
      </c>
      <c r="M816" s="9">
        <f>((D816*(1+E816)^5*(C816-F816)-G816)-MAX((D816*(1+E816)^5*(C816-F816)-G816)-B816/6,0)*'Расчет NPV'!$C$13)/(1+'Расчет NPV'!$C$12)^6</f>
        <v/>
      </c>
      <c r="N816" s="13">
        <f>SUM(H816:M816)-B816</f>
        <v/>
      </c>
    </row>
    <row r="817">
      <c r="A817" t="n">
        <v>813</v>
      </c>
      <c r="B817" s="9">
        <f>_xlfn.BETA.INV(RAND(),'Расчет NPV'!$E$5,'Расчет NPV'!$F$5,'Расчет NPV'!$B$5,'Расчет NPV'!$D$5)</f>
        <v/>
      </c>
      <c r="C817" s="9">
        <f>_xlfn.BETA.INV(RAND(),'Расчет NPV'!$E$6,'Расчет NPV'!$F$6,'Расчет NPV'!$B$6,'Расчет NPV'!$D$6)</f>
        <v/>
      </c>
      <c r="D817" s="9">
        <f>_xlfn.BETA.INV(RAND(),'Расчет NPV'!$E$7,'Расчет NPV'!$F$7,'Расчет NPV'!$B$7,'Расчет NPV'!$D$7)</f>
        <v/>
      </c>
      <c r="E817" s="5">
        <f>_xlfn.BETA.INV(RAND(),'Расчет NPV'!$E$8,'Расчет NPV'!$F$8,'Расчет NPV'!$B$8,'Расчет NPV'!$D$8)</f>
        <v/>
      </c>
      <c r="F817" s="9">
        <f>_xlfn.BETA.INV(RAND(),'Расчет NPV'!$E$9,'Расчет NPV'!$F$9,'Расчет NPV'!$B$9,'Расчет NPV'!$D$9)</f>
        <v/>
      </c>
      <c r="G817" s="9">
        <f>_xlfn.BETA.INV(RAND(),'Расчет NPV'!$E$10,'Расчет NPV'!$F$10,'Расчет NPV'!$B$10,'Расчет NPV'!$D$10)</f>
        <v/>
      </c>
      <c r="H817" s="9">
        <f>((D817*(1+E817)^0*'Расчет NPV'!$C$14*(C817-F817)-G817)-MAX((D817*(1+E817)^0*'Расчет NPV'!$C$14*(C817-F817)-G817)-B817/6,0)*'Расчет NPV'!$C$13)/(1+'Расчет NPV'!$C$12)^1</f>
        <v/>
      </c>
      <c r="I817" s="9">
        <f>((D817*(1+E817)^1*(C817-F817)-G817)-MAX((D817*(1+E817)^1*(C817-F817)-G817)-B817/6,0)*'Расчет NPV'!$C$13)/(1+'Расчет NPV'!$C$12)^2</f>
        <v/>
      </c>
      <c r="J817" s="9">
        <f>((D817*(1+E817)^2*(C817-F817)-G817)-MAX((D817*(1+E817)^2*(C817-F817)-G817)-B817/6,0)*'Расчет NPV'!$C$13)/(1+'Расчет NPV'!$C$12)^3</f>
        <v/>
      </c>
      <c r="K817" s="9">
        <f>((D817*(1+E817)^3*(C817-F817)-G817)-MAX((D817*(1+E817)^3*(C817-F817)-G817)-B817/6,0)*'Расчет NPV'!$C$13)/(1+'Расчет NPV'!$C$12)^4</f>
        <v/>
      </c>
      <c r="L817" s="9">
        <f>((D817*(1+E817)^4*(C817-F817)-G817)-MAX((D817*(1+E817)^4*(C817-F817)-G817)-B817/6,0)*'Расчет NPV'!$C$13)/(1+'Расчет NPV'!$C$12)^5</f>
        <v/>
      </c>
      <c r="M817" s="9">
        <f>((D817*(1+E817)^5*(C817-F817)-G817)-MAX((D817*(1+E817)^5*(C817-F817)-G817)-B817/6,0)*'Расчет NPV'!$C$13)/(1+'Расчет NPV'!$C$12)^6</f>
        <v/>
      </c>
      <c r="N817" s="13">
        <f>SUM(H817:M817)-B817</f>
        <v/>
      </c>
    </row>
    <row r="818">
      <c r="A818" t="n">
        <v>814</v>
      </c>
      <c r="B818" s="9">
        <f>_xlfn.BETA.INV(RAND(),'Расчет NPV'!$E$5,'Расчет NPV'!$F$5,'Расчет NPV'!$B$5,'Расчет NPV'!$D$5)</f>
        <v/>
      </c>
      <c r="C818" s="9">
        <f>_xlfn.BETA.INV(RAND(),'Расчет NPV'!$E$6,'Расчет NPV'!$F$6,'Расчет NPV'!$B$6,'Расчет NPV'!$D$6)</f>
        <v/>
      </c>
      <c r="D818" s="9">
        <f>_xlfn.BETA.INV(RAND(),'Расчет NPV'!$E$7,'Расчет NPV'!$F$7,'Расчет NPV'!$B$7,'Расчет NPV'!$D$7)</f>
        <v/>
      </c>
      <c r="E818" s="5">
        <f>_xlfn.BETA.INV(RAND(),'Расчет NPV'!$E$8,'Расчет NPV'!$F$8,'Расчет NPV'!$B$8,'Расчет NPV'!$D$8)</f>
        <v/>
      </c>
      <c r="F818" s="9">
        <f>_xlfn.BETA.INV(RAND(),'Расчет NPV'!$E$9,'Расчет NPV'!$F$9,'Расчет NPV'!$B$9,'Расчет NPV'!$D$9)</f>
        <v/>
      </c>
      <c r="G818" s="9">
        <f>_xlfn.BETA.INV(RAND(),'Расчет NPV'!$E$10,'Расчет NPV'!$F$10,'Расчет NPV'!$B$10,'Расчет NPV'!$D$10)</f>
        <v/>
      </c>
      <c r="H818" s="9">
        <f>((D818*(1+E818)^0*'Расчет NPV'!$C$14*(C818-F818)-G818)-MAX((D818*(1+E818)^0*'Расчет NPV'!$C$14*(C818-F818)-G818)-B818/6,0)*'Расчет NPV'!$C$13)/(1+'Расчет NPV'!$C$12)^1</f>
        <v/>
      </c>
      <c r="I818" s="9">
        <f>((D818*(1+E818)^1*(C818-F818)-G818)-MAX((D818*(1+E818)^1*(C818-F818)-G818)-B818/6,0)*'Расчет NPV'!$C$13)/(1+'Расчет NPV'!$C$12)^2</f>
        <v/>
      </c>
      <c r="J818" s="9">
        <f>((D818*(1+E818)^2*(C818-F818)-G818)-MAX((D818*(1+E818)^2*(C818-F818)-G818)-B818/6,0)*'Расчет NPV'!$C$13)/(1+'Расчет NPV'!$C$12)^3</f>
        <v/>
      </c>
      <c r="K818" s="9">
        <f>((D818*(1+E818)^3*(C818-F818)-G818)-MAX((D818*(1+E818)^3*(C818-F818)-G818)-B818/6,0)*'Расчет NPV'!$C$13)/(1+'Расчет NPV'!$C$12)^4</f>
        <v/>
      </c>
      <c r="L818" s="9">
        <f>((D818*(1+E818)^4*(C818-F818)-G818)-MAX((D818*(1+E818)^4*(C818-F818)-G818)-B818/6,0)*'Расчет NPV'!$C$13)/(1+'Расчет NPV'!$C$12)^5</f>
        <v/>
      </c>
      <c r="M818" s="9">
        <f>((D818*(1+E818)^5*(C818-F818)-G818)-MAX((D818*(1+E818)^5*(C818-F818)-G818)-B818/6,0)*'Расчет NPV'!$C$13)/(1+'Расчет NPV'!$C$12)^6</f>
        <v/>
      </c>
      <c r="N818" s="13">
        <f>SUM(H818:M818)-B818</f>
        <v/>
      </c>
    </row>
    <row r="819">
      <c r="A819" t="n">
        <v>815</v>
      </c>
      <c r="B819" s="9">
        <f>_xlfn.BETA.INV(RAND(),'Расчет NPV'!$E$5,'Расчет NPV'!$F$5,'Расчет NPV'!$B$5,'Расчет NPV'!$D$5)</f>
        <v/>
      </c>
      <c r="C819" s="9">
        <f>_xlfn.BETA.INV(RAND(),'Расчет NPV'!$E$6,'Расчет NPV'!$F$6,'Расчет NPV'!$B$6,'Расчет NPV'!$D$6)</f>
        <v/>
      </c>
      <c r="D819" s="9">
        <f>_xlfn.BETA.INV(RAND(),'Расчет NPV'!$E$7,'Расчет NPV'!$F$7,'Расчет NPV'!$B$7,'Расчет NPV'!$D$7)</f>
        <v/>
      </c>
      <c r="E819" s="5">
        <f>_xlfn.BETA.INV(RAND(),'Расчет NPV'!$E$8,'Расчет NPV'!$F$8,'Расчет NPV'!$B$8,'Расчет NPV'!$D$8)</f>
        <v/>
      </c>
      <c r="F819" s="9">
        <f>_xlfn.BETA.INV(RAND(),'Расчет NPV'!$E$9,'Расчет NPV'!$F$9,'Расчет NPV'!$B$9,'Расчет NPV'!$D$9)</f>
        <v/>
      </c>
      <c r="G819" s="9">
        <f>_xlfn.BETA.INV(RAND(),'Расчет NPV'!$E$10,'Расчет NPV'!$F$10,'Расчет NPV'!$B$10,'Расчет NPV'!$D$10)</f>
        <v/>
      </c>
      <c r="H819" s="9">
        <f>((D819*(1+E819)^0*'Расчет NPV'!$C$14*(C819-F819)-G819)-MAX((D819*(1+E819)^0*'Расчет NPV'!$C$14*(C819-F819)-G819)-B819/6,0)*'Расчет NPV'!$C$13)/(1+'Расчет NPV'!$C$12)^1</f>
        <v/>
      </c>
      <c r="I819" s="9">
        <f>((D819*(1+E819)^1*(C819-F819)-G819)-MAX((D819*(1+E819)^1*(C819-F819)-G819)-B819/6,0)*'Расчет NPV'!$C$13)/(1+'Расчет NPV'!$C$12)^2</f>
        <v/>
      </c>
      <c r="J819" s="9">
        <f>((D819*(1+E819)^2*(C819-F819)-G819)-MAX((D819*(1+E819)^2*(C819-F819)-G819)-B819/6,0)*'Расчет NPV'!$C$13)/(1+'Расчет NPV'!$C$12)^3</f>
        <v/>
      </c>
      <c r="K819" s="9">
        <f>((D819*(1+E819)^3*(C819-F819)-G819)-MAX((D819*(1+E819)^3*(C819-F819)-G819)-B819/6,0)*'Расчет NPV'!$C$13)/(1+'Расчет NPV'!$C$12)^4</f>
        <v/>
      </c>
      <c r="L819" s="9">
        <f>((D819*(1+E819)^4*(C819-F819)-G819)-MAX((D819*(1+E819)^4*(C819-F819)-G819)-B819/6,0)*'Расчет NPV'!$C$13)/(1+'Расчет NPV'!$C$12)^5</f>
        <v/>
      </c>
      <c r="M819" s="9">
        <f>((D819*(1+E819)^5*(C819-F819)-G819)-MAX((D819*(1+E819)^5*(C819-F819)-G819)-B819/6,0)*'Расчет NPV'!$C$13)/(1+'Расчет NPV'!$C$12)^6</f>
        <v/>
      </c>
      <c r="N819" s="13">
        <f>SUM(H819:M819)-B819</f>
        <v/>
      </c>
    </row>
    <row r="820">
      <c r="A820" t="n">
        <v>816</v>
      </c>
      <c r="B820" s="9">
        <f>_xlfn.BETA.INV(RAND(),'Расчет NPV'!$E$5,'Расчет NPV'!$F$5,'Расчет NPV'!$B$5,'Расчет NPV'!$D$5)</f>
        <v/>
      </c>
      <c r="C820" s="9">
        <f>_xlfn.BETA.INV(RAND(),'Расчет NPV'!$E$6,'Расчет NPV'!$F$6,'Расчет NPV'!$B$6,'Расчет NPV'!$D$6)</f>
        <v/>
      </c>
      <c r="D820" s="9">
        <f>_xlfn.BETA.INV(RAND(),'Расчет NPV'!$E$7,'Расчет NPV'!$F$7,'Расчет NPV'!$B$7,'Расчет NPV'!$D$7)</f>
        <v/>
      </c>
      <c r="E820" s="5">
        <f>_xlfn.BETA.INV(RAND(),'Расчет NPV'!$E$8,'Расчет NPV'!$F$8,'Расчет NPV'!$B$8,'Расчет NPV'!$D$8)</f>
        <v/>
      </c>
      <c r="F820" s="9">
        <f>_xlfn.BETA.INV(RAND(),'Расчет NPV'!$E$9,'Расчет NPV'!$F$9,'Расчет NPV'!$B$9,'Расчет NPV'!$D$9)</f>
        <v/>
      </c>
      <c r="G820" s="9">
        <f>_xlfn.BETA.INV(RAND(),'Расчет NPV'!$E$10,'Расчет NPV'!$F$10,'Расчет NPV'!$B$10,'Расчет NPV'!$D$10)</f>
        <v/>
      </c>
      <c r="H820" s="9">
        <f>((D820*(1+E820)^0*'Расчет NPV'!$C$14*(C820-F820)-G820)-MAX((D820*(1+E820)^0*'Расчет NPV'!$C$14*(C820-F820)-G820)-B820/6,0)*'Расчет NPV'!$C$13)/(1+'Расчет NPV'!$C$12)^1</f>
        <v/>
      </c>
      <c r="I820" s="9">
        <f>((D820*(1+E820)^1*(C820-F820)-G820)-MAX((D820*(1+E820)^1*(C820-F820)-G820)-B820/6,0)*'Расчет NPV'!$C$13)/(1+'Расчет NPV'!$C$12)^2</f>
        <v/>
      </c>
      <c r="J820" s="9">
        <f>((D820*(1+E820)^2*(C820-F820)-G820)-MAX((D820*(1+E820)^2*(C820-F820)-G820)-B820/6,0)*'Расчет NPV'!$C$13)/(1+'Расчет NPV'!$C$12)^3</f>
        <v/>
      </c>
      <c r="K820" s="9">
        <f>((D820*(1+E820)^3*(C820-F820)-G820)-MAX((D820*(1+E820)^3*(C820-F820)-G820)-B820/6,0)*'Расчет NPV'!$C$13)/(1+'Расчет NPV'!$C$12)^4</f>
        <v/>
      </c>
      <c r="L820" s="9">
        <f>((D820*(1+E820)^4*(C820-F820)-G820)-MAX((D820*(1+E820)^4*(C820-F820)-G820)-B820/6,0)*'Расчет NPV'!$C$13)/(1+'Расчет NPV'!$C$12)^5</f>
        <v/>
      </c>
      <c r="M820" s="9">
        <f>((D820*(1+E820)^5*(C820-F820)-G820)-MAX((D820*(1+E820)^5*(C820-F820)-G820)-B820/6,0)*'Расчет NPV'!$C$13)/(1+'Расчет NPV'!$C$12)^6</f>
        <v/>
      </c>
      <c r="N820" s="13">
        <f>SUM(H820:M820)-B820</f>
        <v/>
      </c>
    </row>
    <row r="821">
      <c r="A821" t="n">
        <v>817</v>
      </c>
      <c r="B821" s="9">
        <f>_xlfn.BETA.INV(RAND(),'Расчет NPV'!$E$5,'Расчет NPV'!$F$5,'Расчет NPV'!$B$5,'Расчет NPV'!$D$5)</f>
        <v/>
      </c>
      <c r="C821" s="9">
        <f>_xlfn.BETA.INV(RAND(),'Расчет NPV'!$E$6,'Расчет NPV'!$F$6,'Расчет NPV'!$B$6,'Расчет NPV'!$D$6)</f>
        <v/>
      </c>
      <c r="D821" s="9">
        <f>_xlfn.BETA.INV(RAND(),'Расчет NPV'!$E$7,'Расчет NPV'!$F$7,'Расчет NPV'!$B$7,'Расчет NPV'!$D$7)</f>
        <v/>
      </c>
      <c r="E821" s="5">
        <f>_xlfn.BETA.INV(RAND(),'Расчет NPV'!$E$8,'Расчет NPV'!$F$8,'Расчет NPV'!$B$8,'Расчет NPV'!$D$8)</f>
        <v/>
      </c>
      <c r="F821" s="9">
        <f>_xlfn.BETA.INV(RAND(),'Расчет NPV'!$E$9,'Расчет NPV'!$F$9,'Расчет NPV'!$B$9,'Расчет NPV'!$D$9)</f>
        <v/>
      </c>
      <c r="G821" s="9">
        <f>_xlfn.BETA.INV(RAND(),'Расчет NPV'!$E$10,'Расчет NPV'!$F$10,'Расчет NPV'!$B$10,'Расчет NPV'!$D$10)</f>
        <v/>
      </c>
      <c r="H821" s="9">
        <f>((D821*(1+E821)^0*'Расчет NPV'!$C$14*(C821-F821)-G821)-MAX((D821*(1+E821)^0*'Расчет NPV'!$C$14*(C821-F821)-G821)-B821/6,0)*'Расчет NPV'!$C$13)/(1+'Расчет NPV'!$C$12)^1</f>
        <v/>
      </c>
      <c r="I821" s="9">
        <f>((D821*(1+E821)^1*(C821-F821)-G821)-MAX((D821*(1+E821)^1*(C821-F821)-G821)-B821/6,0)*'Расчет NPV'!$C$13)/(1+'Расчет NPV'!$C$12)^2</f>
        <v/>
      </c>
      <c r="J821" s="9">
        <f>((D821*(1+E821)^2*(C821-F821)-G821)-MAX((D821*(1+E821)^2*(C821-F821)-G821)-B821/6,0)*'Расчет NPV'!$C$13)/(1+'Расчет NPV'!$C$12)^3</f>
        <v/>
      </c>
      <c r="K821" s="9">
        <f>((D821*(1+E821)^3*(C821-F821)-G821)-MAX((D821*(1+E821)^3*(C821-F821)-G821)-B821/6,0)*'Расчет NPV'!$C$13)/(1+'Расчет NPV'!$C$12)^4</f>
        <v/>
      </c>
      <c r="L821" s="9">
        <f>((D821*(1+E821)^4*(C821-F821)-G821)-MAX((D821*(1+E821)^4*(C821-F821)-G821)-B821/6,0)*'Расчет NPV'!$C$13)/(1+'Расчет NPV'!$C$12)^5</f>
        <v/>
      </c>
      <c r="M821" s="9">
        <f>((D821*(1+E821)^5*(C821-F821)-G821)-MAX((D821*(1+E821)^5*(C821-F821)-G821)-B821/6,0)*'Расчет NPV'!$C$13)/(1+'Расчет NPV'!$C$12)^6</f>
        <v/>
      </c>
      <c r="N821" s="13">
        <f>SUM(H821:M821)-B821</f>
        <v/>
      </c>
    </row>
    <row r="822">
      <c r="A822" t="n">
        <v>818</v>
      </c>
      <c r="B822" s="9">
        <f>_xlfn.BETA.INV(RAND(),'Расчет NPV'!$E$5,'Расчет NPV'!$F$5,'Расчет NPV'!$B$5,'Расчет NPV'!$D$5)</f>
        <v/>
      </c>
      <c r="C822" s="9">
        <f>_xlfn.BETA.INV(RAND(),'Расчет NPV'!$E$6,'Расчет NPV'!$F$6,'Расчет NPV'!$B$6,'Расчет NPV'!$D$6)</f>
        <v/>
      </c>
      <c r="D822" s="9">
        <f>_xlfn.BETA.INV(RAND(),'Расчет NPV'!$E$7,'Расчет NPV'!$F$7,'Расчет NPV'!$B$7,'Расчет NPV'!$D$7)</f>
        <v/>
      </c>
      <c r="E822" s="5">
        <f>_xlfn.BETA.INV(RAND(),'Расчет NPV'!$E$8,'Расчет NPV'!$F$8,'Расчет NPV'!$B$8,'Расчет NPV'!$D$8)</f>
        <v/>
      </c>
      <c r="F822" s="9">
        <f>_xlfn.BETA.INV(RAND(),'Расчет NPV'!$E$9,'Расчет NPV'!$F$9,'Расчет NPV'!$B$9,'Расчет NPV'!$D$9)</f>
        <v/>
      </c>
      <c r="G822" s="9">
        <f>_xlfn.BETA.INV(RAND(),'Расчет NPV'!$E$10,'Расчет NPV'!$F$10,'Расчет NPV'!$B$10,'Расчет NPV'!$D$10)</f>
        <v/>
      </c>
      <c r="H822" s="9">
        <f>((D822*(1+E822)^0*'Расчет NPV'!$C$14*(C822-F822)-G822)-MAX((D822*(1+E822)^0*'Расчет NPV'!$C$14*(C822-F822)-G822)-B822/6,0)*'Расчет NPV'!$C$13)/(1+'Расчет NPV'!$C$12)^1</f>
        <v/>
      </c>
      <c r="I822" s="9">
        <f>((D822*(1+E822)^1*(C822-F822)-G822)-MAX((D822*(1+E822)^1*(C822-F822)-G822)-B822/6,0)*'Расчет NPV'!$C$13)/(1+'Расчет NPV'!$C$12)^2</f>
        <v/>
      </c>
      <c r="J822" s="9">
        <f>((D822*(1+E822)^2*(C822-F822)-G822)-MAX((D822*(1+E822)^2*(C822-F822)-G822)-B822/6,0)*'Расчет NPV'!$C$13)/(1+'Расчет NPV'!$C$12)^3</f>
        <v/>
      </c>
      <c r="K822" s="9">
        <f>((D822*(1+E822)^3*(C822-F822)-G822)-MAX((D822*(1+E822)^3*(C822-F822)-G822)-B822/6,0)*'Расчет NPV'!$C$13)/(1+'Расчет NPV'!$C$12)^4</f>
        <v/>
      </c>
      <c r="L822" s="9">
        <f>((D822*(1+E822)^4*(C822-F822)-G822)-MAX((D822*(1+E822)^4*(C822-F822)-G822)-B822/6,0)*'Расчет NPV'!$C$13)/(1+'Расчет NPV'!$C$12)^5</f>
        <v/>
      </c>
      <c r="M822" s="9">
        <f>((D822*(1+E822)^5*(C822-F822)-G822)-MAX((D822*(1+E822)^5*(C822-F822)-G822)-B822/6,0)*'Расчет NPV'!$C$13)/(1+'Расчет NPV'!$C$12)^6</f>
        <v/>
      </c>
      <c r="N822" s="13">
        <f>SUM(H822:M822)-B822</f>
        <v/>
      </c>
    </row>
    <row r="823">
      <c r="A823" t="n">
        <v>819</v>
      </c>
      <c r="B823" s="9">
        <f>_xlfn.BETA.INV(RAND(),'Расчет NPV'!$E$5,'Расчет NPV'!$F$5,'Расчет NPV'!$B$5,'Расчет NPV'!$D$5)</f>
        <v/>
      </c>
      <c r="C823" s="9">
        <f>_xlfn.BETA.INV(RAND(),'Расчет NPV'!$E$6,'Расчет NPV'!$F$6,'Расчет NPV'!$B$6,'Расчет NPV'!$D$6)</f>
        <v/>
      </c>
      <c r="D823" s="9">
        <f>_xlfn.BETA.INV(RAND(),'Расчет NPV'!$E$7,'Расчет NPV'!$F$7,'Расчет NPV'!$B$7,'Расчет NPV'!$D$7)</f>
        <v/>
      </c>
      <c r="E823" s="5">
        <f>_xlfn.BETA.INV(RAND(),'Расчет NPV'!$E$8,'Расчет NPV'!$F$8,'Расчет NPV'!$B$8,'Расчет NPV'!$D$8)</f>
        <v/>
      </c>
      <c r="F823" s="9">
        <f>_xlfn.BETA.INV(RAND(),'Расчет NPV'!$E$9,'Расчет NPV'!$F$9,'Расчет NPV'!$B$9,'Расчет NPV'!$D$9)</f>
        <v/>
      </c>
      <c r="G823" s="9">
        <f>_xlfn.BETA.INV(RAND(),'Расчет NPV'!$E$10,'Расчет NPV'!$F$10,'Расчет NPV'!$B$10,'Расчет NPV'!$D$10)</f>
        <v/>
      </c>
      <c r="H823" s="9">
        <f>((D823*(1+E823)^0*'Расчет NPV'!$C$14*(C823-F823)-G823)-MAX((D823*(1+E823)^0*'Расчет NPV'!$C$14*(C823-F823)-G823)-B823/6,0)*'Расчет NPV'!$C$13)/(1+'Расчет NPV'!$C$12)^1</f>
        <v/>
      </c>
      <c r="I823" s="9">
        <f>((D823*(1+E823)^1*(C823-F823)-G823)-MAX((D823*(1+E823)^1*(C823-F823)-G823)-B823/6,0)*'Расчет NPV'!$C$13)/(1+'Расчет NPV'!$C$12)^2</f>
        <v/>
      </c>
      <c r="J823" s="9">
        <f>((D823*(1+E823)^2*(C823-F823)-G823)-MAX((D823*(1+E823)^2*(C823-F823)-G823)-B823/6,0)*'Расчет NPV'!$C$13)/(1+'Расчет NPV'!$C$12)^3</f>
        <v/>
      </c>
      <c r="K823" s="9">
        <f>((D823*(1+E823)^3*(C823-F823)-G823)-MAX((D823*(1+E823)^3*(C823-F823)-G823)-B823/6,0)*'Расчет NPV'!$C$13)/(1+'Расчет NPV'!$C$12)^4</f>
        <v/>
      </c>
      <c r="L823" s="9">
        <f>((D823*(1+E823)^4*(C823-F823)-G823)-MAX((D823*(1+E823)^4*(C823-F823)-G823)-B823/6,0)*'Расчет NPV'!$C$13)/(1+'Расчет NPV'!$C$12)^5</f>
        <v/>
      </c>
      <c r="M823" s="9">
        <f>((D823*(1+E823)^5*(C823-F823)-G823)-MAX((D823*(1+E823)^5*(C823-F823)-G823)-B823/6,0)*'Расчет NPV'!$C$13)/(1+'Расчет NPV'!$C$12)^6</f>
        <v/>
      </c>
      <c r="N823" s="13">
        <f>SUM(H823:M823)-B823</f>
        <v/>
      </c>
    </row>
    <row r="824">
      <c r="A824" t="n">
        <v>820</v>
      </c>
      <c r="B824" s="9">
        <f>_xlfn.BETA.INV(RAND(),'Расчет NPV'!$E$5,'Расчет NPV'!$F$5,'Расчет NPV'!$B$5,'Расчет NPV'!$D$5)</f>
        <v/>
      </c>
      <c r="C824" s="9">
        <f>_xlfn.BETA.INV(RAND(),'Расчет NPV'!$E$6,'Расчет NPV'!$F$6,'Расчет NPV'!$B$6,'Расчет NPV'!$D$6)</f>
        <v/>
      </c>
      <c r="D824" s="9">
        <f>_xlfn.BETA.INV(RAND(),'Расчет NPV'!$E$7,'Расчет NPV'!$F$7,'Расчет NPV'!$B$7,'Расчет NPV'!$D$7)</f>
        <v/>
      </c>
      <c r="E824" s="5">
        <f>_xlfn.BETA.INV(RAND(),'Расчет NPV'!$E$8,'Расчет NPV'!$F$8,'Расчет NPV'!$B$8,'Расчет NPV'!$D$8)</f>
        <v/>
      </c>
      <c r="F824" s="9">
        <f>_xlfn.BETA.INV(RAND(),'Расчет NPV'!$E$9,'Расчет NPV'!$F$9,'Расчет NPV'!$B$9,'Расчет NPV'!$D$9)</f>
        <v/>
      </c>
      <c r="G824" s="9">
        <f>_xlfn.BETA.INV(RAND(),'Расчет NPV'!$E$10,'Расчет NPV'!$F$10,'Расчет NPV'!$B$10,'Расчет NPV'!$D$10)</f>
        <v/>
      </c>
      <c r="H824" s="9">
        <f>((D824*(1+E824)^0*'Расчет NPV'!$C$14*(C824-F824)-G824)-MAX((D824*(1+E824)^0*'Расчет NPV'!$C$14*(C824-F824)-G824)-B824/6,0)*'Расчет NPV'!$C$13)/(1+'Расчет NPV'!$C$12)^1</f>
        <v/>
      </c>
      <c r="I824" s="9">
        <f>((D824*(1+E824)^1*(C824-F824)-G824)-MAX((D824*(1+E824)^1*(C824-F824)-G824)-B824/6,0)*'Расчет NPV'!$C$13)/(1+'Расчет NPV'!$C$12)^2</f>
        <v/>
      </c>
      <c r="J824" s="9">
        <f>((D824*(1+E824)^2*(C824-F824)-G824)-MAX((D824*(1+E824)^2*(C824-F824)-G824)-B824/6,0)*'Расчет NPV'!$C$13)/(1+'Расчет NPV'!$C$12)^3</f>
        <v/>
      </c>
      <c r="K824" s="9">
        <f>((D824*(1+E824)^3*(C824-F824)-G824)-MAX((D824*(1+E824)^3*(C824-F824)-G824)-B824/6,0)*'Расчет NPV'!$C$13)/(1+'Расчет NPV'!$C$12)^4</f>
        <v/>
      </c>
      <c r="L824" s="9">
        <f>((D824*(1+E824)^4*(C824-F824)-G824)-MAX((D824*(1+E824)^4*(C824-F824)-G824)-B824/6,0)*'Расчет NPV'!$C$13)/(1+'Расчет NPV'!$C$12)^5</f>
        <v/>
      </c>
      <c r="M824" s="9">
        <f>((D824*(1+E824)^5*(C824-F824)-G824)-MAX((D824*(1+E824)^5*(C824-F824)-G824)-B824/6,0)*'Расчет NPV'!$C$13)/(1+'Расчет NPV'!$C$12)^6</f>
        <v/>
      </c>
      <c r="N824" s="13">
        <f>SUM(H824:M824)-B824</f>
        <v/>
      </c>
    </row>
    <row r="825">
      <c r="A825" t="n">
        <v>821</v>
      </c>
      <c r="B825" s="9">
        <f>_xlfn.BETA.INV(RAND(),'Расчет NPV'!$E$5,'Расчет NPV'!$F$5,'Расчет NPV'!$B$5,'Расчет NPV'!$D$5)</f>
        <v/>
      </c>
      <c r="C825" s="9">
        <f>_xlfn.BETA.INV(RAND(),'Расчет NPV'!$E$6,'Расчет NPV'!$F$6,'Расчет NPV'!$B$6,'Расчет NPV'!$D$6)</f>
        <v/>
      </c>
      <c r="D825" s="9">
        <f>_xlfn.BETA.INV(RAND(),'Расчет NPV'!$E$7,'Расчет NPV'!$F$7,'Расчет NPV'!$B$7,'Расчет NPV'!$D$7)</f>
        <v/>
      </c>
      <c r="E825" s="5">
        <f>_xlfn.BETA.INV(RAND(),'Расчет NPV'!$E$8,'Расчет NPV'!$F$8,'Расчет NPV'!$B$8,'Расчет NPV'!$D$8)</f>
        <v/>
      </c>
      <c r="F825" s="9">
        <f>_xlfn.BETA.INV(RAND(),'Расчет NPV'!$E$9,'Расчет NPV'!$F$9,'Расчет NPV'!$B$9,'Расчет NPV'!$D$9)</f>
        <v/>
      </c>
      <c r="G825" s="9">
        <f>_xlfn.BETA.INV(RAND(),'Расчет NPV'!$E$10,'Расчет NPV'!$F$10,'Расчет NPV'!$B$10,'Расчет NPV'!$D$10)</f>
        <v/>
      </c>
      <c r="H825" s="9">
        <f>((D825*(1+E825)^0*'Расчет NPV'!$C$14*(C825-F825)-G825)-MAX((D825*(1+E825)^0*'Расчет NPV'!$C$14*(C825-F825)-G825)-B825/6,0)*'Расчет NPV'!$C$13)/(1+'Расчет NPV'!$C$12)^1</f>
        <v/>
      </c>
      <c r="I825" s="9">
        <f>((D825*(1+E825)^1*(C825-F825)-G825)-MAX((D825*(1+E825)^1*(C825-F825)-G825)-B825/6,0)*'Расчет NPV'!$C$13)/(1+'Расчет NPV'!$C$12)^2</f>
        <v/>
      </c>
      <c r="J825" s="9">
        <f>((D825*(1+E825)^2*(C825-F825)-G825)-MAX((D825*(1+E825)^2*(C825-F825)-G825)-B825/6,0)*'Расчет NPV'!$C$13)/(1+'Расчет NPV'!$C$12)^3</f>
        <v/>
      </c>
      <c r="K825" s="9">
        <f>((D825*(1+E825)^3*(C825-F825)-G825)-MAX((D825*(1+E825)^3*(C825-F825)-G825)-B825/6,0)*'Расчет NPV'!$C$13)/(1+'Расчет NPV'!$C$12)^4</f>
        <v/>
      </c>
      <c r="L825" s="9">
        <f>((D825*(1+E825)^4*(C825-F825)-G825)-MAX((D825*(1+E825)^4*(C825-F825)-G825)-B825/6,0)*'Расчет NPV'!$C$13)/(1+'Расчет NPV'!$C$12)^5</f>
        <v/>
      </c>
      <c r="M825" s="9">
        <f>((D825*(1+E825)^5*(C825-F825)-G825)-MAX((D825*(1+E825)^5*(C825-F825)-G825)-B825/6,0)*'Расчет NPV'!$C$13)/(1+'Расчет NPV'!$C$12)^6</f>
        <v/>
      </c>
      <c r="N825" s="13">
        <f>SUM(H825:M825)-B825</f>
        <v/>
      </c>
    </row>
    <row r="826">
      <c r="A826" t="n">
        <v>822</v>
      </c>
      <c r="B826" s="9">
        <f>_xlfn.BETA.INV(RAND(),'Расчет NPV'!$E$5,'Расчет NPV'!$F$5,'Расчет NPV'!$B$5,'Расчет NPV'!$D$5)</f>
        <v/>
      </c>
      <c r="C826" s="9">
        <f>_xlfn.BETA.INV(RAND(),'Расчет NPV'!$E$6,'Расчет NPV'!$F$6,'Расчет NPV'!$B$6,'Расчет NPV'!$D$6)</f>
        <v/>
      </c>
      <c r="D826" s="9">
        <f>_xlfn.BETA.INV(RAND(),'Расчет NPV'!$E$7,'Расчет NPV'!$F$7,'Расчет NPV'!$B$7,'Расчет NPV'!$D$7)</f>
        <v/>
      </c>
      <c r="E826" s="5">
        <f>_xlfn.BETA.INV(RAND(),'Расчет NPV'!$E$8,'Расчет NPV'!$F$8,'Расчет NPV'!$B$8,'Расчет NPV'!$D$8)</f>
        <v/>
      </c>
      <c r="F826" s="9">
        <f>_xlfn.BETA.INV(RAND(),'Расчет NPV'!$E$9,'Расчет NPV'!$F$9,'Расчет NPV'!$B$9,'Расчет NPV'!$D$9)</f>
        <v/>
      </c>
      <c r="G826" s="9">
        <f>_xlfn.BETA.INV(RAND(),'Расчет NPV'!$E$10,'Расчет NPV'!$F$10,'Расчет NPV'!$B$10,'Расчет NPV'!$D$10)</f>
        <v/>
      </c>
      <c r="H826" s="9">
        <f>((D826*(1+E826)^0*'Расчет NPV'!$C$14*(C826-F826)-G826)-MAX((D826*(1+E826)^0*'Расчет NPV'!$C$14*(C826-F826)-G826)-B826/6,0)*'Расчет NPV'!$C$13)/(1+'Расчет NPV'!$C$12)^1</f>
        <v/>
      </c>
      <c r="I826" s="9">
        <f>((D826*(1+E826)^1*(C826-F826)-G826)-MAX((D826*(1+E826)^1*(C826-F826)-G826)-B826/6,0)*'Расчет NPV'!$C$13)/(1+'Расчет NPV'!$C$12)^2</f>
        <v/>
      </c>
      <c r="J826" s="9">
        <f>((D826*(1+E826)^2*(C826-F826)-G826)-MAX((D826*(1+E826)^2*(C826-F826)-G826)-B826/6,0)*'Расчет NPV'!$C$13)/(1+'Расчет NPV'!$C$12)^3</f>
        <v/>
      </c>
      <c r="K826" s="9">
        <f>((D826*(1+E826)^3*(C826-F826)-G826)-MAX((D826*(1+E826)^3*(C826-F826)-G826)-B826/6,0)*'Расчет NPV'!$C$13)/(1+'Расчет NPV'!$C$12)^4</f>
        <v/>
      </c>
      <c r="L826" s="9">
        <f>((D826*(1+E826)^4*(C826-F826)-G826)-MAX((D826*(1+E826)^4*(C826-F826)-G826)-B826/6,0)*'Расчет NPV'!$C$13)/(1+'Расчет NPV'!$C$12)^5</f>
        <v/>
      </c>
      <c r="M826" s="9">
        <f>((D826*(1+E826)^5*(C826-F826)-G826)-MAX((D826*(1+E826)^5*(C826-F826)-G826)-B826/6,0)*'Расчет NPV'!$C$13)/(1+'Расчет NPV'!$C$12)^6</f>
        <v/>
      </c>
      <c r="N826" s="13">
        <f>SUM(H826:M826)-B826</f>
        <v/>
      </c>
    </row>
    <row r="827">
      <c r="A827" t="n">
        <v>823</v>
      </c>
      <c r="B827" s="9">
        <f>_xlfn.BETA.INV(RAND(),'Расчет NPV'!$E$5,'Расчет NPV'!$F$5,'Расчет NPV'!$B$5,'Расчет NPV'!$D$5)</f>
        <v/>
      </c>
      <c r="C827" s="9">
        <f>_xlfn.BETA.INV(RAND(),'Расчет NPV'!$E$6,'Расчет NPV'!$F$6,'Расчет NPV'!$B$6,'Расчет NPV'!$D$6)</f>
        <v/>
      </c>
      <c r="D827" s="9">
        <f>_xlfn.BETA.INV(RAND(),'Расчет NPV'!$E$7,'Расчет NPV'!$F$7,'Расчет NPV'!$B$7,'Расчет NPV'!$D$7)</f>
        <v/>
      </c>
      <c r="E827" s="5">
        <f>_xlfn.BETA.INV(RAND(),'Расчет NPV'!$E$8,'Расчет NPV'!$F$8,'Расчет NPV'!$B$8,'Расчет NPV'!$D$8)</f>
        <v/>
      </c>
      <c r="F827" s="9">
        <f>_xlfn.BETA.INV(RAND(),'Расчет NPV'!$E$9,'Расчет NPV'!$F$9,'Расчет NPV'!$B$9,'Расчет NPV'!$D$9)</f>
        <v/>
      </c>
      <c r="G827" s="9">
        <f>_xlfn.BETA.INV(RAND(),'Расчет NPV'!$E$10,'Расчет NPV'!$F$10,'Расчет NPV'!$B$10,'Расчет NPV'!$D$10)</f>
        <v/>
      </c>
      <c r="H827" s="9">
        <f>((D827*(1+E827)^0*'Расчет NPV'!$C$14*(C827-F827)-G827)-MAX((D827*(1+E827)^0*'Расчет NPV'!$C$14*(C827-F827)-G827)-B827/6,0)*'Расчет NPV'!$C$13)/(1+'Расчет NPV'!$C$12)^1</f>
        <v/>
      </c>
      <c r="I827" s="9">
        <f>((D827*(1+E827)^1*(C827-F827)-G827)-MAX((D827*(1+E827)^1*(C827-F827)-G827)-B827/6,0)*'Расчет NPV'!$C$13)/(1+'Расчет NPV'!$C$12)^2</f>
        <v/>
      </c>
      <c r="J827" s="9">
        <f>((D827*(1+E827)^2*(C827-F827)-G827)-MAX((D827*(1+E827)^2*(C827-F827)-G827)-B827/6,0)*'Расчет NPV'!$C$13)/(1+'Расчет NPV'!$C$12)^3</f>
        <v/>
      </c>
      <c r="K827" s="9">
        <f>((D827*(1+E827)^3*(C827-F827)-G827)-MAX((D827*(1+E827)^3*(C827-F827)-G827)-B827/6,0)*'Расчет NPV'!$C$13)/(1+'Расчет NPV'!$C$12)^4</f>
        <v/>
      </c>
      <c r="L827" s="9">
        <f>((D827*(1+E827)^4*(C827-F827)-G827)-MAX((D827*(1+E827)^4*(C827-F827)-G827)-B827/6,0)*'Расчет NPV'!$C$13)/(1+'Расчет NPV'!$C$12)^5</f>
        <v/>
      </c>
      <c r="M827" s="9">
        <f>((D827*(1+E827)^5*(C827-F827)-G827)-MAX((D827*(1+E827)^5*(C827-F827)-G827)-B827/6,0)*'Расчет NPV'!$C$13)/(1+'Расчет NPV'!$C$12)^6</f>
        <v/>
      </c>
      <c r="N827" s="13">
        <f>SUM(H827:M827)-B827</f>
        <v/>
      </c>
    </row>
    <row r="828">
      <c r="A828" t="n">
        <v>824</v>
      </c>
      <c r="B828" s="9">
        <f>_xlfn.BETA.INV(RAND(),'Расчет NPV'!$E$5,'Расчет NPV'!$F$5,'Расчет NPV'!$B$5,'Расчет NPV'!$D$5)</f>
        <v/>
      </c>
      <c r="C828" s="9">
        <f>_xlfn.BETA.INV(RAND(),'Расчет NPV'!$E$6,'Расчет NPV'!$F$6,'Расчет NPV'!$B$6,'Расчет NPV'!$D$6)</f>
        <v/>
      </c>
      <c r="D828" s="9">
        <f>_xlfn.BETA.INV(RAND(),'Расчет NPV'!$E$7,'Расчет NPV'!$F$7,'Расчет NPV'!$B$7,'Расчет NPV'!$D$7)</f>
        <v/>
      </c>
      <c r="E828" s="5">
        <f>_xlfn.BETA.INV(RAND(),'Расчет NPV'!$E$8,'Расчет NPV'!$F$8,'Расчет NPV'!$B$8,'Расчет NPV'!$D$8)</f>
        <v/>
      </c>
      <c r="F828" s="9">
        <f>_xlfn.BETA.INV(RAND(),'Расчет NPV'!$E$9,'Расчет NPV'!$F$9,'Расчет NPV'!$B$9,'Расчет NPV'!$D$9)</f>
        <v/>
      </c>
      <c r="G828" s="9">
        <f>_xlfn.BETA.INV(RAND(),'Расчет NPV'!$E$10,'Расчет NPV'!$F$10,'Расчет NPV'!$B$10,'Расчет NPV'!$D$10)</f>
        <v/>
      </c>
      <c r="H828" s="9">
        <f>((D828*(1+E828)^0*'Расчет NPV'!$C$14*(C828-F828)-G828)-MAX((D828*(1+E828)^0*'Расчет NPV'!$C$14*(C828-F828)-G828)-B828/6,0)*'Расчет NPV'!$C$13)/(1+'Расчет NPV'!$C$12)^1</f>
        <v/>
      </c>
      <c r="I828" s="9">
        <f>((D828*(1+E828)^1*(C828-F828)-G828)-MAX((D828*(1+E828)^1*(C828-F828)-G828)-B828/6,0)*'Расчет NPV'!$C$13)/(1+'Расчет NPV'!$C$12)^2</f>
        <v/>
      </c>
      <c r="J828" s="9">
        <f>((D828*(1+E828)^2*(C828-F828)-G828)-MAX((D828*(1+E828)^2*(C828-F828)-G828)-B828/6,0)*'Расчет NPV'!$C$13)/(1+'Расчет NPV'!$C$12)^3</f>
        <v/>
      </c>
      <c r="K828" s="9">
        <f>((D828*(1+E828)^3*(C828-F828)-G828)-MAX((D828*(1+E828)^3*(C828-F828)-G828)-B828/6,0)*'Расчет NPV'!$C$13)/(1+'Расчет NPV'!$C$12)^4</f>
        <v/>
      </c>
      <c r="L828" s="9">
        <f>((D828*(1+E828)^4*(C828-F828)-G828)-MAX((D828*(1+E828)^4*(C828-F828)-G828)-B828/6,0)*'Расчет NPV'!$C$13)/(1+'Расчет NPV'!$C$12)^5</f>
        <v/>
      </c>
      <c r="M828" s="9">
        <f>((D828*(1+E828)^5*(C828-F828)-G828)-MAX((D828*(1+E828)^5*(C828-F828)-G828)-B828/6,0)*'Расчет NPV'!$C$13)/(1+'Расчет NPV'!$C$12)^6</f>
        <v/>
      </c>
      <c r="N828" s="13">
        <f>SUM(H828:M828)-B828</f>
        <v/>
      </c>
    </row>
    <row r="829">
      <c r="A829" t="n">
        <v>825</v>
      </c>
      <c r="B829" s="9">
        <f>_xlfn.BETA.INV(RAND(),'Расчет NPV'!$E$5,'Расчет NPV'!$F$5,'Расчет NPV'!$B$5,'Расчет NPV'!$D$5)</f>
        <v/>
      </c>
      <c r="C829" s="9">
        <f>_xlfn.BETA.INV(RAND(),'Расчет NPV'!$E$6,'Расчет NPV'!$F$6,'Расчет NPV'!$B$6,'Расчет NPV'!$D$6)</f>
        <v/>
      </c>
      <c r="D829" s="9">
        <f>_xlfn.BETA.INV(RAND(),'Расчет NPV'!$E$7,'Расчет NPV'!$F$7,'Расчет NPV'!$B$7,'Расчет NPV'!$D$7)</f>
        <v/>
      </c>
      <c r="E829" s="5">
        <f>_xlfn.BETA.INV(RAND(),'Расчет NPV'!$E$8,'Расчет NPV'!$F$8,'Расчет NPV'!$B$8,'Расчет NPV'!$D$8)</f>
        <v/>
      </c>
      <c r="F829" s="9">
        <f>_xlfn.BETA.INV(RAND(),'Расчет NPV'!$E$9,'Расчет NPV'!$F$9,'Расчет NPV'!$B$9,'Расчет NPV'!$D$9)</f>
        <v/>
      </c>
      <c r="G829" s="9">
        <f>_xlfn.BETA.INV(RAND(),'Расчет NPV'!$E$10,'Расчет NPV'!$F$10,'Расчет NPV'!$B$10,'Расчет NPV'!$D$10)</f>
        <v/>
      </c>
      <c r="H829" s="9">
        <f>((D829*(1+E829)^0*'Расчет NPV'!$C$14*(C829-F829)-G829)-MAX((D829*(1+E829)^0*'Расчет NPV'!$C$14*(C829-F829)-G829)-B829/6,0)*'Расчет NPV'!$C$13)/(1+'Расчет NPV'!$C$12)^1</f>
        <v/>
      </c>
      <c r="I829" s="9">
        <f>((D829*(1+E829)^1*(C829-F829)-G829)-MAX((D829*(1+E829)^1*(C829-F829)-G829)-B829/6,0)*'Расчет NPV'!$C$13)/(1+'Расчет NPV'!$C$12)^2</f>
        <v/>
      </c>
      <c r="J829" s="9">
        <f>((D829*(1+E829)^2*(C829-F829)-G829)-MAX((D829*(1+E829)^2*(C829-F829)-G829)-B829/6,0)*'Расчет NPV'!$C$13)/(1+'Расчет NPV'!$C$12)^3</f>
        <v/>
      </c>
      <c r="K829" s="9">
        <f>((D829*(1+E829)^3*(C829-F829)-G829)-MAX((D829*(1+E829)^3*(C829-F829)-G829)-B829/6,0)*'Расчет NPV'!$C$13)/(1+'Расчет NPV'!$C$12)^4</f>
        <v/>
      </c>
      <c r="L829" s="9">
        <f>((D829*(1+E829)^4*(C829-F829)-G829)-MAX((D829*(1+E829)^4*(C829-F829)-G829)-B829/6,0)*'Расчет NPV'!$C$13)/(1+'Расчет NPV'!$C$12)^5</f>
        <v/>
      </c>
      <c r="M829" s="9">
        <f>((D829*(1+E829)^5*(C829-F829)-G829)-MAX((D829*(1+E829)^5*(C829-F829)-G829)-B829/6,0)*'Расчет NPV'!$C$13)/(1+'Расчет NPV'!$C$12)^6</f>
        <v/>
      </c>
      <c r="N829" s="13">
        <f>SUM(H829:M829)-B829</f>
        <v/>
      </c>
    </row>
    <row r="830">
      <c r="A830" t="n">
        <v>826</v>
      </c>
      <c r="B830" s="9">
        <f>_xlfn.BETA.INV(RAND(),'Расчет NPV'!$E$5,'Расчет NPV'!$F$5,'Расчет NPV'!$B$5,'Расчет NPV'!$D$5)</f>
        <v/>
      </c>
      <c r="C830" s="9">
        <f>_xlfn.BETA.INV(RAND(),'Расчет NPV'!$E$6,'Расчет NPV'!$F$6,'Расчет NPV'!$B$6,'Расчет NPV'!$D$6)</f>
        <v/>
      </c>
      <c r="D830" s="9">
        <f>_xlfn.BETA.INV(RAND(),'Расчет NPV'!$E$7,'Расчет NPV'!$F$7,'Расчет NPV'!$B$7,'Расчет NPV'!$D$7)</f>
        <v/>
      </c>
      <c r="E830" s="5">
        <f>_xlfn.BETA.INV(RAND(),'Расчет NPV'!$E$8,'Расчет NPV'!$F$8,'Расчет NPV'!$B$8,'Расчет NPV'!$D$8)</f>
        <v/>
      </c>
      <c r="F830" s="9">
        <f>_xlfn.BETA.INV(RAND(),'Расчет NPV'!$E$9,'Расчет NPV'!$F$9,'Расчет NPV'!$B$9,'Расчет NPV'!$D$9)</f>
        <v/>
      </c>
      <c r="G830" s="9">
        <f>_xlfn.BETA.INV(RAND(),'Расчет NPV'!$E$10,'Расчет NPV'!$F$10,'Расчет NPV'!$B$10,'Расчет NPV'!$D$10)</f>
        <v/>
      </c>
      <c r="H830" s="9">
        <f>((D830*(1+E830)^0*'Расчет NPV'!$C$14*(C830-F830)-G830)-MAX((D830*(1+E830)^0*'Расчет NPV'!$C$14*(C830-F830)-G830)-B830/6,0)*'Расчет NPV'!$C$13)/(1+'Расчет NPV'!$C$12)^1</f>
        <v/>
      </c>
      <c r="I830" s="9">
        <f>((D830*(1+E830)^1*(C830-F830)-G830)-MAX((D830*(1+E830)^1*(C830-F830)-G830)-B830/6,0)*'Расчет NPV'!$C$13)/(1+'Расчет NPV'!$C$12)^2</f>
        <v/>
      </c>
      <c r="J830" s="9">
        <f>((D830*(1+E830)^2*(C830-F830)-G830)-MAX((D830*(1+E830)^2*(C830-F830)-G830)-B830/6,0)*'Расчет NPV'!$C$13)/(1+'Расчет NPV'!$C$12)^3</f>
        <v/>
      </c>
      <c r="K830" s="9">
        <f>((D830*(1+E830)^3*(C830-F830)-G830)-MAX((D830*(1+E830)^3*(C830-F830)-G830)-B830/6,0)*'Расчет NPV'!$C$13)/(1+'Расчет NPV'!$C$12)^4</f>
        <v/>
      </c>
      <c r="L830" s="9">
        <f>((D830*(1+E830)^4*(C830-F830)-G830)-MAX((D830*(1+E830)^4*(C830-F830)-G830)-B830/6,0)*'Расчет NPV'!$C$13)/(1+'Расчет NPV'!$C$12)^5</f>
        <v/>
      </c>
      <c r="M830" s="9">
        <f>((D830*(1+E830)^5*(C830-F830)-G830)-MAX((D830*(1+E830)^5*(C830-F830)-G830)-B830/6,0)*'Расчет NPV'!$C$13)/(1+'Расчет NPV'!$C$12)^6</f>
        <v/>
      </c>
      <c r="N830" s="13">
        <f>SUM(H830:M830)-B830</f>
        <v/>
      </c>
    </row>
    <row r="831">
      <c r="A831" t="n">
        <v>827</v>
      </c>
      <c r="B831" s="9">
        <f>_xlfn.BETA.INV(RAND(),'Расчет NPV'!$E$5,'Расчет NPV'!$F$5,'Расчет NPV'!$B$5,'Расчет NPV'!$D$5)</f>
        <v/>
      </c>
      <c r="C831" s="9">
        <f>_xlfn.BETA.INV(RAND(),'Расчет NPV'!$E$6,'Расчет NPV'!$F$6,'Расчет NPV'!$B$6,'Расчет NPV'!$D$6)</f>
        <v/>
      </c>
      <c r="D831" s="9">
        <f>_xlfn.BETA.INV(RAND(),'Расчет NPV'!$E$7,'Расчет NPV'!$F$7,'Расчет NPV'!$B$7,'Расчет NPV'!$D$7)</f>
        <v/>
      </c>
      <c r="E831" s="5">
        <f>_xlfn.BETA.INV(RAND(),'Расчет NPV'!$E$8,'Расчет NPV'!$F$8,'Расчет NPV'!$B$8,'Расчет NPV'!$D$8)</f>
        <v/>
      </c>
      <c r="F831" s="9">
        <f>_xlfn.BETA.INV(RAND(),'Расчет NPV'!$E$9,'Расчет NPV'!$F$9,'Расчет NPV'!$B$9,'Расчет NPV'!$D$9)</f>
        <v/>
      </c>
      <c r="G831" s="9">
        <f>_xlfn.BETA.INV(RAND(),'Расчет NPV'!$E$10,'Расчет NPV'!$F$10,'Расчет NPV'!$B$10,'Расчет NPV'!$D$10)</f>
        <v/>
      </c>
      <c r="H831" s="9">
        <f>((D831*(1+E831)^0*'Расчет NPV'!$C$14*(C831-F831)-G831)-MAX((D831*(1+E831)^0*'Расчет NPV'!$C$14*(C831-F831)-G831)-B831/6,0)*'Расчет NPV'!$C$13)/(1+'Расчет NPV'!$C$12)^1</f>
        <v/>
      </c>
      <c r="I831" s="9">
        <f>((D831*(1+E831)^1*(C831-F831)-G831)-MAX((D831*(1+E831)^1*(C831-F831)-G831)-B831/6,0)*'Расчет NPV'!$C$13)/(1+'Расчет NPV'!$C$12)^2</f>
        <v/>
      </c>
      <c r="J831" s="9">
        <f>((D831*(1+E831)^2*(C831-F831)-G831)-MAX((D831*(1+E831)^2*(C831-F831)-G831)-B831/6,0)*'Расчет NPV'!$C$13)/(1+'Расчет NPV'!$C$12)^3</f>
        <v/>
      </c>
      <c r="K831" s="9">
        <f>((D831*(1+E831)^3*(C831-F831)-G831)-MAX((D831*(1+E831)^3*(C831-F831)-G831)-B831/6,0)*'Расчет NPV'!$C$13)/(1+'Расчет NPV'!$C$12)^4</f>
        <v/>
      </c>
      <c r="L831" s="9">
        <f>((D831*(1+E831)^4*(C831-F831)-G831)-MAX((D831*(1+E831)^4*(C831-F831)-G831)-B831/6,0)*'Расчет NPV'!$C$13)/(1+'Расчет NPV'!$C$12)^5</f>
        <v/>
      </c>
      <c r="M831" s="9">
        <f>((D831*(1+E831)^5*(C831-F831)-G831)-MAX((D831*(1+E831)^5*(C831-F831)-G831)-B831/6,0)*'Расчет NPV'!$C$13)/(1+'Расчет NPV'!$C$12)^6</f>
        <v/>
      </c>
      <c r="N831" s="13">
        <f>SUM(H831:M831)-B831</f>
        <v/>
      </c>
    </row>
    <row r="832">
      <c r="A832" t="n">
        <v>828</v>
      </c>
      <c r="B832" s="9">
        <f>_xlfn.BETA.INV(RAND(),'Расчет NPV'!$E$5,'Расчет NPV'!$F$5,'Расчет NPV'!$B$5,'Расчет NPV'!$D$5)</f>
        <v/>
      </c>
      <c r="C832" s="9">
        <f>_xlfn.BETA.INV(RAND(),'Расчет NPV'!$E$6,'Расчет NPV'!$F$6,'Расчет NPV'!$B$6,'Расчет NPV'!$D$6)</f>
        <v/>
      </c>
      <c r="D832" s="9">
        <f>_xlfn.BETA.INV(RAND(),'Расчет NPV'!$E$7,'Расчет NPV'!$F$7,'Расчет NPV'!$B$7,'Расчет NPV'!$D$7)</f>
        <v/>
      </c>
      <c r="E832" s="5">
        <f>_xlfn.BETA.INV(RAND(),'Расчет NPV'!$E$8,'Расчет NPV'!$F$8,'Расчет NPV'!$B$8,'Расчет NPV'!$D$8)</f>
        <v/>
      </c>
      <c r="F832" s="9">
        <f>_xlfn.BETA.INV(RAND(),'Расчет NPV'!$E$9,'Расчет NPV'!$F$9,'Расчет NPV'!$B$9,'Расчет NPV'!$D$9)</f>
        <v/>
      </c>
      <c r="G832" s="9">
        <f>_xlfn.BETA.INV(RAND(),'Расчет NPV'!$E$10,'Расчет NPV'!$F$10,'Расчет NPV'!$B$10,'Расчет NPV'!$D$10)</f>
        <v/>
      </c>
      <c r="H832" s="9">
        <f>((D832*(1+E832)^0*'Расчет NPV'!$C$14*(C832-F832)-G832)-MAX((D832*(1+E832)^0*'Расчет NPV'!$C$14*(C832-F832)-G832)-B832/6,0)*'Расчет NPV'!$C$13)/(1+'Расчет NPV'!$C$12)^1</f>
        <v/>
      </c>
      <c r="I832" s="9">
        <f>((D832*(1+E832)^1*(C832-F832)-G832)-MAX((D832*(1+E832)^1*(C832-F832)-G832)-B832/6,0)*'Расчет NPV'!$C$13)/(1+'Расчет NPV'!$C$12)^2</f>
        <v/>
      </c>
      <c r="J832" s="9">
        <f>((D832*(1+E832)^2*(C832-F832)-G832)-MAX((D832*(1+E832)^2*(C832-F832)-G832)-B832/6,0)*'Расчет NPV'!$C$13)/(1+'Расчет NPV'!$C$12)^3</f>
        <v/>
      </c>
      <c r="K832" s="9">
        <f>((D832*(1+E832)^3*(C832-F832)-G832)-MAX((D832*(1+E832)^3*(C832-F832)-G832)-B832/6,0)*'Расчет NPV'!$C$13)/(1+'Расчет NPV'!$C$12)^4</f>
        <v/>
      </c>
      <c r="L832" s="9">
        <f>((D832*(1+E832)^4*(C832-F832)-G832)-MAX((D832*(1+E832)^4*(C832-F832)-G832)-B832/6,0)*'Расчет NPV'!$C$13)/(1+'Расчет NPV'!$C$12)^5</f>
        <v/>
      </c>
      <c r="M832" s="9">
        <f>((D832*(1+E832)^5*(C832-F832)-G832)-MAX((D832*(1+E832)^5*(C832-F832)-G832)-B832/6,0)*'Расчет NPV'!$C$13)/(1+'Расчет NPV'!$C$12)^6</f>
        <v/>
      </c>
      <c r="N832" s="13">
        <f>SUM(H832:M832)-B832</f>
        <v/>
      </c>
    </row>
    <row r="833">
      <c r="A833" t="n">
        <v>829</v>
      </c>
      <c r="B833" s="9">
        <f>_xlfn.BETA.INV(RAND(),'Расчет NPV'!$E$5,'Расчет NPV'!$F$5,'Расчет NPV'!$B$5,'Расчет NPV'!$D$5)</f>
        <v/>
      </c>
      <c r="C833" s="9">
        <f>_xlfn.BETA.INV(RAND(),'Расчет NPV'!$E$6,'Расчет NPV'!$F$6,'Расчет NPV'!$B$6,'Расчет NPV'!$D$6)</f>
        <v/>
      </c>
      <c r="D833" s="9">
        <f>_xlfn.BETA.INV(RAND(),'Расчет NPV'!$E$7,'Расчет NPV'!$F$7,'Расчет NPV'!$B$7,'Расчет NPV'!$D$7)</f>
        <v/>
      </c>
      <c r="E833" s="5">
        <f>_xlfn.BETA.INV(RAND(),'Расчет NPV'!$E$8,'Расчет NPV'!$F$8,'Расчет NPV'!$B$8,'Расчет NPV'!$D$8)</f>
        <v/>
      </c>
      <c r="F833" s="9">
        <f>_xlfn.BETA.INV(RAND(),'Расчет NPV'!$E$9,'Расчет NPV'!$F$9,'Расчет NPV'!$B$9,'Расчет NPV'!$D$9)</f>
        <v/>
      </c>
      <c r="G833" s="9">
        <f>_xlfn.BETA.INV(RAND(),'Расчет NPV'!$E$10,'Расчет NPV'!$F$10,'Расчет NPV'!$B$10,'Расчет NPV'!$D$10)</f>
        <v/>
      </c>
      <c r="H833" s="9">
        <f>((D833*(1+E833)^0*'Расчет NPV'!$C$14*(C833-F833)-G833)-MAX((D833*(1+E833)^0*'Расчет NPV'!$C$14*(C833-F833)-G833)-B833/6,0)*'Расчет NPV'!$C$13)/(1+'Расчет NPV'!$C$12)^1</f>
        <v/>
      </c>
      <c r="I833" s="9">
        <f>((D833*(1+E833)^1*(C833-F833)-G833)-MAX((D833*(1+E833)^1*(C833-F833)-G833)-B833/6,0)*'Расчет NPV'!$C$13)/(1+'Расчет NPV'!$C$12)^2</f>
        <v/>
      </c>
      <c r="J833" s="9">
        <f>((D833*(1+E833)^2*(C833-F833)-G833)-MAX((D833*(1+E833)^2*(C833-F833)-G833)-B833/6,0)*'Расчет NPV'!$C$13)/(1+'Расчет NPV'!$C$12)^3</f>
        <v/>
      </c>
      <c r="K833" s="9">
        <f>((D833*(1+E833)^3*(C833-F833)-G833)-MAX((D833*(1+E833)^3*(C833-F833)-G833)-B833/6,0)*'Расчет NPV'!$C$13)/(1+'Расчет NPV'!$C$12)^4</f>
        <v/>
      </c>
      <c r="L833" s="9">
        <f>((D833*(1+E833)^4*(C833-F833)-G833)-MAX((D833*(1+E833)^4*(C833-F833)-G833)-B833/6,0)*'Расчет NPV'!$C$13)/(1+'Расчет NPV'!$C$12)^5</f>
        <v/>
      </c>
      <c r="M833" s="9">
        <f>((D833*(1+E833)^5*(C833-F833)-G833)-MAX((D833*(1+E833)^5*(C833-F833)-G833)-B833/6,0)*'Расчет NPV'!$C$13)/(1+'Расчет NPV'!$C$12)^6</f>
        <v/>
      </c>
      <c r="N833" s="13">
        <f>SUM(H833:M833)-B833</f>
        <v/>
      </c>
    </row>
    <row r="834">
      <c r="A834" t="n">
        <v>830</v>
      </c>
      <c r="B834" s="9">
        <f>_xlfn.BETA.INV(RAND(),'Расчет NPV'!$E$5,'Расчет NPV'!$F$5,'Расчет NPV'!$B$5,'Расчет NPV'!$D$5)</f>
        <v/>
      </c>
      <c r="C834" s="9">
        <f>_xlfn.BETA.INV(RAND(),'Расчет NPV'!$E$6,'Расчет NPV'!$F$6,'Расчет NPV'!$B$6,'Расчет NPV'!$D$6)</f>
        <v/>
      </c>
      <c r="D834" s="9">
        <f>_xlfn.BETA.INV(RAND(),'Расчет NPV'!$E$7,'Расчет NPV'!$F$7,'Расчет NPV'!$B$7,'Расчет NPV'!$D$7)</f>
        <v/>
      </c>
      <c r="E834" s="5">
        <f>_xlfn.BETA.INV(RAND(),'Расчет NPV'!$E$8,'Расчет NPV'!$F$8,'Расчет NPV'!$B$8,'Расчет NPV'!$D$8)</f>
        <v/>
      </c>
      <c r="F834" s="9">
        <f>_xlfn.BETA.INV(RAND(),'Расчет NPV'!$E$9,'Расчет NPV'!$F$9,'Расчет NPV'!$B$9,'Расчет NPV'!$D$9)</f>
        <v/>
      </c>
      <c r="G834" s="9">
        <f>_xlfn.BETA.INV(RAND(),'Расчет NPV'!$E$10,'Расчет NPV'!$F$10,'Расчет NPV'!$B$10,'Расчет NPV'!$D$10)</f>
        <v/>
      </c>
      <c r="H834" s="9">
        <f>((D834*(1+E834)^0*'Расчет NPV'!$C$14*(C834-F834)-G834)-MAX((D834*(1+E834)^0*'Расчет NPV'!$C$14*(C834-F834)-G834)-B834/6,0)*'Расчет NPV'!$C$13)/(1+'Расчет NPV'!$C$12)^1</f>
        <v/>
      </c>
      <c r="I834" s="9">
        <f>((D834*(1+E834)^1*(C834-F834)-G834)-MAX((D834*(1+E834)^1*(C834-F834)-G834)-B834/6,0)*'Расчет NPV'!$C$13)/(1+'Расчет NPV'!$C$12)^2</f>
        <v/>
      </c>
      <c r="J834" s="9">
        <f>((D834*(1+E834)^2*(C834-F834)-G834)-MAX((D834*(1+E834)^2*(C834-F834)-G834)-B834/6,0)*'Расчет NPV'!$C$13)/(1+'Расчет NPV'!$C$12)^3</f>
        <v/>
      </c>
      <c r="K834" s="9">
        <f>((D834*(1+E834)^3*(C834-F834)-G834)-MAX((D834*(1+E834)^3*(C834-F834)-G834)-B834/6,0)*'Расчет NPV'!$C$13)/(1+'Расчет NPV'!$C$12)^4</f>
        <v/>
      </c>
      <c r="L834" s="9">
        <f>((D834*(1+E834)^4*(C834-F834)-G834)-MAX((D834*(1+E834)^4*(C834-F834)-G834)-B834/6,0)*'Расчет NPV'!$C$13)/(1+'Расчет NPV'!$C$12)^5</f>
        <v/>
      </c>
      <c r="M834" s="9">
        <f>((D834*(1+E834)^5*(C834-F834)-G834)-MAX((D834*(1+E834)^5*(C834-F834)-G834)-B834/6,0)*'Расчет NPV'!$C$13)/(1+'Расчет NPV'!$C$12)^6</f>
        <v/>
      </c>
      <c r="N834" s="13">
        <f>SUM(H834:M834)-B834</f>
        <v/>
      </c>
    </row>
    <row r="835">
      <c r="A835" t="n">
        <v>831</v>
      </c>
      <c r="B835" s="9">
        <f>_xlfn.BETA.INV(RAND(),'Расчет NPV'!$E$5,'Расчет NPV'!$F$5,'Расчет NPV'!$B$5,'Расчет NPV'!$D$5)</f>
        <v/>
      </c>
      <c r="C835" s="9">
        <f>_xlfn.BETA.INV(RAND(),'Расчет NPV'!$E$6,'Расчет NPV'!$F$6,'Расчет NPV'!$B$6,'Расчет NPV'!$D$6)</f>
        <v/>
      </c>
      <c r="D835" s="9">
        <f>_xlfn.BETA.INV(RAND(),'Расчет NPV'!$E$7,'Расчет NPV'!$F$7,'Расчет NPV'!$B$7,'Расчет NPV'!$D$7)</f>
        <v/>
      </c>
      <c r="E835" s="5">
        <f>_xlfn.BETA.INV(RAND(),'Расчет NPV'!$E$8,'Расчет NPV'!$F$8,'Расчет NPV'!$B$8,'Расчет NPV'!$D$8)</f>
        <v/>
      </c>
      <c r="F835" s="9">
        <f>_xlfn.BETA.INV(RAND(),'Расчет NPV'!$E$9,'Расчет NPV'!$F$9,'Расчет NPV'!$B$9,'Расчет NPV'!$D$9)</f>
        <v/>
      </c>
      <c r="G835" s="9">
        <f>_xlfn.BETA.INV(RAND(),'Расчет NPV'!$E$10,'Расчет NPV'!$F$10,'Расчет NPV'!$B$10,'Расчет NPV'!$D$10)</f>
        <v/>
      </c>
      <c r="H835" s="9">
        <f>((D835*(1+E835)^0*'Расчет NPV'!$C$14*(C835-F835)-G835)-MAX((D835*(1+E835)^0*'Расчет NPV'!$C$14*(C835-F835)-G835)-B835/6,0)*'Расчет NPV'!$C$13)/(1+'Расчет NPV'!$C$12)^1</f>
        <v/>
      </c>
      <c r="I835" s="9">
        <f>((D835*(1+E835)^1*(C835-F835)-G835)-MAX((D835*(1+E835)^1*(C835-F835)-G835)-B835/6,0)*'Расчет NPV'!$C$13)/(1+'Расчет NPV'!$C$12)^2</f>
        <v/>
      </c>
      <c r="J835" s="9">
        <f>((D835*(1+E835)^2*(C835-F835)-G835)-MAX((D835*(1+E835)^2*(C835-F835)-G835)-B835/6,0)*'Расчет NPV'!$C$13)/(1+'Расчет NPV'!$C$12)^3</f>
        <v/>
      </c>
      <c r="K835" s="9">
        <f>((D835*(1+E835)^3*(C835-F835)-G835)-MAX((D835*(1+E835)^3*(C835-F835)-G835)-B835/6,0)*'Расчет NPV'!$C$13)/(1+'Расчет NPV'!$C$12)^4</f>
        <v/>
      </c>
      <c r="L835" s="9">
        <f>((D835*(1+E835)^4*(C835-F835)-G835)-MAX((D835*(1+E835)^4*(C835-F835)-G835)-B835/6,0)*'Расчет NPV'!$C$13)/(1+'Расчет NPV'!$C$12)^5</f>
        <v/>
      </c>
      <c r="M835" s="9">
        <f>((D835*(1+E835)^5*(C835-F835)-G835)-MAX((D835*(1+E835)^5*(C835-F835)-G835)-B835/6,0)*'Расчет NPV'!$C$13)/(1+'Расчет NPV'!$C$12)^6</f>
        <v/>
      </c>
      <c r="N835" s="13">
        <f>SUM(H835:M835)-B835</f>
        <v/>
      </c>
    </row>
    <row r="836">
      <c r="A836" t="n">
        <v>832</v>
      </c>
      <c r="B836" s="9">
        <f>_xlfn.BETA.INV(RAND(),'Расчет NPV'!$E$5,'Расчет NPV'!$F$5,'Расчет NPV'!$B$5,'Расчет NPV'!$D$5)</f>
        <v/>
      </c>
      <c r="C836" s="9">
        <f>_xlfn.BETA.INV(RAND(),'Расчет NPV'!$E$6,'Расчет NPV'!$F$6,'Расчет NPV'!$B$6,'Расчет NPV'!$D$6)</f>
        <v/>
      </c>
      <c r="D836" s="9">
        <f>_xlfn.BETA.INV(RAND(),'Расчет NPV'!$E$7,'Расчет NPV'!$F$7,'Расчет NPV'!$B$7,'Расчет NPV'!$D$7)</f>
        <v/>
      </c>
      <c r="E836" s="5">
        <f>_xlfn.BETA.INV(RAND(),'Расчет NPV'!$E$8,'Расчет NPV'!$F$8,'Расчет NPV'!$B$8,'Расчет NPV'!$D$8)</f>
        <v/>
      </c>
      <c r="F836" s="9">
        <f>_xlfn.BETA.INV(RAND(),'Расчет NPV'!$E$9,'Расчет NPV'!$F$9,'Расчет NPV'!$B$9,'Расчет NPV'!$D$9)</f>
        <v/>
      </c>
      <c r="G836" s="9">
        <f>_xlfn.BETA.INV(RAND(),'Расчет NPV'!$E$10,'Расчет NPV'!$F$10,'Расчет NPV'!$B$10,'Расчет NPV'!$D$10)</f>
        <v/>
      </c>
      <c r="H836" s="9">
        <f>((D836*(1+E836)^0*'Расчет NPV'!$C$14*(C836-F836)-G836)-MAX((D836*(1+E836)^0*'Расчет NPV'!$C$14*(C836-F836)-G836)-B836/6,0)*'Расчет NPV'!$C$13)/(1+'Расчет NPV'!$C$12)^1</f>
        <v/>
      </c>
      <c r="I836" s="9">
        <f>((D836*(1+E836)^1*(C836-F836)-G836)-MAX((D836*(1+E836)^1*(C836-F836)-G836)-B836/6,0)*'Расчет NPV'!$C$13)/(1+'Расчет NPV'!$C$12)^2</f>
        <v/>
      </c>
      <c r="J836" s="9">
        <f>((D836*(1+E836)^2*(C836-F836)-G836)-MAX((D836*(1+E836)^2*(C836-F836)-G836)-B836/6,0)*'Расчет NPV'!$C$13)/(1+'Расчет NPV'!$C$12)^3</f>
        <v/>
      </c>
      <c r="K836" s="9">
        <f>((D836*(1+E836)^3*(C836-F836)-G836)-MAX((D836*(1+E836)^3*(C836-F836)-G836)-B836/6,0)*'Расчет NPV'!$C$13)/(1+'Расчет NPV'!$C$12)^4</f>
        <v/>
      </c>
      <c r="L836" s="9">
        <f>((D836*(1+E836)^4*(C836-F836)-G836)-MAX((D836*(1+E836)^4*(C836-F836)-G836)-B836/6,0)*'Расчет NPV'!$C$13)/(1+'Расчет NPV'!$C$12)^5</f>
        <v/>
      </c>
      <c r="M836" s="9">
        <f>((D836*(1+E836)^5*(C836-F836)-G836)-MAX((D836*(1+E836)^5*(C836-F836)-G836)-B836/6,0)*'Расчет NPV'!$C$13)/(1+'Расчет NPV'!$C$12)^6</f>
        <v/>
      </c>
      <c r="N836" s="13">
        <f>SUM(H836:M836)-B836</f>
        <v/>
      </c>
    </row>
    <row r="837">
      <c r="A837" t="n">
        <v>833</v>
      </c>
      <c r="B837" s="9">
        <f>_xlfn.BETA.INV(RAND(),'Расчет NPV'!$E$5,'Расчет NPV'!$F$5,'Расчет NPV'!$B$5,'Расчет NPV'!$D$5)</f>
        <v/>
      </c>
      <c r="C837" s="9">
        <f>_xlfn.BETA.INV(RAND(),'Расчет NPV'!$E$6,'Расчет NPV'!$F$6,'Расчет NPV'!$B$6,'Расчет NPV'!$D$6)</f>
        <v/>
      </c>
      <c r="D837" s="9">
        <f>_xlfn.BETA.INV(RAND(),'Расчет NPV'!$E$7,'Расчет NPV'!$F$7,'Расчет NPV'!$B$7,'Расчет NPV'!$D$7)</f>
        <v/>
      </c>
      <c r="E837" s="5">
        <f>_xlfn.BETA.INV(RAND(),'Расчет NPV'!$E$8,'Расчет NPV'!$F$8,'Расчет NPV'!$B$8,'Расчет NPV'!$D$8)</f>
        <v/>
      </c>
      <c r="F837" s="9">
        <f>_xlfn.BETA.INV(RAND(),'Расчет NPV'!$E$9,'Расчет NPV'!$F$9,'Расчет NPV'!$B$9,'Расчет NPV'!$D$9)</f>
        <v/>
      </c>
      <c r="G837" s="9">
        <f>_xlfn.BETA.INV(RAND(),'Расчет NPV'!$E$10,'Расчет NPV'!$F$10,'Расчет NPV'!$B$10,'Расчет NPV'!$D$10)</f>
        <v/>
      </c>
      <c r="H837" s="9">
        <f>((D837*(1+E837)^0*'Расчет NPV'!$C$14*(C837-F837)-G837)-MAX((D837*(1+E837)^0*'Расчет NPV'!$C$14*(C837-F837)-G837)-B837/6,0)*'Расчет NPV'!$C$13)/(1+'Расчет NPV'!$C$12)^1</f>
        <v/>
      </c>
      <c r="I837" s="9">
        <f>((D837*(1+E837)^1*(C837-F837)-G837)-MAX((D837*(1+E837)^1*(C837-F837)-G837)-B837/6,0)*'Расчет NPV'!$C$13)/(1+'Расчет NPV'!$C$12)^2</f>
        <v/>
      </c>
      <c r="J837" s="9">
        <f>((D837*(1+E837)^2*(C837-F837)-G837)-MAX((D837*(1+E837)^2*(C837-F837)-G837)-B837/6,0)*'Расчет NPV'!$C$13)/(1+'Расчет NPV'!$C$12)^3</f>
        <v/>
      </c>
      <c r="K837" s="9">
        <f>((D837*(1+E837)^3*(C837-F837)-G837)-MAX((D837*(1+E837)^3*(C837-F837)-G837)-B837/6,0)*'Расчет NPV'!$C$13)/(1+'Расчет NPV'!$C$12)^4</f>
        <v/>
      </c>
      <c r="L837" s="9">
        <f>((D837*(1+E837)^4*(C837-F837)-G837)-MAX((D837*(1+E837)^4*(C837-F837)-G837)-B837/6,0)*'Расчет NPV'!$C$13)/(1+'Расчет NPV'!$C$12)^5</f>
        <v/>
      </c>
      <c r="M837" s="9">
        <f>((D837*(1+E837)^5*(C837-F837)-G837)-MAX((D837*(1+E837)^5*(C837-F837)-G837)-B837/6,0)*'Расчет NPV'!$C$13)/(1+'Расчет NPV'!$C$12)^6</f>
        <v/>
      </c>
      <c r="N837" s="13">
        <f>SUM(H837:M837)-B837</f>
        <v/>
      </c>
    </row>
    <row r="838">
      <c r="A838" t="n">
        <v>834</v>
      </c>
      <c r="B838" s="9">
        <f>_xlfn.BETA.INV(RAND(),'Расчет NPV'!$E$5,'Расчет NPV'!$F$5,'Расчет NPV'!$B$5,'Расчет NPV'!$D$5)</f>
        <v/>
      </c>
      <c r="C838" s="9">
        <f>_xlfn.BETA.INV(RAND(),'Расчет NPV'!$E$6,'Расчет NPV'!$F$6,'Расчет NPV'!$B$6,'Расчет NPV'!$D$6)</f>
        <v/>
      </c>
      <c r="D838" s="9">
        <f>_xlfn.BETA.INV(RAND(),'Расчет NPV'!$E$7,'Расчет NPV'!$F$7,'Расчет NPV'!$B$7,'Расчет NPV'!$D$7)</f>
        <v/>
      </c>
      <c r="E838" s="5">
        <f>_xlfn.BETA.INV(RAND(),'Расчет NPV'!$E$8,'Расчет NPV'!$F$8,'Расчет NPV'!$B$8,'Расчет NPV'!$D$8)</f>
        <v/>
      </c>
      <c r="F838" s="9">
        <f>_xlfn.BETA.INV(RAND(),'Расчет NPV'!$E$9,'Расчет NPV'!$F$9,'Расчет NPV'!$B$9,'Расчет NPV'!$D$9)</f>
        <v/>
      </c>
      <c r="G838" s="9">
        <f>_xlfn.BETA.INV(RAND(),'Расчет NPV'!$E$10,'Расчет NPV'!$F$10,'Расчет NPV'!$B$10,'Расчет NPV'!$D$10)</f>
        <v/>
      </c>
      <c r="H838" s="9">
        <f>((D838*(1+E838)^0*'Расчет NPV'!$C$14*(C838-F838)-G838)-MAX((D838*(1+E838)^0*'Расчет NPV'!$C$14*(C838-F838)-G838)-B838/6,0)*'Расчет NPV'!$C$13)/(1+'Расчет NPV'!$C$12)^1</f>
        <v/>
      </c>
      <c r="I838" s="9">
        <f>((D838*(1+E838)^1*(C838-F838)-G838)-MAX((D838*(1+E838)^1*(C838-F838)-G838)-B838/6,0)*'Расчет NPV'!$C$13)/(1+'Расчет NPV'!$C$12)^2</f>
        <v/>
      </c>
      <c r="J838" s="9">
        <f>((D838*(1+E838)^2*(C838-F838)-G838)-MAX((D838*(1+E838)^2*(C838-F838)-G838)-B838/6,0)*'Расчет NPV'!$C$13)/(1+'Расчет NPV'!$C$12)^3</f>
        <v/>
      </c>
      <c r="K838" s="9">
        <f>((D838*(1+E838)^3*(C838-F838)-G838)-MAX((D838*(1+E838)^3*(C838-F838)-G838)-B838/6,0)*'Расчет NPV'!$C$13)/(1+'Расчет NPV'!$C$12)^4</f>
        <v/>
      </c>
      <c r="L838" s="9">
        <f>((D838*(1+E838)^4*(C838-F838)-G838)-MAX((D838*(1+E838)^4*(C838-F838)-G838)-B838/6,0)*'Расчет NPV'!$C$13)/(1+'Расчет NPV'!$C$12)^5</f>
        <v/>
      </c>
      <c r="M838" s="9">
        <f>((D838*(1+E838)^5*(C838-F838)-G838)-MAX((D838*(1+E838)^5*(C838-F838)-G838)-B838/6,0)*'Расчет NPV'!$C$13)/(1+'Расчет NPV'!$C$12)^6</f>
        <v/>
      </c>
      <c r="N838" s="13">
        <f>SUM(H838:M838)-B838</f>
        <v/>
      </c>
    </row>
    <row r="839">
      <c r="A839" t="n">
        <v>835</v>
      </c>
      <c r="B839" s="9">
        <f>_xlfn.BETA.INV(RAND(),'Расчет NPV'!$E$5,'Расчет NPV'!$F$5,'Расчет NPV'!$B$5,'Расчет NPV'!$D$5)</f>
        <v/>
      </c>
      <c r="C839" s="9">
        <f>_xlfn.BETA.INV(RAND(),'Расчет NPV'!$E$6,'Расчет NPV'!$F$6,'Расчет NPV'!$B$6,'Расчет NPV'!$D$6)</f>
        <v/>
      </c>
      <c r="D839" s="9">
        <f>_xlfn.BETA.INV(RAND(),'Расчет NPV'!$E$7,'Расчет NPV'!$F$7,'Расчет NPV'!$B$7,'Расчет NPV'!$D$7)</f>
        <v/>
      </c>
      <c r="E839" s="5">
        <f>_xlfn.BETA.INV(RAND(),'Расчет NPV'!$E$8,'Расчет NPV'!$F$8,'Расчет NPV'!$B$8,'Расчет NPV'!$D$8)</f>
        <v/>
      </c>
      <c r="F839" s="9">
        <f>_xlfn.BETA.INV(RAND(),'Расчет NPV'!$E$9,'Расчет NPV'!$F$9,'Расчет NPV'!$B$9,'Расчет NPV'!$D$9)</f>
        <v/>
      </c>
      <c r="G839" s="9">
        <f>_xlfn.BETA.INV(RAND(),'Расчет NPV'!$E$10,'Расчет NPV'!$F$10,'Расчет NPV'!$B$10,'Расчет NPV'!$D$10)</f>
        <v/>
      </c>
      <c r="H839" s="9">
        <f>((D839*(1+E839)^0*'Расчет NPV'!$C$14*(C839-F839)-G839)-MAX((D839*(1+E839)^0*'Расчет NPV'!$C$14*(C839-F839)-G839)-B839/6,0)*'Расчет NPV'!$C$13)/(1+'Расчет NPV'!$C$12)^1</f>
        <v/>
      </c>
      <c r="I839" s="9">
        <f>((D839*(1+E839)^1*(C839-F839)-G839)-MAX((D839*(1+E839)^1*(C839-F839)-G839)-B839/6,0)*'Расчет NPV'!$C$13)/(1+'Расчет NPV'!$C$12)^2</f>
        <v/>
      </c>
      <c r="J839" s="9">
        <f>((D839*(1+E839)^2*(C839-F839)-G839)-MAX((D839*(1+E839)^2*(C839-F839)-G839)-B839/6,0)*'Расчет NPV'!$C$13)/(1+'Расчет NPV'!$C$12)^3</f>
        <v/>
      </c>
      <c r="K839" s="9">
        <f>((D839*(1+E839)^3*(C839-F839)-G839)-MAX((D839*(1+E839)^3*(C839-F839)-G839)-B839/6,0)*'Расчет NPV'!$C$13)/(1+'Расчет NPV'!$C$12)^4</f>
        <v/>
      </c>
      <c r="L839" s="9">
        <f>((D839*(1+E839)^4*(C839-F839)-G839)-MAX((D839*(1+E839)^4*(C839-F839)-G839)-B839/6,0)*'Расчет NPV'!$C$13)/(1+'Расчет NPV'!$C$12)^5</f>
        <v/>
      </c>
      <c r="M839" s="9">
        <f>((D839*(1+E839)^5*(C839-F839)-G839)-MAX((D839*(1+E839)^5*(C839-F839)-G839)-B839/6,0)*'Расчет NPV'!$C$13)/(1+'Расчет NPV'!$C$12)^6</f>
        <v/>
      </c>
      <c r="N839" s="13">
        <f>SUM(H839:M839)-B839</f>
        <v/>
      </c>
    </row>
    <row r="840">
      <c r="A840" t="n">
        <v>836</v>
      </c>
      <c r="B840" s="9">
        <f>_xlfn.BETA.INV(RAND(),'Расчет NPV'!$E$5,'Расчет NPV'!$F$5,'Расчет NPV'!$B$5,'Расчет NPV'!$D$5)</f>
        <v/>
      </c>
      <c r="C840" s="9">
        <f>_xlfn.BETA.INV(RAND(),'Расчет NPV'!$E$6,'Расчет NPV'!$F$6,'Расчет NPV'!$B$6,'Расчет NPV'!$D$6)</f>
        <v/>
      </c>
      <c r="D840" s="9">
        <f>_xlfn.BETA.INV(RAND(),'Расчет NPV'!$E$7,'Расчет NPV'!$F$7,'Расчет NPV'!$B$7,'Расчет NPV'!$D$7)</f>
        <v/>
      </c>
      <c r="E840" s="5">
        <f>_xlfn.BETA.INV(RAND(),'Расчет NPV'!$E$8,'Расчет NPV'!$F$8,'Расчет NPV'!$B$8,'Расчет NPV'!$D$8)</f>
        <v/>
      </c>
      <c r="F840" s="9">
        <f>_xlfn.BETA.INV(RAND(),'Расчет NPV'!$E$9,'Расчет NPV'!$F$9,'Расчет NPV'!$B$9,'Расчет NPV'!$D$9)</f>
        <v/>
      </c>
      <c r="G840" s="9">
        <f>_xlfn.BETA.INV(RAND(),'Расчет NPV'!$E$10,'Расчет NPV'!$F$10,'Расчет NPV'!$B$10,'Расчет NPV'!$D$10)</f>
        <v/>
      </c>
      <c r="H840" s="9">
        <f>((D840*(1+E840)^0*'Расчет NPV'!$C$14*(C840-F840)-G840)-MAX((D840*(1+E840)^0*'Расчет NPV'!$C$14*(C840-F840)-G840)-B840/6,0)*'Расчет NPV'!$C$13)/(1+'Расчет NPV'!$C$12)^1</f>
        <v/>
      </c>
      <c r="I840" s="9">
        <f>((D840*(1+E840)^1*(C840-F840)-G840)-MAX((D840*(1+E840)^1*(C840-F840)-G840)-B840/6,0)*'Расчет NPV'!$C$13)/(1+'Расчет NPV'!$C$12)^2</f>
        <v/>
      </c>
      <c r="J840" s="9">
        <f>((D840*(1+E840)^2*(C840-F840)-G840)-MAX((D840*(1+E840)^2*(C840-F840)-G840)-B840/6,0)*'Расчет NPV'!$C$13)/(1+'Расчет NPV'!$C$12)^3</f>
        <v/>
      </c>
      <c r="K840" s="9">
        <f>((D840*(1+E840)^3*(C840-F840)-G840)-MAX((D840*(1+E840)^3*(C840-F840)-G840)-B840/6,0)*'Расчет NPV'!$C$13)/(1+'Расчет NPV'!$C$12)^4</f>
        <v/>
      </c>
      <c r="L840" s="9">
        <f>((D840*(1+E840)^4*(C840-F840)-G840)-MAX((D840*(1+E840)^4*(C840-F840)-G840)-B840/6,0)*'Расчет NPV'!$C$13)/(1+'Расчет NPV'!$C$12)^5</f>
        <v/>
      </c>
      <c r="M840" s="9">
        <f>((D840*(1+E840)^5*(C840-F840)-G840)-MAX((D840*(1+E840)^5*(C840-F840)-G840)-B840/6,0)*'Расчет NPV'!$C$13)/(1+'Расчет NPV'!$C$12)^6</f>
        <v/>
      </c>
      <c r="N840" s="13">
        <f>SUM(H840:M840)-B840</f>
        <v/>
      </c>
    </row>
    <row r="841">
      <c r="A841" t="n">
        <v>837</v>
      </c>
      <c r="B841" s="9">
        <f>_xlfn.BETA.INV(RAND(),'Расчет NPV'!$E$5,'Расчет NPV'!$F$5,'Расчет NPV'!$B$5,'Расчет NPV'!$D$5)</f>
        <v/>
      </c>
      <c r="C841" s="9">
        <f>_xlfn.BETA.INV(RAND(),'Расчет NPV'!$E$6,'Расчет NPV'!$F$6,'Расчет NPV'!$B$6,'Расчет NPV'!$D$6)</f>
        <v/>
      </c>
      <c r="D841" s="9">
        <f>_xlfn.BETA.INV(RAND(),'Расчет NPV'!$E$7,'Расчет NPV'!$F$7,'Расчет NPV'!$B$7,'Расчет NPV'!$D$7)</f>
        <v/>
      </c>
      <c r="E841" s="5">
        <f>_xlfn.BETA.INV(RAND(),'Расчет NPV'!$E$8,'Расчет NPV'!$F$8,'Расчет NPV'!$B$8,'Расчет NPV'!$D$8)</f>
        <v/>
      </c>
      <c r="F841" s="9">
        <f>_xlfn.BETA.INV(RAND(),'Расчет NPV'!$E$9,'Расчет NPV'!$F$9,'Расчет NPV'!$B$9,'Расчет NPV'!$D$9)</f>
        <v/>
      </c>
      <c r="G841" s="9">
        <f>_xlfn.BETA.INV(RAND(),'Расчет NPV'!$E$10,'Расчет NPV'!$F$10,'Расчет NPV'!$B$10,'Расчет NPV'!$D$10)</f>
        <v/>
      </c>
      <c r="H841" s="9">
        <f>((D841*(1+E841)^0*'Расчет NPV'!$C$14*(C841-F841)-G841)-MAX((D841*(1+E841)^0*'Расчет NPV'!$C$14*(C841-F841)-G841)-B841/6,0)*'Расчет NPV'!$C$13)/(1+'Расчет NPV'!$C$12)^1</f>
        <v/>
      </c>
      <c r="I841" s="9">
        <f>((D841*(1+E841)^1*(C841-F841)-G841)-MAX((D841*(1+E841)^1*(C841-F841)-G841)-B841/6,0)*'Расчет NPV'!$C$13)/(1+'Расчет NPV'!$C$12)^2</f>
        <v/>
      </c>
      <c r="J841" s="9">
        <f>((D841*(1+E841)^2*(C841-F841)-G841)-MAX((D841*(1+E841)^2*(C841-F841)-G841)-B841/6,0)*'Расчет NPV'!$C$13)/(1+'Расчет NPV'!$C$12)^3</f>
        <v/>
      </c>
      <c r="K841" s="9">
        <f>((D841*(1+E841)^3*(C841-F841)-G841)-MAX((D841*(1+E841)^3*(C841-F841)-G841)-B841/6,0)*'Расчет NPV'!$C$13)/(1+'Расчет NPV'!$C$12)^4</f>
        <v/>
      </c>
      <c r="L841" s="9">
        <f>((D841*(1+E841)^4*(C841-F841)-G841)-MAX((D841*(1+E841)^4*(C841-F841)-G841)-B841/6,0)*'Расчет NPV'!$C$13)/(1+'Расчет NPV'!$C$12)^5</f>
        <v/>
      </c>
      <c r="M841" s="9">
        <f>((D841*(1+E841)^5*(C841-F841)-G841)-MAX((D841*(1+E841)^5*(C841-F841)-G841)-B841/6,0)*'Расчет NPV'!$C$13)/(1+'Расчет NPV'!$C$12)^6</f>
        <v/>
      </c>
      <c r="N841" s="13">
        <f>SUM(H841:M841)-B841</f>
        <v/>
      </c>
    </row>
    <row r="842">
      <c r="A842" t="n">
        <v>838</v>
      </c>
      <c r="B842" s="9">
        <f>_xlfn.BETA.INV(RAND(),'Расчет NPV'!$E$5,'Расчет NPV'!$F$5,'Расчет NPV'!$B$5,'Расчет NPV'!$D$5)</f>
        <v/>
      </c>
      <c r="C842" s="9">
        <f>_xlfn.BETA.INV(RAND(),'Расчет NPV'!$E$6,'Расчет NPV'!$F$6,'Расчет NPV'!$B$6,'Расчет NPV'!$D$6)</f>
        <v/>
      </c>
      <c r="D842" s="9">
        <f>_xlfn.BETA.INV(RAND(),'Расчет NPV'!$E$7,'Расчет NPV'!$F$7,'Расчет NPV'!$B$7,'Расчет NPV'!$D$7)</f>
        <v/>
      </c>
      <c r="E842" s="5">
        <f>_xlfn.BETA.INV(RAND(),'Расчет NPV'!$E$8,'Расчет NPV'!$F$8,'Расчет NPV'!$B$8,'Расчет NPV'!$D$8)</f>
        <v/>
      </c>
      <c r="F842" s="9">
        <f>_xlfn.BETA.INV(RAND(),'Расчет NPV'!$E$9,'Расчет NPV'!$F$9,'Расчет NPV'!$B$9,'Расчет NPV'!$D$9)</f>
        <v/>
      </c>
      <c r="G842" s="9">
        <f>_xlfn.BETA.INV(RAND(),'Расчет NPV'!$E$10,'Расчет NPV'!$F$10,'Расчет NPV'!$B$10,'Расчет NPV'!$D$10)</f>
        <v/>
      </c>
      <c r="H842" s="9">
        <f>((D842*(1+E842)^0*'Расчет NPV'!$C$14*(C842-F842)-G842)-MAX((D842*(1+E842)^0*'Расчет NPV'!$C$14*(C842-F842)-G842)-B842/6,0)*'Расчет NPV'!$C$13)/(1+'Расчет NPV'!$C$12)^1</f>
        <v/>
      </c>
      <c r="I842" s="9">
        <f>((D842*(1+E842)^1*(C842-F842)-G842)-MAX((D842*(1+E842)^1*(C842-F842)-G842)-B842/6,0)*'Расчет NPV'!$C$13)/(1+'Расчет NPV'!$C$12)^2</f>
        <v/>
      </c>
      <c r="J842" s="9">
        <f>((D842*(1+E842)^2*(C842-F842)-G842)-MAX((D842*(1+E842)^2*(C842-F842)-G842)-B842/6,0)*'Расчет NPV'!$C$13)/(1+'Расчет NPV'!$C$12)^3</f>
        <v/>
      </c>
      <c r="K842" s="9">
        <f>((D842*(1+E842)^3*(C842-F842)-G842)-MAX((D842*(1+E842)^3*(C842-F842)-G842)-B842/6,0)*'Расчет NPV'!$C$13)/(1+'Расчет NPV'!$C$12)^4</f>
        <v/>
      </c>
      <c r="L842" s="9">
        <f>((D842*(1+E842)^4*(C842-F842)-G842)-MAX((D842*(1+E842)^4*(C842-F842)-G842)-B842/6,0)*'Расчет NPV'!$C$13)/(1+'Расчет NPV'!$C$12)^5</f>
        <v/>
      </c>
      <c r="M842" s="9">
        <f>((D842*(1+E842)^5*(C842-F842)-G842)-MAX((D842*(1+E842)^5*(C842-F842)-G842)-B842/6,0)*'Расчет NPV'!$C$13)/(1+'Расчет NPV'!$C$12)^6</f>
        <v/>
      </c>
      <c r="N842" s="13">
        <f>SUM(H842:M842)-B842</f>
        <v/>
      </c>
    </row>
    <row r="843">
      <c r="A843" t="n">
        <v>839</v>
      </c>
      <c r="B843" s="9">
        <f>_xlfn.BETA.INV(RAND(),'Расчет NPV'!$E$5,'Расчет NPV'!$F$5,'Расчет NPV'!$B$5,'Расчет NPV'!$D$5)</f>
        <v/>
      </c>
      <c r="C843" s="9">
        <f>_xlfn.BETA.INV(RAND(),'Расчет NPV'!$E$6,'Расчет NPV'!$F$6,'Расчет NPV'!$B$6,'Расчет NPV'!$D$6)</f>
        <v/>
      </c>
      <c r="D843" s="9">
        <f>_xlfn.BETA.INV(RAND(),'Расчет NPV'!$E$7,'Расчет NPV'!$F$7,'Расчет NPV'!$B$7,'Расчет NPV'!$D$7)</f>
        <v/>
      </c>
      <c r="E843" s="5">
        <f>_xlfn.BETA.INV(RAND(),'Расчет NPV'!$E$8,'Расчет NPV'!$F$8,'Расчет NPV'!$B$8,'Расчет NPV'!$D$8)</f>
        <v/>
      </c>
      <c r="F843" s="9">
        <f>_xlfn.BETA.INV(RAND(),'Расчет NPV'!$E$9,'Расчет NPV'!$F$9,'Расчет NPV'!$B$9,'Расчет NPV'!$D$9)</f>
        <v/>
      </c>
      <c r="G843" s="9">
        <f>_xlfn.BETA.INV(RAND(),'Расчет NPV'!$E$10,'Расчет NPV'!$F$10,'Расчет NPV'!$B$10,'Расчет NPV'!$D$10)</f>
        <v/>
      </c>
      <c r="H843" s="9">
        <f>((D843*(1+E843)^0*'Расчет NPV'!$C$14*(C843-F843)-G843)-MAX((D843*(1+E843)^0*'Расчет NPV'!$C$14*(C843-F843)-G843)-B843/6,0)*'Расчет NPV'!$C$13)/(1+'Расчет NPV'!$C$12)^1</f>
        <v/>
      </c>
      <c r="I843" s="9">
        <f>((D843*(1+E843)^1*(C843-F843)-G843)-MAX((D843*(1+E843)^1*(C843-F843)-G843)-B843/6,0)*'Расчет NPV'!$C$13)/(1+'Расчет NPV'!$C$12)^2</f>
        <v/>
      </c>
      <c r="J843" s="9">
        <f>((D843*(1+E843)^2*(C843-F843)-G843)-MAX((D843*(1+E843)^2*(C843-F843)-G843)-B843/6,0)*'Расчет NPV'!$C$13)/(1+'Расчет NPV'!$C$12)^3</f>
        <v/>
      </c>
      <c r="K843" s="9">
        <f>((D843*(1+E843)^3*(C843-F843)-G843)-MAX((D843*(1+E843)^3*(C843-F843)-G843)-B843/6,0)*'Расчет NPV'!$C$13)/(1+'Расчет NPV'!$C$12)^4</f>
        <v/>
      </c>
      <c r="L843" s="9">
        <f>((D843*(1+E843)^4*(C843-F843)-G843)-MAX((D843*(1+E843)^4*(C843-F843)-G843)-B843/6,0)*'Расчет NPV'!$C$13)/(1+'Расчет NPV'!$C$12)^5</f>
        <v/>
      </c>
      <c r="M843" s="9">
        <f>((D843*(1+E843)^5*(C843-F843)-G843)-MAX((D843*(1+E843)^5*(C843-F843)-G843)-B843/6,0)*'Расчет NPV'!$C$13)/(1+'Расчет NPV'!$C$12)^6</f>
        <v/>
      </c>
      <c r="N843" s="13">
        <f>SUM(H843:M843)-B843</f>
        <v/>
      </c>
    </row>
    <row r="844">
      <c r="A844" t="n">
        <v>840</v>
      </c>
      <c r="B844" s="9">
        <f>_xlfn.BETA.INV(RAND(),'Расчет NPV'!$E$5,'Расчет NPV'!$F$5,'Расчет NPV'!$B$5,'Расчет NPV'!$D$5)</f>
        <v/>
      </c>
      <c r="C844" s="9">
        <f>_xlfn.BETA.INV(RAND(),'Расчет NPV'!$E$6,'Расчет NPV'!$F$6,'Расчет NPV'!$B$6,'Расчет NPV'!$D$6)</f>
        <v/>
      </c>
      <c r="D844" s="9">
        <f>_xlfn.BETA.INV(RAND(),'Расчет NPV'!$E$7,'Расчет NPV'!$F$7,'Расчет NPV'!$B$7,'Расчет NPV'!$D$7)</f>
        <v/>
      </c>
      <c r="E844" s="5">
        <f>_xlfn.BETA.INV(RAND(),'Расчет NPV'!$E$8,'Расчет NPV'!$F$8,'Расчет NPV'!$B$8,'Расчет NPV'!$D$8)</f>
        <v/>
      </c>
      <c r="F844" s="9">
        <f>_xlfn.BETA.INV(RAND(),'Расчет NPV'!$E$9,'Расчет NPV'!$F$9,'Расчет NPV'!$B$9,'Расчет NPV'!$D$9)</f>
        <v/>
      </c>
      <c r="G844" s="9">
        <f>_xlfn.BETA.INV(RAND(),'Расчет NPV'!$E$10,'Расчет NPV'!$F$10,'Расчет NPV'!$B$10,'Расчет NPV'!$D$10)</f>
        <v/>
      </c>
      <c r="H844" s="9">
        <f>((D844*(1+E844)^0*'Расчет NPV'!$C$14*(C844-F844)-G844)-MAX((D844*(1+E844)^0*'Расчет NPV'!$C$14*(C844-F844)-G844)-B844/6,0)*'Расчет NPV'!$C$13)/(1+'Расчет NPV'!$C$12)^1</f>
        <v/>
      </c>
      <c r="I844" s="9">
        <f>((D844*(1+E844)^1*(C844-F844)-G844)-MAX((D844*(1+E844)^1*(C844-F844)-G844)-B844/6,0)*'Расчет NPV'!$C$13)/(1+'Расчет NPV'!$C$12)^2</f>
        <v/>
      </c>
      <c r="J844" s="9">
        <f>((D844*(1+E844)^2*(C844-F844)-G844)-MAX((D844*(1+E844)^2*(C844-F844)-G844)-B844/6,0)*'Расчет NPV'!$C$13)/(1+'Расчет NPV'!$C$12)^3</f>
        <v/>
      </c>
      <c r="K844" s="9">
        <f>((D844*(1+E844)^3*(C844-F844)-G844)-MAX((D844*(1+E844)^3*(C844-F844)-G844)-B844/6,0)*'Расчет NPV'!$C$13)/(1+'Расчет NPV'!$C$12)^4</f>
        <v/>
      </c>
      <c r="L844" s="9">
        <f>((D844*(1+E844)^4*(C844-F844)-G844)-MAX((D844*(1+E844)^4*(C844-F844)-G844)-B844/6,0)*'Расчет NPV'!$C$13)/(1+'Расчет NPV'!$C$12)^5</f>
        <v/>
      </c>
      <c r="M844" s="9">
        <f>((D844*(1+E844)^5*(C844-F844)-G844)-MAX((D844*(1+E844)^5*(C844-F844)-G844)-B844/6,0)*'Расчет NPV'!$C$13)/(1+'Расчет NPV'!$C$12)^6</f>
        <v/>
      </c>
      <c r="N844" s="13">
        <f>SUM(H844:M844)-B844</f>
        <v/>
      </c>
    </row>
    <row r="845">
      <c r="A845" t="n">
        <v>841</v>
      </c>
      <c r="B845" s="9">
        <f>_xlfn.BETA.INV(RAND(),'Расчет NPV'!$E$5,'Расчет NPV'!$F$5,'Расчет NPV'!$B$5,'Расчет NPV'!$D$5)</f>
        <v/>
      </c>
      <c r="C845" s="9">
        <f>_xlfn.BETA.INV(RAND(),'Расчет NPV'!$E$6,'Расчет NPV'!$F$6,'Расчет NPV'!$B$6,'Расчет NPV'!$D$6)</f>
        <v/>
      </c>
      <c r="D845" s="9">
        <f>_xlfn.BETA.INV(RAND(),'Расчет NPV'!$E$7,'Расчет NPV'!$F$7,'Расчет NPV'!$B$7,'Расчет NPV'!$D$7)</f>
        <v/>
      </c>
      <c r="E845" s="5">
        <f>_xlfn.BETA.INV(RAND(),'Расчет NPV'!$E$8,'Расчет NPV'!$F$8,'Расчет NPV'!$B$8,'Расчет NPV'!$D$8)</f>
        <v/>
      </c>
      <c r="F845" s="9">
        <f>_xlfn.BETA.INV(RAND(),'Расчет NPV'!$E$9,'Расчет NPV'!$F$9,'Расчет NPV'!$B$9,'Расчет NPV'!$D$9)</f>
        <v/>
      </c>
      <c r="G845" s="9">
        <f>_xlfn.BETA.INV(RAND(),'Расчет NPV'!$E$10,'Расчет NPV'!$F$10,'Расчет NPV'!$B$10,'Расчет NPV'!$D$10)</f>
        <v/>
      </c>
      <c r="H845" s="9">
        <f>((D845*(1+E845)^0*'Расчет NPV'!$C$14*(C845-F845)-G845)-MAX((D845*(1+E845)^0*'Расчет NPV'!$C$14*(C845-F845)-G845)-B845/6,0)*'Расчет NPV'!$C$13)/(1+'Расчет NPV'!$C$12)^1</f>
        <v/>
      </c>
      <c r="I845" s="9">
        <f>((D845*(1+E845)^1*(C845-F845)-G845)-MAX((D845*(1+E845)^1*(C845-F845)-G845)-B845/6,0)*'Расчет NPV'!$C$13)/(1+'Расчет NPV'!$C$12)^2</f>
        <v/>
      </c>
      <c r="J845" s="9">
        <f>((D845*(1+E845)^2*(C845-F845)-G845)-MAX((D845*(1+E845)^2*(C845-F845)-G845)-B845/6,0)*'Расчет NPV'!$C$13)/(1+'Расчет NPV'!$C$12)^3</f>
        <v/>
      </c>
      <c r="K845" s="9">
        <f>((D845*(1+E845)^3*(C845-F845)-G845)-MAX((D845*(1+E845)^3*(C845-F845)-G845)-B845/6,0)*'Расчет NPV'!$C$13)/(1+'Расчет NPV'!$C$12)^4</f>
        <v/>
      </c>
      <c r="L845" s="9">
        <f>((D845*(1+E845)^4*(C845-F845)-G845)-MAX((D845*(1+E845)^4*(C845-F845)-G845)-B845/6,0)*'Расчет NPV'!$C$13)/(1+'Расчет NPV'!$C$12)^5</f>
        <v/>
      </c>
      <c r="M845" s="9">
        <f>((D845*(1+E845)^5*(C845-F845)-G845)-MAX((D845*(1+E845)^5*(C845-F845)-G845)-B845/6,0)*'Расчет NPV'!$C$13)/(1+'Расчет NPV'!$C$12)^6</f>
        <v/>
      </c>
      <c r="N845" s="13">
        <f>SUM(H845:M845)-B845</f>
        <v/>
      </c>
    </row>
    <row r="846">
      <c r="A846" t="n">
        <v>842</v>
      </c>
      <c r="B846" s="9">
        <f>_xlfn.BETA.INV(RAND(),'Расчет NPV'!$E$5,'Расчет NPV'!$F$5,'Расчет NPV'!$B$5,'Расчет NPV'!$D$5)</f>
        <v/>
      </c>
      <c r="C846" s="9">
        <f>_xlfn.BETA.INV(RAND(),'Расчет NPV'!$E$6,'Расчет NPV'!$F$6,'Расчет NPV'!$B$6,'Расчет NPV'!$D$6)</f>
        <v/>
      </c>
      <c r="D846" s="9">
        <f>_xlfn.BETA.INV(RAND(),'Расчет NPV'!$E$7,'Расчет NPV'!$F$7,'Расчет NPV'!$B$7,'Расчет NPV'!$D$7)</f>
        <v/>
      </c>
      <c r="E846" s="5">
        <f>_xlfn.BETA.INV(RAND(),'Расчет NPV'!$E$8,'Расчет NPV'!$F$8,'Расчет NPV'!$B$8,'Расчет NPV'!$D$8)</f>
        <v/>
      </c>
      <c r="F846" s="9">
        <f>_xlfn.BETA.INV(RAND(),'Расчет NPV'!$E$9,'Расчет NPV'!$F$9,'Расчет NPV'!$B$9,'Расчет NPV'!$D$9)</f>
        <v/>
      </c>
      <c r="G846" s="9">
        <f>_xlfn.BETA.INV(RAND(),'Расчет NPV'!$E$10,'Расчет NPV'!$F$10,'Расчет NPV'!$B$10,'Расчет NPV'!$D$10)</f>
        <v/>
      </c>
      <c r="H846" s="9">
        <f>((D846*(1+E846)^0*'Расчет NPV'!$C$14*(C846-F846)-G846)-MAX((D846*(1+E846)^0*'Расчет NPV'!$C$14*(C846-F846)-G846)-B846/6,0)*'Расчет NPV'!$C$13)/(1+'Расчет NPV'!$C$12)^1</f>
        <v/>
      </c>
      <c r="I846" s="9">
        <f>((D846*(1+E846)^1*(C846-F846)-G846)-MAX((D846*(1+E846)^1*(C846-F846)-G846)-B846/6,0)*'Расчет NPV'!$C$13)/(1+'Расчет NPV'!$C$12)^2</f>
        <v/>
      </c>
      <c r="J846" s="9">
        <f>((D846*(1+E846)^2*(C846-F846)-G846)-MAX((D846*(1+E846)^2*(C846-F846)-G846)-B846/6,0)*'Расчет NPV'!$C$13)/(1+'Расчет NPV'!$C$12)^3</f>
        <v/>
      </c>
      <c r="K846" s="9">
        <f>((D846*(1+E846)^3*(C846-F846)-G846)-MAX((D846*(1+E846)^3*(C846-F846)-G846)-B846/6,0)*'Расчет NPV'!$C$13)/(1+'Расчет NPV'!$C$12)^4</f>
        <v/>
      </c>
      <c r="L846" s="9">
        <f>((D846*(1+E846)^4*(C846-F846)-G846)-MAX((D846*(1+E846)^4*(C846-F846)-G846)-B846/6,0)*'Расчет NPV'!$C$13)/(1+'Расчет NPV'!$C$12)^5</f>
        <v/>
      </c>
      <c r="M846" s="9">
        <f>((D846*(1+E846)^5*(C846-F846)-G846)-MAX((D846*(1+E846)^5*(C846-F846)-G846)-B846/6,0)*'Расчет NPV'!$C$13)/(1+'Расчет NPV'!$C$12)^6</f>
        <v/>
      </c>
      <c r="N846" s="13">
        <f>SUM(H846:M846)-B846</f>
        <v/>
      </c>
    </row>
    <row r="847">
      <c r="A847" t="n">
        <v>843</v>
      </c>
      <c r="B847" s="9">
        <f>_xlfn.BETA.INV(RAND(),'Расчет NPV'!$E$5,'Расчет NPV'!$F$5,'Расчет NPV'!$B$5,'Расчет NPV'!$D$5)</f>
        <v/>
      </c>
      <c r="C847" s="9">
        <f>_xlfn.BETA.INV(RAND(),'Расчет NPV'!$E$6,'Расчет NPV'!$F$6,'Расчет NPV'!$B$6,'Расчет NPV'!$D$6)</f>
        <v/>
      </c>
      <c r="D847" s="9">
        <f>_xlfn.BETA.INV(RAND(),'Расчет NPV'!$E$7,'Расчет NPV'!$F$7,'Расчет NPV'!$B$7,'Расчет NPV'!$D$7)</f>
        <v/>
      </c>
      <c r="E847" s="5">
        <f>_xlfn.BETA.INV(RAND(),'Расчет NPV'!$E$8,'Расчет NPV'!$F$8,'Расчет NPV'!$B$8,'Расчет NPV'!$D$8)</f>
        <v/>
      </c>
      <c r="F847" s="9">
        <f>_xlfn.BETA.INV(RAND(),'Расчет NPV'!$E$9,'Расчет NPV'!$F$9,'Расчет NPV'!$B$9,'Расчет NPV'!$D$9)</f>
        <v/>
      </c>
      <c r="G847" s="9">
        <f>_xlfn.BETA.INV(RAND(),'Расчет NPV'!$E$10,'Расчет NPV'!$F$10,'Расчет NPV'!$B$10,'Расчет NPV'!$D$10)</f>
        <v/>
      </c>
      <c r="H847" s="9">
        <f>((D847*(1+E847)^0*'Расчет NPV'!$C$14*(C847-F847)-G847)-MAX((D847*(1+E847)^0*'Расчет NPV'!$C$14*(C847-F847)-G847)-B847/6,0)*'Расчет NPV'!$C$13)/(1+'Расчет NPV'!$C$12)^1</f>
        <v/>
      </c>
      <c r="I847" s="9">
        <f>((D847*(1+E847)^1*(C847-F847)-G847)-MAX((D847*(1+E847)^1*(C847-F847)-G847)-B847/6,0)*'Расчет NPV'!$C$13)/(1+'Расчет NPV'!$C$12)^2</f>
        <v/>
      </c>
      <c r="J847" s="9">
        <f>((D847*(1+E847)^2*(C847-F847)-G847)-MAX((D847*(1+E847)^2*(C847-F847)-G847)-B847/6,0)*'Расчет NPV'!$C$13)/(1+'Расчет NPV'!$C$12)^3</f>
        <v/>
      </c>
      <c r="K847" s="9">
        <f>((D847*(1+E847)^3*(C847-F847)-G847)-MAX((D847*(1+E847)^3*(C847-F847)-G847)-B847/6,0)*'Расчет NPV'!$C$13)/(1+'Расчет NPV'!$C$12)^4</f>
        <v/>
      </c>
      <c r="L847" s="9">
        <f>((D847*(1+E847)^4*(C847-F847)-G847)-MAX((D847*(1+E847)^4*(C847-F847)-G847)-B847/6,0)*'Расчет NPV'!$C$13)/(1+'Расчет NPV'!$C$12)^5</f>
        <v/>
      </c>
      <c r="M847" s="9">
        <f>((D847*(1+E847)^5*(C847-F847)-G847)-MAX((D847*(1+E847)^5*(C847-F847)-G847)-B847/6,0)*'Расчет NPV'!$C$13)/(1+'Расчет NPV'!$C$12)^6</f>
        <v/>
      </c>
      <c r="N847" s="13">
        <f>SUM(H847:M847)-B847</f>
        <v/>
      </c>
    </row>
    <row r="848">
      <c r="A848" t="n">
        <v>844</v>
      </c>
      <c r="B848" s="9">
        <f>_xlfn.BETA.INV(RAND(),'Расчет NPV'!$E$5,'Расчет NPV'!$F$5,'Расчет NPV'!$B$5,'Расчет NPV'!$D$5)</f>
        <v/>
      </c>
      <c r="C848" s="9">
        <f>_xlfn.BETA.INV(RAND(),'Расчет NPV'!$E$6,'Расчет NPV'!$F$6,'Расчет NPV'!$B$6,'Расчет NPV'!$D$6)</f>
        <v/>
      </c>
      <c r="D848" s="9">
        <f>_xlfn.BETA.INV(RAND(),'Расчет NPV'!$E$7,'Расчет NPV'!$F$7,'Расчет NPV'!$B$7,'Расчет NPV'!$D$7)</f>
        <v/>
      </c>
      <c r="E848" s="5">
        <f>_xlfn.BETA.INV(RAND(),'Расчет NPV'!$E$8,'Расчет NPV'!$F$8,'Расчет NPV'!$B$8,'Расчет NPV'!$D$8)</f>
        <v/>
      </c>
      <c r="F848" s="9">
        <f>_xlfn.BETA.INV(RAND(),'Расчет NPV'!$E$9,'Расчет NPV'!$F$9,'Расчет NPV'!$B$9,'Расчет NPV'!$D$9)</f>
        <v/>
      </c>
      <c r="G848" s="9">
        <f>_xlfn.BETA.INV(RAND(),'Расчет NPV'!$E$10,'Расчет NPV'!$F$10,'Расчет NPV'!$B$10,'Расчет NPV'!$D$10)</f>
        <v/>
      </c>
      <c r="H848" s="9">
        <f>((D848*(1+E848)^0*'Расчет NPV'!$C$14*(C848-F848)-G848)-MAX((D848*(1+E848)^0*'Расчет NPV'!$C$14*(C848-F848)-G848)-B848/6,0)*'Расчет NPV'!$C$13)/(1+'Расчет NPV'!$C$12)^1</f>
        <v/>
      </c>
      <c r="I848" s="9">
        <f>((D848*(1+E848)^1*(C848-F848)-G848)-MAX((D848*(1+E848)^1*(C848-F848)-G848)-B848/6,0)*'Расчет NPV'!$C$13)/(1+'Расчет NPV'!$C$12)^2</f>
        <v/>
      </c>
      <c r="J848" s="9">
        <f>((D848*(1+E848)^2*(C848-F848)-G848)-MAX((D848*(1+E848)^2*(C848-F848)-G848)-B848/6,0)*'Расчет NPV'!$C$13)/(1+'Расчет NPV'!$C$12)^3</f>
        <v/>
      </c>
      <c r="K848" s="9">
        <f>((D848*(1+E848)^3*(C848-F848)-G848)-MAX((D848*(1+E848)^3*(C848-F848)-G848)-B848/6,0)*'Расчет NPV'!$C$13)/(1+'Расчет NPV'!$C$12)^4</f>
        <v/>
      </c>
      <c r="L848" s="9">
        <f>((D848*(1+E848)^4*(C848-F848)-G848)-MAX((D848*(1+E848)^4*(C848-F848)-G848)-B848/6,0)*'Расчет NPV'!$C$13)/(1+'Расчет NPV'!$C$12)^5</f>
        <v/>
      </c>
      <c r="M848" s="9">
        <f>((D848*(1+E848)^5*(C848-F848)-G848)-MAX((D848*(1+E848)^5*(C848-F848)-G848)-B848/6,0)*'Расчет NPV'!$C$13)/(1+'Расчет NPV'!$C$12)^6</f>
        <v/>
      </c>
      <c r="N848" s="13">
        <f>SUM(H848:M848)-B848</f>
        <v/>
      </c>
    </row>
    <row r="849">
      <c r="A849" t="n">
        <v>845</v>
      </c>
      <c r="B849" s="9">
        <f>_xlfn.BETA.INV(RAND(),'Расчет NPV'!$E$5,'Расчет NPV'!$F$5,'Расчет NPV'!$B$5,'Расчет NPV'!$D$5)</f>
        <v/>
      </c>
      <c r="C849" s="9">
        <f>_xlfn.BETA.INV(RAND(),'Расчет NPV'!$E$6,'Расчет NPV'!$F$6,'Расчет NPV'!$B$6,'Расчет NPV'!$D$6)</f>
        <v/>
      </c>
      <c r="D849" s="9">
        <f>_xlfn.BETA.INV(RAND(),'Расчет NPV'!$E$7,'Расчет NPV'!$F$7,'Расчет NPV'!$B$7,'Расчет NPV'!$D$7)</f>
        <v/>
      </c>
      <c r="E849" s="5">
        <f>_xlfn.BETA.INV(RAND(),'Расчет NPV'!$E$8,'Расчет NPV'!$F$8,'Расчет NPV'!$B$8,'Расчет NPV'!$D$8)</f>
        <v/>
      </c>
      <c r="F849" s="9">
        <f>_xlfn.BETA.INV(RAND(),'Расчет NPV'!$E$9,'Расчет NPV'!$F$9,'Расчет NPV'!$B$9,'Расчет NPV'!$D$9)</f>
        <v/>
      </c>
      <c r="G849" s="9">
        <f>_xlfn.BETA.INV(RAND(),'Расчет NPV'!$E$10,'Расчет NPV'!$F$10,'Расчет NPV'!$B$10,'Расчет NPV'!$D$10)</f>
        <v/>
      </c>
      <c r="H849" s="9">
        <f>((D849*(1+E849)^0*'Расчет NPV'!$C$14*(C849-F849)-G849)-MAX((D849*(1+E849)^0*'Расчет NPV'!$C$14*(C849-F849)-G849)-B849/6,0)*'Расчет NPV'!$C$13)/(1+'Расчет NPV'!$C$12)^1</f>
        <v/>
      </c>
      <c r="I849" s="9">
        <f>((D849*(1+E849)^1*(C849-F849)-G849)-MAX((D849*(1+E849)^1*(C849-F849)-G849)-B849/6,0)*'Расчет NPV'!$C$13)/(1+'Расчет NPV'!$C$12)^2</f>
        <v/>
      </c>
      <c r="J849" s="9">
        <f>((D849*(1+E849)^2*(C849-F849)-G849)-MAX((D849*(1+E849)^2*(C849-F849)-G849)-B849/6,0)*'Расчет NPV'!$C$13)/(1+'Расчет NPV'!$C$12)^3</f>
        <v/>
      </c>
      <c r="K849" s="9">
        <f>((D849*(1+E849)^3*(C849-F849)-G849)-MAX((D849*(1+E849)^3*(C849-F849)-G849)-B849/6,0)*'Расчет NPV'!$C$13)/(1+'Расчет NPV'!$C$12)^4</f>
        <v/>
      </c>
      <c r="L849" s="9">
        <f>((D849*(1+E849)^4*(C849-F849)-G849)-MAX((D849*(1+E849)^4*(C849-F849)-G849)-B849/6,0)*'Расчет NPV'!$C$13)/(1+'Расчет NPV'!$C$12)^5</f>
        <v/>
      </c>
      <c r="M849" s="9">
        <f>((D849*(1+E849)^5*(C849-F849)-G849)-MAX((D849*(1+E849)^5*(C849-F849)-G849)-B849/6,0)*'Расчет NPV'!$C$13)/(1+'Расчет NPV'!$C$12)^6</f>
        <v/>
      </c>
      <c r="N849" s="13">
        <f>SUM(H849:M849)-B849</f>
        <v/>
      </c>
    </row>
    <row r="850">
      <c r="A850" t="n">
        <v>846</v>
      </c>
      <c r="B850" s="9">
        <f>_xlfn.BETA.INV(RAND(),'Расчет NPV'!$E$5,'Расчет NPV'!$F$5,'Расчет NPV'!$B$5,'Расчет NPV'!$D$5)</f>
        <v/>
      </c>
      <c r="C850" s="9">
        <f>_xlfn.BETA.INV(RAND(),'Расчет NPV'!$E$6,'Расчет NPV'!$F$6,'Расчет NPV'!$B$6,'Расчет NPV'!$D$6)</f>
        <v/>
      </c>
      <c r="D850" s="9">
        <f>_xlfn.BETA.INV(RAND(),'Расчет NPV'!$E$7,'Расчет NPV'!$F$7,'Расчет NPV'!$B$7,'Расчет NPV'!$D$7)</f>
        <v/>
      </c>
      <c r="E850" s="5">
        <f>_xlfn.BETA.INV(RAND(),'Расчет NPV'!$E$8,'Расчет NPV'!$F$8,'Расчет NPV'!$B$8,'Расчет NPV'!$D$8)</f>
        <v/>
      </c>
      <c r="F850" s="9">
        <f>_xlfn.BETA.INV(RAND(),'Расчет NPV'!$E$9,'Расчет NPV'!$F$9,'Расчет NPV'!$B$9,'Расчет NPV'!$D$9)</f>
        <v/>
      </c>
      <c r="G850" s="9">
        <f>_xlfn.BETA.INV(RAND(),'Расчет NPV'!$E$10,'Расчет NPV'!$F$10,'Расчет NPV'!$B$10,'Расчет NPV'!$D$10)</f>
        <v/>
      </c>
      <c r="H850" s="9">
        <f>((D850*(1+E850)^0*'Расчет NPV'!$C$14*(C850-F850)-G850)-MAX((D850*(1+E850)^0*'Расчет NPV'!$C$14*(C850-F850)-G850)-B850/6,0)*'Расчет NPV'!$C$13)/(1+'Расчет NPV'!$C$12)^1</f>
        <v/>
      </c>
      <c r="I850" s="9">
        <f>((D850*(1+E850)^1*(C850-F850)-G850)-MAX((D850*(1+E850)^1*(C850-F850)-G850)-B850/6,0)*'Расчет NPV'!$C$13)/(1+'Расчет NPV'!$C$12)^2</f>
        <v/>
      </c>
      <c r="J850" s="9">
        <f>((D850*(1+E850)^2*(C850-F850)-G850)-MAX((D850*(1+E850)^2*(C850-F850)-G850)-B850/6,0)*'Расчет NPV'!$C$13)/(1+'Расчет NPV'!$C$12)^3</f>
        <v/>
      </c>
      <c r="K850" s="9">
        <f>((D850*(1+E850)^3*(C850-F850)-G850)-MAX((D850*(1+E850)^3*(C850-F850)-G850)-B850/6,0)*'Расчет NPV'!$C$13)/(1+'Расчет NPV'!$C$12)^4</f>
        <v/>
      </c>
      <c r="L850" s="9">
        <f>((D850*(1+E850)^4*(C850-F850)-G850)-MAX((D850*(1+E850)^4*(C850-F850)-G850)-B850/6,0)*'Расчет NPV'!$C$13)/(1+'Расчет NPV'!$C$12)^5</f>
        <v/>
      </c>
      <c r="M850" s="9">
        <f>((D850*(1+E850)^5*(C850-F850)-G850)-MAX((D850*(1+E850)^5*(C850-F850)-G850)-B850/6,0)*'Расчет NPV'!$C$13)/(1+'Расчет NPV'!$C$12)^6</f>
        <v/>
      </c>
      <c r="N850" s="13">
        <f>SUM(H850:M850)-B850</f>
        <v/>
      </c>
    </row>
    <row r="851">
      <c r="A851" t="n">
        <v>847</v>
      </c>
      <c r="B851" s="9">
        <f>_xlfn.BETA.INV(RAND(),'Расчет NPV'!$E$5,'Расчет NPV'!$F$5,'Расчет NPV'!$B$5,'Расчет NPV'!$D$5)</f>
        <v/>
      </c>
      <c r="C851" s="9">
        <f>_xlfn.BETA.INV(RAND(),'Расчет NPV'!$E$6,'Расчет NPV'!$F$6,'Расчет NPV'!$B$6,'Расчет NPV'!$D$6)</f>
        <v/>
      </c>
      <c r="D851" s="9">
        <f>_xlfn.BETA.INV(RAND(),'Расчет NPV'!$E$7,'Расчет NPV'!$F$7,'Расчет NPV'!$B$7,'Расчет NPV'!$D$7)</f>
        <v/>
      </c>
      <c r="E851" s="5">
        <f>_xlfn.BETA.INV(RAND(),'Расчет NPV'!$E$8,'Расчет NPV'!$F$8,'Расчет NPV'!$B$8,'Расчет NPV'!$D$8)</f>
        <v/>
      </c>
      <c r="F851" s="9">
        <f>_xlfn.BETA.INV(RAND(),'Расчет NPV'!$E$9,'Расчет NPV'!$F$9,'Расчет NPV'!$B$9,'Расчет NPV'!$D$9)</f>
        <v/>
      </c>
      <c r="G851" s="9">
        <f>_xlfn.BETA.INV(RAND(),'Расчет NPV'!$E$10,'Расчет NPV'!$F$10,'Расчет NPV'!$B$10,'Расчет NPV'!$D$10)</f>
        <v/>
      </c>
      <c r="H851" s="9">
        <f>((D851*(1+E851)^0*'Расчет NPV'!$C$14*(C851-F851)-G851)-MAX((D851*(1+E851)^0*'Расчет NPV'!$C$14*(C851-F851)-G851)-B851/6,0)*'Расчет NPV'!$C$13)/(1+'Расчет NPV'!$C$12)^1</f>
        <v/>
      </c>
      <c r="I851" s="9">
        <f>((D851*(1+E851)^1*(C851-F851)-G851)-MAX((D851*(1+E851)^1*(C851-F851)-G851)-B851/6,0)*'Расчет NPV'!$C$13)/(1+'Расчет NPV'!$C$12)^2</f>
        <v/>
      </c>
      <c r="J851" s="9">
        <f>((D851*(1+E851)^2*(C851-F851)-G851)-MAX((D851*(1+E851)^2*(C851-F851)-G851)-B851/6,0)*'Расчет NPV'!$C$13)/(1+'Расчет NPV'!$C$12)^3</f>
        <v/>
      </c>
      <c r="K851" s="9">
        <f>((D851*(1+E851)^3*(C851-F851)-G851)-MAX((D851*(1+E851)^3*(C851-F851)-G851)-B851/6,0)*'Расчет NPV'!$C$13)/(1+'Расчет NPV'!$C$12)^4</f>
        <v/>
      </c>
      <c r="L851" s="9">
        <f>((D851*(1+E851)^4*(C851-F851)-G851)-MAX((D851*(1+E851)^4*(C851-F851)-G851)-B851/6,0)*'Расчет NPV'!$C$13)/(1+'Расчет NPV'!$C$12)^5</f>
        <v/>
      </c>
      <c r="M851" s="9">
        <f>((D851*(1+E851)^5*(C851-F851)-G851)-MAX((D851*(1+E851)^5*(C851-F851)-G851)-B851/6,0)*'Расчет NPV'!$C$13)/(1+'Расчет NPV'!$C$12)^6</f>
        <v/>
      </c>
      <c r="N851" s="13">
        <f>SUM(H851:M851)-B851</f>
        <v/>
      </c>
    </row>
    <row r="852">
      <c r="A852" t="n">
        <v>848</v>
      </c>
      <c r="B852" s="9">
        <f>_xlfn.BETA.INV(RAND(),'Расчет NPV'!$E$5,'Расчет NPV'!$F$5,'Расчет NPV'!$B$5,'Расчет NPV'!$D$5)</f>
        <v/>
      </c>
      <c r="C852" s="9">
        <f>_xlfn.BETA.INV(RAND(),'Расчет NPV'!$E$6,'Расчет NPV'!$F$6,'Расчет NPV'!$B$6,'Расчет NPV'!$D$6)</f>
        <v/>
      </c>
      <c r="D852" s="9">
        <f>_xlfn.BETA.INV(RAND(),'Расчет NPV'!$E$7,'Расчет NPV'!$F$7,'Расчет NPV'!$B$7,'Расчет NPV'!$D$7)</f>
        <v/>
      </c>
      <c r="E852" s="5">
        <f>_xlfn.BETA.INV(RAND(),'Расчет NPV'!$E$8,'Расчет NPV'!$F$8,'Расчет NPV'!$B$8,'Расчет NPV'!$D$8)</f>
        <v/>
      </c>
      <c r="F852" s="9">
        <f>_xlfn.BETA.INV(RAND(),'Расчет NPV'!$E$9,'Расчет NPV'!$F$9,'Расчет NPV'!$B$9,'Расчет NPV'!$D$9)</f>
        <v/>
      </c>
      <c r="G852" s="9">
        <f>_xlfn.BETA.INV(RAND(),'Расчет NPV'!$E$10,'Расчет NPV'!$F$10,'Расчет NPV'!$B$10,'Расчет NPV'!$D$10)</f>
        <v/>
      </c>
      <c r="H852" s="9">
        <f>((D852*(1+E852)^0*'Расчет NPV'!$C$14*(C852-F852)-G852)-MAX((D852*(1+E852)^0*'Расчет NPV'!$C$14*(C852-F852)-G852)-B852/6,0)*'Расчет NPV'!$C$13)/(1+'Расчет NPV'!$C$12)^1</f>
        <v/>
      </c>
      <c r="I852" s="9">
        <f>((D852*(1+E852)^1*(C852-F852)-G852)-MAX((D852*(1+E852)^1*(C852-F852)-G852)-B852/6,0)*'Расчет NPV'!$C$13)/(1+'Расчет NPV'!$C$12)^2</f>
        <v/>
      </c>
      <c r="J852" s="9">
        <f>((D852*(1+E852)^2*(C852-F852)-G852)-MAX((D852*(1+E852)^2*(C852-F852)-G852)-B852/6,0)*'Расчет NPV'!$C$13)/(1+'Расчет NPV'!$C$12)^3</f>
        <v/>
      </c>
      <c r="K852" s="9">
        <f>((D852*(1+E852)^3*(C852-F852)-G852)-MAX((D852*(1+E852)^3*(C852-F852)-G852)-B852/6,0)*'Расчет NPV'!$C$13)/(1+'Расчет NPV'!$C$12)^4</f>
        <v/>
      </c>
      <c r="L852" s="9">
        <f>((D852*(1+E852)^4*(C852-F852)-G852)-MAX((D852*(1+E852)^4*(C852-F852)-G852)-B852/6,0)*'Расчет NPV'!$C$13)/(1+'Расчет NPV'!$C$12)^5</f>
        <v/>
      </c>
      <c r="M852" s="9">
        <f>((D852*(1+E852)^5*(C852-F852)-G852)-MAX((D852*(1+E852)^5*(C852-F852)-G852)-B852/6,0)*'Расчет NPV'!$C$13)/(1+'Расчет NPV'!$C$12)^6</f>
        <v/>
      </c>
      <c r="N852" s="13">
        <f>SUM(H852:M852)-B852</f>
        <v/>
      </c>
    </row>
    <row r="853">
      <c r="A853" t="n">
        <v>849</v>
      </c>
      <c r="B853" s="9">
        <f>_xlfn.BETA.INV(RAND(),'Расчет NPV'!$E$5,'Расчет NPV'!$F$5,'Расчет NPV'!$B$5,'Расчет NPV'!$D$5)</f>
        <v/>
      </c>
      <c r="C853" s="9">
        <f>_xlfn.BETA.INV(RAND(),'Расчет NPV'!$E$6,'Расчет NPV'!$F$6,'Расчет NPV'!$B$6,'Расчет NPV'!$D$6)</f>
        <v/>
      </c>
      <c r="D853" s="9">
        <f>_xlfn.BETA.INV(RAND(),'Расчет NPV'!$E$7,'Расчет NPV'!$F$7,'Расчет NPV'!$B$7,'Расчет NPV'!$D$7)</f>
        <v/>
      </c>
      <c r="E853" s="5">
        <f>_xlfn.BETA.INV(RAND(),'Расчет NPV'!$E$8,'Расчет NPV'!$F$8,'Расчет NPV'!$B$8,'Расчет NPV'!$D$8)</f>
        <v/>
      </c>
      <c r="F853" s="9">
        <f>_xlfn.BETA.INV(RAND(),'Расчет NPV'!$E$9,'Расчет NPV'!$F$9,'Расчет NPV'!$B$9,'Расчет NPV'!$D$9)</f>
        <v/>
      </c>
      <c r="G853" s="9">
        <f>_xlfn.BETA.INV(RAND(),'Расчет NPV'!$E$10,'Расчет NPV'!$F$10,'Расчет NPV'!$B$10,'Расчет NPV'!$D$10)</f>
        <v/>
      </c>
      <c r="H853" s="9">
        <f>((D853*(1+E853)^0*'Расчет NPV'!$C$14*(C853-F853)-G853)-MAX((D853*(1+E853)^0*'Расчет NPV'!$C$14*(C853-F853)-G853)-B853/6,0)*'Расчет NPV'!$C$13)/(1+'Расчет NPV'!$C$12)^1</f>
        <v/>
      </c>
      <c r="I853" s="9">
        <f>((D853*(1+E853)^1*(C853-F853)-G853)-MAX((D853*(1+E853)^1*(C853-F853)-G853)-B853/6,0)*'Расчет NPV'!$C$13)/(1+'Расчет NPV'!$C$12)^2</f>
        <v/>
      </c>
      <c r="J853" s="9">
        <f>((D853*(1+E853)^2*(C853-F853)-G853)-MAX((D853*(1+E853)^2*(C853-F853)-G853)-B853/6,0)*'Расчет NPV'!$C$13)/(1+'Расчет NPV'!$C$12)^3</f>
        <v/>
      </c>
      <c r="K853" s="9">
        <f>((D853*(1+E853)^3*(C853-F853)-G853)-MAX((D853*(1+E853)^3*(C853-F853)-G853)-B853/6,0)*'Расчет NPV'!$C$13)/(1+'Расчет NPV'!$C$12)^4</f>
        <v/>
      </c>
      <c r="L853" s="9">
        <f>((D853*(1+E853)^4*(C853-F853)-G853)-MAX((D853*(1+E853)^4*(C853-F853)-G853)-B853/6,0)*'Расчет NPV'!$C$13)/(1+'Расчет NPV'!$C$12)^5</f>
        <v/>
      </c>
      <c r="M853" s="9">
        <f>((D853*(1+E853)^5*(C853-F853)-G853)-MAX((D853*(1+E853)^5*(C853-F853)-G853)-B853/6,0)*'Расчет NPV'!$C$13)/(1+'Расчет NPV'!$C$12)^6</f>
        <v/>
      </c>
      <c r="N853" s="13">
        <f>SUM(H853:M853)-B853</f>
        <v/>
      </c>
    </row>
    <row r="854">
      <c r="A854" t="n">
        <v>850</v>
      </c>
      <c r="B854" s="9">
        <f>_xlfn.BETA.INV(RAND(),'Расчет NPV'!$E$5,'Расчет NPV'!$F$5,'Расчет NPV'!$B$5,'Расчет NPV'!$D$5)</f>
        <v/>
      </c>
      <c r="C854" s="9">
        <f>_xlfn.BETA.INV(RAND(),'Расчет NPV'!$E$6,'Расчет NPV'!$F$6,'Расчет NPV'!$B$6,'Расчет NPV'!$D$6)</f>
        <v/>
      </c>
      <c r="D854" s="9">
        <f>_xlfn.BETA.INV(RAND(),'Расчет NPV'!$E$7,'Расчет NPV'!$F$7,'Расчет NPV'!$B$7,'Расчет NPV'!$D$7)</f>
        <v/>
      </c>
      <c r="E854" s="5">
        <f>_xlfn.BETA.INV(RAND(),'Расчет NPV'!$E$8,'Расчет NPV'!$F$8,'Расчет NPV'!$B$8,'Расчет NPV'!$D$8)</f>
        <v/>
      </c>
      <c r="F854" s="9">
        <f>_xlfn.BETA.INV(RAND(),'Расчет NPV'!$E$9,'Расчет NPV'!$F$9,'Расчет NPV'!$B$9,'Расчет NPV'!$D$9)</f>
        <v/>
      </c>
      <c r="G854" s="9">
        <f>_xlfn.BETA.INV(RAND(),'Расчет NPV'!$E$10,'Расчет NPV'!$F$10,'Расчет NPV'!$B$10,'Расчет NPV'!$D$10)</f>
        <v/>
      </c>
      <c r="H854" s="9">
        <f>((D854*(1+E854)^0*'Расчет NPV'!$C$14*(C854-F854)-G854)-MAX((D854*(1+E854)^0*'Расчет NPV'!$C$14*(C854-F854)-G854)-B854/6,0)*'Расчет NPV'!$C$13)/(1+'Расчет NPV'!$C$12)^1</f>
        <v/>
      </c>
      <c r="I854" s="9">
        <f>((D854*(1+E854)^1*(C854-F854)-G854)-MAX((D854*(1+E854)^1*(C854-F854)-G854)-B854/6,0)*'Расчет NPV'!$C$13)/(1+'Расчет NPV'!$C$12)^2</f>
        <v/>
      </c>
      <c r="J854" s="9">
        <f>((D854*(1+E854)^2*(C854-F854)-G854)-MAX((D854*(1+E854)^2*(C854-F854)-G854)-B854/6,0)*'Расчет NPV'!$C$13)/(1+'Расчет NPV'!$C$12)^3</f>
        <v/>
      </c>
      <c r="K854" s="9">
        <f>((D854*(1+E854)^3*(C854-F854)-G854)-MAX((D854*(1+E854)^3*(C854-F854)-G854)-B854/6,0)*'Расчет NPV'!$C$13)/(1+'Расчет NPV'!$C$12)^4</f>
        <v/>
      </c>
      <c r="L854" s="9">
        <f>((D854*(1+E854)^4*(C854-F854)-G854)-MAX((D854*(1+E854)^4*(C854-F854)-G854)-B854/6,0)*'Расчет NPV'!$C$13)/(1+'Расчет NPV'!$C$12)^5</f>
        <v/>
      </c>
      <c r="M854" s="9">
        <f>((D854*(1+E854)^5*(C854-F854)-G854)-MAX((D854*(1+E854)^5*(C854-F854)-G854)-B854/6,0)*'Расчет NPV'!$C$13)/(1+'Расчет NPV'!$C$12)^6</f>
        <v/>
      </c>
      <c r="N854" s="13">
        <f>SUM(H854:M854)-B854</f>
        <v/>
      </c>
    </row>
    <row r="855">
      <c r="A855" t="n">
        <v>851</v>
      </c>
      <c r="B855" s="9">
        <f>_xlfn.BETA.INV(RAND(),'Расчет NPV'!$E$5,'Расчет NPV'!$F$5,'Расчет NPV'!$B$5,'Расчет NPV'!$D$5)</f>
        <v/>
      </c>
      <c r="C855" s="9">
        <f>_xlfn.BETA.INV(RAND(),'Расчет NPV'!$E$6,'Расчет NPV'!$F$6,'Расчет NPV'!$B$6,'Расчет NPV'!$D$6)</f>
        <v/>
      </c>
      <c r="D855" s="9">
        <f>_xlfn.BETA.INV(RAND(),'Расчет NPV'!$E$7,'Расчет NPV'!$F$7,'Расчет NPV'!$B$7,'Расчет NPV'!$D$7)</f>
        <v/>
      </c>
      <c r="E855" s="5">
        <f>_xlfn.BETA.INV(RAND(),'Расчет NPV'!$E$8,'Расчет NPV'!$F$8,'Расчет NPV'!$B$8,'Расчет NPV'!$D$8)</f>
        <v/>
      </c>
      <c r="F855" s="9">
        <f>_xlfn.BETA.INV(RAND(),'Расчет NPV'!$E$9,'Расчет NPV'!$F$9,'Расчет NPV'!$B$9,'Расчет NPV'!$D$9)</f>
        <v/>
      </c>
      <c r="G855" s="9">
        <f>_xlfn.BETA.INV(RAND(),'Расчет NPV'!$E$10,'Расчет NPV'!$F$10,'Расчет NPV'!$B$10,'Расчет NPV'!$D$10)</f>
        <v/>
      </c>
      <c r="H855" s="9">
        <f>((D855*(1+E855)^0*'Расчет NPV'!$C$14*(C855-F855)-G855)-MAX((D855*(1+E855)^0*'Расчет NPV'!$C$14*(C855-F855)-G855)-B855/6,0)*'Расчет NPV'!$C$13)/(1+'Расчет NPV'!$C$12)^1</f>
        <v/>
      </c>
      <c r="I855" s="9">
        <f>((D855*(1+E855)^1*(C855-F855)-G855)-MAX((D855*(1+E855)^1*(C855-F855)-G855)-B855/6,0)*'Расчет NPV'!$C$13)/(1+'Расчет NPV'!$C$12)^2</f>
        <v/>
      </c>
      <c r="J855" s="9">
        <f>((D855*(1+E855)^2*(C855-F855)-G855)-MAX((D855*(1+E855)^2*(C855-F855)-G855)-B855/6,0)*'Расчет NPV'!$C$13)/(1+'Расчет NPV'!$C$12)^3</f>
        <v/>
      </c>
      <c r="K855" s="9">
        <f>((D855*(1+E855)^3*(C855-F855)-G855)-MAX((D855*(1+E855)^3*(C855-F855)-G855)-B855/6,0)*'Расчет NPV'!$C$13)/(1+'Расчет NPV'!$C$12)^4</f>
        <v/>
      </c>
      <c r="L855" s="9">
        <f>((D855*(1+E855)^4*(C855-F855)-G855)-MAX((D855*(1+E855)^4*(C855-F855)-G855)-B855/6,0)*'Расчет NPV'!$C$13)/(1+'Расчет NPV'!$C$12)^5</f>
        <v/>
      </c>
      <c r="M855" s="9">
        <f>((D855*(1+E855)^5*(C855-F855)-G855)-MAX((D855*(1+E855)^5*(C855-F855)-G855)-B855/6,0)*'Расчет NPV'!$C$13)/(1+'Расчет NPV'!$C$12)^6</f>
        <v/>
      </c>
      <c r="N855" s="13">
        <f>SUM(H855:M855)-B855</f>
        <v/>
      </c>
    </row>
    <row r="856">
      <c r="A856" t="n">
        <v>852</v>
      </c>
      <c r="B856" s="9">
        <f>_xlfn.BETA.INV(RAND(),'Расчет NPV'!$E$5,'Расчет NPV'!$F$5,'Расчет NPV'!$B$5,'Расчет NPV'!$D$5)</f>
        <v/>
      </c>
      <c r="C856" s="9">
        <f>_xlfn.BETA.INV(RAND(),'Расчет NPV'!$E$6,'Расчет NPV'!$F$6,'Расчет NPV'!$B$6,'Расчет NPV'!$D$6)</f>
        <v/>
      </c>
      <c r="D856" s="9">
        <f>_xlfn.BETA.INV(RAND(),'Расчет NPV'!$E$7,'Расчет NPV'!$F$7,'Расчет NPV'!$B$7,'Расчет NPV'!$D$7)</f>
        <v/>
      </c>
      <c r="E856" s="5">
        <f>_xlfn.BETA.INV(RAND(),'Расчет NPV'!$E$8,'Расчет NPV'!$F$8,'Расчет NPV'!$B$8,'Расчет NPV'!$D$8)</f>
        <v/>
      </c>
      <c r="F856" s="9">
        <f>_xlfn.BETA.INV(RAND(),'Расчет NPV'!$E$9,'Расчет NPV'!$F$9,'Расчет NPV'!$B$9,'Расчет NPV'!$D$9)</f>
        <v/>
      </c>
      <c r="G856" s="9">
        <f>_xlfn.BETA.INV(RAND(),'Расчет NPV'!$E$10,'Расчет NPV'!$F$10,'Расчет NPV'!$B$10,'Расчет NPV'!$D$10)</f>
        <v/>
      </c>
      <c r="H856" s="9">
        <f>((D856*(1+E856)^0*'Расчет NPV'!$C$14*(C856-F856)-G856)-MAX((D856*(1+E856)^0*'Расчет NPV'!$C$14*(C856-F856)-G856)-B856/6,0)*'Расчет NPV'!$C$13)/(1+'Расчет NPV'!$C$12)^1</f>
        <v/>
      </c>
      <c r="I856" s="9">
        <f>((D856*(1+E856)^1*(C856-F856)-G856)-MAX((D856*(1+E856)^1*(C856-F856)-G856)-B856/6,0)*'Расчет NPV'!$C$13)/(1+'Расчет NPV'!$C$12)^2</f>
        <v/>
      </c>
      <c r="J856" s="9">
        <f>((D856*(1+E856)^2*(C856-F856)-G856)-MAX((D856*(1+E856)^2*(C856-F856)-G856)-B856/6,0)*'Расчет NPV'!$C$13)/(1+'Расчет NPV'!$C$12)^3</f>
        <v/>
      </c>
      <c r="K856" s="9">
        <f>((D856*(1+E856)^3*(C856-F856)-G856)-MAX((D856*(1+E856)^3*(C856-F856)-G856)-B856/6,0)*'Расчет NPV'!$C$13)/(1+'Расчет NPV'!$C$12)^4</f>
        <v/>
      </c>
      <c r="L856" s="9">
        <f>((D856*(1+E856)^4*(C856-F856)-G856)-MAX((D856*(1+E856)^4*(C856-F856)-G856)-B856/6,0)*'Расчет NPV'!$C$13)/(1+'Расчет NPV'!$C$12)^5</f>
        <v/>
      </c>
      <c r="M856" s="9">
        <f>((D856*(1+E856)^5*(C856-F856)-G856)-MAX((D856*(1+E856)^5*(C856-F856)-G856)-B856/6,0)*'Расчет NPV'!$C$13)/(1+'Расчет NPV'!$C$12)^6</f>
        <v/>
      </c>
      <c r="N856" s="13">
        <f>SUM(H856:M856)-B856</f>
        <v/>
      </c>
    </row>
    <row r="857">
      <c r="A857" t="n">
        <v>853</v>
      </c>
      <c r="B857" s="9">
        <f>_xlfn.BETA.INV(RAND(),'Расчет NPV'!$E$5,'Расчет NPV'!$F$5,'Расчет NPV'!$B$5,'Расчет NPV'!$D$5)</f>
        <v/>
      </c>
      <c r="C857" s="9">
        <f>_xlfn.BETA.INV(RAND(),'Расчет NPV'!$E$6,'Расчет NPV'!$F$6,'Расчет NPV'!$B$6,'Расчет NPV'!$D$6)</f>
        <v/>
      </c>
      <c r="D857" s="9">
        <f>_xlfn.BETA.INV(RAND(),'Расчет NPV'!$E$7,'Расчет NPV'!$F$7,'Расчет NPV'!$B$7,'Расчет NPV'!$D$7)</f>
        <v/>
      </c>
      <c r="E857" s="5">
        <f>_xlfn.BETA.INV(RAND(),'Расчет NPV'!$E$8,'Расчет NPV'!$F$8,'Расчет NPV'!$B$8,'Расчет NPV'!$D$8)</f>
        <v/>
      </c>
      <c r="F857" s="9">
        <f>_xlfn.BETA.INV(RAND(),'Расчет NPV'!$E$9,'Расчет NPV'!$F$9,'Расчет NPV'!$B$9,'Расчет NPV'!$D$9)</f>
        <v/>
      </c>
      <c r="G857" s="9">
        <f>_xlfn.BETA.INV(RAND(),'Расчет NPV'!$E$10,'Расчет NPV'!$F$10,'Расчет NPV'!$B$10,'Расчет NPV'!$D$10)</f>
        <v/>
      </c>
      <c r="H857" s="9">
        <f>((D857*(1+E857)^0*'Расчет NPV'!$C$14*(C857-F857)-G857)-MAX((D857*(1+E857)^0*'Расчет NPV'!$C$14*(C857-F857)-G857)-B857/6,0)*'Расчет NPV'!$C$13)/(1+'Расчет NPV'!$C$12)^1</f>
        <v/>
      </c>
      <c r="I857" s="9">
        <f>((D857*(1+E857)^1*(C857-F857)-G857)-MAX((D857*(1+E857)^1*(C857-F857)-G857)-B857/6,0)*'Расчет NPV'!$C$13)/(1+'Расчет NPV'!$C$12)^2</f>
        <v/>
      </c>
      <c r="J857" s="9">
        <f>((D857*(1+E857)^2*(C857-F857)-G857)-MAX((D857*(1+E857)^2*(C857-F857)-G857)-B857/6,0)*'Расчет NPV'!$C$13)/(1+'Расчет NPV'!$C$12)^3</f>
        <v/>
      </c>
      <c r="K857" s="9">
        <f>((D857*(1+E857)^3*(C857-F857)-G857)-MAX((D857*(1+E857)^3*(C857-F857)-G857)-B857/6,0)*'Расчет NPV'!$C$13)/(1+'Расчет NPV'!$C$12)^4</f>
        <v/>
      </c>
      <c r="L857" s="9">
        <f>((D857*(1+E857)^4*(C857-F857)-G857)-MAX((D857*(1+E857)^4*(C857-F857)-G857)-B857/6,0)*'Расчет NPV'!$C$13)/(1+'Расчет NPV'!$C$12)^5</f>
        <v/>
      </c>
      <c r="M857" s="9">
        <f>((D857*(1+E857)^5*(C857-F857)-G857)-MAX((D857*(1+E857)^5*(C857-F857)-G857)-B857/6,0)*'Расчет NPV'!$C$13)/(1+'Расчет NPV'!$C$12)^6</f>
        <v/>
      </c>
      <c r="N857" s="13">
        <f>SUM(H857:M857)-B857</f>
        <v/>
      </c>
    </row>
    <row r="858">
      <c r="A858" t="n">
        <v>854</v>
      </c>
      <c r="B858" s="9">
        <f>_xlfn.BETA.INV(RAND(),'Расчет NPV'!$E$5,'Расчет NPV'!$F$5,'Расчет NPV'!$B$5,'Расчет NPV'!$D$5)</f>
        <v/>
      </c>
      <c r="C858" s="9">
        <f>_xlfn.BETA.INV(RAND(),'Расчет NPV'!$E$6,'Расчет NPV'!$F$6,'Расчет NPV'!$B$6,'Расчет NPV'!$D$6)</f>
        <v/>
      </c>
      <c r="D858" s="9">
        <f>_xlfn.BETA.INV(RAND(),'Расчет NPV'!$E$7,'Расчет NPV'!$F$7,'Расчет NPV'!$B$7,'Расчет NPV'!$D$7)</f>
        <v/>
      </c>
      <c r="E858" s="5">
        <f>_xlfn.BETA.INV(RAND(),'Расчет NPV'!$E$8,'Расчет NPV'!$F$8,'Расчет NPV'!$B$8,'Расчет NPV'!$D$8)</f>
        <v/>
      </c>
      <c r="F858" s="9">
        <f>_xlfn.BETA.INV(RAND(),'Расчет NPV'!$E$9,'Расчет NPV'!$F$9,'Расчет NPV'!$B$9,'Расчет NPV'!$D$9)</f>
        <v/>
      </c>
      <c r="G858" s="9">
        <f>_xlfn.BETA.INV(RAND(),'Расчет NPV'!$E$10,'Расчет NPV'!$F$10,'Расчет NPV'!$B$10,'Расчет NPV'!$D$10)</f>
        <v/>
      </c>
      <c r="H858" s="9">
        <f>((D858*(1+E858)^0*'Расчет NPV'!$C$14*(C858-F858)-G858)-MAX((D858*(1+E858)^0*'Расчет NPV'!$C$14*(C858-F858)-G858)-B858/6,0)*'Расчет NPV'!$C$13)/(1+'Расчет NPV'!$C$12)^1</f>
        <v/>
      </c>
      <c r="I858" s="9">
        <f>((D858*(1+E858)^1*(C858-F858)-G858)-MAX((D858*(1+E858)^1*(C858-F858)-G858)-B858/6,0)*'Расчет NPV'!$C$13)/(1+'Расчет NPV'!$C$12)^2</f>
        <v/>
      </c>
      <c r="J858" s="9">
        <f>((D858*(1+E858)^2*(C858-F858)-G858)-MAX((D858*(1+E858)^2*(C858-F858)-G858)-B858/6,0)*'Расчет NPV'!$C$13)/(1+'Расчет NPV'!$C$12)^3</f>
        <v/>
      </c>
      <c r="K858" s="9">
        <f>((D858*(1+E858)^3*(C858-F858)-G858)-MAX((D858*(1+E858)^3*(C858-F858)-G858)-B858/6,0)*'Расчет NPV'!$C$13)/(1+'Расчет NPV'!$C$12)^4</f>
        <v/>
      </c>
      <c r="L858" s="9">
        <f>((D858*(1+E858)^4*(C858-F858)-G858)-MAX((D858*(1+E858)^4*(C858-F858)-G858)-B858/6,0)*'Расчет NPV'!$C$13)/(1+'Расчет NPV'!$C$12)^5</f>
        <v/>
      </c>
      <c r="M858" s="9">
        <f>((D858*(1+E858)^5*(C858-F858)-G858)-MAX((D858*(1+E858)^5*(C858-F858)-G858)-B858/6,0)*'Расчет NPV'!$C$13)/(1+'Расчет NPV'!$C$12)^6</f>
        <v/>
      </c>
      <c r="N858" s="13">
        <f>SUM(H858:M858)-B858</f>
        <v/>
      </c>
    </row>
    <row r="859">
      <c r="A859" t="n">
        <v>855</v>
      </c>
      <c r="B859" s="9">
        <f>_xlfn.BETA.INV(RAND(),'Расчет NPV'!$E$5,'Расчет NPV'!$F$5,'Расчет NPV'!$B$5,'Расчет NPV'!$D$5)</f>
        <v/>
      </c>
      <c r="C859" s="9">
        <f>_xlfn.BETA.INV(RAND(),'Расчет NPV'!$E$6,'Расчет NPV'!$F$6,'Расчет NPV'!$B$6,'Расчет NPV'!$D$6)</f>
        <v/>
      </c>
      <c r="D859" s="9">
        <f>_xlfn.BETA.INV(RAND(),'Расчет NPV'!$E$7,'Расчет NPV'!$F$7,'Расчет NPV'!$B$7,'Расчет NPV'!$D$7)</f>
        <v/>
      </c>
      <c r="E859" s="5">
        <f>_xlfn.BETA.INV(RAND(),'Расчет NPV'!$E$8,'Расчет NPV'!$F$8,'Расчет NPV'!$B$8,'Расчет NPV'!$D$8)</f>
        <v/>
      </c>
      <c r="F859" s="9">
        <f>_xlfn.BETA.INV(RAND(),'Расчет NPV'!$E$9,'Расчет NPV'!$F$9,'Расчет NPV'!$B$9,'Расчет NPV'!$D$9)</f>
        <v/>
      </c>
      <c r="G859" s="9">
        <f>_xlfn.BETA.INV(RAND(),'Расчет NPV'!$E$10,'Расчет NPV'!$F$10,'Расчет NPV'!$B$10,'Расчет NPV'!$D$10)</f>
        <v/>
      </c>
      <c r="H859" s="9">
        <f>((D859*(1+E859)^0*'Расчет NPV'!$C$14*(C859-F859)-G859)-MAX((D859*(1+E859)^0*'Расчет NPV'!$C$14*(C859-F859)-G859)-B859/6,0)*'Расчет NPV'!$C$13)/(1+'Расчет NPV'!$C$12)^1</f>
        <v/>
      </c>
      <c r="I859" s="9">
        <f>((D859*(1+E859)^1*(C859-F859)-G859)-MAX((D859*(1+E859)^1*(C859-F859)-G859)-B859/6,0)*'Расчет NPV'!$C$13)/(1+'Расчет NPV'!$C$12)^2</f>
        <v/>
      </c>
      <c r="J859" s="9">
        <f>((D859*(1+E859)^2*(C859-F859)-G859)-MAX((D859*(1+E859)^2*(C859-F859)-G859)-B859/6,0)*'Расчет NPV'!$C$13)/(1+'Расчет NPV'!$C$12)^3</f>
        <v/>
      </c>
      <c r="K859" s="9">
        <f>((D859*(1+E859)^3*(C859-F859)-G859)-MAX((D859*(1+E859)^3*(C859-F859)-G859)-B859/6,0)*'Расчет NPV'!$C$13)/(1+'Расчет NPV'!$C$12)^4</f>
        <v/>
      </c>
      <c r="L859" s="9">
        <f>((D859*(1+E859)^4*(C859-F859)-G859)-MAX((D859*(1+E859)^4*(C859-F859)-G859)-B859/6,0)*'Расчет NPV'!$C$13)/(1+'Расчет NPV'!$C$12)^5</f>
        <v/>
      </c>
      <c r="M859" s="9">
        <f>((D859*(1+E859)^5*(C859-F859)-G859)-MAX((D859*(1+E859)^5*(C859-F859)-G859)-B859/6,0)*'Расчет NPV'!$C$13)/(1+'Расчет NPV'!$C$12)^6</f>
        <v/>
      </c>
      <c r="N859" s="13">
        <f>SUM(H859:M859)-B859</f>
        <v/>
      </c>
    </row>
    <row r="860">
      <c r="A860" t="n">
        <v>856</v>
      </c>
      <c r="B860" s="9">
        <f>_xlfn.BETA.INV(RAND(),'Расчет NPV'!$E$5,'Расчет NPV'!$F$5,'Расчет NPV'!$B$5,'Расчет NPV'!$D$5)</f>
        <v/>
      </c>
      <c r="C860" s="9">
        <f>_xlfn.BETA.INV(RAND(),'Расчет NPV'!$E$6,'Расчет NPV'!$F$6,'Расчет NPV'!$B$6,'Расчет NPV'!$D$6)</f>
        <v/>
      </c>
      <c r="D860" s="9">
        <f>_xlfn.BETA.INV(RAND(),'Расчет NPV'!$E$7,'Расчет NPV'!$F$7,'Расчет NPV'!$B$7,'Расчет NPV'!$D$7)</f>
        <v/>
      </c>
      <c r="E860" s="5">
        <f>_xlfn.BETA.INV(RAND(),'Расчет NPV'!$E$8,'Расчет NPV'!$F$8,'Расчет NPV'!$B$8,'Расчет NPV'!$D$8)</f>
        <v/>
      </c>
      <c r="F860" s="9">
        <f>_xlfn.BETA.INV(RAND(),'Расчет NPV'!$E$9,'Расчет NPV'!$F$9,'Расчет NPV'!$B$9,'Расчет NPV'!$D$9)</f>
        <v/>
      </c>
      <c r="G860" s="9">
        <f>_xlfn.BETA.INV(RAND(),'Расчет NPV'!$E$10,'Расчет NPV'!$F$10,'Расчет NPV'!$B$10,'Расчет NPV'!$D$10)</f>
        <v/>
      </c>
      <c r="H860" s="9">
        <f>((D860*(1+E860)^0*'Расчет NPV'!$C$14*(C860-F860)-G860)-MAX((D860*(1+E860)^0*'Расчет NPV'!$C$14*(C860-F860)-G860)-B860/6,0)*'Расчет NPV'!$C$13)/(1+'Расчет NPV'!$C$12)^1</f>
        <v/>
      </c>
      <c r="I860" s="9">
        <f>((D860*(1+E860)^1*(C860-F860)-G860)-MAX((D860*(1+E860)^1*(C860-F860)-G860)-B860/6,0)*'Расчет NPV'!$C$13)/(1+'Расчет NPV'!$C$12)^2</f>
        <v/>
      </c>
      <c r="J860" s="9">
        <f>((D860*(1+E860)^2*(C860-F860)-G860)-MAX((D860*(1+E860)^2*(C860-F860)-G860)-B860/6,0)*'Расчет NPV'!$C$13)/(1+'Расчет NPV'!$C$12)^3</f>
        <v/>
      </c>
      <c r="K860" s="9">
        <f>((D860*(1+E860)^3*(C860-F860)-G860)-MAX((D860*(1+E860)^3*(C860-F860)-G860)-B860/6,0)*'Расчет NPV'!$C$13)/(1+'Расчет NPV'!$C$12)^4</f>
        <v/>
      </c>
      <c r="L860" s="9">
        <f>((D860*(1+E860)^4*(C860-F860)-G860)-MAX((D860*(1+E860)^4*(C860-F860)-G860)-B860/6,0)*'Расчет NPV'!$C$13)/(1+'Расчет NPV'!$C$12)^5</f>
        <v/>
      </c>
      <c r="M860" s="9">
        <f>((D860*(1+E860)^5*(C860-F860)-G860)-MAX((D860*(1+E860)^5*(C860-F860)-G860)-B860/6,0)*'Расчет NPV'!$C$13)/(1+'Расчет NPV'!$C$12)^6</f>
        <v/>
      </c>
      <c r="N860" s="13">
        <f>SUM(H860:M860)-B860</f>
        <v/>
      </c>
    </row>
    <row r="861">
      <c r="A861" t="n">
        <v>857</v>
      </c>
      <c r="B861" s="9">
        <f>_xlfn.BETA.INV(RAND(),'Расчет NPV'!$E$5,'Расчет NPV'!$F$5,'Расчет NPV'!$B$5,'Расчет NPV'!$D$5)</f>
        <v/>
      </c>
      <c r="C861" s="9">
        <f>_xlfn.BETA.INV(RAND(),'Расчет NPV'!$E$6,'Расчет NPV'!$F$6,'Расчет NPV'!$B$6,'Расчет NPV'!$D$6)</f>
        <v/>
      </c>
      <c r="D861" s="9">
        <f>_xlfn.BETA.INV(RAND(),'Расчет NPV'!$E$7,'Расчет NPV'!$F$7,'Расчет NPV'!$B$7,'Расчет NPV'!$D$7)</f>
        <v/>
      </c>
      <c r="E861" s="5">
        <f>_xlfn.BETA.INV(RAND(),'Расчет NPV'!$E$8,'Расчет NPV'!$F$8,'Расчет NPV'!$B$8,'Расчет NPV'!$D$8)</f>
        <v/>
      </c>
      <c r="F861" s="9">
        <f>_xlfn.BETA.INV(RAND(),'Расчет NPV'!$E$9,'Расчет NPV'!$F$9,'Расчет NPV'!$B$9,'Расчет NPV'!$D$9)</f>
        <v/>
      </c>
      <c r="G861" s="9">
        <f>_xlfn.BETA.INV(RAND(),'Расчет NPV'!$E$10,'Расчет NPV'!$F$10,'Расчет NPV'!$B$10,'Расчет NPV'!$D$10)</f>
        <v/>
      </c>
      <c r="H861" s="9">
        <f>((D861*(1+E861)^0*'Расчет NPV'!$C$14*(C861-F861)-G861)-MAX((D861*(1+E861)^0*'Расчет NPV'!$C$14*(C861-F861)-G861)-B861/6,0)*'Расчет NPV'!$C$13)/(1+'Расчет NPV'!$C$12)^1</f>
        <v/>
      </c>
      <c r="I861" s="9">
        <f>((D861*(1+E861)^1*(C861-F861)-G861)-MAX((D861*(1+E861)^1*(C861-F861)-G861)-B861/6,0)*'Расчет NPV'!$C$13)/(1+'Расчет NPV'!$C$12)^2</f>
        <v/>
      </c>
      <c r="J861" s="9">
        <f>((D861*(1+E861)^2*(C861-F861)-G861)-MAX((D861*(1+E861)^2*(C861-F861)-G861)-B861/6,0)*'Расчет NPV'!$C$13)/(1+'Расчет NPV'!$C$12)^3</f>
        <v/>
      </c>
      <c r="K861" s="9">
        <f>((D861*(1+E861)^3*(C861-F861)-G861)-MAX((D861*(1+E861)^3*(C861-F861)-G861)-B861/6,0)*'Расчет NPV'!$C$13)/(1+'Расчет NPV'!$C$12)^4</f>
        <v/>
      </c>
      <c r="L861" s="9">
        <f>((D861*(1+E861)^4*(C861-F861)-G861)-MAX((D861*(1+E861)^4*(C861-F861)-G861)-B861/6,0)*'Расчет NPV'!$C$13)/(1+'Расчет NPV'!$C$12)^5</f>
        <v/>
      </c>
      <c r="M861" s="9">
        <f>((D861*(1+E861)^5*(C861-F861)-G861)-MAX((D861*(1+E861)^5*(C861-F861)-G861)-B861/6,0)*'Расчет NPV'!$C$13)/(1+'Расчет NPV'!$C$12)^6</f>
        <v/>
      </c>
      <c r="N861" s="13">
        <f>SUM(H861:M861)-B861</f>
        <v/>
      </c>
    </row>
    <row r="862">
      <c r="A862" t="n">
        <v>858</v>
      </c>
      <c r="B862" s="9">
        <f>_xlfn.BETA.INV(RAND(),'Расчет NPV'!$E$5,'Расчет NPV'!$F$5,'Расчет NPV'!$B$5,'Расчет NPV'!$D$5)</f>
        <v/>
      </c>
      <c r="C862" s="9">
        <f>_xlfn.BETA.INV(RAND(),'Расчет NPV'!$E$6,'Расчет NPV'!$F$6,'Расчет NPV'!$B$6,'Расчет NPV'!$D$6)</f>
        <v/>
      </c>
      <c r="D862" s="9">
        <f>_xlfn.BETA.INV(RAND(),'Расчет NPV'!$E$7,'Расчет NPV'!$F$7,'Расчет NPV'!$B$7,'Расчет NPV'!$D$7)</f>
        <v/>
      </c>
      <c r="E862" s="5">
        <f>_xlfn.BETA.INV(RAND(),'Расчет NPV'!$E$8,'Расчет NPV'!$F$8,'Расчет NPV'!$B$8,'Расчет NPV'!$D$8)</f>
        <v/>
      </c>
      <c r="F862" s="9">
        <f>_xlfn.BETA.INV(RAND(),'Расчет NPV'!$E$9,'Расчет NPV'!$F$9,'Расчет NPV'!$B$9,'Расчет NPV'!$D$9)</f>
        <v/>
      </c>
      <c r="G862" s="9">
        <f>_xlfn.BETA.INV(RAND(),'Расчет NPV'!$E$10,'Расчет NPV'!$F$10,'Расчет NPV'!$B$10,'Расчет NPV'!$D$10)</f>
        <v/>
      </c>
      <c r="H862" s="9">
        <f>((D862*(1+E862)^0*'Расчет NPV'!$C$14*(C862-F862)-G862)-MAX((D862*(1+E862)^0*'Расчет NPV'!$C$14*(C862-F862)-G862)-B862/6,0)*'Расчет NPV'!$C$13)/(1+'Расчет NPV'!$C$12)^1</f>
        <v/>
      </c>
      <c r="I862" s="9">
        <f>((D862*(1+E862)^1*(C862-F862)-G862)-MAX((D862*(1+E862)^1*(C862-F862)-G862)-B862/6,0)*'Расчет NPV'!$C$13)/(1+'Расчет NPV'!$C$12)^2</f>
        <v/>
      </c>
      <c r="J862" s="9">
        <f>((D862*(1+E862)^2*(C862-F862)-G862)-MAX((D862*(1+E862)^2*(C862-F862)-G862)-B862/6,0)*'Расчет NPV'!$C$13)/(1+'Расчет NPV'!$C$12)^3</f>
        <v/>
      </c>
      <c r="K862" s="9">
        <f>((D862*(1+E862)^3*(C862-F862)-G862)-MAX((D862*(1+E862)^3*(C862-F862)-G862)-B862/6,0)*'Расчет NPV'!$C$13)/(1+'Расчет NPV'!$C$12)^4</f>
        <v/>
      </c>
      <c r="L862" s="9">
        <f>((D862*(1+E862)^4*(C862-F862)-G862)-MAX((D862*(1+E862)^4*(C862-F862)-G862)-B862/6,0)*'Расчет NPV'!$C$13)/(1+'Расчет NPV'!$C$12)^5</f>
        <v/>
      </c>
      <c r="M862" s="9">
        <f>((D862*(1+E862)^5*(C862-F862)-G862)-MAX((D862*(1+E862)^5*(C862-F862)-G862)-B862/6,0)*'Расчет NPV'!$C$13)/(1+'Расчет NPV'!$C$12)^6</f>
        <v/>
      </c>
      <c r="N862" s="13">
        <f>SUM(H862:M862)-B862</f>
        <v/>
      </c>
    </row>
    <row r="863">
      <c r="A863" t="n">
        <v>859</v>
      </c>
      <c r="B863" s="9">
        <f>_xlfn.BETA.INV(RAND(),'Расчет NPV'!$E$5,'Расчет NPV'!$F$5,'Расчет NPV'!$B$5,'Расчет NPV'!$D$5)</f>
        <v/>
      </c>
      <c r="C863" s="9">
        <f>_xlfn.BETA.INV(RAND(),'Расчет NPV'!$E$6,'Расчет NPV'!$F$6,'Расчет NPV'!$B$6,'Расчет NPV'!$D$6)</f>
        <v/>
      </c>
      <c r="D863" s="9">
        <f>_xlfn.BETA.INV(RAND(),'Расчет NPV'!$E$7,'Расчет NPV'!$F$7,'Расчет NPV'!$B$7,'Расчет NPV'!$D$7)</f>
        <v/>
      </c>
      <c r="E863" s="5">
        <f>_xlfn.BETA.INV(RAND(),'Расчет NPV'!$E$8,'Расчет NPV'!$F$8,'Расчет NPV'!$B$8,'Расчет NPV'!$D$8)</f>
        <v/>
      </c>
      <c r="F863" s="9">
        <f>_xlfn.BETA.INV(RAND(),'Расчет NPV'!$E$9,'Расчет NPV'!$F$9,'Расчет NPV'!$B$9,'Расчет NPV'!$D$9)</f>
        <v/>
      </c>
      <c r="G863" s="9">
        <f>_xlfn.BETA.INV(RAND(),'Расчет NPV'!$E$10,'Расчет NPV'!$F$10,'Расчет NPV'!$B$10,'Расчет NPV'!$D$10)</f>
        <v/>
      </c>
      <c r="H863" s="9">
        <f>((D863*(1+E863)^0*'Расчет NPV'!$C$14*(C863-F863)-G863)-MAX((D863*(1+E863)^0*'Расчет NPV'!$C$14*(C863-F863)-G863)-B863/6,0)*'Расчет NPV'!$C$13)/(1+'Расчет NPV'!$C$12)^1</f>
        <v/>
      </c>
      <c r="I863" s="9">
        <f>((D863*(1+E863)^1*(C863-F863)-G863)-MAX((D863*(1+E863)^1*(C863-F863)-G863)-B863/6,0)*'Расчет NPV'!$C$13)/(1+'Расчет NPV'!$C$12)^2</f>
        <v/>
      </c>
      <c r="J863" s="9">
        <f>((D863*(1+E863)^2*(C863-F863)-G863)-MAX((D863*(1+E863)^2*(C863-F863)-G863)-B863/6,0)*'Расчет NPV'!$C$13)/(1+'Расчет NPV'!$C$12)^3</f>
        <v/>
      </c>
      <c r="K863" s="9">
        <f>((D863*(1+E863)^3*(C863-F863)-G863)-MAX((D863*(1+E863)^3*(C863-F863)-G863)-B863/6,0)*'Расчет NPV'!$C$13)/(1+'Расчет NPV'!$C$12)^4</f>
        <v/>
      </c>
      <c r="L863" s="9">
        <f>((D863*(1+E863)^4*(C863-F863)-G863)-MAX((D863*(1+E863)^4*(C863-F863)-G863)-B863/6,0)*'Расчет NPV'!$C$13)/(1+'Расчет NPV'!$C$12)^5</f>
        <v/>
      </c>
      <c r="M863" s="9">
        <f>((D863*(1+E863)^5*(C863-F863)-G863)-MAX((D863*(1+E863)^5*(C863-F863)-G863)-B863/6,0)*'Расчет NPV'!$C$13)/(1+'Расчет NPV'!$C$12)^6</f>
        <v/>
      </c>
      <c r="N863" s="13">
        <f>SUM(H863:M863)-B863</f>
        <v/>
      </c>
    </row>
    <row r="864">
      <c r="A864" t="n">
        <v>860</v>
      </c>
      <c r="B864" s="9">
        <f>_xlfn.BETA.INV(RAND(),'Расчет NPV'!$E$5,'Расчет NPV'!$F$5,'Расчет NPV'!$B$5,'Расчет NPV'!$D$5)</f>
        <v/>
      </c>
      <c r="C864" s="9">
        <f>_xlfn.BETA.INV(RAND(),'Расчет NPV'!$E$6,'Расчет NPV'!$F$6,'Расчет NPV'!$B$6,'Расчет NPV'!$D$6)</f>
        <v/>
      </c>
      <c r="D864" s="9">
        <f>_xlfn.BETA.INV(RAND(),'Расчет NPV'!$E$7,'Расчет NPV'!$F$7,'Расчет NPV'!$B$7,'Расчет NPV'!$D$7)</f>
        <v/>
      </c>
      <c r="E864" s="5">
        <f>_xlfn.BETA.INV(RAND(),'Расчет NPV'!$E$8,'Расчет NPV'!$F$8,'Расчет NPV'!$B$8,'Расчет NPV'!$D$8)</f>
        <v/>
      </c>
      <c r="F864" s="9">
        <f>_xlfn.BETA.INV(RAND(),'Расчет NPV'!$E$9,'Расчет NPV'!$F$9,'Расчет NPV'!$B$9,'Расчет NPV'!$D$9)</f>
        <v/>
      </c>
      <c r="G864" s="9">
        <f>_xlfn.BETA.INV(RAND(),'Расчет NPV'!$E$10,'Расчет NPV'!$F$10,'Расчет NPV'!$B$10,'Расчет NPV'!$D$10)</f>
        <v/>
      </c>
      <c r="H864" s="9">
        <f>((D864*(1+E864)^0*'Расчет NPV'!$C$14*(C864-F864)-G864)-MAX((D864*(1+E864)^0*'Расчет NPV'!$C$14*(C864-F864)-G864)-B864/6,0)*'Расчет NPV'!$C$13)/(1+'Расчет NPV'!$C$12)^1</f>
        <v/>
      </c>
      <c r="I864" s="9">
        <f>((D864*(1+E864)^1*(C864-F864)-G864)-MAX((D864*(1+E864)^1*(C864-F864)-G864)-B864/6,0)*'Расчет NPV'!$C$13)/(1+'Расчет NPV'!$C$12)^2</f>
        <v/>
      </c>
      <c r="J864" s="9">
        <f>((D864*(1+E864)^2*(C864-F864)-G864)-MAX((D864*(1+E864)^2*(C864-F864)-G864)-B864/6,0)*'Расчет NPV'!$C$13)/(1+'Расчет NPV'!$C$12)^3</f>
        <v/>
      </c>
      <c r="K864" s="9">
        <f>((D864*(1+E864)^3*(C864-F864)-G864)-MAX((D864*(1+E864)^3*(C864-F864)-G864)-B864/6,0)*'Расчет NPV'!$C$13)/(1+'Расчет NPV'!$C$12)^4</f>
        <v/>
      </c>
      <c r="L864" s="9">
        <f>((D864*(1+E864)^4*(C864-F864)-G864)-MAX((D864*(1+E864)^4*(C864-F864)-G864)-B864/6,0)*'Расчет NPV'!$C$13)/(1+'Расчет NPV'!$C$12)^5</f>
        <v/>
      </c>
      <c r="M864" s="9">
        <f>((D864*(1+E864)^5*(C864-F864)-G864)-MAX((D864*(1+E864)^5*(C864-F864)-G864)-B864/6,0)*'Расчет NPV'!$C$13)/(1+'Расчет NPV'!$C$12)^6</f>
        <v/>
      </c>
      <c r="N864" s="13">
        <f>SUM(H864:M864)-B864</f>
        <v/>
      </c>
    </row>
    <row r="865">
      <c r="A865" t="n">
        <v>861</v>
      </c>
      <c r="B865" s="9">
        <f>_xlfn.BETA.INV(RAND(),'Расчет NPV'!$E$5,'Расчет NPV'!$F$5,'Расчет NPV'!$B$5,'Расчет NPV'!$D$5)</f>
        <v/>
      </c>
      <c r="C865" s="9">
        <f>_xlfn.BETA.INV(RAND(),'Расчет NPV'!$E$6,'Расчет NPV'!$F$6,'Расчет NPV'!$B$6,'Расчет NPV'!$D$6)</f>
        <v/>
      </c>
      <c r="D865" s="9">
        <f>_xlfn.BETA.INV(RAND(),'Расчет NPV'!$E$7,'Расчет NPV'!$F$7,'Расчет NPV'!$B$7,'Расчет NPV'!$D$7)</f>
        <v/>
      </c>
      <c r="E865" s="5">
        <f>_xlfn.BETA.INV(RAND(),'Расчет NPV'!$E$8,'Расчет NPV'!$F$8,'Расчет NPV'!$B$8,'Расчет NPV'!$D$8)</f>
        <v/>
      </c>
      <c r="F865" s="9">
        <f>_xlfn.BETA.INV(RAND(),'Расчет NPV'!$E$9,'Расчет NPV'!$F$9,'Расчет NPV'!$B$9,'Расчет NPV'!$D$9)</f>
        <v/>
      </c>
      <c r="G865" s="9">
        <f>_xlfn.BETA.INV(RAND(),'Расчет NPV'!$E$10,'Расчет NPV'!$F$10,'Расчет NPV'!$B$10,'Расчет NPV'!$D$10)</f>
        <v/>
      </c>
      <c r="H865" s="9">
        <f>((D865*(1+E865)^0*'Расчет NPV'!$C$14*(C865-F865)-G865)-MAX((D865*(1+E865)^0*'Расчет NPV'!$C$14*(C865-F865)-G865)-B865/6,0)*'Расчет NPV'!$C$13)/(1+'Расчет NPV'!$C$12)^1</f>
        <v/>
      </c>
      <c r="I865" s="9">
        <f>((D865*(1+E865)^1*(C865-F865)-G865)-MAX((D865*(1+E865)^1*(C865-F865)-G865)-B865/6,0)*'Расчет NPV'!$C$13)/(1+'Расчет NPV'!$C$12)^2</f>
        <v/>
      </c>
      <c r="J865" s="9">
        <f>((D865*(1+E865)^2*(C865-F865)-G865)-MAX((D865*(1+E865)^2*(C865-F865)-G865)-B865/6,0)*'Расчет NPV'!$C$13)/(1+'Расчет NPV'!$C$12)^3</f>
        <v/>
      </c>
      <c r="K865" s="9">
        <f>((D865*(1+E865)^3*(C865-F865)-G865)-MAX((D865*(1+E865)^3*(C865-F865)-G865)-B865/6,0)*'Расчет NPV'!$C$13)/(1+'Расчет NPV'!$C$12)^4</f>
        <v/>
      </c>
      <c r="L865" s="9">
        <f>((D865*(1+E865)^4*(C865-F865)-G865)-MAX((D865*(1+E865)^4*(C865-F865)-G865)-B865/6,0)*'Расчет NPV'!$C$13)/(1+'Расчет NPV'!$C$12)^5</f>
        <v/>
      </c>
      <c r="M865" s="9">
        <f>((D865*(1+E865)^5*(C865-F865)-G865)-MAX((D865*(1+E865)^5*(C865-F865)-G865)-B865/6,0)*'Расчет NPV'!$C$13)/(1+'Расчет NPV'!$C$12)^6</f>
        <v/>
      </c>
      <c r="N865" s="13">
        <f>SUM(H865:M865)-B865</f>
        <v/>
      </c>
    </row>
    <row r="866">
      <c r="A866" t="n">
        <v>862</v>
      </c>
      <c r="B866" s="9">
        <f>_xlfn.BETA.INV(RAND(),'Расчет NPV'!$E$5,'Расчет NPV'!$F$5,'Расчет NPV'!$B$5,'Расчет NPV'!$D$5)</f>
        <v/>
      </c>
      <c r="C866" s="9">
        <f>_xlfn.BETA.INV(RAND(),'Расчет NPV'!$E$6,'Расчет NPV'!$F$6,'Расчет NPV'!$B$6,'Расчет NPV'!$D$6)</f>
        <v/>
      </c>
      <c r="D866" s="9">
        <f>_xlfn.BETA.INV(RAND(),'Расчет NPV'!$E$7,'Расчет NPV'!$F$7,'Расчет NPV'!$B$7,'Расчет NPV'!$D$7)</f>
        <v/>
      </c>
      <c r="E866" s="5">
        <f>_xlfn.BETA.INV(RAND(),'Расчет NPV'!$E$8,'Расчет NPV'!$F$8,'Расчет NPV'!$B$8,'Расчет NPV'!$D$8)</f>
        <v/>
      </c>
      <c r="F866" s="9">
        <f>_xlfn.BETA.INV(RAND(),'Расчет NPV'!$E$9,'Расчет NPV'!$F$9,'Расчет NPV'!$B$9,'Расчет NPV'!$D$9)</f>
        <v/>
      </c>
      <c r="G866" s="9">
        <f>_xlfn.BETA.INV(RAND(),'Расчет NPV'!$E$10,'Расчет NPV'!$F$10,'Расчет NPV'!$B$10,'Расчет NPV'!$D$10)</f>
        <v/>
      </c>
      <c r="H866" s="9">
        <f>((D866*(1+E866)^0*'Расчет NPV'!$C$14*(C866-F866)-G866)-MAX((D866*(1+E866)^0*'Расчет NPV'!$C$14*(C866-F866)-G866)-B866/6,0)*'Расчет NPV'!$C$13)/(1+'Расчет NPV'!$C$12)^1</f>
        <v/>
      </c>
      <c r="I866" s="9">
        <f>((D866*(1+E866)^1*(C866-F866)-G866)-MAX((D866*(1+E866)^1*(C866-F866)-G866)-B866/6,0)*'Расчет NPV'!$C$13)/(1+'Расчет NPV'!$C$12)^2</f>
        <v/>
      </c>
      <c r="J866" s="9">
        <f>((D866*(1+E866)^2*(C866-F866)-G866)-MAX((D866*(1+E866)^2*(C866-F866)-G866)-B866/6,0)*'Расчет NPV'!$C$13)/(1+'Расчет NPV'!$C$12)^3</f>
        <v/>
      </c>
      <c r="K866" s="9">
        <f>((D866*(1+E866)^3*(C866-F866)-G866)-MAX((D866*(1+E866)^3*(C866-F866)-G866)-B866/6,0)*'Расчет NPV'!$C$13)/(1+'Расчет NPV'!$C$12)^4</f>
        <v/>
      </c>
      <c r="L866" s="9">
        <f>((D866*(1+E866)^4*(C866-F866)-G866)-MAX((D866*(1+E866)^4*(C866-F866)-G866)-B866/6,0)*'Расчет NPV'!$C$13)/(1+'Расчет NPV'!$C$12)^5</f>
        <v/>
      </c>
      <c r="M866" s="9">
        <f>((D866*(1+E866)^5*(C866-F866)-G866)-MAX((D866*(1+E866)^5*(C866-F866)-G866)-B866/6,0)*'Расчет NPV'!$C$13)/(1+'Расчет NPV'!$C$12)^6</f>
        <v/>
      </c>
      <c r="N866" s="13">
        <f>SUM(H866:M866)-B866</f>
        <v/>
      </c>
    </row>
    <row r="867">
      <c r="A867" t="n">
        <v>863</v>
      </c>
      <c r="B867" s="9">
        <f>_xlfn.BETA.INV(RAND(),'Расчет NPV'!$E$5,'Расчет NPV'!$F$5,'Расчет NPV'!$B$5,'Расчет NPV'!$D$5)</f>
        <v/>
      </c>
      <c r="C867" s="9">
        <f>_xlfn.BETA.INV(RAND(),'Расчет NPV'!$E$6,'Расчет NPV'!$F$6,'Расчет NPV'!$B$6,'Расчет NPV'!$D$6)</f>
        <v/>
      </c>
      <c r="D867" s="9">
        <f>_xlfn.BETA.INV(RAND(),'Расчет NPV'!$E$7,'Расчет NPV'!$F$7,'Расчет NPV'!$B$7,'Расчет NPV'!$D$7)</f>
        <v/>
      </c>
      <c r="E867" s="5">
        <f>_xlfn.BETA.INV(RAND(),'Расчет NPV'!$E$8,'Расчет NPV'!$F$8,'Расчет NPV'!$B$8,'Расчет NPV'!$D$8)</f>
        <v/>
      </c>
      <c r="F867" s="9">
        <f>_xlfn.BETA.INV(RAND(),'Расчет NPV'!$E$9,'Расчет NPV'!$F$9,'Расчет NPV'!$B$9,'Расчет NPV'!$D$9)</f>
        <v/>
      </c>
      <c r="G867" s="9">
        <f>_xlfn.BETA.INV(RAND(),'Расчет NPV'!$E$10,'Расчет NPV'!$F$10,'Расчет NPV'!$B$10,'Расчет NPV'!$D$10)</f>
        <v/>
      </c>
      <c r="H867" s="9">
        <f>((D867*(1+E867)^0*'Расчет NPV'!$C$14*(C867-F867)-G867)-MAX((D867*(1+E867)^0*'Расчет NPV'!$C$14*(C867-F867)-G867)-B867/6,0)*'Расчет NPV'!$C$13)/(1+'Расчет NPV'!$C$12)^1</f>
        <v/>
      </c>
      <c r="I867" s="9">
        <f>((D867*(1+E867)^1*(C867-F867)-G867)-MAX((D867*(1+E867)^1*(C867-F867)-G867)-B867/6,0)*'Расчет NPV'!$C$13)/(1+'Расчет NPV'!$C$12)^2</f>
        <v/>
      </c>
      <c r="J867" s="9">
        <f>((D867*(1+E867)^2*(C867-F867)-G867)-MAX((D867*(1+E867)^2*(C867-F867)-G867)-B867/6,0)*'Расчет NPV'!$C$13)/(1+'Расчет NPV'!$C$12)^3</f>
        <v/>
      </c>
      <c r="K867" s="9">
        <f>((D867*(1+E867)^3*(C867-F867)-G867)-MAX((D867*(1+E867)^3*(C867-F867)-G867)-B867/6,0)*'Расчет NPV'!$C$13)/(1+'Расчет NPV'!$C$12)^4</f>
        <v/>
      </c>
      <c r="L867" s="9">
        <f>((D867*(1+E867)^4*(C867-F867)-G867)-MAX((D867*(1+E867)^4*(C867-F867)-G867)-B867/6,0)*'Расчет NPV'!$C$13)/(1+'Расчет NPV'!$C$12)^5</f>
        <v/>
      </c>
      <c r="M867" s="9">
        <f>((D867*(1+E867)^5*(C867-F867)-G867)-MAX((D867*(1+E867)^5*(C867-F867)-G867)-B867/6,0)*'Расчет NPV'!$C$13)/(1+'Расчет NPV'!$C$12)^6</f>
        <v/>
      </c>
      <c r="N867" s="13">
        <f>SUM(H867:M867)-B867</f>
        <v/>
      </c>
    </row>
    <row r="868">
      <c r="A868" t="n">
        <v>864</v>
      </c>
      <c r="B868" s="9">
        <f>_xlfn.BETA.INV(RAND(),'Расчет NPV'!$E$5,'Расчет NPV'!$F$5,'Расчет NPV'!$B$5,'Расчет NPV'!$D$5)</f>
        <v/>
      </c>
      <c r="C868" s="9">
        <f>_xlfn.BETA.INV(RAND(),'Расчет NPV'!$E$6,'Расчет NPV'!$F$6,'Расчет NPV'!$B$6,'Расчет NPV'!$D$6)</f>
        <v/>
      </c>
      <c r="D868" s="9">
        <f>_xlfn.BETA.INV(RAND(),'Расчет NPV'!$E$7,'Расчет NPV'!$F$7,'Расчет NPV'!$B$7,'Расчет NPV'!$D$7)</f>
        <v/>
      </c>
      <c r="E868" s="5">
        <f>_xlfn.BETA.INV(RAND(),'Расчет NPV'!$E$8,'Расчет NPV'!$F$8,'Расчет NPV'!$B$8,'Расчет NPV'!$D$8)</f>
        <v/>
      </c>
      <c r="F868" s="9">
        <f>_xlfn.BETA.INV(RAND(),'Расчет NPV'!$E$9,'Расчет NPV'!$F$9,'Расчет NPV'!$B$9,'Расчет NPV'!$D$9)</f>
        <v/>
      </c>
      <c r="G868" s="9">
        <f>_xlfn.BETA.INV(RAND(),'Расчет NPV'!$E$10,'Расчет NPV'!$F$10,'Расчет NPV'!$B$10,'Расчет NPV'!$D$10)</f>
        <v/>
      </c>
      <c r="H868" s="9">
        <f>((D868*(1+E868)^0*'Расчет NPV'!$C$14*(C868-F868)-G868)-MAX((D868*(1+E868)^0*'Расчет NPV'!$C$14*(C868-F868)-G868)-B868/6,0)*'Расчет NPV'!$C$13)/(1+'Расчет NPV'!$C$12)^1</f>
        <v/>
      </c>
      <c r="I868" s="9">
        <f>((D868*(1+E868)^1*(C868-F868)-G868)-MAX((D868*(1+E868)^1*(C868-F868)-G868)-B868/6,0)*'Расчет NPV'!$C$13)/(1+'Расчет NPV'!$C$12)^2</f>
        <v/>
      </c>
      <c r="J868" s="9">
        <f>((D868*(1+E868)^2*(C868-F868)-G868)-MAX((D868*(1+E868)^2*(C868-F868)-G868)-B868/6,0)*'Расчет NPV'!$C$13)/(1+'Расчет NPV'!$C$12)^3</f>
        <v/>
      </c>
      <c r="K868" s="9">
        <f>((D868*(1+E868)^3*(C868-F868)-G868)-MAX((D868*(1+E868)^3*(C868-F868)-G868)-B868/6,0)*'Расчет NPV'!$C$13)/(1+'Расчет NPV'!$C$12)^4</f>
        <v/>
      </c>
      <c r="L868" s="9">
        <f>((D868*(1+E868)^4*(C868-F868)-G868)-MAX((D868*(1+E868)^4*(C868-F868)-G868)-B868/6,0)*'Расчет NPV'!$C$13)/(1+'Расчет NPV'!$C$12)^5</f>
        <v/>
      </c>
      <c r="M868" s="9">
        <f>((D868*(1+E868)^5*(C868-F868)-G868)-MAX((D868*(1+E868)^5*(C868-F868)-G868)-B868/6,0)*'Расчет NPV'!$C$13)/(1+'Расчет NPV'!$C$12)^6</f>
        <v/>
      </c>
      <c r="N868" s="13">
        <f>SUM(H868:M868)-B868</f>
        <v/>
      </c>
    </row>
    <row r="869">
      <c r="A869" t="n">
        <v>865</v>
      </c>
      <c r="B869" s="9">
        <f>_xlfn.BETA.INV(RAND(),'Расчет NPV'!$E$5,'Расчет NPV'!$F$5,'Расчет NPV'!$B$5,'Расчет NPV'!$D$5)</f>
        <v/>
      </c>
      <c r="C869" s="9">
        <f>_xlfn.BETA.INV(RAND(),'Расчет NPV'!$E$6,'Расчет NPV'!$F$6,'Расчет NPV'!$B$6,'Расчет NPV'!$D$6)</f>
        <v/>
      </c>
      <c r="D869" s="9">
        <f>_xlfn.BETA.INV(RAND(),'Расчет NPV'!$E$7,'Расчет NPV'!$F$7,'Расчет NPV'!$B$7,'Расчет NPV'!$D$7)</f>
        <v/>
      </c>
      <c r="E869" s="5">
        <f>_xlfn.BETA.INV(RAND(),'Расчет NPV'!$E$8,'Расчет NPV'!$F$8,'Расчет NPV'!$B$8,'Расчет NPV'!$D$8)</f>
        <v/>
      </c>
      <c r="F869" s="9">
        <f>_xlfn.BETA.INV(RAND(),'Расчет NPV'!$E$9,'Расчет NPV'!$F$9,'Расчет NPV'!$B$9,'Расчет NPV'!$D$9)</f>
        <v/>
      </c>
      <c r="G869" s="9">
        <f>_xlfn.BETA.INV(RAND(),'Расчет NPV'!$E$10,'Расчет NPV'!$F$10,'Расчет NPV'!$B$10,'Расчет NPV'!$D$10)</f>
        <v/>
      </c>
      <c r="H869" s="9">
        <f>((D869*(1+E869)^0*'Расчет NPV'!$C$14*(C869-F869)-G869)-MAX((D869*(1+E869)^0*'Расчет NPV'!$C$14*(C869-F869)-G869)-B869/6,0)*'Расчет NPV'!$C$13)/(1+'Расчет NPV'!$C$12)^1</f>
        <v/>
      </c>
      <c r="I869" s="9">
        <f>((D869*(1+E869)^1*(C869-F869)-G869)-MAX((D869*(1+E869)^1*(C869-F869)-G869)-B869/6,0)*'Расчет NPV'!$C$13)/(1+'Расчет NPV'!$C$12)^2</f>
        <v/>
      </c>
      <c r="J869" s="9">
        <f>((D869*(1+E869)^2*(C869-F869)-G869)-MAX((D869*(1+E869)^2*(C869-F869)-G869)-B869/6,0)*'Расчет NPV'!$C$13)/(1+'Расчет NPV'!$C$12)^3</f>
        <v/>
      </c>
      <c r="K869" s="9">
        <f>((D869*(1+E869)^3*(C869-F869)-G869)-MAX((D869*(1+E869)^3*(C869-F869)-G869)-B869/6,0)*'Расчет NPV'!$C$13)/(1+'Расчет NPV'!$C$12)^4</f>
        <v/>
      </c>
      <c r="L869" s="9">
        <f>((D869*(1+E869)^4*(C869-F869)-G869)-MAX((D869*(1+E869)^4*(C869-F869)-G869)-B869/6,0)*'Расчет NPV'!$C$13)/(1+'Расчет NPV'!$C$12)^5</f>
        <v/>
      </c>
      <c r="M869" s="9">
        <f>((D869*(1+E869)^5*(C869-F869)-G869)-MAX((D869*(1+E869)^5*(C869-F869)-G869)-B869/6,0)*'Расчет NPV'!$C$13)/(1+'Расчет NPV'!$C$12)^6</f>
        <v/>
      </c>
      <c r="N869" s="13">
        <f>SUM(H869:M869)-B869</f>
        <v/>
      </c>
    </row>
    <row r="870">
      <c r="A870" t="n">
        <v>866</v>
      </c>
      <c r="B870" s="9">
        <f>_xlfn.BETA.INV(RAND(),'Расчет NPV'!$E$5,'Расчет NPV'!$F$5,'Расчет NPV'!$B$5,'Расчет NPV'!$D$5)</f>
        <v/>
      </c>
      <c r="C870" s="9">
        <f>_xlfn.BETA.INV(RAND(),'Расчет NPV'!$E$6,'Расчет NPV'!$F$6,'Расчет NPV'!$B$6,'Расчет NPV'!$D$6)</f>
        <v/>
      </c>
      <c r="D870" s="9">
        <f>_xlfn.BETA.INV(RAND(),'Расчет NPV'!$E$7,'Расчет NPV'!$F$7,'Расчет NPV'!$B$7,'Расчет NPV'!$D$7)</f>
        <v/>
      </c>
      <c r="E870" s="5">
        <f>_xlfn.BETA.INV(RAND(),'Расчет NPV'!$E$8,'Расчет NPV'!$F$8,'Расчет NPV'!$B$8,'Расчет NPV'!$D$8)</f>
        <v/>
      </c>
      <c r="F870" s="9">
        <f>_xlfn.BETA.INV(RAND(),'Расчет NPV'!$E$9,'Расчет NPV'!$F$9,'Расчет NPV'!$B$9,'Расчет NPV'!$D$9)</f>
        <v/>
      </c>
      <c r="G870" s="9">
        <f>_xlfn.BETA.INV(RAND(),'Расчет NPV'!$E$10,'Расчет NPV'!$F$10,'Расчет NPV'!$B$10,'Расчет NPV'!$D$10)</f>
        <v/>
      </c>
      <c r="H870" s="9">
        <f>((D870*(1+E870)^0*'Расчет NPV'!$C$14*(C870-F870)-G870)-MAX((D870*(1+E870)^0*'Расчет NPV'!$C$14*(C870-F870)-G870)-B870/6,0)*'Расчет NPV'!$C$13)/(1+'Расчет NPV'!$C$12)^1</f>
        <v/>
      </c>
      <c r="I870" s="9">
        <f>((D870*(1+E870)^1*(C870-F870)-G870)-MAX((D870*(1+E870)^1*(C870-F870)-G870)-B870/6,0)*'Расчет NPV'!$C$13)/(1+'Расчет NPV'!$C$12)^2</f>
        <v/>
      </c>
      <c r="J870" s="9">
        <f>((D870*(1+E870)^2*(C870-F870)-G870)-MAX((D870*(1+E870)^2*(C870-F870)-G870)-B870/6,0)*'Расчет NPV'!$C$13)/(1+'Расчет NPV'!$C$12)^3</f>
        <v/>
      </c>
      <c r="K870" s="9">
        <f>((D870*(1+E870)^3*(C870-F870)-G870)-MAX((D870*(1+E870)^3*(C870-F870)-G870)-B870/6,0)*'Расчет NPV'!$C$13)/(1+'Расчет NPV'!$C$12)^4</f>
        <v/>
      </c>
      <c r="L870" s="9">
        <f>((D870*(1+E870)^4*(C870-F870)-G870)-MAX((D870*(1+E870)^4*(C870-F870)-G870)-B870/6,0)*'Расчет NPV'!$C$13)/(1+'Расчет NPV'!$C$12)^5</f>
        <v/>
      </c>
      <c r="M870" s="9">
        <f>((D870*(1+E870)^5*(C870-F870)-G870)-MAX((D870*(1+E870)^5*(C870-F870)-G870)-B870/6,0)*'Расчет NPV'!$C$13)/(1+'Расчет NPV'!$C$12)^6</f>
        <v/>
      </c>
      <c r="N870" s="13">
        <f>SUM(H870:M870)-B870</f>
        <v/>
      </c>
    </row>
    <row r="871">
      <c r="A871" t="n">
        <v>867</v>
      </c>
      <c r="B871" s="9">
        <f>_xlfn.BETA.INV(RAND(),'Расчет NPV'!$E$5,'Расчет NPV'!$F$5,'Расчет NPV'!$B$5,'Расчет NPV'!$D$5)</f>
        <v/>
      </c>
      <c r="C871" s="9">
        <f>_xlfn.BETA.INV(RAND(),'Расчет NPV'!$E$6,'Расчет NPV'!$F$6,'Расчет NPV'!$B$6,'Расчет NPV'!$D$6)</f>
        <v/>
      </c>
      <c r="D871" s="9">
        <f>_xlfn.BETA.INV(RAND(),'Расчет NPV'!$E$7,'Расчет NPV'!$F$7,'Расчет NPV'!$B$7,'Расчет NPV'!$D$7)</f>
        <v/>
      </c>
      <c r="E871" s="5">
        <f>_xlfn.BETA.INV(RAND(),'Расчет NPV'!$E$8,'Расчет NPV'!$F$8,'Расчет NPV'!$B$8,'Расчет NPV'!$D$8)</f>
        <v/>
      </c>
      <c r="F871" s="9">
        <f>_xlfn.BETA.INV(RAND(),'Расчет NPV'!$E$9,'Расчет NPV'!$F$9,'Расчет NPV'!$B$9,'Расчет NPV'!$D$9)</f>
        <v/>
      </c>
      <c r="G871" s="9">
        <f>_xlfn.BETA.INV(RAND(),'Расчет NPV'!$E$10,'Расчет NPV'!$F$10,'Расчет NPV'!$B$10,'Расчет NPV'!$D$10)</f>
        <v/>
      </c>
      <c r="H871" s="9">
        <f>((D871*(1+E871)^0*'Расчет NPV'!$C$14*(C871-F871)-G871)-MAX((D871*(1+E871)^0*'Расчет NPV'!$C$14*(C871-F871)-G871)-B871/6,0)*'Расчет NPV'!$C$13)/(1+'Расчет NPV'!$C$12)^1</f>
        <v/>
      </c>
      <c r="I871" s="9">
        <f>((D871*(1+E871)^1*(C871-F871)-G871)-MAX((D871*(1+E871)^1*(C871-F871)-G871)-B871/6,0)*'Расчет NPV'!$C$13)/(1+'Расчет NPV'!$C$12)^2</f>
        <v/>
      </c>
      <c r="J871" s="9">
        <f>((D871*(1+E871)^2*(C871-F871)-G871)-MAX((D871*(1+E871)^2*(C871-F871)-G871)-B871/6,0)*'Расчет NPV'!$C$13)/(1+'Расчет NPV'!$C$12)^3</f>
        <v/>
      </c>
      <c r="K871" s="9">
        <f>((D871*(1+E871)^3*(C871-F871)-G871)-MAX((D871*(1+E871)^3*(C871-F871)-G871)-B871/6,0)*'Расчет NPV'!$C$13)/(1+'Расчет NPV'!$C$12)^4</f>
        <v/>
      </c>
      <c r="L871" s="9">
        <f>((D871*(1+E871)^4*(C871-F871)-G871)-MAX((D871*(1+E871)^4*(C871-F871)-G871)-B871/6,0)*'Расчет NPV'!$C$13)/(1+'Расчет NPV'!$C$12)^5</f>
        <v/>
      </c>
      <c r="M871" s="9">
        <f>((D871*(1+E871)^5*(C871-F871)-G871)-MAX((D871*(1+E871)^5*(C871-F871)-G871)-B871/6,0)*'Расчет NPV'!$C$13)/(1+'Расчет NPV'!$C$12)^6</f>
        <v/>
      </c>
      <c r="N871" s="13">
        <f>SUM(H871:M871)-B871</f>
        <v/>
      </c>
    </row>
    <row r="872">
      <c r="A872" t="n">
        <v>868</v>
      </c>
      <c r="B872" s="9">
        <f>_xlfn.BETA.INV(RAND(),'Расчет NPV'!$E$5,'Расчет NPV'!$F$5,'Расчет NPV'!$B$5,'Расчет NPV'!$D$5)</f>
        <v/>
      </c>
      <c r="C872" s="9">
        <f>_xlfn.BETA.INV(RAND(),'Расчет NPV'!$E$6,'Расчет NPV'!$F$6,'Расчет NPV'!$B$6,'Расчет NPV'!$D$6)</f>
        <v/>
      </c>
      <c r="D872" s="9">
        <f>_xlfn.BETA.INV(RAND(),'Расчет NPV'!$E$7,'Расчет NPV'!$F$7,'Расчет NPV'!$B$7,'Расчет NPV'!$D$7)</f>
        <v/>
      </c>
      <c r="E872" s="5">
        <f>_xlfn.BETA.INV(RAND(),'Расчет NPV'!$E$8,'Расчет NPV'!$F$8,'Расчет NPV'!$B$8,'Расчет NPV'!$D$8)</f>
        <v/>
      </c>
      <c r="F872" s="9">
        <f>_xlfn.BETA.INV(RAND(),'Расчет NPV'!$E$9,'Расчет NPV'!$F$9,'Расчет NPV'!$B$9,'Расчет NPV'!$D$9)</f>
        <v/>
      </c>
      <c r="G872" s="9">
        <f>_xlfn.BETA.INV(RAND(),'Расчет NPV'!$E$10,'Расчет NPV'!$F$10,'Расчет NPV'!$B$10,'Расчет NPV'!$D$10)</f>
        <v/>
      </c>
      <c r="H872" s="9">
        <f>((D872*(1+E872)^0*'Расчет NPV'!$C$14*(C872-F872)-G872)-MAX((D872*(1+E872)^0*'Расчет NPV'!$C$14*(C872-F872)-G872)-B872/6,0)*'Расчет NPV'!$C$13)/(1+'Расчет NPV'!$C$12)^1</f>
        <v/>
      </c>
      <c r="I872" s="9">
        <f>((D872*(1+E872)^1*(C872-F872)-G872)-MAX((D872*(1+E872)^1*(C872-F872)-G872)-B872/6,0)*'Расчет NPV'!$C$13)/(1+'Расчет NPV'!$C$12)^2</f>
        <v/>
      </c>
      <c r="J872" s="9">
        <f>((D872*(1+E872)^2*(C872-F872)-G872)-MAX((D872*(1+E872)^2*(C872-F872)-G872)-B872/6,0)*'Расчет NPV'!$C$13)/(1+'Расчет NPV'!$C$12)^3</f>
        <v/>
      </c>
      <c r="K872" s="9">
        <f>((D872*(1+E872)^3*(C872-F872)-G872)-MAX((D872*(1+E872)^3*(C872-F872)-G872)-B872/6,0)*'Расчет NPV'!$C$13)/(1+'Расчет NPV'!$C$12)^4</f>
        <v/>
      </c>
      <c r="L872" s="9">
        <f>((D872*(1+E872)^4*(C872-F872)-G872)-MAX((D872*(1+E872)^4*(C872-F872)-G872)-B872/6,0)*'Расчет NPV'!$C$13)/(1+'Расчет NPV'!$C$12)^5</f>
        <v/>
      </c>
      <c r="M872" s="9">
        <f>((D872*(1+E872)^5*(C872-F872)-G872)-MAX((D872*(1+E872)^5*(C872-F872)-G872)-B872/6,0)*'Расчет NPV'!$C$13)/(1+'Расчет NPV'!$C$12)^6</f>
        <v/>
      </c>
      <c r="N872" s="13">
        <f>SUM(H872:M872)-B872</f>
        <v/>
      </c>
    </row>
    <row r="873">
      <c r="A873" t="n">
        <v>869</v>
      </c>
      <c r="B873" s="9">
        <f>_xlfn.BETA.INV(RAND(),'Расчет NPV'!$E$5,'Расчет NPV'!$F$5,'Расчет NPV'!$B$5,'Расчет NPV'!$D$5)</f>
        <v/>
      </c>
      <c r="C873" s="9">
        <f>_xlfn.BETA.INV(RAND(),'Расчет NPV'!$E$6,'Расчет NPV'!$F$6,'Расчет NPV'!$B$6,'Расчет NPV'!$D$6)</f>
        <v/>
      </c>
      <c r="D873" s="9">
        <f>_xlfn.BETA.INV(RAND(),'Расчет NPV'!$E$7,'Расчет NPV'!$F$7,'Расчет NPV'!$B$7,'Расчет NPV'!$D$7)</f>
        <v/>
      </c>
      <c r="E873" s="5">
        <f>_xlfn.BETA.INV(RAND(),'Расчет NPV'!$E$8,'Расчет NPV'!$F$8,'Расчет NPV'!$B$8,'Расчет NPV'!$D$8)</f>
        <v/>
      </c>
      <c r="F873" s="9">
        <f>_xlfn.BETA.INV(RAND(),'Расчет NPV'!$E$9,'Расчет NPV'!$F$9,'Расчет NPV'!$B$9,'Расчет NPV'!$D$9)</f>
        <v/>
      </c>
      <c r="G873" s="9">
        <f>_xlfn.BETA.INV(RAND(),'Расчет NPV'!$E$10,'Расчет NPV'!$F$10,'Расчет NPV'!$B$10,'Расчет NPV'!$D$10)</f>
        <v/>
      </c>
      <c r="H873" s="9">
        <f>((D873*(1+E873)^0*'Расчет NPV'!$C$14*(C873-F873)-G873)-MAX((D873*(1+E873)^0*'Расчет NPV'!$C$14*(C873-F873)-G873)-B873/6,0)*'Расчет NPV'!$C$13)/(1+'Расчет NPV'!$C$12)^1</f>
        <v/>
      </c>
      <c r="I873" s="9">
        <f>((D873*(1+E873)^1*(C873-F873)-G873)-MAX((D873*(1+E873)^1*(C873-F873)-G873)-B873/6,0)*'Расчет NPV'!$C$13)/(1+'Расчет NPV'!$C$12)^2</f>
        <v/>
      </c>
      <c r="J873" s="9">
        <f>((D873*(1+E873)^2*(C873-F873)-G873)-MAX((D873*(1+E873)^2*(C873-F873)-G873)-B873/6,0)*'Расчет NPV'!$C$13)/(1+'Расчет NPV'!$C$12)^3</f>
        <v/>
      </c>
      <c r="K873" s="9">
        <f>((D873*(1+E873)^3*(C873-F873)-G873)-MAX((D873*(1+E873)^3*(C873-F873)-G873)-B873/6,0)*'Расчет NPV'!$C$13)/(1+'Расчет NPV'!$C$12)^4</f>
        <v/>
      </c>
      <c r="L873" s="9">
        <f>((D873*(1+E873)^4*(C873-F873)-G873)-MAX((D873*(1+E873)^4*(C873-F873)-G873)-B873/6,0)*'Расчет NPV'!$C$13)/(1+'Расчет NPV'!$C$12)^5</f>
        <v/>
      </c>
      <c r="M873" s="9">
        <f>((D873*(1+E873)^5*(C873-F873)-G873)-MAX((D873*(1+E873)^5*(C873-F873)-G873)-B873/6,0)*'Расчет NPV'!$C$13)/(1+'Расчет NPV'!$C$12)^6</f>
        <v/>
      </c>
      <c r="N873" s="13">
        <f>SUM(H873:M873)-B873</f>
        <v/>
      </c>
    </row>
    <row r="874">
      <c r="A874" t="n">
        <v>870</v>
      </c>
      <c r="B874" s="9">
        <f>_xlfn.BETA.INV(RAND(),'Расчет NPV'!$E$5,'Расчет NPV'!$F$5,'Расчет NPV'!$B$5,'Расчет NPV'!$D$5)</f>
        <v/>
      </c>
      <c r="C874" s="9">
        <f>_xlfn.BETA.INV(RAND(),'Расчет NPV'!$E$6,'Расчет NPV'!$F$6,'Расчет NPV'!$B$6,'Расчет NPV'!$D$6)</f>
        <v/>
      </c>
      <c r="D874" s="9">
        <f>_xlfn.BETA.INV(RAND(),'Расчет NPV'!$E$7,'Расчет NPV'!$F$7,'Расчет NPV'!$B$7,'Расчет NPV'!$D$7)</f>
        <v/>
      </c>
      <c r="E874" s="5">
        <f>_xlfn.BETA.INV(RAND(),'Расчет NPV'!$E$8,'Расчет NPV'!$F$8,'Расчет NPV'!$B$8,'Расчет NPV'!$D$8)</f>
        <v/>
      </c>
      <c r="F874" s="9">
        <f>_xlfn.BETA.INV(RAND(),'Расчет NPV'!$E$9,'Расчет NPV'!$F$9,'Расчет NPV'!$B$9,'Расчет NPV'!$D$9)</f>
        <v/>
      </c>
      <c r="G874" s="9">
        <f>_xlfn.BETA.INV(RAND(),'Расчет NPV'!$E$10,'Расчет NPV'!$F$10,'Расчет NPV'!$B$10,'Расчет NPV'!$D$10)</f>
        <v/>
      </c>
      <c r="H874" s="9">
        <f>((D874*(1+E874)^0*'Расчет NPV'!$C$14*(C874-F874)-G874)-MAX((D874*(1+E874)^0*'Расчет NPV'!$C$14*(C874-F874)-G874)-B874/6,0)*'Расчет NPV'!$C$13)/(1+'Расчет NPV'!$C$12)^1</f>
        <v/>
      </c>
      <c r="I874" s="9">
        <f>((D874*(1+E874)^1*(C874-F874)-G874)-MAX((D874*(1+E874)^1*(C874-F874)-G874)-B874/6,0)*'Расчет NPV'!$C$13)/(1+'Расчет NPV'!$C$12)^2</f>
        <v/>
      </c>
      <c r="J874" s="9">
        <f>((D874*(1+E874)^2*(C874-F874)-G874)-MAX((D874*(1+E874)^2*(C874-F874)-G874)-B874/6,0)*'Расчет NPV'!$C$13)/(1+'Расчет NPV'!$C$12)^3</f>
        <v/>
      </c>
      <c r="K874" s="9">
        <f>((D874*(1+E874)^3*(C874-F874)-G874)-MAX((D874*(1+E874)^3*(C874-F874)-G874)-B874/6,0)*'Расчет NPV'!$C$13)/(1+'Расчет NPV'!$C$12)^4</f>
        <v/>
      </c>
      <c r="L874" s="9">
        <f>((D874*(1+E874)^4*(C874-F874)-G874)-MAX((D874*(1+E874)^4*(C874-F874)-G874)-B874/6,0)*'Расчет NPV'!$C$13)/(1+'Расчет NPV'!$C$12)^5</f>
        <v/>
      </c>
      <c r="M874" s="9">
        <f>((D874*(1+E874)^5*(C874-F874)-G874)-MAX((D874*(1+E874)^5*(C874-F874)-G874)-B874/6,0)*'Расчет NPV'!$C$13)/(1+'Расчет NPV'!$C$12)^6</f>
        <v/>
      </c>
      <c r="N874" s="13">
        <f>SUM(H874:M874)-B874</f>
        <v/>
      </c>
    </row>
    <row r="875">
      <c r="A875" t="n">
        <v>871</v>
      </c>
      <c r="B875" s="9">
        <f>_xlfn.BETA.INV(RAND(),'Расчет NPV'!$E$5,'Расчет NPV'!$F$5,'Расчет NPV'!$B$5,'Расчет NPV'!$D$5)</f>
        <v/>
      </c>
      <c r="C875" s="9">
        <f>_xlfn.BETA.INV(RAND(),'Расчет NPV'!$E$6,'Расчет NPV'!$F$6,'Расчет NPV'!$B$6,'Расчет NPV'!$D$6)</f>
        <v/>
      </c>
      <c r="D875" s="9">
        <f>_xlfn.BETA.INV(RAND(),'Расчет NPV'!$E$7,'Расчет NPV'!$F$7,'Расчет NPV'!$B$7,'Расчет NPV'!$D$7)</f>
        <v/>
      </c>
      <c r="E875" s="5">
        <f>_xlfn.BETA.INV(RAND(),'Расчет NPV'!$E$8,'Расчет NPV'!$F$8,'Расчет NPV'!$B$8,'Расчет NPV'!$D$8)</f>
        <v/>
      </c>
      <c r="F875" s="9">
        <f>_xlfn.BETA.INV(RAND(),'Расчет NPV'!$E$9,'Расчет NPV'!$F$9,'Расчет NPV'!$B$9,'Расчет NPV'!$D$9)</f>
        <v/>
      </c>
      <c r="G875" s="9">
        <f>_xlfn.BETA.INV(RAND(),'Расчет NPV'!$E$10,'Расчет NPV'!$F$10,'Расчет NPV'!$B$10,'Расчет NPV'!$D$10)</f>
        <v/>
      </c>
      <c r="H875" s="9">
        <f>((D875*(1+E875)^0*'Расчет NPV'!$C$14*(C875-F875)-G875)-MAX((D875*(1+E875)^0*'Расчет NPV'!$C$14*(C875-F875)-G875)-B875/6,0)*'Расчет NPV'!$C$13)/(1+'Расчет NPV'!$C$12)^1</f>
        <v/>
      </c>
      <c r="I875" s="9">
        <f>((D875*(1+E875)^1*(C875-F875)-G875)-MAX((D875*(1+E875)^1*(C875-F875)-G875)-B875/6,0)*'Расчет NPV'!$C$13)/(1+'Расчет NPV'!$C$12)^2</f>
        <v/>
      </c>
      <c r="J875" s="9">
        <f>((D875*(1+E875)^2*(C875-F875)-G875)-MAX((D875*(1+E875)^2*(C875-F875)-G875)-B875/6,0)*'Расчет NPV'!$C$13)/(1+'Расчет NPV'!$C$12)^3</f>
        <v/>
      </c>
      <c r="K875" s="9">
        <f>((D875*(1+E875)^3*(C875-F875)-G875)-MAX((D875*(1+E875)^3*(C875-F875)-G875)-B875/6,0)*'Расчет NPV'!$C$13)/(1+'Расчет NPV'!$C$12)^4</f>
        <v/>
      </c>
      <c r="L875" s="9">
        <f>((D875*(1+E875)^4*(C875-F875)-G875)-MAX((D875*(1+E875)^4*(C875-F875)-G875)-B875/6,0)*'Расчет NPV'!$C$13)/(1+'Расчет NPV'!$C$12)^5</f>
        <v/>
      </c>
      <c r="M875" s="9">
        <f>((D875*(1+E875)^5*(C875-F875)-G875)-MAX((D875*(1+E875)^5*(C875-F875)-G875)-B875/6,0)*'Расчет NPV'!$C$13)/(1+'Расчет NPV'!$C$12)^6</f>
        <v/>
      </c>
      <c r="N875" s="13">
        <f>SUM(H875:M875)-B875</f>
        <v/>
      </c>
    </row>
    <row r="876">
      <c r="A876" t="n">
        <v>872</v>
      </c>
      <c r="B876" s="9">
        <f>_xlfn.BETA.INV(RAND(),'Расчет NPV'!$E$5,'Расчет NPV'!$F$5,'Расчет NPV'!$B$5,'Расчет NPV'!$D$5)</f>
        <v/>
      </c>
      <c r="C876" s="9">
        <f>_xlfn.BETA.INV(RAND(),'Расчет NPV'!$E$6,'Расчет NPV'!$F$6,'Расчет NPV'!$B$6,'Расчет NPV'!$D$6)</f>
        <v/>
      </c>
      <c r="D876" s="9">
        <f>_xlfn.BETA.INV(RAND(),'Расчет NPV'!$E$7,'Расчет NPV'!$F$7,'Расчет NPV'!$B$7,'Расчет NPV'!$D$7)</f>
        <v/>
      </c>
      <c r="E876" s="5">
        <f>_xlfn.BETA.INV(RAND(),'Расчет NPV'!$E$8,'Расчет NPV'!$F$8,'Расчет NPV'!$B$8,'Расчет NPV'!$D$8)</f>
        <v/>
      </c>
      <c r="F876" s="9">
        <f>_xlfn.BETA.INV(RAND(),'Расчет NPV'!$E$9,'Расчет NPV'!$F$9,'Расчет NPV'!$B$9,'Расчет NPV'!$D$9)</f>
        <v/>
      </c>
      <c r="G876" s="9">
        <f>_xlfn.BETA.INV(RAND(),'Расчет NPV'!$E$10,'Расчет NPV'!$F$10,'Расчет NPV'!$B$10,'Расчет NPV'!$D$10)</f>
        <v/>
      </c>
      <c r="H876" s="9">
        <f>((D876*(1+E876)^0*'Расчет NPV'!$C$14*(C876-F876)-G876)-MAX((D876*(1+E876)^0*'Расчет NPV'!$C$14*(C876-F876)-G876)-B876/6,0)*'Расчет NPV'!$C$13)/(1+'Расчет NPV'!$C$12)^1</f>
        <v/>
      </c>
      <c r="I876" s="9">
        <f>((D876*(1+E876)^1*(C876-F876)-G876)-MAX((D876*(1+E876)^1*(C876-F876)-G876)-B876/6,0)*'Расчет NPV'!$C$13)/(1+'Расчет NPV'!$C$12)^2</f>
        <v/>
      </c>
      <c r="J876" s="9">
        <f>((D876*(1+E876)^2*(C876-F876)-G876)-MAX((D876*(1+E876)^2*(C876-F876)-G876)-B876/6,0)*'Расчет NPV'!$C$13)/(1+'Расчет NPV'!$C$12)^3</f>
        <v/>
      </c>
      <c r="K876" s="9">
        <f>((D876*(1+E876)^3*(C876-F876)-G876)-MAX((D876*(1+E876)^3*(C876-F876)-G876)-B876/6,0)*'Расчет NPV'!$C$13)/(1+'Расчет NPV'!$C$12)^4</f>
        <v/>
      </c>
      <c r="L876" s="9">
        <f>((D876*(1+E876)^4*(C876-F876)-G876)-MAX((D876*(1+E876)^4*(C876-F876)-G876)-B876/6,0)*'Расчет NPV'!$C$13)/(1+'Расчет NPV'!$C$12)^5</f>
        <v/>
      </c>
      <c r="M876" s="9">
        <f>((D876*(1+E876)^5*(C876-F876)-G876)-MAX((D876*(1+E876)^5*(C876-F876)-G876)-B876/6,0)*'Расчет NPV'!$C$13)/(1+'Расчет NPV'!$C$12)^6</f>
        <v/>
      </c>
      <c r="N876" s="13">
        <f>SUM(H876:M876)-B876</f>
        <v/>
      </c>
    </row>
    <row r="877">
      <c r="A877" t="n">
        <v>873</v>
      </c>
      <c r="B877" s="9">
        <f>_xlfn.BETA.INV(RAND(),'Расчет NPV'!$E$5,'Расчет NPV'!$F$5,'Расчет NPV'!$B$5,'Расчет NPV'!$D$5)</f>
        <v/>
      </c>
      <c r="C877" s="9">
        <f>_xlfn.BETA.INV(RAND(),'Расчет NPV'!$E$6,'Расчет NPV'!$F$6,'Расчет NPV'!$B$6,'Расчет NPV'!$D$6)</f>
        <v/>
      </c>
      <c r="D877" s="9">
        <f>_xlfn.BETA.INV(RAND(),'Расчет NPV'!$E$7,'Расчет NPV'!$F$7,'Расчет NPV'!$B$7,'Расчет NPV'!$D$7)</f>
        <v/>
      </c>
      <c r="E877" s="5">
        <f>_xlfn.BETA.INV(RAND(),'Расчет NPV'!$E$8,'Расчет NPV'!$F$8,'Расчет NPV'!$B$8,'Расчет NPV'!$D$8)</f>
        <v/>
      </c>
      <c r="F877" s="9">
        <f>_xlfn.BETA.INV(RAND(),'Расчет NPV'!$E$9,'Расчет NPV'!$F$9,'Расчет NPV'!$B$9,'Расчет NPV'!$D$9)</f>
        <v/>
      </c>
      <c r="G877" s="9">
        <f>_xlfn.BETA.INV(RAND(),'Расчет NPV'!$E$10,'Расчет NPV'!$F$10,'Расчет NPV'!$B$10,'Расчет NPV'!$D$10)</f>
        <v/>
      </c>
      <c r="H877" s="9">
        <f>((D877*(1+E877)^0*'Расчет NPV'!$C$14*(C877-F877)-G877)-MAX((D877*(1+E877)^0*'Расчет NPV'!$C$14*(C877-F877)-G877)-B877/6,0)*'Расчет NPV'!$C$13)/(1+'Расчет NPV'!$C$12)^1</f>
        <v/>
      </c>
      <c r="I877" s="9">
        <f>((D877*(1+E877)^1*(C877-F877)-G877)-MAX((D877*(1+E877)^1*(C877-F877)-G877)-B877/6,0)*'Расчет NPV'!$C$13)/(1+'Расчет NPV'!$C$12)^2</f>
        <v/>
      </c>
      <c r="J877" s="9">
        <f>((D877*(1+E877)^2*(C877-F877)-G877)-MAX((D877*(1+E877)^2*(C877-F877)-G877)-B877/6,0)*'Расчет NPV'!$C$13)/(1+'Расчет NPV'!$C$12)^3</f>
        <v/>
      </c>
      <c r="K877" s="9">
        <f>((D877*(1+E877)^3*(C877-F877)-G877)-MAX((D877*(1+E877)^3*(C877-F877)-G877)-B877/6,0)*'Расчет NPV'!$C$13)/(1+'Расчет NPV'!$C$12)^4</f>
        <v/>
      </c>
      <c r="L877" s="9">
        <f>((D877*(1+E877)^4*(C877-F877)-G877)-MAX((D877*(1+E877)^4*(C877-F877)-G877)-B877/6,0)*'Расчет NPV'!$C$13)/(1+'Расчет NPV'!$C$12)^5</f>
        <v/>
      </c>
      <c r="M877" s="9">
        <f>((D877*(1+E877)^5*(C877-F877)-G877)-MAX((D877*(1+E877)^5*(C877-F877)-G877)-B877/6,0)*'Расчет NPV'!$C$13)/(1+'Расчет NPV'!$C$12)^6</f>
        <v/>
      </c>
      <c r="N877" s="13">
        <f>SUM(H877:M877)-B877</f>
        <v/>
      </c>
    </row>
    <row r="878">
      <c r="A878" t="n">
        <v>874</v>
      </c>
      <c r="B878" s="9">
        <f>_xlfn.BETA.INV(RAND(),'Расчет NPV'!$E$5,'Расчет NPV'!$F$5,'Расчет NPV'!$B$5,'Расчет NPV'!$D$5)</f>
        <v/>
      </c>
      <c r="C878" s="9">
        <f>_xlfn.BETA.INV(RAND(),'Расчет NPV'!$E$6,'Расчет NPV'!$F$6,'Расчет NPV'!$B$6,'Расчет NPV'!$D$6)</f>
        <v/>
      </c>
      <c r="D878" s="9">
        <f>_xlfn.BETA.INV(RAND(),'Расчет NPV'!$E$7,'Расчет NPV'!$F$7,'Расчет NPV'!$B$7,'Расчет NPV'!$D$7)</f>
        <v/>
      </c>
      <c r="E878" s="5">
        <f>_xlfn.BETA.INV(RAND(),'Расчет NPV'!$E$8,'Расчет NPV'!$F$8,'Расчет NPV'!$B$8,'Расчет NPV'!$D$8)</f>
        <v/>
      </c>
      <c r="F878" s="9">
        <f>_xlfn.BETA.INV(RAND(),'Расчет NPV'!$E$9,'Расчет NPV'!$F$9,'Расчет NPV'!$B$9,'Расчет NPV'!$D$9)</f>
        <v/>
      </c>
      <c r="G878" s="9">
        <f>_xlfn.BETA.INV(RAND(),'Расчет NPV'!$E$10,'Расчет NPV'!$F$10,'Расчет NPV'!$B$10,'Расчет NPV'!$D$10)</f>
        <v/>
      </c>
      <c r="H878" s="9">
        <f>((D878*(1+E878)^0*'Расчет NPV'!$C$14*(C878-F878)-G878)-MAX((D878*(1+E878)^0*'Расчет NPV'!$C$14*(C878-F878)-G878)-B878/6,0)*'Расчет NPV'!$C$13)/(1+'Расчет NPV'!$C$12)^1</f>
        <v/>
      </c>
      <c r="I878" s="9">
        <f>((D878*(1+E878)^1*(C878-F878)-G878)-MAX((D878*(1+E878)^1*(C878-F878)-G878)-B878/6,0)*'Расчет NPV'!$C$13)/(1+'Расчет NPV'!$C$12)^2</f>
        <v/>
      </c>
      <c r="J878" s="9">
        <f>((D878*(1+E878)^2*(C878-F878)-G878)-MAX((D878*(1+E878)^2*(C878-F878)-G878)-B878/6,0)*'Расчет NPV'!$C$13)/(1+'Расчет NPV'!$C$12)^3</f>
        <v/>
      </c>
      <c r="K878" s="9">
        <f>((D878*(1+E878)^3*(C878-F878)-G878)-MAX((D878*(1+E878)^3*(C878-F878)-G878)-B878/6,0)*'Расчет NPV'!$C$13)/(1+'Расчет NPV'!$C$12)^4</f>
        <v/>
      </c>
      <c r="L878" s="9">
        <f>((D878*(1+E878)^4*(C878-F878)-G878)-MAX((D878*(1+E878)^4*(C878-F878)-G878)-B878/6,0)*'Расчет NPV'!$C$13)/(1+'Расчет NPV'!$C$12)^5</f>
        <v/>
      </c>
      <c r="M878" s="9">
        <f>((D878*(1+E878)^5*(C878-F878)-G878)-MAX((D878*(1+E878)^5*(C878-F878)-G878)-B878/6,0)*'Расчет NPV'!$C$13)/(1+'Расчет NPV'!$C$12)^6</f>
        <v/>
      </c>
      <c r="N878" s="13">
        <f>SUM(H878:M878)-B878</f>
        <v/>
      </c>
    </row>
    <row r="879">
      <c r="A879" t="n">
        <v>875</v>
      </c>
      <c r="B879" s="9">
        <f>_xlfn.BETA.INV(RAND(),'Расчет NPV'!$E$5,'Расчет NPV'!$F$5,'Расчет NPV'!$B$5,'Расчет NPV'!$D$5)</f>
        <v/>
      </c>
      <c r="C879" s="9">
        <f>_xlfn.BETA.INV(RAND(),'Расчет NPV'!$E$6,'Расчет NPV'!$F$6,'Расчет NPV'!$B$6,'Расчет NPV'!$D$6)</f>
        <v/>
      </c>
      <c r="D879" s="9">
        <f>_xlfn.BETA.INV(RAND(),'Расчет NPV'!$E$7,'Расчет NPV'!$F$7,'Расчет NPV'!$B$7,'Расчет NPV'!$D$7)</f>
        <v/>
      </c>
      <c r="E879" s="5">
        <f>_xlfn.BETA.INV(RAND(),'Расчет NPV'!$E$8,'Расчет NPV'!$F$8,'Расчет NPV'!$B$8,'Расчет NPV'!$D$8)</f>
        <v/>
      </c>
      <c r="F879" s="9">
        <f>_xlfn.BETA.INV(RAND(),'Расчет NPV'!$E$9,'Расчет NPV'!$F$9,'Расчет NPV'!$B$9,'Расчет NPV'!$D$9)</f>
        <v/>
      </c>
      <c r="G879" s="9">
        <f>_xlfn.BETA.INV(RAND(),'Расчет NPV'!$E$10,'Расчет NPV'!$F$10,'Расчет NPV'!$B$10,'Расчет NPV'!$D$10)</f>
        <v/>
      </c>
      <c r="H879" s="9">
        <f>((D879*(1+E879)^0*'Расчет NPV'!$C$14*(C879-F879)-G879)-MAX((D879*(1+E879)^0*'Расчет NPV'!$C$14*(C879-F879)-G879)-B879/6,0)*'Расчет NPV'!$C$13)/(1+'Расчет NPV'!$C$12)^1</f>
        <v/>
      </c>
      <c r="I879" s="9">
        <f>((D879*(1+E879)^1*(C879-F879)-G879)-MAX((D879*(1+E879)^1*(C879-F879)-G879)-B879/6,0)*'Расчет NPV'!$C$13)/(1+'Расчет NPV'!$C$12)^2</f>
        <v/>
      </c>
      <c r="J879" s="9">
        <f>((D879*(1+E879)^2*(C879-F879)-G879)-MAX((D879*(1+E879)^2*(C879-F879)-G879)-B879/6,0)*'Расчет NPV'!$C$13)/(1+'Расчет NPV'!$C$12)^3</f>
        <v/>
      </c>
      <c r="K879" s="9">
        <f>((D879*(1+E879)^3*(C879-F879)-G879)-MAX((D879*(1+E879)^3*(C879-F879)-G879)-B879/6,0)*'Расчет NPV'!$C$13)/(1+'Расчет NPV'!$C$12)^4</f>
        <v/>
      </c>
      <c r="L879" s="9">
        <f>((D879*(1+E879)^4*(C879-F879)-G879)-MAX((D879*(1+E879)^4*(C879-F879)-G879)-B879/6,0)*'Расчет NPV'!$C$13)/(1+'Расчет NPV'!$C$12)^5</f>
        <v/>
      </c>
      <c r="M879" s="9">
        <f>((D879*(1+E879)^5*(C879-F879)-G879)-MAX((D879*(1+E879)^5*(C879-F879)-G879)-B879/6,0)*'Расчет NPV'!$C$13)/(1+'Расчет NPV'!$C$12)^6</f>
        <v/>
      </c>
      <c r="N879" s="13">
        <f>SUM(H879:M879)-B879</f>
        <v/>
      </c>
    </row>
    <row r="880">
      <c r="A880" t="n">
        <v>876</v>
      </c>
      <c r="B880" s="9">
        <f>_xlfn.BETA.INV(RAND(),'Расчет NPV'!$E$5,'Расчет NPV'!$F$5,'Расчет NPV'!$B$5,'Расчет NPV'!$D$5)</f>
        <v/>
      </c>
      <c r="C880" s="9">
        <f>_xlfn.BETA.INV(RAND(),'Расчет NPV'!$E$6,'Расчет NPV'!$F$6,'Расчет NPV'!$B$6,'Расчет NPV'!$D$6)</f>
        <v/>
      </c>
      <c r="D880" s="9">
        <f>_xlfn.BETA.INV(RAND(),'Расчет NPV'!$E$7,'Расчет NPV'!$F$7,'Расчет NPV'!$B$7,'Расчет NPV'!$D$7)</f>
        <v/>
      </c>
      <c r="E880" s="5">
        <f>_xlfn.BETA.INV(RAND(),'Расчет NPV'!$E$8,'Расчет NPV'!$F$8,'Расчет NPV'!$B$8,'Расчет NPV'!$D$8)</f>
        <v/>
      </c>
      <c r="F880" s="9">
        <f>_xlfn.BETA.INV(RAND(),'Расчет NPV'!$E$9,'Расчет NPV'!$F$9,'Расчет NPV'!$B$9,'Расчет NPV'!$D$9)</f>
        <v/>
      </c>
      <c r="G880" s="9">
        <f>_xlfn.BETA.INV(RAND(),'Расчет NPV'!$E$10,'Расчет NPV'!$F$10,'Расчет NPV'!$B$10,'Расчет NPV'!$D$10)</f>
        <v/>
      </c>
      <c r="H880" s="9">
        <f>((D880*(1+E880)^0*'Расчет NPV'!$C$14*(C880-F880)-G880)-MAX((D880*(1+E880)^0*'Расчет NPV'!$C$14*(C880-F880)-G880)-B880/6,0)*'Расчет NPV'!$C$13)/(1+'Расчет NPV'!$C$12)^1</f>
        <v/>
      </c>
      <c r="I880" s="9">
        <f>((D880*(1+E880)^1*(C880-F880)-G880)-MAX((D880*(1+E880)^1*(C880-F880)-G880)-B880/6,0)*'Расчет NPV'!$C$13)/(1+'Расчет NPV'!$C$12)^2</f>
        <v/>
      </c>
      <c r="J880" s="9">
        <f>((D880*(1+E880)^2*(C880-F880)-G880)-MAX((D880*(1+E880)^2*(C880-F880)-G880)-B880/6,0)*'Расчет NPV'!$C$13)/(1+'Расчет NPV'!$C$12)^3</f>
        <v/>
      </c>
      <c r="K880" s="9">
        <f>((D880*(1+E880)^3*(C880-F880)-G880)-MAX((D880*(1+E880)^3*(C880-F880)-G880)-B880/6,0)*'Расчет NPV'!$C$13)/(1+'Расчет NPV'!$C$12)^4</f>
        <v/>
      </c>
      <c r="L880" s="9">
        <f>((D880*(1+E880)^4*(C880-F880)-G880)-MAX((D880*(1+E880)^4*(C880-F880)-G880)-B880/6,0)*'Расчет NPV'!$C$13)/(1+'Расчет NPV'!$C$12)^5</f>
        <v/>
      </c>
      <c r="M880" s="9">
        <f>((D880*(1+E880)^5*(C880-F880)-G880)-MAX((D880*(1+E880)^5*(C880-F880)-G880)-B880/6,0)*'Расчет NPV'!$C$13)/(1+'Расчет NPV'!$C$12)^6</f>
        <v/>
      </c>
      <c r="N880" s="13">
        <f>SUM(H880:M880)-B880</f>
        <v/>
      </c>
    </row>
    <row r="881">
      <c r="A881" t="n">
        <v>877</v>
      </c>
      <c r="B881" s="9">
        <f>_xlfn.BETA.INV(RAND(),'Расчет NPV'!$E$5,'Расчет NPV'!$F$5,'Расчет NPV'!$B$5,'Расчет NPV'!$D$5)</f>
        <v/>
      </c>
      <c r="C881" s="9">
        <f>_xlfn.BETA.INV(RAND(),'Расчет NPV'!$E$6,'Расчет NPV'!$F$6,'Расчет NPV'!$B$6,'Расчет NPV'!$D$6)</f>
        <v/>
      </c>
      <c r="D881" s="9">
        <f>_xlfn.BETA.INV(RAND(),'Расчет NPV'!$E$7,'Расчет NPV'!$F$7,'Расчет NPV'!$B$7,'Расчет NPV'!$D$7)</f>
        <v/>
      </c>
      <c r="E881" s="5">
        <f>_xlfn.BETA.INV(RAND(),'Расчет NPV'!$E$8,'Расчет NPV'!$F$8,'Расчет NPV'!$B$8,'Расчет NPV'!$D$8)</f>
        <v/>
      </c>
      <c r="F881" s="9">
        <f>_xlfn.BETA.INV(RAND(),'Расчет NPV'!$E$9,'Расчет NPV'!$F$9,'Расчет NPV'!$B$9,'Расчет NPV'!$D$9)</f>
        <v/>
      </c>
      <c r="G881" s="9">
        <f>_xlfn.BETA.INV(RAND(),'Расчет NPV'!$E$10,'Расчет NPV'!$F$10,'Расчет NPV'!$B$10,'Расчет NPV'!$D$10)</f>
        <v/>
      </c>
      <c r="H881" s="9">
        <f>((D881*(1+E881)^0*'Расчет NPV'!$C$14*(C881-F881)-G881)-MAX((D881*(1+E881)^0*'Расчет NPV'!$C$14*(C881-F881)-G881)-B881/6,0)*'Расчет NPV'!$C$13)/(1+'Расчет NPV'!$C$12)^1</f>
        <v/>
      </c>
      <c r="I881" s="9">
        <f>((D881*(1+E881)^1*(C881-F881)-G881)-MAX((D881*(1+E881)^1*(C881-F881)-G881)-B881/6,0)*'Расчет NPV'!$C$13)/(1+'Расчет NPV'!$C$12)^2</f>
        <v/>
      </c>
      <c r="J881" s="9">
        <f>((D881*(1+E881)^2*(C881-F881)-G881)-MAX((D881*(1+E881)^2*(C881-F881)-G881)-B881/6,0)*'Расчет NPV'!$C$13)/(1+'Расчет NPV'!$C$12)^3</f>
        <v/>
      </c>
      <c r="K881" s="9">
        <f>((D881*(1+E881)^3*(C881-F881)-G881)-MAX((D881*(1+E881)^3*(C881-F881)-G881)-B881/6,0)*'Расчет NPV'!$C$13)/(1+'Расчет NPV'!$C$12)^4</f>
        <v/>
      </c>
      <c r="L881" s="9">
        <f>((D881*(1+E881)^4*(C881-F881)-G881)-MAX((D881*(1+E881)^4*(C881-F881)-G881)-B881/6,0)*'Расчет NPV'!$C$13)/(1+'Расчет NPV'!$C$12)^5</f>
        <v/>
      </c>
      <c r="M881" s="9">
        <f>((D881*(1+E881)^5*(C881-F881)-G881)-MAX((D881*(1+E881)^5*(C881-F881)-G881)-B881/6,0)*'Расчет NPV'!$C$13)/(1+'Расчет NPV'!$C$12)^6</f>
        <v/>
      </c>
      <c r="N881" s="13">
        <f>SUM(H881:M881)-B881</f>
        <v/>
      </c>
    </row>
    <row r="882">
      <c r="A882" t="n">
        <v>878</v>
      </c>
      <c r="B882" s="9">
        <f>_xlfn.BETA.INV(RAND(),'Расчет NPV'!$E$5,'Расчет NPV'!$F$5,'Расчет NPV'!$B$5,'Расчет NPV'!$D$5)</f>
        <v/>
      </c>
      <c r="C882" s="9">
        <f>_xlfn.BETA.INV(RAND(),'Расчет NPV'!$E$6,'Расчет NPV'!$F$6,'Расчет NPV'!$B$6,'Расчет NPV'!$D$6)</f>
        <v/>
      </c>
      <c r="D882" s="9">
        <f>_xlfn.BETA.INV(RAND(),'Расчет NPV'!$E$7,'Расчет NPV'!$F$7,'Расчет NPV'!$B$7,'Расчет NPV'!$D$7)</f>
        <v/>
      </c>
      <c r="E882" s="5">
        <f>_xlfn.BETA.INV(RAND(),'Расчет NPV'!$E$8,'Расчет NPV'!$F$8,'Расчет NPV'!$B$8,'Расчет NPV'!$D$8)</f>
        <v/>
      </c>
      <c r="F882" s="9">
        <f>_xlfn.BETA.INV(RAND(),'Расчет NPV'!$E$9,'Расчет NPV'!$F$9,'Расчет NPV'!$B$9,'Расчет NPV'!$D$9)</f>
        <v/>
      </c>
      <c r="G882" s="9">
        <f>_xlfn.BETA.INV(RAND(),'Расчет NPV'!$E$10,'Расчет NPV'!$F$10,'Расчет NPV'!$B$10,'Расчет NPV'!$D$10)</f>
        <v/>
      </c>
      <c r="H882" s="9">
        <f>((D882*(1+E882)^0*'Расчет NPV'!$C$14*(C882-F882)-G882)-MAX((D882*(1+E882)^0*'Расчет NPV'!$C$14*(C882-F882)-G882)-B882/6,0)*'Расчет NPV'!$C$13)/(1+'Расчет NPV'!$C$12)^1</f>
        <v/>
      </c>
      <c r="I882" s="9">
        <f>((D882*(1+E882)^1*(C882-F882)-G882)-MAX((D882*(1+E882)^1*(C882-F882)-G882)-B882/6,0)*'Расчет NPV'!$C$13)/(1+'Расчет NPV'!$C$12)^2</f>
        <v/>
      </c>
      <c r="J882" s="9">
        <f>((D882*(1+E882)^2*(C882-F882)-G882)-MAX((D882*(1+E882)^2*(C882-F882)-G882)-B882/6,0)*'Расчет NPV'!$C$13)/(1+'Расчет NPV'!$C$12)^3</f>
        <v/>
      </c>
      <c r="K882" s="9">
        <f>((D882*(1+E882)^3*(C882-F882)-G882)-MAX((D882*(1+E882)^3*(C882-F882)-G882)-B882/6,0)*'Расчет NPV'!$C$13)/(1+'Расчет NPV'!$C$12)^4</f>
        <v/>
      </c>
      <c r="L882" s="9">
        <f>((D882*(1+E882)^4*(C882-F882)-G882)-MAX((D882*(1+E882)^4*(C882-F882)-G882)-B882/6,0)*'Расчет NPV'!$C$13)/(1+'Расчет NPV'!$C$12)^5</f>
        <v/>
      </c>
      <c r="M882" s="9">
        <f>((D882*(1+E882)^5*(C882-F882)-G882)-MAX((D882*(1+E882)^5*(C882-F882)-G882)-B882/6,0)*'Расчет NPV'!$C$13)/(1+'Расчет NPV'!$C$12)^6</f>
        <v/>
      </c>
      <c r="N882" s="13">
        <f>SUM(H882:M882)-B882</f>
        <v/>
      </c>
    </row>
    <row r="883">
      <c r="A883" t="n">
        <v>879</v>
      </c>
      <c r="B883" s="9">
        <f>_xlfn.BETA.INV(RAND(),'Расчет NPV'!$E$5,'Расчет NPV'!$F$5,'Расчет NPV'!$B$5,'Расчет NPV'!$D$5)</f>
        <v/>
      </c>
      <c r="C883" s="9">
        <f>_xlfn.BETA.INV(RAND(),'Расчет NPV'!$E$6,'Расчет NPV'!$F$6,'Расчет NPV'!$B$6,'Расчет NPV'!$D$6)</f>
        <v/>
      </c>
      <c r="D883" s="9">
        <f>_xlfn.BETA.INV(RAND(),'Расчет NPV'!$E$7,'Расчет NPV'!$F$7,'Расчет NPV'!$B$7,'Расчет NPV'!$D$7)</f>
        <v/>
      </c>
      <c r="E883" s="5">
        <f>_xlfn.BETA.INV(RAND(),'Расчет NPV'!$E$8,'Расчет NPV'!$F$8,'Расчет NPV'!$B$8,'Расчет NPV'!$D$8)</f>
        <v/>
      </c>
      <c r="F883" s="9">
        <f>_xlfn.BETA.INV(RAND(),'Расчет NPV'!$E$9,'Расчет NPV'!$F$9,'Расчет NPV'!$B$9,'Расчет NPV'!$D$9)</f>
        <v/>
      </c>
      <c r="G883" s="9">
        <f>_xlfn.BETA.INV(RAND(),'Расчет NPV'!$E$10,'Расчет NPV'!$F$10,'Расчет NPV'!$B$10,'Расчет NPV'!$D$10)</f>
        <v/>
      </c>
      <c r="H883" s="9">
        <f>((D883*(1+E883)^0*'Расчет NPV'!$C$14*(C883-F883)-G883)-MAX((D883*(1+E883)^0*'Расчет NPV'!$C$14*(C883-F883)-G883)-B883/6,0)*'Расчет NPV'!$C$13)/(1+'Расчет NPV'!$C$12)^1</f>
        <v/>
      </c>
      <c r="I883" s="9">
        <f>((D883*(1+E883)^1*(C883-F883)-G883)-MAX((D883*(1+E883)^1*(C883-F883)-G883)-B883/6,0)*'Расчет NPV'!$C$13)/(1+'Расчет NPV'!$C$12)^2</f>
        <v/>
      </c>
      <c r="J883" s="9">
        <f>((D883*(1+E883)^2*(C883-F883)-G883)-MAX((D883*(1+E883)^2*(C883-F883)-G883)-B883/6,0)*'Расчет NPV'!$C$13)/(1+'Расчет NPV'!$C$12)^3</f>
        <v/>
      </c>
      <c r="K883" s="9">
        <f>((D883*(1+E883)^3*(C883-F883)-G883)-MAX((D883*(1+E883)^3*(C883-F883)-G883)-B883/6,0)*'Расчет NPV'!$C$13)/(1+'Расчет NPV'!$C$12)^4</f>
        <v/>
      </c>
      <c r="L883" s="9">
        <f>((D883*(1+E883)^4*(C883-F883)-G883)-MAX((D883*(1+E883)^4*(C883-F883)-G883)-B883/6,0)*'Расчет NPV'!$C$13)/(1+'Расчет NPV'!$C$12)^5</f>
        <v/>
      </c>
      <c r="M883" s="9">
        <f>((D883*(1+E883)^5*(C883-F883)-G883)-MAX((D883*(1+E883)^5*(C883-F883)-G883)-B883/6,0)*'Расчет NPV'!$C$13)/(1+'Расчет NPV'!$C$12)^6</f>
        <v/>
      </c>
      <c r="N883" s="13">
        <f>SUM(H883:M883)-B883</f>
        <v/>
      </c>
    </row>
    <row r="884">
      <c r="A884" t="n">
        <v>880</v>
      </c>
      <c r="B884" s="9">
        <f>_xlfn.BETA.INV(RAND(),'Расчет NPV'!$E$5,'Расчет NPV'!$F$5,'Расчет NPV'!$B$5,'Расчет NPV'!$D$5)</f>
        <v/>
      </c>
      <c r="C884" s="9">
        <f>_xlfn.BETA.INV(RAND(),'Расчет NPV'!$E$6,'Расчет NPV'!$F$6,'Расчет NPV'!$B$6,'Расчет NPV'!$D$6)</f>
        <v/>
      </c>
      <c r="D884" s="9">
        <f>_xlfn.BETA.INV(RAND(),'Расчет NPV'!$E$7,'Расчет NPV'!$F$7,'Расчет NPV'!$B$7,'Расчет NPV'!$D$7)</f>
        <v/>
      </c>
      <c r="E884" s="5">
        <f>_xlfn.BETA.INV(RAND(),'Расчет NPV'!$E$8,'Расчет NPV'!$F$8,'Расчет NPV'!$B$8,'Расчет NPV'!$D$8)</f>
        <v/>
      </c>
      <c r="F884" s="9">
        <f>_xlfn.BETA.INV(RAND(),'Расчет NPV'!$E$9,'Расчет NPV'!$F$9,'Расчет NPV'!$B$9,'Расчет NPV'!$D$9)</f>
        <v/>
      </c>
      <c r="G884" s="9">
        <f>_xlfn.BETA.INV(RAND(),'Расчет NPV'!$E$10,'Расчет NPV'!$F$10,'Расчет NPV'!$B$10,'Расчет NPV'!$D$10)</f>
        <v/>
      </c>
      <c r="H884" s="9">
        <f>((D884*(1+E884)^0*'Расчет NPV'!$C$14*(C884-F884)-G884)-MAX((D884*(1+E884)^0*'Расчет NPV'!$C$14*(C884-F884)-G884)-B884/6,0)*'Расчет NPV'!$C$13)/(1+'Расчет NPV'!$C$12)^1</f>
        <v/>
      </c>
      <c r="I884" s="9">
        <f>((D884*(1+E884)^1*(C884-F884)-G884)-MAX((D884*(1+E884)^1*(C884-F884)-G884)-B884/6,0)*'Расчет NPV'!$C$13)/(1+'Расчет NPV'!$C$12)^2</f>
        <v/>
      </c>
      <c r="J884" s="9">
        <f>((D884*(1+E884)^2*(C884-F884)-G884)-MAX((D884*(1+E884)^2*(C884-F884)-G884)-B884/6,0)*'Расчет NPV'!$C$13)/(1+'Расчет NPV'!$C$12)^3</f>
        <v/>
      </c>
      <c r="K884" s="9">
        <f>((D884*(1+E884)^3*(C884-F884)-G884)-MAX((D884*(1+E884)^3*(C884-F884)-G884)-B884/6,0)*'Расчет NPV'!$C$13)/(1+'Расчет NPV'!$C$12)^4</f>
        <v/>
      </c>
      <c r="L884" s="9">
        <f>((D884*(1+E884)^4*(C884-F884)-G884)-MAX((D884*(1+E884)^4*(C884-F884)-G884)-B884/6,0)*'Расчет NPV'!$C$13)/(1+'Расчет NPV'!$C$12)^5</f>
        <v/>
      </c>
      <c r="M884" s="9">
        <f>((D884*(1+E884)^5*(C884-F884)-G884)-MAX((D884*(1+E884)^5*(C884-F884)-G884)-B884/6,0)*'Расчет NPV'!$C$13)/(1+'Расчет NPV'!$C$12)^6</f>
        <v/>
      </c>
      <c r="N884" s="13">
        <f>SUM(H884:M884)-B884</f>
        <v/>
      </c>
    </row>
    <row r="885">
      <c r="A885" t="n">
        <v>881</v>
      </c>
      <c r="B885" s="9">
        <f>_xlfn.BETA.INV(RAND(),'Расчет NPV'!$E$5,'Расчет NPV'!$F$5,'Расчет NPV'!$B$5,'Расчет NPV'!$D$5)</f>
        <v/>
      </c>
      <c r="C885" s="9">
        <f>_xlfn.BETA.INV(RAND(),'Расчет NPV'!$E$6,'Расчет NPV'!$F$6,'Расчет NPV'!$B$6,'Расчет NPV'!$D$6)</f>
        <v/>
      </c>
      <c r="D885" s="9">
        <f>_xlfn.BETA.INV(RAND(),'Расчет NPV'!$E$7,'Расчет NPV'!$F$7,'Расчет NPV'!$B$7,'Расчет NPV'!$D$7)</f>
        <v/>
      </c>
      <c r="E885" s="5">
        <f>_xlfn.BETA.INV(RAND(),'Расчет NPV'!$E$8,'Расчет NPV'!$F$8,'Расчет NPV'!$B$8,'Расчет NPV'!$D$8)</f>
        <v/>
      </c>
      <c r="F885" s="9">
        <f>_xlfn.BETA.INV(RAND(),'Расчет NPV'!$E$9,'Расчет NPV'!$F$9,'Расчет NPV'!$B$9,'Расчет NPV'!$D$9)</f>
        <v/>
      </c>
      <c r="G885" s="9">
        <f>_xlfn.BETA.INV(RAND(),'Расчет NPV'!$E$10,'Расчет NPV'!$F$10,'Расчет NPV'!$B$10,'Расчет NPV'!$D$10)</f>
        <v/>
      </c>
      <c r="H885" s="9">
        <f>((D885*(1+E885)^0*'Расчет NPV'!$C$14*(C885-F885)-G885)-MAX((D885*(1+E885)^0*'Расчет NPV'!$C$14*(C885-F885)-G885)-B885/6,0)*'Расчет NPV'!$C$13)/(1+'Расчет NPV'!$C$12)^1</f>
        <v/>
      </c>
      <c r="I885" s="9">
        <f>((D885*(1+E885)^1*(C885-F885)-G885)-MAX((D885*(1+E885)^1*(C885-F885)-G885)-B885/6,0)*'Расчет NPV'!$C$13)/(1+'Расчет NPV'!$C$12)^2</f>
        <v/>
      </c>
      <c r="J885" s="9">
        <f>((D885*(1+E885)^2*(C885-F885)-G885)-MAX((D885*(1+E885)^2*(C885-F885)-G885)-B885/6,0)*'Расчет NPV'!$C$13)/(1+'Расчет NPV'!$C$12)^3</f>
        <v/>
      </c>
      <c r="K885" s="9">
        <f>((D885*(1+E885)^3*(C885-F885)-G885)-MAX((D885*(1+E885)^3*(C885-F885)-G885)-B885/6,0)*'Расчет NPV'!$C$13)/(1+'Расчет NPV'!$C$12)^4</f>
        <v/>
      </c>
      <c r="L885" s="9">
        <f>((D885*(1+E885)^4*(C885-F885)-G885)-MAX((D885*(1+E885)^4*(C885-F885)-G885)-B885/6,0)*'Расчет NPV'!$C$13)/(1+'Расчет NPV'!$C$12)^5</f>
        <v/>
      </c>
      <c r="M885" s="9">
        <f>((D885*(1+E885)^5*(C885-F885)-G885)-MAX((D885*(1+E885)^5*(C885-F885)-G885)-B885/6,0)*'Расчет NPV'!$C$13)/(1+'Расчет NPV'!$C$12)^6</f>
        <v/>
      </c>
      <c r="N885" s="13">
        <f>SUM(H885:M885)-B885</f>
        <v/>
      </c>
    </row>
    <row r="886">
      <c r="A886" t="n">
        <v>882</v>
      </c>
      <c r="B886" s="9">
        <f>_xlfn.BETA.INV(RAND(),'Расчет NPV'!$E$5,'Расчет NPV'!$F$5,'Расчет NPV'!$B$5,'Расчет NPV'!$D$5)</f>
        <v/>
      </c>
      <c r="C886" s="9">
        <f>_xlfn.BETA.INV(RAND(),'Расчет NPV'!$E$6,'Расчет NPV'!$F$6,'Расчет NPV'!$B$6,'Расчет NPV'!$D$6)</f>
        <v/>
      </c>
      <c r="D886" s="9">
        <f>_xlfn.BETA.INV(RAND(),'Расчет NPV'!$E$7,'Расчет NPV'!$F$7,'Расчет NPV'!$B$7,'Расчет NPV'!$D$7)</f>
        <v/>
      </c>
      <c r="E886" s="5">
        <f>_xlfn.BETA.INV(RAND(),'Расчет NPV'!$E$8,'Расчет NPV'!$F$8,'Расчет NPV'!$B$8,'Расчет NPV'!$D$8)</f>
        <v/>
      </c>
      <c r="F886" s="9">
        <f>_xlfn.BETA.INV(RAND(),'Расчет NPV'!$E$9,'Расчет NPV'!$F$9,'Расчет NPV'!$B$9,'Расчет NPV'!$D$9)</f>
        <v/>
      </c>
      <c r="G886" s="9">
        <f>_xlfn.BETA.INV(RAND(),'Расчет NPV'!$E$10,'Расчет NPV'!$F$10,'Расчет NPV'!$B$10,'Расчет NPV'!$D$10)</f>
        <v/>
      </c>
      <c r="H886" s="9">
        <f>((D886*(1+E886)^0*'Расчет NPV'!$C$14*(C886-F886)-G886)-MAX((D886*(1+E886)^0*'Расчет NPV'!$C$14*(C886-F886)-G886)-B886/6,0)*'Расчет NPV'!$C$13)/(1+'Расчет NPV'!$C$12)^1</f>
        <v/>
      </c>
      <c r="I886" s="9">
        <f>((D886*(1+E886)^1*(C886-F886)-G886)-MAX((D886*(1+E886)^1*(C886-F886)-G886)-B886/6,0)*'Расчет NPV'!$C$13)/(1+'Расчет NPV'!$C$12)^2</f>
        <v/>
      </c>
      <c r="J886" s="9">
        <f>((D886*(1+E886)^2*(C886-F886)-G886)-MAX((D886*(1+E886)^2*(C886-F886)-G886)-B886/6,0)*'Расчет NPV'!$C$13)/(1+'Расчет NPV'!$C$12)^3</f>
        <v/>
      </c>
      <c r="K886" s="9">
        <f>((D886*(1+E886)^3*(C886-F886)-G886)-MAX((D886*(1+E886)^3*(C886-F886)-G886)-B886/6,0)*'Расчет NPV'!$C$13)/(1+'Расчет NPV'!$C$12)^4</f>
        <v/>
      </c>
      <c r="L886" s="9">
        <f>((D886*(1+E886)^4*(C886-F886)-G886)-MAX((D886*(1+E886)^4*(C886-F886)-G886)-B886/6,0)*'Расчет NPV'!$C$13)/(1+'Расчет NPV'!$C$12)^5</f>
        <v/>
      </c>
      <c r="M886" s="9">
        <f>((D886*(1+E886)^5*(C886-F886)-G886)-MAX((D886*(1+E886)^5*(C886-F886)-G886)-B886/6,0)*'Расчет NPV'!$C$13)/(1+'Расчет NPV'!$C$12)^6</f>
        <v/>
      </c>
      <c r="N886" s="13">
        <f>SUM(H886:M886)-B886</f>
        <v/>
      </c>
    </row>
    <row r="887">
      <c r="A887" t="n">
        <v>883</v>
      </c>
      <c r="B887" s="9">
        <f>_xlfn.BETA.INV(RAND(),'Расчет NPV'!$E$5,'Расчет NPV'!$F$5,'Расчет NPV'!$B$5,'Расчет NPV'!$D$5)</f>
        <v/>
      </c>
      <c r="C887" s="9">
        <f>_xlfn.BETA.INV(RAND(),'Расчет NPV'!$E$6,'Расчет NPV'!$F$6,'Расчет NPV'!$B$6,'Расчет NPV'!$D$6)</f>
        <v/>
      </c>
      <c r="D887" s="9">
        <f>_xlfn.BETA.INV(RAND(),'Расчет NPV'!$E$7,'Расчет NPV'!$F$7,'Расчет NPV'!$B$7,'Расчет NPV'!$D$7)</f>
        <v/>
      </c>
      <c r="E887" s="5">
        <f>_xlfn.BETA.INV(RAND(),'Расчет NPV'!$E$8,'Расчет NPV'!$F$8,'Расчет NPV'!$B$8,'Расчет NPV'!$D$8)</f>
        <v/>
      </c>
      <c r="F887" s="9">
        <f>_xlfn.BETA.INV(RAND(),'Расчет NPV'!$E$9,'Расчет NPV'!$F$9,'Расчет NPV'!$B$9,'Расчет NPV'!$D$9)</f>
        <v/>
      </c>
      <c r="G887" s="9">
        <f>_xlfn.BETA.INV(RAND(),'Расчет NPV'!$E$10,'Расчет NPV'!$F$10,'Расчет NPV'!$B$10,'Расчет NPV'!$D$10)</f>
        <v/>
      </c>
      <c r="H887" s="9">
        <f>((D887*(1+E887)^0*'Расчет NPV'!$C$14*(C887-F887)-G887)-MAX((D887*(1+E887)^0*'Расчет NPV'!$C$14*(C887-F887)-G887)-B887/6,0)*'Расчет NPV'!$C$13)/(1+'Расчет NPV'!$C$12)^1</f>
        <v/>
      </c>
      <c r="I887" s="9">
        <f>((D887*(1+E887)^1*(C887-F887)-G887)-MAX((D887*(1+E887)^1*(C887-F887)-G887)-B887/6,0)*'Расчет NPV'!$C$13)/(1+'Расчет NPV'!$C$12)^2</f>
        <v/>
      </c>
      <c r="J887" s="9">
        <f>((D887*(1+E887)^2*(C887-F887)-G887)-MAX((D887*(1+E887)^2*(C887-F887)-G887)-B887/6,0)*'Расчет NPV'!$C$13)/(1+'Расчет NPV'!$C$12)^3</f>
        <v/>
      </c>
      <c r="K887" s="9">
        <f>((D887*(1+E887)^3*(C887-F887)-G887)-MAX((D887*(1+E887)^3*(C887-F887)-G887)-B887/6,0)*'Расчет NPV'!$C$13)/(1+'Расчет NPV'!$C$12)^4</f>
        <v/>
      </c>
      <c r="L887" s="9">
        <f>((D887*(1+E887)^4*(C887-F887)-G887)-MAX((D887*(1+E887)^4*(C887-F887)-G887)-B887/6,0)*'Расчет NPV'!$C$13)/(1+'Расчет NPV'!$C$12)^5</f>
        <v/>
      </c>
      <c r="M887" s="9">
        <f>((D887*(1+E887)^5*(C887-F887)-G887)-MAX((D887*(1+E887)^5*(C887-F887)-G887)-B887/6,0)*'Расчет NPV'!$C$13)/(1+'Расчет NPV'!$C$12)^6</f>
        <v/>
      </c>
      <c r="N887" s="13">
        <f>SUM(H887:M887)-B887</f>
        <v/>
      </c>
    </row>
    <row r="888">
      <c r="A888" t="n">
        <v>884</v>
      </c>
      <c r="B888" s="9">
        <f>_xlfn.BETA.INV(RAND(),'Расчет NPV'!$E$5,'Расчет NPV'!$F$5,'Расчет NPV'!$B$5,'Расчет NPV'!$D$5)</f>
        <v/>
      </c>
      <c r="C888" s="9">
        <f>_xlfn.BETA.INV(RAND(),'Расчет NPV'!$E$6,'Расчет NPV'!$F$6,'Расчет NPV'!$B$6,'Расчет NPV'!$D$6)</f>
        <v/>
      </c>
      <c r="D888" s="9">
        <f>_xlfn.BETA.INV(RAND(),'Расчет NPV'!$E$7,'Расчет NPV'!$F$7,'Расчет NPV'!$B$7,'Расчет NPV'!$D$7)</f>
        <v/>
      </c>
      <c r="E888" s="5">
        <f>_xlfn.BETA.INV(RAND(),'Расчет NPV'!$E$8,'Расчет NPV'!$F$8,'Расчет NPV'!$B$8,'Расчет NPV'!$D$8)</f>
        <v/>
      </c>
      <c r="F888" s="9">
        <f>_xlfn.BETA.INV(RAND(),'Расчет NPV'!$E$9,'Расчет NPV'!$F$9,'Расчет NPV'!$B$9,'Расчет NPV'!$D$9)</f>
        <v/>
      </c>
      <c r="G888" s="9">
        <f>_xlfn.BETA.INV(RAND(),'Расчет NPV'!$E$10,'Расчет NPV'!$F$10,'Расчет NPV'!$B$10,'Расчет NPV'!$D$10)</f>
        <v/>
      </c>
      <c r="H888" s="9">
        <f>((D888*(1+E888)^0*'Расчет NPV'!$C$14*(C888-F888)-G888)-MAX((D888*(1+E888)^0*'Расчет NPV'!$C$14*(C888-F888)-G888)-B888/6,0)*'Расчет NPV'!$C$13)/(1+'Расчет NPV'!$C$12)^1</f>
        <v/>
      </c>
      <c r="I888" s="9">
        <f>((D888*(1+E888)^1*(C888-F888)-G888)-MAX((D888*(1+E888)^1*(C888-F888)-G888)-B888/6,0)*'Расчет NPV'!$C$13)/(1+'Расчет NPV'!$C$12)^2</f>
        <v/>
      </c>
      <c r="J888" s="9">
        <f>((D888*(1+E888)^2*(C888-F888)-G888)-MAX((D888*(1+E888)^2*(C888-F888)-G888)-B888/6,0)*'Расчет NPV'!$C$13)/(1+'Расчет NPV'!$C$12)^3</f>
        <v/>
      </c>
      <c r="K888" s="9">
        <f>((D888*(1+E888)^3*(C888-F888)-G888)-MAX((D888*(1+E888)^3*(C888-F888)-G888)-B888/6,0)*'Расчет NPV'!$C$13)/(1+'Расчет NPV'!$C$12)^4</f>
        <v/>
      </c>
      <c r="L888" s="9">
        <f>((D888*(1+E888)^4*(C888-F888)-G888)-MAX((D888*(1+E888)^4*(C888-F888)-G888)-B888/6,0)*'Расчет NPV'!$C$13)/(1+'Расчет NPV'!$C$12)^5</f>
        <v/>
      </c>
      <c r="M888" s="9">
        <f>((D888*(1+E888)^5*(C888-F888)-G888)-MAX((D888*(1+E888)^5*(C888-F888)-G888)-B888/6,0)*'Расчет NPV'!$C$13)/(1+'Расчет NPV'!$C$12)^6</f>
        <v/>
      </c>
      <c r="N888" s="13">
        <f>SUM(H888:M888)-B888</f>
        <v/>
      </c>
    </row>
    <row r="889">
      <c r="A889" t="n">
        <v>885</v>
      </c>
      <c r="B889" s="9">
        <f>_xlfn.BETA.INV(RAND(),'Расчет NPV'!$E$5,'Расчет NPV'!$F$5,'Расчет NPV'!$B$5,'Расчет NPV'!$D$5)</f>
        <v/>
      </c>
      <c r="C889" s="9">
        <f>_xlfn.BETA.INV(RAND(),'Расчет NPV'!$E$6,'Расчет NPV'!$F$6,'Расчет NPV'!$B$6,'Расчет NPV'!$D$6)</f>
        <v/>
      </c>
      <c r="D889" s="9">
        <f>_xlfn.BETA.INV(RAND(),'Расчет NPV'!$E$7,'Расчет NPV'!$F$7,'Расчет NPV'!$B$7,'Расчет NPV'!$D$7)</f>
        <v/>
      </c>
      <c r="E889" s="5">
        <f>_xlfn.BETA.INV(RAND(),'Расчет NPV'!$E$8,'Расчет NPV'!$F$8,'Расчет NPV'!$B$8,'Расчет NPV'!$D$8)</f>
        <v/>
      </c>
      <c r="F889" s="9">
        <f>_xlfn.BETA.INV(RAND(),'Расчет NPV'!$E$9,'Расчет NPV'!$F$9,'Расчет NPV'!$B$9,'Расчет NPV'!$D$9)</f>
        <v/>
      </c>
      <c r="G889" s="9">
        <f>_xlfn.BETA.INV(RAND(),'Расчет NPV'!$E$10,'Расчет NPV'!$F$10,'Расчет NPV'!$B$10,'Расчет NPV'!$D$10)</f>
        <v/>
      </c>
      <c r="H889" s="9">
        <f>((D889*(1+E889)^0*'Расчет NPV'!$C$14*(C889-F889)-G889)-MAX((D889*(1+E889)^0*'Расчет NPV'!$C$14*(C889-F889)-G889)-B889/6,0)*'Расчет NPV'!$C$13)/(1+'Расчет NPV'!$C$12)^1</f>
        <v/>
      </c>
      <c r="I889" s="9">
        <f>((D889*(1+E889)^1*(C889-F889)-G889)-MAX((D889*(1+E889)^1*(C889-F889)-G889)-B889/6,0)*'Расчет NPV'!$C$13)/(1+'Расчет NPV'!$C$12)^2</f>
        <v/>
      </c>
      <c r="J889" s="9">
        <f>((D889*(1+E889)^2*(C889-F889)-G889)-MAX((D889*(1+E889)^2*(C889-F889)-G889)-B889/6,0)*'Расчет NPV'!$C$13)/(1+'Расчет NPV'!$C$12)^3</f>
        <v/>
      </c>
      <c r="K889" s="9">
        <f>((D889*(1+E889)^3*(C889-F889)-G889)-MAX((D889*(1+E889)^3*(C889-F889)-G889)-B889/6,0)*'Расчет NPV'!$C$13)/(1+'Расчет NPV'!$C$12)^4</f>
        <v/>
      </c>
      <c r="L889" s="9">
        <f>((D889*(1+E889)^4*(C889-F889)-G889)-MAX((D889*(1+E889)^4*(C889-F889)-G889)-B889/6,0)*'Расчет NPV'!$C$13)/(1+'Расчет NPV'!$C$12)^5</f>
        <v/>
      </c>
      <c r="M889" s="9">
        <f>((D889*(1+E889)^5*(C889-F889)-G889)-MAX((D889*(1+E889)^5*(C889-F889)-G889)-B889/6,0)*'Расчет NPV'!$C$13)/(1+'Расчет NPV'!$C$12)^6</f>
        <v/>
      </c>
      <c r="N889" s="13">
        <f>SUM(H889:M889)-B889</f>
        <v/>
      </c>
    </row>
    <row r="890">
      <c r="A890" t="n">
        <v>886</v>
      </c>
      <c r="B890" s="9">
        <f>_xlfn.BETA.INV(RAND(),'Расчет NPV'!$E$5,'Расчет NPV'!$F$5,'Расчет NPV'!$B$5,'Расчет NPV'!$D$5)</f>
        <v/>
      </c>
      <c r="C890" s="9">
        <f>_xlfn.BETA.INV(RAND(),'Расчет NPV'!$E$6,'Расчет NPV'!$F$6,'Расчет NPV'!$B$6,'Расчет NPV'!$D$6)</f>
        <v/>
      </c>
      <c r="D890" s="9">
        <f>_xlfn.BETA.INV(RAND(),'Расчет NPV'!$E$7,'Расчет NPV'!$F$7,'Расчет NPV'!$B$7,'Расчет NPV'!$D$7)</f>
        <v/>
      </c>
      <c r="E890" s="5">
        <f>_xlfn.BETA.INV(RAND(),'Расчет NPV'!$E$8,'Расчет NPV'!$F$8,'Расчет NPV'!$B$8,'Расчет NPV'!$D$8)</f>
        <v/>
      </c>
      <c r="F890" s="9">
        <f>_xlfn.BETA.INV(RAND(),'Расчет NPV'!$E$9,'Расчет NPV'!$F$9,'Расчет NPV'!$B$9,'Расчет NPV'!$D$9)</f>
        <v/>
      </c>
      <c r="G890" s="9">
        <f>_xlfn.BETA.INV(RAND(),'Расчет NPV'!$E$10,'Расчет NPV'!$F$10,'Расчет NPV'!$B$10,'Расчет NPV'!$D$10)</f>
        <v/>
      </c>
      <c r="H890" s="9">
        <f>((D890*(1+E890)^0*'Расчет NPV'!$C$14*(C890-F890)-G890)-MAX((D890*(1+E890)^0*'Расчет NPV'!$C$14*(C890-F890)-G890)-B890/6,0)*'Расчет NPV'!$C$13)/(1+'Расчет NPV'!$C$12)^1</f>
        <v/>
      </c>
      <c r="I890" s="9">
        <f>((D890*(1+E890)^1*(C890-F890)-G890)-MAX((D890*(1+E890)^1*(C890-F890)-G890)-B890/6,0)*'Расчет NPV'!$C$13)/(1+'Расчет NPV'!$C$12)^2</f>
        <v/>
      </c>
      <c r="J890" s="9">
        <f>((D890*(1+E890)^2*(C890-F890)-G890)-MAX((D890*(1+E890)^2*(C890-F890)-G890)-B890/6,0)*'Расчет NPV'!$C$13)/(1+'Расчет NPV'!$C$12)^3</f>
        <v/>
      </c>
      <c r="K890" s="9">
        <f>((D890*(1+E890)^3*(C890-F890)-G890)-MAX((D890*(1+E890)^3*(C890-F890)-G890)-B890/6,0)*'Расчет NPV'!$C$13)/(1+'Расчет NPV'!$C$12)^4</f>
        <v/>
      </c>
      <c r="L890" s="9">
        <f>((D890*(1+E890)^4*(C890-F890)-G890)-MAX((D890*(1+E890)^4*(C890-F890)-G890)-B890/6,0)*'Расчет NPV'!$C$13)/(1+'Расчет NPV'!$C$12)^5</f>
        <v/>
      </c>
      <c r="M890" s="9">
        <f>((D890*(1+E890)^5*(C890-F890)-G890)-MAX((D890*(1+E890)^5*(C890-F890)-G890)-B890/6,0)*'Расчет NPV'!$C$13)/(1+'Расчет NPV'!$C$12)^6</f>
        <v/>
      </c>
      <c r="N890" s="13">
        <f>SUM(H890:M890)-B890</f>
        <v/>
      </c>
    </row>
    <row r="891">
      <c r="A891" t="n">
        <v>887</v>
      </c>
      <c r="B891" s="9">
        <f>_xlfn.BETA.INV(RAND(),'Расчет NPV'!$E$5,'Расчет NPV'!$F$5,'Расчет NPV'!$B$5,'Расчет NPV'!$D$5)</f>
        <v/>
      </c>
      <c r="C891" s="9">
        <f>_xlfn.BETA.INV(RAND(),'Расчет NPV'!$E$6,'Расчет NPV'!$F$6,'Расчет NPV'!$B$6,'Расчет NPV'!$D$6)</f>
        <v/>
      </c>
      <c r="D891" s="9">
        <f>_xlfn.BETA.INV(RAND(),'Расчет NPV'!$E$7,'Расчет NPV'!$F$7,'Расчет NPV'!$B$7,'Расчет NPV'!$D$7)</f>
        <v/>
      </c>
      <c r="E891" s="5">
        <f>_xlfn.BETA.INV(RAND(),'Расчет NPV'!$E$8,'Расчет NPV'!$F$8,'Расчет NPV'!$B$8,'Расчет NPV'!$D$8)</f>
        <v/>
      </c>
      <c r="F891" s="9">
        <f>_xlfn.BETA.INV(RAND(),'Расчет NPV'!$E$9,'Расчет NPV'!$F$9,'Расчет NPV'!$B$9,'Расчет NPV'!$D$9)</f>
        <v/>
      </c>
      <c r="G891" s="9">
        <f>_xlfn.BETA.INV(RAND(),'Расчет NPV'!$E$10,'Расчет NPV'!$F$10,'Расчет NPV'!$B$10,'Расчет NPV'!$D$10)</f>
        <v/>
      </c>
      <c r="H891" s="9">
        <f>((D891*(1+E891)^0*'Расчет NPV'!$C$14*(C891-F891)-G891)-MAX((D891*(1+E891)^0*'Расчет NPV'!$C$14*(C891-F891)-G891)-B891/6,0)*'Расчет NPV'!$C$13)/(1+'Расчет NPV'!$C$12)^1</f>
        <v/>
      </c>
      <c r="I891" s="9">
        <f>((D891*(1+E891)^1*(C891-F891)-G891)-MAX((D891*(1+E891)^1*(C891-F891)-G891)-B891/6,0)*'Расчет NPV'!$C$13)/(1+'Расчет NPV'!$C$12)^2</f>
        <v/>
      </c>
      <c r="J891" s="9">
        <f>((D891*(1+E891)^2*(C891-F891)-G891)-MAX((D891*(1+E891)^2*(C891-F891)-G891)-B891/6,0)*'Расчет NPV'!$C$13)/(1+'Расчет NPV'!$C$12)^3</f>
        <v/>
      </c>
      <c r="K891" s="9">
        <f>((D891*(1+E891)^3*(C891-F891)-G891)-MAX((D891*(1+E891)^3*(C891-F891)-G891)-B891/6,0)*'Расчет NPV'!$C$13)/(1+'Расчет NPV'!$C$12)^4</f>
        <v/>
      </c>
      <c r="L891" s="9">
        <f>((D891*(1+E891)^4*(C891-F891)-G891)-MAX((D891*(1+E891)^4*(C891-F891)-G891)-B891/6,0)*'Расчет NPV'!$C$13)/(1+'Расчет NPV'!$C$12)^5</f>
        <v/>
      </c>
      <c r="M891" s="9">
        <f>((D891*(1+E891)^5*(C891-F891)-G891)-MAX((D891*(1+E891)^5*(C891-F891)-G891)-B891/6,0)*'Расчет NPV'!$C$13)/(1+'Расчет NPV'!$C$12)^6</f>
        <v/>
      </c>
      <c r="N891" s="13">
        <f>SUM(H891:M891)-B891</f>
        <v/>
      </c>
    </row>
    <row r="892">
      <c r="A892" t="n">
        <v>888</v>
      </c>
      <c r="B892" s="9">
        <f>_xlfn.BETA.INV(RAND(),'Расчет NPV'!$E$5,'Расчет NPV'!$F$5,'Расчет NPV'!$B$5,'Расчет NPV'!$D$5)</f>
        <v/>
      </c>
      <c r="C892" s="9">
        <f>_xlfn.BETA.INV(RAND(),'Расчет NPV'!$E$6,'Расчет NPV'!$F$6,'Расчет NPV'!$B$6,'Расчет NPV'!$D$6)</f>
        <v/>
      </c>
      <c r="D892" s="9">
        <f>_xlfn.BETA.INV(RAND(),'Расчет NPV'!$E$7,'Расчет NPV'!$F$7,'Расчет NPV'!$B$7,'Расчет NPV'!$D$7)</f>
        <v/>
      </c>
      <c r="E892" s="5">
        <f>_xlfn.BETA.INV(RAND(),'Расчет NPV'!$E$8,'Расчет NPV'!$F$8,'Расчет NPV'!$B$8,'Расчет NPV'!$D$8)</f>
        <v/>
      </c>
      <c r="F892" s="9">
        <f>_xlfn.BETA.INV(RAND(),'Расчет NPV'!$E$9,'Расчет NPV'!$F$9,'Расчет NPV'!$B$9,'Расчет NPV'!$D$9)</f>
        <v/>
      </c>
      <c r="G892" s="9">
        <f>_xlfn.BETA.INV(RAND(),'Расчет NPV'!$E$10,'Расчет NPV'!$F$10,'Расчет NPV'!$B$10,'Расчет NPV'!$D$10)</f>
        <v/>
      </c>
      <c r="H892" s="9">
        <f>((D892*(1+E892)^0*'Расчет NPV'!$C$14*(C892-F892)-G892)-MAX((D892*(1+E892)^0*'Расчет NPV'!$C$14*(C892-F892)-G892)-B892/6,0)*'Расчет NPV'!$C$13)/(1+'Расчет NPV'!$C$12)^1</f>
        <v/>
      </c>
      <c r="I892" s="9">
        <f>((D892*(1+E892)^1*(C892-F892)-G892)-MAX((D892*(1+E892)^1*(C892-F892)-G892)-B892/6,0)*'Расчет NPV'!$C$13)/(1+'Расчет NPV'!$C$12)^2</f>
        <v/>
      </c>
      <c r="J892" s="9">
        <f>((D892*(1+E892)^2*(C892-F892)-G892)-MAX((D892*(1+E892)^2*(C892-F892)-G892)-B892/6,0)*'Расчет NPV'!$C$13)/(1+'Расчет NPV'!$C$12)^3</f>
        <v/>
      </c>
      <c r="K892" s="9">
        <f>((D892*(1+E892)^3*(C892-F892)-G892)-MAX((D892*(1+E892)^3*(C892-F892)-G892)-B892/6,0)*'Расчет NPV'!$C$13)/(1+'Расчет NPV'!$C$12)^4</f>
        <v/>
      </c>
      <c r="L892" s="9">
        <f>((D892*(1+E892)^4*(C892-F892)-G892)-MAX((D892*(1+E892)^4*(C892-F892)-G892)-B892/6,0)*'Расчет NPV'!$C$13)/(1+'Расчет NPV'!$C$12)^5</f>
        <v/>
      </c>
      <c r="M892" s="9">
        <f>((D892*(1+E892)^5*(C892-F892)-G892)-MAX((D892*(1+E892)^5*(C892-F892)-G892)-B892/6,0)*'Расчет NPV'!$C$13)/(1+'Расчет NPV'!$C$12)^6</f>
        <v/>
      </c>
      <c r="N892" s="13">
        <f>SUM(H892:M892)-B892</f>
        <v/>
      </c>
    </row>
    <row r="893">
      <c r="A893" t="n">
        <v>889</v>
      </c>
      <c r="B893" s="9">
        <f>_xlfn.BETA.INV(RAND(),'Расчет NPV'!$E$5,'Расчет NPV'!$F$5,'Расчет NPV'!$B$5,'Расчет NPV'!$D$5)</f>
        <v/>
      </c>
      <c r="C893" s="9">
        <f>_xlfn.BETA.INV(RAND(),'Расчет NPV'!$E$6,'Расчет NPV'!$F$6,'Расчет NPV'!$B$6,'Расчет NPV'!$D$6)</f>
        <v/>
      </c>
      <c r="D893" s="9">
        <f>_xlfn.BETA.INV(RAND(),'Расчет NPV'!$E$7,'Расчет NPV'!$F$7,'Расчет NPV'!$B$7,'Расчет NPV'!$D$7)</f>
        <v/>
      </c>
      <c r="E893" s="5">
        <f>_xlfn.BETA.INV(RAND(),'Расчет NPV'!$E$8,'Расчет NPV'!$F$8,'Расчет NPV'!$B$8,'Расчет NPV'!$D$8)</f>
        <v/>
      </c>
      <c r="F893" s="9">
        <f>_xlfn.BETA.INV(RAND(),'Расчет NPV'!$E$9,'Расчет NPV'!$F$9,'Расчет NPV'!$B$9,'Расчет NPV'!$D$9)</f>
        <v/>
      </c>
      <c r="G893" s="9">
        <f>_xlfn.BETA.INV(RAND(),'Расчет NPV'!$E$10,'Расчет NPV'!$F$10,'Расчет NPV'!$B$10,'Расчет NPV'!$D$10)</f>
        <v/>
      </c>
      <c r="H893" s="9">
        <f>((D893*(1+E893)^0*'Расчет NPV'!$C$14*(C893-F893)-G893)-MAX((D893*(1+E893)^0*'Расчет NPV'!$C$14*(C893-F893)-G893)-B893/6,0)*'Расчет NPV'!$C$13)/(1+'Расчет NPV'!$C$12)^1</f>
        <v/>
      </c>
      <c r="I893" s="9">
        <f>((D893*(1+E893)^1*(C893-F893)-G893)-MAX((D893*(1+E893)^1*(C893-F893)-G893)-B893/6,0)*'Расчет NPV'!$C$13)/(1+'Расчет NPV'!$C$12)^2</f>
        <v/>
      </c>
      <c r="J893" s="9">
        <f>((D893*(1+E893)^2*(C893-F893)-G893)-MAX((D893*(1+E893)^2*(C893-F893)-G893)-B893/6,0)*'Расчет NPV'!$C$13)/(1+'Расчет NPV'!$C$12)^3</f>
        <v/>
      </c>
      <c r="K893" s="9">
        <f>((D893*(1+E893)^3*(C893-F893)-G893)-MAX((D893*(1+E893)^3*(C893-F893)-G893)-B893/6,0)*'Расчет NPV'!$C$13)/(1+'Расчет NPV'!$C$12)^4</f>
        <v/>
      </c>
      <c r="L893" s="9">
        <f>((D893*(1+E893)^4*(C893-F893)-G893)-MAX((D893*(1+E893)^4*(C893-F893)-G893)-B893/6,0)*'Расчет NPV'!$C$13)/(1+'Расчет NPV'!$C$12)^5</f>
        <v/>
      </c>
      <c r="M893" s="9">
        <f>((D893*(1+E893)^5*(C893-F893)-G893)-MAX((D893*(1+E893)^5*(C893-F893)-G893)-B893/6,0)*'Расчет NPV'!$C$13)/(1+'Расчет NPV'!$C$12)^6</f>
        <v/>
      </c>
      <c r="N893" s="13">
        <f>SUM(H893:M893)-B893</f>
        <v/>
      </c>
    </row>
    <row r="894">
      <c r="A894" t="n">
        <v>890</v>
      </c>
      <c r="B894" s="9">
        <f>_xlfn.BETA.INV(RAND(),'Расчет NPV'!$E$5,'Расчет NPV'!$F$5,'Расчет NPV'!$B$5,'Расчет NPV'!$D$5)</f>
        <v/>
      </c>
      <c r="C894" s="9">
        <f>_xlfn.BETA.INV(RAND(),'Расчет NPV'!$E$6,'Расчет NPV'!$F$6,'Расчет NPV'!$B$6,'Расчет NPV'!$D$6)</f>
        <v/>
      </c>
      <c r="D894" s="9">
        <f>_xlfn.BETA.INV(RAND(),'Расчет NPV'!$E$7,'Расчет NPV'!$F$7,'Расчет NPV'!$B$7,'Расчет NPV'!$D$7)</f>
        <v/>
      </c>
      <c r="E894" s="5">
        <f>_xlfn.BETA.INV(RAND(),'Расчет NPV'!$E$8,'Расчет NPV'!$F$8,'Расчет NPV'!$B$8,'Расчет NPV'!$D$8)</f>
        <v/>
      </c>
      <c r="F894" s="9">
        <f>_xlfn.BETA.INV(RAND(),'Расчет NPV'!$E$9,'Расчет NPV'!$F$9,'Расчет NPV'!$B$9,'Расчет NPV'!$D$9)</f>
        <v/>
      </c>
      <c r="G894" s="9">
        <f>_xlfn.BETA.INV(RAND(),'Расчет NPV'!$E$10,'Расчет NPV'!$F$10,'Расчет NPV'!$B$10,'Расчет NPV'!$D$10)</f>
        <v/>
      </c>
      <c r="H894" s="9">
        <f>((D894*(1+E894)^0*'Расчет NPV'!$C$14*(C894-F894)-G894)-MAX((D894*(1+E894)^0*'Расчет NPV'!$C$14*(C894-F894)-G894)-B894/6,0)*'Расчет NPV'!$C$13)/(1+'Расчет NPV'!$C$12)^1</f>
        <v/>
      </c>
      <c r="I894" s="9">
        <f>((D894*(1+E894)^1*(C894-F894)-G894)-MAX((D894*(1+E894)^1*(C894-F894)-G894)-B894/6,0)*'Расчет NPV'!$C$13)/(1+'Расчет NPV'!$C$12)^2</f>
        <v/>
      </c>
      <c r="J894" s="9">
        <f>((D894*(1+E894)^2*(C894-F894)-G894)-MAX((D894*(1+E894)^2*(C894-F894)-G894)-B894/6,0)*'Расчет NPV'!$C$13)/(1+'Расчет NPV'!$C$12)^3</f>
        <v/>
      </c>
      <c r="K894" s="9">
        <f>((D894*(1+E894)^3*(C894-F894)-G894)-MAX((D894*(1+E894)^3*(C894-F894)-G894)-B894/6,0)*'Расчет NPV'!$C$13)/(1+'Расчет NPV'!$C$12)^4</f>
        <v/>
      </c>
      <c r="L894" s="9">
        <f>((D894*(1+E894)^4*(C894-F894)-G894)-MAX((D894*(1+E894)^4*(C894-F894)-G894)-B894/6,0)*'Расчет NPV'!$C$13)/(1+'Расчет NPV'!$C$12)^5</f>
        <v/>
      </c>
      <c r="M894" s="9">
        <f>((D894*(1+E894)^5*(C894-F894)-G894)-MAX((D894*(1+E894)^5*(C894-F894)-G894)-B894/6,0)*'Расчет NPV'!$C$13)/(1+'Расчет NPV'!$C$12)^6</f>
        <v/>
      </c>
      <c r="N894" s="13">
        <f>SUM(H894:M894)-B894</f>
        <v/>
      </c>
    </row>
    <row r="895">
      <c r="A895" t="n">
        <v>891</v>
      </c>
      <c r="B895" s="9">
        <f>_xlfn.BETA.INV(RAND(),'Расчет NPV'!$E$5,'Расчет NPV'!$F$5,'Расчет NPV'!$B$5,'Расчет NPV'!$D$5)</f>
        <v/>
      </c>
      <c r="C895" s="9">
        <f>_xlfn.BETA.INV(RAND(),'Расчет NPV'!$E$6,'Расчет NPV'!$F$6,'Расчет NPV'!$B$6,'Расчет NPV'!$D$6)</f>
        <v/>
      </c>
      <c r="D895" s="9">
        <f>_xlfn.BETA.INV(RAND(),'Расчет NPV'!$E$7,'Расчет NPV'!$F$7,'Расчет NPV'!$B$7,'Расчет NPV'!$D$7)</f>
        <v/>
      </c>
      <c r="E895" s="5">
        <f>_xlfn.BETA.INV(RAND(),'Расчет NPV'!$E$8,'Расчет NPV'!$F$8,'Расчет NPV'!$B$8,'Расчет NPV'!$D$8)</f>
        <v/>
      </c>
      <c r="F895" s="9">
        <f>_xlfn.BETA.INV(RAND(),'Расчет NPV'!$E$9,'Расчет NPV'!$F$9,'Расчет NPV'!$B$9,'Расчет NPV'!$D$9)</f>
        <v/>
      </c>
      <c r="G895" s="9">
        <f>_xlfn.BETA.INV(RAND(),'Расчет NPV'!$E$10,'Расчет NPV'!$F$10,'Расчет NPV'!$B$10,'Расчет NPV'!$D$10)</f>
        <v/>
      </c>
      <c r="H895" s="9">
        <f>((D895*(1+E895)^0*'Расчет NPV'!$C$14*(C895-F895)-G895)-MAX((D895*(1+E895)^0*'Расчет NPV'!$C$14*(C895-F895)-G895)-B895/6,0)*'Расчет NPV'!$C$13)/(1+'Расчет NPV'!$C$12)^1</f>
        <v/>
      </c>
      <c r="I895" s="9">
        <f>((D895*(1+E895)^1*(C895-F895)-G895)-MAX((D895*(1+E895)^1*(C895-F895)-G895)-B895/6,0)*'Расчет NPV'!$C$13)/(1+'Расчет NPV'!$C$12)^2</f>
        <v/>
      </c>
      <c r="J895" s="9">
        <f>((D895*(1+E895)^2*(C895-F895)-G895)-MAX((D895*(1+E895)^2*(C895-F895)-G895)-B895/6,0)*'Расчет NPV'!$C$13)/(1+'Расчет NPV'!$C$12)^3</f>
        <v/>
      </c>
      <c r="K895" s="9">
        <f>((D895*(1+E895)^3*(C895-F895)-G895)-MAX((D895*(1+E895)^3*(C895-F895)-G895)-B895/6,0)*'Расчет NPV'!$C$13)/(1+'Расчет NPV'!$C$12)^4</f>
        <v/>
      </c>
      <c r="L895" s="9">
        <f>((D895*(1+E895)^4*(C895-F895)-G895)-MAX((D895*(1+E895)^4*(C895-F895)-G895)-B895/6,0)*'Расчет NPV'!$C$13)/(1+'Расчет NPV'!$C$12)^5</f>
        <v/>
      </c>
      <c r="M895" s="9">
        <f>((D895*(1+E895)^5*(C895-F895)-G895)-MAX((D895*(1+E895)^5*(C895-F895)-G895)-B895/6,0)*'Расчет NPV'!$C$13)/(1+'Расчет NPV'!$C$12)^6</f>
        <v/>
      </c>
      <c r="N895" s="13">
        <f>SUM(H895:M895)-B895</f>
        <v/>
      </c>
    </row>
    <row r="896">
      <c r="A896" t="n">
        <v>892</v>
      </c>
      <c r="B896" s="9">
        <f>_xlfn.BETA.INV(RAND(),'Расчет NPV'!$E$5,'Расчет NPV'!$F$5,'Расчет NPV'!$B$5,'Расчет NPV'!$D$5)</f>
        <v/>
      </c>
      <c r="C896" s="9">
        <f>_xlfn.BETA.INV(RAND(),'Расчет NPV'!$E$6,'Расчет NPV'!$F$6,'Расчет NPV'!$B$6,'Расчет NPV'!$D$6)</f>
        <v/>
      </c>
      <c r="D896" s="9">
        <f>_xlfn.BETA.INV(RAND(),'Расчет NPV'!$E$7,'Расчет NPV'!$F$7,'Расчет NPV'!$B$7,'Расчет NPV'!$D$7)</f>
        <v/>
      </c>
      <c r="E896" s="5">
        <f>_xlfn.BETA.INV(RAND(),'Расчет NPV'!$E$8,'Расчет NPV'!$F$8,'Расчет NPV'!$B$8,'Расчет NPV'!$D$8)</f>
        <v/>
      </c>
      <c r="F896" s="9">
        <f>_xlfn.BETA.INV(RAND(),'Расчет NPV'!$E$9,'Расчет NPV'!$F$9,'Расчет NPV'!$B$9,'Расчет NPV'!$D$9)</f>
        <v/>
      </c>
      <c r="G896" s="9">
        <f>_xlfn.BETA.INV(RAND(),'Расчет NPV'!$E$10,'Расчет NPV'!$F$10,'Расчет NPV'!$B$10,'Расчет NPV'!$D$10)</f>
        <v/>
      </c>
      <c r="H896" s="9">
        <f>((D896*(1+E896)^0*'Расчет NPV'!$C$14*(C896-F896)-G896)-MAX((D896*(1+E896)^0*'Расчет NPV'!$C$14*(C896-F896)-G896)-B896/6,0)*'Расчет NPV'!$C$13)/(1+'Расчет NPV'!$C$12)^1</f>
        <v/>
      </c>
      <c r="I896" s="9">
        <f>((D896*(1+E896)^1*(C896-F896)-G896)-MAX((D896*(1+E896)^1*(C896-F896)-G896)-B896/6,0)*'Расчет NPV'!$C$13)/(1+'Расчет NPV'!$C$12)^2</f>
        <v/>
      </c>
      <c r="J896" s="9">
        <f>((D896*(1+E896)^2*(C896-F896)-G896)-MAX((D896*(1+E896)^2*(C896-F896)-G896)-B896/6,0)*'Расчет NPV'!$C$13)/(1+'Расчет NPV'!$C$12)^3</f>
        <v/>
      </c>
      <c r="K896" s="9">
        <f>((D896*(1+E896)^3*(C896-F896)-G896)-MAX((D896*(1+E896)^3*(C896-F896)-G896)-B896/6,0)*'Расчет NPV'!$C$13)/(1+'Расчет NPV'!$C$12)^4</f>
        <v/>
      </c>
      <c r="L896" s="9">
        <f>((D896*(1+E896)^4*(C896-F896)-G896)-MAX((D896*(1+E896)^4*(C896-F896)-G896)-B896/6,0)*'Расчет NPV'!$C$13)/(1+'Расчет NPV'!$C$12)^5</f>
        <v/>
      </c>
      <c r="M896" s="9">
        <f>((D896*(1+E896)^5*(C896-F896)-G896)-MAX((D896*(1+E896)^5*(C896-F896)-G896)-B896/6,0)*'Расчет NPV'!$C$13)/(1+'Расчет NPV'!$C$12)^6</f>
        <v/>
      </c>
      <c r="N896" s="13">
        <f>SUM(H896:M896)-B896</f>
        <v/>
      </c>
    </row>
    <row r="897">
      <c r="A897" t="n">
        <v>893</v>
      </c>
      <c r="B897" s="9">
        <f>_xlfn.BETA.INV(RAND(),'Расчет NPV'!$E$5,'Расчет NPV'!$F$5,'Расчет NPV'!$B$5,'Расчет NPV'!$D$5)</f>
        <v/>
      </c>
      <c r="C897" s="9">
        <f>_xlfn.BETA.INV(RAND(),'Расчет NPV'!$E$6,'Расчет NPV'!$F$6,'Расчет NPV'!$B$6,'Расчет NPV'!$D$6)</f>
        <v/>
      </c>
      <c r="D897" s="9">
        <f>_xlfn.BETA.INV(RAND(),'Расчет NPV'!$E$7,'Расчет NPV'!$F$7,'Расчет NPV'!$B$7,'Расчет NPV'!$D$7)</f>
        <v/>
      </c>
      <c r="E897" s="5">
        <f>_xlfn.BETA.INV(RAND(),'Расчет NPV'!$E$8,'Расчет NPV'!$F$8,'Расчет NPV'!$B$8,'Расчет NPV'!$D$8)</f>
        <v/>
      </c>
      <c r="F897" s="9">
        <f>_xlfn.BETA.INV(RAND(),'Расчет NPV'!$E$9,'Расчет NPV'!$F$9,'Расчет NPV'!$B$9,'Расчет NPV'!$D$9)</f>
        <v/>
      </c>
      <c r="G897" s="9">
        <f>_xlfn.BETA.INV(RAND(),'Расчет NPV'!$E$10,'Расчет NPV'!$F$10,'Расчет NPV'!$B$10,'Расчет NPV'!$D$10)</f>
        <v/>
      </c>
      <c r="H897" s="9">
        <f>((D897*(1+E897)^0*'Расчет NPV'!$C$14*(C897-F897)-G897)-MAX((D897*(1+E897)^0*'Расчет NPV'!$C$14*(C897-F897)-G897)-B897/6,0)*'Расчет NPV'!$C$13)/(1+'Расчет NPV'!$C$12)^1</f>
        <v/>
      </c>
      <c r="I897" s="9">
        <f>((D897*(1+E897)^1*(C897-F897)-G897)-MAX((D897*(1+E897)^1*(C897-F897)-G897)-B897/6,0)*'Расчет NPV'!$C$13)/(1+'Расчет NPV'!$C$12)^2</f>
        <v/>
      </c>
      <c r="J897" s="9">
        <f>((D897*(1+E897)^2*(C897-F897)-G897)-MAX((D897*(1+E897)^2*(C897-F897)-G897)-B897/6,0)*'Расчет NPV'!$C$13)/(1+'Расчет NPV'!$C$12)^3</f>
        <v/>
      </c>
      <c r="K897" s="9">
        <f>((D897*(1+E897)^3*(C897-F897)-G897)-MAX((D897*(1+E897)^3*(C897-F897)-G897)-B897/6,0)*'Расчет NPV'!$C$13)/(1+'Расчет NPV'!$C$12)^4</f>
        <v/>
      </c>
      <c r="L897" s="9">
        <f>((D897*(1+E897)^4*(C897-F897)-G897)-MAX((D897*(1+E897)^4*(C897-F897)-G897)-B897/6,0)*'Расчет NPV'!$C$13)/(1+'Расчет NPV'!$C$12)^5</f>
        <v/>
      </c>
      <c r="M897" s="9">
        <f>((D897*(1+E897)^5*(C897-F897)-G897)-MAX((D897*(1+E897)^5*(C897-F897)-G897)-B897/6,0)*'Расчет NPV'!$C$13)/(1+'Расчет NPV'!$C$12)^6</f>
        <v/>
      </c>
      <c r="N897" s="13">
        <f>SUM(H897:M897)-B897</f>
        <v/>
      </c>
    </row>
    <row r="898">
      <c r="A898" t="n">
        <v>894</v>
      </c>
      <c r="B898" s="9">
        <f>_xlfn.BETA.INV(RAND(),'Расчет NPV'!$E$5,'Расчет NPV'!$F$5,'Расчет NPV'!$B$5,'Расчет NPV'!$D$5)</f>
        <v/>
      </c>
      <c r="C898" s="9">
        <f>_xlfn.BETA.INV(RAND(),'Расчет NPV'!$E$6,'Расчет NPV'!$F$6,'Расчет NPV'!$B$6,'Расчет NPV'!$D$6)</f>
        <v/>
      </c>
      <c r="D898" s="9">
        <f>_xlfn.BETA.INV(RAND(),'Расчет NPV'!$E$7,'Расчет NPV'!$F$7,'Расчет NPV'!$B$7,'Расчет NPV'!$D$7)</f>
        <v/>
      </c>
      <c r="E898" s="5">
        <f>_xlfn.BETA.INV(RAND(),'Расчет NPV'!$E$8,'Расчет NPV'!$F$8,'Расчет NPV'!$B$8,'Расчет NPV'!$D$8)</f>
        <v/>
      </c>
      <c r="F898" s="9">
        <f>_xlfn.BETA.INV(RAND(),'Расчет NPV'!$E$9,'Расчет NPV'!$F$9,'Расчет NPV'!$B$9,'Расчет NPV'!$D$9)</f>
        <v/>
      </c>
      <c r="G898" s="9">
        <f>_xlfn.BETA.INV(RAND(),'Расчет NPV'!$E$10,'Расчет NPV'!$F$10,'Расчет NPV'!$B$10,'Расчет NPV'!$D$10)</f>
        <v/>
      </c>
      <c r="H898" s="9">
        <f>((D898*(1+E898)^0*'Расчет NPV'!$C$14*(C898-F898)-G898)-MAX((D898*(1+E898)^0*'Расчет NPV'!$C$14*(C898-F898)-G898)-B898/6,0)*'Расчет NPV'!$C$13)/(1+'Расчет NPV'!$C$12)^1</f>
        <v/>
      </c>
      <c r="I898" s="9">
        <f>((D898*(1+E898)^1*(C898-F898)-G898)-MAX((D898*(1+E898)^1*(C898-F898)-G898)-B898/6,0)*'Расчет NPV'!$C$13)/(1+'Расчет NPV'!$C$12)^2</f>
        <v/>
      </c>
      <c r="J898" s="9">
        <f>((D898*(1+E898)^2*(C898-F898)-G898)-MAX((D898*(1+E898)^2*(C898-F898)-G898)-B898/6,0)*'Расчет NPV'!$C$13)/(1+'Расчет NPV'!$C$12)^3</f>
        <v/>
      </c>
      <c r="K898" s="9">
        <f>((D898*(1+E898)^3*(C898-F898)-G898)-MAX((D898*(1+E898)^3*(C898-F898)-G898)-B898/6,0)*'Расчет NPV'!$C$13)/(1+'Расчет NPV'!$C$12)^4</f>
        <v/>
      </c>
      <c r="L898" s="9">
        <f>((D898*(1+E898)^4*(C898-F898)-G898)-MAX((D898*(1+E898)^4*(C898-F898)-G898)-B898/6,0)*'Расчет NPV'!$C$13)/(1+'Расчет NPV'!$C$12)^5</f>
        <v/>
      </c>
      <c r="M898" s="9">
        <f>((D898*(1+E898)^5*(C898-F898)-G898)-MAX((D898*(1+E898)^5*(C898-F898)-G898)-B898/6,0)*'Расчет NPV'!$C$13)/(1+'Расчет NPV'!$C$12)^6</f>
        <v/>
      </c>
      <c r="N898" s="13">
        <f>SUM(H898:M898)-B898</f>
        <v/>
      </c>
    </row>
    <row r="899">
      <c r="A899" t="n">
        <v>895</v>
      </c>
      <c r="B899" s="9">
        <f>_xlfn.BETA.INV(RAND(),'Расчет NPV'!$E$5,'Расчет NPV'!$F$5,'Расчет NPV'!$B$5,'Расчет NPV'!$D$5)</f>
        <v/>
      </c>
      <c r="C899" s="9">
        <f>_xlfn.BETA.INV(RAND(),'Расчет NPV'!$E$6,'Расчет NPV'!$F$6,'Расчет NPV'!$B$6,'Расчет NPV'!$D$6)</f>
        <v/>
      </c>
      <c r="D899" s="9">
        <f>_xlfn.BETA.INV(RAND(),'Расчет NPV'!$E$7,'Расчет NPV'!$F$7,'Расчет NPV'!$B$7,'Расчет NPV'!$D$7)</f>
        <v/>
      </c>
      <c r="E899" s="5">
        <f>_xlfn.BETA.INV(RAND(),'Расчет NPV'!$E$8,'Расчет NPV'!$F$8,'Расчет NPV'!$B$8,'Расчет NPV'!$D$8)</f>
        <v/>
      </c>
      <c r="F899" s="9">
        <f>_xlfn.BETA.INV(RAND(),'Расчет NPV'!$E$9,'Расчет NPV'!$F$9,'Расчет NPV'!$B$9,'Расчет NPV'!$D$9)</f>
        <v/>
      </c>
      <c r="G899" s="9">
        <f>_xlfn.BETA.INV(RAND(),'Расчет NPV'!$E$10,'Расчет NPV'!$F$10,'Расчет NPV'!$B$10,'Расчет NPV'!$D$10)</f>
        <v/>
      </c>
      <c r="H899" s="9">
        <f>((D899*(1+E899)^0*'Расчет NPV'!$C$14*(C899-F899)-G899)-MAX((D899*(1+E899)^0*'Расчет NPV'!$C$14*(C899-F899)-G899)-B899/6,0)*'Расчет NPV'!$C$13)/(1+'Расчет NPV'!$C$12)^1</f>
        <v/>
      </c>
      <c r="I899" s="9">
        <f>((D899*(1+E899)^1*(C899-F899)-G899)-MAX((D899*(1+E899)^1*(C899-F899)-G899)-B899/6,0)*'Расчет NPV'!$C$13)/(1+'Расчет NPV'!$C$12)^2</f>
        <v/>
      </c>
      <c r="J899" s="9">
        <f>((D899*(1+E899)^2*(C899-F899)-G899)-MAX((D899*(1+E899)^2*(C899-F899)-G899)-B899/6,0)*'Расчет NPV'!$C$13)/(1+'Расчет NPV'!$C$12)^3</f>
        <v/>
      </c>
      <c r="K899" s="9">
        <f>((D899*(1+E899)^3*(C899-F899)-G899)-MAX((D899*(1+E899)^3*(C899-F899)-G899)-B899/6,0)*'Расчет NPV'!$C$13)/(1+'Расчет NPV'!$C$12)^4</f>
        <v/>
      </c>
      <c r="L899" s="9">
        <f>((D899*(1+E899)^4*(C899-F899)-G899)-MAX((D899*(1+E899)^4*(C899-F899)-G899)-B899/6,0)*'Расчет NPV'!$C$13)/(1+'Расчет NPV'!$C$12)^5</f>
        <v/>
      </c>
      <c r="M899" s="9">
        <f>((D899*(1+E899)^5*(C899-F899)-G899)-MAX((D899*(1+E899)^5*(C899-F899)-G899)-B899/6,0)*'Расчет NPV'!$C$13)/(1+'Расчет NPV'!$C$12)^6</f>
        <v/>
      </c>
      <c r="N899" s="13">
        <f>SUM(H899:M899)-B899</f>
        <v/>
      </c>
    </row>
    <row r="900">
      <c r="A900" t="n">
        <v>896</v>
      </c>
      <c r="B900" s="9">
        <f>_xlfn.BETA.INV(RAND(),'Расчет NPV'!$E$5,'Расчет NPV'!$F$5,'Расчет NPV'!$B$5,'Расчет NPV'!$D$5)</f>
        <v/>
      </c>
      <c r="C900" s="9">
        <f>_xlfn.BETA.INV(RAND(),'Расчет NPV'!$E$6,'Расчет NPV'!$F$6,'Расчет NPV'!$B$6,'Расчет NPV'!$D$6)</f>
        <v/>
      </c>
      <c r="D900" s="9">
        <f>_xlfn.BETA.INV(RAND(),'Расчет NPV'!$E$7,'Расчет NPV'!$F$7,'Расчет NPV'!$B$7,'Расчет NPV'!$D$7)</f>
        <v/>
      </c>
      <c r="E900" s="5">
        <f>_xlfn.BETA.INV(RAND(),'Расчет NPV'!$E$8,'Расчет NPV'!$F$8,'Расчет NPV'!$B$8,'Расчет NPV'!$D$8)</f>
        <v/>
      </c>
      <c r="F900" s="9">
        <f>_xlfn.BETA.INV(RAND(),'Расчет NPV'!$E$9,'Расчет NPV'!$F$9,'Расчет NPV'!$B$9,'Расчет NPV'!$D$9)</f>
        <v/>
      </c>
      <c r="G900" s="9">
        <f>_xlfn.BETA.INV(RAND(),'Расчет NPV'!$E$10,'Расчет NPV'!$F$10,'Расчет NPV'!$B$10,'Расчет NPV'!$D$10)</f>
        <v/>
      </c>
      <c r="H900" s="9">
        <f>((D900*(1+E900)^0*'Расчет NPV'!$C$14*(C900-F900)-G900)-MAX((D900*(1+E900)^0*'Расчет NPV'!$C$14*(C900-F900)-G900)-B900/6,0)*'Расчет NPV'!$C$13)/(1+'Расчет NPV'!$C$12)^1</f>
        <v/>
      </c>
      <c r="I900" s="9">
        <f>((D900*(1+E900)^1*(C900-F900)-G900)-MAX((D900*(1+E900)^1*(C900-F900)-G900)-B900/6,0)*'Расчет NPV'!$C$13)/(1+'Расчет NPV'!$C$12)^2</f>
        <v/>
      </c>
      <c r="J900" s="9">
        <f>((D900*(1+E900)^2*(C900-F900)-G900)-MAX((D900*(1+E900)^2*(C900-F900)-G900)-B900/6,0)*'Расчет NPV'!$C$13)/(1+'Расчет NPV'!$C$12)^3</f>
        <v/>
      </c>
      <c r="K900" s="9">
        <f>((D900*(1+E900)^3*(C900-F900)-G900)-MAX((D900*(1+E900)^3*(C900-F900)-G900)-B900/6,0)*'Расчет NPV'!$C$13)/(1+'Расчет NPV'!$C$12)^4</f>
        <v/>
      </c>
      <c r="L900" s="9">
        <f>((D900*(1+E900)^4*(C900-F900)-G900)-MAX((D900*(1+E900)^4*(C900-F900)-G900)-B900/6,0)*'Расчет NPV'!$C$13)/(1+'Расчет NPV'!$C$12)^5</f>
        <v/>
      </c>
      <c r="M900" s="9">
        <f>((D900*(1+E900)^5*(C900-F900)-G900)-MAX((D900*(1+E900)^5*(C900-F900)-G900)-B900/6,0)*'Расчет NPV'!$C$13)/(1+'Расчет NPV'!$C$12)^6</f>
        <v/>
      </c>
      <c r="N900" s="13">
        <f>SUM(H900:M900)-B900</f>
        <v/>
      </c>
    </row>
    <row r="901">
      <c r="A901" t="n">
        <v>897</v>
      </c>
      <c r="B901" s="9">
        <f>_xlfn.BETA.INV(RAND(),'Расчет NPV'!$E$5,'Расчет NPV'!$F$5,'Расчет NPV'!$B$5,'Расчет NPV'!$D$5)</f>
        <v/>
      </c>
      <c r="C901" s="9">
        <f>_xlfn.BETA.INV(RAND(),'Расчет NPV'!$E$6,'Расчет NPV'!$F$6,'Расчет NPV'!$B$6,'Расчет NPV'!$D$6)</f>
        <v/>
      </c>
      <c r="D901" s="9">
        <f>_xlfn.BETA.INV(RAND(),'Расчет NPV'!$E$7,'Расчет NPV'!$F$7,'Расчет NPV'!$B$7,'Расчет NPV'!$D$7)</f>
        <v/>
      </c>
      <c r="E901" s="5">
        <f>_xlfn.BETA.INV(RAND(),'Расчет NPV'!$E$8,'Расчет NPV'!$F$8,'Расчет NPV'!$B$8,'Расчет NPV'!$D$8)</f>
        <v/>
      </c>
      <c r="F901" s="9">
        <f>_xlfn.BETA.INV(RAND(),'Расчет NPV'!$E$9,'Расчет NPV'!$F$9,'Расчет NPV'!$B$9,'Расчет NPV'!$D$9)</f>
        <v/>
      </c>
      <c r="G901" s="9">
        <f>_xlfn.BETA.INV(RAND(),'Расчет NPV'!$E$10,'Расчет NPV'!$F$10,'Расчет NPV'!$B$10,'Расчет NPV'!$D$10)</f>
        <v/>
      </c>
      <c r="H901" s="9">
        <f>((D901*(1+E901)^0*'Расчет NPV'!$C$14*(C901-F901)-G901)-MAX((D901*(1+E901)^0*'Расчет NPV'!$C$14*(C901-F901)-G901)-B901/6,0)*'Расчет NPV'!$C$13)/(1+'Расчет NPV'!$C$12)^1</f>
        <v/>
      </c>
      <c r="I901" s="9">
        <f>((D901*(1+E901)^1*(C901-F901)-G901)-MAX((D901*(1+E901)^1*(C901-F901)-G901)-B901/6,0)*'Расчет NPV'!$C$13)/(1+'Расчет NPV'!$C$12)^2</f>
        <v/>
      </c>
      <c r="J901" s="9">
        <f>((D901*(1+E901)^2*(C901-F901)-G901)-MAX((D901*(1+E901)^2*(C901-F901)-G901)-B901/6,0)*'Расчет NPV'!$C$13)/(1+'Расчет NPV'!$C$12)^3</f>
        <v/>
      </c>
      <c r="K901" s="9">
        <f>((D901*(1+E901)^3*(C901-F901)-G901)-MAX((D901*(1+E901)^3*(C901-F901)-G901)-B901/6,0)*'Расчет NPV'!$C$13)/(1+'Расчет NPV'!$C$12)^4</f>
        <v/>
      </c>
      <c r="L901" s="9">
        <f>((D901*(1+E901)^4*(C901-F901)-G901)-MAX((D901*(1+E901)^4*(C901-F901)-G901)-B901/6,0)*'Расчет NPV'!$C$13)/(1+'Расчет NPV'!$C$12)^5</f>
        <v/>
      </c>
      <c r="M901" s="9">
        <f>((D901*(1+E901)^5*(C901-F901)-G901)-MAX((D901*(1+E901)^5*(C901-F901)-G901)-B901/6,0)*'Расчет NPV'!$C$13)/(1+'Расчет NPV'!$C$12)^6</f>
        <v/>
      </c>
      <c r="N901" s="13">
        <f>SUM(H901:M901)-B901</f>
        <v/>
      </c>
    </row>
    <row r="902">
      <c r="A902" t="n">
        <v>898</v>
      </c>
      <c r="B902" s="9">
        <f>_xlfn.BETA.INV(RAND(),'Расчет NPV'!$E$5,'Расчет NPV'!$F$5,'Расчет NPV'!$B$5,'Расчет NPV'!$D$5)</f>
        <v/>
      </c>
      <c r="C902" s="9">
        <f>_xlfn.BETA.INV(RAND(),'Расчет NPV'!$E$6,'Расчет NPV'!$F$6,'Расчет NPV'!$B$6,'Расчет NPV'!$D$6)</f>
        <v/>
      </c>
      <c r="D902" s="9">
        <f>_xlfn.BETA.INV(RAND(),'Расчет NPV'!$E$7,'Расчет NPV'!$F$7,'Расчет NPV'!$B$7,'Расчет NPV'!$D$7)</f>
        <v/>
      </c>
      <c r="E902" s="5">
        <f>_xlfn.BETA.INV(RAND(),'Расчет NPV'!$E$8,'Расчет NPV'!$F$8,'Расчет NPV'!$B$8,'Расчет NPV'!$D$8)</f>
        <v/>
      </c>
      <c r="F902" s="9">
        <f>_xlfn.BETA.INV(RAND(),'Расчет NPV'!$E$9,'Расчет NPV'!$F$9,'Расчет NPV'!$B$9,'Расчет NPV'!$D$9)</f>
        <v/>
      </c>
      <c r="G902" s="9">
        <f>_xlfn.BETA.INV(RAND(),'Расчет NPV'!$E$10,'Расчет NPV'!$F$10,'Расчет NPV'!$B$10,'Расчет NPV'!$D$10)</f>
        <v/>
      </c>
      <c r="H902" s="9">
        <f>((D902*(1+E902)^0*'Расчет NPV'!$C$14*(C902-F902)-G902)-MAX((D902*(1+E902)^0*'Расчет NPV'!$C$14*(C902-F902)-G902)-B902/6,0)*'Расчет NPV'!$C$13)/(1+'Расчет NPV'!$C$12)^1</f>
        <v/>
      </c>
      <c r="I902" s="9">
        <f>((D902*(1+E902)^1*(C902-F902)-G902)-MAX((D902*(1+E902)^1*(C902-F902)-G902)-B902/6,0)*'Расчет NPV'!$C$13)/(1+'Расчет NPV'!$C$12)^2</f>
        <v/>
      </c>
      <c r="J902" s="9">
        <f>((D902*(1+E902)^2*(C902-F902)-G902)-MAX((D902*(1+E902)^2*(C902-F902)-G902)-B902/6,0)*'Расчет NPV'!$C$13)/(1+'Расчет NPV'!$C$12)^3</f>
        <v/>
      </c>
      <c r="K902" s="9">
        <f>((D902*(1+E902)^3*(C902-F902)-G902)-MAX((D902*(1+E902)^3*(C902-F902)-G902)-B902/6,0)*'Расчет NPV'!$C$13)/(1+'Расчет NPV'!$C$12)^4</f>
        <v/>
      </c>
      <c r="L902" s="9">
        <f>((D902*(1+E902)^4*(C902-F902)-G902)-MAX((D902*(1+E902)^4*(C902-F902)-G902)-B902/6,0)*'Расчет NPV'!$C$13)/(1+'Расчет NPV'!$C$12)^5</f>
        <v/>
      </c>
      <c r="M902" s="9">
        <f>((D902*(1+E902)^5*(C902-F902)-G902)-MAX((D902*(1+E902)^5*(C902-F902)-G902)-B902/6,0)*'Расчет NPV'!$C$13)/(1+'Расчет NPV'!$C$12)^6</f>
        <v/>
      </c>
      <c r="N902" s="13">
        <f>SUM(H902:M902)-B902</f>
        <v/>
      </c>
    </row>
    <row r="903">
      <c r="A903" t="n">
        <v>899</v>
      </c>
      <c r="B903" s="9">
        <f>_xlfn.BETA.INV(RAND(),'Расчет NPV'!$E$5,'Расчет NPV'!$F$5,'Расчет NPV'!$B$5,'Расчет NPV'!$D$5)</f>
        <v/>
      </c>
      <c r="C903" s="9">
        <f>_xlfn.BETA.INV(RAND(),'Расчет NPV'!$E$6,'Расчет NPV'!$F$6,'Расчет NPV'!$B$6,'Расчет NPV'!$D$6)</f>
        <v/>
      </c>
      <c r="D903" s="9">
        <f>_xlfn.BETA.INV(RAND(),'Расчет NPV'!$E$7,'Расчет NPV'!$F$7,'Расчет NPV'!$B$7,'Расчет NPV'!$D$7)</f>
        <v/>
      </c>
      <c r="E903" s="5">
        <f>_xlfn.BETA.INV(RAND(),'Расчет NPV'!$E$8,'Расчет NPV'!$F$8,'Расчет NPV'!$B$8,'Расчет NPV'!$D$8)</f>
        <v/>
      </c>
      <c r="F903" s="9">
        <f>_xlfn.BETA.INV(RAND(),'Расчет NPV'!$E$9,'Расчет NPV'!$F$9,'Расчет NPV'!$B$9,'Расчет NPV'!$D$9)</f>
        <v/>
      </c>
      <c r="G903" s="9">
        <f>_xlfn.BETA.INV(RAND(),'Расчет NPV'!$E$10,'Расчет NPV'!$F$10,'Расчет NPV'!$B$10,'Расчет NPV'!$D$10)</f>
        <v/>
      </c>
      <c r="H903" s="9">
        <f>((D903*(1+E903)^0*'Расчет NPV'!$C$14*(C903-F903)-G903)-MAX((D903*(1+E903)^0*'Расчет NPV'!$C$14*(C903-F903)-G903)-B903/6,0)*'Расчет NPV'!$C$13)/(1+'Расчет NPV'!$C$12)^1</f>
        <v/>
      </c>
      <c r="I903" s="9">
        <f>((D903*(1+E903)^1*(C903-F903)-G903)-MAX((D903*(1+E903)^1*(C903-F903)-G903)-B903/6,0)*'Расчет NPV'!$C$13)/(1+'Расчет NPV'!$C$12)^2</f>
        <v/>
      </c>
      <c r="J903" s="9">
        <f>((D903*(1+E903)^2*(C903-F903)-G903)-MAX((D903*(1+E903)^2*(C903-F903)-G903)-B903/6,0)*'Расчет NPV'!$C$13)/(1+'Расчет NPV'!$C$12)^3</f>
        <v/>
      </c>
      <c r="K903" s="9">
        <f>((D903*(1+E903)^3*(C903-F903)-G903)-MAX((D903*(1+E903)^3*(C903-F903)-G903)-B903/6,0)*'Расчет NPV'!$C$13)/(1+'Расчет NPV'!$C$12)^4</f>
        <v/>
      </c>
      <c r="L903" s="9">
        <f>((D903*(1+E903)^4*(C903-F903)-G903)-MAX((D903*(1+E903)^4*(C903-F903)-G903)-B903/6,0)*'Расчет NPV'!$C$13)/(1+'Расчет NPV'!$C$12)^5</f>
        <v/>
      </c>
      <c r="M903" s="9">
        <f>((D903*(1+E903)^5*(C903-F903)-G903)-MAX((D903*(1+E903)^5*(C903-F903)-G903)-B903/6,0)*'Расчет NPV'!$C$13)/(1+'Расчет NPV'!$C$12)^6</f>
        <v/>
      </c>
      <c r="N903" s="13">
        <f>SUM(H903:M903)-B903</f>
        <v/>
      </c>
    </row>
    <row r="904">
      <c r="A904" t="n">
        <v>900</v>
      </c>
      <c r="B904" s="9">
        <f>_xlfn.BETA.INV(RAND(),'Расчет NPV'!$E$5,'Расчет NPV'!$F$5,'Расчет NPV'!$B$5,'Расчет NPV'!$D$5)</f>
        <v/>
      </c>
      <c r="C904" s="9">
        <f>_xlfn.BETA.INV(RAND(),'Расчет NPV'!$E$6,'Расчет NPV'!$F$6,'Расчет NPV'!$B$6,'Расчет NPV'!$D$6)</f>
        <v/>
      </c>
      <c r="D904" s="9">
        <f>_xlfn.BETA.INV(RAND(),'Расчет NPV'!$E$7,'Расчет NPV'!$F$7,'Расчет NPV'!$B$7,'Расчет NPV'!$D$7)</f>
        <v/>
      </c>
      <c r="E904" s="5">
        <f>_xlfn.BETA.INV(RAND(),'Расчет NPV'!$E$8,'Расчет NPV'!$F$8,'Расчет NPV'!$B$8,'Расчет NPV'!$D$8)</f>
        <v/>
      </c>
      <c r="F904" s="9">
        <f>_xlfn.BETA.INV(RAND(),'Расчет NPV'!$E$9,'Расчет NPV'!$F$9,'Расчет NPV'!$B$9,'Расчет NPV'!$D$9)</f>
        <v/>
      </c>
      <c r="G904" s="9">
        <f>_xlfn.BETA.INV(RAND(),'Расчет NPV'!$E$10,'Расчет NPV'!$F$10,'Расчет NPV'!$B$10,'Расчет NPV'!$D$10)</f>
        <v/>
      </c>
      <c r="H904" s="9">
        <f>((D904*(1+E904)^0*'Расчет NPV'!$C$14*(C904-F904)-G904)-MAX((D904*(1+E904)^0*'Расчет NPV'!$C$14*(C904-F904)-G904)-B904/6,0)*'Расчет NPV'!$C$13)/(1+'Расчет NPV'!$C$12)^1</f>
        <v/>
      </c>
      <c r="I904" s="9">
        <f>((D904*(1+E904)^1*(C904-F904)-G904)-MAX((D904*(1+E904)^1*(C904-F904)-G904)-B904/6,0)*'Расчет NPV'!$C$13)/(1+'Расчет NPV'!$C$12)^2</f>
        <v/>
      </c>
      <c r="J904" s="9">
        <f>((D904*(1+E904)^2*(C904-F904)-G904)-MAX((D904*(1+E904)^2*(C904-F904)-G904)-B904/6,0)*'Расчет NPV'!$C$13)/(1+'Расчет NPV'!$C$12)^3</f>
        <v/>
      </c>
      <c r="K904" s="9">
        <f>((D904*(1+E904)^3*(C904-F904)-G904)-MAX((D904*(1+E904)^3*(C904-F904)-G904)-B904/6,0)*'Расчет NPV'!$C$13)/(1+'Расчет NPV'!$C$12)^4</f>
        <v/>
      </c>
      <c r="L904" s="9">
        <f>((D904*(1+E904)^4*(C904-F904)-G904)-MAX((D904*(1+E904)^4*(C904-F904)-G904)-B904/6,0)*'Расчет NPV'!$C$13)/(1+'Расчет NPV'!$C$12)^5</f>
        <v/>
      </c>
      <c r="M904" s="9">
        <f>((D904*(1+E904)^5*(C904-F904)-G904)-MAX((D904*(1+E904)^5*(C904-F904)-G904)-B904/6,0)*'Расчет NPV'!$C$13)/(1+'Расчет NPV'!$C$12)^6</f>
        <v/>
      </c>
      <c r="N904" s="13">
        <f>SUM(H904:M904)-B904</f>
        <v/>
      </c>
    </row>
    <row r="905">
      <c r="A905" t="n">
        <v>901</v>
      </c>
      <c r="B905" s="9">
        <f>_xlfn.BETA.INV(RAND(),'Расчет NPV'!$E$5,'Расчет NPV'!$F$5,'Расчет NPV'!$B$5,'Расчет NPV'!$D$5)</f>
        <v/>
      </c>
      <c r="C905" s="9">
        <f>_xlfn.BETA.INV(RAND(),'Расчет NPV'!$E$6,'Расчет NPV'!$F$6,'Расчет NPV'!$B$6,'Расчет NPV'!$D$6)</f>
        <v/>
      </c>
      <c r="D905" s="9">
        <f>_xlfn.BETA.INV(RAND(),'Расчет NPV'!$E$7,'Расчет NPV'!$F$7,'Расчет NPV'!$B$7,'Расчет NPV'!$D$7)</f>
        <v/>
      </c>
      <c r="E905" s="5">
        <f>_xlfn.BETA.INV(RAND(),'Расчет NPV'!$E$8,'Расчет NPV'!$F$8,'Расчет NPV'!$B$8,'Расчет NPV'!$D$8)</f>
        <v/>
      </c>
      <c r="F905" s="9">
        <f>_xlfn.BETA.INV(RAND(),'Расчет NPV'!$E$9,'Расчет NPV'!$F$9,'Расчет NPV'!$B$9,'Расчет NPV'!$D$9)</f>
        <v/>
      </c>
      <c r="G905" s="9">
        <f>_xlfn.BETA.INV(RAND(),'Расчет NPV'!$E$10,'Расчет NPV'!$F$10,'Расчет NPV'!$B$10,'Расчет NPV'!$D$10)</f>
        <v/>
      </c>
      <c r="H905" s="9">
        <f>((D905*(1+E905)^0*'Расчет NPV'!$C$14*(C905-F905)-G905)-MAX((D905*(1+E905)^0*'Расчет NPV'!$C$14*(C905-F905)-G905)-B905/6,0)*'Расчет NPV'!$C$13)/(1+'Расчет NPV'!$C$12)^1</f>
        <v/>
      </c>
      <c r="I905" s="9">
        <f>((D905*(1+E905)^1*(C905-F905)-G905)-MAX((D905*(1+E905)^1*(C905-F905)-G905)-B905/6,0)*'Расчет NPV'!$C$13)/(1+'Расчет NPV'!$C$12)^2</f>
        <v/>
      </c>
      <c r="J905" s="9">
        <f>((D905*(1+E905)^2*(C905-F905)-G905)-MAX((D905*(1+E905)^2*(C905-F905)-G905)-B905/6,0)*'Расчет NPV'!$C$13)/(1+'Расчет NPV'!$C$12)^3</f>
        <v/>
      </c>
      <c r="K905" s="9">
        <f>((D905*(1+E905)^3*(C905-F905)-G905)-MAX((D905*(1+E905)^3*(C905-F905)-G905)-B905/6,0)*'Расчет NPV'!$C$13)/(1+'Расчет NPV'!$C$12)^4</f>
        <v/>
      </c>
      <c r="L905" s="9">
        <f>((D905*(1+E905)^4*(C905-F905)-G905)-MAX((D905*(1+E905)^4*(C905-F905)-G905)-B905/6,0)*'Расчет NPV'!$C$13)/(1+'Расчет NPV'!$C$12)^5</f>
        <v/>
      </c>
      <c r="M905" s="9">
        <f>((D905*(1+E905)^5*(C905-F905)-G905)-MAX((D905*(1+E905)^5*(C905-F905)-G905)-B905/6,0)*'Расчет NPV'!$C$13)/(1+'Расчет NPV'!$C$12)^6</f>
        <v/>
      </c>
      <c r="N905" s="13">
        <f>SUM(H905:M905)-B905</f>
        <v/>
      </c>
    </row>
    <row r="906">
      <c r="A906" t="n">
        <v>902</v>
      </c>
      <c r="B906" s="9">
        <f>_xlfn.BETA.INV(RAND(),'Расчет NPV'!$E$5,'Расчет NPV'!$F$5,'Расчет NPV'!$B$5,'Расчет NPV'!$D$5)</f>
        <v/>
      </c>
      <c r="C906" s="9">
        <f>_xlfn.BETA.INV(RAND(),'Расчет NPV'!$E$6,'Расчет NPV'!$F$6,'Расчет NPV'!$B$6,'Расчет NPV'!$D$6)</f>
        <v/>
      </c>
      <c r="D906" s="9">
        <f>_xlfn.BETA.INV(RAND(),'Расчет NPV'!$E$7,'Расчет NPV'!$F$7,'Расчет NPV'!$B$7,'Расчет NPV'!$D$7)</f>
        <v/>
      </c>
      <c r="E906" s="5">
        <f>_xlfn.BETA.INV(RAND(),'Расчет NPV'!$E$8,'Расчет NPV'!$F$8,'Расчет NPV'!$B$8,'Расчет NPV'!$D$8)</f>
        <v/>
      </c>
      <c r="F906" s="9">
        <f>_xlfn.BETA.INV(RAND(),'Расчет NPV'!$E$9,'Расчет NPV'!$F$9,'Расчет NPV'!$B$9,'Расчет NPV'!$D$9)</f>
        <v/>
      </c>
      <c r="G906" s="9">
        <f>_xlfn.BETA.INV(RAND(),'Расчет NPV'!$E$10,'Расчет NPV'!$F$10,'Расчет NPV'!$B$10,'Расчет NPV'!$D$10)</f>
        <v/>
      </c>
      <c r="H906" s="9">
        <f>((D906*(1+E906)^0*'Расчет NPV'!$C$14*(C906-F906)-G906)-MAX((D906*(1+E906)^0*'Расчет NPV'!$C$14*(C906-F906)-G906)-B906/6,0)*'Расчет NPV'!$C$13)/(1+'Расчет NPV'!$C$12)^1</f>
        <v/>
      </c>
      <c r="I906" s="9">
        <f>((D906*(1+E906)^1*(C906-F906)-G906)-MAX((D906*(1+E906)^1*(C906-F906)-G906)-B906/6,0)*'Расчет NPV'!$C$13)/(1+'Расчет NPV'!$C$12)^2</f>
        <v/>
      </c>
      <c r="J906" s="9">
        <f>((D906*(1+E906)^2*(C906-F906)-G906)-MAX((D906*(1+E906)^2*(C906-F906)-G906)-B906/6,0)*'Расчет NPV'!$C$13)/(1+'Расчет NPV'!$C$12)^3</f>
        <v/>
      </c>
      <c r="K906" s="9">
        <f>((D906*(1+E906)^3*(C906-F906)-G906)-MAX((D906*(1+E906)^3*(C906-F906)-G906)-B906/6,0)*'Расчет NPV'!$C$13)/(1+'Расчет NPV'!$C$12)^4</f>
        <v/>
      </c>
      <c r="L906" s="9">
        <f>((D906*(1+E906)^4*(C906-F906)-G906)-MAX((D906*(1+E906)^4*(C906-F906)-G906)-B906/6,0)*'Расчет NPV'!$C$13)/(1+'Расчет NPV'!$C$12)^5</f>
        <v/>
      </c>
      <c r="M906" s="9">
        <f>((D906*(1+E906)^5*(C906-F906)-G906)-MAX((D906*(1+E906)^5*(C906-F906)-G906)-B906/6,0)*'Расчет NPV'!$C$13)/(1+'Расчет NPV'!$C$12)^6</f>
        <v/>
      </c>
      <c r="N906" s="13">
        <f>SUM(H906:M906)-B906</f>
        <v/>
      </c>
    </row>
    <row r="907">
      <c r="A907" t="n">
        <v>903</v>
      </c>
      <c r="B907" s="9">
        <f>_xlfn.BETA.INV(RAND(),'Расчет NPV'!$E$5,'Расчет NPV'!$F$5,'Расчет NPV'!$B$5,'Расчет NPV'!$D$5)</f>
        <v/>
      </c>
      <c r="C907" s="9">
        <f>_xlfn.BETA.INV(RAND(),'Расчет NPV'!$E$6,'Расчет NPV'!$F$6,'Расчет NPV'!$B$6,'Расчет NPV'!$D$6)</f>
        <v/>
      </c>
      <c r="D907" s="9">
        <f>_xlfn.BETA.INV(RAND(),'Расчет NPV'!$E$7,'Расчет NPV'!$F$7,'Расчет NPV'!$B$7,'Расчет NPV'!$D$7)</f>
        <v/>
      </c>
      <c r="E907" s="5">
        <f>_xlfn.BETA.INV(RAND(),'Расчет NPV'!$E$8,'Расчет NPV'!$F$8,'Расчет NPV'!$B$8,'Расчет NPV'!$D$8)</f>
        <v/>
      </c>
      <c r="F907" s="9">
        <f>_xlfn.BETA.INV(RAND(),'Расчет NPV'!$E$9,'Расчет NPV'!$F$9,'Расчет NPV'!$B$9,'Расчет NPV'!$D$9)</f>
        <v/>
      </c>
      <c r="G907" s="9">
        <f>_xlfn.BETA.INV(RAND(),'Расчет NPV'!$E$10,'Расчет NPV'!$F$10,'Расчет NPV'!$B$10,'Расчет NPV'!$D$10)</f>
        <v/>
      </c>
      <c r="H907" s="9">
        <f>((D907*(1+E907)^0*'Расчет NPV'!$C$14*(C907-F907)-G907)-MAX((D907*(1+E907)^0*'Расчет NPV'!$C$14*(C907-F907)-G907)-B907/6,0)*'Расчет NPV'!$C$13)/(1+'Расчет NPV'!$C$12)^1</f>
        <v/>
      </c>
      <c r="I907" s="9">
        <f>((D907*(1+E907)^1*(C907-F907)-G907)-MAX((D907*(1+E907)^1*(C907-F907)-G907)-B907/6,0)*'Расчет NPV'!$C$13)/(1+'Расчет NPV'!$C$12)^2</f>
        <v/>
      </c>
      <c r="J907" s="9">
        <f>((D907*(1+E907)^2*(C907-F907)-G907)-MAX((D907*(1+E907)^2*(C907-F907)-G907)-B907/6,0)*'Расчет NPV'!$C$13)/(1+'Расчет NPV'!$C$12)^3</f>
        <v/>
      </c>
      <c r="K907" s="9">
        <f>((D907*(1+E907)^3*(C907-F907)-G907)-MAX((D907*(1+E907)^3*(C907-F907)-G907)-B907/6,0)*'Расчет NPV'!$C$13)/(1+'Расчет NPV'!$C$12)^4</f>
        <v/>
      </c>
      <c r="L907" s="9">
        <f>((D907*(1+E907)^4*(C907-F907)-G907)-MAX((D907*(1+E907)^4*(C907-F907)-G907)-B907/6,0)*'Расчет NPV'!$C$13)/(1+'Расчет NPV'!$C$12)^5</f>
        <v/>
      </c>
      <c r="M907" s="9">
        <f>((D907*(1+E907)^5*(C907-F907)-G907)-MAX((D907*(1+E907)^5*(C907-F907)-G907)-B907/6,0)*'Расчет NPV'!$C$13)/(1+'Расчет NPV'!$C$12)^6</f>
        <v/>
      </c>
      <c r="N907" s="13">
        <f>SUM(H907:M907)-B907</f>
        <v/>
      </c>
    </row>
    <row r="908">
      <c r="A908" t="n">
        <v>904</v>
      </c>
      <c r="B908" s="9">
        <f>_xlfn.BETA.INV(RAND(),'Расчет NPV'!$E$5,'Расчет NPV'!$F$5,'Расчет NPV'!$B$5,'Расчет NPV'!$D$5)</f>
        <v/>
      </c>
      <c r="C908" s="9">
        <f>_xlfn.BETA.INV(RAND(),'Расчет NPV'!$E$6,'Расчет NPV'!$F$6,'Расчет NPV'!$B$6,'Расчет NPV'!$D$6)</f>
        <v/>
      </c>
      <c r="D908" s="9">
        <f>_xlfn.BETA.INV(RAND(),'Расчет NPV'!$E$7,'Расчет NPV'!$F$7,'Расчет NPV'!$B$7,'Расчет NPV'!$D$7)</f>
        <v/>
      </c>
      <c r="E908" s="5">
        <f>_xlfn.BETA.INV(RAND(),'Расчет NPV'!$E$8,'Расчет NPV'!$F$8,'Расчет NPV'!$B$8,'Расчет NPV'!$D$8)</f>
        <v/>
      </c>
      <c r="F908" s="9">
        <f>_xlfn.BETA.INV(RAND(),'Расчет NPV'!$E$9,'Расчет NPV'!$F$9,'Расчет NPV'!$B$9,'Расчет NPV'!$D$9)</f>
        <v/>
      </c>
      <c r="G908" s="9">
        <f>_xlfn.BETA.INV(RAND(),'Расчет NPV'!$E$10,'Расчет NPV'!$F$10,'Расчет NPV'!$B$10,'Расчет NPV'!$D$10)</f>
        <v/>
      </c>
      <c r="H908" s="9">
        <f>((D908*(1+E908)^0*'Расчет NPV'!$C$14*(C908-F908)-G908)-MAX((D908*(1+E908)^0*'Расчет NPV'!$C$14*(C908-F908)-G908)-B908/6,0)*'Расчет NPV'!$C$13)/(1+'Расчет NPV'!$C$12)^1</f>
        <v/>
      </c>
      <c r="I908" s="9">
        <f>((D908*(1+E908)^1*(C908-F908)-G908)-MAX((D908*(1+E908)^1*(C908-F908)-G908)-B908/6,0)*'Расчет NPV'!$C$13)/(1+'Расчет NPV'!$C$12)^2</f>
        <v/>
      </c>
      <c r="J908" s="9">
        <f>((D908*(1+E908)^2*(C908-F908)-G908)-MAX((D908*(1+E908)^2*(C908-F908)-G908)-B908/6,0)*'Расчет NPV'!$C$13)/(1+'Расчет NPV'!$C$12)^3</f>
        <v/>
      </c>
      <c r="K908" s="9">
        <f>((D908*(1+E908)^3*(C908-F908)-G908)-MAX((D908*(1+E908)^3*(C908-F908)-G908)-B908/6,0)*'Расчет NPV'!$C$13)/(1+'Расчет NPV'!$C$12)^4</f>
        <v/>
      </c>
      <c r="L908" s="9">
        <f>((D908*(1+E908)^4*(C908-F908)-G908)-MAX((D908*(1+E908)^4*(C908-F908)-G908)-B908/6,0)*'Расчет NPV'!$C$13)/(1+'Расчет NPV'!$C$12)^5</f>
        <v/>
      </c>
      <c r="M908" s="9">
        <f>((D908*(1+E908)^5*(C908-F908)-G908)-MAX((D908*(1+E908)^5*(C908-F908)-G908)-B908/6,0)*'Расчет NPV'!$C$13)/(1+'Расчет NPV'!$C$12)^6</f>
        <v/>
      </c>
      <c r="N908" s="13">
        <f>SUM(H908:M908)-B908</f>
        <v/>
      </c>
    </row>
    <row r="909">
      <c r="A909" t="n">
        <v>905</v>
      </c>
      <c r="B909" s="9">
        <f>_xlfn.BETA.INV(RAND(),'Расчет NPV'!$E$5,'Расчет NPV'!$F$5,'Расчет NPV'!$B$5,'Расчет NPV'!$D$5)</f>
        <v/>
      </c>
      <c r="C909" s="9">
        <f>_xlfn.BETA.INV(RAND(),'Расчет NPV'!$E$6,'Расчет NPV'!$F$6,'Расчет NPV'!$B$6,'Расчет NPV'!$D$6)</f>
        <v/>
      </c>
      <c r="D909" s="9">
        <f>_xlfn.BETA.INV(RAND(),'Расчет NPV'!$E$7,'Расчет NPV'!$F$7,'Расчет NPV'!$B$7,'Расчет NPV'!$D$7)</f>
        <v/>
      </c>
      <c r="E909" s="5">
        <f>_xlfn.BETA.INV(RAND(),'Расчет NPV'!$E$8,'Расчет NPV'!$F$8,'Расчет NPV'!$B$8,'Расчет NPV'!$D$8)</f>
        <v/>
      </c>
      <c r="F909" s="9">
        <f>_xlfn.BETA.INV(RAND(),'Расчет NPV'!$E$9,'Расчет NPV'!$F$9,'Расчет NPV'!$B$9,'Расчет NPV'!$D$9)</f>
        <v/>
      </c>
      <c r="G909" s="9">
        <f>_xlfn.BETA.INV(RAND(),'Расчет NPV'!$E$10,'Расчет NPV'!$F$10,'Расчет NPV'!$B$10,'Расчет NPV'!$D$10)</f>
        <v/>
      </c>
      <c r="H909" s="9">
        <f>((D909*(1+E909)^0*'Расчет NPV'!$C$14*(C909-F909)-G909)-MAX((D909*(1+E909)^0*'Расчет NPV'!$C$14*(C909-F909)-G909)-B909/6,0)*'Расчет NPV'!$C$13)/(1+'Расчет NPV'!$C$12)^1</f>
        <v/>
      </c>
      <c r="I909" s="9">
        <f>((D909*(1+E909)^1*(C909-F909)-G909)-MAX((D909*(1+E909)^1*(C909-F909)-G909)-B909/6,0)*'Расчет NPV'!$C$13)/(1+'Расчет NPV'!$C$12)^2</f>
        <v/>
      </c>
      <c r="J909" s="9">
        <f>((D909*(1+E909)^2*(C909-F909)-G909)-MAX((D909*(1+E909)^2*(C909-F909)-G909)-B909/6,0)*'Расчет NPV'!$C$13)/(1+'Расчет NPV'!$C$12)^3</f>
        <v/>
      </c>
      <c r="K909" s="9">
        <f>((D909*(1+E909)^3*(C909-F909)-G909)-MAX((D909*(1+E909)^3*(C909-F909)-G909)-B909/6,0)*'Расчет NPV'!$C$13)/(1+'Расчет NPV'!$C$12)^4</f>
        <v/>
      </c>
      <c r="L909" s="9">
        <f>((D909*(1+E909)^4*(C909-F909)-G909)-MAX((D909*(1+E909)^4*(C909-F909)-G909)-B909/6,0)*'Расчет NPV'!$C$13)/(1+'Расчет NPV'!$C$12)^5</f>
        <v/>
      </c>
      <c r="M909" s="9">
        <f>((D909*(1+E909)^5*(C909-F909)-G909)-MAX((D909*(1+E909)^5*(C909-F909)-G909)-B909/6,0)*'Расчет NPV'!$C$13)/(1+'Расчет NPV'!$C$12)^6</f>
        <v/>
      </c>
      <c r="N909" s="13">
        <f>SUM(H909:M909)-B909</f>
        <v/>
      </c>
    </row>
    <row r="910">
      <c r="A910" t="n">
        <v>906</v>
      </c>
      <c r="B910" s="9">
        <f>_xlfn.BETA.INV(RAND(),'Расчет NPV'!$E$5,'Расчет NPV'!$F$5,'Расчет NPV'!$B$5,'Расчет NPV'!$D$5)</f>
        <v/>
      </c>
      <c r="C910" s="9">
        <f>_xlfn.BETA.INV(RAND(),'Расчет NPV'!$E$6,'Расчет NPV'!$F$6,'Расчет NPV'!$B$6,'Расчет NPV'!$D$6)</f>
        <v/>
      </c>
      <c r="D910" s="9">
        <f>_xlfn.BETA.INV(RAND(),'Расчет NPV'!$E$7,'Расчет NPV'!$F$7,'Расчет NPV'!$B$7,'Расчет NPV'!$D$7)</f>
        <v/>
      </c>
      <c r="E910" s="5">
        <f>_xlfn.BETA.INV(RAND(),'Расчет NPV'!$E$8,'Расчет NPV'!$F$8,'Расчет NPV'!$B$8,'Расчет NPV'!$D$8)</f>
        <v/>
      </c>
      <c r="F910" s="9">
        <f>_xlfn.BETA.INV(RAND(),'Расчет NPV'!$E$9,'Расчет NPV'!$F$9,'Расчет NPV'!$B$9,'Расчет NPV'!$D$9)</f>
        <v/>
      </c>
      <c r="G910" s="9">
        <f>_xlfn.BETA.INV(RAND(),'Расчет NPV'!$E$10,'Расчет NPV'!$F$10,'Расчет NPV'!$B$10,'Расчет NPV'!$D$10)</f>
        <v/>
      </c>
      <c r="H910" s="9">
        <f>((D910*(1+E910)^0*'Расчет NPV'!$C$14*(C910-F910)-G910)-MAX((D910*(1+E910)^0*'Расчет NPV'!$C$14*(C910-F910)-G910)-B910/6,0)*'Расчет NPV'!$C$13)/(1+'Расчет NPV'!$C$12)^1</f>
        <v/>
      </c>
      <c r="I910" s="9">
        <f>((D910*(1+E910)^1*(C910-F910)-G910)-MAX((D910*(1+E910)^1*(C910-F910)-G910)-B910/6,0)*'Расчет NPV'!$C$13)/(1+'Расчет NPV'!$C$12)^2</f>
        <v/>
      </c>
      <c r="J910" s="9">
        <f>((D910*(1+E910)^2*(C910-F910)-G910)-MAX((D910*(1+E910)^2*(C910-F910)-G910)-B910/6,0)*'Расчет NPV'!$C$13)/(1+'Расчет NPV'!$C$12)^3</f>
        <v/>
      </c>
      <c r="K910" s="9">
        <f>((D910*(1+E910)^3*(C910-F910)-G910)-MAX((D910*(1+E910)^3*(C910-F910)-G910)-B910/6,0)*'Расчет NPV'!$C$13)/(1+'Расчет NPV'!$C$12)^4</f>
        <v/>
      </c>
      <c r="L910" s="9">
        <f>((D910*(1+E910)^4*(C910-F910)-G910)-MAX((D910*(1+E910)^4*(C910-F910)-G910)-B910/6,0)*'Расчет NPV'!$C$13)/(1+'Расчет NPV'!$C$12)^5</f>
        <v/>
      </c>
      <c r="M910" s="9">
        <f>((D910*(1+E910)^5*(C910-F910)-G910)-MAX((D910*(1+E910)^5*(C910-F910)-G910)-B910/6,0)*'Расчет NPV'!$C$13)/(1+'Расчет NPV'!$C$12)^6</f>
        <v/>
      </c>
      <c r="N910" s="13">
        <f>SUM(H910:M910)-B910</f>
        <v/>
      </c>
    </row>
    <row r="911">
      <c r="A911" t="n">
        <v>907</v>
      </c>
      <c r="B911" s="9">
        <f>_xlfn.BETA.INV(RAND(),'Расчет NPV'!$E$5,'Расчет NPV'!$F$5,'Расчет NPV'!$B$5,'Расчет NPV'!$D$5)</f>
        <v/>
      </c>
      <c r="C911" s="9">
        <f>_xlfn.BETA.INV(RAND(),'Расчет NPV'!$E$6,'Расчет NPV'!$F$6,'Расчет NPV'!$B$6,'Расчет NPV'!$D$6)</f>
        <v/>
      </c>
      <c r="D911" s="9">
        <f>_xlfn.BETA.INV(RAND(),'Расчет NPV'!$E$7,'Расчет NPV'!$F$7,'Расчет NPV'!$B$7,'Расчет NPV'!$D$7)</f>
        <v/>
      </c>
      <c r="E911" s="5">
        <f>_xlfn.BETA.INV(RAND(),'Расчет NPV'!$E$8,'Расчет NPV'!$F$8,'Расчет NPV'!$B$8,'Расчет NPV'!$D$8)</f>
        <v/>
      </c>
      <c r="F911" s="9">
        <f>_xlfn.BETA.INV(RAND(),'Расчет NPV'!$E$9,'Расчет NPV'!$F$9,'Расчет NPV'!$B$9,'Расчет NPV'!$D$9)</f>
        <v/>
      </c>
      <c r="G911" s="9">
        <f>_xlfn.BETA.INV(RAND(),'Расчет NPV'!$E$10,'Расчет NPV'!$F$10,'Расчет NPV'!$B$10,'Расчет NPV'!$D$10)</f>
        <v/>
      </c>
      <c r="H911" s="9">
        <f>((D911*(1+E911)^0*'Расчет NPV'!$C$14*(C911-F911)-G911)-MAX((D911*(1+E911)^0*'Расчет NPV'!$C$14*(C911-F911)-G911)-B911/6,0)*'Расчет NPV'!$C$13)/(1+'Расчет NPV'!$C$12)^1</f>
        <v/>
      </c>
      <c r="I911" s="9">
        <f>((D911*(1+E911)^1*(C911-F911)-G911)-MAX((D911*(1+E911)^1*(C911-F911)-G911)-B911/6,0)*'Расчет NPV'!$C$13)/(1+'Расчет NPV'!$C$12)^2</f>
        <v/>
      </c>
      <c r="J911" s="9">
        <f>((D911*(1+E911)^2*(C911-F911)-G911)-MAX((D911*(1+E911)^2*(C911-F911)-G911)-B911/6,0)*'Расчет NPV'!$C$13)/(1+'Расчет NPV'!$C$12)^3</f>
        <v/>
      </c>
      <c r="K911" s="9">
        <f>((D911*(1+E911)^3*(C911-F911)-G911)-MAX((D911*(1+E911)^3*(C911-F911)-G911)-B911/6,0)*'Расчет NPV'!$C$13)/(1+'Расчет NPV'!$C$12)^4</f>
        <v/>
      </c>
      <c r="L911" s="9">
        <f>((D911*(1+E911)^4*(C911-F911)-G911)-MAX((D911*(1+E911)^4*(C911-F911)-G911)-B911/6,0)*'Расчет NPV'!$C$13)/(1+'Расчет NPV'!$C$12)^5</f>
        <v/>
      </c>
      <c r="M911" s="9">
        <f>((D911*(1+E911)^5*(C911-F911)-G911)-MAX((D911*(1+E911)^5*(C911-F911)-G911)-B911/6,0)*'Расчет NPV'!$C$13)/(1+'Расчет NPV'!$C$12)^6</f>
        <v/>
      </c>
      <c r="N911" s="13">
        <f>SUM(H911:M911)-B911</f>
        <v/>
      </c>
    </row>
    <row r="912">
      <c r="A912" t="n">
        <v>908</v>
      </c>
      <c r="B912" s="9">
        <f>_xlfn.BETA.INV(RAND(),'Расчет NPV'!$E$5,'Расчет NPV'!$F$5,'Расчет NPV'!$B$5,'Расчет NPV'!$D$5)</f>
        <v/>
      </c>
      <c r="C912" s="9">
        <f>_xlfn.BETA.INV(RAND(),'Расчет NPV'!$E$6,'Расчет NPV'!$F$6,'Расчет NPV'!$B$6,'Расчет NPV'!$D$6)</f>
        <v/>
      </c>
      <c r="D912" s="9">
        <f>_xlfn.BETA.INV(RAND(),'Расчет NPV'!$E$7,'Расчет NPV'!$F$7,'Расчет NPV'!$B$7,'Расчет NPV'!$D$7)</f>
        <v/>
      </c>
      <c r="E912" s="5">
        <f>_xlfn.BETA.INV(RAND(),'Расчет NPV'!$E$8,'Расчет NPV'!$F$8,'Расчет NPV'!$B$8,'Расчет NPV'!$D$8)</f>
        <v/>
      </c>
      <c r="F912" s="9">
        <f>_xlfn.BETA.INV(RAND(),'Расчет NPV'!$E$9,'Расчет NPV'!$F$9,'Расчет NPV'!$B$9,'Расчет NPV'!$D$9)</f>
        <v/>
      </c>
      <c r="G912" s="9">
        <f>_xlfn.BETA.INV(RAND(),'Расчет NPV'!$E$10,'Расчет NPV'!$F$10,'Расчет NPV'!$B$10,'Расчет NPV'!$D$10)</f>
        <v/>
      </c>
      <c r="H912" s="9">
        <f>((D912*(1+E912)^0*'Расчет NPV'!$C$14*(C912-F912)-G912)-MAX((D912*(1+E912)^0*'Расчет NPV'!$C$14*(C912-F912)-G912)-B912/6,0)*'Расчет NPV'!$C$13)/(1+'Расчет NPV'!$C$12)^1</f>
        <v/>
      </c>
      <c r="I912" s="9">
        <f>((D912*(1+E912)^1*(C912-F912)-G912)-MAX((D912*(1+E912)^1*(C912-F912)-G912)-B912/6,0)*'Расчет NPV'!$C$13)/(1+'Расчет NPV'!$C$12)^2</f>
        <v/>
      </c>
      <c r="J912" s="9">
        <f>((D912*(1+E912)^2*(C912-F912)-G912)-MAX((D912*(1+E912)^2*(C912-F912)-G912)-B912/6,0)*'Расчет NPV'!$C$13)/(1+'Расчет NPV'!$C$12)^3</f>
        <v/>
      </c>
      <c r="K912" s="9">
        <f>((D912*(1+E912)^3*(C912-F912)-G912)-MAX((D912*(1+E912)^3*(C912-F912)-G912)-B912/6,0)*'Расчет NPV'!$C$13)/(1+'Расчет NPV'!$C$12)^4</f>
        <v/>
      </c>
      <c r="L912" s="9">
        <f>((D912*(1+E912)^4*(C912-F912)-G912)-MAX((D912*(1+E912)^4*(C912-F912)-G912)-B912/6,0)*'Расчет NPV'!$C$13)/(1+'Расчет NPV'!$C$12)^5</f>
        <v/>
      </c>
      <c r="M912" s="9">
        <f>((D912*(1+E912)^5*(C912-F912)-G912)-MAX((D912*(1+E912)^5*(C912-F912)-G912)-B912/6,0)*'Расчет NPV'!$C$13)/(1+'Расчет NPV'!$C$12)^6</f>
        <v/>
      </c>
      <c r="N912" s="13">
        <f>SUM(H912:M912)-B912</f>
        <v/>
      </c>
    </row>
    <row r="913">
      <c r="A913" t="n">
        <v>909</v>
      </c>
      <c r="B913" s="9">
        <f>_xlfn.BETA.INV(RAND(),'Расчет NPV'!$E$5,'Расчет NPV'!$F$5,'Расчет NPV'!$B$5,'Расчет NPV'!$D$5)</f>
        <v/>
      </c>
      <c r="C913" s="9">
        <f>_xlfn.BETA.INV(RAND(),'Расчет NPV'!$E$6,'Расчет NPV'!$F$6,'Расчет NPV'!$B$6,'Расчет NPV'!$D$6)</f>
        <v/>
      </c>
      <c r="D913" s="9">
        <f>_xlfn.BETA.INV(RAND(),'Расчет NPV'!$E$7,'Расчет NPV'!$F$7,'Расчет NPV'!$B$7,'Расчет NPV'!$D$7)</f>
        <v/>
      </c>
      <c r="E913" s="5">
        <f>_xlfn.BETA.INV(RAND(),'Расчет NPV'!$E$8,'Расчет NPV'!$F$8,'Расчет NPV'!$B$8,'Расчет NPV'!$D$8)</f>
        <v/>
      </c>
      <c r="F913" s="9">
        <f>_xlfn.BETA.INV(RAND(),'Расчет NPV'!$E$9,'Расчет NPV'!$F$9,'Расчет NPV'!$B$9,'Расчет NPV'!$D$9)</f>
        <v/>
      </c>
      <c r="G913" s="9">
        <f>_xlfn.BETA.INV(RAND(),'Расчет NPV'!$E$10,'Расчет NPV'!$F$10,'Расчет NPV'!$B$10,'Расчет NPV'!$D$10)</f>
        <v/>
      </c>
      <c r="H913" s="9">
        <f>((D913*(1+E913)^0*'Расчет NPV'!$C$14*(C913-F913)-G913)-MAX((D913*(1+E913)^0*'Расчет NPV'!$C$14*(C913-F913)-G913)-B913/6,0)*'Расчет NPV'!$C$13)/(1+'Расчет NPV'!$C$12)^1</f>
        <v/>
      </c>
      <c r="I913" s="9">
        <f>((D913*(1+E913)^1*(C913-F913)-G913)-MAX((D913*(1+E913)^1*(C913-F913)-G913)-B913/6,0)*'Расчет NPV'!$C$13)/(1+'Расчет NPV'!$C$12)^2</f>
        <v/>
      </c>
      <c r="J913" s="9">
        <f>((D913*(1+E913)^2*(C913-F913)-G913)-MAX((D913*(1+E913)^2*(C913-F913)-G913)-B913/6,0)*'Расчет NPV'!$C$13)/(1+'Расчет NPV'!$C$12)^3</f>
        <v/>
      </c>
      <c r="K913" s="9">
        <f>((D913*(1+E913)^3*(C913-F913)-G913)-MAX((D913*(1+E913)^3*(C913-F913)-G913)-B913/6,0)*'Расчет NPV'!$C$13)/(1+'Расчет NPV'!$C$12)^4</f>
        <v/>
      </c>
      <c r="L913" s="9">
        <f>((D913*(1+E913)^4*(C913-F913)-G913)-MAX((D913*(1+E913)^4*(C913-F913)-G913)-B913/6,0)*'Расчет NPV'!$C$13)/(1+'Расчет NPV'!$C$12)^5</f>
        <v/>
      </c>
      <c r="M913" s="9">
        <f>((D913*(1+E913)^5*(C913-F913)-G913)-MAX((D913*(1+E913)^5*(C913-F913)-G913)-B913/6,0)*'Расчет NPV'!$C$13)/(1+'Расчет NPV'!$C$12)^6</f>
        <v/>
      </c>
      <c r="N913" s="13">
        <f>SUM(H913:M913)-B913</f>
        <v/>
      </c>
    </row>
    <row r="914">
      <c r="A914" t="n">
        <v>910</v>
      </c>
      <c r="B914" s="9">
        <f>_xlfn.BETA.INV(RAND(),'Расчет NPV'!$E$5,'Расчет NPV'!$F$5,'Расчет NPV'!$B$5,'Расчет NPV'!$D$5)</f>
        <v/>
      </c>
      <c r="C914" s="9">
        <f>_xlfn.BETA.INV(RAND(),'Расчет NPV'!$E$6,'Расчет NPV'!$F$6,'Расчет NPV'!$B$6,'Расчет NPV'!$D$6)</f>
        <v/>
      </c>
      <c r="D914" s="9">
        <f>_xlfn.BETA.INV(RAND(),'Расчет NPV'!$E$7,'Расчет NPV'!$F$7,'Расчет NPV'!$B$7,'Расчет NPV'!$D$7)</f>
        <v/>
      </c>
      <c r="E914" s="5">
        <f>_xlfn.BETA.INV(RAND(),'Расчет NPV'!$E$8,'Расчет NPV'!$F$8,'Расчет NPV'!$B$8,'Расчет NPV'!$D$8)</f>
        <v/>
      </c>
      <c r="F914" s="9">
        <f>_xlfn.BETA.INV(RAND(),'Расчет NPV'!$E$9,'Расчет NPV'!$F$9,'Расчет NPV'!$B$9,'Расчет NPV'!$D$9)</f>
        <v/>
      </c>
      <c r="G914" s="9">
        <f>_xlfn.BETA.INV(RAND(),'Расчет NPV'!$E$10,'Расчет NPV'!$F$10,'Расчет NPV'!$B$10,'Расчет NPV'!$D$10)</f>
        <v/>
      </c>
      <c r="H914" s="9">
        <f>((D914*(1+E914)^0*'Расчет NPV'!$C$14*(C914-F914)-G914)-MAX((D914*(1+E914)^0*'Расчет NPV'!$C$14*(C914-F914)-G914)-B914/6,0)*'Расчет NPV'!$C$13)/(1+'Расчет NPV'!$C$12)^1</f>
        <v/>
      </c>
      <c r="I914" s="9">
        <f>((D914*(1+E914)^1*(C914-F914)-G914)-MAX((D914*(1+E914)^1*(C914-F914)-G914)-B914/6,0)*'Расчет NPV'!$C$13)/(1+'Расчет NPV'!$C$12)^2</f>
        <v/>
      </c>
      <c r="J914" s="9">
        <f>((D914*(1+E914)^2*(C914-F914)-G914)-MAX((D914*(1+E914)^2*(C914-F914)-G914)-B914/6,0)*'Расчет NPV'!$C$13)/(1+'Расчет NPV'!$C$12)^3</f>
        <v/>
      </c>
      <c r="K914" s="9">
        <f>((D914*(1+E914)^3*(C914-F914)-G914)-MAX((D914*(1+E914)^3*(C914-F914)-G914)-B914/6,0)*'Расчет NPV'!$C$13)/(1+'Расчет NPV'!$C$12)^4</f>
        <v/>
      </c>
      <c r="L914" s="9">
        <f>((D914*(1+E914)^4*(C914-F914)-G914)-MAX((D914*(1+E914)^4*(C914-F914)-G914)-B914/6,0)*'Расчет NPV'!$C$13)/(1+'Расчет NPV'!$C$12)^5</f>
        <v/>
      </c>
      <c r="M914" s="9">
        <f>((D914*(1+E914)^5*(C914-F914)-G914)-MAX((D914*(1+E914)^5*(C914-F914)-G914)-B914/6,0)*'Расчет NPV'!$C$13)/(1+'Расчет NPV'!$C$12)^6</f>
        <v/>
      </c>
      <c r="N914" s="13">
        <f>SUM(H914:M914)-B914</f>
        <v/>
      </c>
    </row>
    <row r="915">
      <c r="A915" t="n">
        <v>911</v>
      </c>
      <c r="B915" s="9">
        <f>_xlfn.BETA.INV(RAND(),'Расчет NPV'!$E$5,'Расчет NPV'!$F$5,'Расчет NPV'!$B$5,'Расчет NPV'!$D$5)</f>
        <v/>
      </c>
      <c r="C915" s="9">
        <f>_xlfn.BETA.INV(RAND(),'Расчет NPV'!$E$6,'Расчет NPV'!$F$6,'Расчет NPV'!$B$6,'Расчет NPV'!$D$6)</f>
        <v/>
      </c>
      <c r="D915" s="9">
        <f>_xlfn.BETA.INV(RAND(),'Расчет NPV'!$E$7,'Расчет NPV'!$F$7,'Расчет NPV'!$B$7,'Расчет NPV'!$D$7)</f>
        <v/>
      </c>
      <c r="E915" s="5">
        <f>_xlfn.BETA.INV(RAND(),'Расчет NPV'!$E$8,'Расчет NPV'!$F$8,'Расчет NPV'!$B$8,'Расчет NPV'!$D$8)</f>
        <v/>
      </c>
      <c r="F915" s="9">
        <f>_xlfn.BETA.INV(RAND(),'Расчет NPV'!$E$9,'Расчет NPV'!$F$9,'Расчет NPV'!$B$9,'Расчет NPV'!$D$9)</f>
        <v/>
      </c>
      <c r="G915" s="9">
        <f>_xlfn.BETA.INV(RAND(),'Расчет NPV'!$E$10,'Расчет NPV'!$F$10,'Расчет NPV'!$B$10,'Расчет NPV'!$D$10)</f>
        <v/>
      </c>
      <c r="H915" s="9">
        <f>((D915*(1+E915)^0*'Расчет NPV'!$C$14*(C915-F915)-G915)-MAX((D915*(1+E915)^0*'Расчет NPV'!$C$14*(C915-F915)-G915)-B915/6,0)*'Расчет NPV'!$C$13)/(1+'Расчет NPV'!$C$12)^1</f>
        <v/>
      </c>
      <c r="I915" s="9">
        <f>((D915*(1+E915)^1*(C915-F915)-G915)-MAX((D915*(1+E915)^1*(C915-F915)-G915)-B915/6,0)*'Расчет NPV'!$C$13)/(1+'Расчет NPV'!$C$12)^2</f>
        <v/>
      </c>
      <c r="J915" s="9">
        <f>((D915*(1+E915)^2*(C915-F915)-G915)-MAX((D915*(1+E915)^2*(C915-F915)-G915)-B915/6,0)*'Расчет NPV'!$C$13)/(1+'Расчет NPV'!$C$12)^3</f>
        <v/>
      </c>
      <c r="K915" s="9">
        <f>((D915*(1+E915)^3*(C915-F915)-G915)-MAX((D915*(1+E915)^3*(C915-F915)-G915)-B915/6,0)*'Расчет NPV'!$C$13)/(1+'Расчет NPV'!$C$12)^4</f>
        <v/>
      </c>
      <c r="L915" s="9">
        <f>((D915*(1+E915)^4*(C915-F915)-G915)-MAX((D915*(1+E915)^4*(C915-F915)-G915)-B915/6,0)*'Расчет NPV'!$C$13)/(1+'Расчет NPV'!$C$12)^5</f>
        <v/>
      </c>
      <c r="M915" s="9">
        <f>((D915*(1+E915)^5*(C915-F915)-G915)-MAX((D915*(1+E915)^5*(C915-F915)-G915)-B915/6,0)*'Расчет NPV'!$C$13)/(1+'Расчет NPV'!$C$12)^6</f>
        <v/>
      </c>
      <c r="N915" s="13">
        <f>SUM(H915:M915)-B915</f>
        <v/>
      </c>
    </row>
    <row r="916">
      <c r="A916" t="n">
        <v>912</v>
      </c>
      <c r="B916" s="9">
        <f>_xlfn.BETA.INV(RAND(),'Расчет NPV'!$E$5,'Расчет NPV'!$F$5,'Расчет NPV'!$B$5,'Расчет NPV'!$D$5)</f>
        <v/>
      </c>
      <c r="C916" s="9">
        <f>_xlfn.BETA.INV(RAND(),'Расчет NPV'!$E$6,'Расчет NPV'!$F$6,'Расчет NPV'!$B$6,'Расчет NPV'!$D$6)</f>
        <v/>
      </c>
      <c r="D916" s="9">
        <f>_xlfn.BETA.INV(RAND(),'Расчет NPV'!$E$7,'Расчет NPV'!$F$7,'Расчет NPV'!$B$7,'Расчет NPV'!$D$7)</f>
        <v/>
      </c>
      <c r="E916" s="5">
        <f>_xlfn.BETA.INV(RAND(),'Расчет NPV'!$E$8,'Расчет NPV'!$F$8,'Расчет NPV'!$B$8,'Расчет NPV'!$D$8)</f>
        <v/>
      </c>
      <c r="F916" s="9">
        <f>_xlfn.BETA.INV(RAND(),'Расчет NPV'!$E$9,'Расчет NPV'!$F$9,'Расчет NPV'!$B$9,'Расчет NPV'!$D$9)</f>
        <v/>
      </c>
      <c r="G916" s="9">
        <f>_xlfn.BETA.INV(RAND(),'Расчет NPV'!$E$10,'Расчет NPV'!$F$10,'Расчет NPV'!$B$10,'Расчет NPV'!$D$10)</f>
        <v/>
      </c>
      <c r="H916" s="9">
        <f>((D916*(1+E916)^0*'Расчет NPV'!$C$14*(C916-F916)-G916)-MAX((D916*(1+E916)^0*'Расчет NPV'!$C$14*(C916-F916)-G916)-B916/6,0)*'Расчет NPV'!$C$13)/(1+'Расчет NPV'!$C$12)^1</f>
        <v/>
      </c>
      <c r="I916" s="9">
        <f>((D916*(1+E916)^1*(C916-F916)-G916)-MAX((D916*(1+E916)^1*(C916-F916)-G916)-B916/6,0)*'Расчет NPV'!$C$13)/(1+'Расчет NPV'!$C$12)^2</f>
        <v/>
      </c>
      <c r="J916" s="9">
        <f>((D916*(1+E916)^2*(C916-F916)-G916)-MAX((D916*(1+E916)^2*(C916-F916)-G916)-B916/6,0)*'Расчет NPV'!$C$13)/(1+'Расчет NPV'!$C$12)^3</f>
        <v/>
      </c>
      <c r="K916" s="9">
        <f>((D916*(1+E916)^3*(C916-F916)-G916)-MAX((D916*(1+E916)^3*(C916-F916)-G916)-B916/6,0)*'Расчет NPV'!$C$13)/(1+'Расчет NPV'!$C$12)^4</f>
        <v/>
      </c>
      <c r="L916" s="9">
        <f>((D916*(1+E916)^4*(C916-F916)-G916)-MAX((D916*(1+E916)^4*(C916-F916)-G916)-B916/6,0)*'Расчет NPV'!$C$13)/(1+'Расчет NPV'!$C$12)^5</f>
        <v/>
      </c>
      <c r="M916" s="9">
        <f>((D916*(1+E916)^5*(C916-F916)-G916)-MAX((D916*(1+E916)^5*(C916-F916)-G916)-B916/6,0)*'Расчет NPV'!$C$13)/(1+'Расчет NPV'!$C$12)^6</f>
        <v/>
      </c>
      <c r="N916" s="13">
        <f>SUM(H916:M916)-B916</f>
        <v/>
      </c>
    </row>
    <row r="917">
      <c r="A917" t="n">
        <v>913</v>
      </c>
      <c r="B917" s="9">
        <f>_xlfn.BETA.INV(RAND(),'Расчет NPV'!$E$5,'Расчет NPV'!$F$5,'Расчет NPV'!$B$5,'Расчет NPV'!$D$5)</f>
        <v/>
      </c>
      <c r="C917" s="9">
        <f>_xlfn.BETA.INV(RAND(),'Расчет NPV'!$E$6,'Расчет NPV'!$F$6,'Расчет NPV'!$B$6,'Расчет NPV'!$D$6)</f>
        <v/>
      </c>
      <c r="D917" s="9">
        <f>_xlfn.BETA.INV(RAND(),'Расчет NPV'!$E$7,'Расчет NPV'!$F$7,'Расчет NPV'!$B$7,'Расчет NPV'!$D$7)</f>
        <v/>
      </c>
      <c r="E917" s="5">
        <f>_xlfn.BETA.INV(RAND(),'Расчет NPV'!$E$8,'Расчет NPV'!$F$8,'Расчет NPV'!$B$8,'Расчет NPV'!$D$8)</f>
        <v/>
      </c>
      <c r="F917" s="9">
        <f>_xlfn.BETA.INV(RAND(),'Расчет NPV'!$E$9,'Расчет NPV'!$F$9,'Расчет NPV'!$B$9,'Расчет NPV'!$D$9)</f>
        <v/>
      </c>
      <c r="G917" s="9">
        <f>_xlfn.BETA.INV(RAND(),'Расчет NPV'!$E$10,'Расчет NPV'!$F$10,'Расчет NPV'!$B$10,'Расчет NPV'!$D$10)</f>
        <v/>
      </c>
      <c r="H917" s="9">
        <f>((D917*(1+E917)^0*'Расчет NPV'!$C$14*(C917-F917)-G917)-MAX((D917*(1+E917)^0*'Расчет NPV'!$C$14*(C917-F917)-G917)-B917/6,0)*'Расчет NPV'!$C$13)/(1+'Расчет NPV'!$C$12)^1</f>
        <v/>
      </c>
      <c r="I917" s="9">
        <f>((D917*(1+E917)^1*(C917-F917)-G917)-MAX((D917*(1+E917)^1*(C917-F917)-G917)-B917/6,0)*'Расчет NPV'!$C$13)/(1+'Расчет NPV'!$C$12)^2</f>
        <v/>
      </c>
      <c r="J917" s="9">
        <f>((D917*(1+E917)^2*(C917-F917)-G917)-MAX((D917*(1+E917)^2*(C917-F917)-G917)-B917/6,0)*'Расчет NPV'!$C$13)/(1+'Расчет NPV'!$C$12)^3</f>
        <v/>
      </c>
      <c r="K917" s="9">
        <f>((D917*(1+E917)^3*(C917-F917)-G917)-MAX((D917*(1+E917)^3*(C917-F917)-G917)-B917/6,0)*'Расчет NPV'!$C$13)/(1+'Расчет NPV'!$C$12)^4</f>
        <v/>
      </c>
      <c r="L917" s="9">
        <f>((D917*(1+E917)^4*(C917-F917)-G917)-MAX((D917*(1+E917)^4*(C917-F917)-G917)-B917/6,0)*'Расчет NPV'!$C$13)/(1+'Расчет NPV'!$C$12)^5</f>
        <v/>
      </c>
      <c r="M917" s="9">
        <f>((D917*(1+E917)^5*(C917-F917)-G917)-MAX((D917*(1+E917)^5*(C917-F917)-G917)-B917/6,0)*'Расчет NPV'!$C$13)/(1+'Расчет NPV'!$C$12)^6</f>
        <v/>
      </c>
      <c r="N917" s="13">
        <f>SUM(H917:M917)-B917</f>
        <v/>
      </c>
    </row>
    <row r="918">
      <c r="A918" t="n">
        <v>914</v>
      </c>
      <c r="B918" s="9">
        <f>_xlfn.BETA.INV(RAND(),'Расчет NPV'!$E$5,'Расчет NPV'!$F$5,'Расчет NPV'!$B$5,'Расчет NPV'!$D$5)</f>
        <v/>
      </c>
      <c r="C918" s="9">
        <f>_xlfn.BETA.INV(RAND(),'Расчет NPV'!$E$6,'Расчет NPV'!$F$6,'Расчет NPV'!$B$6,'Расчет NPV'!$D$6)</f>
        <v/>
      </c>
      <c r="D918" s="9">
        <f>_xlfn.BETA.INV(RAND(),'Расчет NPV'!$E$7,'Расчет NPV'!$F$7,'Расчет NPV'!$B$7,'Расчет NPV'!$D$7)</f>
        <v/>
      </c>
      <c r="E918" s="5">
        <f>_xlfn.BETA.INV(RAND(),'Расчет NPV'!$E$8,'Расчет NPV'!$F$8,'Расчет NPV'!$B$8,'Расчет NPV'!$D$8)</f>
        <v/>
      </c>
      <c r="F918" s="9">
        <f>_xlfn.BETA.INV(RAND(),'Расчет NPV'!$E$9,'Расчет NPV'!$F$9,'Расчет NPV'!$B$9,'Расчет NPV'!$D$9)</f>
        <v/>
      </c>
      <c r="G918" s="9">
        <f>_xlfn.BETA.INV(RAND(),'Расчет NPV'!$E$10,'Расчет NPV'!$F$10,'Расчет NPV'!$B$10,'Расчет NPV'!$D$10)</f>
        <v/>
      </c>
      <c r="H918" s="9">
        <f>((D918*(1+E918)^0*'Расчет NPV'!$C$14*(C918-F918)-G918)-MAX((D918*(1+E918)^0*'Расчет NPV'!$C$14*(C918-F918)-G918)-B918/6,0)*'Расчет NPV'!$C$13)/(1+'Расчет NPV'!$C$12)^1</f>
        <v/>
      </c>
      <c r="I918" s="9">
        <f>((D918*(1+E918)^1*(C918-F918)-G918)-MAX((D918*(1+E918)^1*(C918-F918)-G918)-B918/6,0)*'Расчет NPV'!$C$13)/(1+'Расчет NPV'!$C$12)^2</f>
        <v/>
      </c>
      <c r="J918" s="9">
        <f>((D918*(1+E918)^2*(C918-F918)-G918)-MAX((D918*(1+E918)^2*(C918-F918)-G918)-B918/6,0)*'Расчет NPV'!$C$13)/(1+'Расчет NPV'!$C$12)^3</f>
        <v/>
      </c>
      <c r="K918" s="9">
        <f>((D918*(1+E918)^3*(C918-F918)-G918)-MAX((D918*(1+E918)^3*(C918-F918)-G918)-B918/6,0)*'Расчет NPV'!$C$13)/(1+'Расчет NPV'!$C$12)^4</f>
        <v/>
      </c>
      <c r="L918" s="9">
        <f>((D918*(1+E918)^4*(C918-F918)-G918)-MAX((D918*(1+E918)^4*(C918-F918)-G918)-B918/6,0)*'Расчет NPV'!$C$13)/(1+'Расчет NPV'!$C$12)^5</f>
        <v/>
      </c>
      <c r="M918" s="9">
        <f>((D918*(1+E918)^5*(C918-F918)-G918)-MAX((D918*(1+E918)^5*(C918-F918)-G918)-B918/6,0)*'Расчет NPV'!$C$13)/(1+'Расчет NPV'!$C$12)^6</f>
        <v/>
      </c>
      <c r="N918" s="13">
        <f>SUM(H918:M918)-B918</f>
        <v/>
      </c>
    </row>
    <row r="919">
      <c r="A919" t="n">
        <v>915</v>
      </c>
      <c r="B919" s="9">
        <f>_xlfn.BETA.INV(RAND(),'Расчет NPV'!$E$5,'Расчет NPV'!$F$5,'Расчет NPV'!$B$5,'Расчет NPV'!$D$5)</f>
        <v/>
      </c>
      <c r="C919" s="9">
        <f>_xlfn.BETA.INV(RAND(),'Расчет NPV'!$E$6,'Расчет NPV'!$F$6,'Расчет NPV'!$B$6,'Расчет NPV'!$D$6)</f>
        <v/>
      </c>
      <c r="D919" s="9">
        <f>_xlfn.BETA.INV(RAND(),'Расчет NPV'!$E$7,'Расчет NPV'!$F$7,'Расчет NPV'!$B$7,'Расчет NPV'!$D$7)</f>
        <v/>
      </c>
      <c r="E919" s="5">
        <f>_xlfn.BETA.INV(RAND(),'Расчет NPV'!$E$8,'Расчет NPV'!$F$8,'Расчет NPV'!$B$8,'Расчет NPV'!$D$8)</f>
        <v/>
      </c>
      <c r="F919" s="9">
        <f>_xlfn.BETA.INV(RAND(),'Расчет NPV'!$E$9,'Расчет NPV'!$F$9,'Расчет NPV'!$B$9,'Расчет NPV'!$D$9)</f>
        <v/>
      </c>
      <c r="G919" s="9">
        <f>_xlfn.BETA.INV(RAND(),'Расчет NPV'!$E$10,'Расчет NPV'!$F$10,'Расчет NPV'!$B$10,'Расчет NPV'!$D$10)</f>
        <v/>
      </c>
      <c r="H919" s="9">
        <f>((D919*(1+E919)^0*'Расчет NPV'!$C$14*(C919-F919)-G919)-MAX((D919*(1+E919)^0*'Расчет NPV'!$C$14*(C919-F919)-G919)-B919/6,0)*'Расчет NPV'!$C$13)/(1+'Расчет NPV'!$C$12)^1</f>
        <v/>
      </c>
      <c r="I919" s="9">
        <f>((D919*(1+E919)^1*(C919-F919)-G919)-MAX((D919*(1+E919)^1*(C919-F919)-G919)-B919/6,0)*'Расчет NPV'!$C$13)/(1+'Расчет NPV'!$C$12)^2</f>
        <v/>
      </c>
      <c r="J919" s="9">
        <f>((D919*(1+E919)^2*(C919-F919)-G919)-MAX((D919*(1+E919)^2*(C919-F919)-G919)-B919/6,0)*'Расчет NPV'!$C$13)/(1+'Расчет NPV'!$C$12)^3</f>
        <v/>
      </c>
      <c r="K919" s="9">
        <f>((D919*(1+E919)^3*(C919-F919)-G919)-MAX((D919*(1+E919)^3*(C919-F919)-G919)-B919/6,0)*'Расчет NPV'!$C$13)/(1+'Расчет NPV'!$C$12)^4</f>
        <v/>
      </c>
      <c r="L919" s="9">
        <f>((D919*(1+E919)^4*(C919-F919)-G919)-MAX((D919*(1+E919)^4*(C919-F919)-G919)-B919/6,0)*'Расчет NPV'!$C$13)/(1+'Расчет NPV'!$C$12)^5</f>
        <v/>
      </c>
      <c r="M919" s="9">
        <f>((D919*(1+E919)^5*(C919-F919)-G919)-MAX((D919*(1+E919)^5*(C919-F919)-G919)-B919/6,0)*'Расчет NPV'!$C$13)/(1+'Расчет NPV'!$C$12)^6</f>
        <v/>
      </c>
      <c r="N919" s="13">
        <f>SUM(H919:M919)-B919</f>
        <v/>
      </c>
    </row>
    <row r="920">
      <c r="A920" t="n">
        <v>916</v>
      </c>
      <c r="B920" s="9">
        <f>_xlfn.BETA.INV(RAND(),'Расчет NPV'!$E$5,'Расчет NPV'!$F$5,'Расчет NPV'!$B$5,'Расчет NPV'!$D$5)</f>
        <v/>
      </c>
      <c r="C920" s="9">
        <f>_xlfn.BETA.INV(RAND(),'Расчет NPV'!$E$6,'Расчет NPV'!$F$6,'Расчет NPV'!$B$6,'Расчет NPV'!$D$6)</f>
        <v/>
      </c>
      <c r="D920" s="9">
        <f>_xlfn.BETA.INV(RAND(),'Расчет NPV'!$E$7,'Расчет NPV'!$F$7,'Расчет NPV'!$B$7,'Расчет NPV'!$D$7)</f>
        <v/>
      </c>
      <c r="E920" s="5">
        <f>_xlfn.BETA.INV(RAND(),'Расчет NPV'!$E$8,'Расчет NPV'!$F$8,'Расчет NPV'!$B$8,'Расчет NPV'!$D$8)</f>
        <v/>
      </c>
      <c r="F920" s="9">
        <f>_xlfn.BETA.INV(RAND(),'Расчет NPV'!$E$9,'Расчет NPV'!$F$9,'Расчет NPV'!$B$9,'Расчет NPV'!$D$9)</f>
        <v/>
      </c>
      <c r="G920" s="9">
        <f>_xlfn.BETA.INV(RAND(),'Расчет NPV'!$E$10,'Расчет NPV'!$F$10,'Расчет NPV'!$B$10,'Расчет NPV'!$D$10)</f>
        <v/>
      </c>
      <c r="H920" s="9">
        <f>((D920*(1+E920)^0*'Расчет NPV'!$C$14*(C920-F920)-G920)-MAX((D920*(1+E920)^0*'Расчет NPV'!$C$14*(C920-F920)-G920)-B920/6,0)*'Расчет NPV'!$C$13)/(1+'Расчет NPV'!$C$12)^1</f>
        <v/>
      </c>
      <c r="I920" s="9">
        <f>((D920*(1+E920)^1*(C920-F920)-G920)-MAX((D920*(1+E920)^1*(C920-F920)-G920)-B920/6,0)*'Расчет NPV'!$C$13)/(1+'Расчет NPV'!$C$12)^2</f>
        <v/>
      </c>
      <c r="J920" s="9">
        <f>((D920*(1+E920)^2*(C920-F920)-G920)-MAX((D920*(1+E920)^2*(C920-F920)-G920)-B920/6,0)*'Расчет NPV'!$C$13)/(1+'Расчет NPV'!$C$12)^3</f>
        <v/>
      </c>
      <c r="K920" s="9">
        <f>((D920*(1+E920)^3*(C920-F920)-G920)-MAX((D920*(1+E920)^3*(C920-F920)-G920)-B920/6,0)*'Расчет NPV'!$C$13)/(1+'Расчет NPV'!$C$12)^4</f>
        <v/>
      </c>
      <c r="L920" s="9">
        <f>((D920*(1+E920)^4*(C920-F920)-G920)-MAX((D920*(1+E920)^4*(C920-F920)-G920)-B920/6,0)*'Расчет NPV'!$C$13)/(1+'Расчет NPV'!$C$12)^5</f>
        <v/>
      </c>
      <c r="M920" s="9">
        <f>((D920*(1+E920)^5*(C920-F920)-G920)-MAX((D920*(1+E920)^5*(C920-F920)-G920)-B920/6,0)*'Расчет NPV'!$C$13)/(1+'Расчет NPV'!$C$12)^6</f>
        <v/>
      </c>
      <c r="N920" s="13">
        <f>SUM(H920:M920)-B920</f>
        <v/>
      </c>
    </row>
    <row r="921">
      <c r="A921" t="n">
        <v>917</v>
      </c>
      <c r="B921" s="9">
        <f>_xlfn.BETA.INV(RAND(),'Расчет NPV'!$E$5,'Расчет NPV'!$F$5,'Расчет NPV'!$B$5,'Расчет NPV'!$D$5)</f>
        <v/>
      </c>
      <c r="C921" s="9">
        <f>_xlfn.BETA.INV(RAND(),'Расчет NPV'!$E$6,'Расчет NPV'!$F$6,'Расчет NPV'!$B$6,'Расчет NPV'!$D$6)</f>
        <v/>
      </c>
      <c r="D921" s="9">
        <f>_xlfn.BETA.INV(RAND(),'Расчет NPV'!$E$7,'Расчет NPV'!$F$7,'Расчет NPV'!$B$7,'Расчет NPV'!$D$7)</f>
        <v/>
      </c>
      <c r="E921" s="5">
        <f>_xlfn.BETA.INV(RAND(),'Расчет NPV'!$E$8,'Расчет NPV'!$F$8,'Расчет NPV'!$B$8,'Расчет NPV'!$D$8)</f>
        <v/>
      </c>
      <c r="F921" s="9">
        <f>_xlfn.BETA.INV(RAND(),'Расчет NPV'!$E$9,'Расчет NPV'!$F$9,'Расчет NPV'!$B$9,'Расчет NPV'!$D$9)</f>
        <v/>
      </c>
      <c r="G921" s="9">
        <f>_xlfn.BETA.INV(RAND(),'Расчет NPV'!$E$10,'Расчет NPV'!$F$10,'Расчет NPV'!$B$10,'Расчет NPV'!$D$10)</f>
        <v/>
      </c>
      <c r="H921" s="9">
        <f>((D921*(1+E921)^0*'Расчет NPV'!$C$14*(C921-F921)-G921)-MAX((D921*(1+E921)^0*'Расчет NPV'!$C$14*(C921-F921)-G921)-B921/6,0)*'Расчет NPV'!$C$13)/(1+'Расчет NPV'!$C$12)^1</f>
        <v/>
      </c>
      <c r="I921" s="9">
        <f>((D921*(1+E921)^1*(C921-F921)-G921)-MAX((D921*(1+E921)^1*(C921-F921)-G921)-B921/6,0)*'Расчет NPV'!$C$13)/(1+'Расчет NPV'!$C$12)^2</f>
        <v/>
      </c>
      <c r="J921" s="9">
        <f>((D921*(1+E921)^2*(C921-F921)-G921)-MAX((D921*(1+E921)^2*(C921-F921)-G921)-B921/6,0)*'Расчет NPV'!$C$13)/(1+'Расчет NPV'!$C$12)^3</f>
        <v/>
      </c>
      <c r="K921" s="9">
        <f>((D921*(1+E921)^3*(C921-F921)-G921)-MAX((D921*(1+E921)^3*(C921-F921)-G921)-B921/6,0)*'Расчет NPV'!$C$13)/(1+'Расчет NPV'!$C$12)^4</f>
        <v/>
      </c>
      <c r="L921" s="9">
        <f>((D921*(1+E921)^4*(C921-F921)-G921)-MAX((D921*(1+E921)^4*(C921-F921)-G921)-B921/6,0)*'Расчет NPV'!$C$13)/(1+'Расчет NPV'!$C$12)^5</f>
        <v/>
      </c>
      <c r="M921" s="9">
        <f>((D921*(1+E921)^5*(C921-F921)-G921)-MAX((D921*(1+E921)^5*(C921-F921)-G921)-B921/6,0)*'Расчет NPV'!$C$13)/(1+'Расчет NPV'!$C$12)^6</f>
        <v/>
      </c>
      <c r="N921" s="13">
        <f>SUM(H921:M921)-B921</f>
        <v/>
      </c>
    </row>
    <row r="922">
      <c r="A922" t="n">
        <v>918</v>
      </c>
      <c r="B922" s="9">
        <f>_xlfn.BETA.INV(RAND(),'Расчет NPV'!$E$5,'Расчет NPV'!$F$5,'Расчет NPV'!$B$5,'Расчет NPV'!$D$5)</f>
        <v/>
      </c>
      <c r="C922" s="9">
        <f>_xlfn.BETA.INV(RAND(),'Расчет NPV'!$E$6,'Расчет NPV'!$F$6,'Расчет NPV'!$B$6,'Расчет NPV'!$D$6)</f>
        <v/>
      </c>
      <c r="D922" s="9">
        <f>_xlfn.BETA.INV(RAND(),'Расчет NPV'!$E$7,'Расчет NPV'!$F$7,'Расчет NPV'!$B$7,'Расчет NPV'!$D$7)</f>
        <v/>
      </c>
      <c r="E922" s="5">
        <f>_xlfn.BETA.INV(RAND(),'Расчет NPV'!$E$8,'Расчет NPV'!$F$8,'Расчет NPV'!$B$8,'Расчет NPV'!$D$8)</f>
        <v/>
      </c>
      <c r="F922" s="9">
        <f>_xlfn.BETA.INV(RAND(),'Расчет NPV'!$E$9,'Расчет NPV'!$F$9,'Расчет NPV'!$B$9,'Расчет NPV'!$D$9)</f>
        <v/>
      </c>
      <c r="G922" s="9">
        <f>_xlfn.BETA.INV(RAND(),'Расчет NPV'!$E$10,'Расчет NPV'!$F$10,'Расчет NPV'!$B$10,'Расчет NPV'!$D$10)</f>
        <v/>
      </c>
      <c r="H922" s="9">
        <f>((D922*(1+E922)^0*'Расчет NPV'!$C$14*(C922-F922)-G922)-MAX((D922*(1+E922)^0*'Расчет NPV'!$C$14*(C922-F922)-G922)-B922/6,0)*'Расчет NPV'!$C$13)/(1+'Расчет NPV'!$C$12)^1</f>
        <v/>
      </c>
      <c r="I922" s="9">
        <f>((D922*(1+E922)^1*(C922-F922)-G922)-MAX((D922*(1+E922)^1*(C922-F922)-G922)-B922/6,0)*'Расчет NPV'!$C$13)/(1+'Расчет NPV'!$C$12)^2</f>
        <v/>
      </c>
      <c r="J922" s="9">
        <f>((D922*(1+E922)^2*(C922-F922)-G922)-MAX((D922*(1+E922)^2*(C922-F922)-G922)-B922/6,0)*'Расчет NPV'!$C$13)/(1+'Расчет NPV'!$C$12)^3</f>
        <v/>
      </c>
      <c r="K922" s="9">
        <f>((D922*(1+E922)^3*(C922-F922)-G922)-MAX((D922*(1+E922)^3*(C922-F922)-G922)-B922/6,0)*'Расчет NPV'!$C$13)/(1+'Расчет NPV'!$C$12)^4</f>
        <v/>
      </c>
      <c r="L922" s="9">
        <f>((D922*(1+E922)^4*(C922-F922)-G922)-MAX((D922*(1+E922)^4*(C922-F922)-G922)-B922/6,0)*'Расчет NPV'!$C$13)/(1+'Расчет NPV'!$C$12)^5</f>
        <v/>
      </c>
      <c r="M922" s="9">
        <f>((D922*(1+E922)^5*(C922-F922)-G922)-MAX((D922*(1+E922)^5*(C922-F922)-G922)-B922/6,0)*'Расчет NPV'!$C$13)/(1+'Расчет NPV'!$C$12)^6</f>
        <v/>
      </c>
      <c r="N922" s="13">
        <f>SUM(H922:M922)-B922</f>
        <v/>
      </c>
    </row>
    <row r="923">
      <c r="A923" t="n">
        <v>919</v>
      </c>
      <c r="B923" s="9">
        <f>_xlfn.BETA.INV(RAND(),'Расчет NPV'!$E$5,'Расчет NPV'!$F$5,'Расчет NPV'!$B$5,'Расчет NPV'!$D$5)</f>
        <v/>
      </c>
      <c r="C923" s="9">
        <f>_xlfn.BETA.INV(RAND(),'Расчет NPV'!$E$6,'Расчет NPV'!$F$6,'Расчет NPV'!$B$6,'Расчет NPV'!$D$6)</f>
        <v/>
      </c>
      <c r="D923" s="9">
        <f>_xlfn.BETA.INV(RAND(),'Расчет NPV'!$E$7,'Расчет NPV'!$F$7,'Расчет NPV'!$B$7,'Расчет NPV'!$D$7)</f>
        <v/>
      </c>
      <c r="E923" s="5">
        <f>_xlfn.BETA.INV(RAND(),'Расчет NPV'!$E$8,'Расчет NPV'!$F$8,'Расчет NPV'!$B$8,'Расчет NPV'!$D$8)</f>
        <v/>
      </c>
      <c r="F923" s="9">
        <f>_xlfn.BETA.INV(RAND(),'Расчет NPV'!$E$9,'Расчет NPV'!$F$9,'Расчет NPV'!$B$9,'Расчет NPV'!$D$9)</f>
        <v/>
      </c>
      <c r="G923" s="9">
        <f>_xlfn.BETA.INV(RAND(),'Расчет NPV'!$E$10,'Расчет NPV'!$F$10,'Расчет NPV'!$B$10,'Расчет NPV'!$D$10)</f>
        <v/>
      </c>
      <c r="H923" s="9">
        <f>((D923*(1+E923)^0*'Расчет NPV'!$C$14*(C923-F923)-G923)-MAX((D923*(1+E923)^0*'Расчет NPV'!$C$14*(C923-F923)-G923)-B923/6,0)*'Расчет NPV'!$C$13)/(1+'Расчет NPV'!$C$12)^1</f>
        <v/>
      </c>
      <c r="I923" s="9">
        <f>((D923*(1+E923)^1*(C923-F923)-G923)-MAX((D923*(1+E923)^1*(C923-F923)-G923)-B923/6,0)*'Расчет NPV'!$C$13)/(1+'Расчет NPV'!$C$12)^2</f>
        <v/>
      </c>
      <c r="J923" s="9">
        <f>((D923*(1+E923)^2*(C923-F923)-G923)-MAX((D923*(1+E923)^2*(C923-F923)-G923)-B923/6,0)*'Расчет NPV'!$C$13)/(1+'Расчет NPV'!$C$12)^3</f>
        <v/>
      </c>
      <c r="K923" s="9">
        <f>((D923*(1+E923)^3*(C923-F923)-G923)-MAX((D923*(1+E923)^3*(C923-F923)-G923)-B923/6,0)*'Расчет NPV'!$C$13)/(1+'Расчет NPV'!$C$12)^4</f>
        <v/>
      </c>
      <c r="L923" s="9">
        <f>((D923*(1+E923)^4*(C923-F923)-G923)-MAX((D923*(1+E923)^4*(C923-F923)-G923)-B923/6,0)*'Расчет NPV'!$C$13)/(1+'Расчет NPV'!$C$12)^5</f>
        <v/>
      </c>
      <c r="M923" s="9">
        <f>((D923*(1+E923)^5*(C923-F923)-G923)-MAX((D923*(1+E923)^5*(C923-F923)-G923)-B923/6,0)*'Расчет NPV'!$C$13)/(1+'Расчет NPV'!$C$12)^6</f>
        <v/>
      </c>
      <c r="N923" s="13">
        <f>SUM(H923:M923)-B923</f>
        <v/>
      </c>
    </row>
    <row r="924">
      <c r="A924" t="n">
        <v>920</v>
      </c>
      <c r="B924" s="9">
        <f>_xlfn.BETA.INV(RAND(),'Расчет NPV'!$E$5,'Расчет NPV'!$F$5,'Расчет NPV'!$B$5,'Расчет NPV'!$D$5)</f>
        <v/>
      </c>
      <c r="C924" s="9">
        <f>_xlfn.BETA.INV(RAND(),'Расчет NPV'!$E$6,'Расчет NPV'!$F$6,'Расчет NPV'!$B$6,'Расчет NPV'!$D$6)</f>
        <v/>
      </c>
      <c r="D924" s="9">
        <f>_xlfn.BETA.INV(RAND(),'Расчет NPV'!$E$7,'Расчет NPV'!$F$7,'Расчет NPV'!$B$7,'Расчет NPV'!$D$7)</f>
        <v/>
      </c>
      <c r="E924" s="5">
        <f>_xlfn.BETA.INV(RAND(),'Расчет NPV'!$E$8,'Расчет NPV'!$F$8,'Расчет NPV'!$B$8,'Расчет NPV'!$D$8)</f>
        <v/>
      </c>
      <c r="F924" s="9">
        <f>_xlfn.BETA.INV(RAND(),'Расчет NPV'!$E$9,'Расчет NPV'!$F$9,'Расчет NPV'!$B$9,'Расчет NPV'!$D$9)</f>
        <v/>
      </c>
      <c r="G924" s="9">
        <f>_xlfn.BETA.INV(RAND(),'Расчет NPV'!$E$10,'Расчет NPV'!$F$10,'Расчет NPV'!$B$10,'Расчет NPV'!$D$10)</f>
        <v/>
      </c>
      <c r="H924" s="9">
        <f>((D924*(1+E924)^0*'Расчет NPV'!$C$14*(C924-F924)-G924)-MAX((D924*(1+E924)^0*'Расчет NPV'!$C$14*(C924-F924)-G924)-B924/6,0)*'Расчет NPV'!$C$13)/(1+'Расчет NPV'!$C$12)^1</f>
        <v/>
      </c>
      <c r="I924" s="9">
        <f>((D924*(1+E924)^1*(C924-F924)-G924)-MAX((D924*(1+E924)^1*(C924-F924)-G924)-B924/6,0)*'Расчет NPV'!$C$13)/(1+'Расчет NPV'!$C$12)^2</f>
        <v/>
      </c>
      <c r="J924" s="9">
        <f>((D924*(1+E924)^2*(C924-F924)-G924)-MAX((D924*(1+E924)^2*(C924-F924)-G924)-B924/6,0)*'Расчет NPV'!$C$13)/(1+'Расчет NPV'!$C$12)^3</f>
        <v/>
      </c>
      <c r="K924" s="9">
        <f>((D924*(1+E924)^3*(C924-F924)-G924)-MAX((D924*(1+E924)^3*(C924-F924)-G924)-B924/6,0)*'Расчет NPV'!$C$13)/(1+'Расчет NPV'!$C$12)^4</f>
        <v/>
      </c>
      <c r="L924" s="9">
        <f>((D924*(1+E924)^4*(C924-F924)-G924)-MAX((D924*(1+E924)^4*(C924-F924)-G924)-B924/6,0)*'Расчет NPV'!$C$13)/(1+'Расчет NPV'!$C$12)^5</f>
        <v/>
      </c>
      <c r="M924" s="9">
        <f>((D924*(1+E924)^5*(C924-F924)-G924)-MAX((D924*(1+E924)^5*(C924-F924)-G924)-B924/6,0)*'Расчет NPV'!$C$13)/(1+'Расчет NPV'!$C$12)^6</f>
        <v/>
      </c>
      <c r="N924" s="13">
        <f>SUM(H924:M924)-B924</f>
        <v/>
      </c>
    </row>
    <row r="925">
      <c r="A925" t="n">
        <v>921</v>
      </c>
      <c r="B925" s="9">
        <f>_xlfn.BETA.INV(RAND(),'Расчет NPV'!$E$5,'Расчет NPV'!$F$5,'Расчет NPV'!$B$5,'Расчет NPV'!$D$5)</f>
        <v/>
      </c>
      <c r="C925" s="9">
        <f>_xlfn.BETA.INV(RAND(),'Расчет NPV'!$E$6,'Расчет NPV'!$F$6,'Расчет NPV'!$B$6,'Расчет NPV'!$D$6)</f>
        <v/>
      </c>
      <c r="D925" s="9">
        <f>_xlfn.BETA.INV(RAND(),'Расчет NPV'!$E$7,'Расчет NPV'!$F$7,'Расчет NPV'!$B$7,'Расчет NPV'!$D$7)</f>
        <v/>
      </c>
      <c r="E925" s="5">
        <f>_xlfn.BETA.INV(RAND(),'Расчет NPV'!$E$8,'Расчет NPV'!$F$8,'Расчет NPV'!$B$8,'Расчет NPV'!$D$8)</f>
        <v/>
      </c>
      <c r="F925" s="9">
        <f>_xlfn.BETA.INV(RAND(),'Расчет NPV'!$E$9,'Расчет NPV'!$F$9,'Расчет NPV'!$B$9,'Расчет NPV'!$D$9)</f>
        <v/>
      </c>
      <c r="G925" s="9">
        <f>_xlfn.BETA.INV(RAND(),'Расчет NPV'!$E$10,'Расчет NPV'!$F$10,'Расчет NPV'!$B$10,'Расчет NPV'!$D$10)</f>
        <v/>
      </c>
      <c r="H925" s="9">
        <f>((D925*(1+E925)^0*'Расчет NPV'!$C$14*(C925-F925)-G925)-MAX((D925*(1+E925)^0*'Расчет NPV'!$C$14*(C925-F925)-G925)-B925/6,0)*'Расчет NPV'!$C$13)/(1+'Расчет NPV'!$C$12)^1</f>
        <v/>
      </c>
      <c r="I925" s="9">
        <f>((D925*(1+E925)^1*(C925-F925)-G925)-MAX((D925*(1+E925)^1*(C925-F925)-G925)-B925/6,0)*'Расчет NPV'!$C$13)/(1+'Расчет NPV'!$C$12)^2</f>
        <v/>
      </c>
      <c r="J925" s="9">
        <f>((D925*(1+E925)^2*(C925-F925)-G925)-MAX((D925*(1+E925)^2*(C925-F925)-G925)-B925/6,0)*'Расчет NPV'!$C$13)/(1+'Расчет NPV'!$C$12)^3</f>
        <v/>
      </c>
      <c r="K925" s="9">
        <f>((D925*(1+E925)^3*(C925-F925)-G925)-MAX((D925*(1+E925)^3*(C925-F925)-G925)-B925/6,0)*'Расчет NPV'!$C$13)/(1+'Расчет NPV'!$C$12)^4</f>
        <v/>
      </c>
      <c r="L925" s="9">
        <f>((D925*(1+E925)^4*(C925-F925)-G925)-MAX((D925*(1+E925)^4*(C925-F925)-G925)-B925/6,0)*'Расчет NPV'!$C$13)/(1+'Расчет NPV'!$C$12)^5</f>
        <v/>
      </c>
      <c r="M925" s="9">
        <f>((D925*(1+E925)^5*(C925-F925)-G925)-MAX((D925*(1+E925)^5*(C925-F925)-G925)-B925/6,0)*'Расчет NPV'!$C$13)/(1+'Расчет NPV'!$C$12)^6</f>
        <v/>
      </c>
      <c r="N925" s="13">
        <f>SUM(H925:M925)-B925</f>
        <v/>
      </c>
    </row>
    <row r="926">
      <c r="A926" t="n">
        <v>922</v>
      </c>
      <c r="B926" s="9">
        <f>_xlfn.BETA.INV(RAND(),'Расчет NPV'!$E$5,'Расчет NPV'!$F$5,'Расчет NPV'!$B$5,'Расчет NPV'!$D$5)</f>
        <v/>
      </c>
      <c r="C926" s="9">
        <f>_xlfn.BETA.INV(RAND(),'Расчет NPV'!$E$6,'Расчет NPV'!$F$6,'Расчет NPV'!$B$6,'Расчет NPV'!$D$6)</f>
        <v/>
      </c>
      <c r="D926" s="9">
        <f>_xlfn.BETA.INV(RAND(),'Расчет NPV'!$E$7,'Расчет NPV'!$F$7,'Расчет NPV'!$B$7,'Расчет NPV'!$D$7)</f>
        <v/>
      </c>
      <c r="E926" s="5">
        <f>_xlfn.BETA.INV(RAND(),'Расчет NPV'!$E$8,'Расчет NPV'!$F$8,'Расчет NPV'!$B$8,'Расчет NPV'!$D$8)</f>
        <v/>
      </c>
      <c r="F926" s="9">
        <f>_xlfn.BETA.INV(RAND(),'Расчет NPV'!$E$9,'Расчет NPV'!$F$9,'Расчет NPV'!$B$9,'Расчет NPV'!$D$9)</f>
        <v/>
      </c>
      <c r="G926" s="9">
        <f>_xlfn.BETA.INV(RAND(),'Расчет NPV'!$E$10,'Расчет NPV'!$F$10,'Расчет NPV'!$B$10,'Расчет NPV'!$D$10)</f>
        <v/>
      </c>
      <c r="H926" s="9">
        <f>((D926*(1+E926)^0*'Расчет NPV'!$C$14*(C926-F926)-G926)-MAX((D926*(1+E926)^0*'Расчет NPV'!$C$14*(C926-F926)-G926)-B926/6,0)*'Расчет NPV'!$C$13)/(1+'Расчет NPV'!$C$12)^1</f>
        <v/>
      </c>
      <c r="I926" s="9">
        <f>((D926*(1+E926)^1*(C926-F926)-G926)-MAX((D926*(1+E926)^1*(C926-F926)-G926)-B926/6,0)*'Расчет NPV'!$C$13)/(1+'Расчет NPV'!$C$12)^2</f>
        <v/>
      </c>
      <c r="J926" s="9">
        <f>((D926*(1+E926)^2*(C926-F926)-G926)-MAX((D926*(1+E926)^2*(C926-F926)-G926)-B926/6,0)*'Расчет NPV'!$C$13)/(1+'Расчет NPV'!$C$12)^3</f>
        <v/>
      </c>
      <c r="K926" s="9">
        <f>((D926*(1+E926)^3*(C926-F926)-G926)-MAX((D926*(1+E926)^3*(C926-F926)-G926)-B926/6,0)*'Расчет NPV'!$C$13)/(1+'Расчет NPV'!$C$12)^4</f>
        <v/>
      </c>
      <c r="L926" s="9">
        <f>((D926*(1+E926)^4*(C926-F926)-G926)-MAX((D926*(1+E926)^4*(C926-F926)-G926)-B926/6,0)*'Расчет NPV'!$C$13)/(1+'Расчет NPV'!$C$12)^5</f>
        <v/>
      </c>
      <c r="M926" s="9">
        <f>((D926*(1+E926)^5*(C926-F926)-G926)-MAX((D926*(1+E926)^5*(C926-F926)-G926)-B926/6,0)*'Расчет NPV'!$C$13)/(1+'Расчет NPV'!$C$12)^6</f>
        <v/>
      </c>
      <c r="N926" s="13">
        <f>SUM(H926:M926)-B926</f>
        <v/>
      </c>
    </row>
    <row r="927">
      <c r="A927" t="n">
        <v>923</v>
      </c>
      <c r="B927" s="9">
        <f>_xlfn.BETA.INV(RAND(),'Расчет NPV'!$E$5,'Расчет NPV'!$F$5,'Расчет NPV'!$B$5,'Расчет NPV'!$D$5)</f>
        <v/>
      </c>
      <c r="C927" s="9">
        <f>_xlfn.BETA.INV(RAND(),'Расчет NPV'!$E$6,'Расчет NPV'!$F$6,'Расчет NPV'!$B$6,'Расчет NPV'!$D$6)</f>
        <v/>
      </c>
      <c r="D927" s="9">
        <f>_xlfn.BETA.INV(RAND(),'Расчет NPV'!$E$7,'Расчет NPV'!$F$7,'Расчет NPV'!$B$7,'Расчет NPV'!$D$7)</f>
        <v/>
      </c>
      <c r="E927" s="5">
        <f>_xlfn.BETA.INV(RAND(),'Расчет NPV'!$E$8,'Расчет NPV'!$F$8,'Расчет NPV'!$B$8,'Расчет NPV'!$D$8)</f>
        <v/>
      </c>
      <c r="F927" s="9">
        <f>_xlfn.BETA.INV(RAND(),'Расчет NPV'!$E$9,'Расчет NPV'!$F$9,'Расчет NPV'!$B$9,'Расчет NPV'!$D$9)</f>
        <v/>
      </c>
      <c r="G927" s="9">
        <f>_xlfn.BETA.INV(RAND(),'Расчет NPV'!$E$10,'Расчет NPV'!$F$10,'Расчет NPV'!$B$10,'Расчет NPV'!$D$10)</f>
        <v/>
      </c>
      <c r="H927" s="9">
        <f>((D927*(1+E927)^0*'Расчет NPV'!$C$14*(C927-F927)-G927)-MAX((D927*(1+E927)^0*'Расчет NPV'!$C$14*(C927-F927)-G927)-B927/6,0)*'Расчет NPV'!$C$13)/(1+'Расчет NPV'!$C$12)^1</f>
        <v/>
      </c>
      <c r="I927" s="9">
        <f>((D927*(1+E927)^1*(C927-F927)-G927)-MAX((D927*(1+E927)^1*(C927-F927)-G927)-B927/6,0)*'Расчет NPV'!$C$13)/(1+'Расчет NPV'!$C$12)^2</f>
        <v/>
      </c>
      <c r="J927" s="9">
        <f>((D927*(1+E927)^2*(C927-F927)-G927)-MAX((D927*(1+E927)^2*(C927-F927)-G927)-B927/6,0)*'Расчет NPV'!$C$13)/(1+'Расчет NPV'!$C$12)^3</f>
        <v/>
      </c>
      <c r="K927" s="9">
        <f>((D927*(1+E927)^3*(C927-F927)-G927)-MAX((D927*(1+E927)^3*(C927-F927)-G927)-B927/6,0)*'Расчет NPV'!$C$13)/(1+'Расчет NPV'!$C$12)^4</f>
        <v/>
      </c>
      <c r="L927" s="9">
        <f>((D927*(1+E927)^4*(C927-F927)-G927)-MAX((D927*(1+E927)^4*(C927-F927)-G927)-B927/6,0)*'Расчет NPV'!$C$13)/(1+'Расчет NPV'!$C$12)^5</f>
        <v/>
      </c>
      <c r="M927" s="9">
        <f>((D927*(1+E927)^5*(C927-F927)-G927)-MAX((D927*(1+E927)^5*(C927-F927)-G927)-B927/6,0)*'Расчет NPV'!$C$13)/(1+'Расчет NPV'!$C$12)^6</f>
        <v/>
      </c>
      <c r="N927" s="13">
        <f>SUM(H927:M927)-B927</f>
        <v/>
      </c>
    </row>
    <row r="928">
      <c r="A928" t="n">
        <v>924</v>
      </c>
      <c r="B928" s="9">
        <f>_xlfn.BETA.INV(RAND(),'Расчет NPV'!$E$5,'Расчет NPV'!$F$5,'Расчет NPV'!$B$5,'Расчет NPV'!$D$5)</f>
        <v/>
      </c>
      <c r="C928" s="9">
        <f>_xlfn.BETA.INV(RAND(),'Расчет NPV'!$E$6,'Расчет NPV'!$F$6,'Расчет NPV'!$B$6,'Расчет NPV'!$D$6)</f>
        <v/>
      </c>
      <c r="D928" s="9">
        <f>_xlfn.BETA.INV(RAND(),'Расчет NPV'!$E$7,'Расчет NPV'!$F$7,'Расчет NPV'!$B$7,'Расчет NPV'!$D$7)</f>
        <v/>
      </c>
      <c r="E928" s="5">
        <f>_xlfn.BETA.INV(RAND(),'Расчет NPV'!$E$8,'Расчет NPV'!$F$8,'Расчет NPV'!$B$8,'Расчет NPV'!$D$8)</f>
        <v/>
      </c>
      <c r="F928" s="9">
        <f>_xlfn.BETA.INV(RAND(),'Расчет NPV'!$E$9,'Расчет NPV'!$F$9,'Расчет NPV'!$B$9,'Расчет NPV'!$D$9)</f>
        <v/>
      </c>
      <c r="G928" s="9">
        <f>_xlfn.BETA.INV(RAND(),'Расчет NPV'!$E$10,'Расчет NPV'!$F$10,'Расчет NPV'!$B$10,'Расчет NPV'!$D$10)</f>
        <v/>
      </c>
      <c r="H928" s="9">
        <f>((D928*(1+E928)^0*'Расчет NPV'!$C$14*(C928-F928)-G928)-MAX((D928*(1+E928)^0*'Расчет NPV'!$C$14*(C928-F928)-G928)-B928/6,0)*'Расчет NPV'!$C$13)/(1+'Расчет NPV'!$C$12)^1</f>
        <v/>
      </c>
      <c r="I928" s="9">
        <f>((D928*(1+E928)^1*(C928-F928)-G928)-MAX((D928*(1+E928)^1*(C928-F928)-G928)-B928/6,0)*'Расчет NPV'!$C$13)/(1+'Расчет NPV'!$C$12)^2</f>
        <v/>
      </c>
      <c r="J928" s="9">
        <f>((D928*(1+E928)^2*(C928-F928)-G928)-MAX((D928*(1+E928)^2*(C928-F928)-G928)-B928/6,0)*'Расчет NPV'!$C$13)/(1+'Расчет NPV'!$C$12)^3</f>
        <v/>
      </c>
      <c r="K928" s="9">
        <f>((D928*(1+E928)^3*(C928-F928)-G928)-MAX((D928*(1+E928)^3*(C928-F928)-G928)-B928/6,0)*'Расчет NPV'!$C$13)/(1+'Расчет NPV'!$C$12)^4</f>
        <v/>
      </c>
      <c r="L928" s="9">
        <f>((D928*(1+E928)^4*(C928-F928)-G928)-MAX((D928*(1+E928)^4*(C928-F928)-G928)-B928/6,0)*'Расчет NPV'!$C$13)/(1+'Расчет NPV'!$C$12)^5</f>
        <v/>
      </c>
      <c r="M928" s="9">
        <f>((D928*(1+E928)^5*(C928-F928)-G928)-MAX((D928*(1+E928)^5*(C928-F928)-G928)-B928/6,0)*'Расчет NPV'!$C$13)/(1+'Расчет NPV'!$C$12)^6</f>
        <v/>
      </c>
      <c r="N928" s="13">
        <f>SUM(H928:M928)-B928</f>
        <v/>
      </c>
    </row>
    <row r="929">
      <c r="A929" t="n">
        <v>925</v>
      </c>
      <c r="B929" s="9">
        <f>_xlfn.BETA.INV(RAND(),'Расчет NPV'!$E$5,'Расчет NPV'!$F$5,'Расчет NPV'!$B$5,'Расчет NPV'!$D$5)</f>
        <v/>
      </c>
      <c r="C929" s="9">
        <f>_xlfn.BETA.INV(RAND(),'Расчет NPV'!$E$6,'Расчет NPV'!$F$6,'Расчет NPV'!$B$6,'Расчет NPV'!$D$6)</f>
        <v/>
      </c>
      <c r="D929" s="9">
        <f>_xlfn.BETA.INV(RAND(),'Расчет NPV'!$E$7,'Расчет NPV'!$F$7,'Расчет NPV'!$B$7,'Расчет NPV'!$D$7)</f>
        <v/>
      </c>
      <c r="E929" s="5">
        <f>_xlfn.BETA.INV(RAND(),'Расчет NPV'!$E$8,'Расчет NPV'!$F$8,'Расчет NPV'!$B$8,'Расчет NPV'!$D$8)</f>
        <v/>
      </c>
      <c r="F929" s="9">
        <f>_xlfn.BETA.INV(RAND(),'Расчет NPV'!$E$9,'Расчет NPV'!$F$9,'Расчет NPV'!$B$9,'Расчет NPV'!$D$9)</f>
        <v/>
      </c>
      <c r="G929" s="9">
        <f>_xlfn.BETA.INV(RAND(),'Расчет NPV'!$E$10,'Расчет NPV'!$F$10,'Расчет NPV'!$B$10,'Расчет NPV'!$D$10)</f>
        <v/>
      </c>
      <c r="H929" s="9">
        <f>((D929*(1+E929)^0*'Расчет NPV'!$C$14*(C929-F929)-G929)-MAX((D929*(1+E929)^0*'Расчет NPV'!$C$14*(C929-F929)-G929)-B929/6,0)*'Расчет NPV'!$C$13)/(1+'Расчет NPV'!$C$12)^1</f>
        <v/>
      </c>
      <c r="I929" s="9">
        <f>((D929*(1+E929)^1*(C929-F929)-G929)-MAX((D929*(1+E929)^1*(C929-F929)-G929)-B929/6,0)*'Расчет NPV'!$C$13)/(1+'Расчет NPV'!$C$12)^2</f>
        <v/>
      </c>
      <c r="J929" s="9">
        <f>((D929*(1+E929)^2*(C929-F929)-G929)-MAX((D929*(1+E929)^2*(C929-F929)-G929)-B929/6,0)*'Расчет NPV'!$C$13)/(1+'Расчет NPV'!$C$12)^3</f>
        <v/>
      </c>
      <c r="K929" s="9">
        <f>((D929*(1+E929)^3*(C929-F929)-G929)-MAX((D929*(1+E929)^3*(C929-F929)-G929)-B929/6,0)*'Расчет NPV'!$C$13)/(1+'Расчет NPV'!$C$12)^4</f>
        <v/>
      </c>
      <c r="L929" s="9">
        <f>((D929*(1+E929)^4*(C929-F929)-G929)-MAX((D929*(1+E929)^4*(C929-F929)-G929)-B929/6,0)*'Расчет NPV'!$C$13)/(1+'Расчет NPV'!$C$12)^5</f>
        <v/>
      </c>
      <c r="M929" s="9">
        <f>((D929*(1+E929)^5*(C929-F929)-G929)-MAX((D929*(1+E929)^5*(C929-F929)-G929)-B929/6,0)*'Расчет NPV'!$C$13)/(1+'Расчет NPV'!$C$12)^6</f>
        <v/>
      </c>
      <c r="N929" s="13">
        <f>SUM(H929:M929)-B929</f>
        <v/>
      </c>
    </row>
    <row r="930">
      <c r="A930" t="n">
        <v>926</v>
      </c>
      <c r="B930" s="9">
        <f>_xlfn.BETA.INV(RAND(),'Расчет NPV'!$E$5,'Расчет NPV'!$F$5,'Расчет NPV'!$B$5,'Расчет NPV'!$D$5)</f>
        <v/>
      </c>
      <c r="C930" s="9">
        <f>_xlfn.BETA.INV(RAND(),'Расчет NPV'!$E$6,'Расчет NPV'!$F$6,'Расчет NPV'!$B$6,'Расчет NPV'!$D$6)</f>
        <v/>
      </c>
      <c r="D930" s="9">
        <f>_xlfn.BETA.INV(RAND(),'Расчет NPV'!$E$7,'Расчет NPV'!$F$7,'Расчет NPV'!$B$7,'Расчет NPV'!$D$7)</f>
        <v/>
      </c>
      <c r="E930" s="5">
        <f>_xlfn.BETA.INV(RAND(),'Расчет NPV'!$E$8,'Расчет NPV'!$F$8,'Расчет NPV'!$B$8,'Расчет NPV'!$D$8)</f>
        <v/>
      </c>
      <c r="F930" s="9">
        <f>_xlfn.BETA.INV(RAND(),'Расчет NPV'!$E$9,'Расчет NPV'!$F$9,'Расчет NPV'!$B$9,'Расчет NPV'!$D$9)</f>
        <v/>
      </c>
      <c r="G930" s="9">
        <f>_xlfn.BETA.INV(RAND(),'Расчет NPV'!$E$10,'Расчет NPV'!$F$10,'Расчет NPV'!$B$10,'Расчет NPV'!$D$10)</f>
        <v/>
      </c>
      <c r="H930" s="9">
        <f>((D930*(1+E930)^0*'Расчет NPV'!$C$14*(C930-F930)-G930)-MAX((D930*(1+E930)^0*'Расчет NPV'!$C$14*(C930-F930)-G930)-B930/6,0)*'Расчет NPV'!$C$13)/(1+'Расчет NPV'!$C$12)^1</f>
        <v/>
      </c>
      <c r="I930" s="9">
        <f>((D930*(1+E930)^1*(C930-F930)-G930)-MAX((D930*(1+E930)^1*(C930-F930)-G930)-B930/6,0)*'Расчет NPV'!$C$13)/(1+'Расчет NPV'!$C$12)^2</f>
        <v/>
      </c>
      <c r="J930" s="9">
        <f>((D930*(1+E930)^2*(C930-F930)-G930)-MAX((D930*(1+E930)^2*(C930-F930)-G930)-B930/6,0)*'Расчет NPV'!$C$13)/(1+'Расчет NPV'!$C$12)^3</f>
        <v/>
      </c>
      <c r="K930" s="9">
        <f>((D930*(1+E930)^3*(C930-F930)-G930)-MAX((D930*(1+E930)^3*(C930-F930)-G930)-B930/6,0)*'Расчет NPV'!$C$13)/(1+'Расчет NPV'!$C$12)^4</f>
        <v/>
      </c>
      <c r="L930" s="9">
        <f>((D930*(1+E930)^4*(C930-F930)-G930)-MAX((D930*(1+E930)^4*(C930-F930)-G930)-B930/6,0)*'Расчет NPV'!$C$13)/(1+'Расчет NPV'!$C$12)^5</f>
        <v/>
      </c>
      <c r="M930" s="9">
        <f>((D930*(1+E930)^5*(C930-F930)-G930)-MAX((D930*(1+E930)^5*(C930-F930)-G930)-B930/6,0)*'Расчет NPV'!$C$13)/(1+'Расчет NPV'!$C$12)^6</f>
        <v/>
      </c>
      <c r="N930" s="13">
        <f>SUM(H930:M930)-B930</f>
        <v/>
      </c>
    </row>
    <row r="931">
      <c r="A931" t="n">
        <v>927</v>
      </c>
      <c r="B931" s="9">
        <f>_xlfn.BETA.INV(RAND(),'Расчет NPV'!$E$5,'Расчет NPV'!$F$5,'Расчет NPV'!$B$5,'Расчет NPV'!$D$5)</f>
        <v/>
      </c>
      <c r="C931" s="9">
        <f>_xlfn.BETA.INV(RAND(),'Расчет NPV'!$E$6,'Расчет NPV'!$F$6,'Расчет NPV'!$B$6,'Расчет NPV'!$D$6)</f>
        <v/>
      </c>
      <c r="D931" s="9">
        <f>_xlfn.BETA.INV(RAND(),'Расчет NPV'!$E$7,'Расчет NPV'!$F$7,'Расчет NPV'!$B$7,'Расчет NPV'!$D$7)</f>
        <v/>
      </c>
      <c r="E931" s="5">
        <f>_xlfn.BETA.INV(RAND(),'Расчет NPV'!$E$8,'Расчет NPV'!$F$8,'Расчет NPV'!$B$8,'Расчет NPV'!$D$8)</f>
        <v/>
      </c>
      <c r="F931" s="9">
        <f>_xlfn.BETA.INV(RAND(),'Расчет NPV'!$E$9,'Расчет NPV'!$F$9,'Расчет NPV'!$B$9,'Расчет NPV'!$D$9)</f>
        <v/>
      </c>
      <c r="G931" s="9">
        <f>_xlfn.BETA.INV(RAND(),'Расчет NPV'!$E$10,'Расчет NPV'!$F$10,'Расчет NPV'!$B$10,'Расчет NPV'!$D$10)</f>
        <v/>
      </c>
      <c r="H931" s="9">
        <f>((D931*(1+E931)^0*'Расчет NPV'!$C$14*(C931-F931)-G931)-MAX((D931*(1+E931)^0*'Расчет NPV'!$C$14*(C931-F931)-G931)-B931/6,0)*'Расчет NPV'!$C$13)/(1+'Расчет NPV'!$C$12)^1</f>
        <v/>
      </c>
      <c r="I931" s="9">
        <f>((D931*(1+E931)^1*(C931-F931)-G931)-MAX((D931*(1+E931)^1*(C931-F931)-G931)-B931/6,0)*'Расчет NPV'!$C$13)/(1+'Расчет NPV'!$C$12)^2</f>
        <v/>
      </c>
      <c r="J931" s="9">
        <f>((D931*(1+E931)^2*(C931-F931)-G931)-MAX((D931*(1+E931)^2*(C931-F931)-G931)-B931/6,0)*'Расчет NPV'!$C$13)/(1+'Расчет NPV'!$C$12)^3</f>
        <v/>
      </c>
      <c r="K931" s="9">
        <f>((D931*(1+E931)^3*(C931-F931)-G931)-MAX((D931*(1+E931)^3*(C931-F931)-G931)-B931/6,0)*'Расчет NPV'!$C$13)/(1+'Расчет NPV'!$C$12)^4</f>
        <v/>
      </c>
      <c r="L931" s="9">
        <f>((D931*(1+E931)^4*(C931-F931)-G931)-MAX((D931*(1+E931)^4*(C931-F931)-G931)-B931/6,0)*'Расчет NPV'!$C$13)/(1+'Расчет NPV'!$C$12)^5</f>
        <v/>
      </c>
      <c r="M931" s="9">
        <f>((D931*(1+E931)^5*(C931-F931)-G931)-MAX((D931*(1+E931)^5*(C931-F931)-G931)-B931/6,0)*'Расчет NPV'!$C$13)/(1+'Расчет NPV'!$C$12)^6</f>
        <v/>
      </c>
      <c r="N931" s="13">
        <f>SUM(H931:M931)-B931</f>
        <v/>
      </c>
    </row>
    <row r="932">
      <c r="A932" t="n">
        <v>928</v>
      </c>
      <c r="B932" s="9">
        <f>_xlfn.BETA.INV(RAND(),'Расчет NPV'!$E$5,'Расчет NPV'!$F$5,'Расчет NPV'!$B$5,'Расчет NPV'!$D$5)</f>
        <v/>
      </c>
      <c r="C932" s="9">
        <f>_xlfn.BETA.INV(RAND(),'Расчет NPV'!$E$6,'Расчет NPV'!$F$6,'Расчет NPV'!$B$6,'Расчет NPV'!$D$6)</f>
        <v/>
      </c>
      <c r="D932" s="9">
        <f>_xlfn.BETA.INV(RAND(),'Расчет NPV'!$E$7,'Расчет NPV'!$F$7,'Расчет NPV'!$B$7,'Расчет NPV'!$D$7)</f>
        <v/>
      </c>
      <c r="E932" s="5">
        <f>_xlfn.BETA.INV(RAND(),'Расчет NPV'!$E$8,'Расчет NPV'!$F$8,'Расчет NPV'!$B$8,'Расчет NPV'!$D$8)</f>
        <v/>
      </c>
      <c r="F932" s="9">
        <f>_xlfn.BETA.INV(RAND(),'Расчет NPV'!$E$9,'Расчет NPV'!$F$9,'Расчет NPV'!$B$9,'Расчет NPV'!$D$9)</f>
        <v/>
      </c>
      <c r="G932" s="9">
        <f>_xlfn.BETA.INV(RAND(),'Расчет NPV'!$E$10,'Расчет NPV'!$F$10,'Расчет NPV'!$B$10,'Расчет NPV'!$D$10)</f>
        <v/>
      </c>
      <c r="H932" s="9">
        <f>((D932*(1+E932)^0*'Расчет NPV'!$C$14*(C932-F932)-G932)-MAX((D932*(1+E932)^0*'Расчет NPV'!$C$14*(C932-F932)-G932)-B932/6,0)*'Расчет NPV'!$C$13)/(1+'Расчет NPV'!$C$12)^1</f>
        <v/>
      </c>
      <c r="I932" s="9">
        <f>((D932*(1+E932)^1*(C932-F932)-G932)-MAX((D932*(1+E932)^1*(C932-F932)-G932)-B932/6,0)*'Расчет NPV'!$C$13)/(1+'Расчет NPV'!$C$12)^2</f>
        <v/>
      </c>
      <c r="J932" s="9">
        <f>((D932*(1+E932)^2*(C932-F932)-G932)-MAX((D932*(1+E932)^2*(C932-F932)-G932)-B932/6,0)*'Расчет NPV'!$C$13)/(1+'Расчет NPV'!$C$12)^3</f>
        <v/>
      </c>
      <c r="K932" s="9">
        <f>((D932*(1+E932)^3*(C932-F932)-G932)-MAX((D932*(1+E932)^3*(C932-F932)-G932)-B932/6,0)*'Расчет NPV'!$C$13)/(1+'Расчет NPV'!$C$12)^4</f>
        <v/>
      </c>
      <c r="L932" s="9">
        <f>((D932*(1+E932)^4*(C932-F932)-G932)-MAX((D932*(1+E932)^4*(C932-F932)-G932)-B932/6,0)*'Расчет NPV'!$C$13)/(1+'Расчет NPV'!$C$12)^5</f>
        <v/>
      </c>
      <c r="M932" s="9">
        <f>((D932*(1+E932)^5*(C932-F932)-G932)-MAX((D932*(1+E932)^5*(C932-F932)-G932)-B932/6,0)*'Расчет NPV'!$C$13)/(1+'Расчет NPV'!$C$12)^6</f>
        <v/>
      </c>
      <c r="N932" s="13">
        <f>SUM(H932:M932)-B932</f>
        <v/>
      </c>
    </row>
    <row r="933">
      <c r="A933" t="n">
        <v>929</v>
      </c>
      <c r="B933" s="9">
        <f>_xlfn.BETA.INV(RAND(),'Расчет NPV'!$E$5,'Расчет NPV'!$F$5,'Расчет NPV'!$B$5,'Расчет NPV'!$D$5)</f>
        <v/>
      </c>
      <c r="C933" s="9">
        <f>_xlfn.BETA.INV(RAND(),'Расчет NPV'!$E$6,'Расчет NPV'!$F$6,'Расчет NPV'!$B$6,'Расчет NPV'!$D$6)</f>
        <v/>
      </c>
      <c r="D933" s="9">
        <f>_xlfn.BETA.INV(RAND(),'Расчет NPV'!$E$7,'Расчет NPV'!$F$7,'Расчет NPV'!$B$7,'Расчет NPV'!$D$7)</f>
        <v/>
      </c>
      <c r="E933" s="5">
        <f>_xlfn.BETA.INV(RAND(),'Расчет NPV'!$E$8,'Расчет NPV'!$F$8,'Расчет NPV'!$B$8,'Расчет NPV'!$D$8)</f>
        <v/>
      </c>
      <c r="F933" s="9">
        <f>_xlfn.BETA.INV(RAND(),'Расчет NPV'!$E$9,'Расчет NPV'!$F$9,'Расчет NPV'!$B$9,'Расчет NPV'!$D$9)</f>
        <v/>
      </c>
      <c r="G933" s="9">
        <f>_xlfn.BETA.INV(RAND(),'Расчет NPV'!$E$10,'Расчет NPV'!$F$10,'Расчет NPV'!$B$10,'Расчет NPV'!$D$10)</f>
        <v/>
      </c>
      <c r="H933" s="9">
        <f>((D933*(1+E933)^0*'Расчет NPV'!$C$14*(C933-F933)-G933)-MAX((D933*(1+E933)^0*'Расчет NPV'!$C$14*(C933-F933)-G933)-B933/6,0)*'Расчет NPV'!$C$13)/(1+'Расчет NPV'!$C$12)^1</f>
        <v/>
      </c>
      <c r="I933" s="9">
        <f>((D933*(1+E933)^1*(C933-F933)-G933)-MAX((D933*(1+E933)^1*(C933-F933)-G933)-B933/6,0)*'Расчет NPV'!$C$13)/(1+'Расчет NPV'!$C$12)^2</f>
        <v/>
      </c>
      <c r="J933" s="9">
        <f>((D933*(1+E933)^2*(C933-F933)-G933)-MAX((D933*(1+E933)^2*(C933-F933)-G933)-B933/6,0)*'Расчет NPV'!$C$13)/(1+'Расчет NPV'!$C$12)^3</f>
        <v/>
      </c>
      <c r="K933" s="9">
        <f>((D933*(1+E933)^3*(C933-F933)-G933)-MAX((D933*(1+E933)^3*(C933-F933)-G933)-B933/6,0)*'Расчет NPV'!$C$13)/(1+'Расчет NPV'!$C$12)^4</f>
        <v/>
      </c>
      <c r="L933" s="9">
        <f>((D933*(1+E933)^4*(C933-F933)-G933)-MAX((D933*(1+E933)^4*(C933-F933)-G933)-B933/6,0)*'Расчет NPV'!$C$13)/(1+'Расчет NPV'!$C$12)^5</f>
        <v/>
      </c>
      <c r="M933" s="9">
        <f>((D933*(1+E933)^5*(C933-F933)-G933)-MAX((D933*(1+E933)^5*(C933-F933)-G933)-B933/6,0)*'Расчет NPV'!$C$13)/(1+'Расчет NPV'!$C$12)^6</f>
        <v/>
      </c>
      <c r="N933" s="13">
        <f>SUM(H933:M933)-B933</f>
        <v/>
      </c>
    </row>
    <row r="934">
      <c r="A934" t="n">
        <v>930</v>
      </c>
      <c r="B934" s="9">
        <f>_xlfn.BETA.INV(RAND(),'Расчет NPV'!$E$5,'Расчет NPV'!$F$5,'Расчет NPV'!$B$5,'Расчет NPV'!$D$5)</f>
        <v/>
      </c>
      <c r="C934" s="9">
        <f>_xlfn.BETA.INV(RAND(),'Расчет NPV'!$E$6,'Расчет NPV'!$F$6,'Расчет NPV'!$B$6,'Расчет NPV'!$D$6)</f>
        <v/>
      </c>
      <c r="D934" s="9">
        <f>_xlfn.BETA.INV(RAND(),'Расчет NPV'!$E$7,'Расчет NPV'!$F$7,'Расчет NPV'!$B$7,'Расчет NPV'!$D$7)</f>
        <v/>
      </c>
      <c r="E934" s="5">
        <f>_xlfn.BETA.INV(RAND(),'Расчет NPV'!$E$8,'Расчет NPV'!$F$8,'Расчет NPV'!$B$8,'Расчет NPV'!$D$8)</f>
        <v/>
      </c>
      <c r="F934" s="9">
        <f>_xlfn.BETA.INV(RAND(),'Расчет NPV'!$E$9,'Расчет NPV'!$F$9,'Расчет NPV'!$B$9,'Расчет NPV'!$D$9)</f>
        <v/>
      </c>
      <c r="G934" s="9">
        <f>_xlfn.BETA.INV(RAND(),'Расчет NPV'!$E$10,'Расчет NPV'!$F$10,'Расчет NPV'!$B$10,'Расчет NPV'!$D$10)</f>
        <v/>
      </c>
      <c r="H934" s="9">
        <f>((D934*(1+E934)^0*'Расчет NPV'!$C$14*(C934-F934)-G934)-MAX((D934*(1+E934)^0*'Расчет NPV'!$C$14*(C934-F934)-G934)-B934/6,0)*'Расчет NPV'!$C$13)/(1+'Расчет NPV'!$C$12)^1</f>
        <v/>
      </c>
      <c r="I934" s="9">
        <f>((D934*(1+E934)^1*(C934-F934)-G934)-MAX((D934*(1+E934)^1*(C934-F934)-G934)-B934/6,0)*'Расчет NPV'!$C$13)/(1+'Расчет NPV'!$C$12)^2</f>
        <v/>
      </c>
      <c r="J934" s="9">
        <f>((D934*(1+E934)^2*(C934-F934)-G934)-MAX((D934*(1+E934)^2*(C934-F934)-G934)-B934/6,0)*'Расчет NPV'!$C$13)/(1+'Расчет NPV'!$C$12)^3</f>
        <v/>
      </c>
      <c r="K934" s="9">
        <f>((D934*(1+E934)^3*(C934-F934)-G934)-MAX((D934*(1+E934)^3*(C934-F934)-G934)-B934/6,0)*'Расчет NPV'!$C$13)/(1+'Расчет NPV'!$C$12)^4</f>
        <v/>
      </c>
      <c r="L934" s="9">
        <f>((D934*(1+E934)^4*(C934-F934)-G934)-MAX((D934*(1+E934)^4*(C934-F934)-G934)-B934/6,0)*'Расчет NPV'!$C$13)/(1+'Расчет NPV'!$C$12)^5</f>
        <v/>
      </c>
      <c r="M934" s="9">
        <f>((D934*(1+E934)^5*(C934-F934)-G934)-MAX((D934*(1+E934)^5*(C934-F934)-G934)-B934/6,0)*'Расчет NPV'!$C$13)/(1+'Расчет NPV'!$C$12)^6</f>
        <v/>
      </c>
      <c r="N934" s="13">
        <f>SUM(H934:M934)-B934</f>
        <v/>
      </c>
    </row>
    <row r="935">
      <c r="A935" t="n">
        <v>931</v>
      </c>
      <c r="B935" s="9">
        <f>_xlfn.BETA.INV(RAND(),'Расчет NPV'!$E$5,'Расчет NPV'!$F$5,'Расчет NPV'!$B$5,'Расчет NPV'!$D$5)</f>
        <v/>
      </c>
      <c r="C935" s="9">
        <f>_xlfn.BETA.INV(RAND(),'Расчет NPV'!$E$6,'Расчет NPV'!$F$6,'Расчет NPV'!$B$6,'Расчет NPV'!$D$6)</f>
        <v/>
      </c>
      <c r="D935" s="9">
        <f>_xlfn.BETA.INV(RAND(),'Расчет NPV'!$E$7,'Расчет NPV'!$F$7,'Расчет NPV'!$B$7,'Расчет NPV'!$D$7)</f>
        <v/>
      </c>
      <c r="E935" s="5">
        <f>_xlfn.BETA.INV(RAND(),'Расчет NPV'!$E$8,'Расчет NPV'!$F$8,'Расчет NPV'!$B$8,'Расчет NPV'!$D$8)</f>
        <v/>
      </c>
      <c r="F935" s="9">
        <f>_xlfn.BETA.INV(RAND(),'Расчет NPV'!$E$9,'Расчет NPV'!$F$9,'Расчет NPV'!$B$9,'Расчет NPV'!$D$9)</f>
        <v/>
      </c>
      <c r="G935" s="9">
        <f>_xlfn.BETA.INV(RAND(),'Расчет NPV'!$E$10,'Расчет NPV'!$F$10,'Расчет NPV'!$B$10,'Расчет NPV'!$D$10)</f>
        <v/>
      </c>
      <c r="H935" s="9">
        <f>((D935*(1+E935)^0*'Расчет NPV'!$C$14*(C935-F935)-G935)-MAX((D935*(1+E935)^0*'Расчет NPV'!$C$14*(C935-F935)-G935)-B935/6,0)*'Расчет NPV'!$C$13)/(1+'Расчет NPV'!$C$12)^1</f>
        <v/>
      </c>
      <c r="I935" s="9">
        <f>((D935*(1+E935)^1*(C935-F935)-G935)-MAX((D935*(1+E935)^1*(C935-F935)-G935)-B935/6,0)*'Расчет NPV'!$C$13)/(1+'Расчет NPV'!$C$12)^2</f>
        <v/>
      </c>
      <c r="J935" s="9">
        <f>((D935*(1+E935)^2*(C935-F935)-G935)-MAX((D935*(1+E935)^2*(C935-F935)-G935)-B935/6,0)*'Расчет NPV'!$C$13)/(1+'Расчет NPV'!$C$12)^3</f>
        <v/>
      </c>
      <c r="K935" s="9">
        <f>((D935*(1+E935)^3*(C935-F935)-G935)-MAX((D935*(1+E935)^3*(C935-F935)-G935)-B935/6,0)*'Расчет NPV'!$C$13)/(1+'Расчет NPV'!$C$12)^4</f>
        <v/>
      </c>
      <c r="L935" s="9">
        <f>((D935*(1+E935)^4*(C935-F935)-G935)-MAX((D935*(1+E935)^4*(C935-F935)-G935)-B935/6,0)*'Расчет NPV'!$C$13)/(1+'Расчет NPV'!$C$12)^5</f>
        <v/>
      </c>
      <c r="M935" s="9">
        <f>((D935*(1+E935)^5*(C935-F935)-G935)-MAX((D935*(1+E935)^5*(C935-F935)-G935)-B935/6,0)*'Расчет NPV'!$C$13)/(1+'Расчет NPV'!$C$12)^6</f>
        <v/>
      </c>
      <c r="N935" s="13">
        <f>SUM(H935:M935)-B935</f>
        <v/>
      </c>
    </row>
    <row r="936">
      <c r="A936" t="n">
        <v>932</v>
      </c>
      <c r="B936" s="9">
        <f>_xlfn.BETA.INV(RAND(),'Расчет NPV'!$E$5,'Расчет NPV'!$F$5,'Расчет NPV'!$B$5,'Расчет NPV'!$D$5)</f>
        <v/>
      </c>
      <c r="C936" s="9">
        <f>_xlfn.BETA.INV(RAND(),'Расчет NPV'!$E$6,'Расчет NPV'!$F$6,'Расчет NPV'!$B$6,'Расчет NPV'!$D$6)</f>
        <v/>
      </c>
      <c r="D936" s="9">
        <f>_xlfn.BETA.INV(RAND(),'Расчет NPV'!$E$7,'Расчет NPV'!$F$7,'Расчет NPV'!$B$7,'Расчет NPV'!$D$7)</f>
        <v/>
      </c>
      <c r="E936" s="5">
        <f>_xlfn.BETA.INV(RAND(),'Расчет NPV'!$E$8,'Расчет NPV'!$F$8,'Расчет NPV'!$B$8,'Расчет NPV'!$D$8)</f>
        <v/>
      </c>
      <c r="F936" s="9">
        <f>_xlfn.BETA.INV(RAND(),'Расчет NPV'!$E$9,'Расчет NPV'!$F$9,'Расчет NPV'!$B$9,'Расчет NPV'!$D$9)</f>
        <v/>
      </c>
      <c r="G936" s="9">
        <f>_xlfn.BETA.INV(RAND(),'Расчет NPV'!$E$10,'Расчет NPV'!$F$10,'Расчет NPV'!$B$10,'Расчет NPV'!$D$10)</f>
        <v/>
      </c>
      <c r="H936" s="9">
        <f>((D936*(1+E936)^0*'Расчет NPV'!$C$14*(C936-F936)-G936)-MAX((D936*(1+E936)^0*'Расчет NPV'!$C$14*(C936-F936)-G936)-B936/6,0)*'Расчет NPV'!$C$13)/(1+'Расчет NPV'!$C$12)^1</f>
        <v/>
      </c>
      <c r="I936" s="9">
        <f>((D936*(1+E936)^1*(C936-F936)-G936)-MAX((D936*(1+E936)^1*(C936-F936)-G936)-B936/6,0)*'Расчет NPV'!$C$13)/(1+'Расчет NPV'!$C$12)^2</f>
        <v/>
      </c>
      <c r="J936" s="9">
        <f>((D936*(1+E936)^2*(C936-F936)-G936)-MAX((D936*(1+E936)^2*(C936-F936)-G936)-B936/6,0)*'Расчет NPV'!$C$13)/(1+'Расчет NPV'!$C$12)^3</f>
        <v/>
      </c>
      <c r="K936" s="9">
        <f>((D936*(1+E936)^3*(C936-F936)-G936)-MAX((D936*(1+E936)^3*(C936-F936)-G936)-B936/6,0)*'Расчет NPV'!$C$13)/(1+'Расчет NPV'!$C$12)^4</f>
        <v/>
      </c>
      <c r="L936" s="9">
        <f>((D936*(1+E936)^4*(C936-F936)-G936)-MAX((D936*(1+E936)^4*(C936-F936)-G936)-B936/6,0)*'Расчет NPV'!$C$13)/(1+'Расчет NPV'!$C$12)^5</f>
        <v/>
      </c>
      <c r="M936" s="9">
        <f>((D936*(1+E936)^5*(C936-F936)-G936)-MAX((D936*(1+E936)^5*(C936-F936)-G936)-B936/6,0)*'Расчет NPV'!$C$13)/(1+'Расчет NPV'!$C$12)^6</f>
        <v/>
      </c>
      <c r="N936" s="13">
        <f>SUM(H936:M936)-B936</f>
        <v/>
      </c>
    </row>
    <row r="937">
      <c r="A937" t="n">
        <v>933</v>
      </c>
      <c r="B937" s="9">
        <f>_xlfn.BETA.INV(RAND(),'Расчет NPV'!$E$5,'Расчет NPV'!$F$5,'Расчет NPV'!$B$5,'Расчет NPV'!$D$5)</f>
        <v/>
      </c>
      <c r="C937" s="9">
        <f>_xlfn.BETA.INV(RAND(),'Расчет NPV'!$E$6,'Расчет NPV'!$F$6,'Расчет NPV'!$B$6,'Расчет NPV'!$D$6)</f>
        <v/>
      </c>
      <c r="D937" s="9">
        <f>_xlfn.BETA.INV(RAND(),'Расчет NPV'!$E$7,'Расчет NPV'!$F$7,'Расчет NPV'!$B$7,'Расчет NPV'!$D$7)</f>
        <v/>
      </c>
      <c r="E937" s="5">
        <f>_xlfn.BETA.INV(RAND(),'Расчет NPV'!$E$8,'Расчет NPV'!$F$8,'Расчет NPV'!$B$8,'Расчет NPV'!$D$8)</f>
        <v/>
      </c>
      <c r="F937" s="9">
        <f>_xlfn.BETA.INV(RAND(),'Расчет NPV'!$E$9,'Расчет NPV'!$F$9,'Расчет NPV'!$B$9,'Расчет NPV'!$D$9)</f>
        <v/>
      </c>
      <c r="G937" s="9">
        <f>_xlfn.BETA.INV(RAND(),'Расчет NPV'!$E$10,'Расчет NPV'!$F$10,'Расчет NPV'!$B$10,'Расчет NPV'!$D$10)</f>
        <v/>
      </c>
      <c r="H937" s="9">
        <f>((D937*(1+E937)^0*'Расчет NPV'!$C$14*(C937-F937)-G937)-MAX((D937*(1+E937)^0*'Расчет NPV'!$C$14*(C937-F937)-G937)-B937/6,0)*'Расчет NPV'!$C$13)/(1+'Расчет NPV'!$C$12)^1</f>
        <v/>
      </c>
      <c r="I937" s="9">
        <f>((D937*(1+E937)^1*(C937-F937)-G937)-MAX((D937*(1+E937)^1*(C937-F937)-G937)-B937/6,0)*'Расчет NPV'!$C$13)/(1+'Расчет NPV'!$C$12)^2</f>
        <v/>
      </c>
      <c r="J937" s="9">
        <f>((D937*(1+E937)^2*(C937-F937)-G937)-MAX((D937*(1+E937)^2*(C937-F937)-G937)-B937/6,0)*'Расчет NPV'!$C$13)/(1+'Расчет NPV'!$C$12)^3</f>
        <v/>
      </c>
      <c r="K937" s="9">
        <f>((D937*(1+E937)^3*(C937-F937)-G937)-MAX((D937*(1+E937)^3*(C937-F937)-G937)-B937/6,0)*'Расчет NPV'!$C$13)/(1+'Расчет NPV'!$C$12)^4</f>
        <v/>
      </c>
      <c r="L937" s="9">
        <f>((D937*(1+E937)^4*(C937-F937)-G937)-MAX((D937*(1+E937)^4*(C937-F937)-G937)-B937/6,0)*'Расчет NPV'!$C$13)/(1+'Расчет NPV'!$C$12)^5</f>
        <v/>
      </c>
      <c r="M937" s="9">
        <f>((D937*(1+E937)^5*(C937-F937)-G937)-MAX((D937*(1+E937)^5*(C937-F937)-G937)-B937/6,0)*'Расчет NPV'!$C$13)/(1+'Расчет NPV'!$C$12)^6</f>
        <v/>
      </c>
      <c r="N937" s="13">
        <f>SUM(H937:M937)-B937</f>
        <v/>
      </c>
    </row>
    <row r="938">
      <c r="A938" t="n">
        <v>934</v>
      </c>
      <c r="B938" s="9">
        <f>_xlfn.BETA.INV(RAND(),'Расчет NPV'!$E$5,'Расчет NPV'!$F$5,'Расчет NPV'!$B$5,'Расчет NPV'!$D$5)</f>
        <v/>
      </c>
      <c r="C938" s="9">
        <f>_xlfn.BETA.INV(RAND(),'Расчет NPV'!$E$6,'Расчет NPV'!$F$6,'Расчет NPV'!$B$6,'Расчет NPV'!$D$6)</f>
        <v/>
      </c>
      <c r="D938" s="9">
        <f>_xlfn.BETA.INV(RAND(),'Расчет NPV'!$E$7,'Расчет NPV'!$F$7,'Расчет NPV'!$B$7,'Расчет NPV'!$D$7)</f>
        <v/>
      </c>
      <c r="E938" s="5">
        <f>_xlfn.BETA.INV(RAND(),'Расчет NPV'!$E$8,'Расчет NPV'!$F$8,'Расчет NPV'!$B$8,'Расчет NPV'!$D$8)</f>
        <v/>
      </c>
      <c r="F938" s="9">
        <f>_xlfn.BETA.INV(RAND(),'Расчет NPV'!$E$9,'Расчет NPV'!$F$9,'Расчет NPV'!$B$9,'Расчет NPV'!$D$9)</f>
        <v/>
      </c>
      <c r="G938" s="9">
        <f>_xlfn.BETA.INV(RAND(),'Расчет NPV'!$E$10,'Расчет NPV'!$F$10,'Расчет NPV'!$B$10,'Расчет NPV'!$D$10)</f>
        <v/>
      </c>
      <c r="H938" s="9">
        <f>((D938*(1+E938)^0*'Расчет NPV'!$C$14*(C938-F938)-G938)-MAX((D938*(1+E938)^0*'Расчет NPV'!$C$14*(C938-F938)-G938)-B938/6,0)*'Расчет NPV'!$C$13)/(1+'Расчет NPV'!$C$12)^1</f>
        <v/>
      </c>
      <c r="I938" s="9">
        <f>((D938*(1+E938)^1*(C938-F938)-G938)-MAX((D938*(1+E938)^1*(C938-F938)-G938)-B938/6,0)*'Расчет NPV'!$C$13)/(1+'Расчет NPV'!$C$12)^2</f>
        <v/>
      </c>
      <c r="J938" s="9">
        <f>((D938*(1+E938)^2*(C938-F938)-G938)-MAX((D938*(1+E938)^2*(C938-F938)-G938)-B938/6,0)*'Расчет NPV'!$C$13)/(1+'Расчет NPV'!$C$12)^3</f>
        <v/>
      </c>
      <c r="K938" s="9">
        <f>((D938*(1+E938)^3*(C938-F938)-G938)-MAX((D938*(1+E938)^3*(C938-F938)-G938)-B938/6,0)*'Расчет NPV'!$C$13)/(1+'Расчет NPV'!$C$12)^4</f>
        <v/>
      </c>
      <c r="L938" s="9">
        <f>((D938*(1+E938)^4*(C938-F938)-G938)-MAX((D938*(1+E938)^4*(C938-F938)-G938)-B938/6,0)*'Расчет NPV'!$C$13)/(1+'Расчет NPV'!$C$12)^5</f>
        <v/>
      </c>
      <c r="M938" s="9">
        <f>((D938*(1+E938)^5*(C938-F938)-G938)-MAX((D938*(1+E938)^5*(C938-F938)-G938)-B938/6,0)*'Расчет NPV'!$C$13)/(1+'Расчет NPV'!$C$12)^6</f>
        <v/>
      </c>
      <c r="N938" s="13">
        <f>SUM(H938:M938)-B938</f>
        <v/>
      </c>
    </row>
    <row r="939">
      <c r="A939" t="n">
        <v>935</v>
      </c>
      <c r="B939" s="9">
        <f>_xlfn.BETA.INV(RAND(),'Расчет NPV'!$E$5,'Расчет NPV'!$F$5,'Расчет NPV'!$B$5,'Расчет NPV'!$D$5)</f>
        <v/>
      </c>
      <c r="C939" s="9">
        <f>_xlfn.BETA.INV(RAND(),'Расчет NPV'!$E$6,'Расчет NPV'!$F$6,'Расчет NPV'!$B$6,'Расчет NPV'!$D$6)</f>
        <v/>
      </c>
      <c r="D939" s="9">
        <f>_xlfn.BETA.INV(RAND(),'Расчет NPV'!$E$7,'Расчет NPV'!$F$7,'Расчет NPV'!$B$7,'Расчет NPV'!$D$7)</f>
        <v/>
      </c>
      <c r="E939" s="5">
        <f>_xlfn.BETA.INV(RAND(),'Расчет NPV'!$E$8,'Расчет NPV'!$F$8,'Расчет NPV'!$B$8,'Расчет NPV'!$D$8)</f>
        <v/>
      </c>
      <c r="F939" s="9">
        <f>_xlfn.BETA.INV(RAND(),'Расчет NPV'!$E$9,'Расчет NPV'!$F$9,'Расчет NPV'!$B$9,'Расчет NPV'!$D$9)</f>
        <v/>
      </c>
      <c r="G939" s="9">
        <f>_xlfn.BETA.INV(RAND(),'Расчет NPV'!$E$10,'Расчет NPV'!$F$10,'Расчет NPV'!$B$10,'Расчет NPV'!$D$10)</f>
        <v/>
      </c>
      <c r="H939" s="9">
        <f>((D939*(1+E939)^0*'Расчет NPV'!$C$14*(C939-F939)-G939)-MAX((D939*(1+E939)^0*'Расчет NPV'!$C$14*(C939-F939)-G939)-B939/6,0)*'Расчет NPV'!$C$13)/(1+'Расчет NPV'!$C$12)^1</f>
        <v/>
      </c>
      <c r="I939" s="9">
        <f>((D939*(1+E939)^1*(C939-F939)-G939)-MAX((D939*(1+E939)^1*(C939-F939)-G939)-B939/6,0)*'Расчет NPV'!$C$13)/(1+'Расчет NPV'!$C$12)^2</f>
        <v/>
      </c>
      <c r="J939" s="9">
        <f>((D939*(1+E939)^2*(C939-F939)-G939)-MAX((D939*(1+E939)^2*(C939-F939)-G939)-B939/6,0)*'Расчет NPV'!$C$13)/(1+'Расчет NPV'!$C$12)^3</f>
        <v/>
      </c>
      <c r="K939" s="9">
        <f>((D939*(1+E939)^3*(C939-F939)-G939)-MAX((D939*(1+E939)^3*(C939-F939)-G939)-B939/6,0)*'Расчет NPV'!$C$13)/(1+'Расчет NPV'!$C$12)^4</f>
        <v/>
      </c>
      <c r="L939" s="9">
        <f>((D939*(1+E939)^4*(C939-F939)-G939)-MAX((D939*(1+E939)^4*(C939-F939)-G939)-B939/6,0)*'Расчет NPV'!$C$13)/(1+'Расчет NPV'!$C$12)^5</f>
        <v/>
      </c>
      <c r="M939" s="9">
        <f>((D939*(1+E939)^5*(C939-F939)-G939)-MAX((D939*(1+E939)^5*(C939-F939)-G939)-B939/6,0)*'Расчет NPV'!$C$13)/(1+'Расчет NPV'!$C$12)^6</f>
        <v/>
      </c>
      <c r="N939" s="13">
        <f>SUM(H939:M939)-B939</f>
        <v/>
      </c>
    </row>
    <row r="940">
      <c r="A940" t="n">
        <v>936</v>
      </c>
      <c r="B940" s="9">
        <f>_xlfn.BETA.INV(RAND(),'Расчет NPV'!$E$5,'Расчет NPV'!$F$5,'Расчет NPV'!$B$5,'Расчет NPV'!$D$5)</f>
        <v/>
      </c>
      <c r="C940" s="9">
        <f>_xlfn.BETA.INV(RAND(),'Расчет NPV'!$E$6,'Расчет NPV'!$F$6,'Расчет NPV'!$B$6,'Расчет NPV'!$D$6)</f>
        <v/>
      </c>
      <c r="D940" s="9">
        <f>_xlfn.BETA.INV(RAND(),'Расчет NPV'!$E$7,'Расчет NPV'!$F$7,'Расчет NPV'!$B$7,'Расчет NPV'!$D$7)</f>
        <v/>
      </c>
      <c r="E940" s="5">
        <f>_xlfn.BETA.INV(RAND(),'Расчет NPV'!$E$8,'Расчет NPV'!$F$8,'Расчет NPV'!$B$8,'Расчет NPV'!$D$8)</f>
        <v/>
      </c>
      <c r="F940" s="9">
        <f>_xlfn.BETA.INV(RAND(),'Расчет NPV'!$E$9,'Расчет NPV'!$F$9,'Расчет NPV'!$B$9,'Расчет NPV'!$D$9)</f>
        <v/>
      </c>
      <c r="G940" s="9">
        <f>_xlfn.BETA.INV(RAND(),'Расчет NPV'!$E$10,'Расчет NPV'!$F$10,'Расчет NPV'!$B$10,'Расчет NPV'!$D$10)</f>
        <v/>
      </c>
      <c r="H940" s="9">
        <f>((D940*(1+E940)^0*'Расчет NPV'!$C$14*(C940-F940)-G940)-MAX((D940*(1+E940)^0*'Расчет NPV'!$C$14*(C940-F940)-G940)-B940/6,0)*'Расчет NPV'!$C$13)/(1+'Расчет NPV'!$C$12)^1</f>
        <v/>
      </c>
      <c r="I940" s="9">
        <f>((D940*(1+E940)^1*(C940-F940)-G940)-MAX((D940*(1+E940)^1*(C940-F940)-G940)-B940/6,0)*'Расчет NPV'!$C$13)/(1+'Расчет NPV'!$C$12)^2</f>
        <v/>
      </c>
      <c r="J940" s="9">
        <f>((D940*(1+E940)^2*(C940-F940)-G940)-MAX((D940*(1+E940)^2*(C940-F940)-G940)-B940/6,0)*'Расчет NPV'!$C$13)/(1+'Расчет NPV'!$C$12)^3</f>
        <v/>
      </c>
      <c r="K940" s="9">
        <f>((D940*(1+E940)^3*(C940-F940)-G940)-MAX((D940*(1+E940)^3*(C940-F940)-G940)-B940/6,0)*'Расчет NPV'!$C$13)/(1+'Расчет NPV'!$C$12)^4</f>
        <v/>
      </c>
      <c r="L940" s="9">
        <f>((D940*(1+E940)^4*(C940-F940)-G940)-MAX((D940*(1+E940)^4*(C940-F940)-G940)-B940/6,0)*'Расчет NPV'!$C$13)/(1+'Расчет NPV'!$C$12)^5</f>
        <v/>
      </c>
      <c r="M940" s="9">
        <f>((D940*(1+E940)^5*(C940-F940)-G940)-MAX((D940*(1+E940)^5*(C940-F940)-G940)-B940/6,0)*'Расчет NPV'!$C$13)/(1+'Расчет NPV'!$C$12)^6</f>
        <v/>
      </c>
      <c r="N940" s="13">
        <f>SUM(H940:M940)-B940</f>
        <v/>
      </c>
    </row>
    <row r="941">
      <c r="A941" t="n">
        <v>937</v>
      </c>
      <c r="B941" s="9">
        <f>_xlfn.BETA.INV(RAND(),'Расчет NPV'!$E$5,'Расчет NPV'!$F$5,'Расчет NPV'!$B$5,'Расчет NPV'!$D$5)</f>
        <v/>
      </c>
      <c r="C941" s="9">
        <f>_xlfn.BETA.INV(RAND(),'Расчет NPV'!$E$6,'Расчет NPV'!$F$6,'Расчет NPV'!$B$6,'Расчет NPV'!$D$6)</f>
        <v/>
      </c>
      <c r="D941" s="9">
        <f>_xlfn.BETA.INV(RAND(),'Расчет NPV'!$E$7,'Расчет NPV'!$F$7,'Расчет NPV'!$B$7,'Расчет NPV'!$D$7)</f>
        <v/>
      </c>
      <c r="E941" s="5">
        <f>_xlfn.BETA.INV(RAND(),'Расчет NPV'!$E$8,'Расчет NPV'!$F$8,'Расчет NPV'!$B$8,'Расчет NPV'!$D$8)</f>
        <v/>
      </c>
      <c r="F941" s="9">
        <f>_xlfn.BETA.INV(RAND(),'Расчет NPV'!$E$9,'Расчет NPV'!$F$9,'Расчет NPV'!$B$9,'Расчет NPV'!$D$9)</f>
        <v/>
      </c>
      <c r="G941" s="9">
        <f>_xlfn.BETA.INV(RAND(),'Расчет NPV'!$E$10,'Расчет NPV'!$F$10,'Расчет NPV'!$B$10,'Расчет NPV'!$D$10)</f>
        <v/>
      </c>
      <c r="H941" s="9">
        <f>((D941*(1+E941)^0*'Расчет NPV'!$C$14*(C941-F941)-G941)-MAX((D941*(1+E941)^0*'Расчет NPV'!$C$14*(C941-F941)-G941)-B941/6,0)*'Расчет NPV'!$C$13)/(1+'Расчет NPV'!$C$12)^1</f>
        <v/>
      </c>
      <c r="I941" s="9">
        <f>((D941*(1+E941)^1*(C941-F941)-G941)-MAX((D941*(1+E941)^1*(C941-F941)-G941)-B941/6,0)*'Расчет NPV'!$C$13)/(1+'Расчет NPV'!$C$12)^2</f>
        <v/>
      </c>
      <c r="J941" s="9">
        <f>((D941*(1+E941)^2*(C941-F941)-G941)-MAX((D941*(1+E941)^2*(C941-F941)-G941)-B941/6,0)*'Расчет NPV'!$C$13)/(1+'Расчет NPV'!$C$12)^3</f>
        <v/>
      </c>
      <c r="K941" s="9">
        <f>((D941*(1+E941)^3*(C941-F941)-G941)-MAX((D941*(1+E941)^3*(C941-F941)-G941)-B941/6,0)*'Расчет NPV'!$C$13)/(1+'Расчет NPV'!$C$12)^4</f>
        <v/>
      </c>
      <c r="L941" s="9">
        <f>((D941*(1+E941)^4*(C941-F941)-G941)-MAX((D941*(1+E941)^4*(C941-F941)-G941)-B941/6,0)*'Расчет NPV'!$C$13)/(1+'Расчет NPV'!$C$12)^5</f>
        <v/>
      </c>
      <c r="M941" s="9">
        <f>((D941*(1+E941)^5*(C941-F941)-G941)-MAX((D941*(1+E941)^5*(C941-F941)-G941)-B941/6,0)*'Расчет NPV'!$C$13)/(1+'Расчет NPV'!$C$12)^6</f>
        <v/>
      </c>
      <c r="N941" s="13">
        <f>SUM(H941:M941)-B941</f>
        <v/>
      </c>
    </row>
    <row r="942">
      <c r="A942" t="n">
        <v>938</v>
      </c>
      <c r="B942" s="9">
        <f>_xlfn.BETA.INV(RAND(),'Расчет NPV'!$E$5,'Расчет NPV'!$F$5,'Расчет NPV'!$B$5,'Расчет NPV'!$D$5)</f>
        <v/>
      </c>
      <c r="C942" s="9">
        <f>_xlfn.BETA.INV(RAND(),'Расчет NPV'!$E$6,'Расчет NPV'!$F$6,'Расчет NPV'!$B$6,'Расчет NPV'!$D$6)</f>
        <v/>
      </c>
      <c r="D942" s="9">
        <f>_xlfn.BETA.INV(RAND(),'Расчет NPV'!$E$7,'Расчет NPV'!$F$7,'Расчет NPV'!$B$7,'Расчет NPV'!$D$7)</f>
        <v/>
      </c>
      <c r="E942" s="5">
        <f>_xlfn.BETA.INV(RAND(),'Расчет NPV'!$E$8,'Расчет NPV'!$F$8,'Расчет NPV'!$B$8,'Расчет NPV'!$D$8)</f>
        <v/>
      </c>
      <c r="F942" s="9">
        <f>_xlfn.BETA.INV(RAND(),'Расчет NPV'!$E$9,'Расчет NPV'!$F$9,'Расчет NPV'!$B$9,'Расчет NPV'!$D$9)</f>
        <v/>
      </c>
      <c r="G942" s="9">
        <f>_xlfn.BETA.INV(RAND(),'Расчет NPV'!$E$10,'Расчет NPV'!$F$10,'Расчет NPV'!$B$10,'Расчет NPV'!$D$10)</f>
        <v/>
      </c>
      <c r="H942" s="9">
        <f>((D942*(1+E942)^0*'Расчет NPV'!$C$14*(C942-F942)-G942)-MAX((D942*(1+E942)^0*'Расчет NPV'!$C$14*(C942-F942)-G942)-B942/6,0)*'Расчет NPV'!$C$13)/(1+'Расчет NPV'!$C$12)^1</f>
        <v/>
      </c>
      <c r="I942" s="9">
        <f>((D942*(1+E942)^1*(C942-F942)-G942)-MAX((D942*(1+E942)^1*(C942-F942)-G942)-B942/6,0)*'Расчет NPV'!$C$13)/(1+'Расчет NPV'!$C$12)^2</f>
        <v/>
      </c>
      <c r="J942" s="9">
        <f>((D942*(1+E942)^2*(C942-F942)-G942)-MAX((D942*(1+E942)^2*(C942-F942)-G942)-B942/6,0)*'Расчет NPV'!$C$13)/(1+'Расчет NPV'!$C$12)^3</f>
        <v/>
      </c>
      <c r="K942" s="9">
        <f>((D942*(1+E942)^3*(C942-F942)-G942)-MAX((D942*(1+E942)^3*(C942-F942)-G942)-B942/6,0)*'Расчет NPV'!$C$13)/(1+'Расчет NPV'!$C$12)^4</f>
        <v/>
      </c>
      <c r="L942" s="9">
        <f>((D942*(1+E942)^4*(C942-F942)-G942)-MAX((D942*(1+E942)^4*(C942-F942)-G942)-B942/6,0)*'Расчет NPV'!$C$13)/(1+'Расчет NPV'!$C$12)^5</f>
        <v/>
      </c>
      <c r="M942" s="9">
        <f>((D942*(1+E942)^5*(C942-F942)-G942)-MAX((D942*(1+E942)^5*(C942-F942)-G942)-B942/6,0)*'Расчет NPV'!$C$13)/(1+'Расчет NPV'!$C$12)^6</f>
        <v/>
      </c>
      <c r="N942" s="13">
        <f>SUM(H942:M942)-B942</f>
        <v/>
      </c>
    </row>
    <row r="943">
      <c r="A943" t="n">
        <v>939</v>
      </c>
      <c r="B943" s="9">
        <f>_xlfn.BETA.INV(RAND(),'Расчет NPV'!$E$5,'Расчет NPV'!$F$5,'Расчет NPV'!$B$5,'Расчет NPV'!$D$5)</f>
        <v/>
      </c>
      <c r="C943" s="9">
        <f>_xlfn.BETA.INV(RAND(),'Расчет NPV'!$E$6,'Расчет NPV'!$F$6,'Расчет NPV'!$B$6,'Расчет NPV'!$D$6)</f>
        <v/>
      </c>
      <c r="D943" s="9">
        <f>_xlfn.BETA.INV(RAND(),'Расчет NPV'!$E$7,'Расчет NPV'!$F$7,'Расчет NPV'!$B$7,'Расчет NPV'!$D$7)</f>
        <v/>
      </c>
      <c r="E943" s="5">
        <f>_xlfn.BETA.INV(RAND(),'Расчет NPV'!$E$8,'Расчет NPV'!$F$8,'Расчет NPV'!$B$8,'Расчет NPV'!$D$8)</f>
        <v/>
      </c>
      <c r="F943" s="9">
        <f>_xlfn.BETA.INV(RAND(),'Расчет NPV'!$E$9,'Расчет NPV'!$F$9,'Расчет NPV'!$B$9,'Расчет NPV'!$D$9)</f>
        <v/>
      </c>
      <c r="G943" s="9">
        <f>_xlfn.BETA.INV(RAND(),'Расчет NPV'!$E$10,'Расчет NPV'!$F$10,'Расчет NPV'!$B$10,'Расчет NPV'!$D$10)</f>
        <v/>
      </c>
      <c r="H943" s="9">
        <f>((D943*(1+E943)^0*'Расчет NPV'!$C$14*(C943-F943)-G943)-MAX((D943*(1+E943)^0*'Расчет NPV'!$C$14*(C943-F943)-G943)-B943/6,0)*'Расчет NPV'!$C$13)/(1+'Расчет NPV'!$C$12)^1</f>
        <v/>
      </c>
      <c r="I943" s="9">
        <f>((D943*(1+E943)^1*(C943-F943)-G943)-MAX((D943*(1+E943)^1*(C943-F943)-G943)-B943/6,0)*'Расчет NPV'!$C$13)/(1+'Расчет NPV'!$C$12)^2</f>
        <v/>
      </c>
      <c r="J943" s="9">
        <f>((D943*(1+E943)^2*(C943-F943)-G943)-MAX((D943*(1+E943)^2*(C943-F943)-G943)-B943/6,0)*'Расчет NPV'!$C$13)/(1+'Расчет NPV'!$C$12)^3</f>
        <v/>
      </c>
      <c r="K943" s="9">
        <f>((D943*(1+E943)^3*(C943-F943)-G943)-MAX((D943*(1+E943)^3*(C943-F943)-G943)-B943/6,0)*'Расчет NPV'!$C$13)/(1+'Расчет NPV'!$C$12)^4</f>
        <v/>
      </c>
      <c r="L943" s="9">
        <f>((D943*(1+E943)^4*(C943-F943)-G943)-MAX((D943*(1+E943)^4*(C943-F943)-G943)-B943/6,0)*'Расчет NPV'!$C$13)/(1+'Расчет NPV'!$C$12)^5</f>
        <v/>
      </c>
      <c r="M943" s="9">
        <f>((D943*(1+E943)^5*(C943-F943)-G943)-MAX((D943*(1+E943)^5*(C943-F943)-G943)-B943/6,0)*'Расчет NPV'!$C$13)/(1+'Расчет NPV'!$C$12)^6</f>
        <v/>
      </c>
      <c r="N943" s="13">
        <f>SUM(H943:M943)-B943</f>
        <v/>
      </c>
    </row>
    <row r="944">
      <c r="A944" t="n">
        <v>940</v>
      </c>
      <c r="B944" s="9">
        <f>_xlfn.BETA.INV(RAND(),'Расчет NPV'!$E$5,'Расчет NPV'!$F$5,'Расчет NPV'!$B$5,'Расчет NPV'!$D$5)</f>
        <v/>
      </c>
      <c r="C944" s="9">
        <f>_xlfn.BETA.INV(RAND(),'Расчет NPV'!$E$6,'Расчет NPV'!$F$6,'Расчет NPV'!$B$6,'Расчет NPV'!$D$6)</f>
        <v/>
      </c>
      <c r="D944" s="9">
        <f>_xlfn.BETA.INV(RAND(),'Расчет NPV'!$E$7,'Расчет NPV'!$F$7,'Расчет NPV'!$B$7,'Расчет NPV'!$D$7)</f>
        <v/>
      </c>
      <c r="E944" s="5">
        <f>_xlfn.BETA.INV(RAND(),'Расчет NPV'!$E$8,'Расчет NPV'!$F$8,'Расчет NPV'!$B$8,'Расчет NPV'!$D$8)</f>
        <v/>
      </c>
      <c r="F944" s="9">
        <f>_xlfn.BETA.INV(RAND(),'Расчет NPV'!$E$9,'Расчет NPV'!$F$9,'Расчет NPV'!$B$9,'Расчет NPV'!$D$9)</f>
        <v/>
      </c>
      <c r="G944" s="9">
        <f>_xlfn.BETA.INV(RAND(),'Расчет NPV'!$E$10,'Расчет NPV'!$F$10,'Расчет NPV'!$B$10,'Расчет NPV'!$D$10)</f>
        <v/>
      </c>
      <c r="H944" s="9">
        <f>((D944*(1+E944)^0*'Расчет NPV'!$C$14*(C944-F944)-G944)-MAX((D944*(1+E944)^0*'Расчет NPV'!$C$14*(C944-F944)-G944)-B944/6,0)*'Расчет NPV'!$C$13)/(1+'Расчет NPV'!$C$12)^1</f>
        <v/>
      </c>
      <c r="I944" s="9">
        <f>((D944*(1+E944)^1*(C944-F944)-G944)-MAX((D944*(1+E944)^1*(C944-F944)-G944)-B944/6,0)*'Расчет NPV'!$C$13)/(1+'Расчет NPV'!$C$12)^2</f>
        <v/>
      </c>
      <c r="J944" s="9">
        <f>((D944*(1+E944)^2*(C944-F944)-G944)-MAX((D944*(1+E944)^2*(C944-F944)-G944)-B944/6,0)*'Расчет NPV'!$C$13)/(1+'Расчет NPV'!$C$12)^3</f>
        <v/>
      </c>
      <c r="K944" s="9">
        <f>((D944*(1+E944)^3*(C944-F944)-G944)-MAX((D944*(1+E944)^3*(C944-F944)-G944)-B944/6,0)*'Расчет NPV'!$C$13)/(1+'Расчет NPV'!$C$12)^4</f>
        <v/>
      </c>
      <c r="L944" s="9">
        <f>((D944*(1+E944)^4*(C944-F944)-G944)-MAX((D944*(1+E944)^4*(C944-F944)-G944)-B944/6,0)*'Расчет NPV'!$C$13)/(1+'Расчет NPV'!$C$12)^5</f>
        <v/>
      </c>
      <c r="M944" s="9">
        <f>((D944*(1+E944)^5*(C944-F944)-G944)-MAX((D944*(1+E944)^5*(C944-F944)-G944)-B944/6,0)*'Расчет NPV'!$C$13)/(1+'Расчет NPV'!$C$12)^6</f>
        <v/>
      </c>
      <c r="N944" s="13">
        <f>SUM(H944:M944)-B944</f>
        <v/>
      </c>
    </row>
    <row r="945">
      <c r="A945" t="n">
        <v>941</v>
      </c>
      <c r="B945" s="9">
        <f>_xlfn.BETA.INV(RAND(),'Расчет NPV'!$E$5,'Расчет NPV'!$F$5,'Расчет NPV'!$B$5,'Расчет NPV'!$D$5)</f>
        <v/>
      </c>
      <c r="C945" s="9">
        <f>_xlfn.BETA.INV(RAND(),'Расчет NPV'!$E$6,'Расчет NPV'!$F$6,'Расчет NPV'!$B$6,'Расчет NPV'!$D$6)</f>
        <v/>
      </c>
      <c r="D945" s="9">
        <f>_xlfn.BETA.INV(RAND(),'Расчет NPV'!$E$7,'Расчет NPV'!$F$7,'Расчет NPV'!$B$7,'Расчет NPV'!$D$7)</f>
        <v/>
      </c>
      <c r="E945" s="5">
        <f>_xlfn.BETA.INV(RAND(),'Расчет NPV'!$E$8,'Расчет NPV'!$F$8,'Расчет NPV'!$B$8,'Расчет NPV'!$D$8)</f>
        <v/>
      </c>
      <c r="F945" s="9">
        <f>_xlfn.BETA.INV(RAND(),'Расчет NPV'!$E$9,'Расчет NPV'!$F$9,'Расчет NPV'!$B$9,'Расчет NPV'!$D$9)</f>
        <v/>
      </c>
      <c r="G945" s="9">
        <f>_xlfn.BETA.INV(RAND(),'Расчет NPV'!$E$10,'Расчет NPV'!$F$10,'Расчет NPV'!$B$10,'Расчет NPV'!$D$10)</f>
        <v/>
      </c>
      <c r="H945" s="9">
        <f>((D945*(1+E945)^0*'Расчет NPV'!$C$14*(C945-F945)-G945)-MAX((D945*(1+E945)^0*'Расчет NPV'!$C$14*(C945-F945)-G945)-B945/6,0)*'Расчет NPV'!$C$13)/(1+'Расчет NPV'!$C$12)^1</f>
        <v/>
      </c>
      <c r="I945" s="9">
        <f>((D945*(1+E945)^1*(C945-F945)-G945)-MAX((D945*(1+E945)^1*(C945-F945)-G945)-B945/6,0)*'Расчет NPV'!$C$13)/(1+'Расчет NPV'!$C$12)^2</f>
        <v/>
      </c>
      <c r="J945" s="9">
        <f>((D945*(1+E945)^2*(C945-F945)-G945)-MAX((D945*(1+E945)^2*(C945-F945)-G945)-B945/6,0)*'Расчет NPV'!$C$13)/(1+'Расчет NPV'!$C$12)^3</f>
        <v/>
      </c>
      <c r="K945" s="9">
        <f>((D945*(1+E945)^3*(C945-F945)-G945)-MAX((D945*(1+E945)^3*(C945-F945)-G945)-B945/6,0)*'Расчет NPV'!$C$13)/(1+'Расчет NPV'!$C$12)^4</f>
        <v/>
      </c>
      <c r="L945" s="9">
        <f>((D945*(1+E945)^4*(C945-F945)-G945)-MAX((D945*(1+E945)^4*(C945-F945)-G945)-B945/6,0)*'Расчет NPV'!$C$13)/(1+'Расчет NPV'!$C$12)^5</f>
        <v/>
      </c>
      <c r="M945" s="9">
        <f>((D945*(1+E945)^5*(C945-F945)-G945)-MAX((D945*(1+E945)^5*(C945-F945)-G945)-B945/6,0)*'Расчет NPV'!$C$13)/(1+'Расчет NPV'!$C$12)^6</f>
        <v/>
      </c>
      <c r="N945" s="13">
        <f>SUM(H945:M945)-B945</f>
        <v/>
      </c>
    </row>
    <row r="946">
      <c r="A946" t="n">
        <v>942</v>
      </c>
      <c r="B946" s="9">
        <f>_xlfn.BETA.INV(RAND(),'Расчет NPV'!$E$5,'Расчет NPV'!$F$5,'Расчет NPV'!$B$5,'Расчет NPV'!$D$5)</f>
        <v/>
      </c>
      <c r="C946" s="9">
        <f>_xlfn.BETA.INV(RAND(),'Расчет NPV'!$E$6,'Расчет NPV'!$F$6,'Расчет NPV'!$B$6,'Расчет NPV'!$D$6)</f>
        <v/>
      </c>
      <c r="D946" s="9">
        <f>_xlfn.BETA.INV(RAND(),'Расчет NPV'!$E$7,'Расчет NPV'!$F$7,'Расчет NPV'!$B$7,'Расчет NPV'!$D$7)</f>
        <v/>
      </c>
      <c r="E946" s="5">
        <f>_xlfn.BETA.INV(RAND(),'Расчет NPV'!$E$8,'Расчет NPV'!$F$8,'Расчет NPV'!$B$8,'Расчет NPV'!$D$8)</f>
        <v/>
      </c>
      <c r="F946" s="9">
        <f>_xlfn.BETA.INV(RAND(),'Расчет NPV'!$E$9,'Расчет NPV'!$F$9,'Расчет NPV'!$B$9,'Расчет NPV'!$D$9)</f>
        <v/>
      </c>
      <c r="G946" s="9">
        <f>_xlfn.BETA.INV(RAND(),'Расчет NPV'!$E$10,'Расчет NPV'!$F$10,'Расчет NPV'!$B$10,'Расчет NPV'!$D$10)</f>
        <v/>
      </c>
      <c r="H946" s="9">
        <f>((D946*(1+E946)^0*'Расчет NPV'!$C$14*(C946-F946)-G946)-MAX((D946*(1+E946)^0*'Расчет NPV'!$C$14*(C946-F946)-G946)-B946/6,0)*'Расчет NPV'!$C$13)/(1+'Расчет NPV'!$C$12)^1</f>
        <v/>
      </c>
      <c r="I946" s="9">
        <f>((D946*(1+E946)^1*(C946-F946)-G946)-MAX((D946*(1+E946)^1*(C946-F946)-G946)-B946/6,0)*'Расчет NPV'!$C$13)/(1+'Расчет NPV'!$C$12)^2</f>
        <v/>
      </c>
      <c r="J946" s="9">
        <f>((D946*(1+E946)^2*(C946-F946)-G946)-MAX((D946*(1+E946)^2*(C946-F946)-G946)-B946/6,0)*'Расчет NPV'!$C$13)/(1+'Расчет NPV'!$C$12)^3</f>
        <v/>
      </c>
      <c r="K946" s="9">
        <f>((D946*(1+E946)^3*(C946-F946)-G946)-MAX((D946*(1+E946)^3*(C946-F946)-G946)-B946/6,0)*'Расчет NPV'!$C$13)/(1+'Расчет NPV'!$C$12)^4</f>
        <v/>
      </c>
      <c r="L946" s="9">
        <f>((D946*(1+E946)^4*(C946-F946)-G946)-MAX((D946*(1+E946)^4*(C946-F946)-G946)-B946/6,0)*'Расчет NPV'!$C$13)/(1+'Расчет NPV'!$C$12)^5</f>
        <v/>
      </c>
      <c r="M946" s="9">
        <f>((D946*(1+E946)^5*(C946-F946)-G946)-MAX((D946*(1+E946)^5*(C946-F946)-G946)-B946/6,0)*'Расчет NPV'!$C$13)/(1+'Расчет NPV'!$C$12)^6</f>
        <v/>
      </c>
      <c r="N946" s="13">
        <f>SUM(H946:M946)-B946</f>
        <v/>
      </c>
    </row>
    <row r="947">
      <c r="A947" t="n">
        <v>943</v>
      </c>
      <c r="B947" s="9">
        <f>_xlfn.BETA.INV(RAND(),'Расчет NPV'!$E$5,'Расчет NPV'!$F$5,'Расчет NPV'!$B$5,'Расчет NPV'!$D$5)</f>
        <v/>
      </c>
      <c r="C947" s="9">
        <f>_xlfn.BETA.INV(RAND(),'Расчет NPV'!$E$6,'Расчет NPV'!$F$6,'Расчет NPV'!$B$6,'Расчет NPV'!$D$6)</f>
        <v/>
      </c>
      <c r="D947" s="9">
        <f>_xlfn.BETA.INV(RAND(),'Расчет NPV'!$E$7,'Расчет NPV'!$F$7,'Расчет NPV'!$B$7,'Расчет NPV'!$D$7)</f>
        <v/>
      </c>
      <c r="E947" s="5">
        <f>_xlfn.BETA.INV(RAND(),'Расчет NPV'!$E$8,'Расчет NPV'!$F$8,'Расчет NPV'!$B$8,'Расчет NPV'!$D$8)</f>
        <v/>
      </c>
      <c r="F947" s="9">
        <f>_xlfn.BETA.INV(RAND(),'Расчет NPV'!$E$9,'Расчет NPV'!$F$9,'Расчет NPV'!$B$9,'Расчет NPV'!$D$9)</f>
        <v/>
      </c>
      <c r="G947" s="9">
        <f>_xlfn.BETA.INV(RAND(),'Расчет NPV'!$E$10,'Расчет NPV'!$F$10,'Расчет NPV'!$B$10,'Расчет NPV'!$D$10)</f>
        <v/>
      </c>
      <c r="H947" s="9">
        <f>((D947*(1+E947)^0*'Расчет NPV'!$C$14*(C947-F947)-G947)-MAX((D947*(1+E947)^0*'Расчет NPV'!$C$14*(C947-F947)-G947)-B947/6,0)*'Расчет NPV'!$C$13)/(1+'Расчет NPV'!$C$12)^1</f>
        <v/>
      </c>
      <c r="I947" s="9">
        <f>((D947*(1+E947)^1*(C947-F947)-G947)-MAX((D947*(1+E947)^1*(C947-F947)-G947)-B947/6,0)*'Расчет NPV'!$C$13)/(1+'Расчет NPV'!$C$12)^2</f>
        <v/>
      </c>
      <c r="J947" s="9">
        <f>((D947*(1+E947)^2*(C947-F947)-G947)-MAX((D947*(1+E947)^2*(C947-F947)-G947)-B947/6,0)*'Расчет NPV'!$C$13)/(1+'Расчет NPV'!$C$12)^3</f>
        <v/>
      </c>
      <c r="K947" s="9">
        <f>((D947*(1+E947)^3*(C947-F947)-G947)-MAX((D947*(1+E947)^3*(C947-F947)-G947)-B947/6,0)*'Расчет NPV'!$C$13)/(1+'Расчет NPV'!$C$12)^4</f>
        <v/>
      </c>
      <c r="L947" s="9">
        <f>((D947*(1+E947)^4*(C947-F947)-G947)-MAX((D947*(1+E947)^4*(C947-F947)-G947)-B947/6,0)*'Расчет NPV'!$C$13)/(1+'Расчет NPV'!$C$12)^5</f>
        <v/>
      </c>
      <c r="M947" s="9">
        <f>((D947*(1+E947)^5*(C947-F947)-G947)-MAX((D947*(1+E947)^5*(C947-F947)-G947)-B947/6,0)*'Расчет NPV'!$C$13)/(1+'Расчет NPV'!$C$12)^6</f>
        <v/>
      </c>
      <c r="N947" s="13">
        <f>SUM(H947:M947)-B947</f>
        <v/>
      </c>
    </row>
    <row r="948">
      <c r="A948" t="n">
        <v>944</v>
      </c>
      <c r="B948" s="9">
        <f>_xlfn.BETA.INV(RAND(),'Расчет NPV'!$E$5,'Расчет NPV'!$F$5,'Расчет NPV'!$B$5,'Расчет NPV'!$D$5)</f>
        <v/>
      </c>
      <c r="C948" s="9">
        <f>_xlfn.BETA.INV(RAND(),'Расчет NPV'!$E$6,'Расчет NPV'!$F$6,'Расчет NPV'!$B$6,'Расчет NPV'!$D$6)</f>
        <v/>
      </c>
      <c r="D948" s="9">
        <f>_xlfn.BETA.INV(RAND(),'Расчет NPV'!$E$7,'Расчет NPV'!$F$7,'Расчет NPV'!$B$7,'Расчет NPV'!$D$7)</f>
        <v/>
      </c>
      <c r="E948" s="5">
        <f>_xlfn.BETA.INV(RAND(),'Расчет NPV'!$E$8,'Расчет NPV'!$F$8,'Расчет NPV'!$B$8,'Расчет NPV'!$D$8)</f>
        <v/>
      </c>
      <c r="F948" s="9">
        <f>_xlfn.BETA.INV(RAND(),'Расчет NPV'!$E$9,'Расчет NPV'!$F$9,'Расчет NPV'!$B$9,'Расчет NPV'!$D$9)</f>
        <v/>
      </c>
      <c r="G948" s="9">
        <f>_xlfn.BETA.INV(RAND(),'Расчет NPV'!$E$10,'Расчет NPV'!$F$10,'Расчет NPV'!$B$10,'Расчет NPV'!$D$10)</f>
        <v/>
      </c>
      <c r="H948" s="9">
        <f>((D948*(1+E948)^0*'Расчет NPV'!$C$14*(C948-F948)-G948)-MAX((D948*(1+E948)^0*'Расчет NPV'!$C$14*(C948-F948)-G948)-B948/6,0)*'Расчет NPV'!$C$13)/(1+'Расчет NPV'!$C$12)^1</f>
        <v/>
      </c>
      <c r="I948" s="9">
        <f>((D948*(1+E948)^1*(C948-F948)-G948)-MAX((D948*(1+E948)^1*(C948-F948)-G948)-B948/6,0)*'Расчет NPV'!$C$13)/(1+'Расчет NPV'!$C$12)^2</f>
        <v/>
      </c>
      <c r="J948" s="9">
        <f>((D948*(1+E948)^2*(C948-F948)-G948)-MAX((D948*(1+E948)^2*(C948-F948)-G948)-B948/6,0)*'Расчет NPV'!$C$13)/(1+'Расчет NPV'!$C$12)^3</f>
        <v/>
      </c>
      <c r="K948" s="9">
        <f>((D948*(1+E948)^3*(C948-F948)-G948)-MAX((D948*(1+E948)^3*(C948-F948)-G948)-B948/6,0)*'Расчет NPV'!$C$13)/(1+'Расчет NPV'!$C$12)^4</f>
        <v/>
      </c>
      <c r="L948" s="9">
        <f>((D948*(1+E948)^4*(C948-F948)-G948)-MAX((D948*(1+E948)^4*(C948-F948)-G948)-B948/6,0)*'Расчет NPV'!$C$13)/(1+'Расчет NPV'!$C$12)^5</f>
        <v/>
      </c>
      <c r="M948" s="9">
        <f>((D948*(1+E948)^5*(C948-F948)-G948)-MAX((D948*(1+E948)^5*(C948-F948)-G948)-B948/6,0)*'Расчет NPV'!$C$13)/(1+'Расчет NPV'!$C$12)^6</f>
        <v/>
      </c>
      <c r="N948" s="13">
        <f>SUM(H948:M948)-B948</f>
        <v/>
      </c>
    </row>
    <row r="949">
      <c r="A949" t="n">
        <v>945</v>
      </c>
      <c r="B949" s="9">
        <f>_xlfn.BETA.INV(RAND(),'Расчет NPV'!$E$5,'Расчет NPV'!$F$5,'Расчет NPV'!$B$5,'Расчет NPV'!$D$5)</f>
        <v/>
      </c>
      <c r="C949" s="9">
        <f>_xlfn.BETA.INV(RAND(),'Расчет NPV'!$E$6,'Расчет NPV'!$F$6,'Расчет NPV'!$B$6,'Расчет NPV'!$D$6)</f>
        <v/>
      </c>
      <c r="D949" s="9">
        <f>_xlfn.BETA.INV(RAND(),'Расчет NPV'!$E$7,'Расчет NPV'!$F$7,'Расчет NPV'!$B$7,'Расчет NPV'!$D$7)</f>
        <v/>
      </c>
      <c r="E949" s="5">
        <f>_xlfn.BETA.INV(RAND(),'Расчет NPV'!$E$8,'Расчет NPV'!$F$8,'Расчет NPV'!$B$8,'Расчет NPV'!$D$8)</f>
        <v/>
      </c>
      <c r="F949" s="9">
        <f>_xlfn.BETA.INV(RAND(),'Расчет NPV'!$E$9,'Расчет NPV'!$F$9,'Расчет NPV'!$B$9,'Расчет NPV'!$D$9)</f>
        <v/>
      </c>
      <c r="G949" s="9">
        <f>_xlfn.BETA.INV(RAND(),'Расчет NPV'!$E$10,'Расчет NPV'!$F$10,'Расчет NPV'!$B$10,'Расчет NPV'!$D$10)</f>
        <v/>
      </c>
      <c r="H949" s="9">
        <f>((D949*(1+E949)^0*'Расчет NPV'!$C$14*(C949-F949)-G949)-MAX((D949*(1+E949)^0*'Расчет NPV'!$C$14*(C949-F949)-G949)-B949/6,0)*'Расчет NPV'!$C$13)/(1+'Расчет NPV'!$C$12)^1</f>
        <v/>
      </c>
      <c r="I949" s="9">
        <f>((D949*(1+E949)^1*(C949-F949)-G949)-MAX((D949*(1+E949)^1*(C949-F949)-G949)-B949/6,0)*'Расчет NPV'!$C$13)/(1+'Расчет NPV'!$C$12)^2</f>
        <v/>
      </c>
      <c r="J949" s="9">
        <f>((D949*(1+E949)^2*(C949-F949)-G949)-MAX((D949*(1+E949)^2*(C949-F949)-G949)-B949/6,0)*'Расчет NPV'!$C$13)/(1+'Расчет NPV'!$C$12)^3</f>
        <v/>
      </c>
      <c r="K949" s="9">
        <f>((D949*(1+E949)^3*(C949-F949)-G949)-MAX((D949*(1+E949)^3*(C949-F949)-G949)-B949/6,0)*'Расчет NPV'!$C$13)/(1+'Расчет NPV'!$C$12)^4</f>
        <v/>
      </c>
      <c r="L949" s="9">
        <f>((D949*(1+E949)^4*(C949-F949)-G949)-MAX((D949*(1+E949)^4*(C949-F949)-G949)-B949/6,0)*'Расчет NPV'!$C$13)/(1+'Расчет NPV'!$C$12)^5</f>
        <v/>
      </c>
      <c r="M949" s="9">
        <f>((D949*(1+E949)^5*(C949-F949)-G949)-MAX((D949*(1+E949)^5*(C949-F949)-G949)-B949/6,0)*'Расчет NPV'!$C$13)/(1+'Расчет NPV'!$C$12)^6</f>
        <v/>
      </c>
      <c r="N949" s="13">
        <f>SUM(H949:M949)-B949</f>
        <v/>
      </c>
    </row>
    <row r="950">
      <c r="A950" t="n">
        <v>946</v>
      </c>
      <c r="B950" s="9">
        <f>_xlfn.BETA.INV(RAND(),'Расчет NPV'!$E$5,'Расчет NPV'!$F$5,'Расчет NPV'!$B$5,'Расчет NPV'!$D$5)</f>
        <v/>
      </c>
      <c r="C950" s="9">
        <f>_xlfn.BETA.INV(RAND(),'Расчет NPV'!$E$6,'Расчет NPV'!$F$6,'Расчет NPV'!$B$6,'Расчет NPV'!$D$6)</f>
        <v/>
      </c>
      <c r="D950" s="9">
        <f>_xlfn.BETA.INV(RAND(),'Расчет NPV'!$E$7,'Расчет NPV'!$F$7,'Расчет NPV'!$B$7,'Расчет NPV'!$D$7)</f>
        <v/>
      </c>
      <c r="E950" s="5">
        <f>_xlfn.BETA.INV(RAND(),'Расчет NPV'!$E$8,'Расчет NPV'!$F$8,'Расчет NPV'!$B$8,'Расчет NPV'!$D$8)</f>
        <v/>
      </c>
      <c r="F950" s="9">
        <f>_xlfn.BETA.INV(RAND(),'Расчет NPV'!$E$9,'Расчет NPV'!$F$9,'Расчет NPV'!$B$9,'Расчет NPV'!$D$9)</f>
        <v/>
      </c>
      <c r="G950" s="9">
        <f>_xlfn.BETA.INV(RAND(),'Расчет NPV'!$E$10,'Расчет NPV'!$F$10,'Расчет NPV'!$B$10,'Расчет NPV'!$D$10)</f>
        <v/>
      </c>
      <c r="H950" s="9">
        <f>((D950*(1+E950)^0*'Расчет NPV'!$C$14*(C950-F950)-G950)-MAX((D950*(1+E950)^0*'Расчет NPV'!$C$14*(C950-F950)-G950)-B950/6,0)*'Расчет NPV'!$C$13)/(1+'Расчет NPV'!$C$12)^1</f>
        <v/>
      </c>
      <c r="I950" s="9">
        <f>((D950*(1+E950)^1*(C950-F950)-G950)-MAX((D950*(1+E950)^1*(C950-F950)-G950)-B950/6,0)*'Расчет NPV'!$C$13)/(1+'Расчет NPV'!$C$12)^2</f>
        <v/>
      </c>
      <c r="J950" s="9">
        <f>((D950*(1+E950)^2*(C950-F950)-G950)-MAX((D950*(1+E950)^2*(C950-F950)-G950)-B950/6,0)*'Расчет NPV'!$C$13)/(1+'Расчет NPV'!$C$12)^3</f>
        <v/>
      </c>
      <c r="K950" s="9">
        <f>((D950*(1+E950)^3*(C950-F950)-G950)-MAX((D950*(1+E950)^3*(C950-F950)-G950)-B950/6,0)*'Расчет NPV'!$C$13)/(1+'Расчет NPV'!$C$12)^4</f>
        <v/>
      </c>
      <c r="L950" s="9">
        <f>((D950*(1+E950)^4*(C950-F950)-G950)-MAX((D950*(1+E950)^4*(C950-F950)-G950)-B950/6,0)*'Расчет NPV'!$C$13)/(1+'Расчет NPV'!$C$12)^5</f>
        <v/>
      </c>
      <c r="M950" s="9">
        <f>((D950*(1+E950)^5*(C950-F950)-G950)-MAX((D950*(1+E950)^5*(C950-F950)-G950)-B950/6,0)*'Расчет NPV'!$C$13)/(1+'Расчет NPV'!$C$12)^6</f>
        <v/>
      </c>
      <c r="N950" s="13">
        <f>SUM(H950:M950)-B950</f>
        <v/>
      </c>
    </row>
    <row r="951">
      <c r="A951" t="n">
        <v>947</v>
      </c>
      <c r="B951" s="9">
        <f>_xlfn.BETA.INV(RAND(),'Расчет NPV'!$E$5,'Расчет NPV'!$F$5,'Расчет NPV'!$B$5,'Расчет NPV'!$D$5)</f>
        <v/>
      </c>
      <c r="C951" s="9">
        <f>_xlfn.BETA.INV(RAND(),'Расчет NPV'!$E$6,'Расчет NPV'!$F$6,'Расчет NPV'!$B$6,'Расчет NPV'!$D$6)</f>
        <v/>
      </c>
      <c r="D951" s="9">
        <f>_xlfn.BETA.INV(RAND(),'Расчет NPV'!$E$7,'Расчет NPV'!$F$7,'Расчет NPV'!$B$7,'Расчет NPV'!$D$7)</f>
        <v/>
      </c>
      <c r="E951" s="5">
        <f>_xlfn.BETA.INV(RAND(),'Расчет NPV'!$E$8,'Расчет NPV'!$F$8,'Расчет NPV'!$B$8,'Расчет NPV'!$D$8)</f>
        <v/>
      </c>
      <c r="F951" s="9">
        <f>_xlfn.BETA.INV(RAND(),'Расчет NPV'!$E$9,'Расчет NPV'!$F$9,'Расчет NPV'!$B$9,'Расчет NPV'!$D$9)</f>
        <v/>
      </c>
      <c r="G951" s="9">
        <f>_xlfn.BETA.INV(RAND(),'Расчет NPV'!$E$10,'Расчет NPV'!$F$10,'Расчет NPV'!$B$10,'Расчет NPV'!$D$10)</f>
        <v/>
      </c>
      <c r="H951" s="9">
        <f>((D951*(1+E951)^0*'Расчет NPV'!$C$14*(C951-F951)-G951)-MAX((D951*(1+E951)^0*'Расчет NPV'!$C$14*(C951-F951)-G951)-B951/6,0)*'Расчет NPV'!$C$13)/(1+'Расчет NPV'!$C$12)^1</f>
        <v/>
      </c>
      <c r="I951" s="9">
        <f>((D951*(1+E951)^1*(C951-F951)-G951)-MAX((D951*(1+E951)^1*(C951-F951)-G951)-B951/6,0)*'Расчет NPV'!$C$13)/(1+'Расчет NPV'!$C$12)^2</f>
        <v/>
      </c>
      <c r="J951" s="9">
        <f>((D951*(1+E951)^2*(C951-F951)-G951)-MAX((D951*(1+E951)^2*(C951-F951)-G951)-B951/6,0)*'Расчет NPV'!$C$13)/(1+'Расчет NPV'!$C$12)^3</f>
        <v/>
      </c>
      <c r="K951" s="9">
        <f>((D951*(1+E951)^3*(C951-F951)-G951)-MAX((D951*(1+E951)^3*(C951-F951)-G951)-B951/6,0)*'Расчет NPV'!$C$13)/(1+'Расчет NPV'!$C$12)^4</f>
        <v/>
      </c>
      <c r="L951" s="9">
        <f>((D951*(1+E951)^4*(C951-F951)-G951)-MAX((D951*(1+E951)^4*(C951-F951)-G951)-B951/6,0)*'Расчет NPV'!$C$13)/(1+'Расчет NPV'!$C$12)^5</f>
        <v/>
      </c>
      <c r="M951" s="9">
        <f>((D951*(1+E951)^5*(C951-F951)-G951)-MAX((D951*(1+E951)^5*(C951-F951)-G951)-B951/6,0)*'Расчет NPV'!$C$13)/(1+'Расчет NPV'!$C$12)^6</f>
        <v/>
      </c>
      <c r="N951" s="13">
        <f>SUM(H951:M951)-B951</f>
        <v/>
      </c>
    </row>
    <row r="952">
      <c r="A952" t="n">
        <v>948</v>
      </c>
      <c r="B952" s="9">
        <f>_xlfn.BETA.INV(RAND(),'Расчет NPV'!$E$5,'Расчет NPV'!$F$5,'Расчет NPV'!$B$5,'Расчет NPV'!$D$5)</f>
        <v/>
      </c>
      <c r="C952" s="9">
        <f>_xlfn.BETA.INV(RAND(),'Расчет NPV'!$E$6,'Расчет NPV'!$F$6,'Расчет NPV'!$B$6,'Расчет NPV'!$D$6)</f>
        <v/>
      </c>
      <c r="D952" s="9">
        <f>_xlfn.BETA.INV(RAND(),'Расчет NPV'!$E$7,'Расчет NPV'!$F$7,'Расчет NPV'!$B$7,'Расчет NPV'!$D$7)</f>
        <v/>
      </c>
      <c r="E952" s="5">
        <f>_xlfn.BETA.INV(RAND(),'Расчет NPV'!$E$8,'Расчет NPV'!$F$8,'Расчет NPV'!$B$8,'Расчет NPV'!$D$8)</f>
        <v/>
      </c>
      <c r="F952" s="9">
        <f>_xlfn.BETA.INV(RAND(),'Расчет NPV'!$E$9,'Расчет NPV'!$F$9,'Расчет NPV'!$B$9,'Расчет NPV'!$D$9)</f>
        <v/>
      </c>
      <c r="G952" s="9">
        <f>_xlfn.BETA.INV(RAND(),'Расчет NPV'!$E$10,'Расчет NPV'!$F$10,'Расчет NPV'!$B$10,'Расчет NPV'!$D$10)</f>
        <v/>
      </c>
      <c r="H952" s="9">
        <f>((D952*(1+E952)^0*'Расчет NPV'!$C$14*(C952-F952)-G952)-MAX((D952*(1+E952)^0*'Расчет NPV'!$C$14*(C952-F952)-G952)-B952/6,0)*'Расчет NPV'!$C$13)/(1+'Расчет NPV'!$C$12)^1</f>
        <v/>
      </c>
      <c r="I952" s="9">
        <f>((D952*(1+E952)^1*(C952-F952)-G952)-MAX((D952*(1+E952)^1*(C952-F952)-G952)-B952/6,0)*'Расчет NPV'!$C$13)/(1+'Расчет NPV'!$C$12)^2</f>
        <v/>
      </c>
      <c r="J952" s="9">
        <f>((D952*(1+E952)^2*(C952-F952)-G952)-MAX((D952*(1+E952)^2*(C952-F952)-G952)-B952/6,0)*'Расчет NPV'!$C$13)/(1+'Расчет NPV'!$C$12)^3</f>
        <v/>
      </c>
      <c r="K952" s="9">
        <f>((D952*(1+E952)^3*(C952-F952)-G952)-MAX((D952*(1+E952)^3*(C952-F952)-G952)-B952/6,0)*'Расчет NPV'!$C$13)/(1+'Расчет NPV'!$C$12)^4</f>
        <v/>
      </c>
      <c r="L952" s="9">
        <f>((D952*(1+E952)^4*(C952-F952)-G952)-MAX((D952*(1+E952)^4*(C952-F952)-G952)-B952/6,0)*'Расчет NPV'!$C$13)/(1+'Расчет NPV'!$C$12)^5</f>
        <v/>
      </c>
      <c r="M952" s="9">
        <f>((D952*(1+E952)^5*(C952-F952)-G952)-MAX((D952*(1+E952)^5*(C952-F952)-G952)-B952/6,0)*'Расчет NPV'!$C$13)/(1+'Расчет NPV'!$C$12)^6</f>
        <v/>
      </c>
      <c r="N952" s="13">
        <f>SUM(H952:M952)-B952</f>
        <v/>
      </c>
    </row>
    <row r="953">
      <c r="A953" t="n">
        <v>949</v>
      </c>
      <c r="B953" s="9">
        <f>_xlfn.BETA.INV(RAND(),'Расчет NPV'!$E$5,'Расчет NPV'!$F$5,'Расчет NPV'!$B$5,'Расчет NPV'!$D$5)</f>
        <v/>
      </c>
      <c r="C953" s="9">
        <f>_xlfn.BETA.INV(RAND(),'Расчет NPV'!$E$6,'Расчет NPV'!$F$6,'Расчет NPV'!$B$6,'Расчет NPV'!$D$6)</f>
        <v/>
      </c>
      <c r="D953" s="9">
        <f>_xlfn.BETA.INV(RAND(),'Расчет NPV'!$E$7,'Расчет NPV'!$F$7,'Расчет NPV'!$B$7,'Расчет NPV'!$D$7)</f>
        <v/>
      </c>
      <c r="E953" s="5">
        <f>_xlfn.BETA.INV(RAND(),'Расчет NPV'!$E$8,'Расчет NPV'!$F$8,'Расчет NPV'!$B$8,'Расчет NPV'!$D$8)</f>
        <v/>
      </c>
      <c r="F953" s="9">
        <f>_xlfn.BETA.INV(RAND(),'Расчет NPV'!$E$9,'Расчет NPV'!$F$9,'Расчет NPV'!$B$9,'Расчет NPV'!$D$9)</f>
        <v/>
      </c>
      <c r="G953" s="9">
        <f>_xlfn.BETA.INV(RAND(),'Расчет NPV'!$E$10,'Расчет NPV'!$F$10,'Расчет NPV'!$B$10,'Расчет NPV'!$D$10)</f>
        <v/>
      </c>
      <c r="H953" s="9">
        <f>((D953*(1+E953)^0*'Расчет NPV'!$C$14*(C953-F953)-G953)-MAX((D953*(1+E953)^0*'Расчет NPV'!$C$14*(C953-F953)-G953)-B953/6,0)*'Расчет NPV'!$C$13)/(1+'Расчет NPV'!$C$12)^1</f>
        <v/>
      </c>
      <c r="I953" s="9">
        <f>((D953*(1+E953)^1*(C953-F953)-G953)-MAX((D953*(1+E953)^1*(C953-F953)-G953)-B953/6,0)*'Расчет NPV'!$C$13)/(1+'Расчет NPV'!$C$12)^2</f>
        <v/>
      </c>
      <c r="J953" s="9">
        <f>((D953*(1+E953)^2*(C953-F953)-G953)-MAX((D953*(1+E953)^2*(C953-F953)-G953)-B953/6,0)*'Расчет NPV'!$C$13)/(1+'Расчет NPV'!$C$12)^3</f>
        <v/>
      </c>
      <c r="K953" s="9">
        <f>((D953*(1+E953)^3*(C953-F953)-G953)-MAX((D953*(1+E953)^3*(C953-F953)-G953)-B953/6,0)*'Расчет NPV'!$C$13)/(1+'Расчет NPV'!$C$12)^4</f>
        <v/>
      </c>
      <c r="L953" s="9">
        <f>((D953*(1+E953)^4*(C953-F953)-G953)-MAX((D953*(1+E953)^4*(C953-F953)-G953)-B953/6,0)*'Расчет NPV'!$C$13)/(1+'Расчет NPV'!$C$12)^5</f>
        <v/>
      </c>
      <c r="M953" s="9">
        <f>((D953*(1+E953)^5*(C953-F953)-G953)-MAX((D953*(1+E953)^5*(C953-F953)-G953)-B953/6,0)*'Расчет NPV'!$C$13)/(1+'Расчет NPV'!$C$12)^6</f>
        <v/>
      </c>
      <c r="N953" s="13">
        <f>SUM(H953:M953)-B953</f>
        <v/>
      </c>
    </row>
    <row r="954">
      <c r="A954" t="n">
        <v>950</v>
      </c>
      <c r="B954" s="9">
        <f>_xlfn.BETA.INV(RAND(),'Расчет NPV'!$E$5,'Расчет NPV'!$F$5,'Расчет NPV'!$B$5,'Расчет NPV'!$D$5)</f>
        <v/>
      </c>
      <c r="C954" s="9">
        <f>_xlfn.BETA.INV(RAND(),'Расчет NPV'!$E$6,'Расчет NPV'!$F$6,'Расчет NPV'!$B$6,'Расчет NPV'!$D$6)</f>
        <v/>
      </c>
      <c r="D954" s="9">
        <f>_xlfn.BETA.INV(RAND(),'Расчет NPV'!$E$7,'Расчет NPV'!$F$7,'Расчет NPV'!$B$7,'Расчет NPV'!$D$7)</f>
        <v/>
      </c>
      <c r="E954" s="5">
        <f>_xlfn.BETA.INV(RAND(),'Расчет NPV'!$E$8,'Расчет NPV'!$F$8,'Расчет NPV'!$B$8,'Расчет NPV'!$D$8)</f>
        <v/>
      </c>
      <c r="F954" s="9">
        <f>_xlfn.BETA.INV(RAND(),'Расчет NPV'!$E$9,'Расчет NPV'!$F$9,'Расчет NPV'!$B$9,'Расчет NPV'!$D$9)</f>
        <v/>
      </c>
      <c r="G954" s="9">
        <f>_xlfn.BETA.INV(RAND(),'Расчет NPV'!$E$10,'Расчет NPV'!$F$10,'Расчет NPV'!$B$10,'Расчет NPV'!$D$10)</f>
        <v/>
      </c>
      <c r="H954" s="9">
        <f>((D954*(1+E954)^0*'Расчет NPV'!$C$14*(C954-F954)-G954)-MAX((D954*(1+E954)^0*'Расчет NPV'!$C$14*(C954-F954)-G954)-B954/6,0)*'Расчет NPV'!$C$13)/(1+'Расчет NPV'!$C$12)^1</f>
        <v/>
      </c>
      <c r="I954" s="9">
        <f>((D954*(1+E954)^1*(C954-F954)-G954)-MAX((D954*(1+E954)^1*(C954-F954)-G954)-B954/6,0)*'Расчет NPV'!$C$13)/(1+'Расчет NPV'!$C$12)^2</f>
        <v/>
      </c>
      <c r="J954" s="9">
        <f>((D954*(1+E954)^2*(C954-F954)-G954)-MAX((D954*(1+E954)^2*(C954-F954)-G954)-B954/6,0)*'Расчет NPV'!$C$13)/(1+'Расчет NPV'!$C$12)^3</f>
        <v/>
      </c>
      <c r="K954" s="9">
        <f>((D954*(1+E954)^3*(C954-F954)-G954)-MAX((D954*(1+E954)^3*(C954-F954)-G954)-B954/6,0)*'Расчет NPV'!$C$13)/(1+'Расчет NPV'!$C$12)^4</f>
        <v/>
      </c>
      <c r="L954" s="9">
        <f>((D954*(1+E954)^4*(C954-F954)-G954)-MAX((D954*(1+E954)^4*(C954-F954)-G954)-B954/6,0)*'Расчет NPV'!$C$13)/(1+'Расчет NPV'!$C$12)^5</f>
        <v/>
      </c>
      <c r="M954" s="9">
        <f>((D954*(1+E954)^5*(C954-F954)-G954)-MAX((D954*(1+E954)^5*(C954-F954)-G954)-B954/6,0)*'Расчет NPV'!$C$13)/(1+'Расчет NPV'!$C$12)^6</f>
        <v/>
      </c>
      <c r="N954" s="13">
        <f>SUM(H954:M954)-B954</f>
        <v/>
      </c>
    </row>
    <row r="955">
      <c r="A955" t="n">
        <v>951</v>
      </c>
      <c r="B955" s="9">
        <f>_xlfn.BETA.INV(RAND(),'Расчет NPV'!$E$5,'Расчет NPV'!$F$5,'Расчет NPV'!$B$5,'Расчет NPV'!$D$5)</f>
        <v/>
      </c>
      <c r="C955" s="9">
        <f>_xlfn.BETA.INV(RAND(),'Расчет NPV'!$E$6,'Расчет NPV'!$F$6,'Расчет NPV'!$B$6,'Расчет NPV'!$D$6)</f>
        <v/>
      </c>
      <c r="D955" s="9">
        <f>_xlfn.BETA.INV(RAND(),'Расчет NPV'!$E$7,'Расчет NPV'!$F$7,'Расчет NPV'!$B$7,'Расчет NPV'!$D$7)</f>
        <v/>
      </c>
      <c r="E955" s="5">
        <f>_xlfn.BETA.INV(RAND(),'Расчет NPV'!$E$8,'Расчет NPV'!$F$8,'Расчет NPV'!$B$8,'Расчет NPV'!$D$8)</f>
        <v/>
      </c>
      <c r="F955" s="9">
        <f>_xlfn.BETA.INV(RAND(),'Расчет NPV'!$E$9,'Расчет NPV'!$F$9,'Расчет NPV'!$B$9,'Расчет NPV'!$D$9)</f>
        <v/>
      </c>
      <c r="G955" s="9">
        <f>_xlfn.BETA.INV(RAND(),'Расчет NPV'!$E$10,'Расчет NPV'!$F$10,'Расчет NPV'!$B$10,'Расчет NPV'!$D$10)</f>
        <v/>
      </c>
      <c r="H955" s="9">
        <f>((D955*(1+E955)^0*'Расчет NPV'!$C$14*(C955-F955)-G955)-MAX((D955*(1+E955)^0*'Расчет NPV'!$C$14*(C955-F955)-G955)-B955/6,0)*'Расчет NPV'!$C$13)/(1+'Расчет NPV'!$C$12)^1</f>
        <v/>
      </c>
      <c r="I955" s="9">
        <f>((D955*(1+E955)^1*(C955-F955)-G955)-MAX((D955*(1+E955)^1*(C955-F955)-G955)-B955/6,0)*'Расчет NPV'!$C$13)/(1+'Расчет NPV'!$C$12)^2</f>
        <v/>
      </c>
      <c r="J955" s="9">
        <f>((D955*(1+E955)^2*(C955-F955)-G955)-MAX((D955*(1+E955)^2*(C955-F955)-G955)-B955/6,0)*'Расчет NPV'!$C$13)/(1+'Расчет NPV'!$C$12)^3</f>
        <v/>
      </c>
      <c r="K955" s="9">
        <f>((D955*(1+E955)^3*(C955-F955)-G955)-MAX((D955*(1+E955)^3*(C955-F955)-G955)-B955/6,0)*'Расчет NPV'!$C$13)/(1+'Расчет NPV'!$C$12)^4</f>
        <v/>
      </c>
      <c r="L955" s="9">
        <f>((D955*(1+E955)^4*(C955-F955)-G955)-MAX((D955*(1+E955)^4*(C955-F955)-G955)-B955/6,0)*'Расчет NPV'!$C$13)/(1+'Расчет NPV'!$C$12)^5</f>
        <v/>
      </c>
      <c r="M955" s="9">
        <f>((D955*(1+E955)^5*(C955-F955)-G955)-MAX((D955*(1+E955)^5*(C955-F955)-G955)-B955/6,0)*'Расчет NPV'!$C$13)/(1+'Расчет NPV'!$C$12)^6</f>
        <v/>
      </c>
      <c r="N955" s="13">
        <f>SUM(H955:M955)-B955</f>
        <v/>
      </c>
    </row>
    <row r="956">
      <c r="A956" t="n">
        <v>952</v>
      </c>
      <c r="B956" s="9">
        <f>_xlfn.BETA.INV(RAND(),'Расчет NPV'!$E$5,'Расчет NPV'!$F$5,'Расчет NPV'!$B$5,'Расчет NPV'!$D$5)</f>
        <v/>
      </c>
      <c r="C956" s="9">
        <f>_xlfn.BETA.INV(RAND(),'Расчет NPV'!$E$6,'Расчет NPV'!$F$6,'Расчет NPV'!$B$6,'Расчет NPV'!$D$6)</f>
        <v/>
      </c>
      <c r="D956" s="9">
        <f>_xlfn.BETA.INV(RAND(),'Расчет NPV'!$E$7,'Расчет NPV'!$F$7,'Расчет NPV'!$B$7,'Расчет NPV'!$D$7)</f>
        <v/>
      </c>
      <c r="E956" s="5">
        <f>_xlfn.BETA.INV(RAND(),'Расчет NPV'!$E$8,'Расчет NPV'!$F$8,'Расчет NPV'!$B$8,'Расчет NPV'!$D$8)</f>
        <v/>
      </c>
      <c r="F956" s="9">
        <f>_xlfn.BETA.INV(RAND(),'Расчет NPV'!$E$9,'Расчет NPV'!$F$9,'Расчет NPV'!$B$9,'Расчет NPV'!$D$9)</f>
        <v/>
      </c>
      <c r="G956" s="9">
        <f>_xlfn.BETA.INV(RAND(),'Расчет NPV'!$E$10,'Расчет NPV'!$F$10,'Расчет NPV'!$B$10,'Расчет NPV'!$D$10)</f>
        <v/>
      </c>
      <c r="H956" s="9">
        <f>((D956*(1+E956)^0*'Расчет NPV'!$C$14*(C956-F956)-G956)-MAX((D956*(1+E956)^0*'Расчет NPV'!$C$14*(C956-F956)-G956)-B956/6,0)*'Расчет NPV'!$C$13)/(1+'Расчет NPV'!$C$12)^1</f>
        <v/>
      </c>
      <c r="I956" s="9">
        <f>((D956*(1+E956)^1*(C956-F956)-G956)-MAX((D956*(1+E956)^1*(C956-F956)-G956)-B956/6,0)*'Расчет NPV'!$C$13)/(1+'Расчет NPV'!$C$12)^2</f>
        <v/>
      </c>
      <c r="J956" s="9">
        <f>((D956*(1+E956)^2*(C956-F956)-G956)-MAX((D956*(1+E956)^2*(C956-F956)-G956)-B956/6,0)*'Расчет NPV'!$C$13)/(1+'Расчет NPV'!$C$12)^3</f>
        <v/>
      </c>
      <c r="K956" s="9">
        <f>((D956*(1+E956)^3*(C956-F956)-G956)-MAX((D956*(1+E956)^3*(C956-F956)-G956)-B956/6,0)*'Расчет NPV'!$C$13)/(1+'Расчет NPV'!$C$12)^4</f>
        <v/>
      </c>
      <c r="L956" s="9">
        <f>((D956*(1+E956)^4*(C956-F956)-G956)-MAX((D956*(1+E956)^4*(C956-F956)-G956)-B956/6,0)*'Расчет NPV'!$C$13)/(1+'Расчет NPV'!$C$12)^5</f>
        <v/>
      </c>
      <c r="M956" s="9">
        <f>((D956*(1+E956)^5*(C956-F956)-G956)-MAX((D956*(1+E956)^5*(C956-F956)-G956)-B956/6,0)*'Расчет NPV'!$C$13)/(1+'Расчет NPV'!$C$12)^6</f>
        <v/>
      </c>
      <c r="N956" s="13">
        <f>SUM(H956:M956)-B956</f>
        <v/>
      </c>
    </row>
    <row r="957">
      <c r="A957" t="n">
        <v>953</v>
      </c>
      <c r="B957" s="9">
        <f>_xlfn.BETA.INV(RAND(),'Расчет NPV'!$E$5,'Расчет NPV'!$F$5,'Расчет NPV'!$B$5,'Расчет NPV'!$D$5)</f>
        <v/>
      </c>
      <c r="C957" s="9">
        <f>_xlfn.BETA.INV(RAND(),'Расчет NPV'!$E$6,'Расчет NPV'!$F$6,'Расчет NPV'!$B$6,'Расчет NPV'!$D$6)</f>
        <v/>
      </c>
      <c r="D957" s="9">
        <f>_xlfn.BETA.INV(RAND(),'Расчет NPV'!$E$7,'Расчет NPV'!$F$7,'Расчет NPV'!$B$7,'Расчет NPV'!$D$7)</f>
        <v/>
      </c>
      <c r="E957" s="5">
        <f>_xlfn.BETA.INV(RAND(),'Расчет NPV'!$E$8,'Расчет NPV'!$F$8,'Расчет NPV'!$B$8,'Расчет NPV'!$D$8)</f>
        <v/>
      </c>
      <c r="F957" s="9">
        <f>_xlfn.BETA.INV(RAND(),'Расчет NPV'!$E$9,'Расчет NPV'!$F$9,'Расчет NPV'!$B$9,'Расчет NPV'!$D$9)</f>
        <v/>
      </c>
      <c r="G957" s="9">
        <f>_xlfn.BETA.INV(RAND(),'Расчет NPV'!$E$10,'Расчет NPV'!$F$10,'Расчет NPV'!$B$10,'Расчет NPV'!$D$10)</f>
        <v/>
      </c>
      <c r="H957" s="9">
        <f>((D957*(1+E957)^0*'Расчет NPV'!$C$14*(C957-F957)-G957)-MAX((D957*(1+E957)^0*'Расчет NPV'!$C$14*(C957-F957)-G957)-B957/6,0)*'Расчет NPV'!$C$13)/(1+'Расчет NPV'!$C$12)^1</f>
        <v/>
      </c>
      <c r="I957" s="9">
        <f>((D957*(1+E957)^1*(C957-F957)-G957)-MAX((D957*(1+E957)^1*(C957-F957)-G957)-B957/6,0)*'Расчет NPV'!$C$13)/(1+'Расчет NPV'!$C$12)^2</f>
        <v/>
      </c>
      <c r="J957" s="9">
        <f>((D957*(1+E957)^2*(C957-F957)-G957)-MAX((D957*(1+E957)^2*(C957-F957)-G957)-B957/6,0)*'Расчет NPV'!$C$13)/(1+'Расчет NPV'!$C$12)^3</f>
        <v/>
      </c>
      <c r="K957" s="9">
        <f>((D957*(1+E957)^3*(C957-F957)-G957)-MAX((D957*(1+E957)^3*(C957-F957)-G957)-B957/6,0)*'Расчет NPV'!$C$13)/(1+'Расчет NPV'!$C$12)^4</f>
        <v/>
      </c>
      <c r="L957" s="9">
        <f>((D957*(1+E957)^4*(C957-F957)-G957)-MAX((D957*(1+E957)^4*(C957-F957)-G957)-B957/6,0)*'Расчет NPV'!$C$13)/(1+'Расчет NPV'!$C$12)^5</f>
        <v/>
      </c>
      <c r="M957" s="9">
        <f>((D957*(1+E957)^5*(C957-F957)-G957)-MAX((D957*(1+E957)^5*(C957-F957)-G957)-B957/6,0)*'Расчет NPV'!$C$13)/(1+'Расчет NPV'!$C$12)^6</f>
        <v/>
      </c>
      <c r="N957" s="13">
        <f>SUM(H957:M957)-B957</f>
        <v/>
      </c>
    </row>
    <row r="958">
      <c r="A958" t="n">
        <v>954</v>
      </c>
      <c r="B958" s="9">
        <f>_xlfn.BETA.INV(RAND(),'Расчет NPV'!$E$5,'Расчет NPV'!$F$5,'Расчет NPV'!$B$5,'Расчет NPV'!$D$5)</f>
        <v/>
      </c>
      <c r="C958" s="9">
        <f>_xlfn.BETA.INV(RAND(),'Расчет NPV'!$E$6,'Расчет NPV'!$F$6,'Расчет NPV'!$B$6,'Расчет NPV'!$D$6)</f>
        <v/>
      </c>
      <c r="D958" s="9">
        <f>_xlfn.BETA.INV(RAND(),'Расчет NPV'!$E$7,'Расчет NPV'!$F$7,'Расчет NPV'!$B$7,'Расчет NPV'!$D$7)</f>
        <v/>
      </c>
      <c r="E958" s="5">
        <f>_xlfn.BETA.INV(RAND(),'Расчет NPV'!$E$8,'Расчет NPV'!$F$8,'Расчет NPV'!$B$8,'Расчет NPV'!$D$8)</f>
        <v/>
      </c>
      <c r="F958" s="9">
        <f>_xlfn.BETA.INV(RAND(),'Расчет NPV'!$E$9,'Расчет NPV'!$F$9,'Расчет NPV'!$B$9,'Расчет NPV'!$D$9)</f>
        <v/>
      </c>
      <c r="G958" s="9">
        <f>_xlfn.BETA.INV(RAND(),'Расчет NPV'!$E$10,'Расчет NPV'!$F$10,'Расчет NPV'!$B$10,'Расчет NPV'!$D$10)</f>
        <v/>
      </c>
      <c r="H958" s="9">
        <f>((D958*(1+E958)^0*'Расчет NPV'!$C$14*(C958-F958)-G958)-MAX((D958*(1+E958)^0*'Расчет NPV'!$C$14*(C958-F958)-G958)-B958/6,0)*'Расчет NPV'!$C$13)/(1+'Расчет NPV'!$C$12)^1</f>
        <v/>
      </c>
      <c r="I958" s="9">
        <f>((D958*(1+E958)^1*(C958-F958)-G958)-MAX((D958*(1+E958)^1*(C958-F958)-G958)-B958/6,0)*'Расчет NPV'!$C$13)/(1+'Расчет NPV'!$C$12)^2</f>
        <v/>
      </c>
      <c r="J958" s="9">
        <f>((D958*(1+E958)^2*(C958-F958)-G958)-MAX((D958*(1+E958)^2*(C958-F958)-G958)-B958/6,0)*'Расчет NPV'!$C$13)/(1+'Расчет NPV'!$C$12)^3</f>
        <v/>
      </c>
      <c r="K958" s="9">
        <f>((D958*(1+E958)^3*(C958-F958)-G958)-MAX((D958*(1+E958)^3*(C958-F958)-G958)-B958/6,0)*'Расчет NPV'!$C$13)/(1+'Расчет NPV'!$C$12)^4</f>
        <v/>
      </c>
      <c r="L958" s="9">
        <f>((D958*(1+E958)^4*(C958-F958)-G958)-MAX((D958*(1+E958)^4*(C958-F958)-G958)-B958/6,0)*'Расчет NPV'!$C$13)/(1+'Расчет NPV'!$C$12)^5</f>
        <v/>
      </c>
      <c r="M958" s="9">
        <f>((D958*(1+E958)^5*(C958-F958)-G958)-MAX((D958*(1+E958)^5*(C958-F958)-G958)-B958/6,0)*'Расчет NPV'!$C$13)/(1+'Расчет NPV'!$C$12)^6</f>
        <v/>
      </c>
      <c r="N958" s="13">
        <f>SUM(H958:M958)-B958</f>
        <v/>
      </c>
    </row>
    <row r="959">
      <c r="A959" t="n">
        <v>955</v>
      </c>
      <c r="B959" s="9">
        <f>_xlfn.BETA.INV(RAND(),'Расчет NPV'!$E$5,'Расчет NPV'!$F$5,'Расчет NPV'!$B$5,'Расчет NPV'!$D$5)</f>
        <v/>
      </c>
      <c r="C959" s="9">
        <f>_xlfn.BETA.INV(RAND(),'Расчет NPV'!$E$6,'Расчет NPV'!$F$6,'Расчет NPV'!$B$6,'Расчет NPV'!$D$6)</f>
        <v/>
      </c>
      <c r="D959" s="9">
        <f>_xlfn.BETA.INV(RAND(),'Расчет NPV'!$E$7,'Расчет NPV'!$F$7,'Расчет NPV'!$B$7,'Расчет NPV'!$D$7)</f>
        <v/>
      </c>
      <c r="E959" s="5">
        <f>_xlfn.BETA.INV(RAND(),'Расчет NPV'!$E$8,'Расчет NPV'!$F$8,'Расчет NPV'!$B$8,'Расчет NPV'!$D$8)</f>
        <v/>
      </c>
      <c r="F959" s="9">
        <f>_xlfn.BETA.INV(RAND(),'Расчет NPV'!$E$9,'Расчет NPV'!$F$9,'Расчет NPV'!$B$9,'Расчет NPV'!$D$9)</f>
        <v/>
      </c>
      <c r="G959" s="9">
        <f>_xlfn.BETA.INV(RAND(),'Расчет NPV'!$E$10,'Расчет NPV'!$F$10,'Расчет NPV'!$B$10,'Расчет NPV'!$D$10)</f>
        <v/>
      </c>
      <c r="H959" s="9">
        <f>((D959*(1+E959)^0*'Расчет NPV'!$C$14*(C959-F959)-G959)-MAX((D959*(1+E959)^0*'Расчет NPV'!$C$14*(C959-F959)-G959)-B959/6,0)*'Расчет NPV'!$C$13)/(1+'Расчет NPV'!$C$12)^1</f>
        <v/>
      </c>
      <c r="I959" s="9">
        <f>((D959*(1+E959)^1*(C959-F959)-G959)-MAX((D959*(1+E959)^1*(C959-F959)-G959)-B959/6,0)*'Расчет NPV'!$C$13)/(1+'Расчет NPV'!$C$12)^2</f>
        <v/>
      </c>
      <c r="J959" s="9">
        <f>((D959*(1+E959)^2*(C959-F959)-G959)-MAX((D959*(1+E959)^2*(C959-F959)-G959)-B959/6,0)*'Расчет NPV'!$C$13)/(1+'Расчет NPV'!$C$12)^3</f>
        <v/>
      </c>
      <c r="K959" s="9">
        <f>((D959*(1+E959)^3*(C959-F959)-G959)-MAX((D959*(1+E959)^3*(C959-F959)-G959)-B959/6,0)*'Расчет NPV'!$C$13)/(1+'Расчет NPV'!$C$12)^4</f>
        <v/>
      </c>
      <c r="L959" s="9">
        <f>((D959*(1+E959)^4*(C959-F959)-G959)-MAX((D959*(1+E959)^4*(C959-F959)-G959)-B959/6,0)*'Расчет NPV'!$C$13)/(1+'Расчет NPV'!$C$12)^5</f>
        <v/>
      </c>
      <c r="M959" s="9">
        <f>((D959*(1+E959)^5*(C959-F959)-G959)-MAX((D959*(1+E959)^5*(C959-F959)-G959)-B959/6,0)*'Расчет NPV'!$C$13)/(1+'Расчет NPV'!$C$12)^6</f>
        <v/>
      </c>
      <c r="N959" s="13">
        <f>SUM(H959:M959)-B959</f>
        <v/>
      </c>
    </row>
    <row r="960">
      <c r="A960" t="n">
        <v>956</v>
      </c>
      <c r="B960" s="9">
        <f>_xlfn.BETA.INV(RAND(),'Расчет NPV'!$E$5,'Расчет NPV'!$F$5,'Расчет NPV'!$B$5,'Расчет NPV'!$D$5)</f>
        <v/>
      </c>
      <c r="C960" s="9">
        <f>_xlfn.BETA.INV(RAND(),'Расчет NPV'!$E$6,'Расчет NPV'!$F$6,'Расчет NPV'!$B$6,'Расчет NPV'!$D$6)</f>
        <v/>
      </c>
      <c r="D960" s="9">
        <f>_xlfn.BETA.INV(RAND(),'Расчет NPV'!$E$7,'Расчет NPV'!$F$7,'Расчет NPV'!$B$7,'Расчет NPV'!$D$7)</f>
        <v/>
      </c>
      <c r="E960" s="5">
        <f>_xlfn.BETA.INV(RAND(),'Расчет NPV'!$E$8,'Расчет NPV'!$F$8,'Расчет NPV'!$B$8,'Расчет NPV'!$D$8)</f>
        <v/>
      </c>
      <c r="F960" s="9">
        <f>_xlfn.BETA.INV(RAND(),'Расчет NPV'!$E$9,'Расчет NPV'!$F$9,'Расчет NPV'!$B$9,'Расчет NPV'!$D$9)</f>
        <v/>
      </c>
      <c r="G960" s="9">
        <f>_xlfn.BETA.INV(RAND(),'Расчет NPV'!$E$10,'Расчет NPV'!$F$10,'Расчет NPV'!$B$10,'Расчет NPV'!$D$10)</f>
        <v/>
      </c>
      <c r="H960" s="9">
        <f>((D960*(1+E960)^0*'Расчет NPV'!$C$14*(C960-F960)-G960)-MAX((D960*(1+E960)^0*'Расчет NPV'!$C$14*(C960-F960)-G960)-B960/6,0)*'Расчет NPV'!$C$13)/(1+'Расчет NPV'!$C$12)^1</f>
        <v/>
      </c>
      <c r="I960" s="9">
        <f>((D960*(1+E960)^1*(C960-F960)-G960)-MAX((D960*(1+E960)^1*(C960-F960)-G960)-B960/6,0)*'Расчет NPV'!$C$13)/(1+'Расчет NPV'!$C$12)^2</f>
        <v/>
      </c>
      <c r="J960" s="9">
        <f>((D960*(1+E960)^2*(C960-F960)-G960)-MAX((D960*(1+E960)^2*(C960-F960)-G960)-B960/6,0)*'Расчет NPV'!$C$13)/(1+'Расчет NPV'!$C$12)^3</f>
        <v/>
      </c>
      <c r="K960" s="9">
        <f>((D960*(1+E960)^3*(C960-F960)-G960)-MAX((D960*(1+E960)^3*(C960-F960)-G960)-B960/6,0)*'Расчет NPV'!$C$13)/(1+'Расчет NPV'!$C$12)^4</f>
        <v/>
      </c>
      <c r="L960" s="9">
        <f>((D960*(1+E960)^4*(C960-F960)-G960)-MAX((D960*(1+E960)^4*(C960-F960)-G960)-B960/6,0)*'Расчет NPV'!$C$13)/(1+'Расчет NPV'!$C$12)^5</f>
        <v/>
      </c>
      <c r="M960" s="9">
        <f>((D960*(1+E960)^5*(C960-F960)-G960)-MAX((D960*(1+E960)^5*(C960-F960)-G960)-B960/6,0)*'Расчет NPV'!$C$13)/(1+'Расчет NPV'!$C$12)^6</f>
        <v/>
      </c>
      <c r="N960" s="13">
        <f>SUM(H960:M960)-B960</f>
        <v/>
      </c>
    </row>
    <row r="961">
      <c r="A961" t="n">
        <v>957</v>
      </c>
      <c r="B961" s="9">
        <f>_xlfn.BETA.INV(RAND(),'Расчет NPV'!$E$5,'Расчет NPV'!$F$5,'Расчет NPV'!$B$5,'Расчет NPV'!$D$5)</f>
        <v/>
      </c>
      <c r="C961" s="9">
        <f>_xlfn.BETA.INV(RAND(),'Расчет NPV'!$E$6,'Расчет NPV'!$F$6,'Расчет NPV'!$B$6,'Расчет NPV'!$D$6)</f>
        <v/>
      </c>
      <c r="D961" s="9">
        <f>_xlfn.BETA.INV(RAND(),'Расчет NPV'!$E$7,'Расчет NPV'!$F$7,'Расчет NPV'!$B$7,'Расчет NPV'!$D$7)</f>
        <v/>
      </c>
      <c r="E961" s="5">
        <f>_xlfn.BETA.INV(RAND(),'Расчет NPV'!$E$8,'Расчет NPV'!$F$8,'Расчет NPV'!$B$8,'Расчет NPV'!$D$8)</f>
        <v/>
      </c>
      <c r="F961" s="9">
        <f>_xlfn.BETA.INV(RAND(),'Расчет NPV'!$E$9,'Расчет NPV'!$F$9,'Расчет NPV'!$B$9,'Расчет NPV'!$D$9)</f>
        <v/>
      </c>
      <c r="G961" s="9">
        <f>_xlfn.BETA.INV(RAND(),'Расчет NPV'!$E$10,'Расчет NPV'!$F$10,'Расчет NPV'!$B$10,'Расчет NPV'!$D$10)</f>
        <v/>
      </c>
      <c r="H961" s="9">
        <f>((D961*(1+E961)^0*'Расчет NPV'!$C$14*(C961-F961)-G961)-MAX((D961*(1+E961)^0*'Расчет NPV'!$C$14*(C961-F961)-G961)-B961/6,0)*'Расчет NPV'!$C$13)/(1+'Расчет NPV'!$C$12)^1</f>
        <v/>
      </c>
      <c r="I961" s="9">
        <f>((D961*(1+E961)^1*(C961-F961)-G961)-MAX((D961*(1+E961)^1*(C961-F961)-G961)-B961/6,0)*'Расчет NPV'!$C$13)/(1+'Расчет NPV'!$C$12)^2</f>
        <v/>
      </c>
      <c r="J961" s="9">
        <f>((D961*(1+E961)^2*(C961-F961)-G961)-MAX((D961*(1+E961)^2*(C961-F961)-G961)-B961/6,0)*'Расчет NPV'!$C$13)/(1+'Расчет NPV'!$C$12)^3</f>
        <v/>
      </c>
      <c r="K961" s="9">
        <f>((D961*(1+E961)^3*(C961-F961)-G961)-MAX((D961*(1+E961)^3*(C961-F961)-G961)-B961/6,0)*'Расчет NPV'!$C$13)/(1+'Расчет NPV'!$C$12)^4</f>
        <v/>
      </c>
      <c r="L961" s="9">
        <f>((D961*(1+E961)^4*(C961-F961)-G961)-MAX((D961*(1+E961)^4*(C961-F961)-G961)-B961/6,0)*'Расчет NPV'!$C$13)/(1+'Расчет NPV'!$C$12)^5</f>
        <v/>
      </c>
      <c r="M961" s="9">
        <f>((D961*(1+E961)^5*(C961-F961)-G961)-MAX((D961*(1+E961)^5*(C961-F961)-G961)-B961/6,0)*'Расчет NPV'!$C$13)/(1+'Расчет NPV'!$C$12)^6</f>
        <v/>
      </c>
      <c r="N961" s="13">
        <f>SUM(H961:M961)-B961</f>
        <v/>
      </c>
    </row>
    <row r="962">
      <c r="A962" t="n">
        <v>958</v>
      </c>
      <c r="B962" s="9">
        <f>_xlfn.BETA.INV(RAND(),'Расчет NPV'!$E$5,'Расчет NPV'!$F$5,'Расчет NPV'!$B$5,'Расчет NPV'!$D$5)</f>
        <v/>
      </c>
      <c r="C962" s="9">
        <f>_xlfn.BETA.INV(RAND(),'Расчет NPV'!$E$6,'Расчет NPV'!$F$6,'Расчет NPV'!$B$6,'Расчет NPV'!$D$6)</f>
        <v/>
      </c>
      <c r="D962" s="9">
        <f>_xlfn.BETA.INV(RAND(),'Расчет NPV'!$E$7,'Расчет NPV'!$F$7,'Расчет NPV'!$B$7,'Расчет NPV'!$D$7)</f>
        <v/>
      </c>
      <c r="E962" s="5">
        <f>_xlfn.BETA.INV(RAND(),'Расчет NPV'!$E$8,'Расчет NPV'!$F$8,'Расчет NPV'!$B$8,'Расчет NPV'!$D$8)</f>
        <v/>
      </c>
      <c r="F962" s="9">
        <f>_xlfn.BETA.INV(RAND(),'Расчет NPV'!$E$9,'Расчет NPV'!$F$9,'Расчет NPV'!$B$9,'Расчет NPV'!$D$9)</f>
        <v/>
      </c>
      <c r="G962" s="9">
        <f>_xlfn.BETA.INV(RAND(),'Расчет NPV'!$E$10,'Расчет NPV'!$F$10,'Расчет NPV'!$B$10,'Расчет NPV'!$D$10)</f>
        <v/>
      </c>
      <c r="H962" s="9">
        <f>((D962*(1+E962)^0*'Расчет NPV'!$C$14*(C962-F962)-G962)-MAX((D962*(1+E962)^0*'Расчет NPV'!$C$14*(C962-F962)-G962)-B962/6,0)*'Расчет NPV'!$C$13)/(1+'Расчет NPV'!$C$12)^1</f>
        <v/>
      </c>
      <c r="I962" s="9">
        <f>((D962*(1+E962)^1*(C962-F962)-G962)-MAX((D962*(1+E962)^1*(C962-F962)-G962)-B962/6,0)*'Расчет NPV'!$C$13)/(1+'Расчет NPV'!$C$12)^2</f>
        <v/>
      </c>
      <c r="J962" s="9">
        <f>((D962*(1+E962)^2*(C962-F962)-G962)-MAX((D962*(1+E962)^2*(C962-F962)-G962)-B962/6,0)*'Расчет NPV'!$C$13)/(1+'Расчет NPV'!$C$12)^3</f>
        <v/>
      </c>
      <c r="K962" s="9">
        <f>((D962*(1+E962)^3*(C962-F962)-G962)-MAX((D962*(1+E962)^3*(C962-F962)-G962)-B962/6,0)*'Расчет NPV'!$C$13)/(1+'Расчет NPV'!$C$12)^4</f>
        <v/>
      </c>
      <c r="L962" s="9">
        <f>((D962*(1+E962)^4*(C962-F962)-G962)-MAX((D962*(1+E962)^4*(C962-F962)-G962)-B962/6,0)*'Расчет NPV'!$C$13)/(1+'Расчет NPV'!$C$12)^5</f>
        <v/>
      </c>
      <c r="M962" s="9">
        <f>((D962*(1+E962)^5*(C962-F962)-G962)-MAX((D962*(1+E962)^5*(C962-F962)-G962)-B962/6,0)*'Расчет NPV'!$C$13)/(1+'Расчет NPV'!$C$12)^6</f>
        <v/>
      </c>
      <c r="N962" s="13">
        <f>SUM(H962:M962)-B962</f>
        <v/>
      </c>
    </row>
    <row r="963">
      <c r="A963" t="n">
        <v>959</v>
      </c>
      <c r="B963" s="9">
        <f>_xlfn.BETA.INV(RAND(),'Расчет NPV'!$E$5,'Расчет NPV'!$F$5,'Расчет NPV'!$B$5,'Расчет NPV'!$D$5)</f>
        <v/>
      </c>
      <c r="C963" s="9">
        <f>_xlfn.BETA.INV(RAND(),'Расчет NPV'!$E$6,'Расчет NPV'!$F$6,'Расчет NPV'!$B$6,'Расчет NPV'!$D$6)</f>
        <v/>
      </c>
      <c r="D963" s="9">
        <f>_xlfn.BETA.INV(RAND(),'Расчет NPV'!$E$7,'Расчет NPV'!$F$7,'Расчет NPV'!$B$7,'Расчет NPV'!$D$7)</f>
        <v/>
      </c>
      <c r="E963" s="5">
        <f>_xlfn.BETA.INV(RAND(),'Расчет NPV'!$E$8,'Расчет NPV'!$F$8,'Расчет NPV'!$B$8,'Расчет NPV'!$D$8)</f>
        <v/>
      </c>
      <c r="F963" s="9">
        <f>_xlfn.BETA.INV(RAND(),'Расчет NPV'!$E$9,'Расчет NPV'!$F$9,'Расчет NPV'!$B$9,'Расчет NPV'!$D$9)</f>
        <v/>
      </c>
      <c r="G963" s="9">
        <f>_xlfn.BETA.INV(RAND(),'Расчет NPV'!$E$10,'Расчет NPV'!$F$10,'Расчет NPV'!$B$10,'Расчет NPV'!$D$10)</f>
        <v/>
      </c>
      <c r="H963" s="9">
        <f>((D963*(1+E963)^0*'Расчет NPV'!$C$14*(C963-F963)-G963)-MAX((D963*(1+E963)^0*'Расчет NPV'!$C$14*(C963-F963)-G963)-B963/6,0)*'Расчет NPV'!$C$13)/(1+'Расчет NPV'!$C$12)^1</f>
        <v/>
      </c>
      <c r="I963" s="9">
        <f>((D963*(1+E963)^1*(C963-F963)-G963)-MAX((D963*(1+E963)^1*(C963-F963)-G963)-B963/6,0)*'Расчет NPV'!$C$13)/(1+'Расчет NPV'!$C$12)^2</f>
        <v/>
      </c>
      <c r="J963" s="9">
        <f>((D963*(1+E963)^2*(C963-F963)-G963)-MAX((D963*(1+E963)^2*(C963-F963)-G963)-B963/6,0)*'Расчет NPV'!$C$13)/(1+'Расчет NPV'!$C$12)^3</f>
        <v/>
      </c>
      <c r="K963" s="9">
        <f>((D963*(1+E963)^3*(C963-F963)-G963)-MAX((D963*(1+E963)^3*(C963-F963)-G963)-B963/6,0)*'Расчет NPV'!$C$13)/(1+'Расчет NPV'!$C$12)^4</f>
        <v/>
      </c>
      <c r="L963" s="9">
        <f>((D963*(1+E963)^4*(C963-F963)-G963)-MAX((D963*(1+E963)^4*(C963-F963)-G963)-B963/6,0)*'Расчет NPV'!$C$13)/(1+'Расчет NPV'!$C$12)^5</f>
        <v/>
      </c>
      <c r="M963" s="9">
        <f>((D963*(1+E963)^5*(C963-F963)-G963)-MAX((D963*(1+E963)^5*(C963-F963)-G963)-B963/6,0)*'Расчет NPV'!$C$13)/(1+'Расчет NPV'!$C$12)^6</f>
        <v/>
      </c>
      <c r="N963" s="13">
        <f>SUM(H963:M963)-B963</f>
        <v/>
      </c>
    </row>
    <row r="964">
      <c r="A964" t="n">
        <v>960</v>
      </c>
      <c r="B964" s="9">
        <f>_xlfn.BETA.INV(RAND(),'Расчет NPV'!$E$5,'Расчет NPV'!$F$5,'Расчет NPV'!$B$5,'Расчет NPV'!$D$5)</f>
        <v/>
      </c>
      <c r="C964" s="9">
        <f>_xlfn.BETA.INV(RAND(),'Расчет NPV'!$E$6,'Расчет NPV'!$F$6,'Расчет NPV'!$B$6,'Расчет NPV'!$D$6)</f>
        <v/>
      </c>
      <c r="D964" s="9">
        <f>_xlfn.BETA.INV(RAND(),'Расчет NPV'!$E$7,'Расчет NPV'!$F$7,'Расчет NPV'!$B$7,'Расчет NPV'!$D$7)</f>
        <v/>
      </c>
      <c r="E964" s="5">
        <f>_xlfn.BETA.INV(RAND(),'Расчет NPV'!$E$8,'Расчет NPV'!$F$8,'Расчет NPV'!$B$8,'Расчет NPV'!$D$8)</f>
        <v/>
      </c>
      <c r="F964" s="9">
        <f>_xlfn.BETA.INV(RAND(),'Расчет NPV'!$E$9,'Расчет NPV'!$F$9,'Расчет NPV'!$B$9,'Расчет NPV'!$D$9)</f>
        <v/>
      </c>
      <c r="G964" s="9">
        <f>_xlfn.BETA.INV(RAND(),'Расчет NPV'!$E$10,'Расчет NPV'!$F$10,'Расчет NPV'!$B$10,'Расчет NPV'!$D$10)</f>
        <v/>
      </c>
      <c r="H964" s="9">
        <f>((D964*(1+E964)^0*'Расчет NPV'!$C$14*(C964-F964)-G964)-MAX((D964*(1+E964)^0*'Расчет NPV'!$C$14*(C964-F964)-G964)-B964/6,0)*'Расчет NPV'!$C$13)/(1+'Расчет NPV'!$C$12)^1</f>
        <v/>
      </c>
      <c r="I964" s="9">
        <f>((D964*(1+E964)^1*(C964-F964)-G964)-MAX((D964*(1+E964)^1*(C964-F964)-G964)-B964/6,0)*'Расчет NPV'!$C$13)/(1+'Расчет NPV'!$C$12)^2</f>
        <v/>
      </c>
      <c r="J964" s="9">
        <f>((D964*(1+E964)^2*(C964-F964)-G964)-MAX((D964*(1+E964)^2*(C964-F964)-G964)-B964/6,0)*'Расчет NPV'!$C$13)/(1+'Расчет NPV'!$C$12)^3</f>
        <v/>
      </c>
      <c r="K964" s="9">
        <f>((D964*(1+E964)^3*(C964-F964)-G964)-MAX((D964*(1+E964)^3*(C964-F964)-G964)-B964/6,0)*'Расчет NPV'!$C$13)/(1+'Расчет NPV'!$C$12)^4</f>
        <v/>
      </c>
      <c r="L964" s="9">
        <f>((D964*(1+E964)^4*(C964-F964)-G964)-MAX((D964*(1+E964)^4*(C964-F964)-G964)-B964/6,0)*'Расчет NPV'!$C$13)/(1+'Расчет NPV'!$C$12)^5</f>
        <v/>
      </c>
      <c r="M964" s="9">
        <f>((D964*(1+E964)^5*(C964-F964)-G964)-MAX((D964*(1+E964)^5*(C964-F964)-G964)-B964/6,0)*'Расчет NPV'!$C$13)/(1+'Расчет NPV'!$C$12)^6</f>
        <v/>
      </c>
      <c r="N964" s="13">
        <f>SUM(H964:M964)-B964</f>
        <v/>
      </c>
    </row>
    <row r="965">
      <c r="A965" t="n">
        <v>961</v>
      </c>
      <c r="B965" s="9">
        <f>_xlfn.BETA.INV(RAND(),'Расчет NPV'!$E$5,'Расчет NPV'!$F$5,'Расчет NPV'!$B$5,'Расчет NPV'!$D$5)</f>
        <v/>
      </c>
      <c r="C965" s="9">
        <f>_xlfn.BETA.INV(RAND(),'Расчет NPV'!$E$6,'Расчет NPV'!$F$6,'Расчет NPV'!$B$6,'Расчет NPV'!$D$6)</f>
        <v/>
      </c>
      <c r="D965" s="9">
        <f>_xlfn.BETA.INV(RAND(),'Расчет NPV'!$E$7,'Расчет NPV'!$F$7,'Расчет NPV'!$B$7,'Расчет NPV'!$D$7)</f>
        <v/>
      </c>
      <c r="E965" s="5">
        <f>_xlfn.BETA.INV(RAND(),'Расчет NPV'!$E$8,'Расчет NPV'!$F$8,'Расчет NPV'!$B$8,'Расчет NPV'!$D$8)</f>
        <v/>
      </c>
      <c r="F965" s="9">
        <f>_xlfn.BETA.INV(RAND(),'Расчет NPV'!$E$9,'Расчет NPV'!$F$9,'Расчет NPV'!$B$9,'Расчет NPV'!$D$9)</f>
        <v/>
      </c>
      <c r="G965" s="9">
        <f>_xlfn.BETA.INV(RAND(),'Расчет NPV'!$E$10,'Расчет NPV'!$F$10,'Расчет NPV'!$B$10,'Расчет NPV'!$D$10)</f>
        <v/>
      </c>
      <c r="H965" s="9">
        <f>((D965*(1+E965)^0*'Расчет NPV'!$C$14*(C965-F965)-G965)-MAX((D965*(1+E965)^0*'Расчет NPV'!$C$14*(C965-F965)-G965)-B965/6,0)*'Расчет NPV'!$C$13)/(1+'Расчет NPV'!$C$12)^1</f>
        <v/>
      </c>
      <c r="I965" s="9">
        <f>((D965*(1+E965)^1*(C965-F965)-G965)-MAX((D965*(1+E965)^1*(C965-F965)-G965)-B965/6,0)*'Расчет NPV'!$C$13)/(1+'Расчет NPV'!$C$12)^2</f>
        <v/>
      </c>
      <c r="J965" s="9">
        <f>((D965*(1+E965)^2*(C965-F965)-G965)-MAX((D965*(1+E965)^2*(C965-F965)-G965)-B965/6,0)*'Расчет NPV'!$C$13)/(1+'Расчет NPV'!$C$12)^3</f>
        <v/>
      </c>
      <c r="K965" s="9">
        <f>((D965*(1+E965)^3*(C965-F965)-G965)-MAX((D965*(1+E965)^3*(C965-F965)-G965)-B965/6,0)*'Расчет NPV'!$C$13)/(1+'Расчет NPV'!$C$12)^4</f>
        <v/>
      </c>
      <c r="L965" s="9">
        <f>((D965*(1+E965)^4*(C965-F965)-G965)-MAX((D965*(1+E965)^4*(C965-F965)-G965)-B965/6,0)*'Расчет NPV'!$C$13)/(1+'Расчет NPV'!$C$12)^5</f>
        <v/>
      </c>
      <c r="M965" s="9">
        <f>((D965*(1+E965)^5*(C965-F965)-G965)-MAX((D965*(1+E965)^5*(C965-F965)-G965)-B965/6,0)*'Расчет NPV'!$C$13)/(1+'Расчет NPV'!$C$12)^6</f>
        <v/>
      </c>
      <c r="N965" s="13">
        <f>SUM(H965:M965)-B965</f>
        <v/>
      </c>
    </row>
    <row r="966">
      <c r="A966" t="n">
        <v>962</v>
      </c>
      <c r="B966" s="9">
        <f>_xlfn.BETA.INV(RAND(),'Расчет NPV'!$E$5,'Расчет NPV'!$F$5,'Расчет NPV'!$B$5,'Расчет NPV'!$D$5)</f>
        <v/>
      </c>
      <c r="C966" s="9">
        <f>_xlfn.BETA.INV(RAND(),'Расчет NPV'!$E$6,'Расчет NPV'!$F$6,'Расчет NPV'!$B$6,'Расчет NPV'!$D$6)</f>
        <v/>
      </c>
      <c r="D966" s="9">
        <f>_xlfn.BETA.INV(RAND(),'Расчет NPV'!$E$7,'Расчет NPV'!$F$7,'Расчет NPV'!$B$7,'Расчет NPV'!$D$7)</f>
        <v/>
      </c>
      <c r="E966" s="5">
        <f>_xlfn.BETA.INV(RAND(),'Расчет NPV'!$E$8,'Расчет NPV'!$F$8,'Расчет NPV'!$B$8,'Расчет NPV'!$D$8)</f>
        <v/>
      </c>
      <c r="F966" s="9">
        <f>_xlfn.BETA.INV(RAND(),'Расчет NPV'!$E$9,'Расчет NPV'!$F$9,'Расчет NPV'!$B$9,'Расчет NPV'!$D$9)</f>
        <v/>
      </c>
      <c r="G966" s="9">
        <f>_xlfn.BETA.INV(RAND(),'Расчет NPV'!$E$10,'Расчет NPV'!$F$10,'Расчет NPV'!$B$10,'Расчет NPV'!$D$10)</f>
        <v/>
      </c>
      <c r="H966" s="9">
        <f>((D966*(1+E966)^0*'Расчет NPV'!$C$14*(C966-F966)-G966)-MAX((D966*(1+E966)^0*'Расчет NPV'!$C$14*(C966-F966)-G966)-B966/6,0)*'Расчет NPV'!$C$13)/(1+'Расчет NPV'!$C$12)^1</f>
        <v/>
      </c>
      <c r="I966" s="9">
        <f>((D966*(1+E966)^1*(C966-F966)-G966)-MAX((D966*(1+E966)^1*(C966-F966)-G966)-B966/6,0)*'Расчет NPV'!$C$13)/(1+'Расчет NPV'!$C$12)^2</f>
        <v/>
      </c>
      <c r="J966" s="9">
        <f>((D966*(1+E966)^2*(C966-F966)-G966)-MAX((D966*(1+E966)^2*(C966-F966)-G966)-B966/6,0)*'Расчет NPV'!$C$13)/(1+'Расчет NPV'!$C$12)^3</f>
        <v/>
      </c>
      <c r="K966" s="9">
        <f>((D966*(1+E966)^3*(C966-F966)-G966)-MAX((D966*(1+E966)^3*(C966-F966)-G966)-B966/6,0)*'Расчет NPV'!$C$13)/(1+'Расчет NPV'!$C$12)^4</f>
        <v/>
      </c>
      <c r="L966" s="9">
        <f>((D966*(1+E966)^4*(C966-F966)-G966)-MAX((D966*(1+E966)^4*(C966-F966)-G966)-B966/6,0)*'Расчет NPV'!$C$13)/(1+'Расчет NPV'!$C$12)^5</f>
        <v/>
      </c>
      <c r="M966" s="9">
        <f>((D966*(1+E966)^5*(C966-F966)-G966)-MAX((D966*(1+E966)^5*(C966-F966)-G966)-B966/6,0)*'Расчет NPV'!$C$13)/(1+'Расчет NPV'!$C$12)^6</f>
        <v/>
      </c>
      <c r="N966" s="13">
        <f>SUM(H966:M966)-B966</f>
        <v/>
      </c>
    </row>
    <row r="967">
      <c r="A967" t="n">
        <v>963</v>
      </c>
      <c r="B967" s="9">
        <f>_xlfn.BETA.INV(RAND(),'Расчет NPV'!$E$5,'Расчет NPV'!$F$5,'Расчет NPV'!$B$5,'Расчет NPV'!$D$5)</f>
        <v/>
      </c>
      <c r="C967" s="9">
        <f>_xlfn.BETA.INV(RAND(),'Расчет NPV'!$E$6,'Расчет NPV'!$F$6,'Расчет NPV'!$B$6,'Расчет NPV'!$D$6)</f>
        <v/>
      </c>
      <c r="D967" s="9">
        <f>_xlfn.BETA.INV(RAND(),'Расчет NPV'!$E$7,'Расчет NPV'!$F$7,'Расчет NPV'!$B$7,'Расчет NPV'!$D$7)</f>
        <v/>
      </c>
      <c r="E967" s="5">
        <f>_xlfn.BETA.INV(RAND(),'Расчет NPV'!$E$8,'Расчет NPV'!$F$8,'Расчет NPV'!$B$8,'Расчет NPV'!$D$8)</f>
        <v/>
      </c>
      <c r="F967" s="9">
        <f>_xlfn.BETA.INV(RAND(),'Расчет NPV'!$E$9,'Расчет NPV'!$F$9,'Расчет NPV'!$B$9,'Расчет NPV'!$D$9)</f>
        <v/>
      </c>
      <c r="G967" s="9">
        <f>_xlfn.BETA.INV(RAND(),'Расчет NPV'!$E$10,'Расчет NPV'!$F$10,'Расчет NPV'!$B$10,'Расчет NPV'!$D$10)</f>
        <v/>
      </c>
      <c r="H967" s="9">
        <f>((D967*(1+E967)^0*'Расчет NPV'!$C$14*(C967-F967)-G967)-MAX((D967*(1+E967)^0*'Расчет NPV'!$C$14*(C967-F967)-G967)-B967/6,0)*'Расчет NPV'!$C$13)/(1+'Расчет NPV'!$C$12)^1</f>
        <v/>
      </c>
      <c r="I967" s="9">
        <f>((D967*(1+E967)^1*(C967-F967)-G967)-MAX((D967*(1+E967)^1*(C967-F967)-G967)-B967/6,0)*'Расчет NPV'!$C$13)/(1+'Расчет NPV'!$C$12)^2</f>
        <v/>
      </c>
      <c r="J967" s="9">
        <f>((D967*(1+E967)^2*(C967-F967)-G967)-MAX((D967*(1+E967)^2*(C967-F967)-G967)-B967/6,0)*'Расчет NPV'!$C$13)/(1+'Расчет NPV'!$C$12)^3</f>
        <v/>
      </c>
      <c r="K967" s="9">
        <f>((D967*(1+E967)^3*(C967-F967)-G967)-MAX((D967*(1+E967)^3*(C967-F967)-G967)-B967/6,0)*'Расчет NPV'!$C$13)/(1+'Расчет NPV'!$C$12)^4</f>
        <v/>
      </c>
      <c r="L967" s="9">
        <f>((D967*(1+E967)^4*(C967-F967)-G967)-MAX((D967*(1+E967)^4*(C967-F967)-G967)-B967/6,0)*'Расчет NPV'!$C$13)/(1+'Расчет NPV'!$C$12)^5</f>
        <v/>
      </c>
      <c r="M967" s="9">
        <f>((D967*(1+E967)^5*(C967-F967)-G967)-MAX((D967*(1+E967)^5*(C967-F967)-G967)-B967/6,0)*'Расчет NPV'!$C$13)/(1+'Расчет NPV'!$C$12)^6</f>
        <v/>
      </c>
      <c r="N967" s="13">
        <f>SUM(H967:M967)-B967</f>
        <v/>
      </c>
    </row>
    <row r="968">
      <c r="A968" t="n">
        <v>964</v>
      </c>
      <c r="B968" s="9">
        <f>_xlfn.BETA.INV(RAND(),'Расчет NPV'!$E$5,'Расчет NPV'!$F$5,'Расчет NPV'!$B$5,'Расчет NPV'!$D$5)</f>
        <v/>
      </c>
      <c r="C968" s="9">
        <f>_xlfn.BETA.INV(RAND(),'Расчет NPV'!$E$6,'Расчет NPV'!$F$6,'Расчет NPV'!$B$6,'Расчет NPV'!$D$6)</f>
        <v/>
      </c>
      <c r="D968" s="9">
        <f>_xlfn.BETA.INV(RAND(),'Расчет NPV'!$E$7,'Расчет NPV'!$F$7,'Расчет NPV'!$B$7,'Расчет NPV'!$D$7)</f>
        <v/>
      </c>
      <c r="E968" s="5">
        <f>_xlfn.BETA.INV(RAND(),'Расчет NPV'!$E$8,'Расчет NPV'!$F$8,'Расчет NPV'!$B$8,'Расчет NPV'!$D$8)</f>
        <v/>
      </c>
      <c r="F968" s="9">
        <f>_xlfn.BETA.INV(RAND(),'Расчет NPV'!$E$9,'Расчет NPV'!$F$9,'Расчет NPV'!$B$9,'Расчет NPV'!$D$9)</f>
        <v/>
      </c>
      <c r="G968" s="9">
        <f>_xlfn.BETA.INV(RAND(),'Расчет NPV'!$E$10,'Расчет NPV'!$F$10,'Расчет NPV'!$B$10,'Расчет NPV'!$D$10)</f>
        <v/>
      </c>
      <c r="H968" s="9">
        <f>((D968*(1+E968)^0*'Расчет NPV'!$C$14*(C968-F968)-G968)-MAX((D968*(1+E968)^0*'Расчет NPV'!$C$14*(C968-F968)-G968)-B968/6,0)*'Расчет NPV'!$C$13)/(1+'Расчет NPV'!$C$12)^1</f>
        <v/>
      </c>
      <c r="I968" s="9">
        <f>((D968*(1+E968)^1*(C968-F968)-G968)-MAX((D968*(1+E968)^1*(C968-F968)-G968)-B968/6,0)*'Расчет NPV'!$C$13)/(1+'Расчет NPV'!$C$12)^2</f>
        <v/>
      </c>
      <c r="J968" s="9">
        <f>((D968*(1+E968)^2*(C968-F968)-G968)-MAX((D968*(1+E968)^2*(C968-F968)-G968)-B968/6,0)*'Расчет NPV'!$C$13)/(1+'Расчет NPV'!$C$12)^3</f>
        <v/>
      </c>
      <c r="K968" s="9">
        <f>((D968*(1+E968)^3*(C968-F968)-G968)-MAX((D968*(1+E968)^3*(C968-F968)-G968)-B968/6,0)*'Расчет NPV'!$C$13)/(1+'Расчет NPV'!$C$12)^4</f>
        <v/>
      </c>
      <c r="L968" s="9">
        <f>((D968*(1+E968)^4*(C968-F968)-G968)-MAX((D968*(1+E968)^4*(C968-F968)-G968)-B968/6,0)*'Расчет NPV'!$C$13)/(1+'Расчет NPV'!$C$12)^5</f>
        <v/>
      </c>
      <c r="M968" s="9">
        <f>((D968*(1+E968)^5*(C968-F968)-G968)-MAX((D968*(1+E968)^5*(C968-F968)-G968)-B968/6,0)*'Расчет NPV'!$C$13)/(1+'Расчет NPV'!$C$12)^6</f>
        <v/>
      </c>
      <c r="N968" s="13">
        <f>SUM(H968:M968)-B968</f>
        <v/>
      </c>
    </row>
    <row r="969">
      <c r="A969" t="n">
        <v>965</v>
      </c>
      <c r="B969" s="9">
        <f>_xlfn.BETA.INV(RAND(),'Расчет NPV'!$E$5,'Расчет NPV'!$F$5,'Расчет NPV'!$B$5,'Расчет NPV'!$D$5)</f>
        <v/>
      </c>
      <c r="C969" s="9">
        <f>_xlfn.BETA.INV(RAND(),'Расчет NPV'!$E$6,'Расчет NPV'!$F$6,'Расчет NPV'!$B$6,'Расчет NPV'!$D$6)</f>
        <v/>
      </c>
      <c r="D969" s="9">
        <f>_xlfn.BETA.INV(RAND(),'Расчет NPV'!$E$7,'Расчет NPV'!$F$7,'Расчет NPV'!$B$7,'Расчет NPV'!$D$7)</f>
        <v/>
      </c>
      <c r="E969" s="5">
        <f>_xlfn.BETA.INV(RAND(),'Расчет NPV'!$E$8,'Расчет NPV'!$F$8,'Расчет NPV'!$B$8,'Расчет NPV'!$D$8)</f>
        <v/>
      </c>
      <c r="F969" s="9">
        <f>_xlfn.BETA.INV(RAND(),'Расчет NPV'!$E$9,'Расчет NPV'!$F$9,'Расчет NPV'!$B$9,'Расчет NPV'!$D$9)</f>
        <v/>
      </c>
      <c r="G969" s="9">
        <f>_xlfn.BETA.INV(RAND(),'Расчет NPV'!$E$10,'Расчет NPV'!$F$10,'Расчет NPV'!$B$10,'Расчет NPV'!$D$10)</f>
        <v/>
      </c>
      <c r="H969" s="9">
        <f>((D969*(1+E969)^0*'Расчет NPV'!$C$14*(C969-F969)-G969)-MAX((D969*(1+E969)^0*'Расчет NPV'!$C$14*(C969-F969)-G969)-B969/6,0)*'Расчет NPV'!$C$13)/(1+'Расчет NPV'!$C$12)^1</f>
        <v/>
      </c>
      <c r="I969" s="9">
        <f>((D969*(1+E969)^1*(C969-F969)-G969)-MAX((D969*(1+E969)^1*(C969-F969)-G969)-B969/6,0)*'Расчет NPV'!$C$13)/(1+'Расчет NPV'!$C$12)^2</f>
        <v/>
      </c>
      <c r="J969" s="9">
        <f>((D969*(1+E969)^2*(C969-F969)-G969)-MAX((D969*(1+E969)^2*(C969-F969)-G969)-B969/6,0)*'Расчет NPV'!$C$13)/(1+'Расчет NPV'!$C$12)^3</f>
        <v/>
      </c>
      <c r="K969" s="9">
        <f>((D969*(1+E969)^3*(C969-F969)-G969)-MAX((D969*(1+E969)^3*(C969-F969)-G969)-B969/6,0)*'Расчет NPV'!$C$13)/(1+'Расчет NPV'!$C$12)^4</f>
        <v/>
      </c>
      <c r="L969" s="9">
        <f>((D969*(1+E969)^4*(C969-F969)-G969)-MAX((D969*(1+E969)^4*(C969-F969)-G969)-B969/6,0)*'Расчет NPV'!$C$13)/(1+'Расчет NPV'!$C$12)^5</f>
        <v/>
      </c>
      <c r="M969" s="9">
        <f>((D969*(1+E969)^5*(C969-F969)-G969)-MAX((D969*(1+E969)^5*(C969-F969)-G969)-B969/6,0)*'Расчет NPV'!$C$13)/(1+'Расчет NPV'!$C$12)^6</f>
        <v/>
      </c>
      <c r="N969" s="13">
        <f>SUM(H969:M969)-B969</f>
        <v/>
      </c>
    </row>
    <row r="970">
      <c r="A970" t="n">
        <v>966</v>
      </c>
      <c r="B970" s="9">
        <f>_xlfn.BETA.INV(RAND(),'Расчет NPV'!$E$5,'Расчет NPV'!$F$5,'Расчет NPV'!$B$5,'Расчет NPV'!$D$5)</f>
        <v/>
      </c>
      <c r="C970" s="9">
        <f>_xlfn.BETA.INV(RAND(),'Расчет NPV'!$E$6,'Расчет NPV'!$F$6,'Расчет NPV'!$B$6,'Расчет NPV'!$D$6)</f>
        <v/>
      </c>
      <c r="D970" s="9">
        <f>_xlfn.BETA.INV(RAND(),'Расчет NPV'!$E$7,'Расчет NPV'!$F$7,'Расчет NPV'!$B$7,'Расчет NPV'!$D$7)</f>
        <v/>
      </c>
      <c r="E970" s="5">
        <f>_xlfn.BETA.INV(RAND(),'Расчет NPV'!$E$8,'Расчет NPV'!$F$8,'Расчет NPV'!$B$8,'Расчет NPV'!$D$8)</f>
        <v/>
      </c>
      <c r="F970" s="9">
        <f>_xlfn.BETA.INV(RAND(),'Расчет NPV'!$E$9,'Расчет NPV'!$F$9,'Расчет NPV'!$B$9,'Расчет NPV'!$D$9)</f>
        <v/>
      </c>
      <c r="G970" s="9">
        <f>_xlfn.BETA.INV(RAND(),'Расчет NPV'!$E$10,'Расчет NPV'!$F$10,'Расчет NPV'!$B$10,'Расчет NPV'!$D$10)</f>
        <v/>
      </c>
      <c r="H970" s="9">
        <f>((D970*(1+E970)^0*'Расчет NPV'!$C$14*(C970-F970)-G970)-MAX((D970*(1+E970)^0*'Расчет NPV'!$C$14*(C970-F970)-G970)-B970/6,0)*'Расчет NPV'!$C$13)/(1+'Расчет NPV'!$C$12)^1</f>
        <v/>
      </c>
      <c r="I970" s="9">
        <f>((D970*(1+E970)^1*(C970-F970)-G970)-MAX((D970*(1+E970)^1*(C970-F970)-G970)-B970/6,0)*'Расчет NPV'!$C$13)/(1+'Расчет NPV'!$C$12)^2</f>
        <v/>
      </c>
      <c r="J970" s="9">
        <f>((D970*(1+E970)^2*(C970-F970)-G970)-MAX((D970*(1+E970)^2*(C970-F970)-G970)-B970/6,0)*'Расчет NPV'!$C$13)/(1+'Расчет NPV'!$C$12)^3</f>
        <v/>
      </c>
      <c r="K970" s="9">
        <f>((D970*(1+E970)^3*(C970-F970)-G970)-MAX((D970*(1+E970)^3*(C970-F970)-G970)-B970/6,0)*'Расчет NPV'!$C$13)/(1+'Расчет NPV'!$C$12)^4</f>
        <v/>
      </c>
      <c r="L970" s="9">
        <f>((D970*(1+E970)^4*(C970-F970)-G970)-MAX((D970*(1+E970)^4*(C970-F970)-G970)-B970/6,0)*'Расчет NPV'!$C$13)/(1+'Расчет NPV'!$C$12)^5</f>
        <v/>
      </c>
      <c r="M970" s="9">
        <f>((D970*(1+E970)^5*(C970-F970)-G970)-MAX((D970*(1+E970)^5*(C970-F970)-G970)-B970/6,0)*'Расчет NPV'!$C$13)/(1+'Расчет NPV'!$C$12)^6</f>
        <v/>
      </c>
      <c r="N970" s="13">
        <f>SUM(H970:M970)-B970</f>
        <v/>
      </c>
    </row>
    <row r="971">
      <c r="A971" t="n">
        <v>967</v>
      </c>
      <c r="B971" s="9">
        <f>_xlfn.BETA.INV(RAND(),'Расчет NPV'!$E$5,'Расчет NPV'!$F$5,'Расчет NPV'!$B$5,'Расчет NPV'!$D$5)</f>
        <v/>
      </c>
      <c r="C971" s="9">
        <f>_xlfn.BETA.INV(RAND(),'Расчет NPV'!$E$6,'Расчет NPV'!$F$6,'Расчет NPV'!$B$6,'Расчет NPV'!$D$6)</f>
        <v/>
      </c>
      <c r="D971" s="9">
        <f>_xlfn.BETA.INV(RAND(),'Расчет NPV'!$E$7,'Расчет NPV'!$F$7,'Расчет NPV'!$B$7,'Расчет NPV'!$D$7)</f>
        <v/>
      </c>
      <c r="E971" s="5">
        <f>_xlfn.BETA.INV(RAND(),'Расчет NPV'!$E$8,'Расчет NPV'!$F$8,'Расчет NPV'!$B$8,'Расчет NPV'!$D$8)</f>
        <v/>
      </c>
      <c r="F971" s="9">
        <f>_xlfn.BETA.INV(RAND(),'Расчет NPV'!$E$9,'Расчет NPV'!$F$9,'Расчет NPV'!$B$9,'Расчет NPV'!$D$9)</f>
        <v/>
      </c>
      <c r="G971" s="9">
        <f>_xlfn.BETA.INV(RAND(),'Расчет NPV'!$E$10,'Расчет NPV'!$F$10,'Расчет NPV'!$B$10,'Расчет NPV'!$D$10)</f>
        <v/>
      </c>
      <c r="H971" s="9">
        <f>((D971*(1+E971)^0*'Расчет NPV'!$C$14*(C971-F971)-G971)-MAX((D971*(1+E971)^0*'Расчет NPV'!$C$14*(C971-F971)-G971)-B971/6,0)*'Расчет NPV'!$C$13)/(1+'Расчет NPV'!$C$12)^1</f>
        <v/>
      </c>
      <c r="I971" s="9">
        <f>((D971*(1+E971)^1*(C971-F971)-G971)-MAX((D971*(1+E971)^1*(C971-F971)-G971)-B971/6,0)*'Расчет NPV'!$C$13)/(1+'Расчет NPV'!$C$12)^2</f>
        <v/>
      </c>
      <c r="J971" s="9">
        <f>((D971*(1+E971)^2*(C971-F971)-G971)-MAX((D971*(1+E971)^2*(C971-F971)-G971)-B971/6,0)*'Расчет NPV'!$C$13)/(1+'Расчет NPV'!$C$12)^3</f>
        <v/>
      </c>
      <c r="K971" s="9">
        <f>((D971*(1+E971)^3*(C971-F971)-G971)-MAX((D971*(1+E971)^3*(C971-F971)-G971)-B971/6,0)*'Расчет NPV'!$C$13)/(1+'Расчет NPV'!$C$12)^4</f>
        <v/>
      </c>
      <c r="L971" s="9">
        <f>((D971*(1+E971)^4*(C971-F971)-G971)-MAX((D971*(1+E971)^4*(C971-F971)-G971)-B971/6,0)*'Расчет NPV'!$C$13)/(1+'Расчет NPV'!$C$12)^5</f>
        <v/>
      </c>
      <c r="M971" s="9">
        <f>((D971*(1+E971)^5*(C971-F971)-G971)-MAX((D971*(1+E971)^5*(C971-F971)-G971)-B971/6,0)*'Расчет NPV'!$C$13)/(1+'Расчет NPV'!$C$12)^6</f>
        <v/>
      </c>
      <c r="N971" s="13">
        <f>SUM(H971:M971)-B971</f>
        <v/>
      </c>
    </row>
    <row r="972">
      <c r="A972" t="n">
        <v>968</v>
      </c>
      <c r="B972" s="9">
        <f>_xlfn.BETA.INV(RAND(),'Расчет NPV'!$E$5,'Расчет NPV'!$F$5,'Расчет NPV'!$B$5,'Расчет NPV'!$D$5)</f>
        <v/>
      </c>
      <c r="C972" s="9">
        <f>_xlfn.BETA.INV(RAND(),'Расчет NPV'!$E$6,'Расчет NPV'!$F$6,'Расчет NPV'!$B$6,'Расчет NPV'!$D$6)</f>
        <v/>
      </c>
      <c r="D972" s="9">
        <f>_xlfn.BETA.INV(RAND(),'Расчет NPV'!$E$7,'Расчет NPV'!$F$7,'Расчет NPV'!$B$7,'Расчет NPV'!$D$7)</f>
        <v/>
      </c>
      <c r="E972" s="5">
        <f>_xlfn.BETA.INV(RAND(),'Расчет NPV'!$E$8,'Расчет NPV'!$F$8,'Расчет NPV'!$B$8,'Расчет NPV'!$D$8)</f>
        <v/>
      </c>
      <c r="F972" s="9">
        <f>_xlfn.BETA.INV(RAND(),'Расчет NPV'!$E$9,'Расчет NPV'!$F$9,'Расчет NPV'!$B$9,'Расчет NPV'!$D$9)</f>
        <v/>
      </c>
      <c r="G972" s="9">
        <f>_xlfn.BETA.INV(RAND(),'Расчет NPV'!$E$10,'Расчет NPV'!$F$10,'Расчет NPV'!$B$10,'Расчет NPV'!$D$10)</f>
        <v/>
      </c>
      <c r="H972" s="9">
        <f>((D972*(1+E972)^0*'Расчет NPV'!$C$14*(C972-F972)-G972)-MAX((D972*(1+E972)^0*'Расчет NPV'!$C$14*(C972-F972)-G972)-B972/6,0)*'Расчет NPV'!$C$13)/(1+'Расчет NPV'!$C$12)^1</f>
        <v/>
      </c>
      <c r="I972" s="9">
        <f>((D972*(1+E972)^1*(C972-F972)-G972)-MAX((D972*(1+E972)^1*(C972-F972)-G972)-B972/6,0)*'Расчет NPV'!$C$13)/(1+'Расчет NPV'!$C$12)^2</f>
        <v/>
      </c>
      <c r="J972" s="9">
        <f>((D972*(1+E972)^2*(C972-F972)-G972)-MAX((D972*(1+E972)^2*(C972-F972)-G972)-B972/6,0)*'Расчет NPV'!$C$13)/(1+'Расчет NPV'!$C$12)^3</f>
        <v/>
      </c>
      <c r="K972" s="9">
        <f>((D972*(1+E972)^3*(C972-F972)-G972)-MAX((D972*(1+E972)^3*(C972-F972)-G972)-B972/6,0)*'Расчет NPV'!$C$13)/(1+'Расчет NPV'!$C$12)^4</f>
        <v/>
      </c>
      <c r="L972" s="9">
        <f>((D972*(1+E972)^4*(C972-F972)-G972)-MAX((D972*(1+E972)^4*(C972-F972)-G972)-B972/6,0)*'Расчет NPV'!$C$13)/(1+'Расчет NPV'!$C$12)^5</f>
        <v/>
      </c>
      <c r="M972" s="9">
        <f>((D972*(1+E972)^5*(C972-F972)-G972)-MAX((D972*(1+E972)^5*(C972-F972)-G972)-B972/6,0)*'Расчет NPV'!$C$13)/(1+'Расчет NPV'!$C$12)^6</f>
        <v/>
      </c>
      <c r="N972" s="13">
        <f>SUM(H972:M972)-B972</f>
        <v/>
      </c>
    </row>
    <row r="973">
      <c r="A973" t="n">
        <v>969</v>
      </c>
      <c r="B973" s="9">
        <f>_xlfn.BETA.INV(RAND(),'Расчет NPV'!$E$5,'Расчет NPV'!$F$5,'Расчет NPV'!$B$5,'Расчет NPV'!$D$5)</f>
        <v/>
      </c>
      <c r="C973" s="9">
        <f>_xlfn.BETA.INV(RAND(),'Расчет NPV'!$E$6,'Расчет NPV'!$F$6,'Расчет NPV'!$B$6,'Расчет NPV'!$D$6)</f>
        <v/>
      </c>
      <c r="D973" s="9">
        <f>_xlfn.BETA.INV(RAND(),'Расчет NPV'!$E$7,'Расчет NPV'!$F$7,'Расчет NPV'!$B$7,'Расчет NPV'!$D$7)</f>
        <v/>
      </c>
      <c r="E973" s="5">
        <f>_xlfn.BETA.INV(RAND(),'Расчет NPV'!$E$8,'Расчет NPV'!$F$8,'Расчет NPV'!$B$8,'Расчет NPV'!$D$8)</f>
        <v/>
      </c>
      <c r="F973" s="9">
        <f>_xlfn.BETA.INV(RAND(),'Расчет NPV'!$E$9,'Расчет NPV'!$F$9,'Расчет NPV'!$B$9,'Расчет NPV'!$D$9)</f>
        <v/>
      </c>
      <c r="G973" s="9">
        <f>_xlfn.BETA.INV(RAND(),'Расчет NPV'!$E$10,'Расчет NPV'!$F$10,'Расчет NPV'!$B$10,'Расчет NPV'!$D$10)</f>
        <v/>
      </c>
      <c r="H973" s="9">
        <f>((D973*(1+E973)^0*'Расчет NPV'!$C$14*(C973-F973)-G973)-MAX((D973*(1+E973)^0*'Расчет NPV'!$C$14*(C973-F973)-G973)-B973/6,0)*'Расчет NPV'!$C$13)/(1+'Расчет NPV'!$C$12)^1</f>
        <v/>
      </c>
      <c r="I973" s="9">
        <f>((D973*(1+E973)^1*(C973-F973)-G973)-MAX((D973*(1+E973)^1*(C973-F973)-G973)-B973/6,0)*'Расчет NPV'!$C$13)/(1+'Расчет NPV'!$C$12)^2</f>
        <v/>
      </c>
      <c r="J973" s="9">
        <f>((D973*(1+E973)^2*(C973-F973)-G973)-MAX((D973*(1+E973)^2*(C973-F973)-G973)-B973/6,0)*'Расчет NPV'!$C$13)/(1+'Расчет NPV'!$C$12)^3</f>
        <v/>
      </c>
      <c r="K973" s="9">
        <f>((D973*(1+E973)^3*(C973-F973)-G973)-MAX((D973*(1+E973)^3*(C973-F973)-G973)-B973/6,0)*'Расчет NPV'!$C$13)/(1+'Расчет NPV'!$C$12)^4</f>
        <v/>
      </c>
      <c r="L973" s="9">
        <f>((D973*(1+E973)^4*(C973-F973)-G973)-MAX((D973*(1+E973)^4*(C973-F973)-G973)-B973/6,0)*'Расчет NPV'!$C$13)/(1+'Расчет NPV'!$C$12)^5</f>
        <v/>
      </c>
      <c r="M973" s="9">
        <f>((D973*(1+E973)^5*(C973-F973)-G973)-MAX((D973*(1+E973)^5*(C973-F973)-G973)-B973/6,0)*'Расчет NPV'!$C$13)/(1+'Расчет NPV'!$C$12)^6</f>
        <v/>
      </c>
      <c r="N973" s="13">
        <f>SUM(H973:M973)-B973</f>
        <v/>
      </c>
    </row>
    <row r="974">
      <c r="A974" t="n">
        <v>970</v>
      </c>
      <c r="B974" s="9">
        <f>_xlfn.BETA.INV(RAND(),'Расчет NPV'!$E$5,'Расчет NPV'!$F$5,'Расчет NPV'!$B$5,'Расчет NPV'!$D$5)</f>
        <v/>
      </c>
      <c r="C974" s="9">
        <f>_xlfn.BETA.INV(RAND(),'Расчет NPV'!$E$6,'Расчет NPV'!$F$6,'Расчет NPV'!$B$6,'Расчет NPV'!$D$6)</f>
        <v/>
      </c>
      <c r="D974" s="9">
        <f>_xlfn.BETA.INV(RAND(),'Расчет NPV'!$E$7,'Расчет NPV'!$F$7,'Расчет NPV'!$B$7,'Расчет NPV'!$D$7)</f>
        <v/>
      </c>
      <c r="E974" s="5">
        <f>_xlfn.BETA.INV(RAND(),'Расчет NPV'!$E$8,'Расчет NPV'!$F$8,'Расчет NPV'!$B$8,'Расчет NPV'!$D$8)</f>
        <v/>
      </c>
      <c r="F974" s="9">
        <f>_xlfn.BETA.INV(RAND(),'Расчет NPV'!$E$9,'Расчет NPV'!$F$9,'Расчет NPV'!$B$9,'Расчет NPV'!$D$9)</f>
        <v/>
      </c>
      <c r="G974" s="9">
        <f>_xlfn.BETA.INV(RAND(),'Расчет NPV'!$E$10,'Расчет NPV'!$F$10,'Расчет NPV'!$B$10,'Расчет NPV'!$D$10)</f>
        <v/>
      </c>
      <c r="H974" s="9">
        <f>((D974*(1+E974)^0*'Расчет NPV'!$C$14*(C974-F974)-G974)-MAX((D974*(1+E974)^0*'Расчет NPV'!$C$14*(C974-F974)-G974)-B974/6,0)*'Расчет NPV'!$C$13)/(1+'Расчет NPV'!$C$12)^1</f>
        <v/>
      </c>
      <c r="I974" s="9">
        <f>((D974*(1+E974)^1*(C974-F974)-G974)-MAX((D974*(1+E974)^1*(C974-F974)-G974)-B974/6,0)*'Расчет NPV'!$C$13)/(1+'Расчет NPV'!$C$12)^2</f>
        <v/>
      </c>
      <c r="J974" s="9">
        <f>((D974*(1+E974)^2*(C974-F974)-G974)-MAX((D974*(1+E974)^2*(C974-F974)-G974)-B974/6,0)*'Расчет NPV'!$C$13)/(1+'Расчет NPV'!$C$12)^3</f>
        <v/>
      </c>
      <c r="K974" s="9">
        <f>((D974*(1+E974)^3*(C974-F974)-G974)-MAX((D974*(1+E974)^3*(C974-F974)-G974)-B974/6,0)*'Расчет NPV'!$C$13)/(1+'Расчет NPV'!$C$12)^4</f>
        <v/>
      </c>
      <c r="L974" s="9">
        <f>((D974*(1+E974)^4*(C974-F974)-G974)-MAX((D974*(1+E974)^4*(C974-F974)-G974)-B974/6,0)*'Расчет NPV'!$C$13)/(1+'Расчет NPV'!$C$12)^5</f>
        <v/>
      </c>
      <c r="M974" s="9">
        <f>((D974*(1+E974)^5*(C974-F974)-G974)-MAX((D974*(1+E974)^5*(C974-F974)-G974)-B974/6,0)*'Расчет NPV'!$C$13)/(1+'Расчет NPV'!$C$12)^6</f>
        <v/>
      </c>
      <c r="N974" s="13">
        <f>SUM(H974:M974)-B974</f>
        <v/>
      </c>
    </row>
    <row r="975">
      <c r="A975" t="n">
        <v>971</v>
      </c>
      <c r="B975" s="9">
        <f>_xlfn.BETA.INV(RAND(),'Расчет NPV'!$E$5,'Расчет NPV'!$F$5,'Расчет NPV'!$B$5,'Расчет NPV'!$D$5)</f>
        <v/>
      </c>
      <c r="C975" s="9">
        <f>_xlfn.BETA.INV(RAND(),'Расчет NPV'!$E$6,'Расчет NPV'!$F$6,'Расчет NPV'!$B$6,'Расчет NPV'!$D$6)</f>
        <v/>
      </c>
      <c r="D975" s="9">
        <f>_xlfn.BETA.INV(RAND(),'Расчет NPV'!$E$7,'Расчет NPV'!$F$7,'Расчет NPV'!$B$7,'Расчет NPV'!$D$7)</f>
        <v/>
      </c>
      <c r="E975" s="5">
        <f>_xlfn.BETA.INV(RAND(),'Расчет NPV'!$E$8,'Расчет NPV'!$F$8,'Расчет NPV'!$B$8,'Расчет NPV'!$D$8)</f>
        <v/>
      </c>
      <c r="F975" s="9">
        <f>_xlfn.BETA.INV(RAND(),'Расчет NPV'!$E$9,'Расчет NPV'!$F$9,'Расчет NPV'!$B$9,'Расчет NPV'!$D$9)</f>
        <v/>
      </c>
      <c r="G975" s="9">
        <f>_xlfn.BETA.INV(RAND(),'Расчет NPV'!$E$10,'Расчет NPV'!$F$10,'Расчет NPV'!$B$10,'Расчет NPV'!$D$10)</f>
        <v/>
      </c>
      <c r="H975" s="9">
        <f>((D975*(1+E975)^0*'Расчет NPV'!$C$14*(C975-F975)-G975)-MAX((D975*(1+E975)^0*'Расчет NPV'!$C$14*(C975-F975)-G975)-B975/6,0)*'Расчет NPV'!$C$13)/(1+'Расчет NPV'!$C$12)^1</f>
        <v/>
      </c>
      <c r="I975" s="9">
        <f>((D975*(1+E975)^1*(C975-F975)-G975)-MAX((D975*(1+E975)^1*(C975-F975)-G975)-B975/6,0)*'Расчет NPV'!$C$13)/(1+'Расчет NPV'!$C$12)^2</f>
        <v/>
      </c>
      <c r="J975" s="9">
        <f>((D975*(1+E975)^2*(C975-F975)-G975)-MAX((D975*(1+E975)^2*(C975-F975)-G975)-B975/6,0)*'Расчет NPV'!$C$13)/(1+'Расчет NPV'!$C$12)^3</f>
        <v/>
      </c>
      <c r="K975" s="9">
        <f>((D975*(1+E975)^3*(C975-F975)-G975)-MAX((D975*(1+E975)^3*(C975-F975)-G975)-B975/6,0)*'Расчет NPV'!$C$13)/(1+'Расчет NPV'!$C$12)^4</f>
        <v/>
      </c>
      <c r="L975" s="9">
        <f>((D975*(1+E975)^4*(C975-F975)-G975)-MAX((D975*(1+E975)^4*(C975-F975)-G975)-B975/6,0)*'Расчет NPV'!$C$13)/(1+'Расчет NPV'!$C$12)^5</f>
        <v/>
      </c>
      <c r="M975" s="9">
        <f>((D975*(1+E975)^5*(C975-F975)-G975)-MAX((D975*(1+E975)^5*(C975-F975)-G975)-B975/6,0)*'Расчет NPV'!$C$13)/(1+'Расчет NPV'!$C$12)^6</f>
        <v/>
      </c>
      <c r="N975" s="13">
        <f>SUM(H975:M975)-B975</f>
        <v/>
      </c>
    </row>
    <row r="976">
      <c r="A976" t="n">
        <v>972</v>
      </c>
      <c r="B976" s="9">
        <f>_xlfn.BETA.INV(RAND(),'Расчет NPV'!$E$5,'Расчет NPV'!$F$5,'Расчет NPV'!$B$5,'Расчет NPV'!$D$5)</f>
        <v/>
      </c>
      <c r="C976" s="9">
        <f>_xlfn.BETA.INV(RAND(),'Расчет NPV'!$E$6,'Расчет NPV'!$F$6,'Расчет NPV'!$B$6,'Расчет NPV'!$D$6)</f>
        <v/>
      </c>
      <c r="D976" s="9">
        <f>_xlfn.BETA.INV(RAND(),'Расчет NPV'!$E$7,'Расчет NPV'!$F$7,'Расчет NPV'!$B$7,'Расчет NPV'!$D$7)</f>
        <v/>
      </c>
      <c r="E976" s="5">
        <f>_xlfn.BETA.INV(RAND(),'Расчет NPV'!$E$8,'Расчет NPV'!$F$8,'Расчет NPV'!$B$8,'Расчет NPV'!$D$8)</f>
        <v/>
      </c>
      <c r="F976" s="9">
        <f>_xlfn.BETA.INV(RAND(),'Расчет NPV'!$E$9,'Расчет NPV'!$F$9,'Расчет NPV'!$B$9,'Расчет NPV'!$D$9)</f>
        <v/>
      </c>
      <c r="G976" s="9">
        <f>_xlfn.BETA.INV(RAND(),'Расчет NPV'!$E$10,'Расчет NPV'!$F$10,'Расчет NPV'!$B$10,'Расчет NPV'!$D$10)</f>
        <v/>
      </c>
      <c r="H976" s="9">
        <f>((D976*(1+E976)^0*'Расчет NPV'!$C$14*(C976-F976)-G976)-MAX((D976*(1+E976)^0*'Расчет NPV'!$C$14*(C976-F976)-G976)-B976/6,0)*'Расчет NPV'!$C$13)/(1+'Расчет NPV'!$C$12)^1</f>
        <v/>
      </c>
      <c r="I976" s="9">
        <f>((D976*(1+E976)^1*(C976-F976)-G976)-MAX((D976*(1+E976)^1*(C976-F976)-G976)-B976/6,0)*'Расчет NPV'!$C$13)/(1+'Расчет NPV'!$C$12)^2</f>
        <v/>
      </c>
      <c r="J976" s="9">
        <f>((D976*(1+E976)^2*(C976-F976)-G976)-MAX((D976*(1+E976)^2*(C976-F976)-G976)-B976/6,0)*'Расчет NPV'!$C$13)/(1+'Расчет NPV'!$C$12)^3</f>
        <v/>
      </c>
      <c r="K976" s="9">
        <f>((D976*(1+E976)^3*(C976-F976)-G976)-MAX((D976*(1+E976)^3*(C976-F976)-G976)-B976/6,0)*'Расчет NPV'!$C$13)/(1+'Расчет NPV'!$C$12)^4</f>
        <v/>
      </c>
      <c r="L976" s="9">
        <f>((D976*(1+E976)^4*(C976-F976)-G976)-MAX((D976*(1+E976)^4*(C976-F976)-G976)-B976/6,0)*'Расчет NPV'!$C$13)/(1+'Расчет NPV'!$C$12)^5</f>
        <v/>
      </c>
      <c r="M976" s="9">
        <f>((D976*(1+E976)^5*(C976-F976)-G976)-MAX((D976*(1+E976)^5*(C976-F976)-G976)-B976/6,0)*'Расчет NPV'!$C$13)/(1+'Расчет NPV'!$C$12)^6</f>
        <v/>
      </c>
      <c r="N976" s="13">
        <f>SUM(H976:M976)-B976</f>
        <v/>
      </c>
    </row>
    <row r="977">
      <c r="A977" t="n">
        <v>973</v>
      </c>
      <c r="B977" s="9">
        <f>_xlfn.BETA.INV(RAND(),'Расчет NPV'!$E$5,'Расчет NPV'!$F$5,'Расчет NPV'!$B$5,'Расчет NPV'!$D$5)</f>
        <v/>
      </c>
      <c r="C977" s="9">
        <f>_xlfn.BETA.INV(RAND(),'Расчет NPV'!$E$6,'Расчет NPV'!$F$6,'Расчет NPV'!$B$6,'Расчет NPV'!$D$6)</f>
        <v/>
      </c>
      <c r="D977" s="9">
        <f>_xlfn.BETA.INV(RAND(),'Расчет NPV'!$E$7,'Расчет NPV'!$F$7,'Расчет NPV'!$B$7,'Расчет NPV'!$D$7)</f>
        <v/>
      </c>
      <c r="E977" s="5">
        <f>_xlfn.BETA.INV(RAND(),'Расчет NPV'!$E$8,'Расчет NPV'!$F$8,'Расчет NPV'!$B$8,'Расчет NPV'!$D$8)</f>
        <v/>
      </c>
      <c r="F977" s="9">
        <f>_xlfn.BETA.INV(RAND(),'Расчет NPV'!$E$9,'Расчет NPV'!$F$9,'Расчет NPV'!$B$9,'Расчет NPV'!$D$9)</f>
        <v/>
      </c>
      <c r="G977" s="9">
        <f>_xlfn.BETA.INV(RAND(),'Расчет NPV'!$E$10,'Расчет NPV'!$F$10,'Расчет NPV'!$B$10,'Расчет NPV'!$D$10)</f>
        <v/>
      </c>
      <c r="H977" s="9">
        <f>((D977*(1+E977)^0*'Расчет NPV'!$C$14*(C977-F977)-G977)-MAX((D977*(1+E977)^0*'Расчет NPV'!$C$14*(C977-F977)-G977)-B977/6,0)*'Расчет NPV'!$C$13)/(1+'Расчет NPV'!$C$12)^1</f>
        <v/>
      </c>
      <c r="I977" s="9">
        <f>((D977*(1+E977)^1*(C977-F977)-G977)-MAX((D977*(1+E977)^1*(C977-F977)-G977)-B977/6,0)*'Расчет NPV'!$C$13)/(1+'Расчет NPV'!$C$12)^2</f>
        <v/>
      </c>
      <c r="J977" s="9">
        <f>((D977*(1+E977)^2*(C977-F977)-G977)-MAX((D977*(1+E977)^2*(C977-F977)-G977)-B977/6,0)*'Расчет NPV'!$C$13)/(1+'Расчет NPV'!$C$12)^3</f>
        <v/>
      </c>
      <c r="K977" s="9">
        <f>((D977*(1+E977)^3*(C977-F977)-G977)-MAX((D977*(1+E977)^3*(C977-F977)-G977)-B977/6,0)*'Расчет NPV'!$C$13)/(1+'Расчет NPV'!$C$12)^4</f>
        <v/>
      </c>
      <c r="L977" s="9">
        <f>((D977*(1+E977)^4*(C977-F977)-G977)-MAX((D977*(1+E977)^4*(C977-F977)-G977)-B977/6,0)*'Расчет NPV'!$C$13)/(1+'Расчет NPV'!$C$12)^5</f>
        <v/>
      </c>
      <c r="M977" s="9">
        <f>((D977*(1+E977)^5*(C977-F977)-G977)-MAX((D977*(1+E977)^5*(C977-F977)-G977)-B977/6,0)*'Расчет NPV'!$C$13)/(1+'Расчет NPV'!$C$12)^6</f>
        <v/>
      </c>
      <c r="N977" s="13">
        <f>SUM(H977:M977)-B977</f>
        <v/>
      </c>
    </row>
    <row r="978">
      <c r="A978" t="n">
        <v>974</v>
      </c>
      <c r="B978" s="9">
        <f>_xlfn.BETA.INV(RAND(),'Расчет NPV'!$E$5,'Расчет NPV'!$F$5,'Расчет NPV'!$B$5,'Расчет NPV'!$D$5)</f>
        <v/>
      </c>
      <c r="C978" s="9">
        <f>_xlfn.BETA.INV(RAND(),'Расчет NPV'!$E$6,'Расчет NPV'!$F$6,'Расчет NPV'!$B$6,'Расчет NPV'!$D$6)</f>
        <v/>
      </c>
      <c r="D978" s="9">
        <f>_xlfn.BETA.INV(RAND(),'Расчет NPV'!$E$7,'Расчет NPV'!$F$7,'Расчет NPV'!$B$7,'Расчет NPV'!$D$7)</f>
        <v/>
      </c>
      <c r="E978" s="5">
        <f>_xlfn.BETA.INV(RAND(),'Расчет NPV'!$E$8,'Расчет NPV'!$F$8,'Расчет NPV'!$B$8,'Расчет NPV'!$D$8)</f>
        <v/>
      </c>
      <c r="F978" s="9">
        <f>_xlfn.BETA.INV(RAND(),'Расчет NPV'!$E$9,'Расчет NPV'!$F$9,'Расчет NPV'!$B$9,'Расчет NPV'!$D$9)</f>
        <v/>
      </c>
      <c r="G978" s="9">
        <f>_xlfn.BETA.INV(RAND(),'Расчет NPV'!$E$10,'Расчет NPV'!$F$10,'Расчет NPV'!$B$10,'Расчет NPV'!$D$10)</f>
        <v/>
      </c>
      <c r="H978" s="9">
        <f>((D978*(1+E978)^0*'Расчет NPV'!$C$14*(C978-F978)-G978)-MAX((D978*(1+E978)^0*'Расчет NPV'!$C$14*(C978-F978)-G978)-B978/6,0)*'Расчет NPV'!$C$13)/(1+'Расчет NPV'!$C$12)^1</f>
        <v/>
      </c>
      <c r="I978" s="9">
        <f>((D978*(1+E978)^1*(C978-F978)-G978)-MAX((D978*(1+E978)^1*(C978-F978)-G978)-B978/6,0)*'Расчет NPV'!$C$13)/(1+'Расчет NPV'!$C$12)^2</f>
        <v/>
      </c>
      <c r="J978" s="9">
        <f>((D978*(1+E978)^2*(C978-F978)-G978)-MAX((D978*(1+E978)^2*(C978-F978)-G978)-B978/6,0)*'Расчет NPV'!$C$13)/(1+'Расчет NPV'!$C$12)^3</f>
        <v/>
      </c>
      <c r="K978" s="9">
        <f>((D978*(1+E978)^3*(C978-F978)-G978)-MAX((D978*(1+E978)^3*(C978-F978)-G978)-B978/6,0)*'Расчет NPV'!$C$13)/(1+'Расчет NPV'!$C$12)^4</f>
        <v/>
      </c>
      <c r="L978" s="9">
        <f>((D978*(1+E978)^4*(C978-F978)-G978)-MAX((D978*(1+E978)^4*(C978-F978)-G978)-B978/6,0)*'Расчет NPV'!$C$13)/(1+'Расчет NPV'!$C$12)^5</f>
        <v/>
      </c>
      <c r="M978" s="9">
        <f>((D978*(1+E978)^5*(C978-F978)-G978)-MAX((D978*(1+E978)^5*(C978-F978)-G978)-B978/6,0)*'Расчет NPV'!$C$13)/(1+'Расчет NPV'!$C$12)^6</f>
        <v/>
      </c>
      <c r="N978" s="13">
        <f>SUM(H978:M978)-B978</f>
        <v/>
      </c>
    </row>
    <row r="979">
      <c r="A979" t="n">
        <v>975</v>
      </c>
      <c r="B979" s="9">
        <f>_xlfn.BETA.INV(RAND(),'Расчет NPV'!$E$5,'Расчет NPV'!$F$5,'Расчет NPV'!$B$5,'Расчет NPV'!$D$5)</f>
        <v/>
      </c>
      <c r="C979" s="9">
        <f>_xlfn.BETA.INV(RAND(),'Расчет NPV'!$E$6,'Расчет NPV'!$F$6,'Расчет NPV'!$B$6,'Расчет NPV'!$D$6)</f>
        <v/>
      </c>
      <c r="D979" s="9">
        <f>_xlfn.BETA.INV(RAND(),'Расчет NPV'!$E$7,'Расчет NPV'!$F$7,'Расчет NPV'!$B$7,'Расчет NPV'!$D$7)</f>
        <v/>
      </c>
      <c r="E979" s="5">
        <f>_xlfn.BETA.INV(RAND(),'Расчет NPV'!$E$8,'Расчет NPV'!$F$8,'Расчет NPV'!$B$8,'Расчет NPV'!$D$8)</f>
        <v/>
      </c>
      <c r="F979" s="9">
        <f>_xlfn.BETA.INV(RAND(),'Расчет NPV'!$E$9,'Расчет NPV'!$F$9,'Расчет NPV'!$B$9,'Расчет NPV'!$D$9)</f>
        <v/>
      </c>
      <c r="G979" s="9">
        <f>_xlfn.BETA.INV(RAND(),'Расчет NPV'!$E$10,'Расчет NPV'!$F$10,'Расчет NPV'!$B$10,'Расчет NPV'!$D$10)</f>
        <v/>
      </c>
      <c r="H979" s="9">
        <f>((D979*(1+E979)^0*'Расчет NPV'!$C$14*(C979-F979)-G979)-MAX((D979*(1+E979)^0*'Расчет NPV'!$C$14*(C979-F979)-G979)-B979/6,0)*'Расчет NPV'!$C$13)/(1+'Расчет NPV'!$C$12)^1</f>
        <v/>
      </c>
      <c r="I979" s="9">
        <f>((D979*(1+E979)^1*(C979-F979)-G979)-MAX((D979*(1+E979)^1*(C979-F979)-G979)-B979/6,0)*'Расчет NPV'!$C$13)/(1+'Расчет NPV'!$C$12)^2</f>
        <v/>
      </c>
      <c r="J979" s="9">
        <f>((D979*(1+E979)^2*(C979-F979)-G979)-MAX((D979*(1+E979)^2*(C979-F979)-G979)-B979/6,0)*'Расчет NPV'!$C$13)/(1+'Расчет NPV'!$C$12)^3</f>
        <v/>
      </c>
      <c r="K979" s="9">
        <f>((D979*(1+E979)^3*(C979-F979)-G979)-MAX((D979*(1+E979)^3*(C979-F979)-G979)-B979/6,0)*'Расчет NPV'!$C$13)/(1+'Расчет NPV'!$C$12)^4</f>
        <v/>
      </c>
      <c r="L979" s="9">
        <f>((D979*(1+E979)^4*(C979-F979)-G979)-MAX((D979*(1+E979)^4*(C979-F979)-G979)-B979/6,0)*'Расчет NPV'!$C$13)/(1+'Расчет NPV'!$C$12)^5</f>
        <v/>
      </c>
      <c r="M979" s="9">
        <f>((D979*(1+E979)^5*(C979-F979)-G979)-MAX((D979*(1+E979)^5*(C979-F979)-G979)-B979/6,0)*'Расчет NPV'!$C$13)/(1+'Расчет NPV'!$C$12)^6</f>
        <v/>
      </c>
      <c r="N979" s="13">
        <f>SUM(H979:M979)-B979</f>
        <v/>
      </c>
    </row>
    <row r="980">
      <c r="A980" t="n">
        <v>976</v>
      </c>
      <c r="B980" s="9">
        <f>_xlfn.BETA.INV(RAND(),'Расчет NPV'!$E$5,'Расчет NPV'!$F$5,'Расчет NPV'!$B$5,'Расчет NPV'!$D$5)</f>
        <v/>
      </c>
      <c r="C980" s="9">
        <f>_xlfn.BETA.INV(RAND(),'Расчет NPV'!$E$6,'Расчет NPV'!$F$6,'Расчет NPV'!$B$6,'Расчет NPV'!$D$6)</f>
        <v/>
      </c>
      <c r="D980" s="9">
        <f>_xlfn.BETA.INV(RAND(),'Расчет NPV'!$E$7,'Расчет NPV'!$F$7,'Расчет NPV'!$B$7,'Расчет NPV'!$D$7)</f>
        <v/>
      </c>
      <c r="E980" s="5">
        <f>_xlfn.BETA.INV(RAND(),'Расчет NPV'!$E$8,'Расчет NPV'!$F$8,'Расчет NPV'!$B$8,'Расчет NPV'!$D$8)</f>
        <v/>
      </c>
      <c r="F980" s="9">
        <f>_xlfn.BETA.INV(RAND(),'Расчет NPV'!$E$9,'Расчет NPV'!$F$9,'Расчет NPV'!$B$9,'Расчет NPV'!$D$9)</f>
        <v/>
      </c>
      <c r="G980" s="9">
        <f>_xlfn.BETA.INV(RAND(),'Расчет NPV'!$E$10,'Расчет NPV'!$F$10,'Расчет NPV'!$B$10,'Расчет NPV'!$D$10)</f>
        <v/>
      </c>
      <c r="H980" s="9">
        <f>((D980*(1+E980)^0*'Расчет NPV'!$C$14*(C980-F980)-G980)-MAX((D980*(1+E980)^0*'Расчет NPV'!$C$14*(C980-F980)-G980)-B980/6,0)*'Расчет NPV'!$C$13)/(1+'Расчет NPV'!$C$12)^1</f>
        <v/>
      </c>
      <c r="I980" s="9">
        <f>((D980*(1+E980)^1*(C980-F980)-G980)-MAX((D980*(1+E980)^1*(C980-F980)-G980)-B980/6,0)*'Расчет NPV'!$C$13)/(1+'Расчет NPV'!$C$12)^2</f>
        <v/>
      </c>
      <c r="J980" s="9">
        <f>((D980*(1+E980)^2*(C980-F980)-G980)-MAX((D980*(1+E980)^2*(C980-F980)-G980)-B980/6,0)*'Расчет NPV'!$C$13)/(1+'Расчет NPV'!$C$12)^3</f>
        <v/>
      </c>
      <c r="K980" s="9">
        <f>((D980*(1+E980)^3*(C980-F980)-G980)-MAX((D980*(1+E980)^3*(C980-F980)-G980)-B980/6,0)*'Расчет NPV'!$C$13)/(1+'Расчет NPV'!$C$12)^4</f>
        <v/>
      </c>
      <c r="L980" s="9">
        <f>((D980*(1+E980)^4*(C980-F980)-G980)-MAX((D980*(1+E980)^4*(C980-F980)-G980)-B980/6,0)*'Расчет NPV'!$C$13)/(1+'Расчет NPV'!$C$12)^5</f>
        <v/>
      </c>
      <c r="M980" s="9">
        <f>((D980*(1+E980)^5*(C980-F980)-G980)-MAX((D980*(1+E980)^5*(C980-F980)-G980)-B980/6,0)*'Расчет NPV'!$C$13)/(1+'Расчет NPV'!$C$12)^6</f>
        <v/>
      </c>
      <c r="N980" s="13">
        <f>SUM(H980:M980)-B980</f>
        <v/>
      </c>
    </row>
    <row r="981">
      <c r="A981" t="n">
        <v>977</v>
      </c>
      <c r="B981" s="9">
        <f>_xlfn.BETA.INV(RAND(),'Расчет NPV'!$E$5,'Расчет NPV'!$F$5,'Расчет NPV'!$B$5,'Расчет NPV'!$D$5)</f>
        <v/>
      </c>
      <c r="C981" s="9">
        <f>_xlfn.BETA.INV(RAND(),'Расчет NPV'!$E$6,'Расчет NPV'!$F$6,'Расчет NPV'!$B$6,'Расчет NPV'!$D$6)</f>
        <v/>
      </c>
      <c r="D981" s="9">
        <f>_xlfn.BETA.INV(RAND(),'Расчет NPV'!$E$7,'Расчет NPV'!$F$7,'Расчет NPV'!$B$7,'Расчет NPV'!$D$7)</f>
        <v/>
      </c>
      <c r="E981" s="5">
        <f>_xlfn.BETA.INV(RAND(),'Расчет NPV'!$E$8,'Расчет NPV'!$F$8,'Расчет NPV'!$B$8,'Расчет NPV'!$D$8)</f>
        <v/>
      </c>
      <c r="F981" s="9">
        <f>_xlfn.BETA.INV(RAND(),'Расчет NPV'!$E$9,'Расчет NPV'!$F$9,'Расчет NPV'!$B$9,'Расчет NPV'!$D$9)</f>
        <v/>
      </c>
      <c r="G981" s="9">
        <f>_xlfn.BETA.INV(RAND(),'Расчет NPV'!$E$10,'Расчет NPV'!$F$10,'Расчет NPV'!$B$10,'Расчет NPV'!$D$10)</f>
        <v/>
      </c>
      <c r="H981" s="9">
        <f>((D981*(1+E981)^0*'Расчет NPV'!$C$14*(C981-F981)-G981)-MAX((D981*(1+E981)^0*'Расчет NPV'!$C$14*(C981-F981)-G981)-B981/6,0)*'Расчет NPV'!$C$13)/(1+'Расчет NPV'!$C$12)^1</f>
        <v/>
      </c>
      <c r="I981" s="9">
        <f>((D981*(1+E981)^1*(C981-F981)-G981)-MAX((D981*(1+E981)^1*(C981-F981)-G981)-B981/6,0)*'Расчет NPV'!$C$13)/(1+'Расчет NPV'!$C$12)^2</f>
        <v/>
      </c>
      <c r="J981" s="9">
        <f>((D981*(1+E981)^2*(C981-F981)-G981)-MAX((D981*(1+E981)^2*(C981-F981)-G981)-B981/6,0)*'Расчет NPV'!$C$13)/(1+'Расчет NPV'!$C$12)^3</f>
        <v/>
      </c>
      <c r="K981" s="9">
        <f>((D981*(1+E981)^3*(C981-F981)-G981)-MAX((D981*(1+E981)^3*(C981-F981)-G981)-B981/6,0)*'Расчет NPV'!$C$13)/(1+'Расчет NPV'!$C$12)^4</f>
        <v/>
      </c>
      <c r="L981" s="9">
        <f>((D981*(1+E981)^4*(C981-F981)-G981)-MAX((D981*(1+E981)^4*(C981-F981)-G981)-B981/6,0)*'Расчет NPV'!$C$13)/(1+'Расчет NPV'!$C$12)^5</f>
        <v/>
      </c>
      <c r="M981" s="9">
        <f>((D981*(1+E981)^5*(C981-F981)-G981)-MAX((D981*(1+E981)^5*(C981-F981)-G981)-B981/6,0)*'Расчет NPV'!$C$13)/(1+'Расчет NPV'!$C$12)^6</f>
        <v/>
      </c>
      <c r="N981" s="13">
        <f>SUM(H981:M981)-B981</f>
        <v/>
      </c>
    </row>
    <row r="982">
      <c r="A982" t="n">
        <v>978</v>
      </c>
      <c r="B982" s="9">
        <f>_xlfn.BETA.INV(RAND(),'Расчет NPV'!$E$5,'Расчет NPV'!$F$5,'Расчет NPV'!$B$5,'Расчет NPV'!$D$5)</f>
        <v/>
      </c>
      <c r="C982" s="9">
        <f>_xlfn.BETA.INV(RAND(),'Расчет NPV'!$E$6,'Расчет NPV'!$F$6,'Расчет NPV'!$B$6,'Расчет NPV'!$D$6)</f>
        <v/>
      </c>
      <c r="D982" s="9">
        <f>_xlfn.BETA.INV(RAND(),'Расчет NPV'!$E$7,'Расчет NPV'!$F$7,'Расчет NPV'!$B$7,'Расчет NPV'!$D$7)</f>
        <v/>
      </c>
      <c r="E982" s="5">
        <f>_xlfn.BETA.INV(RAND(),'Расчет NPV'!$E$8,'Расчет NPV'!$F$8,'Расчет NPV'!$B$8,'Расчет NPV'!$D$8)</f>
        <v/>
      </c>
      <c r="F982" s="9">
        <f>_xlfn.BETA.INV(RAND(),'Расчет NPV'!$E$9,'Расчет NPV'!$F$9,'Расчет NPV'!$B$9,'Расчет NPV'!$D$9)</f>
        <v/>
      </c>
      <c r="G982" s="9">
        <f>_xlfn.BETA.INV(RAND(),'Расчет NPV'!$E$10,'Расчет NPV'!$F$10,'Расчет NPV'!$B$10,'Расчет NPV'!$D$10)</f>
        <v/>
      </c>
      <c r="H982" s="9">
        <f>((D982*(1+E982)^0*'Расчет NPV'!$C$14*(C982-F982)-G982)-MAX((D982*(1+E982)^0*'Расчет NPV'!$C$14*(C982-F982)-G982)-B982/6,0)*'Расчет NPV'!$C$13)/(1+'Расчет NPV'!$C$12)^1</f>
        <v/>
      </c>
      <c r="I982" s="9">
        <f>((D982*(1+E982)^1*(C982-F982)-G982)-MAX((D982*(1+E982)^1*(C982-F982)-G982)-B982/6,0)*'Расчет NPV'!$C$13)/(1+'Расчет NPV'!$C$12)^2</f>
        <v/>
      </c>
      <c r="J982" s="9">
        <f>((D982*(1+E982)^2*(C982-F982)-G982)-MAX((D982*(1+E982)^2*(C982-F982)-G982)-B982/6,0)*'Расчет NPV'!$C$13)/(1+'Расчет NPV'!$C$12)^3</f>
        <v/>
      </c>
      <c r="K982" s="9">
        <f>((D982*(1+E982)^3*(C982-F982)-G982)-MAX((D982*(1+E982)^3*(C982-F982)-G982)-B982/6,0)*'Расчет NPV'!$C$13)/(1+'Расчет NPV'!$C$12)^4</f>
        <v/>
      </c>
      <c r="L982" s="9">
        <f>((D982*(1+E982)^4*(C982-F982)-G982)-MAX((D982*(1+E982)^4*(C982-F982)-G982)-B982/6,0)*'Расчет NPV'!$C$13)/(1+'Расчет NPV'!$C$12)^5</f>
        <v/>
      </c>
      <c r="M982" s="9">
        <f>((D982*(1+E982)^5*(C982-F982)-G982)-MAX((D982*(1+E982)^5*(C982-F982)-G982)-B982/6,0)*'Расчет NPV'!$C$13)/(1+'Расчет NPV'!$C$12)^6</f>
        <v/>
      </c>
      <c r="N982" s="13">
        <f>SUM(H982:M982)-B982</f>
        <v/>
      </c>
    </row>
    <row r="983">
      <c r="A983" t="n">
        <v>979</v>
      </c>
      <c r="B983" s="9">
        <f>_xlfn.BETA.INV(RAND(),'Расчет NPV'!$E$5,'Расчет NPV'!$F$5,'Расчет NPV'!$B$5,'Расчет NPV'!$D$5)</f>
        <v/>
      </c>
      <c r="C983" s="9">
        <f>_xlfn.BETA.INV(RAND(),'Расчет NPV'!$E$6,'Расчет NPV'!$F$6,'Расчет NPV'!$B$6,'Расчет NPV'!$D$6)</f>
        <v/>
      </c>
      <c r="D983" s="9">
        <f>_xlfn.BETA.INV(RAND(),'Расчет NPV'!$E$7,'Расчет NPV'!$F$7,'Расчет NPV'!$B$7,'Расчет NPV'!$D$7)</f>
        <v/>
      </c>
      <c r="E983" s="5">
        <f>_xlfn.BETA.INV(RAND(),'Расчет NPV'!$E$8,'Расчет NPV'!$F$8,'Расчет NPV'!$B$8,'Расчет NPV'!$D$8)</f>
        <v/>
      </c>
      <c r="F983" s="9">
        <f>_xlfn.BETA.INV(RAND(),'Расчет NPV'!$E$9,'Расчет NPV'!$F$9,'Расчет NPV'!$B$9,'Расчет NPV'!$D$9)</f>
        <v/>
      </c>
      <c r="G983" s="9">
        <f>_xlfn.BETA.INV(RAND(),'Расчет NPV'!$E$10,'Расчет NPV'!$F$10,'Расчет NPV'!$B$10,'Расчет NPV'!$D$10)</f>
        <v/>
      </c>
      <c r="H983" s="9">
        <f>((D983*(1+E983)^0*'Расчет NPV'!$C$14*(C983-F983)-G983)-MAX((D983*(1+E983)^0*'Расчет NPV'!$C$14*(C983-F983)-G983)-B983/6,0)*'Расчет NPV'!$C$13)/(1+'Расчет NPV'!$C$12)^1</f>
        <v/>
      </c>
      <c r="I983" s="9">
        <f>((D983*(1+E983)^1*(C983-F983)-G983)-MAX((D983*(1+E983)^1*(C983-F983)-G983)-B983/6,0)*'Расчет NPV'!$C$13)/(1+'Расчет NPV'!$C$12)^2</f>
        <v/>
      </c>
      <c r="J983" s="9">
        <f>((D983*(1+E983)^2*(C983-F983)-G983)-MAX((D983*(1+E983)^2*(C983-F983)-G983)-B983/6,0)*'Расчет NPV'!$C$13)/(1+'Расчет NPV'!$C$12)^3</f>
        <v/>
      </c>
      <c r="K983" s="9">
        <f>((D983*(1+E983)^3*(C983-F983)-G983)-MAX((D983*(1+E983)^3*(C983-F983)-G983)-B983/6,0)*'Расчет NPV'!$C$13)/(1+'Расчет NPV'!$C$12)^4</f>
        <v/>
      </c>
      <c r="L983" s="9">
        <f>((D983*(1+E983)^4*(C983-F983)-G983)-MAX((D983*(1+E983)^4*(C983-F983)-G983)-B983/6,0)*'Расчет NPV'!$C$13)/(1+'Расчет NPV'!$C$12)^5</f>
        <v/>
      </c>
      <c r="M983" s="9">
        <f>((D983*(1+E983)^5*(C983-F983)-G983)-MAX((D983*(1+E983)^5*(C983-F983)-G983)-B983/6,0)*'Расчет NPV'!$C$13)/(1+'Расчет NPV'!$C$12)^6</f>
        <v/>
      </c>
      <c r="N983" s="13">
        <f>SUM(H983:M983)-B983</f>
        <v/>
      </c>
    </row>
    <row r="984">
      <c r="A984" t="n">
        <v>980</v>
      </c>
      <c r="B984" s="9">
        <f>_xlfn.BETA.INV(RAND(),'Расчет NPV'!$E$5,'Расчет NPV'!$F$5,'Расчет NPV'!$B$5,'Расчет NPV'!$D$5)</f>
        <v/>
      </c>
      <c r="C984" s="9">
        <f>_xlfn.BETA.INV(RAND(),'Расчет NPV'!$E$6,'Расчет NPV'!$F$6,'Расчет NPV'!$B$6,'Расчет NPV'!$D$6)</f>
        <v/>
      </c>
      <c r="D984" s="9">
        <f>_xlfn.BETA.INV(RAND(),'Расчет NPV'!$E$7,'Расчет NPV'!$F$7,'Расчет NPV'!$B$7,'Расчет NPV'!$D$7)</f>
        <v/>
      </c>
      <c r="E984" s="5">
        <f>_xlfn.BETA.INV(RAND(),'Расчет NPV'!$E$8,'Расчет NPV'!$F$8,'Расчет NPV'!$B$8,'Расчет NPV'!$D$8)</f>
        <v/>
      </c>
      <c r="F984" s="9">
        <f>_xlfn.BETA.INV(RAND(),'Расчет NPV'!$E$9,'Расчет NPV'!$F$9,'Расчет NPV'!$B$9,'Расчет NPV'!$D$9)</f>
        <v/>
      </c>
      <c r="G984" s="9">
        <f>_xlfn.BETA.INV(RAND(),'Расчет NPV'!$E$10,'Расчет NPV'!$F$10,'Расчет NPV'!$B$10,'Расчет NPV'!$D$10)</f>
        <v/>
      </c>
      <c r="H984" s="9">
        <f>((D984*(1+E984)^0*'Расчет NPV'!$C$14*(C984-F984)-G984)-MAX((D984*(1+E984)^0*'Расчет NPV'!$C$14*(C984-F984)-G984)-B984/6,0)*'Расчет NPV'!$C$13)/(1+'Расчет NPV'!$C$12)^1</f>
        <v/>
      </c>
      <c r="I984" s="9">
        <f>((D984*(1+E984)^1*(C984-F984)-G984)-MAX((D984*(1+E984)^1*(C984-F984)-G984)-B984/6,0)*'Расчет NPV'!$C$13)/(1+'Расчет NPV'!$C$12)^2</f>
        <v/>
      </c>
      <c r="J984" s="9">
        <f>((D984*(1+E984)^2*(C984-F984)-G984)-MAX((D984*(1+E984)^2*(C984-F984)-G984)-B984/6,0)*'Расчет NPV'!$C$13)/(1+'Расчет NPV'!$C$12)^3</f>
        <v/>
      </c>
      <c r="K984" s="9">
        <f>((D984*(1+E984)^3*(C984-F984)-G984)-MAX((D984*(1+E984)^3*(C984-F984)-G984)-B984/6,0)*'Расчет NPV'!$C$13)/(1+'Расчет NPV'!$C$12)^4</f>
        <v/>
      </c>
      <c r="L984" s="9">
        <f>((D984*(1+E984)^4*(C984-F984)-G984)-MAX((D984*(1+E984)^4*(C984-F984)-G984)-B984/6,0)*'Расчет NPV'!$C$13)/(1+'Расчет NPV'!$C$12)^5</f>
        <v/>
      </c>
      <c r="M984" s="9">
        <f>((D984*(1+E984)^5*(C984-F984)-G984)-MAX((D984*(1+E984)^5*(C984-F984)-G984)-B984/6,0)*'Расчет NPV'!$C$13)/(1+'Расчет NPV'!$C$12)^6</f>
        <v/>
      </c>
      <c r="N984" s="13">
        <f>SUM(H984:M984)-B984</f>
        <v/>
      </c>
    </row>
    <row r="985">
      <c r="A985" t="n">
        <v>981</v>
      </c>
      <c r="B985" s="9">
        <f>_xlfn.BETA.INV(RAND(),'Расчет NPV'!$E$5,'Расчет NPV'!$F$5,'Расчет NPV'!$B$5,'Расчет NPV'!$D$5)</f>
        <v/>
      </c>
      <c r="C985" s="9">
        <f>_xlfn.BETA.INV(RAND(),'Расчет NPV'!$E$6,'Расчет NPV'!$F$6,'Расчет NPV'!$B$6,'Расчет NPV'!$D$6)</f>
        <v/>
      </c>
      <c r="D985" s="9">
        <f>_xlfn.BETA.INV(RAND(),'Расчет NPV'!$E$7,'Расчет NPV'!$F$7,'Расчет NPV'!$B$7,'Расчет NPV'!$D$7)</f>
        <v/>
      </c>
      <c r="E985" s="5">
        <f>_xlfn.BETA.INV(RAND(),'Расчет NPV'!$E$8,'Расчет NPV'!$F$8,'Расчет NPV'!$B$8,'Расчет NPV'!$D$8)</f>
        <v/>
      </c>
      <c r="F985" s="9">
        <f>_xlfn.BETA.INV(RAND(),'Расчет NPV'!$E$9,'Расчет NPV'!$F$9,'Расчет NPV'!$B$9,'Расчет NPV'!$D$9)</f>
        <v/>
      </c>
      <c r="G985" s="9">
        <f>_xlfn.BETA.INV(RAND(),'Расчет NPV'!$E$10,'Расчет NPV'!$F$10,'Расчет NPV'!$B$10,'Расчет NPV'!$D$10)</f>
        <v/>
      </c>
      <c r="H985" s="9">
        <f>((D985*(1+E985)^0*'Расчет NPV'!$C$14*(C985-F985)-G985)-MAX((D985*(1+E985)^0*'Расчет NPV'!$C$14*(C985-F985)-G985)-B985/6,0)*'Расчет NPV'!$C$13)/(1+'Расчет NPV'!$C$12)^1</f>
        <v/>
      </c>
      <c r="I985" s="9">
        <f>((D985*(1+E985)^1*(C985-F985)-G985)-MAX((D985*(1+E985)^1*(C985-F985)-G985)-B985/6,0)*'Расчет NPV'!$C$13)/(1+'Расчет NPV'!$C$12)^2</f>
        <v/>
      </c>
      <c r="J985" s="9">
        <f>((D985*(1+E985)^2*(C985-F985)-G985)-MAX((D985*(1+E985)^2*(C985-F985)-G985)-B985/6,0)*'Расчет NPV'!$C$13)/(1+'Расчет NPV'!$C$12)^3</f>
        <v/>
      </c>
      <c r="K985" s="9">
        <f>((D985*(1+E985)^3*(C985-F985)-G985)-MAX((D985*(1+E985)^3*(C985-F985)-G985)-B985/6,0)*'Расчет NPV'!$C$13)/(1+'Расчет NPV'!$C$12)^4</f>
        <v/>
      </c>
      <c r="L985" s="9">
        <f>((D985*(1+E985)^4*(C985-F985)-G985)-MAX((D985*(1+E985)^4*(C985-F985)-G985)-B985/6,0)*'Расчет NPV'!$C$13)/(1+'Расчет NPV'!$C$12)^5</f>
        <v/>
      </c>
      <c r="M985" s="9">
        <f>((D985*(1+E985)^5*(C985-F985)-G985)-MAX((D985*(1+E985)^5*(C985-F985)-G985)-B985/6,0)*'Расчет NPV'!$C$13)/(1+'Расчет NPV'!$C$12)^6</f>
        <v/>
      </c>
      <c r="N985" s="13">
        <f>SUM(H985:M985)-B985</f>
        <v/>
      </c>
    </row>
    <row r="986">
      <c r="A986" t="n">
        <v>982</v>
      </c>
      <c r="B986" s="9">
        <f>_xlfn.BETA.INV(RAND(),'Расчет NPV'!$E$5,'Расчет NPV'!$F$5,'Расчет NPV'!$B$5,'Расчет NPV'!$D$5)</f>
        <v/>
      </c>
      <c r="C986" s="9">
        <f>_xlfn.BETA.INV(RAND(),'Расчет NPV'!$E$6,'Расчет NPV'!$F$6,'Расчет NPV'!$B$6,'Расчет NPV'!$D$6)</f>
        <v/>
      </c>
      <c r="D986" s="9">
        <f>_xlfn.BETA.INV(RAND(),'Расчет NPV'!$E$7,'Расчет NPV'!$F$7,'Расчет NPV'!$B$7,'Расчет NPV'!$D$7)</f>
        <v/>
      </c>
      <c r="E986" s="5">
        <f>_xlfn.BETA.INV(RAND(),'Расчет NPV'!$E$8,'Расчет NPV'!$F$8,'Расчет NPV'!$B$8,'Расчет NPV'!$D$8)</f>
        <v/>
      </c>
      <c r="F986" s="9">
        <f>_xlfn.BETA.INV(RAND(),'Расчет NPV'!$E$9,'Расчет NPV'!$F$9,'Расчет NPV'!$B$9,'Расчет NPV'!$D$9)</f>
        <v/>
      </c>
      <c r="G986" s="9">
        <f>_xlfn.BETA.INV(RAND(),'Расчет NPV'!$E$10,'Расчет NPV'!$F$10,'Расчет NPV'!$B$10,'Расчет NPV'!$D$10)</f>
        <v/>
      </c>
      <c r="H986" s="9">
        <f>((D986*(1+E986)^0*'Расчет NPV'!$C$14*(C986-F986)-G986)-MAX((D986*(1+E986)^0*'Расчет NPV'!$C$14*(C986-F986)-G986)-B986/6,0)*'Расчет NPV'!$C$13)/(1+'Расчет NPV'!$C$12)^1</f>
        <v/>
      </c>
      <c r="I986" s="9">
        <f>((D986*(1+E986)^1*(C986-F986)-G986)-MAX((D986*(1+E986)^1*(C986-F986)-G986)-B986/6,0)*'Расчет NPV'!$C$13)/(1+'Расчет NPV'!$C$12)^2</f>
        <v/>
      </c>
      <c r="J986" s="9">
        <f>((D986*(1+E986)^2*(C986-F986)-G986)-MAX((D986*(1+E986)^2*(C986-F986)-G986)-B986/6,0)*'Расчет NPV'!$C$13)/(1+'Расчет NPV'!$C$12)^3</f>
        <v/>
      </c>
      <c r="K986" s="9">
        <f>((D986*(1+E986)^3*(C986-F986)-G986)-MAX((D986*(1+E986)^3*(C986-F986)-G986)-B986/6,0)*'Расчет NPV'!$C$13)/(1+'Расчет NPV'!$C$12)^4</f>
        <v/>
      </c>
      <c r="L986" s="9">
        <f>((D986*(1+E986)^4*(C986-F986)-G986)-MAX((D986*(1+E986)^4*(C986-F986)-G986)-B986/6,0)*'Расчет NPV'!$C$13)/(1+'Расчет NPV'!$C$12)^5</f>
        <v/>
      </c>
      <c r="M986" s="9">
        <f>((D986*(1+E986)^5*(C986-F986)-G986)-MAX((D986*(1+E986)^5*(C986-F986)-G986)-B986/6,0)*'Расчет NPV'!$C$13)/(1+'Расчет NPV'!$C$12)^6</f>
        <v/>
      </c>
      <c r="N986" s="13">
        <f>SUM(H986:M986)-B986</f>
        <v/>
      </c>
    </row>
    <row r="987">
      <c r="A987" t="n">
        <v>983</v>
      </c>
      <c r="B987" s="9">
        <f>_xlfn.BETA.INV(RAND(),'Расчет NPV'!$E$5,'Расчет NPV'!$F$5,'Расчет NPV'!$B$5,'Расчет NPV'!$D$5)</f>
        <v/>
      </c>
      <c r="C987" s="9">
        <f>_xlfn.BETA.INV(RAND(),'Расчет NPV'!$E$6,'Расчет NPV'!$F$6,'Расчет NPV'!$B$6,'Расчет NPV'!$D$6)</f>
        <v/>
      </c>
      <c r="D987" s="9">
        <f>_xlfn.BETA.INV(RAND(),'Расчет NPV'!$E$7,'Расчет NPV'!$F$7,'Расчет NPV'!$B$7,'Расчет NPV'!$D$7)</f>
        <v/>
      </c>
      <c r="E987" s="5">
        <f>_xlfn.BETA.INV(RAND(),'Расчет NPV'!$E$8,'Расчет NPV'!$F$8,'Расчет NPV'!$B$8,'Расчет NPV'!$D$8)</f>
        <v/>
      </c>
      <c r="F987" s="9">
        <f>_xlfn.BETA.INV(RAND(),'Расчет NPV'!$E$9,'Расчет NPV'!$F$9,'Расчет NPV'!$B$9,'Расчет NPV'!$D$9)</f>
        <v/>
      </c>
      <c r="G987" s="9">
        <f>_xlfn.BETA.INV(RAND(),'Расчет NPV'!$E$10,'Расчет NPV'!$F$10,'Расчет NPV'!$B$10,'Расчет NPV'!$D$10)</f>
        <v/>
      </c>
      <c r="H987" s="9">
        <f>((D987*(1+E987)^0*'Расчет NPV'!$C$14*(C987-F987)-G987)-MAX((D987*(1+E987)^0*'Расчет NPV'!$C$14*(C987-F987)-G987)-B987/6,0)*'Расчет NPV'!$C$13)/(1+'Расчет NPV'!$C$12)^1</f>
        <v/>
      </c>
      <c r="I987" s="9">
        <f>((D987*(1+E987)^1*(C987-F987)-G987)-MAX((D987*(1+E987)^1*(C987-F987)-G987)-B987/6,0)*'Расчет NPV'!$C$13)/(1+'Расчет NPV'!$C$12)^2</f>
        <v/>
      </c>
      <c r="J987" s="9">
        <f>((D987*(1+E987)^2*(C987-F987)-G987)-MAX((D987*(1+E987)^2*(C987-F987)-G987)-B987/6,0)*'Расчет NPV'!$C$13)/(1+'Расчет NPV'!$C$12)^3</f>
        <v/>
      </c>
      <c r="K987" s="9">
        <f>((D987*(1+E987)^3*(C987-F987)-G987)-MAX((D987*(1+E987)^3*(C987-F987)-G987)-B987/6,0)*'Расчет NPV'!$C$13)/(1+'Расчет NPV'!$C$12)^4</f>
        <v/>
      </c>
      <c r="L987" s="9">
        <f>((D987*(1+E987)^4*(C987-F987)-G987)-MAX((D987*(1+E987)^4*(C987-F987)-G987)-B987/6,0)*'Расчет NPV'!$C$13)/(1+'Расчет NPV'!$C$12)^5</f>
        <v/>
      </c>
      <c r="M987" s="9">
        <f>((D987*(1+E987)^5*(C987-F987)-G987)-MAX((D987*(1+E987)^5*(C987-F987)-G987)-B987/6,0)*'Расчет NPV'!$C$13)/(1+'Расчет NPV'!$C$12)^6</f>
        <v/>
      </c>
      <c r="N987" s="13">
        <f>SUM(H987:M987)-B987</f>
        <v/>
      </c>
    </row>
    <row r="988">
      <c r="A988" t="n">
        <v>984</v>
      </c>
      <c r="B988" s="9">
        <f>_xlfn.BETA.INV(RAND(),'Расчет NPV'!$E$5,'Расчет NPV'!$F$5,'Расчет NPV'!$B$5,'Расчет NPV'!$D$5)</f>
        <v/>
      </c>
      <c r="C988" s="9">
        <f>_xlfn.BETA.INV(RAND(),'Расчет NPV'!$E$6,'Расчет NPV'!$F$6,'Расчет NPV'!$B$6,'Расчет NPV'!$D$6)</f>
        <v/>
      </c>
      <c r="D988" s="9">
        <f>_xlfn.BETA.INV(RAND(),'Расчет NPV'!$E$7,'Расчет NPV'!$F$7,'Расчет NPV'!$B$7,'Расчет NPV'!$D$7)</f>
        <v/>
      </c>
      <c r="E988" s="5">
        <f>_xlfn.BETA.INV(RAND(),'Расчет NPV'!$E$8,'Расчет NPV'!$F$8,'Расчет NPV'!$B$8,'Расчет NPV'!$D$8)</f>
        <v/>
      </c>
      <c r="F988" s="9">
        <f>_xlfn.BETA.INV(RAND(),'Расчет NPV'!$E$9,'Расчет NPV'!$F$9,'Расчет NPV'!$B$9,'Расчет NPV'!$D$9)</f>
        <v/>
      </c>
      <c r="G988" s="9">
        <f>_xlfn.BETA.INV(RAND(),'Расчет NPV'!$E$10,'Расчет NPV'!$F$10,'Расчет NPV'!$B$10,'Расчет NPV'!$D$10)</f>
        <v/>
      </c>
      <c r="H988" s="9">
        <f>((D988*(1+E988)^0*'Расчет NPV'!$C$14*(C988-F988)-G988)-MAX((D988*(1+E988)^0*'Расчет NPV'!$C$14*(C988-F988)-G988)-B988/6,0)*'Расчет NPV'!$C$13)/(1+'Расчет NPV'!$C$12)^1</f>
        <v/>
      </c>
      <c r="I988" s="9">
        <f>((D988*(1+E988)^1*(C988-F988)-G988)-MAX((D988*(1+E988)^1*(C988-F988)-G988)-B988/6,0)*'Расчет NPV'!$C$13)/(1+'Расчет NPV'!$C$12)^2</f>
        <v/>
      </c>
      <c r="J988" s="9">
        <f>((D988*(1+E988)^2*(C988-F988)-G988)-MAX((D988*(1+E988)^2*(C988-F988)-G988)-B988/6,0)*'Расчет NPV'!$C$13)/(1+'Расчет NPV'!$C$12)^3</f>
        <v/>
      </c>
      <c r="K988" s="9">
        <f>((D988*(1+E988)^3*(C988-F988)-G988)-MAX((D988*(1+E988)^3*(C988-F988)-G988)-B988/6,0)*'Расчет NPV'!$C$13)/(1+'Расчет NPV'!$C$12)^4</f>
        <v/>
      </c>
      <c r="L988" s="9">
        <f>((D988*(1+E988)^4*(C988-F988)-G988)-MAX((D988*(1+E988)^4*(C988-F988)-G988)-B988/6,0)*'Расчет NPV'!$C$13)/(1+'Расчет NPV'!$C$12)^5</f>
        <v/>
      </c>
      <c r="M988" s="9">
        <f>((D988*(1+E988)^5*(C988-F988)-G988)-MAX((D988*(1+E988)^5*(C988-F988)-G988)-B988/6,0)*'Расчет NPV'!$C$13)/(1+'Расчет NPV'!$C$12)^6</f>
        <v/>
      </c>
      <c r="N988" s="13">
        <f>SUM(H988:M988)-B988</f>
        <v/>
      </c>
    </row>
    <row r="989">
      <c r="A989" t="n">
        <v>985</v>
      </c>
      <c r="B989" s="9">
        <f>_xlfn.BETA.INV(RAND(),'Расчет NPV'!$E$5,'Расчет NPV'!$F$5,'Расчет NPV'!$B$5,'Расчет NPV'!$D$5)</f>
        <v/>
      </c>
      <c r="C989" s="9">
        <f>_xlfn.BETA.INV(RAND(),'Расчет NPV'!$E$6,'Расчет NPV'!$F$6,'Расчет NPV'!$B$6,'Расчет NPV'!$D$6)</f>
        <v/>
      </c>
      <c r="D989" s="9">
        <f>_xlfn.BETA.INV(RAND(),'Расчет NPV'!$E$7,'Расчет NPV'!$F$7,'Расчет NPV'!$B$7,'Расчет NPV'!$D$7)</f>
        <v/>
      </c>
      <c r="E989" s="5">
        <f>_xlfn.BETA.INV(RAND(),'Расчет NPV'!$E$8,'Расчет NPV'!$F$8,'Расчет NPV'!$B$8,'Расчет NPV'!$D$8)</f>
        <v/>
      </c>
      <c r="F989" s="9">
        <f>_xlfn.BETA.INV(RAND(),'Расчет NPV'!$E$9,'Расчет NPV'!$F$9,'Расчет NPV'!$B$9,'Расчет NPV'!$D$9)</f>
        <v/>
      </c>
      <c r="G989" s="9">
        <f>_xlfn.BETA.INV(RAND(),'Расчет NPV'!$E$10,'Расчет NPV'!$F$10,'Расчет NPV'!$B$10,'Расчет NPV'!$D$10)</f>
        <v/>
      </c>
      <c r="H989" s="9">
        <f>((D989*(1+E989)^0*'Расчет NPV'!$C$14*(C989-F989)-G989)-MAX((D989*(1+E989)^0*'Расчет NPV'!$C$14*(C989-F989)-G989)-B989/6,0)*'Расчет NPV'!$C$13)/(1+'Расчет NPV'!$C$12)^1</f>
        <v/>
      </c>
      <c r="I989" s="9">
        <f>((D989*(1+E989)^1*(C989-F989)-G989)-MAX((D989*(1+E989)^1*(C989-F989)-G989)-B989/6,0)*'Расчет NPV'!$C$13)/(1+'Расчет NPV'!$C$12)^2</f>
        <v/>
      </c>
      <c r="J989" s="9">
        <f>((D989*(1+E989)^2*(C989-F989)-G989)-MAX((D989*(1+E989)^2*(C989-F989)-G989)-B989/6,0)*'Расчет NPV'!$C$13)/(1+'Расчет NPV'!$C$12)^3</f>
        <v/>
      </c>
      <c r="K989" s="9">
        <f>((D989*(1+E989)^3*(C989-F989)-G989)-MAX((D989*(1+E989)^3*(C989-F989)-G989)-B989/6,0)*'Расчет NPV'!$C$13)/(1+'Расчет NPV'!$C$12)^4</f>
        <v/>
      </c>
      <c r="L989" s="9">
        <f>((D989*(1+E989)^4*(C989-F989)-G989)-MAX((D989*(1+E989)^4*(C989-F989)-G989)-B989/6,0)*'Расчет NPV'!$C$13)/(1+'Расчет NPV'!$C$12)^5</f>
        <v/>
      </c>
      <c r="M989" s="9">
        <f>((D989*(1+E989)^5*(C989-F989)-G989)-MAX((D989*(1+E989)^5*(C989-F989)-G989)-B989/6,0)*'Расчет NPV'!$C$13)/(1+'Расчет NPV'!$C$12)^6</f>
        <v/>
      </c>
      <c r="N989" s="13">
        <f>SUM(H989:M989)-B989</f>
        <v/>
      </c>
    </row>
    <row r="990">
      <c r="A990" t="n">
        <v>986</v>
      </c>
      <c r="B990" s="9">
        <f>_xlfn.BETA.INV(RAND(),'Расчет NPV'!$E$5,'Расчет NPV'!$F$5,'Расчет NPV'!$B$5,'Расчет NPV'!$D$5)</f>
        <v/>
      </c>
      <c r="C990" s="9">
        <f>_xlfn.BETA.INV(RAND(),'Расчет NPV'!$E$6,'Расчет NPV'!$F$6,'Расчет NPV'!$B$6,'Расчет NPV'!$D$6)</f>
        <v/>
      </c>
      <c r="D990" s="9">
        <f>_xlfn.BETA.INV(RAND(),'Расчет NPV'!$E$7,'Расчет NPV'!$F$7,'Расчет NPV'!$B$7,'Расчет NPV'!$D$7)</f>
        <v/>
      </c>
      <c r="E990" s="5">
        <f>_xlfn.BETA.INV(RAND(),'Расчет NPV'!$E$8,'Расчет NPV'!$F$8,'Расчет NPV'!$B$8,'Расчет NPV'!$D$8)</f>
        <v/>
      </c>
      <c r="F990" s="9">
        <f>_xlfn.BETA.INV(RAND(),'Расчет NPV'!$E$9,'Расчет NPV'!$F$9,'Расчет NPV'!$B$9,'Расчет NPV'!$D$9)</f>
        <v/>
      </c>
      <c r="G990" s="9">
        <f>_xlfn.BETA.INV(RAND(),'Расчет NPV'!$E$10,'Расчет NPV'!$F$10,'Расчет NPV'!$B$10,'Расчет NPV'!$D$10)</f>
        <v/>
      </c>
      <c r="H990" s="9">
        <f>((D990*(1+E990)^0*'Расчет NPV'!$C$14*(C990-F990)-G990)-MAX((D990*(1+E990)^0*'Расчет NPV'!$C$14*(C990-F990)-G990)-B990/6,0)*'Расчет NPV'!$C$13)/(1+'Расчет NPV'!$C$12)^1</f>
        <v/>
      </c>
      <c r="I990" s="9">
        <f>((D990*(1+E990)^1*(C990-F990)-G990)-MAX((D990*(1+E990)^1*(C990-F990)-G990)-B990/6,0)*'Расчет NPV'!$C$13)/(1+'Расчет NPV'!$C$12)^2</f>
        <v/>
      </c>
      <c r="J990" s="9">
        <f>((D990*(1+E990)^2*(C990-F990)-G990)-MAX((D990*(1+E990)^2*(C990-F990)-G990)-B990/6,0)*'Расчет NPV'!$C$13)/(1+'Расчет NPV'!$C$12)^3</f>
        <v/>
      </c>
      <c r="K990" s="9">
        <f>((D990*(1+E990)^3*(C990-F990)-G990)-MAX((D990*(1+E990)^3*(C990-F990)-G990)-B990/6,0)*'Расчет NPV'!$C$13)/(1+'Расчет NPV'!$C$12)^4</f>
        <v/>
      </c>
      <c r="L990" s="9">
        <f>((D990*(1+E990)^4*(C990-F990)-G990)-MAX((D990*(1+E990)^4*(C990-F990)-G990)-B990/6,0)*'Расчет NPV'!$C$13)/(1+'Расчет NPV'!$C$12)^5</f>
        <v/>
      </c>
      <c r="M990" s="9">
        <f>((D990*(1+E990)^5*(C990-F990)-G990)-MAX((D990*(1+E990)^5*(C990-F990)-G990)-B990/6,0)*'Расчет NPV'!$C$13)/(1+'Расчет NPV'!$C$12)^6</f>
        <v/>
      </c>
      <c r="N990" s="13">
        <f>SUM(H990:M990)-B990</f>
        <v/>
      </c>
    </row>
    <row r="991">
      <c r="A991" t="n">
        <v>987</v>
      </c>
      <c r="B991" s="9">
        <f>_xlfn.BETA.INV(RAND(),'Расчет NPV'!$E$5,'Расчет NPV'!$F$5,'Расчет NPV'!$B$5,'Расчет NPV'!$D$5)</f>
        <v/>
      </c>
      <c r="C991" s="9">
        <f>_xlfn.BETA.INV(RAND(),'Расчет NPV'!$E$6,'Расчет NPV'!$F$6,'Расчет NPV'!$B$6,'Расчет NPV'!$D$6)</f>
        <v/>
      </c>
      <c r="D991" s="9">
        <f>_xlfn.BETA.INV(RAND(),'Расчет NPV'!$E$7,'Расчет NPV'!$F$7,'Расчет NPV'!$B$7,'Расчет NPV'!$D$7)</f>
        <v/>
      </c>
      <c r="E991" s="5">
        <f>_xlfn.BETA.INV(RAND(),'Расчет NPV'!$E$8,'Расчет NPV'!$F$8,'Расчет NPV'!$B$8,'Расчет NPV'!$D$8)</f>
        <v/>
      </c>
      <c r="F991" s="9">
        <f>_xlfn.BETA.INV(RAND(),'Расчет NPV'!$E$9,'Расчет NPV'!$F$9,'Расчет NPV'!$B$9,'Расчет NPV'!$D$9)</f>
        <v/>
      </c>
      <c r="G991" s="9">
        <f>_xlfn.BETA.INV(RAND(),'Расчет NPV'!$E$10,'Расчет NPV'!$F$10,'Расчет NPV'!$B$10,'Расчет NPV'!$D$10)</f>
        <v/>
      </c>
      <c r="H991" s="9">
        <f>((D991*(1+E991)^0*'Расчет NPV'!$C$14*(C991-F991)-G991)-MAX((D991*(1+E991)^0*'Расчет NPV'!$C$14*(C991-F991)-G991)-B991/6,0)*'Расчет NPV'!$C$13)/(1+'Расчет NPV'!$C$12)^1</f>
        <v/>
      </c>
      <c r="I991" s="9">
        <f>((D991*(1+E991)^1*(C991-F991)-G991)-MAX((D991*(1+E991)^1*(C991-F991)-G991)-B991/6,0)*'Расчет NPV'!$C$13)/(1+'Расчет NPV'!$C$12)^2</f>
        <v/>
      </c>
      <c r="J991" s="9">
        <f>((D991*(1+E991)^2*(C991-F991)-G991)-MAX((D991*(1+E991)^2*(C991-F991)-G991)-B991/6,0)*'Расчет NPV'!$C$13)/(1+'Расчет NPV'!$C$12)^3</f>
        <v/>
      </c>
      <c r="K991" s="9">
        <f>((D991*(1+E991)^3*(C991-F991)-G991)-MAX((D991*(1+E991)^3*(C991-F991)-G991)-B991/6,0)*'Расчет NPV'!$C$13)/(1+'Расчет NPV'!$C$12)^4</f>
        <v/>
      </c>
      <c r="L991" s="9">
        <f>((D991*(1+E991)^4*(C991-F991)-G991)-MAX((D991*(1+E991)^4*(C991-F991)-G991)-B991/6,0)*'Расчет NPV'!$C$13)/(1+'Расчет NPV'!$C$12)^5</f>
        <v/>
      </c>
      <c r="M991" s="9">
        <f>((D991*(1+E991)^5*(C991-F991)-G991)-MAX((D991*(1+E991)^5*(C991-F991)-G991)-B991/6,0)*'Расчет NPV'!$C$13)/(1+'Расчет NPV'!$C$12)^6</f>
        <v/>
      </c>
      <c r="N991" s="13">
        <f>SUM(H991:M991)-B991</f>
        <v/>
      </c>
    </row>
    <row r="992">
      <c r="A992" t="n">
        <v>988</v>
      </c>
      <c r="B992" s="9">
        <f>_xlfn.BETA.INV(RAND(),'Расчет NPV'!$E$5,'Расчет NPV'!$F$5,'Расчет NPV'!$B$5,'Расчет NPV'!$D$5)</f>
        <v/>
      </c>
      <c r="C992" s="9">
        <f>_xlfn.BETA.INV(RAND(),'Расчет NPV'!$E$6,'Расчет NPV'!$F$6,'Расчет NPV'!$B$6,'Расчет NPV'!$D$6)</f>
        <v/>
      </c>
      <c r="D992" s="9">
        <f>_xlfn.BETA.INV(RAND(),'Расчет NPV'!$E$7,'Расчет NPV'!$F$7,'Расчет NPV'!$B$7,'Расчет NPV'!$D$7)</f>
        <v/>
      </c>
      <c r="E992" s="5">
        <f>_xlfn.BETA.INV(RAND(),'Расчет NPV'!$E$8,'Расчет NPV'!$F$8,'Расчет NPV'!$B$8,'Расчет NPV'!$D$8)</f>
        <v/>
      </c>
      <c r="F992" s="9">
        <f>_xlfn.BETA.INV(RAND(),'Расчет NPV'!$E$9,'Расчет NPV'!$F$9,'Расчет NPV'!$B$9,'Расчет NPV'!$D$9)</f>
        <v/>
      </c>
      <c r="G992" s="9">
        <f>_xlfn.BETA.INV(RAND(),'Расчет NPV'!$E$10,'Расчет NPV'!$F$10,'Расчет NPV'!$B$10,'Расчет NPV'!$D$10)</f>
        <v/>
      </c>
      <c r="H992" s="9">
        <f>((D992*(1+E992)^0*'Расчет NPV'!$C$14*(C992-F992)-G992)-MAX((D992*(1+E992)^0*'Расчет NPV'!$C$14*(C992-F992)-G992)-B992/6,0)*'Расчет NPV'!$C$13)/(1+'Расчет NPV'!$C$12)^1</f>
        <v/>
      </c>
      <c r="I992" s="9">
        <f>((D992*(1+E992)^1*(C992-F992)-G992)-MAX((D992*(1+E992)^1*(C992-F992)-G992)-B992/6,0)*'Расчет NPV'!$C$13)/(1+'Расчет NPV'!$C$12)^2</f>
        <v/>
      </c>
      <c r="J992" s="9">
        <f>((D992*(1+E992)^2*(C992-F992)-G992)-MAX((D992*(1+E992)^2*(C992-F992)-G992)-B992/6,0)*'Расчет NPV'!$C$13)/(1+'Расчет NPV'!$C$12)^3</f>
        <v/>
      </c>
      <c r="K992" s="9">
        <f>((D992*(1+E992)^3*(C992-F992)-G992)-MAX((D992*(1+E992)^3*(C992-F992)-G992)-B992/6,0)*'Расчет NPV'!$C$13)/(1+'Расчет NPV'!$C$12)^4</f>
        <v/>
      </c>
      <c r="L992" s="9">
        <f>((D992*(1+E992)^4*(C992-F992)-G992)-MAX((D992*(1+E992)^4*(C992-F992)-G992)-B992/6,0)*'Расчет NPV'!$C$13)/(1+'Расчет NPV'!$C$12)^5</f>
        <v/>
      </c>
      <c r="M992" s="9">
        <f>((D992*(1+E992)^5*(C992-F992)-G992)-MAX((D992*(1+E992)^5*(C992-F992)-G992)-B992/6,0)*'Расчет NPV'!$C$13)/(1+'Расчет NPV'!$C$12)^6</f>
        <v/>
      </c>
      <c r="N992" s="13">
        <f>SUM(H992:M992)-B992</f>
        <v/>
      </c>
    </row>
    <row r="993">
      <c r="A993" t="n">
        <v>989</v>
      </c>
      <c r="B993" s="9">
        <f>_xlfn.BETA.INV(RAND(),'Расчет NPV'!$E$5,'Расчет NPV'!$F$5,'Расчет NPV'!$B$5,'Расчет NPV'!$D$5)</f>
        <v/>
      </c>
      <c r="C993" s="9">
        <f>_xlfn.BETA.INV(RAND(),'Расчет NPV'!$E$6,'Расчет NPV'!$F$6,'Расчет NPV'!$B$6,'Расчет NPV'!$D$6)</f>
        <v/>
      </c>
      <c r="D993" s="9">
        <f>_xlfn.BETA.INV(RAND(),'Расчет NPV'!$E$7,'Расчет NPV'!$F$7,'Расчет NPV'!$B$7,'Расчет NPV'!$D$7)</f>
        <v/>
      </c>
      <c r="E993" s="5">
        <f>_xlfn.BETA.INV(RAND(),'Расчет NPV'!$E$8,'Расчет NPV'!$F$8,'Расчет NPV'!$B$8,'Расчет NPV'!$D$8)</f>
        <v/>
      </c>
      <c r="F993" s="9">
        <f>_xlfn.BETA.INV(RAND(),'Расчет NPV'!$E$9,'Расчет NPV'!$F$9,'Расчет NPV'!$B$9,'Расчет NPV'!$D$9)</f>
        <v/>
      </c>
      <c r="G993" s="9">
        <f>_xlfn.BETA.INV(RAND(),'Расчет NPV'!$E$10,'Расчет NPV'!$F$10,'Расчет NPV'!$B$10,'Расчет NPV'!$D$10)</f>
        <v/>
      </c>
      <c r="H993" s="9">
        <f>((D993*(1+E993)^0*'Расчет NPV'!$C$14*(C993-F993)-G993)-MAX((D993*(1+E993)^0*'Расчет NPV'!$C$14*(C993-F993)-G993)-B993/6,0)*'Расчет NPV'!$C$13)/(1+'Расчет NPV'!$C$12)^1</f>
        <v/>
      </c>
      <c r="I993" s="9">
        <f>((D993*(1+E993)^1*(C993-F993)-G993)-MAX((D993*(1+E993)^1*(C993-F993)-G993)-B993/6,0)*'Расчет NPV'!$C$13)/(1+'Расчет NPV'!$C$12)^2</f>
        <v/>
      </c>
      <c r="J993" s="9">
        <f>((D993*(1+E993)^2*(C993-F993)-G993)-MAX((D993*(1+E993)^2*(C993-F993)-G993)-B993/6,0)*'Расчет NPV'!$C$13)/(1+'Расчет NPV'!$C$12)^3</f>
        <v/>
      </c>
      <c r="K993" s="9">
        <f>((D993*(1+E993)^3*(C993-F993)-G993)-MAX((D993*(1+E993)^3*(C993-F993)-G993)-B993/6,0)*'Расчет NPV'!$C$13)/(1+'Расчет NPV'!$C$12)^4</f>
        <v/>
      </c>
      <c r="L993" s="9">
        <f>((D993*(1+E993)^4*(C993-F993)-G993)-MAX((D993*(1+E993)^4*(C993-F993)-G993)-B993/6,0)*'Расчет NPV'!$C$13)/(1+'Расчет NPV'!$C$12)^5</f>
        <v/>
      </c>
      <c r="M993" s="9">
        <f>((D993*(1+E993)^5*(C993-F993)-G993)-MAX((D993*(1+E993)^5*(C993-F993)-G993)-B993/6,0)*'Расчет NPV'!$C$13)/(1+'Расчет NPV'!$C$12)^6</f>
        <v/>
      </c>
      <c r="N993" s="13">
        <f>SUM(H993:M993)-B993</f>
        <v/>
      </c>
    </row>
    <row r="994">
      <c r="A994" t="n">
        <v>990</v>
      </c>
      <c r="B994" s="9">
        <f>_xlfn.BETA.INV(RAND(),'Расчет NPV'!$E$5,'Расчет NPV'!$F$5,'Расчет NPV'!$B$5,'Расчет NPV'!$D$5)</f>
        <v/>
      </c>
      <c r="C994" s="9">
        <f>_xlfn.BETA.INV(RAND(),'Расчет NPV'!$E$6,'Расчет NPV'!$F$6,'Расчет NPV'!$B$6,'Расчет NPV'!$D$6)</f>
        <v/>
      </c>
      <c r="D994" s="9">
        <f>_xlfn.BETA.INV(RAND(),'Расчет NPV'!$E$7,'Расчет NPV'!$F$7,'Расчет NPV'!$B$7,'Расчет NPV'!$D$7)</f>
        <v/>
      </c>
      <c r="E994" s="5">
        <f>_xlfn.BETA.INV(RAND(),'Расчет NPV'!$E$8,'Расчет NPV'!$F$8,'Расчет NPV'!$B$8,'Расчет NPV'!$D$8)</f>
        <v/>
      </c>
      <c r="F994" s="9">
        <f>_xlfn.BETA.INV(RAND(),'Расчет NPV'!$E$9,'Расчет NPV'!$F$9,'Расчет NPV'!$B$9,'Расчет NPV'!$D$9)</f>
        <v/>
      </c>
      <c r="G994" s="9">
        <f>_xlfn.BETA.INV(RAND(),'Расчет NPV'!$E$10,'Расчет NPV'!$F$10,'Расчет NPV'!$B$10,'Расчет NPV'!$D$10)</f>
        <v/>
      </c>
      <c r="H994" s="9">
        <f>((D994*(1+E994)^0*'Расчет NPV'!$C$14*(C994-F994)-G994)-MAX((D994*(1+E994)^0*'Расчет NPV'!$C$14*(C994-F994)-G994)-B994/6,0)*'Расчет NPV'!$C$13)/(1+'Расчет NPV'!$C$12)^1</f>
        <v/>
      </c>
      <c r="I994" s="9">
        <f>((D994*(1+E994)^1*(C994-F994)-G994)-MAX((D994*(1+E994)^1*(C994-F994)-G994)-B994/6,0)*'Расчет NPV'!$C$13)/(1+'Расчет NPV'!$C$12)^2</f>
        <v/>
      </c>
      <c r="J994" s="9">
        <f>((D994*(1+E994)^2*(C994-F994)-G994)-MAX((D994*(1+E994)^2*(C994-F994)-G994)-B994/6,0)*'Расчет NPV'!$C$13)/(1+'Расчет NPV'!$C$12)^3</f>
        <v/>
      </c>
      <c r="K994" s="9">
        <f>((D994*(1+E994)^3*(C994-F994)-G994)-MAX((D994*(1+E994)^3*(C994-F994)-G994)-B994/6,0)*'Расчет NPV'!$C$13)/(1+'Расчет NPV'!$C$12)^4</f>
        <v/>
      </c>
      <c r="L994" s="9">
        <f>((D994*(1+E994)^4*(C994-F994)-G994)-MAX((D994*(1+E994)^4*(C994-F994)-G994)-B994/6,0)*'Расчет NPV'!$C$13)/(1+'Расчет NPV'!$C$12)^5</f>
        <v/>
      </c>
      <c r="M994" s="9">
        <f>((D994*(1+E994)^5*(C994-F994)-G994)-MAX((D994*(1+E994)^5*(C994-F994)-G994)-B994/6,0)*'Расчет NPV'!$C$13)/(1+'Расчет NPV'!$C$12)^6</f>
        <v/>
      </c>
      <c r="N994" s="13">
        <f>SUM(H994:M994)-B994</f>
        <v/>
      </c>
    </row>
    <row r="995">
      <c r="A995" t="n">
        <v>991</v>
      </c>
      <c r="B995" s="9">
        <f>_xlfn.BETA.INV(RAND(),'Расчет NPV'!$E$5,'Расчет NPV'!$F$5,'Расчет NPV'!$B$5,'Расчет NPV'!$D$5)</f>
        <v/>
      </c>
      <c r="C995" s="9">
        <f>_xlfn.BETA.INV(RAND(),'Расчет NPV'!$E$6,'Расчет NPV'!$F$6,'Расчет NPV'!$B$6,'Расчет NPV'!$D$6)</f>
        <v/>
      </c>
      <c r="D995" s="9">
        <f>_xlfn.BETA.INV(RAND(),'Расчет NPV'!$E$7,'Расчет NPV'!$F$7,'Расчет NPV'!$B$7,'Расчет NPV'!$D$7)</f>
        <v/>
      </c>
      <c r="E995" s="5">
        <f>_xlfn.BETA.INV(RAND(),'Расчет NPV'!$E$8,'Расчет NPV'!$F$8,'Расчет NPV'!$B$8,'Расчет NPV'!$D$8)</f>
        <v/>
      </c>
      <c r="F995" s="9">
        <f>_xlfn.BETA.INV(RAND(),'Расчет NPV'!$E$9,'Расчет NPV'!$F$9,'Расчет NPV'!$B$9,'Расчет NPV'!$D$9)</f>
        <v/>
      </c>
      <c r="G995" s="9">
        <f>_xlfn.BETA.INV(RAND(),'Расчет NPV'!$E$10,'Расчет NPV'!$F$10,'Расчет NPV'!$B$10,'Расчет NPV'!$D$10)</f>
        <v/>
      </c>
      <c r="H995" s="9">
        <f>((D995*(1+E995)^0*'Расчет NPV'!$C$14*(C995-F995)-G995)-MAX((D995*(1+E995)^0*'Расчет NPV'!$C$14*(C995-F995)-G995)-B995/6,0)*'Расчет NPV'!$C$13)/(1+'Расчет NPV'!$C$12)^1</f>
        <v/>
      </c>
      <c r="I995" s="9">
        <f>((D995*(1+E995)^1*(C995-F995)-G995)-MAX((D995*(1+E995)^1*(C995-F995)-G995)-B995/6,0)*'Расчет NPV'!$C$13)/(1+'Расчет NPV'!$C$12)^2</f>
        <v/>
      </c>
      <c r="J995" s="9">
        <f>((D995*(1+E995)^2*(C995-F995)-G995)-MAX((D995*(1+E995)^2*(C995-F995)-G995)-B995/6,0)*'Расчет NPV'!$C$13)/(1+'Расчет NPV'!$C$12)^3</f>
        <v/>
      </c>
      <c r="K995" s="9">
        <f>((D995*(1+E995)^3*(C995-F995)-G995)-MAX((D995*(1+E995)^3*(C995-F995)-G995)-B995/6,0)*'Расчет NPV'!$C$13)/(1+'Расчет NPV'!$C$12)^4</f>
        <v/>
      </c>
      <c r="L995" s="9">
        <f>((D995*(1+E995)^4*(C995-F995)-G995)-MAX((D995*(1+E995)^4*(C995-F995)-G995)-B995/6,0)*'Расчет NPV'!$C$13)/(1+'Расчет NPV'!$C$12)^5</f>
        <v/>
      </c>
      <c r="M995" s="9">
        <f>((D995*(1+E995)^5*(C995-F995)-G995)-MAX((D995*(1+E995)^5*(C995-F995)-G995)-B995/6,0)*'Расчет NPV'!$C$13)/(1+'Расчет NPV'!$C$12)^6</f>
        <v/>
      </c>
      <c r="N995" s="13">
        <f>SUM(H995:M995)-B995</f>
        <v/>
      </c>
    </row>
    <row r="996">
      <c r="A996" t="n">
        <v>992</v>
      </c>
      <c r="B996" s="9">
        <f>_xlfn.BETA.INV(RAND(),'Расчет NPV'!$E$5,'Расчет NPV'!$F$5,'Расчет NPV'!$B$5,'Расчет NPV'!$D$5)</f>
        <v/>
      </c>
      <c r="C996" s="9">
        <f>_xlfn.BETA.INV(RAND(),'Расчет NPV'!$E$6,'Расчет NPV'!$F$6,'Расчет NPV'!$B$6,'Расчет NPV'!$D$6)</f>
        <v/>
      </c>
      <c r="D996" s="9">
        <f>_xlfn.BETA.INV(RAND(),'Расчет NPV'!$E$7,'Расчет NPV'!$F$7,'Расчет NPV'!$B$7,'Расчет NPV'!$D$7)</f>
        <v/>
      </c>
      <c r="E996" s="5">
        <f>_xlfn.BETA.INV(RAND(),'Расчет NPV'!$E$8,'Расчет NPV'!$F$8,'Расчет NPV'!$B$8,'Расчет NPV'!$D$8)</f>
        <v/>
      </c>
      <c r="F996" s="9">
        <f>_xlfn.BETA.INV(RAND(),'Расчет NPV'!$E$9,'Расчет NPV'!$F$9,'Расчет NPV'!$B$9,'Расчет NPV'!$D$9)</f>
        <v/>
      </c>
      <c r="G996" s="9">
        <f>_xlfn.BETA.INV(RAND(),'Расчет NPV'!$E$10,'Расчет NPV'!$F$10,'Расчет NPV'!$B$10,'Расчет NPV'!$D$10)</f>
        <v/>
      </c>
      <c r="H996" s="9">
        <f>((D996*(1+E996)^0*'Расчет NPV'!$C$14*(C996-F996)-G996)-MAX((D996*(1+E996)^0*'Расчет NPV'!$C$14*(C996-F996)-G996)-B996/6,0)*'Расчет NPV'!$C$13)/(1+'Расчет NPV'!$C$12)^1</f>
        <v/>
      </c>
      <c r="I996" s="9">
        <f>((D996*(1+E996)^1*(C996-F996)-G996)-MAX((D996*(1+E996)^1*(C996-F996)-G996)-B996/6,0)*'Расчет NPV'!$C$13)/(1+'Расчет NPV'!$C$12)^2</f>
        <v/>
      </c>
      <c r="J996" s="9">
        <f>((D996*(1+E996)^2*(C996-F996)-G996)-MAX((D996*(1+E996)^2*(C996-F996)-G996)-B996/6,0)*'Расчет NPV'!$C$13)/(1+'Расчет NPV'!$C$12)^3</f>
        <v/>
      </c>
      <c r="K996" s="9">
        <f>((D996*(1+E996)^3*(C996-F996)-G996)-MAX((D996*(1+E996)^3*(C996-F996)-G996)-B996/6,0)*'Расчет NPV'!$C$13)/(1+'Расчет NPV'!$C$12)^4</f>
        <v/>
      </c>
      <c r="L996" s="9">
        <f>((D996*(1+E996)^4*(C996-F996)-G996)-MAX((D996*(1+E996)^4*(C996-F996)-G996)-B996/6,0)*'Расчет NPV'!$C$13)/(1+'Расчет NPV'!$C$12)^5</f>
        <v/>
      </c>
      <c r="M996" s="9">
        <f>((D996*(1+E996)^5*(C996-F996)-G996)-MAX((D996*(1+E996)^5*(C996-F996)-G996)-B996/6,0)*'Расчет NPV'!$C$13)/(1+'Расчет NPV'!$C$12)^6</f>
        <v/>
      </c>
      <c r="N996" s="13">
        <f>SUM(H996:M996)-B996</f>
        <v/>
      </c>
    </row>
    <row r="997">
      <c r="A997" t="n">
        <v>993</v>
      </c>
      <c r="B997" s="9">
        <f>_xlfn.BETA.INV(RAND(),'Расчет NPV'!$E$5,'Расчет NPV'!$F$5,'Расчет NPV'!$B$5,'Расчет NPV'!$D$5)</f>
        <v/>
      </c>
      <c r="C997" s="9">
        <f>_xlfn.BETA.INV(RAND(),'Расчет NPV'!$E$6,'Расчет NPV'!$F$6,'Расчет NPV'!$B$6,'Расчет NPV'!$D$6)</f>
        <v/>
      </c>
      <c r="D997" s="9">
        <f>_xlfn.BETA.INV(RAND(),'Расчет NPV'!$E$7,'Расчет NPV'!$F$7,'Расчет NPV'!$B$7,'Расчет NPV'!$D$7)</f>
        <v/>
      </c>
      <c r="E997" s="5">
        <f>_xlfn.BETA.INV(RAND(),'Расчет NPV'!$E$8,'Расчет NPV'!$F$8,'Расчет NPV'!$B$8,'Расчет NPV'!$D$8)</f>
        <v/>
      </c>
      <c r="F997" s="9">
        <f>_xlfn.BETA.INV(RAND(),'Расчет NPV'!$E$9,'Расчет NPV'!$F$9,'Расчет NPV'!$B$9,'Расчет NPV'!$D$9)</f>
        <v/>
      </c>
      <c r="G997" s="9">
        <f>_xlfn.BETA.INV(RAND(),'Расчет NPV'!$E$10,'Расчет NPV'!$F$10,'Расчет NPV'!$B$10,'Расчет NPV'!$D$10)</f>
        <v/>
      </c>
      <c r="H997" s="9">
        <f>((D997*(1+E997)^0*'Расчет NPV'!$C$14*(C997-F997)-G997)-MAX((D997*(1+E997)^0*'Расчет NPV'!$C$14*(C997-F997)-G997)-B997/6,0)*'Расчет NPV'!$C$13)/(1+'Расчет NPV'!$C$12)^1</f>
        <v/>
      </c>
      <c r="I997" s="9">
        <f>((D997*(1+E997)^1*(C997-F997)-G997)-MAX((D997*(1+E997)^1*(C997-F997)-G997)-B997/6,0)*'Расчет NPV'!$C$13)/(1+'Расчет NPV'!$C$12)^2</f>
        <v/>
      </c>
      <c r="J997" s="9">
        <f>((D997*(1+E997)^2*(C997-F997)-G997)-MAX((D997*(1+E997)^2*(C997-F997)-G997)-B997/6,0)*'Расчет NPV'!$C$13)/(1+'Расчет NPV'!$C$12)^3</f>
        <v/>
      </c>
      <c r="K997" s="9">
        <f>((D997*(1+E997)^3*(C997-F997)-G997)-MAX((D997*(1+E997)^3*(C997-F997)-G997)-B997/6,0)*'Расчет NPV'!$C$13)/(1+'Расчет NPV'!$C$12)^4</f>
        <v/>
      </c>
      <c r="L997" s="9">
        <f>((D997*(1+E997)^4*(C997-F997)-G997)-MAX((D997*(1+E997)^4*(C997-F997)-G997)-B997/6,0)*'Расчет NPV'!$C$13)/(1+'Расчет NPV'!$C$12)^5</f>
        <v/>
      </c>
      <c r="M997" s="9">
        <f>((D997*(1+E997)^5*(C997-F997)-G997)-MAX((D997*(1+E997)^5*(C997-F997)-G997)-B997/6,0)*'Расчет NPV'!$C$13)/(1+'Расчет NPV'!$C$12)^6</f>
        <v/>
      </c>
      <c r="N997" s="13">
        <f>SUM(H997:M997)-B997</f>
        <v/>
      </c>
    </row>
    <row r="998">
      <c r="A998" t="n">
        <v>994</v>
      </c>
      <c r="B998" s="9">
        <f>_xlfn.BETA.INV(RAND(),'Расчет NPV'!$E$5,'Расчет NPV'!$F$5,'Расчет NPV'!$B$5,'Расчет NPV'!$D$5)</f>
        <v/>
      </c>
      <c r="C998" s="9">
        <f>_xlfn.BETA.INV(RAND(),'Расчет NPV'!$E$6,'Расчет NPV'!$F$6,'Расчет NPV'!$B$6,'Расчет NPV'!$D$6)</f>
        <v/>
      </c>
      <c r="D998" s="9">
        <f>_xlfn.BETA.INV(RAND(),'Расчет NPV'!$E$7,'Расчет NPV'!$F$7,'Расчет NPV'!$B$7,'Расчет NPV'!$D$7)</f>
        <v/>
      </c>
      <c r="E998" s="5">
        <f>_xlfn.BETA.INV(RAND(),'Расчет NPV'!$E$8,'Расчет NPV'!$F$8,'Расчет NPV'!$B$8,'Расчет NPV'!$D$8)</f>
        <v/>
      </c>
      <c r="F998" s="9">
        <f>_xlfn.BETA.INV(RAND(),'Расчет NPV'!$E$9,'Расчет NPV'!$F$9,'Расчет NPV'!$B$9,'Расчет NPV'!$D$9)</f>
        <v/>
      </c>
      <c r="G998" s="9">
        <f>_xlfn.BETA.INV(RAND(),'Расчет NPV'!$E$10,'Расчет NPV'!$F$10,'Расчет NPV'!$B$10,'Расчет NPV'!$D$10)</f>
        <v/>
      </c>
      <c r="H998" s="9">
        <f>((D998*(1+E998)^0*'Расчет NPV'!$C$14*(C998-F998)-G998)-MAX((D998*(1+E998)^0*'Расчет NPV'!$C$14*(C998-F998)-G998)-B998/6,0)*'Расчет NPV'!$C$13)/(1+'Расчет NPV'!$C$12)^1</f>
        <v/>
      </c>
      <c r="I998" s="9">
        <f>((D998*(1+E998)^1*(C998-F998)-G998)-MAX((D998*(1+E998)^1*(C998-F998)-G998)-B998/6,0)*'Расчет NPV'!$C$13)/(1+'Расчет NPV'!$C$12)^2</f>
        <v/>
      </c>
      <c r="J998" s="9">
        <f>((D998*(1+E998)^2*(C998-F998)-G998)-MAX((D998*(1+E998)^2*(C998-F998)-G998)-B998/6,0)*'Расчет NPV'!$C$13)/(1+'Расчет NPV'!$C$12)^3</f>
        <v/>
      </c>
      <c r="K998" s="9">
        <f>((D998*(1+E998)^3*(C998-F998)-G998)-MAX((D998*(1+E998)^3*(C998-F998)-G998)-B998/6,0)*'Расчет NPV'!$C$13)/(1+'Расчет NPV'!$C$12)^4</f>
        <v/>
      </c>
      <c r="L998" s="9">
        <f>((D998*(1+E998)^4*(C998-F998)-G998)-MAX((D998*(1+E998)^4*(C998-F998)-G998)-B998/6,0)*'Расчет NPV'!$C$13)/(1+'Расчет NPV'!$C$12)^5</f>
        <v/>
      </c>
      <c r="M998" s="9">
        <f>((D998*(1+E998)^5*(C998-F998)-G998)-MAX((D998*(1+E998)^5*(C998-F998)-G998)-B998/6,0)*'Расчет NPV'!$C$13)/(1+'Расчет NPV'!$C$12)^6</f>
        <v/>
      </c>
      <c r="N998" s="13">
        <f>SUM(H998:M998)-B998</f>
        <v/>
      </c>
    </row>
    <row r="999">
      <c r="A999" t="n">
        <v>995</v>
      </c>
      <c r="B999" s="9">
        <f>_xlfn.BETA.INV(RAND(),'Расчет NPV'!$E$5,'Расчет NPV'!$F$5,'Расчет NPV'!$B$5,'Расчет NPV'!$D$5)</f>
        <v/>
      </c>
      <c r="C999" s="9">
        <f>_xlfn.BETA.INV(RAND(),'Расчет NPV'!$E$6,'Расчет NPV'!$F$6,'Расчет NPV'!$B$6,'Расчет NPV'!$D$6)</f>
        <v/>
      </c>
      <c r="D999" s="9">
        <f>_xlfn.BETA.INV(RAND(),'Расчет NPV'!$E$7,'Расчет NPV'!$F$7,'Расчет NPV'!$B$7,'Расчет NPV'!$D$7)</f>
        <v/>
      </c>
      <c r="E999" s="5">
        <f>_xlfn.BETA.INV(RAND(),'Расчет NPV'!$E$8,'Расчет NPV'!$F$8,'Расчет NPV'!$B$8,'Расчет NPV'!$D$8)</f>
        <v/>
      </c>
      <c r="F999" s="9">
        <f>_xlfn.BETA.INV(RAND(),'Расчет NPV'!$E$9,'Расчет NPV'!$F$9,'Расчет NPV'!$B$9,'Расчет NPV'!$D$9)</f>
        <v/>
      </c>
      <c r="G999" s="9">
        <f>_xlfn.BETA.INV(RAND(),'Расчет NPV'!$E$10,'Расчет NPV'!$F$10,'Расчет NPV'!$B$10,'Расчет NPV'!$D$10)</f>
        <v/>
      </c>
      <c r="H999" s="9">
        <f>((D999*(1+E999)^0*'Расчет NPV'!$C$14*(C999-F999)-G999)-MAX((D999*(1+E999)^0*'Расчет NPV'!$C$14*(C999-F999)-G999)-B999/6,0)*'Расчет NPV'!$C$13)/(1+'Расчет NPV'!$C$12)^1</f>
        <v/>
      </c>
      <c r="I999" s="9">
        <f>((D999*(1+E999)^1*(C999-F999)-G999)-MAX((D999*(1+E999)^1*(C999-F999)-G999)-B999/6,0)*'Расчет NPV'!$C$13)/(1+'Расчет NPV'!$C$12)^2</f>
        <v/>
      </c>
      <c r="J999" s="9">
        <f>((D999*(1+E999)^2*(C999-F999)-G999)-MAX((D999*(1+E999)^2*(C999-F999)-G999)-B999/6,0)*'Расчет NPV'!$C$13)/(1+'Расчет NPV'!$C$12)^3</f>
        <v/>
      </c>
      <c r="K999" s="9">
        <f>((D999*(1+E999)^3*(C999-F999)-G999)-MAX((D999*(1+E999)^3*(C999-F999)-G999)-B999/6,0)*'Расчет NPV'!$C$13)/(1+'Расчет NPV'!$C$12)^4</f>
        <v/>
      </c>
      <c r="L999" s="9">
        <f>((D999*(1+E999)^4*(C999-F999)-G999)-MAX((D999*(1+E999)^4*(C999-F999)-G999)-B999/6,0)*'Расчет NPV'!$C$13)/(1+'Расчет NPV'!$C$12)^5</f>
        <v/>
      </c>
      <c r="M999" s="9">
        <f>((D999*(1+E999)^5*(C999-F999)-G999)-MAX((D999*(1+E999)^5*(C999-F999)-G999)-B999/6,0)*'Расчет NPV'!$C$13)/(1+'Расчет NPV'!$C$12)^6</f>
        <v/>
      </c>
      <c r="N999" s="13">
        <f>SUM(H999:M999)-B999</f>
        <v/>
      </c>
    </row>
    <row r="1000">
      <c r="A1000" t="n">
        <v>996</v>
      </c>
      <c r="B1000" s="9">
        <f>_xlfn.BETA.INV(RAND(),'Расчет NPV'!$E$5,'Расчет NPV'!$F$5,'Расчет NPV'!$B$5,'Расчет NPV'!$D$5)</f>
        <v/>
      </c>
      <c r="C1000" s="9">
        <f>_xlfn.BETA.INV(RAND(),'Расчет NPV'!$E$6,'Расчет NPV'!$F$6,'Расчет NPV'!$B$6,'Расчет NPV'!$D$6)</f>
        <v/>
      </c>
      <c r="D1000" s="9">
        <f>_xlfn.BETA.INV(RAND(),'Расчет NPV'!$E$7,'Расчет NPV'!$F$7,'Расчет NPV'!$B$7,'Расчет NPV'!$D$7)</f>
        <v/>
      </c>
      <c r="E1000" s="5">
        <f>_xlfn.BETA.INV(RAND(),'Расчет NPV'!$E$8,'Расчет NPV'!$F$8,'Расчет NPV'!$B$8,'Расчет NPV'!$D$8)</f>
        <v/>
      </c>
      <c r="F1000" s="9">
        <f>_xlfn.BETA.INV(RAND(),'Расчет NPV'!$E$9,'Расчет NPV'!$F$9,'Расчет NPV'!$B$9,'Расчет NPV'!$D$9)</f>
        <v/>
      </c>
      <c r="G1000" s="9">
        <f>_xlfn.BETA.INV(RAND(),'Расчет NPV'!$E$10,'Расчет NPV'!$F$10,'Расчет NPV'!$B$10,'Расчет NPV'!$D$10)</f>
        <v/>
      </c>
      <c r="H1000" s="9">
        <f>((D1000*(1+E1000)^0*'Расчет NPV'!$C$14*(C1000-F1000)-G1000)-MAX((D1000*(1+E1000)^0*'Расчет NPV'!$C$14*(C1000-F1000)-G1000)-B1000/6,0)*'Расчет NPV'!$C$13)/(1+'Расчет NPV'!$C$12)^1</f>
        <v/>
      </c>
      <c r="I1000" s="9">
        <f>((D1000*(1+E1000)^1*(C1000-F1000)-G1000)-MAX((D1000*(1+E1000)^1*(C1000-F1000)-G1000)-B1000/6,0)*'Расчет NPV'!$C$13)/(1+'Расчет NPV'!$C$12)^2</f>
        <v/>
      </c>
      <c r="J1000" s="9">
        <f>((D1000*(1+E1000)^2*(C1000-F1000)-G1000)-MAX((D1000*(1+E1000)^2*(C1000-F1000)-G1000)-B1000/6,0)*'Расчет NPV'!$C$13)/(1+'Расчет NPV'!$C$12)^3</f>
        <v/>
      </c>
      <c r="K1000" s="9">
        <f>((D1000*(1+E1000)^3*(C1000-F1000)-G1000)-MAX((D1000*(1+E1000)^3*(C1000-F1000)-G1000)-B1000/6,0)*'Расчет NPV'!$C$13)/(1+'Расчет NPV'!$C$12)^4</f>
        <v/>
      </c>
      <c r="L1000" s="9">
        <f>((D1000*(1+E1000)^4*(C1000-F1000)-G1000)-MAX((D1000*(1+E1000)^4*(C1000-F1000)-G1000)-B1000/6,0)*'Расчет NPV'!$C$13)/(1+'Расчет NPV'!$C$12)^5</f>
        <v/>
      </c>
      <c r="M1000" s="9">
        <f>((D1000*(1+E1000)^5*(C1000-F1000)-G1000)-MAX((D1000*(1+E1000)^5*(C1000-F1000)-G1000)-B1000/6,0)*'Расчет NPV'!$C$13)/(1+'Расчет NPV'!$C$12)^6</f>
        <v/>
      </c>
      <c r="N1000" s="13">
        <f>SUM(H1000:M1000)-B1000</f>
        <v/>
      </c>
    </row>
    <row r="1001">
      <c r="A1001" t="n">
        <v>997</v>
      </c>
      <c r="B1001" s="9">
        <f>_xlfn.BETA.INV(RAND(),'Расчет NPV'!$E$5,'Расчет NPV'!$F$5,'Расчет NPV'!$B$5,'Расчет NPV'!$D$5)</f>
        <v/>
      </c>
      <c r="C1001" s="9">
        <f>_xlfn.BETA.INV(RAND(),'Расчет NPV'!$E$6,'Расчет NPV'!$F$6,'Расчет NPV'!$B$6,'Расчет NPV'!$D$6)</f>
        <v/>
      </c>
      <c r="D1001" s="9">
        <f>_xlfn.BETA.INV(RAND(),'Расчет NPV'!$E$7,'Расчет NPV'!$F$7,'Расчет NPV'!$B$7,'Расчет NPV'!$D$7)</f>
        <v/>
      </c>
      <c r="E1001" s="5">
        <f>_xlfn.BETA.INV(RAND(),'Расчет NPV'!$E$8,'Расчет NPV'!$F$8,'Расчет NPV'!$B$8,'Расчет NPV'!$D$8)</f>
        <v/>
      </c>
      <c r="F1001" s="9">
        <f>_xlfn.BETA.INV(RAND(),'Расчет NPV'!$E$9,'Расчет NPV'!$F$9,'Расчет NPV'!$B$9,'Расчет NPV'!$D$9)</f>
        <v/>
      </c>
      <c r="G1001" s="9">
        <f>_xlfn.BETA.INV(RAND(),'Расчет NPV'!$E$10,'Расчет NPV'!$F$10,'Расчет NPV'!$B$10,'Расчет NPV'!$D$10)</f>
        <v/>
      </c>
      <c r="H1001" s="9">
        <f>((D1001*(1+E1001)^0*'Расчет NPV'!$C$14*(C1001-F1001)-G1001)-MAX((D1001*(1+E1001)^0*'Расчет NPV'!$C$14*(C1001-F1001)-G1001)-B1001/6,0)*'Расчет NPV'!$C$13)/(1+'Расчет NPV'!$C$12)^1</f>
        <v/>
      </c>
      <c r="I1001" s="9">
        <f>((D1001*(1+E1001)^1*(C1001-F1001)-G1001)-MAX((D1001*(1+E1001)^1*(C1001-F1001)-G1001)-B1001/6,0)*'Расчет NPV'!$C$13)/(1+'Расчет NPV'!$C$12)^2</f>
        <v/>
      </c>
      <c r="J1001" s="9">
        <f>((D1001*(1+E1001)^2*(C1001-F1001)-G1001)-MAX((D1001*(1+E1001)^2*(C1001-F1001)-G1001)-B1001/6,0)*'Расчет NPV'!$C$13)/(1+'Расчет NPV'!$C$12)^3</f>
        <v/>
      </c>
      <c r="K1001" s="9">
        <f>((D1001*(1+E1001)^3*(C1001-F1001)-G1001)-MAX((D1001*(1+E1001)^3*(C1001-F1001)-G1001)-B1001/6,0)*'Расчет NPV'!$C$13)/(1+'Расчет NPV'!$C$12)^4</f>
        <v/>
      </c>
      <c r="L1001" s="9">
        <f>((D1001*(1+E1001)^4*(C1001-F1001)-G1001)-MAX((D1001*(1+E1001)^4*(C1001-F1001)-G1001)-B1001/6,0)*'Расчет NPV'!$C$13)/(1+'Расчет NPV'!$C$12)^5</f>
        <v/>
      </c>
      <c r="M1001" s="9">
        <f>((D1001*(1+E1001)^5*(C1001-F1001)-G1001)-MAX((D1001*(1+E1001)^5*(C1001-F1001)-G1001)-B1001/6,0)*'Расчет NPV'!$C$13)/(1+'Расчет NPV'!$C$12)^6</f>
        <v/>
      </c>
      <c r="N1001" s="13">
        <f>SUM(H1001:M1001)-B1001</f>
        <v/>
      </c>
    </row>
    <row r="1002">
      <c r="A1002" t="n">
        <v>998</v>
      </c>
      <c r="B1002" s="9">
        <f>_xlfn.BETA.INV(RAND(),'Расчет NPV'!$E$5,'Расчет NPV'!$F$5,'Расчет NPV'!$B$5,'Расчет NPV'!$D$5)</f>
        <v/>
      </c>
      <c r="C1002" s="9">
        <f>_xlfn.BETA.INV(RAND(),'Расчет NPV'!$E$6,'Расчет NPV'!$F$6,'Расчет NPV'!$B$6,'Расчет NPV'!$D$6)</f>
        <v/>
      </c>
      <c r="D1002" s="9">
        <f>_xlfn.BETA.INV(RAND(),'Расчет NPV'!$E$7,'Расчет NPV'!$F$7,'Расчет NPV'!$B$7,'Расчет NPV'!$D$7)</f>
        <v/>
      </c>
      <c r="E1002" s="5">
        <f>_xlfn.BETA.INV(RAND(),'Расчет NPV'!$E$8,'Расчет NPV'!$F$8,'Расчет NPV'!$B$8,'Расчет NPV'!$D$8)</f>
        <v/>
      </c>
      <c r="F1002" s="9">
        <f>_xlfn.BETA.INV(RAND(),'Расчет NPV'!$E$9,'Расчет NPV'!$F$9,'Расчет NPV'!$B$9,'Расчет NPV'!$D$9)</f>
        <v/>
      </c>
      <c r="G1002" s="9">
        <f>_xlfn.BETA.INV(RAND(),'Расчет NPV'!$E$10,'Расчет NPV'!$F$10,'Расчет NPV'!$B$10,'Расчет NPV'!$D$10)</f>
        <v/>
      </c>
      <c r="H1002" s="9">
        <f>((D1002*(1+E1002)^0*'Расчет NPV'!$C$14*(C1002-F1002)-G1002)-MAX((D1002*(1+E1002)^0*'Расчет NPV'!$C$14*(C1002-F1002)-G1002)-B1002/6,0)*'Расчет NPV'!$C$13)/(1+'Расчет NPV'!$C$12)^1</f>
        <v/>
      </c>
      <c r="I1002" s="9">
        <f>((D1002*(1+E1002)^1*(C1002-F1002)-G1002)-MAX((D1002*(1+E1002)^1*(C1002-F1002)-G1002)-B1002/6,0)*'Расчет NPV'!$C$13)/(1+'Расчет NPV'!$C$12)^2</f>
        <v/>
      </c>
      <c r="J1002" s="9">
        <f>((D1002*(1+E1002)^2*(C1002-F1002)-G1002)-MAX((D1002*(1+E1002)^2*(C1002-F1002)-G1002)-B1002/6,0)*'Расчет NPV'!$C$13)/(1+'Расчет NPV'!$C$12)^3</f>
        <v/>
      </c>
      <c r="K1002" s="9">
        <f>((D1002*(1+E1002)^3*(C1002-F1002)-G1002)-MAX((D1002*(1+E1002)^3*(C1002-F1002)-G1002)-B1002/6,0)*'Расчет NPV'!$C$13)/(1+'Расчет NPV'!$C$12)^4</f>
        <v/>
      </c>
      <c r="L1002" s="9">
        <f>((D1002*(1+E1002)^4*(C1002-F1002)-G1002)-MAX((D1002*(1+E1002)^4*(C1002-F1002)-G1002)-B1002/6,0)*'Расчет NPV'!$C$13)/(1+'Расчет NPV'!$C$12)^5</f>
        <v/>
      </c>
      <c r="M1002" s="9">
        <f>((D1002*(1+E1002)^5*(C1002-F1002)-G1002)-MAX((D1002*(1+E1002)^5*(C1002-F1002)-G1002)-B1002/6,0)*'Расчет NPV'!$C$13)/(1+'Расчет NPV'!$C$12)^6</f>
        <v/>
      </c>
      <c r="N1002" s="13">
        <f>SUM(H1002:M1002)-B1002</f>
        <v/>
      </c>
    </row>
    <row r="1003">
      <c r="A1003" t="n">
        <v>999</v>
      </c>
      <c r="B1003" s="9">
        <f>_xlfn.BETA.INV(RAND(),'Расчет NPV'!$E$5,'Расчет NPV'!$F$5,'Расчет NPV'!$B$5,'Расчет NPV'!$D$5)</f>
        <v/>
      </c>
      <c r="C1003" s="9">
        <f>_xlfn.BETA.INV(RAND(),'Расчет NPV'!$E$6,'Расчет NPV'!$F$6,'Расчет NPV'!$B$6,'Расчет NPV'!$D$6)</f>
        <v/>
      </c>
      <c r="D1003" s="9">
        <f>_xlfn.BETA.INV(RAND(),'Расчет NPV'!$E$7,'Расчет NPV'!$F$7,'Расчет NPV'!$B$7,'Расчет NPV'!$D$7)</f>
        <v/>
      </c>
      <c r="E1003" s="5">
        <f>_xlfn.BETA.INV(RAND(),'Расчет NPV'!$E$8,'Расчет NPV'!$F$8,'Расчет NPV'!$B$8,'Расчет NPV'!$D$8)</f>
        <v/>
      </c>
      <c r="F1003" s="9">
        <f>_xlfn.BETA.INV(RAND(),'Расчет NPV'!$E$9,'Расчет NPV'!$F$9,'Расчет NPV'!$B$9,'Расчет NPV'!$D$9)</f>
        <v/>
      </c>
      <c r="G1003" s="9">
        <f>_xlfn.BETA.INV(RAND(),'Расчет NPV'!$E$10,'Расчет NPV'!$F$10,'Расчет NPV'!$B$10,'Расчет NPV'!$D$10)</f>
        <v/>
      </c>
      <c r="H1003" s="9">
        <f>((D1003*(1+E1003)^0*'Расчет NPV'!$C$14*(C1003-F1003)-G1003)-MAX((D1003*(1+E1003)^0*'Расчет NPV'!$C$14*(C1003-F1003)-G1003)-B1003/6,0)*'Расчет NPV'!$C$13)/(1+'Расчет NPV'!$C$12)^1</f>
        <v/>
      </c>
      <c r="I1003" s="9">
        <f>((D1003*(1+E1003)^1*(C1003-F1003)-G1003)-MAX((D1003*(1+E1003)^1*(C1003-F1003)-G1003)-B1003/6,0)*'Расчет NPV'!$C$13)/(1+'Расчет NPV'!$C$12)^2</f>
        <v/>
      </c>
      <c r="J1003" s="9">
        <f>((D1003*(1+E1003)^2*(C1003-F1003)-G1003)-MAX((D1003*(1+E1003)^2*(C1003-F1003)-G1003)-B1003/6,0)*'Расчет NPV'!$C$13)/(1+'Расчет NPV'!$C$12)^3</f>
        <v/>
      </c>
      <c r="K1003" s="9">
        <f>((D1003*(1+E1003)^3*(C1003-F1003)-G1003)-MAX((D1003*(1+E1003)^3*(C1003-F1003)-G1003)-B1003/6,0)*'Расчет NPV'!$C$13)/(1+'Расчет NPV'!$C$12)^4</f>
        <v/>
      </c>
      <c r="L1003" s="9">
        <f>((D1003*(1+E1003)^4*(C1003-F1003)-G1003)-MAX((D1003*(1+E1003)^4*(C1003-F1003)-G1003)-B1003/6,0)*'Расчет NPV'!$C$13)/(1+'Расчет NPV'!$C$12)^5</f>
        <v/>
      </c>
      <c r="M1003" s="9">
        <f>((D1003*(1+E1003)^5*(C1003-F1003)-G1003)-MAX((D1003*(1+E1003)^5*(C1003-F1003)-G1003)-B1003/6,0)*'Расчет NPV'!$C$13)/(1+'Расчет NPV'!$C$12)^6</f>
        <v/>
      </c>
      <c r="N1003" s="13">
        <f>SUM(H1003:M1003)-B1003</f>
        <v/>
      </c>
    </row>
    <row r="1004">
      <c r="A1004" t="n">
        <v>1000</v>
      </c>
      <c r="B1004" s="9">
        <f>_xlfn.BETA.INV(RAND(),'Расчет NPV'!$E$5,'Расчет NPV'!$F$5,'Расчет NPV'!$B$5,'Расчет NPV'!$D$5)</f>
        <v/>
      </c>
      <c r="C1004" s="9">
        <f>_xlfn.BETA.INV(RAND(),'Расчет NPV'!$E$6,'Расчет NPV'!$F$6,'Расчет NPV'!$B$6,'Расчет NPV'!$D$6)</f>
        <v/>
      </c>
      <c r="D1004" s="9">
        <f>_xlfn.BETA.INV(RAND(),'Расчет NPV'!$E$7,'Расчет NPV'!$F$7,'Расчет NPV'!$B$7,'Расчет NPV'!$D$7)</f>
        <v/>
      </c>
      <c r="E1004" s="5">
        <f>_xlfn.BETA.INV(RAND(),'Расчет NPV'!$E$8,'Расчет NPV'!$F$8,'Расчет NPV'!$B$8,'Расчет NPV'!$D$8)</f>
        <v/>
      </c>
      <c r="F1004" s="9">
        <f>_xlfn.BETA.INV(RAND(),'Расчет NPV'!$E$9,'Расчет NPV'!$F$9,'Расчет NPV'!$B$9,'Расчет NPV'!$D$9)</f>
        <v/>
      </c>
      <c r="G1004" s="9">
        <f>_xlfn.BETA.INV(RAND(),'Расчет NPV'!$E$10,'Расчет NPV'!$F$10,'Расчет NPV'!$B$10,'Расчет NPV'!$D$10)</f>
        <v/>
      </c>
      <c r="H1004" s="9">
        <f>((D1004*(1+E1004)^0*'Расчет NPV'!$C$14*(C1004-F1004)-G1004)-MAX((D1004*(1+E1004)^0*'Расчет NPV'!$C$14*(C1004-F1004)-G1004)-B1004/6,0)*'Расчет NPV'!$C$13)/(1+'Расчет NPV'!$C$12)^1</f>
        <v/>
      </c>
      <c r="I1004" s="9">
        <f>((D1004*(1+E1004)^1*(C1004-F1004)-G1004)-MAX((D1004*(1+E1004)^1*(C1004-F1004)-G1004)-B1004/6,0)*'Расчет NPV'!$C$13)/(1+'Расчет NPV'!$C$12)^2</f>
        <v/>
      </c>
      <c r="J1004" s="9">
        <f>((D1004*(1+E1004)^2*(C1004-F1004)-G1004)-MAX((D1004*(1+E1004)^2*(C1004-F1004)-G1004)-B1004/6,0)*'Расчет NPV'!$C$13)/(1+'Расчет NPV'!$C$12)^3</f>
        <v/>
      </c>
      <c r="K1004" s="9">
        <f>((D1004*(1+E1004)^3*(C1004-F1004)-G1004)-MAX((D1004*(1+E1004)^3*(C1004-F1004)-G1004)-B1004/6,0)*'Расчет NPV'!$C$13)/(1+'Расчет NPV'!$C$12)^4</f>
        <v/>
      </c>
      <c r="L1004" s="9">
        <f>((D1004*(1+E1004)^4*(C1004-F1004)-G1004)-MAX((D1004*(1+E1004)^4*(C1004-F1004)-G1004)-B1004/6,0)*'Расчет NPV'!$C$13)/(1+'Расчет NPV'!$C$12)^5</f>
        <v/>
      </c>
      <c r="M1004" s="9">
        <f>((D1004*(1+E1004)^5*(C1004-F1004)-G1004)-MAX((D1004*(1+E1004)^5*(C1004-F1004)-G1004)-B1004/6,0)*'Расчет NPV'!$C$13)/(1+'Расчет NPV'!$C$12)^6</f>
        <v/>
      </c>
      <c r="N1004" s="13">
        <f>SUM(H1004:M1004)-B1004</f>
        <v/>
      </c>
    </row>
    <row r="1005">
      <c r="A1005" t="n">
        <v>1001</v>
      </c>
      <c r="B1005" s="9">
        <f>_xlfn.BETA.INV(RAND(),'Расчет NPV'!$E$5,'Расчет NPV'!$F$5,'Расчет NPV'!$B$5,'Расчет NPV'!$D$5)</f>
        <v/>
      </c>
      <c r="C1005" s="9">
        <f>_xlfn.BETA.INV(RAND(),'Расчет NPV'!$E$6,'Расчет NPV'!$F$6,'Расчет NPV'!$B$6,'Расчет NPV'!$D$6)</f>
        <v/>
      </c>
      <c r="D1005" s="9">
        <f>_xlfn.BETA.INV(RAND(),'Расчет NPV'!$E$7,'Расчет NPV'!$F$7,'Расчет NPV'!$B$7,'Расчет NPV'!$D$7)</f>
        <v/>
      </c>
      <c r="E1005" s="5">
        <f>_xlfn.BETA.INV(RAND(),'Расчет NPV'!$E$8,'Расчет NPV'!$F$8,'Расчет NPV'!$B$8,'Расчет NPV'!$D$8)</f>
        <v/>
      </c>
      <c r="F1005" s="9">
        <f>_xlfn.BETA.INV(RAND(),'Расчет NPV'!$E$9,'Расчет NPV'!$F$9,'Расчет NPV'!$B$9,'Расчет NPV'!$D$9)</f>
        <v/>
      </c>
      <c r="G1005" s="9">
        <f>_xlfn.BETA.INV(RAND(),'Расчет NPV'!$E$10,'Расчет NPV'!$F$10,'Расчет NPV'!$B$10,'Расчет NPV'!$D$10)</f>
        <v/>
      </c>
      <c r="H1005" s="9">
        <f>((D1005*(1+E1005)^0*'Расчет NPV'!$C$14*(C1005-F1005)-G1005)-MAX((D1005*(1+E1005)^0*'Расчет NPV'!$C$14*(C1005-F1005)-G1005)-B1005/6,0)*'Расчет NPV'!$C$13)/(1+'Расчет NPV'!$C$12)^1</f>
        <v/>
      </c>
      <c r="I1005" s="9">
        <f>((D1005*(1+E1005)^1*(C1005-F1005)-G1005)-MAX((D1005*(1+E1005)^1*(C1005-F1005)-G1005)-B1005/6,0)*'Расчет NPV'!$C$13)/(1+'Расчет NPV'!$C$12)^2</f>
        <v/>
      </c>
      <c r="J1005" s="9">
        <f>((D1005*(1+E1005)^2*(C1005-F1005)-G1005)-MAX((D1005*(1+E1005)^2*(C1005-F1005)-G1005)-B1005/6,0)*'Расчет NPV'!$C$13)/(1+'Расчет NPV'!$C$12)^3</f>
        <v/>
      </c>
      <c r="K1005" s="9">
        <f>((D1005*(1+E1005)^3*(C1005-F1005)-G1005)-MAX((D1005*(1+E1005)^3*(C1005-F1005)-G1005)-B1005/6,0)*'Расчет NPV'!$C$13)/(1+'Расчет NPV'!$C$12)^4</f>
        <v/>
      </c>
      <c r="L1005" s="9">
        <f>((D1005*(1+E1005)^4*(C1005-F1005)-G1005)-MAX((D1005*(1+E1005)^4*(C1005-F1005)-G1005)-B1005/6,0)*'Расчет NPV'!$C$13)/(1+'Расчет NPV'!$C$12)^5</f>
        <v/>
      </c>
      <c r="M1005" s="9">
        <f>((D1005*(1+E1005)^5*(C1005-F1005)-G1005)-MAX((D1005*(1+E1005)^5*(C1005-F1005)-G1005)-B1005/6,0)*'Расчет NPV'!$C$13)/(1+'Расчет NPV'!$C$12)^6</f>
        <v/>
      </c>
      <c r="N1005" s="13">
        <f>SUM(H1005:M1005)-B1005</f>
        <v/>
      </c>
    </row>
    <row r="1006">
      <c r="A1006" t="n">
        <v>1002</v>
      </c>
      <c r="B1006" s="9">
        <f>_xlfn.BETA.INV(RAND(),'Расчет NPV'!$E$5,'Расчет NPV'!$F$5,'Расчет NPV'!$B$5,'Расчет NPV'!$D$5)</f>
        <v/>
      </c>
      <c r="C1006" s="9">
        <f>_xlfn.BETA.INV(RAND(),'Расчет NPV'!$E$6,'Расчет NPV'!$F$6,'Расчет NPV'!$B$6,'Расчет NPV'!$D$6)</f>
        <v/>
      </c>
      <c r="D1006" s="9">
        <f>_xlfn.BETA.INV(RAND(),'Расчет NPV'!$E$7,'Расчет NPV'!$F$7,'Расчет NPV'!$B$7,'Расчет NPV'!$D$7)</f>
        <v/>
      </c>
      <c r="E1006" s="5">
        <f>_xlfn.BETA.INV(RAND(),'Расчет NPV'!$E$8,'Расчет NPV'!$F$8,'Расчет NPV'!$B$8,'Расчет NPV'!$D$8)</f>
        <v/>
      </c>
      <c r="F1006" s="9">
        <f>_xlfn.BETA.INV(RAND(),'Расчет NPV'!$E$9,'Расчет NPV'!$F$9,'Расчет NPV'!$B$9,'Расчет NPV'!$D$9)</f>
        <v/>
      </c>
      <c r="G1006" s="9">
        <f>_xlfn.BETA.INV(RAND(),'Расчет NPV'!$E$10,'Расчет NPV'!$F$10,'Расчет NPV'!$B$10,'Расчет NPV'!$D$10)</f>
        <v/>
      </c>
      <c r="H1006" s="9">
        <f>((D1006*(1+E1006)^0*'Расчет NPV'!$C$14*(C1006-F1006)-G1006)-MAX((D1006*(1+E1006)^0*'Расчет NPV'!$C$14*(C1006-F1006)-G1006)-B1006/6,0)*'Расчет NPV'!$C$13)/(1+'Расчет NPV'!$C$12)^1</f>
        <v/>
      </c>
      <c r="I1006" s="9">
        <f>((D1006*(1+E1006)^1*(C1006-F1006)-G1006)-MAX((D1006*(1+E1006)^1*(C1006-F1006)-G1006)-B1006/6,0)*'Расчет NPV'!$C$13)/(1+'Расчет NPV'!$C$12)^2</f>
        <v/>
      </c>
      <c r="J1006" s="9">
        <f>((D1006*(1+E1006)^2*(C1006-F1006)-G1006)-MAX((D1006*(1+E1006)^2*(C1006-F1006)-G1006)-B1006/6,0)*'Расчет NPV'!$C$13)/(1+'Расчет NPV'!$C$12)^3</f>
        <v/>
      </c>
      <c r="K1006" s="9">
        <f>((D1006*(1+E1006)^3*(C1006-F1006)-G1006)-MAX((D1006*(1+E1006)^3*(C1006-F1006)-G1006)-B1006/6,0)*'Расчет NPV'!$C$13)/(1+'Расчет NPV'!$C$12)^4</f>
        <v/>
      </c>
      <c r="L1006" s="9">
        <f>((D1006*(1+E1006)^4*(C1006-F1006)-G1006)-MAX((D1006*(1+E1006)^4*(C1006-F1006)-G1006)-B1006/6,0)*'Расчет NPV'!$C$13)/(1+'Расчет NPV'!$C$12)^5</f>
        <v/>
      </c>
      <c r="M1006" s="9">
        <f>((D1006*(1+E1006)^5*(C1006-F1006)-G1006)-MAX((D1006*(1+E1006)^5*(C1006-F1006)-G1006)-B1006/6,0)*'Расчет NPV'!$C$13)/(1+'Расчет NPV'!$C$12)^6</f>
        <v/>
      </c>
      <c r="N1006" s="13">
        <f>SUM(H1006:M1006)-B1006</f>
        <v/>
      </c>
    </row>
    <row r="1007">
      <c r="A1007" t="n">
        <v>1003</v>
      </c>
      <c r="B1007" s="9">
        <f>_xlfn.BETA.INV(RAND(),'Расчет NPV'!$E$5,'Расчет NPV'!$F$5,'Расчет NPV'!$B$5,'Расчет NPV'!$D$5)</f>
        <v/>
      </c>
      <c r="C1007" s="9">
        <f>_xlfn.BETA.INV(RAND(),'Расчет NPV'!$E$6,'Расчет NPV'!$F$6,'Расчет NPV'!$B$6,'Расчет NPV'!$D$6)</f>
        <v/>
      </c>
      <c r="D1007" s="9">
        <f>_xlfn.BETA.INV(RAND(),'Расчет NPV'!$E$7,'Расчет NPV'!$F$7,'Расчет NPV'!$B$7,'Расчет NPV'!$D$7)</f>
        <v/>
      </c>
      <c r="E1007" s="5">
        <f>_xlfn.BETA.INV(RAND(),'Расчет NPV'!$E$8,'Расчет NPV'!$F$8,'Расчет NPV'!$B$8,'Расчет NPV'!$D$8)</f>
        <v/>
      </c>
      <c r="F1007" s="9">
        <f>_xlfn.BETA.INV(RAND(),'Расчет NPV'!$E$9,'Расчет NPV'!$F$9,'Расчет NPV'!$B$9,'Расчет NPV'!$D$9)</f>
        <v/>
      </c>
      <c r="G1007" s="9">
        <f>_xlfn.BETA.INV(RAND(),'Расчет NPV'!$E$10,'Расчет NPV'!$F$10,'Расчет NPV'!$B$10,'Расчет NPV'!$D$10)</f>
        <v/>
      </c>
      <c r="H1007" s="9">
        <f>((D1007*(1+E1007)^0*'Расчет NPV'!$C$14*(C1007-F1007)-G1007)-MAX((D1007*(1+E1007)^0*'Расчет NPV'!$C$14*(C1007-F1007)-G1007)-B1007/6,0)*'Расчет NPV'!$C$13)/(1+'Расчет NPV'!$C$12)^1</f>
        <v/>
      </c>
      <c r="I1007" s="9">
        <f>((D1007*(1+E1007)^1*(C1007-F1007)-G1007)-MAX((D1007*(1+E1007)^1*(C1007-F1007)-G1007)-B1007/6,0)*'Расчет NPV'!$C$13)/(1+'Расчет NPV'!$C$12)^2</f>
        <v/>
      </c>
      <c r="J1007" s="9">
        <f>((D1007*(1+E1007)^2*(C1007-F1007)-G1007)-MAX((D1007*(1+E1007)^2*(C1007-F1007)-G1007)-B1007/6,0)*'Расчет NPV'!$C$13)/(1+'Расчет NPV'!$C$12)^3</f>
        <v/>
      </c>
      <c r="K1007" s="9">
        <f>((D1007*(1+E1007)^3*(C1007-F1007)-G1007)-MAX((D1007*(1+E1007)^3*(C1007-F1007)-G1007)-B1007/6,0)*'Расчет NPV'!$C$13)/(1+'Расчет NPV'!$C$12)^4</f>
        <v/>
      </c>
      <c r="L1007" s="9">
        <f>((D1007*(1+E1007)^4*(C1007-F1007)-G1007)-MAX((D1007*(1+E1007)^4*(C1007-F1007)-G1007)-B1007/6,0)*'Расчет NPV'!$C$13)/(1+'Расчет NPV'!$C$12)^5</f>
        <v/>
      </c>
      <c r="M1007" s="9">
        <f>((D1007*(1+E1007)^5*(C1007-F1007)-G1007)-MAX((D1007*(1+E1007)^5*(C1007-F1007)-G1007)-B1007/6,0)*'Расчет NPV'!$C$13)/(1+'Расчет NPV'!$C$12)^6</f>
        <v/>
      </c>
      <c r="N1007" s="13">
        <f>SUM(H1007:M1007)-B1007</f>
        <v/>
      </c>
    </row>
    <row r="1008">
      <c r="A1008" t="n">
        <v>1004</v>
      </c>
      <c r="B1008" s="9">
        <f>_xlfn.BETA.INV(RAND(),'Расчет NPV'!$E$5,'Расчет NPV'!$F$5,'Расчет NPV'!$B$5,'Расчет NPV'!$D$5)</f>
        <v/>
      </c>
      <c r="C1008" s="9">
        <f>_xlfn.BETA.INV(RAND(),'Расчет NPV'!$E$6,'Расчет NPV'!$F$6,'Расчет NPV'!$B$6,'Расчет NPV'!$D$6)</f>
        <v/>
      </c>
      <c r="D1008" s="9">
        <f>_xlfn.BETA.INV(RAND(),'Расчет NPV'!$E$7,'Расчет NPV'!$F$7,'Расчет NPV'!$B$7,'Расчет NPV'!$D$7)</f>
        <v/>
      </c>
      <c r="E1008" s="5">
        <f>_xlfn.BETA.INV(RAND(),'Расчет NPV'!$E$8,'Расчет NPV'!$F$8,'Расчет NPV'!$B$8,'Расчет NPV'!$D$8)</f>
        <v/>
      </c>
      <c r="F1008" s="9">
        <f>_xlfn.BETA.INV(RAND(),'Расчет NPV'!$E$9,'Расчет NPV'!$F$9,'Расчет NPV'!$B$9,'Расчет NPV'!$D$9)</f>
        <v/>
      </c>
      <c r="G1008" s="9">
        <f>_xlfn.BETA.INV(RAND(),'Расчет NPV'!$E$10,'Расчет NPV'!$F$10,'Расчет NPV'!$B$10,'Расчет NPV'!$D$10)</f>
        <v/>
      </c>
      <c r="H1008" s="9">
        <f>((D1008*(1+E1008)^0*'Расчет NPV'!$C$14*(C1008-F1008)-G1008)-MAX((D1008*(1+E1008)^0*'Расчет NPV'!$C$14*(C1008-F1008)-G1008)-B1008/6,0)*'Расчет NPV'!$C$13)/(1+'Расчет NPV'!$C$12)^1</f>
        <v/>
      </c>
      <c r="I1008" s="9">
        <f>((D1008*(1+E1008)^1*(C1008-F1008)-G1008)-MAX((D1008*(1+E1008)^1*(C1008-F1008)-G1008)-B1008/6,0)*'Расчет NPV'!$C$13)/(1+'Расчет NPV'!$C$12)^2</f>
        <v/>
      </c>
      <c r="J1008" s="9">
        <f>((D1008*(1+E1008)^2*(C1008-F1008)-G1008)-MAX((D1008*(1+E1008)^2*(C1008-F1008)-G1008)-B1008/6,0)*'Расчет NPV'!$C$13)/(1+'Расчет NPV'!$C$12)^3</f>
        <v/>
      </c>
      <c r="K1008" s="9">
        <f>((D1008*(1+E1008)^3*(C1008-F1008)-G1008)-MAX((D1008*(1+E1008)^3*(C1008-F1008)-G1008)-B1008/6,0)*'Расчет NPV'!$C$13)/(1+'Расчет NPV'!$C$12)^4</f>
        <v/>
      </c>
      <c r="L1008" s="9">
        <f>((D1008*(1+E1008)^4*(C1008-F1008)-G1008)-MAX((D1008*(1+E1008)^4*(C1008-F1008)-G1008)-B1008/6,0)*'Расчет NPV'!$C$13)/(1+'Расчет NPV'!$C$12)^5</f>
        <v/>
      </c>
      <c r="M1008" s="9">
        <f>((D1008*(1+E1008)^5*(C1008-F1008)-G1008)-MAX((D1008*(1+E1008)^5*(C1008-F1008)-G1008)-B1008/6,0)*'Расчет NPV'!$C$13)/(1+'Расчет NPV'!$C$12)^6</f>
        <v/>
      </c>
      <c r="N1008" s="13">
        <f>SUM(H1008:M1008)-B1008</f>
        <v/>
      </c>
    </row>
    <row r="1009">
      <c r="A1009" t="n">
        <v>1005</v>
      </c>
      <c r="B1009" s="9">
        <f>_xlfn.BETA.INV(RAND(),'Расчет NPV'!$E$5,'Расчет NPV'!$F$5,'Расчет NPV'!$B$5,'Расчет NPV'!$D$5)</f>
        <v/>
      </c>
      <c r="C1009" s="9">
        <f>_xlfn.BETA.INV(RAND(),'Расчет NPV'!$E$6,'Расчет NPV'!$F$6,'Расчет NPV'!$B$6,'Расчет NPV'!$D$6)</f>
        <v/>
      </c>
      <c r="D1009" s="9">
        <f>_xlfn.BETA.INV(RAND(),'Расчет NPV'!$E$7,'Расчет NPV'!$F$7,'Расчет NPV'!$B$7,'Расчет NPV'!$D$7)</f>
        <v/>
      </c>
      <c r="E1009" s="5">
        <f>_xlfn.BETA.INV(RAND(),'Расчет NPV'!$E$8,'Расчет NPV'!$F$8,'Расчет NPV'!$B$8,'Расчет NPV'!$D$8)</f>
        <v/>
      </c>
      <c r="F1009" s="9">
        <f>_xlfn.BETA.INV(RAND(),'Расчет NPV'!$E$9,'Расчет NPV'!$F$9,'Расчет NPV'!$B$9,'Расчет NPV'!$D$9)</f>
        <v/>
      </c>
      <c r="G1009" s="9">
        <f>_xlfn.BETA.INV(RAND(),'Расчет NPV'!$E$10,'Расчет NPV'!$F$10,'Расчет NPV'!$B$10,'Расчет NPV'!$D$10)</f>
        <v/>
      </c>
      <c r="H1009" s="9">
        <f>((D1009*(1+E1009)^0*'Расчет NPV'!$C$14*(C1009-F1009)-G1009)-MAX((D1009*(1+E1009)^0*'Расчет NPV'!$C$14*(C1009-F1009)-G1009)-B1009/6,0)*'Расчет NPV'!$C$13)/(1+'Расчет NPV'!$C$12)^1</f>
        <v/>
      </c>
      <c r="I1009" s="9">
        <f>((D1009*(1+E1009)^1*(C1009-F1009)-G1009)-MAX((D1009*(1+E1009)^1*(C1009-F1009)-G1009)-B1009/6,0)*'Расчет NPV'!$C$13)/(1+'Расчет NPV'!$C$12)^2</f>
        <v/>
      </c>
      <c r="J1009" s="9">
        <f>((D1009*(1+E1009)^2*(C1009-F1009)-G1009)-MAX((D1009*(1+E1009)^2*(C1009-F1009)-G1009)-B1009/6,0)*'Расчет NPV'!$C$13)/(1+'Расчет NPV'!$C$12)^3</f>
        <v/>
      </c>
      <c r="K1009" s="9">
        <f>((D1009*(1+E1009)^3*(C1009-F1009)-G1009)-MAX((D1009*(1+E1009)^3*(C1009-F1009)-G1009)-B1009/6,0)*'Расчет NPV'!$C$13)/(1+'Расчет NPV'!$C$12)^4</f>
        <v/>
      </c>
      <c r="L1009" s="9">
        <f>((D1009*(1+E1009)^4*(C1009-F1009)-G1009)-MAX((D1009*(1+E1009)^4*(C1009-F1009)-G1009)-B1009/6,0)*'Расчет NPV'!$C$13)/(1+'Расчет NPV'!$C$12)^5</f>
        <v/>
      </c>
      <c r="M1009" s="9">
        <f>((D1009*(1+E1009)^5*(C1009-F1009)-G1009)-MAX((D1009*(1+E1009)^5*(C1009-F1009)-G1009)-B1009/6,0)*'Расчет NPV'!$C$13)/(1+'Расчет NPV'!$C$12)^6</f>
        <v/>
      </c>
      <c r="N1009" s="13">
        <f>SUM(H1009:M1009)-B1009</f>
        <v/>
      </c>
    </row>
    <row r="1010">
      <c r="A1010" t="n">
        <v>1006</v>
      </c>
      <c r="B1010" s="9">
        <f>_xlfn.BETA.INV(RAND(),'Расчет NPV'!$E$5,'Расчет NPV'!$F$5,'Расчет NPV'!$B$5,'Расчет NPV'!$D$5)</f>
        <v/>
      </c>
      <c r="C1010" s="9">
        <f>_xlfn.BETA.INV(RAND(),'Расчет NPV'!$E$6,'Расчет NPV'!$F$6,'Расчет NPV'!$B$6,'Расчет NPV'!$D$6)</f>
        <v/>
      </c>
      <c r="D1010" s="9">
        <f>_xlfn.BETA.INV(RAND(),'Расчет NPV'!$E$7,'Расчет NPV'!$F$7,'Расчет NPV'!$B$7,'Расчет NPV'!$D$7)</f>
        <v/>
      </c>
      <c r="E1010" s="5">
        <f>_xlfn.BETA.INV(RAND(),'Расчет NPV'!$E$8,'Расчет NPV'!$F$8,'Расчет NPV'!$B$8,'Расчет NPV'!$D$8)</f>
        <v/>
      </c>
      <c r="F1010" s="9">
        <f>_xlfn.BETA.INV(RAND(),'Расчет NPV'!$E$9,'Расчет NPV'!$F$9,'Расчет NPV'!$B$9,'Расчет NPV'!$D$9)</f>
        <v/>
      </c>
      <c r="G1010" s="9">
        <f>_xlfn.BETA.INV(RAND(),'Расчет NPV'!$E$10,'Расчет NPV'!$F$10,'Расчет NPV'!$B$10,'Расчет NPV'!$D$10)</f>
        <v/>
      </c>
      <c r="H1010" s="9">
        <f>((D1010*(1+E1010)^0*'Расчет NPV'!$C$14*(C1010-F1010)-G1010)-MAX((D1010*(1+E1010)^0*'Расчет NPV'!$C$14*(C1010-F1010)-G1010)-B1010/6,0)*'Расчет NPV'!$C$13)/(1+'Расчет NPV'!$C$12)^1</f>
        <v/>
      </c>
      <c r="I1010" s="9">
        <f>((D1010*(1+E1010)^1*(C1010-F1010)-G1010)-MAX((D1010*(1+E1010)^1*(C1010-F1010)-G1010)-B1010/6,0)*'Расчет NPV'!$C$13)/(1+'Расчет NPV'!$C$12)^2</f>
        <v/>
      </c>
      <c r="J1010" s="9">
        <f>((D1010*(1+E1010)^2*(C1010-F1010)-G1010)-MAX((D1010*(1+E1010)^2*(C1010-F1010)-G1010)-B1010/6,0)*'Расчет NPV'!$C$13)/(1+'Расчет NPV'!$C$12)^3</f>
        <v/>
      </c>
      <c r="K1010" s="9">
        <f>((D1010*(1+E1010)^3*(C1010-F1010)-G1010)-MAX((D1010*(1+E1010)^3*(C1010-F1010)-G1010)-B1010/6,0)*'Расчет NPV'!$C$13)/(1+'Расчет NPV'!$C$12)^4</f>
        <v/>
      </c>
      <c r="L1010" s="9">
        <f>((D1010*(1+E1010)^4*(C1010-F1010)-G1010)-MAX((D1010*(1+E1010)^4*(C1010-F1010)-G1010)-B1010/6,0)*'Расчет NPV'!$C$13)/(1+'Расчет NPV'!$C$12)^5</f>
        <v/>
      </c>
      <c r="M1010" s="9">
        <f>((D1010*(1+E1010)^5*(C1010-F1010)-G1010)-MAX((D1010*(1+E1010)^5*(C1010-F1010)-G1010)-B1010/6,0)*'Расчет NPV'!$C$13)/(1+'Расчет NPV'!$C$12)^6</f>
        <v/>
      </c>
      <c r="N1010" s="13">
        <f>SUM(H1010:M1010)-B1010</f>
        <v/>
      </c>
    </row>
    <row r="1011">
      <c r="A1011" t="n">
        <v>1007</v>
      </c>
      <c r="B1011" s="9">
        <f>_xlfn.BETA.INV(RAND(),'Расчет NPV'!$E$5,'Расчет NPV'!$F$5,'Расчет NPV'!$B$5,'Расчет NPV'!$D$5)</f>
        <v/>
      </c>
      <c r="C1011" s="9">
        <f>_xlfn.BETA.INV(RAND(),'Расчет NPV'!$E$6,'Расчет NPV'!$F$6,'Расчет NPV'!$B$6,'Расчет NPV'!$D$6)</f>
        <v/>
      </c>
      <c r="D1011" s="9">
        <f>_xlfn.BETA.INV(RAND(),'Расчет NPV'!$E$7,'Расчет NPV'!$F$7,'Расчет NPV'!$B$7,'Расчет NPV'!$D$7)</f>
        <v/>
      </c>
      <c r="E1011" s="5">
        <f>_xlfn.BETA.INV(RAND(),'Расчет NPV'!$E$8,'Расчет NPV'!$F$8,'Расчет NPV'!$B$8,'Расчет NPV'!$D$8)</f>
        <v/>
      </c>
      <c r="F1011" s="9">
        <f>_xlfn.BETA.INV(RAND(),'Расчет NPV'!$E$9,'Расчет NPV'!$F$9,'Расчет NPV'!$B$9,'Расчет NPV'!$D$9)</f>
        <v/>
      </c>
      <c r="G1011" s="9">
        <f>_xlfn.BETA.INV(RAND(),'Расчет NPV'!$E$10,'Расчет NPV'!$F$10,'Расчет NPV'!$B$10,'Расчет NPV'!$D$10)</f>
        <v/>
      </c>
      <c r="H1011" s="9">
        <f>((D1011*(1+E1011)^0*'Расчет NPV'!$C$14*(C1011-F1011)-G1011)-MAX((D1011*(1+E1011)^0*'Расчет NPV'!$C$14*(C1011-F1011)-G1011)-B1011/6,0)*'Расчет NPV'!$C$13)/(1+'Расчет NPV'!$C$12)^1</f>
        <v/>
      </c>
      <c r="I1011" s="9">
        <f>((D1011*(1+E1011)^1*(C1011-F1011)-G1011)-MAX((D1011*(1+E1011)^1*(C1011-F1011)-G1011)-B1011/6,0)*'Расчет NPV'!$C$13)/(1+'Расчет NPV'!$C$12)^2</f>
        <v/>
      </c>
      <c r="J1011" s="9">
        <f>((D1011*(1+E1011)^2*(C1011-F1011)-G1011)-MAX((D1011*(1+E1011)^2*(C1011-F1011)-G1011)-B1011/6,0)*'Расчет NPV'!$C$13)/(1+'Расчет NPV'!$C$12)^3</f>
        <v/>
      </c>
      <c r="K1011" s="9">
        <f>((D1011*(1+E1011)^3*(C1011-F1011)-G1011)-MAX((D1011*(1+E1011)^3*(C1011-F1011)-G1011)-B1011/6,0)*'Расчет NPV'!$C$13)/(1+'Расчет NPV'!$C$12)^4</f>
        <v/>
      </c>
      <c r="L1011" s="9">
        <f>((D1011*(1+E1011)^4*(C1011-F1011)-G1011)-MAX((D1011*(1+E1011)^4*(C1011-F1011)-G1011)-B1011/6,0)*'Расчет NPV'!$C$13)/(1+'Расчет NPV'!$C$12)^5</f>
        <v/>
      </c>
      <c r="M1011" s="9">
        <f>((D1011*(1+E1011)^5*(C1011-F1011)-G1011)-MAX((D1011*(1+E1011)^5*(C1011-F1011)-G1011)-B1011/6,0)*'Расчет NPV'!$C$13)/(1+'Расчет NPV'!$C$12)^6</f>
        <v/>
      </c>
      <c r="N1011" s="13">
        <f>SUM(H1011:M1011)-B1011</f>
        <v/>
      </c>
    </row>
    <row r="1012">
      <c r="A1012" t="n">
        <v>1008</v>
      </c>
      <c r="B1012" s="9">
        <f>_xlfn.BETA.INV(RAND(),'Расчет NPV'!$E$5,'Расчет NPV'!$F$5,'Расчет NPV'!$B$5,'Расчет NPV'!$D$5)</f>
        <v/>
      </c>
      <c r="C1012" s="9">
        <f>_xlfn.BETA.INV(RAND(),'Расчет NPV'!$E$6,'Расчет NPV'!$F$6,'Расчет NPV'!$B$6,'Расчет NPV'!$D$6)</f>
        <v/>
      </c>
      <c r="D1012" s="9">
        <f>_xlfn.BETA.INV(RAND(),'Расчет NPV'!$E$7,'Расчет NPV'!$F$7,'Расчет NPV'!$B$7,'Расчет NPV'!$D$7)</f>
        <v/>
      </c>
      <c r="E1012" s="5">
        <f>_xlfn.BETA.INV(RAND(),'Расчет NPV'!$E$8,'Расчет NPV'!$F$8,'Расчет NPV'!$B$8,'Расчет NPV'!$D$8)</f>
        <v/>
      </c>
      <c r="F1012" s="9">
        <f>_xlfn.BETA.INV(RAND(),'Расчет NPV'!$E$9,'Расчет NPV'!$F$9,'Расчет NPV'!$B$9,'Расчет NPV'!$D$9)</f>
        <v/>
      </c>
      <c r="G1012" s="9">
        <f>_xlfn.BETA.INV(RAND(),'Расчет NPV'!$E$10,'Расчет NPV'!$F$10,'Расчет NPV'!$B$10,'Расчет NPV'!$D$10)</f>
        <v/>
      </c>
      <c r="H1012" s="9">
        <f>((D1012*(1+E1012)^0*'Расчет NPV'!$C$14*(C1012-F1012)-G1012)-MAX((D1012*(1+E1012)^0*'Расчет NPV'!$C$14*(C1012-F1012)-G1012)-B1012/6,0)*'Расчет NPV'!$C$13)/(1+'Расчет NPV'!$C$12)^1</f>
        <v/>
      </c>
      <c r="I1012" s="9">
        <f>((D1012*(1+E1012)^1*(C1012-F1012)-G1012)-MAX((D1012*(1+E1012)^1*(C1012-F1012)-G1012)-B1012/6,0)*'Расчет NPV'!$C$13)/(1+'Расчет NPV'!$C$12)^2</f>
        <v/>
      </c>
      <c r="J1012" s="9">
        <f>((D1012*(1+E1012)^2*(C1012-F1012)-G1012)-MAX((D1012*(1+E1012)^2*(C1012-F1012)-G1012)-B1012/6,0)*'Расчет NPV'!$C$13)/(1+'Расчет NPV'!$C$12)^3</f>
        <v/>
      </c>
      <c r="K1012" s="9">
        <f>((D1012*(1+E1012)^3*(C1012-F1012)-G1012)-MAX((D1012*(1+E1012)^3*(C1012-F1012)-G1012)-B1012/6,0)*'Расчет NPV'!$C$13)/(1+'Расчет NPV'!$C$12)^4</f>
        <v/>
      </c>
      <c r="L1012" s="9">
        <f>((D1012*(1+E1012)^4*(C1012-F1012)-G1012)-MAX((D1012*(1+E1012)^4*(C1012-F1012)-G1012)-B1012/6,0)*'Расчет NPV'!$C$13)/(1+'Расчет NPV'!$C$12)^5</f>
        <v/>
      </c>
      <c r="M1012" s="9">
        <f>((D1012*(1+E1012)^5*(C1012-F1012)-G1012)-MAX((D1012*(1+E1012)^5*(C1012-F1012)-G1012)-B1012/6,0)*'Расчет NPV'!$C$13)/(1+'Расчет NPV'!$C$12)^6</f>
        <v/>
      </c>
      <c r="N1012" s="13">
        <f>SUM(H1012:M1012)-B1012</f>
        <v/>
      </c>
    </row>
    <row r="1013">
      <c r="A1013" t="n">
        <v>1009</v>
      </c>
      <c r="B1013" s="9">
        <f>_xlfn.BETA.INV(RAND(),'Расчет NPV'!$E$5,'Расчет NPV'!$F$5,'Расчет NPV'!$B$5,'Расчет NPV'!$D$5)</f>
        <v/>
      </c>
      <c r="C1013" s="9">
        <f>_xlfn.BETA.INV(RAND(),'Расчет NPV'!$E$6,'Расчет NPV'!$F$6,'Расчет NPV'!$B$6,'Расчет NPV'!$D$6)</f>
        <v/>
      </c>
      <c r="D1013" s="9">
        <f>_xlfn.BETA.INV(RAND(),'Расчет NPV'!$E$7,'Расчет NPV'!$F$7,'Расчет NPV'!$B$7,'Расчет NPV'!$D$7)</f>
        <v/>
      </c>
      <c r="E1013" s="5">
        <f>_xlfn.BETA.INV(RAND(),'Расчет NPV'!$E$8,'Расчет NPV'!$F$8,'Расчет NPV'!$B$8,'Расчет NPV'!$D$8)</f>
        <v/>
      </c>
      <c r="F1013" s="9">
        <f>_xlfn.BETA.INV(RAND(),'Расчет NPV'!$E$9,'Расчет NPV'!$F$9,'Расчет NPV'!$B$9,'Расчет NPV'!$D$9)</f>
        <v/>
      </c>
      <c r="G1013" s="9">
        <f>_xlfn.BETA.INV(RAND(),'Расчет NPV'!$E$10,'Расчет NPV'!$F$10,'Расчет NPV'!$B$10,'Расчет NPV'!$D$10)</f>
        <v/>
      </c>
      <c r="H1013" s="9">
        <f>((D1013*(1+E1013)^0*'Расчет NPV'!$C$14*(C1013-F1013)-G1013)-MAX((D1013*(1+E1013)^0*'Расчет NPV'!$C$14*(C1013-F1013)-G1013)-B1013/6,0)*'Расчет NPV'!$C$13)/(1+'Расчет NPV'!$C$12)^1</f>
        <v/>
      </c>
      <c r="I1013" s="9">
        <f>((D1013*(1+E1013)^1*(C1013-F1013)-G1013)-MAX((D1013*(1+E1013)^1*(C1013-F1013)-G1013)-B1013/6,0)*'Расчет NPV'!$C$13)/(1+'Расчет NPV'!$C$12)^2</f>
        <v/>
      </c>
      <c r="J1013" s="9">
        <f>((D1013*(1+E1013)^2*(C1013-F1013)-G1013)-MAX((D1013*(1+E1013)^2*(C1013-F1013)-G1013)-B1013/6,0)*'Расчет NPV'!$C$13)/(1+'Расчет NPV'!$C$12)^3</f>
        <v/>
      </c>
      <c r="K1013" s="9">
        <f>((D1013*(1+E1013)^3*(C1013-F1013)-G1013)-MAX((D1013*(1+E1013)^3*(C1013-F1013)-G1013)-B1013/6,0)*'Расчет NPV'!$C$13)/(1+'Расчет NPV'!$C$12)^4</f>
        <v/>
      </c>
      <c r="L1013" s="9">
        <f>((D1013*(1+E1013)^4*(C1013-F1013)-G1013)-MAX((D1013*(1+E1013)^4*(C1013-F1013)-G1013)-B1013/6,0)*'Расчет NPV'!$C$13)/(1+'Расчет NPV'!$C$12)^5</f>
        <v/>
      </c>
      <c r="M1013" s="9">
        <f>((D1013*(1+E1013)^5*(C1013-F1013)-G1013)-MAX((D1013*(1+E1013)^5*(C1013-F1013)-G1013)-B1013/6,0)*'Расчет NPV'!$C$13)/(1+'Расчет NPV'!$C$12)^6</f>
        <v/>
      </c>
      <c r="N1013" s="13">
        <f>SUM(H1013:M1013)-B1013</f>
        <v/>
      </c>
    </row>
    <row r="1014">
      <c r="A1014" t="n">
        <v>1010</v>
      </c>
      <c r="B1014" s="9">
        <f>_xlfn.BETA.INV(RAND(),'Расчет NPV'!$E$5,'Расчет NPV'!$F$5,'Расчет NPV'!$B$5,'Расчет NPV'!$D$5)</f>
        <v/>
      </c>
      <c r="C1014" s="9">
        <f>_xlfn.BETA.INV(RAND(),'Расчет NPV'!$E$6,'Расчет NPV'!$F$6,'Расчет NPV'!$B$6,'Расчет NPV'!$D$6)</f>
        <v/>
      </c>
      <c r="D1014" s="9">
        <f>_xlfn.BETA.INV(RAND(),'Расчет NPV'!$E$7,'Расчет NPV'!$F$7,'Расчет NPV'!$B$7,'Расчет NPV'!$D$7)</f>
        <v/>
      </c>
      <c r="E1014" s="5">
        <f>_xlfn.BETA.INV(RAND(),'Расчет NPV'!$E$8,'Расчет NPV'!$F$8,'Расчет NPV'!$B$8,'Расчет NPV'!$D$8)</f>
        <v/>
      </c>
      <c r="F1014" s="9">
        <f>_xlfn.BETA.INV(RAND(),'Расчет NPV'!$E$9,'Расчет NPV'!$F$9,'Расчет NPV'!$B$9,'Расчет NPV'!$D$9)</f>
        <v/>
      </c>
      <c r="G1014" s="9">
        <f>_xlfn.BETA.INV(RAND(),'Расчет NPV'!$E$10,'Расчет NPV'!$F$10,'Расчет NPV'!$B$10,'Расчет NPV'!$D$10)</f>
        <v/>
      </c>
      <c r="H1014" s="9">
        <f>((D1014*(1+E1014)^0*'Расчет NPV'!$C$14*(C1014-F1014)-G1014)-MAX((D1014*(1+E1014)^0*'Расчет NPV'!$C$14*(C1014-F1014)-G1014)-B1014/6,0)*'Расчет NPV'!$C$13)/(1+'Расчет NPV'!$C$12)^1</f>
        <v/>
      </c>
      <c r="I1014" s="9">
        <f>((D1014*(1+E1014)^1*(C1014-F1014)-G1014)-MAX((D1014*(1+E1014)^1*(C1014-F1014)-G1014)-B1014/6,0)*'Расчет NPV'!$C$13)/(1+'Расчет NPV'!$C$12)^2</f>
        <v/>
      </c>
      <c r="J1014" s="9">
        <f>((D1014*(1+E1014)^2*(C1014-F1014)-G1014)-MAX((D1014*(1+E1014)^2*(C1014-F1014)-G1014)-B1014/6,0)*'Расчет NPV'!$C$13)/(1+'Расчет NPV'!$C$12)^3</f>
        <v/>
      </c>
      <c r="K1014" s="9">
        <f>((D1014*(1+E1014)^3*(C1014-F1014)-G1014)-MAX((D1014*(1+E1014)^3*(C1014-F1014)-G1014)-B1014/6,0)*'Расчет NPV'!$C$13)/(1+'Расчет NPV'!$C$12)^4</f>
        <v/>
      </c>
      <c r="L1014" s="9">
        <f>((D1014*(1+E1014)^4*(C1014-F1014)-G1014)-MAX((D1014*(1+E1014)^4*(C1014-F1014)-G1014)-B1014/6,0)*'Расчет NPV'!$C$13)/(1+'Расчет NPV'!$C$12)^5</f>
        <v/>
      </c>
      <c r="M1014" s="9">
        <f>((D1014*(1+E1014)^5*(C1014-F1014)-G1014)-MAX((D1014*(1+E1014)^5*(C1014-F1014)-G1014)-B1014/6,0)*'Расчет NPV'!$C$13)/(1+'Расчет NPV'!$C$12)^6</f>
        <v/>
      </c>
      <c r="N1014" s="13">
        <f>SUM(H1014:M1014)-B1014</f>
        <v/>
      </c>
    </row>
    <row r="1015">
      <c r="A1015" t="n">
        <v>1011</v>
      </c>
      <c r="B1015" s="9">
        <f>_xlfn.BETA.INV(RAND(),'Расчет NPV'!$E$5,'Расчет NPV'!$F$5,'Расчет NPV'!$B$5,'Расчет NPV'!$D$5)</f>
        <v/>
      </c>
      <c r="C1015" s="9">
        <f>_xlfn.BETA.INV(RAND(),'Расчет NPV'!$E$6,'Расчет NPV'!$F$6,'Расчет NPV'!$B$6,'Расчет NPV'!$D$6)</f>
        <v/>
      </c>
      <c r="D1015" s="9">
        <f>_xlfn.BETA.INV(RAND(),'Расчет NPV'!$E$7,'Расчет NPV'!$F$7,'Расчет NPV'!$B$7,'Расчет NPV'!$D$7)</f>
        <v/>
      </c>
      <c r="E1015" s="5">
        <f>_xlfn.BETA.INV(RAND(),'Расчет NPV'!$E$8,'Расчет NPV'!$F$8,'Расчет NPV'!$B$8,'Расчет NPV'!$D$8)</f>
        <v/>
      </c>
      <c r="F1015" s="9">
        <f>_xlfn.BETA.INV(RAND(),'Расчет NPV'!$E$9,'Расчет NPV'!$F$9,'Расчет NPV'!$B$9,'Расчет NPV'!$D$9)</f>
        <v/>
      </c>
      <c r="G1015" s="9">
        <f>_xlfn.BETA.INV(RAND(),'Расчет NPV'!$E$10,'Расчет NPV'!$F$10,'Расчет NPV'!$B$10,'Расчет NPV'!$D$10)</f>
        <v/>
      </c>
      <c r="H1015" s="9">
        <f>((D1015*(1+E1015)^0*'Расчет NPV'!$C$14*(C1015-F1015)-G1015)-MAX((D1015*(1+E1015)^0*'Расчет NPV'!$C$14*(C1015-F1015)-G1015)-B1015/6,0)*'Расчет NPV'!$C$13)/(1+'Расчет NPV'!$C$12)^1</f>
        <v/>
      </c>
      <c r="I1015" s="9">
        <f>((D1015*(1+E1015)^1*(C1015-F1015)-G1015)-MAX((D1015*(1+E1015)^1*(C1015-F1015)-G1015)-B1015/6,0)*'Расчет NPV'!$C$13)/(1+'Расчет NPV'!$C$12)^2</f>
        <v/>
      </c>
      <c r="J1015" s="9">
        <f>((D1015*(1+E1015)^2*(C1015-F1015)-G1015)-MAX((D1015*(1+E1015)^2*(C1015-F1015)-G1015)-B1015/6,0)*'Расчет NPV'!$C$13)/(1+'Расчет NPV'!$C$12)^3</f>
        <v/>
      </c>
      <c r="K1015" s="9">
        <f>((D1015*(1+E1015)^3*(C1015-F1015)-G1015)-MAX((D1015*(1+E1015)^3*(C1015-F1015)-G1015)-B1015/6,0)*'Расчет NPV'!$C$13)/(1+'Расчет NPV'!$C$12)^4</f>
        <v/>
      </c>
      <c r="L1015" s="9">
        <f>((D1015*(1+E1015)^4*(C1015-F1015)-G1015)-MAX((D1015*(1+E1015)^4*(C1015-F1015)-G1015)-B1015/6,0)*'Расчет NPV'!$C$13)/(1+'Расчет NPV'!$C$12)^5</f>
        <v/>
      </c>
      <c r="M1015" s="9">
        <f>((D1015*(1+E1015)^5*(C1015-F1015)-G1015)-MAX((D1015*(1+E1015)^5*(C1015-F1015)-G1015)-B1015/6,0)*'Расчет NPV'!$C$13)/(1+'Расчет NPV'!$C$12)^6</f>
        <v/>
      </c>
      <c r="N1015" s="13">
        <f>SUM(H1015:M1015)-B1015</f>
        <v/>
      </c>
    </row>
    <row r="1016">
      <c r="A1016" t="n">
        <v>1012</v>
      </c>
      <c r="B1016" s="9">
        <f>_xlfn.BETA.INV(RAND(),'Расчет NPV'!$E$5,'Расчет NPV'!$F$5,'Расчет NPV'!$B$5,'Расчет NPV'!$D$5)</f>
        <v/>
      </c>
      <c r="C1016" s="9">
        <f>_xlfn.BETA.INV(RAND(),'Расчет NPV'!$E$6,'Расчет NPV'!$F$6,'Расчет NPV'!$B$6,'Расчет NPV'!$D$6)</f>
        <v/>
      </c>
      <c r="D1016" s="9">
        <f>_xlfn.BETA.INV(RAND(),'Расчет NPV'!$E$7,'Расчет NPV'!$F$7,'Расчет NPV'!$B$7,'Расчет NPV'!$D$7)</f>
        <v/>
      </c>
      <c r="E1016" s="5">
        <f>_xlfn.BETA.INV(RAND(),'Расчет NPV'!$E$8,'Расчет NPV'!$F$8,'Расчет NPV'!$B$8,'Расчет NPV'!$D$8)</f>
        <v/>
      </c>
      <c r="F1016" s="9">
        <f>_xlfn.BETA.INV(RAND(),'Расчет NPV'!$E$9,'Расчет NPV'!$F$9,'Расчет NPV'!$B$9,'Расчет NPV'!$D$9)</f>
        <v/>
      </c>
      <c r="G1016" s="9">
        <f>_xlfn.BETA.INV(RAND(),'Расчет NPV'!$E$10,'Расчет NPV'!$F$10,'Расчет NPV'!$B$10,'Расчет NPV'!$D$10)</f>
        <v/>
      </c>
      <c r="H1016" s="9">
        <f>((D1016*(1+E1016)^0*'Расчет NPV'!$C$14*(C1016-F1016)-G1016)-MAX((D1016*(1+E1016)^0*'Расчет NPV'!$C$14*(C1016-F1016)-G1016)-B1016/6,0)*'Расчет NPV'!$C$13)/(1+'Расчет NPV'!$C$12)^1</f>
        <v/>
      </c>
      <c r="I1016" s="9">
        <f>((D1016*(1+E1016)^1*(C1016-F1016)-G1016)-MAX((D1016*(1+E1016)^1*(C1016-F1016)-G1016)-B1016/6,0)*'Расчет NPV'!$C$13)/(1+'Расчет NPV'!$C$12)^2</f>
        <v/>
      </c>
      <c r="J1016" s="9">
        <f>((D1016*(1+E1016)^2*(C1016-F1016)-G1016)-MAX((D1016*(1+E1016)^2*(C1016-F1016)-G1016)-B1016/6,0)*'Расчет NPV'!$C$13)/(1+'Расчет NPV'!$C$12)^3</f>
        <v/>
      </c>
      <c r="K1016" s="9">
        <f>((D1016*(1+E1016)^3*(C1016-F1016)-G1016)-MAX((D1016*(1+E1016)^3*(C1016-F1016)-G1016)-B1016/6,0)*'Расчет NPV'!$C$13)/(1+'Расчет NPV'!$C$12)^4</f>
        <v/>
      </c>
      <c r="L1016" s="9">
        <f>((D1016*(1+E1016)^4*(C1016-F1016)-G1016)-MAX((D1016*(1+E1016)^4*(C1016-F1016)-G1016)-B1016/6,0)*'Расчет NPV'!$C$13)/(1+'Расчет NPV'!$C$12)^5</f>
        <v/>
      </c>
      <c r="M1016" s="9">
        <f>((D1016*(1+E1016)^5*(C1016-F1016)-G1016)-MAX((D1016*(1+E1016)^5*(C1016-F1016)-G1016)-B1016/6,0)*'Расчет NPV'!$C$13)/(1+'Расчет NPV'!$C$12)^6</f>
        <v/>
      </c>
      <c r="N1016" s="13">
        <f>SUM(H1016:M1016)-B1016</f>
        <v/>
      </c>
    </row>
    <row r="1017">
      <c r="A1017" t="n">
        <v>1013</v>
      </c>
      <c r="B1017" s="9">
        <f>_xlfn.BETA.INV(RAND(),'Расчет NPV'!$E$5,'Расчет NPV'!$F$5,'Расчет NPV'!$B$5,'Расчет NPV'!$D$5)</f>
        <v/>
      </c>
      <c r="C1017" s="9">
        <f>_xlfn.BETA.INV(RAND(),'Расчет NPV'!$E$6,'Расчет NPV'!$F$6,'Расчет NPV'!$B$6,'Расчет NPV'!$D$6)</f>
        <v/>
      </c>
      <c r="D1017" s="9">
        <f>_xlfn.BETA.INV(RAND(),'Расчет NPV'!$E$7,'Расчет NPV'!$F$7,'Расчет NPV'!$B$7,'Расчет NPV'!$D$7)</f>
        <v/>
      </c>
      <c r="E1017" s="5">
        <f>_xlfn.BETA.INV(RAND(),'Расчет NPV'!$E$8,'Расчет NPV'!$F$8,'Расчет NPV'!$B$8,'Расчет NPV'!$D$8)</f>
        <v/>
      </c>
      <c r="F1017" s="9">
        <f>_xlfn.BETA.INV(RAND(),'Расчет NPV'!$E$9,'Расчет NPV'!$F$9,'Расчет NPV'!$B$9,'Расчет NPV'!$D$9)</f>
        <v/>
      </c>
      <c r="G1017" s="9">
        <f>_xlfn.BETA.INV(RAND(),'Расчет NPV'!$E$10,'Расчет NPV'!$F$10,'Расчет NPV'!$B$10,'Расчет NPV'!$D$10)</f>
        <v/>
      </c>
      <c r="H1017" s="9">
        <f>((D1017*(1+E1017)^0*'Расчет NPV'!$C$14*(C1017-F1017)-G1017)-MAX((D1017*(1+E1017)^0*'Расчет NPV'!$C$14*(C1017-F1017)-G1017)-B1017/6,0)*'Расчет NPV'!$C$13)/(1+'Расчет NPV'!$C$12)^1</f>
        <v/>
      </c>
      <c r="I1017" s="9">
        <f>((D1017*(1+E1017)^1*(C1017-F1017)-G1017)-MAX((D1017*(1+E1017)^1*(C1017-F1017)-G1017)-B1017/6,0)*'Расчет NPV'!$C$13)/(1+'Расчет NPV'!$C$12)^2</f>
        <v/>
      </c>
      <c r="J1017" s="9">
        <f>((D1017*(1+E1017)^2*(C1017-F1017)-G1017)-MAX((D1017*(1+E1017)^2*(C1017-F1017)-G1017)-B1017/6,0)*'Расчет NPV'!$C$13)/(1+'Расчет NPV'!$C$12)^3</f>
        <v/>
      </c>
      <c r="K1017" s="9">
        <f>((D1017*(1+E1017)^3*(C1017-F1017)-G1017)-MAX((D1017*(1+E1017)^3*(C1017-F1017)-G1017)-B1017/6,0)*'Расчет NPV'!$C$13)/(1+'Расчет NPV'!$C$12)^4</f>
        <v/>
      </c>
      <c r="L1017" s="9">
        <f>((D1017*(1+E1017)^4*(C1017-F1017)-G1017)-MAX((D1017*(1+E1017)^4*(C1017-F1017)-G1017)-B1017/6,0)*'Расчет NPV'!$C$13)/(1+'Расчет NPV'!$C$12)^5</f>
        <v/>
      </c>
      <c r="M1017" s="9">
        <f>((D1017*(1+E1017)^5*(C1017-F1017)-G1017)-MAX((D1017*(1+E1017)^5*(C1017-F1017)-G1017)-B1017/6,0)*'Расчет NPV'!$C$13)/(1+'Расчет NPV'!$C$12)^6</f>
        <v/>
      </c>
      <c r="N1017" s="13">
        <f>SUM(H1017:M1017)-B1017</f>
        <v/>
      </c>
    </row>
    <row r="1018">
      <c r="A1018" t="n">
        <v>1014</v>
      </c>
      <c r="B1018" s="9">
        <f>_xlfn.BETA.INV(RAND(),'Расчет NPV'!$E$5,'Расчет NPV'!$F$5,'Расчет NPV'!$B$5,'Расчет NPV'!$D$5)</f>
        <v/>
      </c>
      <c r="C1018" s="9">
        <f>_xlfn.BETA.INV(RAND(),'Расчет NPV'!$E$6,'Расчет NPV'!$F$6,'Расчет NPV'!$B$6,'Расчет NPV'!$D$6)</f>
        <v/>
      </c>
      <c r="D1018" s="9">
        <f>_xlfn.BETA.INV(RAND(),'Расчет NPV'!$E$7,'Расчет NPV'!$F$7,'Расчет NPV'!$B$7,'Расчет NPV'!$D$7)</f>
        <v/>
      </c>
      <c r="E1018" s="5">
        <f>_xlfn.BETA.INV(RAND(),'Расчет NPV'!$E$8,'Расчет NPV'!$F$8,'Расчет NPV'!$B$8,'Расчет NPV'!$D$8)</f>
        <v/>
      </c>
      <c r="F1018" s="9">
        <f>_xlfn.BETA.INV(RAND(),'Расчет NPV'!$E$9,'Расчет NPV'!$F$9,'Расчет NPV'!$B$9,'Расчет NPV'!$D$9)</f>
        <v/>
      </c>
      <c r="G1018" s="9">
        <f>_xlfn.BETA.INV(RAND(),'Расчет NPV'!$E$10,'Расчет NPV'!$F$10,'Расчет NPV'!$B$10,'Расчет NPV'!$D$10)</f>
        <v/>
      </c>
      <c r="H1018" s="9">
        <f>((D1018*(1+E1018)^0*'Расчет NPV'!$C$14*(C1018-F1018)-G1018)-MAX((D1018*(1+E1018)^0*'Расчет NPV'!$C$14*(C1018-F1018)-G1018)-B1018/6,0)*'Расчет NPV'!$C$13)/(1+'Расчет NPV'!$C$12)^1</f>
        <v/>
      </c>
      <c r="I1018" s="9">
        <f>((D1018*(1+E1018)^1*(C1018-F1018)-G1018)-MAX((D1018*(1+E1018)^1*(C1018-F1018)-G1018)-B1018/6,0)*'Расчет NPV'!$C$13)/(1+'Расчет NPV'!$C$12)^2</f>
        <v/>
      </c>
      <c r="J1018" s="9">
        <f>((D1018*(1+E1018)^2*(C1018-F1018)-G1018)-MAX((D1018*(1+E1018)^2*(C1018-F1018)-G1018)-B1018/6,0)*'Расчет NPV'!$C$13)/(1+'Расчет NPV'!$C$12)^3</f>
        <v/>
      </c>
      <c r="K1018" s="9">
        <f>((D1018*(1+E1018)^3*(C1018-F1018)-G1018)-MAX((D1018*(1+E1018)^3*(C1018-F1018)-G1018)-B1018/6,0)*'Расчет NPV'!$C$13)/(1+'Расчет NPV'!$C$12)^4</f>
        <v/>
      </c>
      <c r="L1018" s="9">
        <f>((D1018*(1+E1018)^4*(C1018-F1018)-G1018)-MAX((D1018*(1+E1018)^4*(C1018-F1018)-G1018)-B1018/6,0)*'Расчет NPV'!$C$13)/(1+'Расчет NPV'!$C$12)^5</f>
        <v/>
      </c>
      <c r="M1018" s="9">
        <f>((D1018*(1+E1018)^5*(C1018-F1018)-G1018)-MAX((D1018*(1+E1018)^5*(C1018-F1018)-G1018)-B1018/6,0)*'Расчет NPV'!$C$13)/(1+'Расчет NPV'!$C$12)^6</f>
        <v/>
      </c>
      <c r="N1018" s="13">
        <f>SUM(H1018:M1018)-B1018</f>
        <v/>
      </c>
    </row>
    <row r="1019">
      <c r="A1019" t="n">
        <v>1015</v>
      </c>
      <c r="B1019" s="9">
        <f>_xlfn.BETA.INV(RAND(),'Расчет NPV'!$E$5,'Расчет NPV'!$F$5,'Расчет NPV'!$B$5,'Расчет NPV'!$D$5)</f>
        <v/>
      </c>
      <c r="C1019" s="9">
        <f>_xlfn.BETA.INV(RAND(),'Расчет NPV'!$E$6,'Расчет NPV'!$F$6,'Расчет NPV'!$B$6,'Расчет NPV'!$D$6)</f>
        <v/>
      </c>
      <c r="D1019" s="9">
        <f>_xlfn.BETA.INV(RAND(),'Расчет NPV'!$E$7,'Расчет NPV'!$F$7,'Расчет NPV'!$B$7,'Расчет NPV'!$D$7)</f>
        <v/>
      </c>
      <c r="E1019" s="5">
        <f>_xlfn.BETA.INV(RAND(),'Расчет NPV'!$E$8,'Расчет NPV'!$F$8,'Расчет NPV'!$B$8,'Расчет NPV'!$D$8)</f>
        <v/>
      </c>
      <c r="F1019" s="9">
        <f>_xlfn.BETA.INV(RAND(),'Расчет NPV'!$E$9,'Расчет NPV'!$F$9,'Расчет NPV'!$B$9,'Расчет NPV'!$D$9)</f>
        <v/>
      </c>
      <c r="G1019" s="9">
        <f>_xlfn.BETA.INV(RAND(),'Расчет NPV'!$E$10,'Расчет NPV'!$F$10,'Расчет NPV'!$B$10,'Расчет NPV'!$D$10)</f>
        <v/>
      </c>
      <c r="H1019" s="9">
        <f>((D1019*(1+E1019)^0*'Расчет NPV'!$C$14*(C1019-F1019)-G1019)-MAX((D1019*(1+E1019)^0*'Расчет NPV'!$C$14*(C1019-F1019)-G1019)-B1019/6,0)*'Расчет NPV'!$C$13)/(1+'Расчет NPV'!$C$12)^1</f>
        <v/>
      </c>
      <c r="I1019" s="9">
        <f>((D1019*(1+E1019)^1*(C1019-F1019)-G1019)-MAX((D1019*(1+E1019)^1*(C1019-F1019)-G1019)-B1019/6,0)*'Расчет NPV'!$C$13)/(1+'Расчет NPV'!$C$12)^2</f>
        <v/>
      </c>
      <c r="J1019" s="9">
        <f>((D1019*(1+E1019)^2*(C1019-F1019)-G1019)-MAX((D1019*(1+E1019)^2*(C1019-F1019)-G1019)-B1019/6,0)*'Расчет NPV'!$C$13)/(1+'Расчет NPV'!$C$12)^3</f>
        <v/>
      </c>
      <c r="K1019" s="9">
        <f>((D1019*(1+E1019)^3*(C1019-F1019)-G1019)-MAX((D1019*(1+E1019)^3*(C1019-F1019)-G1019)-B1019/6,0)*'Расчет NPV'!$C$13)/(1+'Расчет NPV'!$C$12)^4</f>
        <v/>
      </c>
      <c r="L1019" s="9">
        <f>((D1019*(1+E1019)^4*(C1019-F1019)-G1019)-MAX((D1019*(1+E1019)^4*(C1019-F1019)-G1019)-B1019/6,0)*'Расчет NPV'!$C$13)/(1+'Расчет NPV'!$C$12)^5</f>
        <v/>
      </c>
      <c r="M1019" s="9">
        <f>((D1019*(1+E1019)^5*(C1019-F1019)-G1019)-MAX((D1019*(1+E1019)^5*(C1019-F1019)-G1019)-B1019/6,0)*'Расчет NPV'!$C$13)/(1+'Расчет NPV'!$C$12)^6</f>
        <v/>
      </c>
      <c r="N1019" s="13">
        <f>SUM(H1019:M1019)-B1019</f>
        <v/>
      </c>
    </row>
    <row r="1020">
      <c r="A1020" t="n">
        <v>1016</v>
      </c>
      <c r="B1020" s="9">
        <f>_xlfn.BETA.INV(RAND(),'Расчет NPV'!$E$5,'Расчет NPV'!$F$5,'Расчет NPV'!$B$5,'Расчет NPV'!$D$5)</f>
        <v/>
      </c>
      <c r="C1020" s="9">
        <f>_xlfn.BETA.INV(RAND(),'Расчет NPV'!$E$6,'Расчет NPV'!$F$6,'Расчет NPV'!$B$6,'Расчет NPV'!$D$6)</f>
        <v/>
      </c>
      <c r="D1020" s="9">
        <f>_xlfn.BETA.INV(RAND(),'Расчет NPV'!$E$7,'Расчет NPV'!$F$7,'Расчет NPV'!$B$7,'Расчет NPV'!$D$7)</f>
        <v/>
      </c>
      <c r="E1020" s="5">
        <f>_xlfn.BETA.INV(RAND(),'Расчет NPV'!$E$8,'Расчет NPV'!$F$8,'Расчет NPV'!$B$8,'Расчет NPV'!$D$8)</f>
        <v/>
      </c>
      <c r="F1020" s="9">
        <f>_xlfn.BETA.INV(RAND(),'Расчет NPV'!$E$9,'Расчет NPV'!$F$9,'Расчет NPV'!$B$9,'Расчет NPV'!$D$9)</f>
        <v/>
      </c>
      <c r="G1020" s="9">
        <f>_xlfn.BETA.INV(RAND(),'Расчет NPV'!$E$10,'Расчет NPV'!$F$10,'Расчет NPV'!$B$10,'Расчет NPV'!$D$10)</f>
        <v/>
      </c>
      <c r="H1020" s="9">
        <f>((D1020*(1+E1020)^0*'Расчет NPV'!$C$14*(C1020-F1020)-G1020)-MAX((D1020*(1+E1020)^0*'Расчет NPV'!$C$14*(C1020-F1020)-G1020)-B1020/6,0)*'Расчет NPV'!$C$13)/(1+'Расчет NPV'!$C$12)^1</f>
        <v/>
      </c>
      <c r="I1020" s="9">
        <f>((D1020*(1+E1020)^1*(C1020-F1020)-G1020)-MAX((D1020*(1+E1020)^1*(C1020-F1020)-G1020)-B1020/6,0)*'Расчет NPV'!$C$13)/(1+'Расчет NPV'!$C$12)^2</f>
        <v/>
      </c>
      <c r="J1020" s="9">
        <f>((D1020*(1+E1020)^2*(C1020-F1020)-G1020)-MAX((D1020*(1+E1020)^2*(C1020-F1020)-G1020)-B1020/6,0)*'Расчет NPV'!$C$13)/(1+'Расчет NPV'!$C$12)^3</f>
        <v/>
      </c>
      <c r="K1020" s="9">
        <f>((D1020*(1+E1020)^3*(C1020-F1020)-G1020)-MAX((D1020*(1+E1020)^3*(C1020-F1020)-G1020)-B1020/6,0)*'Расчет NPV'!$C$13)/(1+'Расчет NPV'!$C$12)^4</f>
        <v/>
      </c>
      <c r="L1020" s="9">
        <f>((D1020*(1+E1020)^4*(C1020-F1020)-G1020)-MAX((D1020*(1+E1020)^4*(C1020-F1020)-G1020)-B1020/6,0)*'Расчет NPV'!$C$13)/(1+'Расчет NPV'!$C$12)^5</f>
        <v/>
      </c>
      <c r="M1020" s="9">
        <f>((D1020*(1+E1020)^5*(C1020-F1020)-G1020)-MAX((D1020*(1+E1020)^5*(C1020-F1020)-G1020)-B1020/6,0)*'Расчет NPV'!$C$13)/(1+'Расчет NPV'!$C$12)^6</f>
        <v/>
      </c>
      <c r="N1020" s="13">
        <f>SUM(H1020:M1020)-B1020</f>
        <v/>
      </c>
    </row>
    <row r="1021">
      <c r="A1021" t="n">
        <v>1017</v>
      </c>
      <c r="B1021" s="9">
        <f>_xlfn.BETA.INV(RAND(),'Расчет NPV'!$E$5,'Расчет NPV'!$F$5,'Расчет NPV'!$B$5,'Расчет NPV'!$D$5)</f>
        <v/>
      </c>
      <c r="C1021" s="9">
        <f>_xlfn.BETA.INV(RAND(),'Расчет NPV'!$E$6,'Расчет NPV'!$F$6,'Расчет NPV'!$B$6,'Расчет NPV'!$D$6)</f>
        <v/>
      </c>
      <c r="D1021" s="9">
        <f>_xlfn.BETA.INV(RAND(),'Расчет NPV'!$E$7,'Расчет NPV'!$F$7,'Расчет NPV'!$B$7,'Расчет NPV'!$D$7)</f>
        <v/>
      </c>
      <c r="E1021" s="5">
        <f>_xlfn.BETA.INV(RAND(),'Расчет NPV'!$E$8,'Расчет NPV'!$F$8,'Расчет NPV'!$B$8,'Расчет NPV'!$D$8)</f>
        <v/>
      </c>
      <c r="F1021" s="9">
        <f>_xlfn.BETA.INV(RAND(),'Расчет NPV'!$E$9,'Расчет NPV'!$F$9,'Расчет NPV'!$B$9,'Расчет NPV'!$D$9)</f>
        <v/>
      </c>
      <c r="G1021" s="9">
        <f>_xlfn.BETA.INV(RAND(),'Расчет NPV'!$E$10,'Расчет NPV'!$F$10,'Расчет NPV'!$B$10,'Расчет NPV'!$D$10)</f>
        <v/>
      </c>
      <c r="H1021" s="9">
        <f>((D1021*(1+E1021)^0*'Расчет NPV'!$C$14*(C1021-F1021)-G1021)-MAX((D1021*(1+E1021)^0*'Расчет NPV'!$C$14*(C1021-F1021)-G1021)-B1021/6,0)*'Расчет NPV'!$C$13)/(1+'Расчет NPV'!$C$12)^1</f>
        <v/>
      </c>
      <c r="I1021" s="9">
        <f>((D1021*(1+E1021)^1*(C1021-F1021)-G1021)-MAX((D1021*(1+E1021)^1*(C1021-F1021)-G1021)-B1021/6,0)*'Расчет NPV'!$C$13)/(1+'Расчет NPV'!$C$12)^2</f>
        <v/>
      </c>
      <c r="J1021" s="9">
        <f>((D1021*(1+E1021)^2*(C1021-F1021)-G1021)-MAX((D1021*(1+E1021)^2*(C1021-F1021)-G1021)-B1021/6,0)*'Расчет NPV'!$C$13)/(1+'Расчет NPV'!$C$12)^3</f>
        <v/>
      </c>
      <c r="K1021" s="9">
        <f>((D1021*(1+E1021)^3*(C1021-F1021)-G1021)-MAX((D1021*(1+E1021)^3*(C1021-F1021)-G1021)-B1021/6,0)*'Расчет NPV'!$C$13)/(1+'Расчет NPV'!$C$12)^4</f>
        <v/>
      </c>
      <c r="L1021" s="9">
        <f>((D1021*(1+E1021)^4*(C1021-F1021)-G1021)-MAX((D1021*(1+E1021)^4*(C1021-F1021)-G1021)-B1021/6,0)*'Расчет NPV'!$C$13)/(1+'Расчет NPV'!$C$12)^5</f>
        <v/>
      </c>
      <c r="M1021" s="9">
        <f>((D1021*(1+E1021)^5*(C1021-F1021)-G1021)-MAX((D1021*(1+E1021)^5*(C1021-F1021)-G1021)-B1021/6,0)*'Расчет NPV'!$C$13)/(1+'Расчет NPV'!$C$12)^6</f>
        <v/>
      </c>
      <c r="N1021" s="13">
        <f>SUM(H1021:M1021)-B1021</f>
        <v/>
      </c>
    </row>
    <row r="1022">
      <c r="A1022" t="n">
        <v>1018</v>
      </c>
      <c r="B1022" s="9">
        <f>_xlfn.BETA.INV(RAND(),'Расчет NPV'!$E$5,'Расчет NPV'!$F$5,'Расчет NPV'!$B$5,'Расчет NPV'!$D$5)</f>
        <v/>
      </c>
      <c r="C1022" s="9">
        <f>_xlfn.BETA.INV(RAND(),'Расчет NPV'!$E$6,'Расчет NPV'!$F$6,'Расчет NPV'!$B$6,'Расчет NPV'!$D$6)</f>
        <v/>
      </c>
      <c r="D1022" s="9">
        <f>_xlfn.BETA.INV(RAND(),'Расчет NPV'!$E$7,'Расчет NPV'!$F$7,'Расчет NPV'!$B$7,'Расчет NPV'!$D$7)</f>
        <v/>
      </c>
      <c r="E1022" s="5">
        <f>_xlfn.BETA.INV(RAND(),'Расчет NPV'!$E$8,'Расчет NPV'!$F$8,'Расчет NPV'!$B$8,'Расчет NPV'!$D$8)</f>
        <v/>
      </c>
      <c r="F1022" s="9">
        <f>_xlfn.BETA.INV(RAND(),'Расчет NPV'!$E$9,'Расчет NPV'!$F$9,'Расчет NPV'!$B$9,'Расчет NPV'!$D$9)</f>
        <v/>
      </c>
      <c r="G1022" s="9">
        <f>_xlfn.BETA.INV(RAND(),'Расчет NPV'!$E$10,'Расчет NPV'!$F$10,'Расчет NPV'!$B$10,'Расчет NPV'!$D$10)</f>
        <v/>
      </c>
      <c r="H1022" s="9">
        <f>((D1022*(1+E1022)^0*'Расчет NPV'!$C$14*(C1022-F1022)-G1022)-MAX((D1022*(1+E1022)^0*'Расчет NPV'!$C$14*(C1022-F1022)-G1022)-B1022/6,0)*'Расчет NPV'!$C$13)/(1+'Расчет NPV'!$C$12)^1</f>
        <v/>
      </c>
      <c r="I1022" s="9">
        <f>((D1022*(1+E1022)^1*(C1022-F1022)-G1022)-MAX((D1022*(1+E1022)^1*(C1022-F1022)-G1022)-B1022/6,0)*'Расчет NPV'!$C$13)/(1+'Расчет NPV'!$C$12)^2</f>
        <v/>
      </c>
      <c r="J1022" s="9">
        <f>((D1022*(1+E1022)^2*(C1022-F1022)-G1022)-MAX((D1022*(1+E1022)^2*(C1022-F1022)-G1022)-B1022/6,0)*'Расчет NPV'!$C$13)/(1+'Расчет NPV'!$C$12)^3</f>
        <v/>
      </c>
      <c r="K1022" s="9">
        <f>((D1022*(1+E1022)^3*(C1022-F1022)-G1022)-MAX((D1022*(1+E1022)^3*(C1022-F1022)-G1022)-B1022/6,0)*'Расчет NPV'!$C$13)/(1+'Расчет NPV'!$C$12)^4</f>
        <v/>
      </c>
      <c r="L1022" s="9">
        <f>((D1022*(1+E1022)^4*(C1022-F1022)-G1022)-MAX((D1022*(1+E1022)^4*(C1022-F1022)-G1022)-B1022/6,0)*'Расчет NPV'!$C$13)/(1+'Расчет NPV'!$C$12)^5</f>
        <v/>
      </c>
      <c r="M1022" s="9">
        <f>((D1022*(1+E1022)^5*(C1022-F1022)-G1022)-MAX((D1022*(1+E1022)^5*(C1022-F1022)-G1022)-B1022/6,0)*'Расчет NPV'!$C$13)/(1+'Расчет NPV'!$C$12)^6</f>
        <v/>
      </c>
      <c r="N1022" s="13">
        <f>SUM(H1022:M1022)-B1022</f>
        <v/>
      </c>
    </row>
    <row r="1023">
      <c r="A1023" t="n">
        <v>1019</v>
      </c>
      <c r="B1023" s="9">
        <f>_xlfn.BETA.INV(RAND(),'Расчет NPV'!$E$5,'Расчет NPV'!$F$5,'Расчет NPV'!$B$5,'Расчет NPV'!$D$5)</f>
        <v/>
      </c>
      <c r="C1023" s="9">
        <f>_xlfn.BETA.INV(RAND(),'Расчет NPV'!$E$6,'Расчет NPV'!$F$6,'Расчет NPV'!$B$6,'Расчет NPV'!$D$6)</f>
        <v/>
      </c>
      <c r="D1023" s="9">
        <f>_xlfn.BETA.INV(RAND(),'Расчет NPV'!$E$7,'Расчет NPV'!$F$7,'Расчет NPV'!$B$7,'Расчет NPV'!$D$7)</f>
        <v/>
      </c>
      <c r="E1023" s="5">
        <f>_xlfn.BETA.INV(RAND(),'Расчет NPV'!$E$8,'Расчет NPV'!$F$8,'Расчет NPV'!$B$8,'Расчет NPV'!$D$8)</f>
        <v/>
      </c>
      <c r="F1023" s="9">
        <f>_xlfn.BETA.INV(RAND(),'Расчет NPV'!$E$9,'Расчет NPV'!$F$9,'Расчет NPV'!$B$9,'Расчет NPV'!$D$9)</f>
        <v/>
      </c>
      <c r="G1023" s="9">
        <f>_xlfn.BETA.INV(RAND(),'Расчет NPV'!$E$10,'Расчет NPV'!$F$10,'Расчет NPV'!$B$10,'Расчет NPV'!$D$10)</f>
        <v/>
      </c>
      <c r="H1023" s="9">
        <f>((D1023*(1+E1023)^0*'Расчет NPV'!$C$14*(C1023-F1023)-G1023)-MAX((D1023*(1+E1023)^0*'Расчет NPV'!$C$14*(C1023-F1023)-G1023)-B1023/6,0)*'Расчет NPV'!$C$13)/(1+'Расчет NPV'!$C$12)^1</f>
        <v/>
      </c>
      <c r="I1023" s="9">
        <f>((D1023*(1+E1023)^1*(C1023-F1023)-G1023)-MAX((D1023*(1+E1023)^1*(C1023-F1023)-G1023)-B1023/6,0)*'Расчет NPV'!$C$13)/(1+'Расчет NPV'!$C$12)^2</f>
        <v/>
      </c>
      <c r="J1023" s="9">
        <f>((D1023*(1+E1023)^2*(C1023-F1023)-G1023)-MAX((D1023*(1+E1023)^2*(C1023-F1023)-G1023)-B1023/6,0)*'Расчет NPV'!$C$13)/(1+'Расчет NPV'!$C$12)^3</f>
        <v/>
      </c>
      <c r="K1023" s="9">
        <f>((D1023*(1+E1023)^3*(C1023-F1023)-G1023)-MAX((D1023*(1+E1023)^3*(C1023-F1023)-G1023)-B1023/6,0)*'Расчет NPV'!$C$13)/(1+'Расчет NPV'!$C$12)^4</f>
        <v/>
      </c>
      <c r="L1023" s="9">
        <f>((D1023*(1+E1023)^4*(C1023-F1023)-G1023)-MAX((D1023*(1+E1023)^4*(C1023-F1023)-G1023)-B1023/6,0)*'Расчет NPV'!$C$13)/(1+'Расчет NPV'!$C$12)^5</f>
        <v/>
      </c>
      <c r="M1023" s="9">
        <f>((D1023*(1+E1023)^5*(C1023-F1023)-G1023)-MAX((D1023*(1+E1023)^5*(C1023-F1023)-G1023)-B1023/6,0)*'Расчет NPV'!$C$13)/(1+'Расчет NPV'!$C$12)^6</f>
        <v/>
      </c>
      <c r="N1023" s="13">
        <f>SUM(H1023:M1023)-B1023</f>
        <v/>
      </c>
    </row>
    <row r="1024">
      <c r="A1024" t="n">
        <v>1020</v>
      </c>
      <c r="B1024" s="9">
        <f>_xlfn.BETA.INV(RAND(),'Расчет NPV'!$E$5,'Расчет NPV'!$F$5,'Расчет NPV'!$B$5,'Расчет NPV'!$D$5)</f>
        <v/>
      </c>
      <c r="C1024" s="9">
        <f>_xlfn.BETA.INV(RAND(),'Расчет NPV'!$E$6,'Расчет NPV'!$F$6,'Расчет NPV'!$B$6,'Расчет NPV'!$D$6)</f>
        <v/>
      </c>
      <c r="D1024" s="9">
        <f>_xlfn.BETA.INV(RAND(),'Расчет NPV'!$E$7,'Расчет NPV'!$F$7,'Расчет NPV'!$B$7,'Расчет NPV'!$D$7)</f>
        <v/>
      </c>
      <c r="E1024" s="5">
        <f>_xlfn.BETA.INV(RAND(),'Расчет NPV'!$E$8,'Расчет NPV'!$F$8,'Расчет NPV'!$B$8,'Расчет NPV'!$D$8)</f>
        <v/>
      </c>
      <c r="F1024" s="9">
        <f>_xlfn.BETA.INV(RAND(),'Расчет NPV'!$E$9,'Расчет NPV'!$F$9,'Расчет NPV'!$B$9,'Расчет NPV'!$D$9)</f>
        <v/>
      </c>
      <c r="G1024" s="9">
        <f>_xlfn.BETA.INV(RAND(),'Расчет NPV'!$E$10,'Расчет NPV'!$F$10,'Расчет NPV'!$B$10,'Расчет NPV'!$D$10)</f>
        <v/>
      </c>
      <c r="H1024" s="9">
        <f>((D1024*(1+E1024)^0*'Расчет NPV'!$C$14*(C1024-F1024)-G1024)-MAX((D1024*(1+E1024)^0*'Расчет NPV'!$C$14*(C1024-F1024)-G1024)-B1024/6,0)*'Расчет NPV'!$C$13)/(1+'Расчет NPV'!$C$12)^1</f>
        <v/>
      </c>
      <c r="I1024" s="9">
        <f>((D1024*(1+E1024)^1*(C1024-F1024)-G1024)-MAX((D1024*(1+E1024)^1*(C1024-F1024)-G1024)-B1024/6,0)*'Расчет NPV'!$C$13)/(1+'Расчет NPV'!$C$12)^2</f>
        <v/>
      </c>
      <c r="J1024" s="9">
        <f>((D1024*(1+E1024)^2*(C1024-F1024)-G1024)-MAX((D1024*(1+E1024)^2*(C1024-F1024)-G1024)-B1024/6,0)*'Расчет NPV'!$C$13)/(1+'Расчет NPV'!$C$12)^3</f>
        <v/>
      </c>
      <c r="K1024" s="9">
        <f>((D1024*(1+E1024)^3*(C1024-F1024)-G1024)-MAX((D1024*(1+E1024)^3*(C1024-F1024)-G1024)-B1024/6,0)*'Расчет NPV'!$C$13)/(1+'Расчет NPV'!$C$12)^4</f>
        <v/>
      </c>
      <c r="L1024" s="9">
        <f>((D1024*(1+E1024)^4*(C1024-F1024)-G1024)-MAX((D1024*(1+E1024)^4*(C1024-F1024)-G1024)-B1024/6,0)*'Расчет NPV'!$C$13)/(1+'Расчет NPV'!$C$12)^5</f>
        <v/>
      </c>
      <c r="M1024" s="9">
        <f>((D1024*(1+E1024)^5*(C1024-F1024)-G1024)-MAX((D1024*(1+E1024)^5*(C1024-F1024)-G1024)-B1024/6,0)*'Расчет NPV'!$C$13)/(1+'Расчет NPV'!$C$12)^6</f>
        <v/>
      </c>
      <c r="N1024" s="13">
        <f>SUM(H1024:M1024)-B1024</f>
        <v/>
      </c>
    </row>
    <row r="1025">
      <c r="A1025" t="n">
        <v>1021</v>
      </c>
      <c r="B1025" s="9">
        <f>_xlfn.BETA.INV(RAND(),'Расчет NPV'!$E$5,'Расчет NPV'!$F$5,'Расчет NPV'!$B$5,'Расчет NPV'!$D$5)</f>
        <v/>
      </c>
      <c r="C1025" s="9">
        <f>_xlfn.BETA.INV(RAND(),'Расчет NPV'!$E$6,'Расчет NPV'!$F$6,'Расчет NPV'!$B$6,'Расчет NPV'!$D$6)</f>
        <v/>
      </c>
      <c r="D1025" s="9">
        <f>_xlfn.BETA.INV(RAND(),'Расчет NPV'!$E$7,'Расчет NPV'!$F$7,'Расчет NPV'!$B$7,'Расчет NPV'!$D$7)</f>
        <v/>
      </c>
      <c r="E1025" s="5">
        <f>_xlfn.BETA.INV(RAND(),'Расчет NPV'!$E$8,'Расчет NPV'!$F$8,'Расчет NPV'!$B$8,'Расчет NPV'!$D$8)</f>
        <v/>
      </c>
      <c r="F1025" s="9">
        <f>_xlfn.BETA.INV(RAND(),'Расчет NPV'!$E$9,'Расчет NPV'!$F$9,'Расчет NPV'!$B$9,'Расчет NPV'!$D$9)</f>
        <v/>
      </c>
      <c r="G1025" s="9">
        <f>_xlfn.BETA.INV(RAND(),'Расчет NPV'!$E$10,'Расчет NPV'!$F$10,'Расчет NPV'!$B$10,'Расчет NPV'!$D$10)</f>
        <v/>
      </c>
      <c r="H1025" s="9">
        <f>((D1025*(1+E1025)^0*'Расчет NPV'!$C$14*(C1025-F1025)-G1025)-MAX((D1025*(1+E1025)^0*'Расчет NPV'!$C$14*(C1025-F1025)-G1025)-B1025/6,0)*'Расчет NPV'!$C$13)/(1+'Расчет NPV'!$C$12)^1</f>
        <v/>
      </c>
      <c r="I1025" s="9">
        <f>((D1025*(1+E1025)^1*(C1025-F1025)-G1025)-MAX((D1025*(1+E1025)^1*(C1025-F1025)-G1025)-B1025/6,0)*'Расчет NPV'!$C$13)/(1+'Расчет NPV'!$C$12)^2</f>
        <v/>
      </c>
      <c r="J1025" s="9">
        <f>((D1025*(1+E1025)^2*(C1025-F1025)-G1025)-MAX((D1025*(1+E1025)^2*(C1025-F1025)-G1025)-B1025/6,0)*'Расчет NPV'!$C$13)/(1+'Расчет NPV'!$C$12)^3</f>
        <v/>
      </c>
      <c r="K1025" s="9">
        <f>((D1025*(1+E1025)^3*(C1025-F1025)-G1025)-MAX((D1025*(1+E1025)^3*(C1025-F1025)-G1025)-B1025/6,0)*'Расчет NPV'!$C$13)/(1+'Расчет NPV'!$C$12)^4</f>
        <v/>
      </c>
      <c r="L1025" s="9">
        <f>((D1025*(1+E1025)^4*(C1025-F1025)-G1025)-MAX((D1025*(1+E1025)^4*(C1025-F1025)-G1025)-B1025/6,0)*'Расчет NPV'!$C$13)/(1+'Расчет NPV'!$C$12)^5</f>
        <v/>
      </c>
      <c r="M1025" s="9">
        <f>((D1025*(1+E1025)^5*(C1025-F1025)-G1025)-MAX((D1025*(1+E1025)^5*(C1025-F1025)-G1025)-B1025/6,0)*'Расчет NPV'!$C$13)/(1+'Расчет NPV'!$C$12)^6</f>
        <v/>
      </c>
      <c r="N1025" s="13">
        <f>SUM(H1025:M1025)-B1025</f>
        <v/>
      </c>
    </row>
    <row r="1026">
      <c r="A1026" t="n">
        <v>1022</v>
      </c>
      <c r="B1026" s="9">
        <f>_xlfn.BETA.INV(RAND(),'Расчет NPV'!$E$5,'Расчет NPV'!$F$5,'Расчет NPV'!$B$5,'Расчет NPV'!$D$5)</f>
        <v/>
      </c>
      <c r="C1026" s="9">
        <f>_xlfn.BETA.INV(RAND(),'Расчет NPV'!$E$6,'Расчет NPV'!$F$6,'Расчет NPV'!$B$6,'Расчет NPV'!$D$6)</f>
        <v/>
      </c>
      <c r="D1026" s="9">
        <f>_xlfn.BETA.INV(RAND(),'Расчет NPV'!$E$7,'Расчет NPV'!$F$7,'Расчет NPV'!$B$7,'Расчет NPV'!$D$7)</f>
        <v/>
      </c>
      <c r="E1026" s="5">
        <f>_xlfn.BETA.INV(RAND(),'Расчет NPV'!$E$8,'Расчет NPV'!$F$8,'Расчет NPV'!$B$8,'Расчет NPV'!$D$8)</f>
        <v/>
      </c>
      <c r="F1026" s="9">
        <f>_xlfn.BETA.INV(RAND(),'Расчет NPV'!$E$9,'Расчет NPV'!$F$9,'Расчет NPV'!$B$9,'Расчет NPV'!$D$9)</f>
        <v/>
      </c>
      <c r="G1026" s="9">
        <f>_xlfn.BETA.INV(RAND(),'Расчет NPV'!$E$10,'Расчет NPV'!$F$10,'Расчет NPV'!$B$10,'Расчет NPV'!$D$10)</f>
        <v/>
      </c>
      <c r="H1026" s="9">
        <f>((D1026*(1+E1026)^0*'Расчет NPV'!$C$14*(C1026-F1026)-G1026)-MAX((D1026*(1+E1026)^0*'Расчет NPV'!$C$14*(C1026-F1026)-G1026)-B1026/6,0)*'Расчет NPV'!$C$13)/(1+'Расчет NPV'!$C$12)^1</f>
        <v/>
      </c>
      <c r="I1026" s="9">
        <f>((D1026*(1+E1026)^1*(C1026-F1026)-G1026)-MAX((D1026*(1+E1026)^1*(C1026-F1026)-G1026)-B1026/6,0)*'Расчет NPV'!$C$13)/(1+'Расчет NPV'!$C$12)^2</f>
        <v/>
      </c>
      <c r="J1026" s="9">
        <f>((D1026*(1+E1026)^2*(C1026-F1026)-G1026)-MAX((D1026*(1+E1026)^2*(C1026-F1026)-G1026)-B1026/6,0)*'Расчет NPV'!$C$13)/(1+'Расчет NPV'!$C$12)^3</f>
        <v/>
      </c>
      <c r="K1026" s="9">
        <f>((D1026*(1+E1026)^3*(C1026-F1026)-G1026)-MAX((D1026*(1+E1026)^3*(C1026-F1026)-G1026)-B1026/6,0)*'Расчет NPV'!$C$13)/(1+'Расчет NPV'!$C$12)^4</f>
        <v/>
      </c>
      <c r="L1026" s="9">
        <f>((D1026*(1+E1026)^4*(C1026-F1026)-G1026)-MAX((D1026*(1+E1026)^4*(C1026-F1026)-G1026)-B1026/6,0)*'Расчет NPV'!$C$13)/(1+'Расчет NPV'!$C$12)^5</f>
        <v/>
      </c>
      <c r="M1026" s="9">
        <f>((D1026*(1+E1026)^5*(C1026-F1026)-G1026)-MAX((D1026*(1+E1026)^5*(C1026-F1026)-G1026)-B1026/6,0)*'Расчет NPV'!$C$13)/(1+'Расчет NPV'!$C$12)^6</f>
        <v/>
      </c>
      <c r="N1026" s="13">
        <f>SUM(H1026:M1026)-B1026</f>
        <v/>
      </c>
    </row>
    <row r="1027">
      <c r="A1027" t="n">
        <v>1023</v>
      </c>
      <c r="B1027" s="9">
        <f>_xlfn.BETA.INV(RAND(),'Расчет NPV'!$E$5,'Расчет NPV'!$F$5,'Расчет NPV'!$B$5,'Расчет NPV'!$D$5)</f>
        <v/>
      </c>
      <c r="C1027" s="9">
        <f>_xlfn.BETA.INV(RAND(),'Расчет NPV'!$E$6,'Расчет NPV'!$F$6,'Расчет NPV'!$B$6,'Расчет NPV'!$D$6)</f>
        <v/>
      </c>
      <c r="D1027" s="9">
        <f>_xlfn.BETA.INV(RAND(),'Расчет NPV'!$E$7,'Расчет NPV'!$F$7,'Расчет NPV'!$B$7,'Расчет NPV'!$D$7)</f>
        <v/>
      </c>
      <c r="E1027" s="5">
        <f>_xlfn.BETA.INV(RAND(),'Расчет NPV'!$E$8,'Расчет NPV'!$F$8,'Расчет NPV'!$B$8,'Расчет NPV'!$D$8)</f>
        <v/>
      </c>
      <c r="F1027" s="9">
        <f>_xlfn.BETA.INV(RAND(),'Расчет NPV'!$E$9,'Расчет NPV'!$F$9,'Расчет NPV'!$B$9,'Расчет NPV'!$D$9)</f>
        <v/>
      </c>
      <c r="G1027" s="9">
        <f>_xlfn.BETA.INV(RAND(),'Расчет NPV'!$E$10,'Расчет NPV'!$F$10,'Расчет NPV'!$B$10,'Расчет NPV'!$D$10)</f>
        <v/>
      </c>
      <c r="H1027" s="9">
        <f>((D1027*(1+E1027)^0*'Расчет NPV'!$C$14*(C1027-F1027)-G1027)-MAX((D1027*(1+E1027)^0*'Расчет NPV'!$C$14*(C1027-F1027)-G1027)-B1027/6,0)*'Расчет NPV'!$C$13)/(1+'Расчет NPV'!$C$12)^1</f>
        <v/>
      </c>
      <c r="I1027" s="9">
        <f>((D1027*(1+E1027)^1*(C1027-F1027)-G1027)-MAX((D1027*(1+E1027)^1*(C1027-F1027)-G1027)-B1027/6,0)*'Расчет NPV'!$C$13)/(1+'Расчет NPV'!$C$12)^2</f>
        <v/>
      </c>
      <c r="J1027" s="9">
        <f>((D1027*(1+E1027)^2*(C1027-F1027)-G1027)-MAX((D1027*(1+E1027)^2*(C1027-F1027)-G1027)-B1027/6,0)*'Расчет NPV'!$C$13)/(1+'Расчет NPV'!$C$12)^3</f>
        <v/>
      </c>
      <c r="K1027" s="9">
        <f>((D1027*(1+E1027)^3*(C1027-F1027)-G1027)-MAX((D1027*(1+E1027)^3*(C1027-F1027)-G1027)-B1027/6,0)*'Расчет NPV'!$C$13)/(1+'Расчет NPV'!$C$12)^4</f>
        <v/>
      </c>
      <c r="L1027" s="9">
        <f>((D1027*(1+E1027)^4*(C1027-F1027)-G1027)-MAX((D1027*(1+E1027)^4*(C1027-F1027)-G1027)-B1027/6,0)*'Расчет NPV'!$C$13)/(1+'Расчет NPV'!$C$12)^5</f>
        <v/>
      </c>
      <c r="M1027" s="9">
        <f>((D1027*(1+E1027)^5*(C1027-F1027)-G1027)-MAX((D1027*(1+E1027)^5*(C1027-F1027)-G1027)-B1027/6,0)*'Расчет NPV'!$C$13)/(1+'Расчет NPV'!$C$12)^6</f>
        <v/>
      </c>
      <c r="N1027" s="13">
        <f>SUM(H1027:M1027)-B1027</f>
        <v/>
      </c>
    </row>
    <row r="1028">
      <c r="A1028" t="n">
        <v>1024</v>
      </c>
      <c r="B1028" s="9">
        <f>_xlfn.BETA.INV(RAND(),'Расчет NPV'!$E$5,'Расчет NPV'!$F$5,'Расчет NPV'!$B$5,'Расчет NPV'!$D$5)</f>
        <v/>
      </c>
      <c r="C1028" s="9">
        <f>_xlfn.BETA.INV(RAND(),'Расчет NPV'!$E$6,'Расчет NPV'!$F$6,'Расчет NPV'!$B$6,'Расчет NPV'!$D$6)</f>
        <v/>
      </c>
      <c r="D1028" s="9">
        <f>_xlfn.BETA.INV(RAND(),'Расчет NPV'!$E$7,'Расчет NPV'!$F$7,'Расчет NPV'!$B$7,'Расчет NPV'!$D$7)</f>
        <v/>
      </c>
      <c r="E1028" s="5">
        <f>_xlfn.BETA.INV(RAND(),'Расчет NPV'!$E$8,'Расчет NPV'!$F$8,'Расчет NPV'!$B$8,'Расчет NPV'!$D$8)</f>
        <v/>
      </c>
      <c r="F1028" s="9">
        <f>_xlfn.BETA.INV(RAND(),'Расчет NPV'!$E$9,'Расчет NPV'!$F$9,'Расчет NPV'!$B$9,'Расчет NPV'!$D$9)</f>
        <v/>
      </c>
      <c r="G1028" s="9">
        <f>_xlfn.BETA.INV(RAND(),'Расчет NPV'!$E$10,'Расчет NPV'!$F$10,'Расчет NPV'!$B$10,'Расчет NPV'!$D$10)</f>
        <v/>
      </c>
      <c r="H1028" s="9">
        <f>((D1028*(1+E1028)^0*'Расчет NPV'!$C$14*(C1028-F1028)-G1028)-MAX((D1028*(1+E1028)^0*'Расчет NPV'!$C$14*(C1028-F1028)-G1028)-B1028/6,0)*'Расчет NPV'!$C$13)/(1+'Расчет NPV'!$C$12)^1</f>
        <v/>
      </c>
      <c r="I1028" s="9">
        <f>((D1028*(1+E1028)^1*(C1028-F1028)-G1028)-MAX((D1028*(1+E1028)^1*(C1028-F1028)-G1028)-B1028/6,0)*'Расчет NPV'!$C$13)/(1+'Расчет NPV'!$C$12)^2</f>
        <v/>
      </c>
      <c r="J1028" s="9">
        <f>((D1028*(1+E1028)^2*(C1028-F1028)-G1028)-MAX((D1028*(1+E1028)^2*(C1028-F1028)-G1028)-B1028/6,0)*'Расчет NPV'!$C$13)/(1+'Расчет NPV'!$C$12)^3</f>
        <v/>
      </c>
      <c r="K1028" s="9">
        <f>((D1028*(1+E1028)^3*(C1028-F1028)-G1028)-MAX((D1028*(1+E1028)^3*(C1028-F1028)-G1028)-B1028/6,0)*'Расчет NPV'!$C$13)/(1+'Расчет NPV'!$C$12)^4</f>
        <v/>
      </c>
      <c r="L1028" s="9">
        <f>((D1028*(1+E1028)^4*(C1028-F1028)-G1028)-MAX((D1028*(1+E1028)^4*(C1028-F1028)-G1028)-B1028/6,0)*'Расчет NPV'!$C$13)/(1+'Расчет NPV'!$C$12)^5</f>
        <v/>
      </c>
      <c r="M1028" s="9">
        <f>((D1028*(1+E1028)^5*(C1028-F1028)-G1028)-MAX((D1028*(1+E1028)^5*(C1028-F1028)-G1028)-B1028/6,0)*'Расчет NPV'!$C$13)/(1+'Расчет NPV'!$C$12)^6</f>
        <v/>
      </c>
      <c r="N1028" s="13">
        <f>SUM(H1028:M1028)-B1028</f>
        <v/>
      </c>
    </row>
    <row r="1029">
      <c r="A1029" t="n">
        <v>1025</v>
      </c>
      <c r="B1029" s="9">
        <f>_xlfn.BETA.INV(RAND(),'Расчет NPV'!$E$5,'Расчет NPV'!$F$5,'Расчет NPV'!$B$5,'Расчет NPV'!$D$5)</f>
        <v/>
      </c>
      <c r="C1029" s="9">
        <f>_xlfn.BETA.INV(RAND(),'Расчет NPV'!$E$6,'Расчет NPV'!$F$6,'Расчет NPV'!$B$6,'Расчет NPV'!$D$6)</f>
        <v/>
      </c>
      <c r="D1029" s="9">
        <f>_xlfn.BETA.INV(RAND(),'Расчет NPV'!$E$7,'Расчет NPV'!$F$7,'Расчет NPV'!$B$7,'Расчет NPV'!$D$7)</f>
        <v/>
      </c>
      <c r="E1029" s="5">
        <f>_xlfn.BETA.INV(RAND(),'Расчет NPV'!$E$8,'Расчет NPV'!$F$8,'Расчет NPV'!$B$8,'Расчет NPV'!$D$8)</f>
        <v/>
      </c>
      <c r="F1029" s="9">
        <f>_xlfn.BETA.INV(RAND(),'Расчет NPV'!$E$9,'Расчет NPV'!$F$9,'Расчет NPV'!$B$9,'Расчет NPV'!$D$9)</f>
        <v/>
      </c>
      <c r="G1029" s="9">
        <f>_xlfn.BETA.INV(RAND(),'Расчет NPV'!$E$10,'Расчет NPV'!$F$10,'Расчет NPV'!$B$10,'Расчет NPV'!$D$10)</f>
        <v/>
      </c>
      <c r="H1029" s="9">
        <f>((D1029*(1+E1029)^0*'Расчет NPV'!$C$14*(C1029-F1029)-G1029)-MAX((D1029*(1+E1029)^0*'Расчет NPV'!$C$14*(C1029-F1029)-G1029)-B1029/6,0)*'Расчет NPV'!$C$13)/(1+'Расчет NPV'!$C$12)^1</f>
        <v/>
      </c>
      <c r="I1029" s="9">
        <f>((D1029*(1+E1029)^1*(C1029-F1029)-G1029)-MAX((D1029*(1+E1029)^1*(C1029-F1029)-G1029)-B1029/6,0)*'Расчет NPV'!$C$13)/(1+'Расчет NPV'!$C$12)^2</f>
        <v/>
      </c>
      <c r="J1029" s="9">
        <f>((D1029*(1+E1029)^2*(C1029-F1029)-G1029)-MAX((D1029*(1+E1029)^2*(C1029-F1029)-G1029)-B1029/6,0)*'Расчет NPV'!$C$13)/(1+'Расчет NPV'!$C$12)^3</f>
        <v/>
      </c>
      <c r="K1029" s="9">
        <f>((D1029*(1+E1029)^3*(C1029-F1029)-G1029)-MAX((D1029*(1+E1029)^3*(C1029-F1029)-G1029)-B1029/6,0)*'Расчет NPV'!$C$13)/(1+'Расчет NPV'!$C$12)^4</f>
        <v/>
      </c>
      <c r="L1029" s="9">
        <f>((D1029*(1+E1029)^4*(C1029-F1029)-G1029)-MAX((D1029*(1+E1029)^4*(C1029-F1029)-G1029)-B1029/6,0)*'Расчет NPV'!$C$13)/(1+'Расчет NPV'!$C$12)^5</f>
        <v/>
      </c>
      <c r="M1029" s="9">
        <f>((D1029*(1+E1029)^5*(C1029-F1029)-G1029)-MAX((D1029*(1+E1029)^5*(C1029-F1029)-G1029)-B1029/6,0)*'Расчет NPV'!$C$13)/(1+'Расчет NPV'!$C$12)^6</f>
        <v/>
      </c>
      <c r="N1029" s="13">
        <f>SUM(H1029:M1029)-B1029</f>
        <v/>
      </c>
    </row>
    <row r="1030">
      <c r="A1030" t="n">
        <v>1026</v>
      </c>
      <c r="B1030" s="9">
        <f>_xlfn.BETA.INV(RAND(),'Расчет NPV'!$E$5,'Расчет NPV'!$F$5,'Расчет NPV'!$B$5,'Расчет NPV'!$D$5)</f>
        <v/>
      </c>
      <c r="C1030" s="9">
        <f>_xlfn.BETA.INV(RAND(),'Расчет NPV'!$E$6,'Расчет NPV'!$F$6,'Расчет NPV'!$B$6,'Расчет NPV'!$D$6)</f>
        <v/>
      </c>
      <c r="D1030" s="9">
        <f>_xlfn.BETA.INV(RAND(),'Расчет NPV'!$E$7,'Расчет NPV'!$F$7,'Расчет NPV'!$B$7,'Расчет NPV'!$D$7)</f>
        <v/>
      </c>
      <c r="E1030" s="5">
        <f>_xlfn.BETA.INV(RAND(),'Расчет NPV'!$E$8,'Расчет NPV'!$F$8,'Расчет NPV'!$B$8,'Расчет NPV'!$D$8)</f>
        <v/>
      </c>
      <c r="F1030" s="9">
        <f>_xlfn.BETA.INV(RAND(),'Расчет NPV'!$E$9,'Расчет NPV'!$F$9,'Расчет NPV'!$B$9,'Расчет NPV'!$D$9)</f>
        <v/>
      </c>
      <c r="G1030" s="9">
        <f>_xlfn.BETA.INV(RAND(),'Расчет NPV'!$E$10,'Расчет NPV'!$F$10,'Расчет NPV'!$B$10,'Расчет NPV'!$D$10)</f>
        <v/>
      </c>
      <c r="H1030" s="9">
        <f>((D1030*(1+E1030)^0*'Расчет NPV'!$C$14*(C1030-F1030)-G1030)-MAX((D1030*(1+E1030)^0*'Расчет NPV'!$C$14*(C1030-F1030)-G1030)-B1030/6,0)*'Расчет NPV'!$C$13)/(1+'Расчет NPV'!$C$12)^1</f>
        <v/>
      </c>
      <c r="I1030" s="9">
        <f>((D1030*(1+E1030)^1*(C1030-F1030)-G1030)-MAX((D1030*(1+E1030)^1*(C1030-F1030)-G1030)-B1030/6,0)*'Расчет NPV'!$C$13)/(1+'Расчет NPV'!$C$12)^2</f>
        <v/>
      </c>
      <c r="J1030" s="9">
        <f>((D1030*(1+E1030)^2*(C1030-F1030)-G1030)-MAX((D1030*(1+E1030)^2*(C1030-F1030)-G1030)-B1030/6,0)*'Расчет NPV'!$C$13)/(1+'Расчет NPV'!$C$12)^3</f>
        <v/>
      </c>
      <c r="K1030" s="9">
        <f>((D1030*(1+E1030)^3*(C1030-F1030)-G1030)-MAX((D1030*(1+E1030)^3*(C1030-F1030)-G1030)-B1030/6,0)*'Расчет NPV'!$C$13)/(1+'Расчет NPV'!$C$12)^4</f>
        <v/>
      </c>
      <c r="L1030" s="9">
        <f>((D1030*(1+E1030)^4*(C1030-F1030)-G1030)-MAX((D1030*(1+E1030)^4*(C1030-F1030)-G1030)-B1030/6,0)*'Расчет NPV'!$C$13)/(1+'Расчет NPV'!$C$12)^5</f>
        <v/>
      </c>
      <c r="M1030" s="9">
        <f>((D1030*(1+E1030)^5*(C1030-F1030)-G1030)-MAX((D1030*(1+E1030)^5*(C1030-F1030)-G1030)-B1030/6,0)*'Расчет NPV'!$C$13)/(1+'Расчет NPV'!$C$12)^6</f>
        <v/>
      </c>
      <c r="N1030" s="13">
        <f>SUM(H1030:M1030)-B1030</f>
        <v/>
      </c>
    </row>
    <row r="1031">
      <c r="A1031" t="n">
        <v>1027</v>
      </c>
      <c r="B1031" s="9">
        <f>_xlfn.BETA.INV(RAND(),'Расчет NPV'!$E$5,'Расчет NPV'!$F$5,'Расчет NPV'!$B$5,'Расчет NPV'!$D$5)</f>
        <v/>
      </c>
      <c r="C1031" s="9">
        <f>_xlfn.BETA.INV(RAND(),'Расчет NPV'!$E$6,'Расчет NPV'!$F$6,'Расчет NPV'!$B$6,'Расчет NPV'!$D$6)</f>
        <v/>
      </c>
      <c r="D1031" s="9">
        <f>_xlfn.BETA.INV(RAND(),'Расчет NPV'!$E$7,'Расчет NPV'!$F$7,'Расчет NPV'!$B$7,'Расчет NPV'!$D$7)</f>
        <v/>
      </c>
      <c r="E1031" s="5">
        <f>_xlfn.BETA.INV(RAND(),'Расчет NPV'!$E$8,'Расчет NPV'!$F$8,'Расчет NPV'!$B$8,'Расчет NPV'!$D$8)</f>
        <v/>
      </c>
      <c r="F1031" s="9">
        <f>_xlfn.BETA.INV(RAND(),'Расчет NPV'!$E$9,'Расчет NPV'!$F$9,'Расчет NPV'!$B$9,'Расчет NPV'!$D$9)</f>
        <v/>
      </c>
      <c r="G1031" s="9">
        <f>_xlfn.BETA.INV(RAND(),'Расчет NPV'!$E$10,'Расчет NPV'!$F$10,'Расчет NPV'!$B$10,'Расчет NPV'!$D$10)</f>
        <v/>
      </c>
      <c r="H1031" s="9">
        <f>((D1031*(1+E1031)^0*'Расчет NPV'!$C$14*(C1031-F1031)-G1031)-MAX((D1031*(1+E1031)^0*'Расчет NPV'!$C$14*(C1031-F1031)-G1031)-B1031/6,0)*'Расчет NPV'!$C$13)/(1+'Расчет NPV'!$C$12)^1</f>
        <v/>
      </c>
      <c r="I1031" s="9">
        <f>((D1031*(1+E1031)^1*(C1031-F1031)-G1031)-MAX((D1031*(1+E1031)^1*(C1031-F1031)-G1031)-B1031/6,0)*'Расчет NPV'!$C$13)/(1+'Расчет NPV'!$C$12)^2</f>
        <v/>
      </c>
      <c r="J1031" s="9">
        <f>((D1031*(1+E1031)^2*(C1031-F1031)-G1031)-MAX((D1031*(1+E1031)^2*(C1031-F1031)-G1031)-B1031/6,0)*'Расчет NPV'!$C$13)/(1+'Расчет NPV'!$C$12)^3</f>
        <v/>
      </c>
      <c r="K1031" s="9">
        <f>((D1031*(1+E1031)^3*(C1031-F1031)-G1031)-MAX((D1031*(1+E1031)^3*(C1031-F1031)-G1031)-B1031/6,0)*'Расчет NPV'!$C$13)/(1+'Расчет NPV'!$C$12)^4</f>
        <v/>
      </c>
      <c r="L1031" s="9">
        <f>((D1031*(1+E1031)^4*(C1031-F1031)-G1031)-MAX((D1031*(1+E1031)^4*(C1031-F1031)-G1031)-B1031/6,0)*'Расчет NPV'!$C$13)/(1+'Расчет NPV'!$C$12)^5</f>
        <v/>
      </c>
      <c r="M1031" s="9">
        <f>((D1031*(1+E1031)^5*(C1031-F1031)-G1031)-MAX((D1031*(1+E1031)^5*(C1031-F1031)-G1031)-B1031/6,0)*'Расчет NPV'!$C$13)/(1+'Расчет NPV'!$C$12)^6</f>
        <v/>
      </c>
      <c r="N1031" s="13">
        <f>SUM(H1031:M1031)-B1031</f>
        <v/>
      </c>
    </row>
    <row r="1032">
      <c r="A1032" t="n">
        <v>1028</v>
      </c>
      <c r="B1032" s="9">
        <f>_xlfn.BETA.INV(RAND(),'Расчет NPV'!$E$5,'Расчет NPV'!$F$5,'Расчет NPV'!$B$5,'Расчет NPV'!$D$5)</f>
        <v/>
      </c>
      <c r="C1032" s="9">
        <f>_xlfn.BETA.INV(RAND(),'Расчет NPV'!$E$6,'Расчет NPV'!$F$6,'Расчет NPV'!$B$6,'Расчет NPV'!$D$6)</f>
        <v/>
      </c>
      <c r="D1032" s="9">
        <f>_xlfn.BETA.INV(RAND(),'Расчет NPV'!$E$7,'Расчет NPV'!$F$7,'Расчет NPV'!$B$7,'Расчет NPV'!$D$7)</f>
        <v/>
      </c>
      <c r="E1032" s="5">
        <f>_xlfn.BETA.INV(RAND(),'Расчет NPV'!$E$8,'Расчет NPV'!$F$8,'Расчет NPV'!$B$8,'Расчет NPV'!$D$8)</f>
        <v/>
      </c>
      <c r="F1032" s="9">
        <f>_xlfn.BETA.INV(RAND(),'Расчет NPV'!$E$9,'Расчет NPV'!$F$9,'Расчет NPV'!$B$9,'Расчет NPV'!$D$9)</f>
        <v/>
      </c>
      <c r="G1032" s="9">
        <f>_xlfn.BETA.INV(RAND(),'Расчет NPV'!$E$10,'Расчет NPV'!$F$10,'Расчет NPV'!$B$10,'Расчет NPV'!$D$10)</f>
        <v/>
      </c>
      <c r="H1032" s="9">
        <f>((D1032*(1+E1032)^0*'Расчет NPV'!$C$14*(C1032-F1032)-G1032)-MAX((D1032*(1+E1032)^0*'Расчет NPV'!$C$14*(C1032-F1032)-G1032)-B1032/6,0)*'Расчет NPV'!$C$13)/(1+'Расчет NPV'!$C$12)^1</f>
        <v/>
      </c>
      <c r="I1032" s="9">
        <f>((D1032*(1+E1032)^1*(C1032-F1032)-G1032)-MAX((D1032*(1+E1032)^1*(C1032-F1032)-G1032)-B1032/6,0)*'Расчет NPV'!$C$13)/(1+'Расчет NPV'!$C$12)^2</f>
        <v/>
      </c>
      <c r="J1032" s="9">
        <f>((D1032*(1+E1032)^2*(C1032-F1032)-G1032)-MAX((D1032*(1+E1032)^2*(C1032-F1032)-G1032)-B1032/6,0)*'Расчет NPV'!$C$13)/(1+'Расчет NPV'!$C$12)^3</f>
        <v/>
      </c>
      <c r="K1032" s="9">
        <f>((D1032*(1+E1032)^3*(C1032-F1032)-G1032)-MAX((D1032*(1+E1032)^3*(C1032-F1032)-G1032)-B1032/6,0)*'Расчет NPV'!$C$13)/(1+'Расчет NPV'!$C$12)^4</f>
        <v/>
      </c>
      <c r="L1032" s="9">
        <f>((D1032*(1+E1032)^4*(C1032-F1032)-G1032)-MAX((D1032*(1+E1032)^4*(C1032-F1032)-G1032)-B1032/6,0)*'Расчет NPV'!$C$13)/(1+'Расчет NPV'!$C$12)^5</f>
        <v/>
      </c>
      <c r="M1032" s="9">
        <f>((D1032*(1+E1032)^5*(C1032-F1032)-G1032)-MAX((D1032*(1+E1032)^5*(C1032-F1032)-G1032)-B1032/6,0)*'Расчет NPV'!$C$13)/(1+'Расчет NPV'!$C$12)^6</f>
        <v/>
      </c>
      <c r="N1032" s="13">
        <f>SUM(H1032:M1032)-B1032</f>
        <v/>
      </c>
    </row>
    <row r="1033">
      <c r="A1033" t="n">
        <v>1029</v>
      </c>
      <c r="B1033" s="9">
        <f>_xlfn.BETA.INV(RAND(),'Расчет NPV'!$E$5,'Расчет NPV'!$F$5,'Расчет NPV'!$B$5,'Расчет NPV'!$D$5)</f>
        <v/>
      </c>
      <c r="C1033" s="9">
        <f>_xlfn.BETA.INV(RAND(),'Расчет NPV'!$E$6,'Расчет NPV'!$F$6,'Расчет NPV'!$B$6,'Расчет NPV'!$D$6)</f>
        <v/>
      </c>
      <c r="D1033" s="9">
        <f>_xlfn.BETA.INV(RAND(),'Расчет NPV'!$E$7,'Расчет NPV'!$F$7,'Расчет NPV'!$B$7,'Расчет NPV'!$D$7)</f>
        <v/>
      </c>
      <c r="E1033" s="5">
        <f>_xlfn.BETA.INV(RAND(),'Расчет NPV'!$E$8,'Расчет NPV'!$F$8,'Расчет NPV'!$B$8,'Расчет NPV'!$D$8)</f>
        <v/>
      </c>
      <c r="F1033" s="9">
        <f>_xlfn.BETA.INV(RAND(),'Расчет NPV'!$E$9,'Расчет NPV'!$F$9,'Расчет NPV'!$B$9,'Расчет NPV'!$D$9)</f>
        <v/>
      </c>
      <c r="G1033" s="9">
        <f>_xlfn.BETA.INV(RAND(),'Расчет NPV'!$E$10,'Расчет NPV'!$F$10,'Расчет NPV'!$B$10,'Расчет NPV'!$D$10)</f>
        <v/>
      </c>
      <c r="H1033" s="9">
        <f>((D1033*(1+E1033)^0*'Расчет NPV'!$C$14*(C1033-F1033)-G1033)-MAX((D1033*(1+E1033)^0*'Расчет NPV'!$C$14*(C1033-F1033)-G1033)-B1033/6,0)*'Расчет NPV'!$C$13)/(1+'Расчет NPV'!$C$12)^1</f>
        <v/>
      </c>
      <c r="I1033" s="9">
        <f>((D1033*(1+E1033)^1*(C1033-F1033)-G1033)-MAX((D1033*(1+E1033)^1*(C1033-F1033)-G1033)-B1033/6,0)*'Расчет NPV'!$C$13)/(1+'Расчет NPV'!$C$12)^2</f>
        <v/>
      </c>
      <c r="J1033" s="9">
        <f>((D1033*(1+E1033)^2*(C1033-F1033)-G1033)-MAX((D1033*(1+E1033)^2*(C1033-F1033)-G1033)-B1033/6,0)*'Расчет NPV'!$C$13)/(1+'Расчет NPV'!$C$12)^3</f>
        <v/>
      </c>
      <c r="K1033" s="9">
        <f>((D1033*(1+E1033)^3*(C1033-F1033)-G1033)-MAX((D1033*(1+E1033)^3*(C1033-F1033)-G1033)-B1033/6,0)*'Расчет NPV'!$C$13)/(1+'Расчет NPV'!$C$12)^4</f>
        <v/>
      </c>
      <c r="L1033" s="9">
        <f>((D1033*(1+E1033)^4*(C1033-F1033)-G1033)-MAX((D1033*(1+E1033)^4*(C1033-F1033)-G1033)-B1033/6,0)*'Расчет NPV'!$C$13)/(1+'Расчет NPV'!$C$12)^5</f>
        <v/>
      </c>
      <c r="M1033" s="9">
        <f>((D1033*(1+E1033)^5*(C1033-F1033)-G1033)-MAX((D1033*(1+E1033)^5*(C1033-F1033)-G1033)-B1033/6,0)*'Расчет NPV'!$C$13)/(1+'Расчет NPV'!$C$12)^6</f>
        <v/>
      </c>
      <c r="N1033" s="13">
        <f>SUM(H1033:M1033)-B1033</f>
        <v/>
      </c>
    </row>
    <row r="1034">
      <c r="A1034" t="n">
        <v>1030</v>
      </c>
      <c r="B1034" s="9">
        <f>_xlfn.BETA.INV(RAND(),'Расчет NPV'!$E$5,'Расчет NPV'!$F$5,'Расчет NPV'!$B$5,'Расчет NPV'!$D$5)</f>
        <v/>
      </c>
      <c r="C1034" s="9">
        <f>_xlfn.BETA.INV(RAND(),'Расчет NPV'!$E$6,'Расчет NPV'!$F$6,'Расчет NPV'!$B$6,'Расчет NPV'!$D$6)</f>
        <v/>
      </c>
      <c r="D1034" s="9">
        <f>_xlfn.BETA.INV(RAND(),'Расчет NPV'!$E$7,'Расчет NPV'!$F$7,'Расчет NPV'!$B$7,'Расчет NPV'!$D$7)</f>
        <v/>
      </c>
      <c r="E1034" s="5">
        <f>_xlfn.BETA.INV(RAND(),'Расчет NPV'!$E$8,'Расчет NPV'!$F$8,'Расчет NPV'!$B$8,'Расчет NPV'!$D$8)</f>
        <v/>
      </c>
      <c r="F1034" s="9">
        <f>_xlfn.BETA.INV(RAND(),'Расчет NPV'!$E$9,'Расчет NPV'!$F$9,'Расчет NPV'!$B$9,'Расчет NPV'!$D$9)</f>
        <v/>
      </c>
      <c r="G1034" s="9">
        <f>_xlfn.BETA.INV(RAND(),'Расчет NPV'!$E$10,'Расчет NPV'!$F$10,'Расчет NPV'!$B$10,'Расчет NPV'!$D$10)</f>
        <v/>
      </c>
      <c r="H1034" s="9">
        <f>((D1034*(1+E1034)^0*'Расчет NPV'!$C$14*(C1034-F1034)-G1034)-MAX((D1034*(1+E1034)^0*'Расчет NPV'!$C$14*(C1034-F1034)-G1034)-B1034/6,0)*'Расчет NPV'!$C$13)/(1+'Расчет NPV'!$C$12)^1</f>
        <v/>
      </c>
      <c r="I1034" s="9">
        <f>((D1034*(1+E1034)^1*(C1034-F1034)-G1034)-MAX((D1034*(1+E1034)^1*(C1034-F1034)-G1034)-B1034/6,0)*'Расчет NPV'!$C$13)/(1+'Расчет NPV'!$C$12)^2</f>
        <v/>
      </c>
      <c r="J1034" s="9">
        <f>((D1034*(1+E1034)^2*(C1034-F1034)-G1034)-MAX((D1034*(1+E1034)^2*(C1034-F1034)-G1034)-B1034/6,0)*'Расчет NPV'!$C$13)/(1+'Расчет NPV'!$C$12)^3</f>
        <v/>
      </c>
      <c r="K1034" s="9">
        <f>((D1034*(1+E1034)^3*(C1034-F1034)-G1034)-MAX((D1034*(1+E1034)^3*(C1034-F1034)-G1034)-B1034/6,0)*'Расчет NPV'!$C$13)/(1+'Расчет NPV'!$C$12)^4</f>
        <v/>
      </c>
      <c r="L1034" s="9">
        <f>((D1034*(1+E1034)^4*(C1034-F1034)-G1034)-MAX((D1034*(1+E1034)^4*(C1034-F1034)-G1034)-B1034/6,0)*'Расчет NPV'!$C$13)/(1+'Расчет NPV'!$C$12)^5</f>
        <v/>
      </c>
      <c r="M1034" s="9">
        <f>((D1034*(1+E1034)^5*(C1034-F1034)-G1034)-MAX((D1034*(1+E1034)^5*(C1034-F1034)-G1034)-B1034/6,0)*'Расчет NPV'!$C$13)/(1+'Расчет NPV'!$C$12)^6</f>
        <v/>
      </c>
      <c r="N1034" s="13">
        <f>SUM(H1034:M1034)-B1034</f>
        <v/>
      </c>
    </row>
    <row r="1035">
      <c r="A1035" t="n">
        <v>1031</v>
      </c>
      <c r="B1035" s="9">
        <f>_xlfn.BETA.INV(RAND(),'Расчет NPV'!$E$5,'Расчет NPV'!$F$5,'Расчет NPV'!$B$5,'Расчет NPV'!$D$5)</f>
        <v/>
      </c>
      <c r="C1035" s="9">
        <f>_xlfn.BETA.INV(RAND(),'Расчет NPV'!$E$6,'Расчет NPV'!$F$6,'Расчет NPV'!$B$6,'Расчет NPV'!$D$6)</f>
        <v/>
      </c>
      <c r="D1035" s="9">
        <f>_xlfn.BETA.INV(RAND(),'Расчет NPV'!$E$7,'Расчет NPV'!$F$7,'Расчет NPV'!$B$7,'Расчет NPV'!$D$7)</f>
        <v/>
      </c>
      <c r="E1035" s="5">
        <f>_xlfn.BETA.INV(RAND(),'Расчет NPV'!$E$8,'Расчет NPV'!$F$8,'Расчет NPV'!$B$8,'Расчет NPV'!$D$8)</f>
        <v/>
      </c>
      <c r="F1035" s="9">
        <f>_xlfn.BETA.INV(RAND(),'Расчет NPV'!$E$9,'Расчет NPV'!$F$9,'Расчет NPV'!$B$9,'Расчет NPV'!$D$9)</f>
        <v/>
      </c>
      <c r="G1035" s="9">
        <f>_xlfn.BETA.INV(RAND(),'Расчет NPV'!$E$10,'Расчет NPV'!$F$10,'Расчет NPV'!$B$10,'Расчет NPV'!$D$10)</f>
        <v/>
      </c>
      <c r="H1035" s="9">
        <f>((D1035*(1+E1035)^0*'Расчет NPV'!$C$14*(C1035-F1035)-G1035)-MAX((D1035*(1+E1035)^0*'Расчет NPV'!$C$14*(C1035-F1035)-G1035)-B1035/6,0)*'Расчет NPV'!$C$13)/(1+'Расчет NPV'!$C$12)^1</f>
        <v/>
      </c>
      <c r="I1035" s="9">
        <f>((D1035*(1+E1035)^1*(C1035-F1035)-G1035)-MAX((D1035*(1+E1035)^1*(C1035-F1035)-G1035)-B1035/6,0)*'Расчет NPV'!$C$13)/(1+'Расчет NPV'!$C$12)^2</f>
        <v/>
      </c>
      <c r="J1035" s="9">
        <f>((D1035*(1+E1035)^2*(C1035-F1035)-G1035)-MAX((D1035*(1+E1035)^2*(C1035-F1035)-G1035)-B1035/6,0)*'Расчет NPV'!$C$13)/(1+'Расчет NPV'!$C$12)^3</f>
        <v/>
      </c>
      <c r="K1035" s="9">
        <f>((D1035*(1+E1035)^3*(C1035-F1035)-G1035)-MAX((D1035*(1+E1035)^3*(C1035-F1035)-G1035)-B1035/6,0)*'Расчет NPV'!$C$13)/(1+'Расчет NPV'!$C$12)^4</f>
        <v/>
      </c>
      <c r="L1035" s="9">
        <f>((D1035*(1+E1035)^4*(C1035-F1035)-G1035)-MAX((D1035*(1+E1035)^4*(C1035-F1035)-G1035)-B1035/6,0)*'Расчет NPV'!$C$13)/(1+'Расчет NPV'!$C$12)^5</f>
        <v/>
      </c>
      <c r="M1035" s="9">
        <f>((D1035*(1+E1035)^5*(C1035-F1035)-G1035)-MAX((D1035*(1+E1035)^5*(C1035-F1035)-G1035)-B1035/6,0)*'Расчет NPV'!$C$13)/(1+'Расчет NPV'!$C$12)^6</f>
        <v/>
      </c>
      <c r="N1035" s="13">
        <f>SUM(H1035:M1035)-B1035</f>
        <v/>
      </c>
    </row>
    <row r="1036">
      <c r="A1036" t="n">
        <v>1032</v>
      </c>
      <c r="B1036" s="9">
        <f>_xlfn.BETA.INV(RAND(),'Расчет NPV'!$E$5,'Расчет NPV'!$F$5,'Расчет NPV'!$B$5,'Расчет NPV'!$D$5)</f>
        <v/>
      </c>
      <c r="C1036" s="9">
        <f>_xlfn.BETA.INV(RAND(),'Расчет NPV'!$E$6,'Расчет NPV'!$F$6,'Расчет NPV'!$B$6,'Расчет NPV'!$D$6)</f>
        <v/>
      </c>
      <c r="D1036" s="9">
        <f>_xlfn.BETA.INV(RAND(),'Расчет NPV'!$E$7,'Расчет NPV'!$F$7,'Расчет NPV'!$B$7,'Расчет NPV'!$D$7)</f>
        <v/>
      </c>
      <c r="E1036" s="5">
        <f>_xlfn.BETA.INV(RAND(),'Расчет NPV'!$E$8,'Расчет NPV'!$F$8,'Расчет NPV'!$B$8,'Расчет NPV'!$D$8)</f>
        <v/>
      </c>
      <c r="F1036" s="9">
        <f>_xlfn.BETA.INV(RAND(),'Расчет NPV'!$E$9,'Расчет NPV'!$F$9,'Расчет NPV'!$B$9,'Расчет NPV'!$D$9)</f>
        <v/>
      </c>
      <c r="G1036" s="9">
        <f>_xlfn.BETA.INV(RAND(),'Расчет NPV'!$E$10,'Расчет NPV'!$F$10,'Расчет NPV'!$B$10,'Расчет NPV'!$D$10)</f>
        <v/>
      </c>
      <c r="H1036" s="9">
        <f>((D1036*(1+E1036)^0*'Расчет NPV'!$C$14*(C1036-F1036)-G1036)-MAX((D1036*(1+E1036)^0*'Расчет NPV'!$C$14*(C1036-F1036)-G1036)-B1036/6,0)*'Расчет NPV'!$C$13)/(1+'Расчет NPV'!$C$12)^1</f>
        <v/>
      </c>
      <c r="I1036" s="9">
        <f>((D1036*(1+E1036)^1*(C1036-F1036)-G1036)-MAX((D1036*(1+E1036)^1*(C1036-F1036)-G1036)-B1036/6,0)*'Расчет NPV'!$C$13)/(1+'Расчет NPV'!$C$12)^2</f>
        <v/>
      </c>
      <c r="J1036" s="9">
        <f>((D1036*(1+E1036)^2*(C1036-F1036)-G1036)-MAX((D1036*(1+E1036)^2*(C1036-F1036)-G1036)-B1036/6,0)*'Расчет NPV'!$C$13)/(1+'Расчет NPV'!$C$12)^3</f>
        <v/>
      </c>
      <c r="K1036" s="9">
        <f>((D1036*(1+E1036)^3*(C1036-F1036)-G1036)-MAX((D1036*(1+E1036)^3*(C1036-F1036)-G1036)-B1036/6,0)*'Расчет NPV'!$C$13)/(1+'Расчет NPV'!$C$12)^4</f>
        <v/>
      </c>
      <c r="L1036" s="9">
        <f>((D1036*(1+E1036)^4*(C1036-F1036)-G1036)-MAX((D1036*(1+E1036)^4*(C1036-F1036)-G1036)-B1036/6,0)*'Расчет NPV'!$C$13)/(1+'Расчет NPV'!$C$12)^5</f>
        <v/>
      </c>
      <c r="M1036" s="9">
        <f>((D1036*(1+E1036)^5*(C1036-F1036)-G1036)-MAX((D1036*(1+E1036)^5*(C1036-F1036)-G1036)-B1036/6,0)*'Расчет NPV'!$C$13)/(1+'Расчет NPV'!$C$12)^6</f>
        <v/>
      </c>
      <c r="N1036" s="13">
        <f>SUM(H1036:M1036)-B1036</f>
        <v/>
      </c>
    </row>
    <row r="1037">
      <c r="A1037" t="n">
        <v>1033</v>
      </c>
      <c r="B1037" s="9">
        <f>_xlfn.BETA.INV(RAND(),'Расчет NPV'!$E$5,'Расчет NPV'!$F$5,'Расчет NPV'!$B$5,'Расчет NPV'!$D$5)</f>
        <v/>
      </c>
      <c r="C1037" s="9">
        <f>_xlfn.BETA.INV(RAND(),'Расчет NPV'!$E$6,'Расчет NPV'!$F$6,'Расчет NPV'!$B$6,'Расчет NPV'!$D$6)</f>
        <v/>
      </c>
      <c r="D1037" s="9">
        <f>_xlfn.BETA.INV(RAND(),'Расчет NPV'!$E$7,'Расчет NPV'!$F$7,'Расчет NPV'!$B$7,'Расчет NPV'!$D$7)</f>
        <v/>
      </c>
      <c r="E1037" s="5">
        <f>_xlfn.BETA.INV(RAND(),'Расчет NPV'!$E$8,'Расчет NPV'!$F$8,'Расчет NPV'!$B$8,'Расчет NPV'!$D$8)</f>
        <v/>
      </c>
      <c r="F1037" s="9">
        <f>_xlfn.BETA.INV(RAND(),'Расчет NPV'!$E$9,'Расчет NPV'!$F$9,'Расчет NPV'!$B$9,'Расчет NPV'!$D$9)</f>
        <v/>
      </c>
      <c r="G1037" s="9">
        <f>_xlfn.BETA.INV(RAND(),'Расчет NPV'!$E$10,'Расчет NPV'!$F$10,'Расчет NPV'!$B$10,'Расчет NPV'!$D$10)</f>
        <v/>
      </c>
      <c r="H1037" s="9">
        <f>((D1037*(1+E1037)^0*'Расчет NPV'!$C$14*(C1037-F1037)-G1037)-MAX((D1037*(1+E1037)^0*'Расчет NPV'!$C$14*(C1037-F1037)-G1037)-B1037/6,0)*'Расчет NPV'!$C$13)/(1+'Расчет NPV'!$C$12)^1</f>
        <v/>
      </c>
      <c r="I1037" s="9">
        <f>((D1037*(1+E1037)^1*(C1037-F1037)-G1037)-MAX((D1037*(1+E1037)^1*(C1037-F1037)-G1037)-B1037/6,0)*'Расчет NPV'!$C$13)/(1+'Расчет NPV'!$C$12)^2</f>
        <v/>
      </c>
      <c r="J1037" s="9">
        <f>((D1037*(1+E1037)^2*(C1037-F1037)-G1037)-MAX((D1037*(1+E1037)^2*(C1037-F1037)-G1037)-B1037/6,0)*'Расчет NPV'!$C$13)/(1+'Расчет NPV'!$C$12)^3</f>
        <v/>
      </c>
      <c r="K1037" s="9">
        <f>((D1037*(1+E1037)^3*(C1037-F1037)-G1037)-MAX((D1037*(1+E1037)^3*(C1037-F1037)-G1037)-B1037/6,0)*'Расчет NPV'!$C$13)/(1+'Расчет NPV'!$C$12)^4</f>
        <v/>
      </c>
      <c r="L1037" s="9">
        <f>((D1037*(1+E1037)^4*(C1037-F1037)-G1037)-MAX((D1037*(1+E1037)^4*(C1037-F1037)-G1037)-B1037/6,0)*'Расчет NPV'!$C$13)/(1+'Расчет NPV'!$C$12)^5</f>
        <v/>
      </c>
      <c r="M1037" s="9">
        <f>((D1037*(1+E1037)^5*(C1037-F1037)-G1037)-MAX((D1037*(1+E1037)^5*(C1037-F1037)-G1037)-B1037/6,0)*'Расчет NPV'!$C$13)/(1+'Расчет NPV'!$C$12)^6</f>
        <v/>
      </c>
      <c r="N1037" s="13">
        <f>SUM(H1037:M1037)-B1037</f>
        <v/>
      </c>
    </row>
    <row r="1038">
      <c r="A1038" t="n">
        <v>1034</v>
      </c>
      <c r="B1038" s="9">
        <f>_xlfn.BETA.INV(RAND(),'Расчет NPV'!$E$5,'Расчет NPV'!$F$5,'Расчет NPV'!$B$5,'Расчет NPV'!$D$5)</f>
        <v/>
      </c>
      <c r="C1038" s="9">
        <f>_xlfn.BETA.INV(RAND(),'Расчет NPV'!$E$6,'Расчет NPV'!$F$6,'Расчет NPV'!$B$6,'Расчет NPV'!$D$6)</f>
        <v/>
      </c>
      <c r="D1038" s="9">
        <f>_xlfn.BETA.INV(RAND(),'Расчет NPV'!$E$7,'Расчет NPV'!$F$7,'Расчет NPV'!$B$7,'Расчет NPV'!$D$7)</f>
        <v/>
      </c>
      <c r="E1038" s="5">
        <f>_xlfn.BETA.INV(RAND(),'Расчет NPV'!$E$8,'Расчет NPV'!$F$8,'Расчет NPV'!$B$8,'Расчет NPV'!$D$8)</f>
        <v/>
      </c>
      <c r="F1038" s="9">
        <f>_xlfn.BETA.INV(RAND(),'Расчет NPV'!$E$9,'Расчет NPV'!$F$9,'Расчет NPV'!$B$9,'Расчет NPV'!$D$9)</f>
        <v/>
      </c>
      <c r="G1038" s="9">
        <f>_xlfn.BETA.INV(RAND(),'Расчет NPV'!$E$10,'Расчет NPV'!$F$10,'Расчет NPV'!$B$10,'Расчет NPV'!$D$10)</f>
        <v/>
      </c>
      <c r="H1038" s="9">
        <f>((D1038*(1+E1038)^0*'Расчет NPV'!$C$14*(C1038-F1038)-G1038)-MAX((D1038*(1+E1038)^0*'Расчет NPV'!$C$14*(C1038-F1038)-G1038)-B1038/6,0)*'Расчет NPV'!$C$13)/(1+'Расчет NPV'!$C$12)^1</f>
        <v/>
      </c>
      <c r="I1038" s="9">
        <f>((D1038*(1+E1038)^1*(C1038-F1038)-G1038)-MAX((D1038*(1+E1038)^1*(C1038-F1038)-G1038)-B1038/6,0)*'Расчет NPV'!$C$13)/(1+'Расчет NPV'!$C$12)^2</f>
        <v/>
      </c>
      <c r="J1038" s="9">
        <f>((D1038*(1+E1038)^2*(C1038-F1038)-G1038)-MAX((D1038*(1+E1038)^2*(C1038-F1038)-G1038)-B1038/6,0)*'Расчет NPV'!$C$13)/(1+'Расчет NPV'!$C$12)^3</f>
        <v/>
      </c>
      <c r="K1038" s="9">
        <f>((D1038*(1+E1038)^3*(C1038-F1038)-G1038)-MAX((D1038*(1+E1038)^3*(C1038-F1038)-G1038)-B1038/6,0)*'Расчет NPV'!$C$13)/(1+'Расчет NPV'!$C$12)^4</f>
        <v/>
      </c>
      <c r="L1038" s="9">
        <f>((D1038*(1+E1038)^4*(C1038-F1038)-G1038)-MAX((D1038*(1+E1038)^4*(C1038-F1038)-G1038)-B1038/6,0)*'Расчет NPV'!$C$13)/(1+'Расчет NPV'!$C$12)^5</f>
        <v/>
      </c>
      <c r="M1038" s="9">
        <f>((D1038*(1+E1038)^5*(C1038-F1038)-G1038)-MAX((D1038*(1+E1038)^5*(C1038-F1038)-G1038)-B1038/6,0)*'Расчет NPV'!$C$13)/(1+'Расчет NPV'!$C$12)^6</f>
        <v/>
      </c>
      <c r="N1038" s="13">
        <f>SUM(H1038:M1038)-B1038</f>
        <v/>
      </c>
    </row>
    <row r="1039">
      <c r="A1039" t="n">
        <v>1035</v>
      </c>
      <c r="B1039" s="9">
        <f>_xlfn.BETA.INV(RAND(),'Расчет NPV'!$E$5,'Расчет NPV'!$F$5,'Расчет NPV'!$B$5,'Расчет NPV'!$D$5)</f>
        <v/>
      </c>
      <c r="C1039" s="9">
        <f>_xlfn.BETA.INV(RAND(),'Расчет NPV'!$E$6,'Расчет NPV'!$F$6,'Расчет NPV'!$B$6,'Расчет NPV'!$D$6)</f>
        <v/>
      </c>
      <c r="D1039" s="9">
        <f>_xlfn.BETA.INV(RAND(),'Расчет NPV'!$E$7,'Расчет NPV'!$F$7,'Расчет NPV'!$B$7,'Расчет NPV'!$D$7)</f>
        <v/>
      </c>
      <c r="E1039" s="5">
        <f>_xlfn.BETA.INV(RAND(),'Расчет NPV'!$E$8,'Расчет NPV'!$F$8,'Расчет NPV'!$B$8,'Расчет NPV'!$D$8)</f>
        <v/>
      </c>
      <c r="F1039" s="9">
        <f>_xlfn.BETA.INV(RAND(),'Расчет NPV'!$E$9,'Расчет NPV'!$F$9,'Расчет NPV'!$B$9,'Расчет NPV'!$D$9)</f>
        <v/>
      </c>
      <c r="G1039" s="9">
        <f>_xlfn.BETA.INV(RAND(),'Расчет NPV'!$E$10,'Расчет NPV'!$F$10,'Расчет NPV'!$B$10,'Расчет NPV'!$D$10)</f>
        <v/>
      </c>
      <c r="H1039" s="9">
        <f>((D1039*(1+E1039)^0*'Расчет NPV'!$C$14*(C1039-F1039)-G1039)-MAX((D1039*(1+E1039)^0*'Расчет NPV'!$C$14*(C1039-F1039)-G1039)-B1039/6,0)*'Расчет NPV'!$C$13)/(1+'Расчет NPV'!$C$12)^1</f>
        <v/>
      </c>
      <c r="I1039" s="9">
        <f>((D1039*(1+E1039)^1*(C1039-F1039)-G1039)-MAX((D1039*(1+E1039)^1*(C1039-F1039)-G1039)-B1039/6,0)*'Расчет NPV'!$C$13)/(1+'Расчет NPV'!$C$12)^2</f>
        <v/>
      </c>
      <c r="J1039" s="9">
        <f>((D1039*(1+E1039)^2*(C1039-F1039)-G1039)-MAX((D1039*(1+E1039)^2*(C1039-F1039)-G1039)-B1039/6,0)*'Расчет NPV'!$C$13)/(1+'Расчет NPV'!$C$12)^3</f>
        <v/>
      </c>
      <c r="K1039" s="9">
        <f>((D1039*(1+E1039)^3*(C1039-F1039)-G1039)-MAX((D1039*(1+E1039)^3*(C1039-F1039)-G1039)-B1039/6,0)*'Расчет NPV'!$C$13)/(1+'Расчет NPV'!$C$12)^4</f>
        <v/>
      </c>
      <c r="L1039" s="9">
        <f>((D1039*(1+E1039)^4*(C1039-F1039)-G1039)-MAX((D1039*(1+E1039)^4*(C1039-F1039)-G1039)-B1039/6,0)*'Расчет NPV'!$C$13)/(1+'Расчет NPV'!$C$12)^5</f>
        <v/>
      </c>
      <c r="M1039" s="9">
        <f>((D1039*(1+E1039)^5*(C1039-F1039)-G1039)-MAX((D1039*(1+E1039)^5*(C1039-F1039)-G1039)-B1039/6,0)*'Расчет NPV'!$C$13)/(1+'Расчет NPV'!$C$12)^6</f>
        <v/>
      </c>
      <c r="N1039" s="13">
        <f>SUM(H1039:M1039)-B1039</f>
        <v/>
      </c>
    </row>
    <row r="1040">
      <c r="A1040" t="n">
        <v>1036</v>
      </c>
      <c r="B1040" s="9">
        <f>_xlfn.BETA.INV(RAND(),'Расчет NPV'!$E$5,'Расчет NPV'!$F$5,'Расчет NPV'!$B$5,'Расчет NPV'!$D$5)</f>
        <v/>
      </c>
      <c r="C1040" s="9">
        <f>_xlfn.BETA.INV(RAND(),'Расчет NPV'!$E$6,'Расчет NPV'!$F$6,'Расчет NPV'!$B$6,'Расчет NPV'!$D$6)</f>
        <v/>
      </c>
      <c r="D1040" s="9">
        <f>_xlfn.BETA.INV(RAND(),'Расчет NPV'!$E$7,'Расчет NPV'!$F$7,'Расчет NPV'!$B$7,'Расчет NPV'!$D$7)</f>
        <v/>
      </c>
      <c r="E1040" s="5">
        <f>_xlfn.BETA.INV(RAND(),'Расчет NPV'!$E$8,'Расчет NPV'!$F$8,'Расчет NPV'!$B$8,'Расчет NPV'!$D$8)</f>
        <v/>
      </c>
      <c r="F1040" s="9">
        <f>_xlfn.BETA.INV(RAND(),'Расчет NPV'!$E$9,'Расчет NPV'!$F$9,'Расчет NPV'!$B$9,'Расчет NPV'!$D$9)</f>
        <v/>
      </c>
      <c r="G1040" s="9">
        <f>_xlfn.BETA.INV(RAND(),'Расчет NPV'!$E$10,'Расчет NPV'!$F$10,'Расчет NPV'!$B$10,'Расчет NPV'!$D$10)</f>
        <v/>
      </c>
      <c r="H1040" s="9">
        <f>((D1040*(1+E1040)^0*'Расчет NPV'!$C$14*(C1040-F1040)-G1040)-MAX((D1040*(1+E1040)^0*'Расчет NPV'!$C$14*(C1040-F1040)-G1040)-B1040/6,0)*'Расчет NPV'!$C$13)/(1+'Расчет NPV'!$C$12)^1</f>
        <v/>
      </c>
      <c r="I1040" s="9">
        <f>((D1040*(1+E1040)^1*(C1040-F1040)-G1040)-MAX((D1040*(1+E1040)^1*(C1040-F1040)-G1040)-B1040/6,0)*'Расчет NPV'!$C$13)/(1+'Расчет NPV'!$C$12)^2</f>
        <v/>
      </c>
      <c r="J1040" s="9">
        <f>((D1040*(1+E1040)^2*(C1040-F1040)-G1040)-MAX((D1040*(1+E1040)^2*(C1040-F1040)-G1040)-B1040/6,0)*'Расчет NPV'!$C$13)/(1+'Расчет NPV'!$C$12)^3</f>
        <v/>
      </c>
      <c r="K1040" s="9">
        <f>((D1040*(1+E1040)^3*(C1040-F1040)-G1040)-MAX((D1040*(1+E1040)^3*(C1040-F1040)-G1040)-B1040/6,0)*'Расчет NPV'!$C$13)/(1+'Расчет NPV'!$C$12)^4</f>
        <v/>
      </c>
      <c r="L1040" s="9">
        <f>((D1040*(1+E1040)^4*(C1040-F1040)-G1040)-MAX((D1040*(1+E1040)^4*(C1040-F1040)-G1040)-B1040/6,0)*'Расчет NPV'!$C$13)/(1+'Расчет NPV'!$C$12)^5</f>
        <v/>
      </c>
      <c r="M1040" s="9">
        <f>((D1040*(1+E1040)^5*(C1040-F1040)-G1040)-MAX((D1040*(1+E1040)^5*(C1040-F1040)-G1040)-B1040/6,0)*'Расчет NPV'!$C$13)/(1+'Расчет NPV'!$C$12)^6</f>
        <v/>
      </c>
      <c r="N1040" s="13">
        <f>SUM(H1040:M1040)-B1040</f>
        <v/>
      </c>
    </row>
    <row r="1041">
      <c r="A1041" t="n">
        <v>1037</v>
      </c>
      <c r="B1041" s="9">
        <f>_xlfn.BETA.INV(RAND(),'Расчет NPV'!$E$5,'Расчет NPV'!$F$5,'Расчет NPV'!$B$5,'Расчет NPV'!$D$5)</f>
        <v/>
      </c>
      <c r="C1041" s="9">
        <f>_xlfn.BETA.INV(RAND(),'Расчет NPV'!$E$6,'Расчет NPV'!$F$6,'Расчет NPV'!$B$6,'Расчет NPV'!$D$6)</f>
        <v/>
      </c>
      <c r="D1041" s="9">
        <f>_xlfn.BETA.INV(RAND(),'Расчет NPV'!$E$7,'Расчет NPV'!$F$7,'Расчет NPV'!$B$7,'Расчет NPV'!$D$7)</f>
        <v/>
      </c>
      <c r="E1041" s="5">
        <f>_xlfn.BETA.INV(RAND(),'Расчет NPV'!$E$8,'Расчет NPV'!$F$8,'Расчет NPV'!$B$8,'Расчет NPV'!$D$8)</f>
        <v/>
      </c>
      <c r="F1041" s="9">
        <f>_xlfn.BETA.INV(RAND(),'Расчет NPV'!$E$9,'Расчет NPV'!$F$9,'Расчет NPV'!$B$9,'Расчет NPV'!$D$9)</f>
        <v/>
      </c>
      <c r="G1041" s="9">
        <f>_xlfn.BETA.INV(RAND(),'Расчет NPV'!$E$10,'Расчет NPV'!$F$10,'Расчет NPV'!$B$10,'Расчет NPV'!$D$10)</f>
        <v/>
      </c>
      <c r="H1041" s="9">
        <f>((D1041*(1+E1041)^0*'Расчет NPV'!$C$14*(C1041-F1041)-G1041)-MAX((D1041*(1+E1041)^0*'Расчет NPV'!$C$14*(C1041-F1041)-G1041)-B1041/6,0)*'Расчет NPV'!$C$13)/(1+'Расчет NPV'!$C$12)^1</f>
        <v/>
      </c>
      <c r="I1041" s="9">
        <f>((D1041*(1+E1041)^1*(C1041-F1041)-G1041)-MAX((D1041*(1+E1041)^1*(C1041-F1041)-G1041)-B1041/6,0)*'Расчет NPV'!$C$13)/(1+'Расчет NPV'!$C$12)^2</f>
        <v/>
      </c>
      <c r="J1041" s="9">
        <f>((D1041*(1+E1041)^2*(C1041-F1041)-G1041)-MAX((D1041*(1+E1041)^2*(C1041-F1041)-G1041)-B1041/6,0)*'Расчет NPV'!$C$13)/(1+'Расчет NPV'!$C$12)^3</f>
        <v/>
      </c>
      <c r="K1041" s="9">
        <f>((D1041*(1+E1041)^3*(C1041-F1041)-G1041)-MAX((D1041*(1+E1041)^3*(C1041-F1041)-G1041)-B1041/6,0)*'Расчет NPV'!$C$13)/(1+'Расчет NPV'!$C$12)^4</f>
        <v/>
      </c>
      <c r="L1041" s="9">
        <f>((D1041*(1+E1041)^4*(C1041-F1041)-G1041)-MAX((D1041*(1+E1041)^4*(C1041-F1041)-G1041)-B1041/6,0)*'Расчет NPV'!$C$13)/(1+'Расчет NPV'!$C$12)^5</f>
        <v/>
      </c>
      <c r="M1041" s="9">
        <f>((D1041*(1+E1041)^5*(C1041-F1041)-G1041)-MAX((D1041*(1+E1041)^5*(C1041-F1041)-G1041)-B1041/6,0)*'Расчет NPV'!$C$13)/(1+'Расчет NPV'!$C$12)^6</f>
        <v/>
      </c>
      <c r="N1041" s="13">
        <f>SUM(H1041:M1041)-B1041</f>
        <v/>
      </c>
    </row>
    <row r="1042">
      <c r="A1042" t="n">
        <v>1038</v>
      </c>
      <c r="B1042" s="9">
        <f>_xlfn.BETA.INV(RAND(),'Расчет NPV'!$E$5,'Расчет NPV'!$F$5,'Расчет NPV'!$B$5,'Расчет NPV'!$D$5)</f>
        <v/>
      </c>
      <c r="C1042" s="9">
        <f>_xlfn.BETA.INV(RAND(),'Расчет NPV'!$E$6,'Расчет NPV'!$F$6,'Расчет NPV'!$B$6,'Расчет NPV'!$D$6)</f>
        <v/>
      </c>
      <c r="D1042" s="9">
        <f>_xlfn.BETA.INV(RAND(),'Расчет NPV'!$E$7,'Расчет NPV'!$F$7,'Расчет NPV'!$B$7,'Расчет NPV'!$D$7)</f>
        <v/>
      </c>
      <c r="E1042" s="5">
        <f>_xlfn.BETA.INV(RAND(),'Расчет NPV'!$E$8,'Расчет NPV'!$F$8,'Расчет NPV'!$B$8,'Расчет NPV'!$D$8)</f>
        <v/>
      </c>
      <c r="F1042" s="9">
        <f>_xlfn.BETA.INV(RAND(),'Расчет NPV'!$E$9,'Расчет NPV'!$F$9,'Расчет NPV'!$B$9,'Расчет NPV'!$D$9)</f>
        <v/>
      </c>
      <c r="G1042" s="9">
        <f>_xlfn.BETA.INV(RAND(),'Расчет NPV'!$E$10,'Расчет NPV'!$F$10,'Расчет NPV'!$B$10,'Расчет NPV'!$D$10)</f>
        <v/>
      </c>
      <c r="H1042" s="9">
        <f>((D1042*(1+E1042)^0*'Расчет NPV'!$C$14*(C1042-F1042)-G1042)-MAX((D1042*(1+E1042)^0*'Расчет NPV'!$C$14*(C1042-F1042)-G1042)-B1042/6,0)*'Расчет NPV'!$C$13)/(1+'Расчет NPV'!$C$12)^1</f>
        <v/>
      </c>
      <c r="I1042" s="9">
        <f>((D1042*(1+E1042)^1*(C1042-F1042)-G1042)-MAX((D1042*(1+E1042)^1*(C1042-F1042)-G1042)-B1042/6,0)*'Расчет NPV'!$C$13)/(1+'Расчет NPV'!$C$12)^2</f>
        <v/>
      </c>
      <c r="J1042" s="9">
        <f>((D1042*(1+E1042)^2*(C1042-F1042)-G1042)-MAX((D1042*(1+E1042)^2*(C1042-F1042)-G1042)-B1042/6,0)*'Расчет NPV'!$C$13)/(1+'Расчет NPV'!$C$12)^3</f>
        <v/>
      </c>
      <c r="K1042" s="9">
        <f>((D1042*(1+E1042)^3*(C1042-F1042)-G1042)-MAX((D1042*(1+E1042)^3*(C1042-F1042)-G1042)-B1042/6,0)*'Расчет NPV'!$C$13)/(1+'Расчет NPV'!$C$12)^4</f>
        <v/>
      </c>
      <c r="L1042" s="9">
        <f>((D1042*(1+E1042)^4*(C1042-F1042)-G1042)-MAX((D1042*(1+E1042)^4*(C1042-F1042)-G1042)-B1042/6,0)*'Расчет NPV'!$C$13)/(1+'Расчет NPV'!$C$12)^5</f>
        <v/>
      </c>
      <c r="M1042" s="9">
        <f>((D1042*(1+E1042)^5*(C1042-F1042)-G1042)-MAX((D1042*(1+E1042)^5*(C1042-F1042)-G1042)-B1042/6,0)*'Расчет NPV'!$C$13)/(1+'Расчет NPV'!$C$12)^6</f>
        <v/>
      </c>
      <c r="N1042" s="13">
        <f>SUM(H1042:M1042)-B1042</f>
        <v/>
      </c>
    </row>
    <row r="1043">
      <c r="A1043" t="n">
        <v>1039</v>
      </c>
      <c r="B1043" s="9">
        <f>_xlfn.BETA.INV(RAND(),'Расчет NPV'!$E$5,'Расчет NPV'!$F$5,'Расчет NPV'!$B$5,'Расчет NPV'!$D$5)</f>
        <v/>
      </c>
      <c r="C1043" s="9">
        <f>_xlfn.BETA.INV(RAND(),'Расчет NPV'!$E$6,'Расчет NPV'!$F$6,'Расчет NPV'!$B$6,'Расчет NPV'!$D$6)</f>
        <v/>
      </c>
      <c r="D1043" s="9">
        <f>_xlfn.BETA.INV(RAND(),'Расчет NPV'!$E$7,'Расчет NPV'!$F$7,'Расчет NPV'!$B$7,'Расчет NPV'!$D$7)</f>
        <v/>
      </c>
      <c r="E1043" s="5">
        <f>_xlfn.BETA.INV(RAND(),'Расчет NPV'!$E$8,'Расчет NPV'!$F$8,'Расчет NPV'!$B$8,'Расчет NPV'!$D$8)</f>
        <v/>
      </c>
      <c r="F1043" s="9">
        <f>_xlfn.BETA.INV(RAND(),'Расчет NPV'!$E$9,'Расчет NPV'!$F$9,'Расчет NPV'!$B$9,'Расчет NPV'!$D$9)</f>
        <v/>
      </c>
      <c r="G1043" s="9">
        <f>_xlfn.BETA.INV(RAND(),'Расчет NPV'!$E$10,'Расчет NPV'!$F$10,'Расчет NPV'!$B$10,'Расчет NPV'!$D$10)</f>
        <v/>
      </c>
      <c r="H1043" s="9">
        <f>((D1043*(1+E1043)^0*'Расчет NPV'!$C$14*(C1043-F1043)-G1043)-MAX((D1043*(1+E1043)^0*'Расчет NPV'!$C$14*(C1043-F1043)-G1043)-B1043/6,0)*'Расчет NPV'!$C$13)/(1+'Расчет NPV'!$C$12)^1</f>
        <v/>
      </c>
      <c r="I1043" s="9">
        <f>((D1043*(1+E1043)^1*(C1043-F1043)-G1043)-MAX((D1043*(1+E1043)^1*(C1043-F1043)-G1043)-B1043/6,0)*'Расчет NPV'!$C$13)/(1+'Расчет NPV'!$C$12)^2</f>
        <v/>
      </c>
      <c r="J1043" s="9">
        <f>((D1043*(1+E1043)^2*(C1043-F1043)-G1043)-MAX((D1043*(1+E1043)^2*(C1043-F1043)-G1043)-B1043/6,0)*'Расчет NPV'!$C$13)/(1+'Расчет NPV'!$C$12)^3</f>
        <v/>
      </c>
      <c r="K1043" s="9">
        <f>((D1043*(1+E1043)^3*(C1043-F1043)-G1043)-MAX((D1043*(1+E1043)^3*(C1043-F1043)-G1043)-B1043/6,0)*'Расчет NPV'!$C$13)/(1+'Расчет NPV'!$C$12)^4</f>
        <v/>
      </c>
      <c r="L1043" s="9">
        <f>((D1043*(1+E1043)^4*(C1043-F1043)-G1043)-MAX((D1043*(1+E1043)^4*(C1043-F1043)-G1043)-B1043/6,0)*'Расчет NPV'!$C$13)/(1+'Расчет NPV'!$C$12)^5</f>
        <v/>
      </c>
      <c r="M1043" s="9">
        <f>((D1043*(1+E1043)^5*(C1043-F1043)-G1043)-MAX((D1043*(1+E1043)^5*(C1043-F1043)-G1043)-B1043/6,0)*'Расчет NPV'!$C$13)/(1+'Расчет NPV'!$C$12)^6</f>
        <v/>
      </c>
      <c r="N1043" s="13">
        <f>SUM(H1043:M1043)-B1043</f>
        <v/>
      </c>
    </row>
    <row r="1044">
      <c r="A1044" t="n">
        <v>1040</v>
      </c>
      <c r="B1044" s="9">
        <f>_xlfn.BETA.INV(RAND(),'Расчет NPV'!$E$5,'Расчет NPV'!$F$5,'Расчет NPV'!$B$5,'Расчет NPV'!$D$5)</f>
        <v/>
      </c>
      <c r="C1044" s="9">
        <f>_xlfn.BETA.INV(RAND(),'Расчет NPV'!$E$6,'Расчет NPV'!$F$6,'Расчет NPV'!$B$6,'Расчет NPV'!$D$6)</f>
        <v/>
      </c>
      <c r="D1044" s="9">
        <f>_xlfn.BETA.INV(RAND(),'Расчет NPV'!$E$7,'Расчет NPV'!$F$7,'Расчет NPV'!$B$7,'Расчет NPV'!$D$7)</f>
        <v/>
      </c>
      <c r="E1044" s="5">
        <f>_xlfn.BETA.INV(RAND(),'Расчет NPV'!$E$8,'Расчет NPV'!$F$8,'Расчет NPV'!$B$8,'Расчет NPV'!$D$8)</f>
        <v/>
      </c>
      <c r="F1044" s="9">
        <f>_xlfn.BETA.INV(RAND(),'Расчет NPV'!$E$9,'Расчет NPV'!$F$9,'Расчет NPV'!$B$9,'Расчет NPV'!$D$9)</f>
        <v/>
      </c>
      <c r="G1044" s="9">
        <f>_xlfn.BETA.INV(RAND(),'Расчет NPV'!$E$10,'Расчет NPV'!$F$10,'Расчет NPV'!$B$10,'Расчет NPV'!$D$10)</f>
        <v/>
      </c>
      <c r="H1044" s="9">
        <f>((D1044*(1+E1044)^0*'Расчет NPV'!$C$14*(C1044-F1044)-G1044)-MAX((D1044*(1+E1044)^0*'Расчет NPV'!$C$14*(C1044-F1044)-G1044)-B1044/6,0)*'Расчет NPV'!$C$13)/(1+'Расчет NPV'!$C$12)^1</f>
        <v/>
      </c>
      <c r="I1044" s="9">
        <f>((D1044*(1+E1044)^1*(C1044-F1044)-G1044)-MAX((D1044*(1+E1044)^1*(C1044-F1044)-G1044)-B1044/6,0)*'Расчет NPV'!$C$13)/(1+'Расчет NPV'!$C$12)^2</f>
        <v/>
      </c>
      <c r="J1044" s="9">
        <f>((D1044*(1+E1044)^2*(C1044-F1044)-G1044)-MAX((D1044*(1+E1044)^2*(C1044-F1044)-G1044)-B1044/6,0)*'Расчет NPV'!$C$13)/(1+'Расчет NPV'!$C$12)^3</f>
        <v/>
      </c>
      <c r="K1044" s="9">
        <f>((D1044*(1+E1044)^3*(C1044-F1044)-G1044)-MAX((D1044*(1+E1044)^3*(C1044-F1044)-G1044)-B1044/6,0)*'Расчет NPV'!$C$13)/(1+'Расчет NPV'!$C$12)^4</f>
        <v/>
      </c>
      <c r="L1044" s="9">
        <f>((D1044*(1+E1044)^4*(C1044-F1044)-G1044)-MAX((D1044*(1+E1044)^4*(C1044-F1044)-G1044)-B1044/6,0)*'Расчет NPV'!$C$13)/(1+'Расчет NPV'!$C$12)^5</f>
        <v/>
      </c>
      <c r="M1044" s="9">
        <f>((D1044*(1+E1044)^5*(C1044-F1044)-G1044)-MAX((D1044*(1+E1044)^5*(C1044-F1044)-G1044)-B1044/6,0)*'Расчет NPV'!$C$13)/(1+'Расчет NPV'!$C$12)^6</f>
        <v/>
      </c>
      <c r="N1044" s="13">
        <f>SUM(H1044:M1044)-B1044</f>
        <v/>
      </c>
    </row>
    <row r="1045">
      <c r="A1045" t="n">
        <v>1041</v>
      </c>
      <c r="B1045" s="9">
        <f>_xlfn.BETA.INV(RAND(),'Расчет NPV'!$E$5,'Расчет NPV'!$F$5,'Расчет NPV'!$B$5,'Расчет NPV'!$D$5)</f>
        <v/>
      </c>
      <c r="C1045" s="9">
        <f>_xlfn.BETA.INV(RAND(),'Расчет NPV'!$E$6,'Расчет NPV'!$F$6,'Расчет NPV'!$B$6,'Расчет NPV'!$D$6)</f>
        <v/>
      </c>
      <c r="D1045" s="9">
        <f>_xlfn.BETA.INV(RAND(),'Расчет NPV'!$E$7,'Расчет NPV'!$F$7,'Расчет NPV'!$B$7,'Расчет NPV'!$D$7)</f>
        <v/>
      </c>
      <c r="E1045" s="5">
        <f>_xlfn.BETA.INV(RAND(),'Расчет NPV'!$E$8,'Расчет NPV'!$F$8,'Расчет NPV'!$B$8,'Расчет NPV'!$D$8)</f>
        <v/>
      </c>
      <c r="F1045" s="9">
        <f>_xlfn.BETA.INV(RAND(),'Расчет NPV'!$E$9,'Расчет NPV'!$F$9,'Расчет NPV'!$B$9,'Расчет NPV'!$D$9)</f>
        <v/>
      </c>
      <c r="G1045" s="9">
        <f>_xlfn.BETA.INV(RAND(),'Расчет NPV'!$E$10,'Расчет NPV'!$F$10,'Расчет NPV'!$B$10,'Расчет NPV'!$D$10)</f>
        <v/>
      </c>
      <c r="H1045" s="9">
        <f>((D1045*(1+E1045)^0*'Расчет NPV'!$C$14*(C1045-F1045)-G1045)-MAX((D1045*(1+E1045)^0*'Расчет NPV'!$C$14*(C1045-F1045)-G1045)-B1045/6,0)*'Расчет NPV'!$C$13)/(1+'Расчет NPV'!$C$12)^1</f>
        <v/>
      </c>
      <c r="I1045" s="9">
        <f>((D1045*(1+E1045)^1*(C1045-F1045)-G1045)-MAX((D1045*(1+E1045)^1*(C1045-F1045)-G1045)-B1045/6,0)*'Расчет NPV'!$C$13)/(1+'Расчет NPV'!$C$12)^2</f>
        <v/>
      </c>
      <c r="J1045" s="9">
        <f>((D1045*(1+E1045)^2*(C1045-F1045)-G1045)-MAX((D1045*(1+E1045)^2*(C1045-F1045)-G1045)-B1045/6,0)*'Расчет NPV'!$C$13)/(1+'Расчет NPV'!$C$12)^3</f>
        <v/>
      </c>
      <c r="K1045" s="9">
        <f>((D1045*(1+E1045)^3*(C1045-F1045)-G1045)-MAX((D1045*(1+E1045)^3*(C1045-F1045)-G1045)-B1045/6,0)*'Расчет NPV'!$C$13)/(1+'Расчет NPV'!$C$12)^4</f>
        <v/>
      </c>
      <c r="L1045" s="9">
        <f>((D1045*(1+E1045)^4*(C1045-F1045)-G1045)-MAX((D1045*(1+E1045)^4*(C1045-F1045)-G1045)-B1045/6,0)*'Расчет NPV'!$C$13)/(1+'Расчет NPV'!$C$12)^5</f>
        <v/>
      </c>
      <c r="M1045" s="9">
        <f>((D1045*(1+E1045)^5*(C1045-F1045)-G1045)-MAX((D1045*(1+E1045)^5*(C1045-F1045)-G1045)-B1045/6,0)*'Расчет NPV'!$C$13)/(1+'Расчет NPV'!$C$12)^6</f>
        <v/>
      </c>
      <c r="N1045" s="13">
        <f>SUM(H1045:M1045)-B1045</f>
        <v/>
      </c>
    </row>
    <row r="1046">
      <c r="A1046" t="n">
        <v>1042</v>
      </c>
      <c r="B1046" s="9">
        <f>_xlfn.BETA.INV(RAND(),'Расчет NPV'!$E$5,'Расчет NPV'!$F$5,'Расчет NPV'!$B$5,'Расчет NPV'!$D$5)</f>
        <v/>
      </c>
      <c r="C1046" s="9">
        <f>_xlfn.BETA.INV(RAND(),'Расчет NPV'!$E$6,'Расчет NPV'!$F$6,'Расчет NPV'!$B$6,'Расчет NPV'!$D$6)</f>
        <v/>
      </c>
      <c r="D1046" s="9">
        <f>_xlfn.BETA.INV(RAND(),'Расчет NPV'!$E$7,'Расчет NPV'!$F$7,'Расчет NPV'!$B$7,'Расчет NPV'!$D$7)</f>
        <v/>
      </c>
      <c r="E1046" s="5">
        <f>_xlfn.BETA.INV(RAND(),'Расчет NPV'!$E$8,'Расчет NPV'!$F$8,'Расчет NPV'!$B$8,'Расчет NPV'!$D$8)</f>
        <v/>
      </c>
      <c r="F1046" s="9">
        <f>_xlfn.BETA.INV(RAND(),'Расчет NPV'!$E$9,'Расчет NPV'!$F$9,'Расчет NPV'!$B$9,'Расчет NPV'!$D$9)</f>
        <v/>
      </c>
      <c r="G1046" s="9">
        <f>_xlfn.BETA.INV(RAND(),'Расчет NPV'!$E$10,'Расчет NPV'!$F$10,'Расчет NPV'!$B$10,'Расчет NPV'!$D$10)</f>
        <v/>
      </c>
      <c r="H1046" s="9">
        <f>((D1046*(1+E1046)^0*'Расчет NPV'!$C$14*(C1046-F1046)-G1046)-MAX((D1046*(1+E1046)^0*'Расчет NPV'!$C$14*(C1046-F1046)-G1046)-B1046/6,0)*'Расчет NPV'!$C$13)/(1+'Расчет NPV'!$C$12)^1</f>
        <v/>
      </c>
      <c r="I1046" s="9">
        <f>((D1046*(1+E1046)^1*(C1046-F1046)-G1046)-MAX((D1046*(1+E1046)^1*(C1046-F1046)-G1046)-B1046/6,0)*'Расчет NPV'!$C$13)/(1+'Расчет NPV'!$C$12)^2</f>
        <v/>
      </c>
      <c r="J1046" s="9">
        <f>((D1046*(1+E1046)^2*(C1046-F1046)-G1046)-MAX((D1046*(1+E1046)^2*(C1046-F1046)-G1046)-B1046/6,0)*'Расчет NPV'!$C$13)/(1+'Расчет NPV'!$C$12)^3</f>
        <v/>
      </c>
      <c r="K1046" s="9">
        <f>((D1046*(1+E1046)^3*(C1046-F1046)-G1046)-MAX((D1046*(1+E1046)^3*(C1046-F1046)-G1046)-B1046/6,0)*'Расчет NPV'!$C$13)/(1+'Расчет NPV'!$C$12)^4</f>
        <v/>
      </c>
      <c r="L1046" s="9">
        <f>((D1046*(1+E1046)^4*(C1046-F1046)-G1046)-MAX((D1046*(1+E1046)^4*(C1046-F1046)-G1046)-B1046/6,0)*'Расчет NPV'!$C$13)/(1+'Расчет NPV'!$C$12)^5</f>
        <v/>
      </c>
      <c r="M1046" s="9">
        <f>((D1046*(1+E1046)^5*(C1046-F1046)-G1046)-MAX((D1046*(1+E1046)^5*(C1046-F1046)-G1046)-B1046/6,0)*'Расчет NPV'!$C$13)/(1+'Расчет NPV'!$C$12)^6</f>
        <v/>
      </c>
      <c r="N1046" s="13">
        <f>SUM(H1046:M1046)-B1046</f>
        <v/>
      </c>
    </row>
    <row r="1047">
      <c r="A1047" t="n">
        <v>1043</v>
      </c>
      <c r="B1047" s="9">
        <f>_xlfn.BETA.INV(RAND(),'Расчет NPV'!$E$5,'Расчет NPV'!$F$5,'Расчет NPV'!$B$5,'Расчет NPV'!$D$5)</f>
        <v/>
      </c>
      <c r="C1047" s="9">
        <f>_xlfn.BETA.INV(RAND(),'Расчет NPV'!$E$6,'Расчет NPV'!$F$6,'Расчет NPV'!$B$6,'Расчет NPV'!$D$6)</f>
        <v/>
      </c>
      <c r="D1047" s="9">
        <f>_xlfn.BETA.INV(RAND(),'Расчет NPV'!$E$7,'Расчет NPV'!$F$7,'Расчет NPV'!$B$7,'Расчет NPV'!$D$7)</f>
        <v/>
      </c>
      <c r="E1047" s="5">
        <f>_xlfn.BETA.INV(RAND(),'Расчет NPV'!$E$8,'Расчет NPV'!$F$8,'Расчет NPV'!$B$8,'Расчет NPV'!$D$8)</f>
        <v/>
      </c>
      <c r="F1047" s="9">
        <f>_xlfn.BETA.INV(RAND(),'Расчет NPV'!$E$9,'Расчет NPV'!$F$9,'Расчет NPV'!$B$9,'Расчет NPV'!$D$9)</f>
        <v/>
      </c>
      <c r="G1047" s="9">
        <f>_xlfn.BETA.INV(RAND(),'Расчет NPV'!$E$10,'Расчет NPV'!$F$10,'Расчет NPV'!$B$10,'Расчет NPV'!$D$10)</f>
        <v/>
      </c>
      <c r="H1047" s="9">
        <f>((D1047*(1+E1047)^0*'Расчет NPV'!$C$14*(C1047-F1047)-G1047)-MAX((D1047*(1+E1047)^0*'Расчет NPV'!$C$14*(C1047-F1047)-G1047)-B1047/6,0)*'Расчет NPV'!$C$13)/(1+'Расчет NPV'!$C$12)^1</f>
        <v/>
      </c>
      <c r="I1047" s="9">
        <f>((D1047*(1+E1047)^1*(C1047-F1047)-G1047)-MAX((D1047*(1+E1047)^1*(C1047-F1047)-G1047)-B1047/6,0)*'Расчет NPV'!$C$13)/(1+'Расчет NPV'!$C$12)^2</f>
        <v/>
      </c>
      <c r="J1047" s="9">
        <f>((D1047*(1+E1047)^2*(C1047-F1047)-G1047)-MAX((D1047*(1+E1047)^2*(C1047-F1047)-G1047)-B1047/6,0)*'Расчет NPV'!$C$13)/(1+'Расчет NPV'!$C$12)^3</f>
        <v/>
      </c>
      <c r="K1047" s="9">
        <f>((D1047*(1+E1047)^3*(C1047-F1047)-G1047)-MAX((D1047*(1+E1047)^3*(C1047-F1047)-G1047)-B1047/6,0)*'Расчет NPV'!$C$13)/(1+'Расчет NPV'!$C$12)^4</f>
        <v/>
      </c>
      <c r="L1047" s="9">
        <f>((D1047*(1+E1047)^4*(C1047-F1047)-G1047)-MAX((D1047*(1+E1047)^4*(C1047-F1047)-G1047)-B1047/6,0)*'Расчет NPV'!$C$13)/(1+'Расчет NPV'!$C$12)^5</f>
        <v/>
      </c>
      <c r="M1047" s="9">
        <f>((D1047*(1+E1047)^5*(C1047-F1047)-G1047)-MAX((D1047*(1+E1047)^5*(C1047-F1047)-G1047)-B1047/6,0)*'Расчет NPV'!$C$13)/(1+'Расчет NPV'!$C$12)^6</f>
        <v/>
      </c>
      <c r="N1047" s="13">
        <f>SUM(H1047:M1047)-B1047</f>
        <v/>
      </c>
    </row>
    <row r="1048">
      <c r="A1048" t="n">
        <v>1044</v>
      </c>
      <c r="B1048" s="9">
        <f>_xlfn.BETA.INV(RAND(),'Расчет NPV'!$E$5,'Расчет NPV'!$F$5,'Расчет NPV'!$B$5,'Расчет NPV'!$D$5)</f>
        <v/>
      </c>
      <c r="C1048" s="9">
        <f>_xlfn.BETA.INV(RAND(),'Расчет NPV'!$E$6,'Расчет NPV'!$F$6,'Расчет NPV'!$B$6,'Расчет NPV'!$D$6)</f>
        <v/>
      </c>
      <c r="D1048" s="9">
        <f>_xlfn.BETA.INV(RAND(),'Расчет NPV'!$E$7,'Расчет NPV'!$F$7,'Расчет NPV'!$B$7,'Расчет NPV'!$D$7)</f>
        <v/>
      </c>
      <c r="E1048" s="5">
        <f>_xlfn.BETA.INV(RAND(),'Расчет NPV'!$E$8,'Расчет NPV'!$F$8,'Расчет NPV'!$B$8,'Расчет NPV'!$D$8)</f>
        <v/>
      </c>
      <c r="F1048" s="9">
        <f>_xlfn.BETA.INV(RAND(),'Расчет NPV'!$E$9,'Расчет NPV'!$F$9,'Расчет NPV'!$B$9,'Расчет NPV'!$D$9)</f>
        <v/>
      </c>
      <c r="G1048" s="9">
        <f>_xlfn.BETA.INV(RAND(),'Расчет NPV'!$E$10,'Расчет NPV'!$F$10,'Расчет NPV'!$B$10,'Расчет NPV'!$D$10)</f>
        <v/>
      </c>
      <c r="H1048" s="9">
        <f>((D1048*(1+E1048)^0*'Расчет NPV'!$C$14*(C1048-F1048)-G1048)-MAX((D1048*(1+E1048)^0*'Расчет NPV'!$C$14*(C1048-F1048)-G1048)-B1048/6,0)*'Расчет NPV'!$C$13)/(1+'Расчет NPV'!$C$12)^1</f>
        <v/>
      </c>
      <c r="I1048" s="9">
        <f>((D1048*(1+E1048)^1*(C1048-F1048)-G1048)-MAX((D1048*(1+E1048)^1*(C1048-F1048)-G1048)-B1048/6,0)*'Расчет NPV'!$C$13)/(1+'Расчет NPV'!$C$12)^2</f>
        <v/>
      </c>
      <c r="J1048" s="9">
        <f>((D1048*(1+E1048)^2*(C1048-F1048)-G1048)-MAX((D1048*(1+E1048)^2*(C1048-F1048)-G1048)-B1048/6,0)*'Расчет NPV'!$C$13)/(1+'Расчет NPV'!$C$12)^3</f>
        <v/>
      </c>
      <c r="K1048" s="9">
        <f>((D1048*(1+E1048)^3*(C1048-F1048)-G1048)-MAX((D1048*(1+E1048)^3*(C1048-F1048)-G1048)-B1048/6,0)*'Расчет NPV'!$C$13)/(1+'Расчет NPV'!$C$12)^4</f>
        <v/>
      </c>
      <c r="L1048" s="9">
        <f>((D1048*(1+E1048)^4*(C1048-F1048)-G1048)-MAX((D1048*(1+E1048)^4*(C1048-F1048)-G1048)-B1048/6,0)*'Расчет NPV'!$C$13)/(1+'Расчет NPV'!$C$12)^5</f>
        <v/>
      </c>
      <c r="M1048" s="9">
        <f>((D1048*(1+E1048)^5*(C1048-F1048)-G1048)-MAX((D1048*(1+E1048)^5*(C1048-F1048)-G1048)-B1048/6,0)*'Расчет NPV'!$C$13)/(1+'Расчет NPV'!$C$12)^6</f>
        <v/>
      </c>
      <c r="N1048" s="13">
        <f>SUM(H1048:M1048)-B1048</f>
        <v/>
      </c>
    </row>
    <row r="1049">
      <c r="A1049" t="n">
        <v>1045</v>
      </c>
      <c r="B1049" s="9">
        <f>_xlfn.BETA.INV(RAND(),'Расчет NPV'!$E$5,'Расчет NPV'!$F$5,'Расчет NPV'!$B$5,'Расчет NPV'!$D$5)</f>
        <v/>
      </c>
      <c r="C1049" s="9">
        <f>_xlfn.BETA.INV(RAND(),'Расчет NPV'!$E$6,'Расчет NPV'!$F$6,'Расчет NPV'!$B$6,'Расчет NPV'!$D$6)</f>
        <v/>
      </c>
      <c r="D1049" s="9">
        <f>_xlfn.BETA.INV(RAND(),'Расчет NPV'!$E$7,'Расчет NPV'!$F$7,'Расчет NPV'!$B$7,'Расчет NPV'!$D$7)</f>
        <v/>
      </c>
      <c r="E1049" s="5">
        <f>_xlfn.BETA.INV(RAND(),'Расчет NPV'!$E$8,'Расчет NPV'!$F$8,'Расчет NPV'!$B$8,'Расчет NPV'!$D$8)</f>
        <v/>
      </c>
      <c r="F1049" s="9">
        <f>_xlfn.BETA.INV(RAND(),'Расчет NPV'!$E$9,'Расчет NPV'!$F$9,'Расчет NPV'!$B$9,'Расчет NPV'!$D$9)</f>
        <v/>
      </c>
      <c r="G1049" s="9">
        <f>_xlfn.BETA.INV(RAND(),'Расчет NPV'!$E$10,'Расчет NPV'!$F$10,'Расчет NPV'!$B$10,'Расчет NPV'!$D$10)</f>
        <v/>
      </c>
      <c r="H1049" s="9">
        <f>((D1049*(1+E1049)^0*'Расчет NPV'!$C$14*(C1049-F1049)-G1049)-MAX((D1049*(1+E1049)^0*'Расчет NPV'!$C$14*(C1049-F1049)-G1049)-B1049/6,0)*'Расчет NPV'!$C$13)/(1+'Расчет NPV'!$C$12)^1</f>
        <v/>
      </c>
      <c r="I1049" s="9">
        <f>((D1049*(1+E1049)^1*(C1049-F1049)-G1049)-MAX((D1049*(1+E1049)^1*(C1049-F1049)-G1049)-B1049/6,0)*'Расчет NPV'!$C$13)/(1+'Расчет NPV'!$C$12)^2</f>
        <v/>
      </c>
      <c r="J1049" s="9">
        <f>((D1049*(1+E1049)^2*(C1049-F1049)-G1049)-MAX((D1049*(1+E1049)^2*(C1049-F1049)-G1049)-B1049/6,0)*'Расчет NPV'!$C$13)/(1+'Расчет NPV'!$C$12)^3</f>
        <v/>
      </c>
      <c r="K1049" s="9">
        <f>((D1049*(1+E1049)^3*(C1049-F1049)-G1049)-MAX((D1049*(1+E1049)^3*(C1049-F1049)-G1049)-B1049/6,0)*'Расчет NPV'!$C$13)/(1+'Расчет NPV'!$C$12)^4</f>
        <v/>
      </c>
      <c r="L1049" s="9">
        <f>((D1049*(1+E1049)^4*(C1049-F1049)-G1049)-MAX((D1049*(1+E1049)^4*(C1049-F1049)-G1049)-B1049/6,0)*'Расчет NPV'!$C$13)/(1+'Расчет NPV'!$C$12)^5</f>
        <v/>
      </c>
      <c r="M1049" s="9">
        <f>((D1049*(1+E1049)^5*(C1049-F1049)-G1049)-MAX((D1049*(1+E1049)^5*(C1049-F1049)-G1049)-B1049/6,0)*'Расчет NPV'!$C$13)/(1+'Расчет NPV'!$C$12)^6</f>
        <v/>
      </c>
      <c r="N1049" s="13">
        <f>SUM(H1049:M1049)-B1049</f>
        <v/>
      </c>
    </row>
    <row r="1050">
      <c r="A1050" t="n">
        <v>1046</v>
      </c>
      <c r="B1050" s="9">
        <f>_xlfn.BETA.INV(RAND(),'Расчет NPV'!$E$5,'Расчет NPV'!$F$5,'Расчет NPV'!$B$5,'Расчет NPV'!$D$5)</f>
        <v/>
      </c>
      <c r="C1050" s="9">
        <f>_xlfn.BETA.INV(RAND(),'Расчет NPV'!$E$6,'Расчет NPV'!$F$6,'Расчет NPV'!$B$6,'Расчет NPV'!$D$6)</f>
        <v/>
      </c>
      <c r="D1050" s="9">
        <f>_xlfn.BETA.INV(RAND(),'Расчет NPV'!$E$7,'Расчет NPV'!$F$7,'Расчет NPV'!$B$7,'Расчет NPV'!$D$7)</f>
        <v/>
      </c>
      <c r="E1050" s="5">
        <f>_xlfn.BETA.INV(RAND(),'Расчет NPV'!$E$8,'Расчет NPV'!$F$8,'Расчет NPV'!$B$8,'Расчет NPV'!$D$8)</f>
        <v/>
      </c>
      <c r="F1050" s="9">
        <f>_xlfn.BETA.INV(RAND(),'Расчет NPV'!$E$9,'Расчет NPV'!$F$9,'Расчет NPV'!$B$9,'Расчет NPV'!$D$9)</f>
        <v/>
      </c>
      <c r="G1050" s="9">
        <f>_xlfn.BETA.INV(RAND(),'Расчет NPV'!$E$10,'Расчет NPV'!$F$10,'Расчет NPV'!$B$10,'Расчет NPV'!$D$10)</f>
        <v/>
      </c>
      <c r="H1050" s="9">
        <f>((D1050*(1+E1050)^0*'Расчет NPV'!$C$14*(C1050-F1050)-G1050)-MAX((D1050*(1+E1050)^0*'Расчет NPV'!$C$14*(C1050-F1050)-G1050)-B1050/6,0)*'Расчет NPV'!$C$13)/(1+'Расчет NPV'!$C$12)^1</f>
        <v/>
      </c>
      <c r="I1050" s="9">
        <f>((D1050*(1+E1050)^1*(C1050-F1050)-G1050)-MAX((D1050*(1+E1050)^1*(C1050-F1050)-G1050)-B1050/6,0)*'Расчет NPV'!$C$13)/(1+'Расчет NPV'!$C$12)^2</f>
        <v/>
      </c>
      <c r="J1050" s="9">
        <f>((D1050*(1+E1050)^2*(C1050-F1050)-G1050)-MAX((D1050*(1+E1050)^2*(C1050-F1050)-G1050)-B1050/6,0)*'Расчет NPV'!$C$13)/(1+'Расчет NPV'!$C$12)^3</f>
        <v/>
      </c>
      <c r="K1050" s="9">
        <f>((D1050*(1+E1050)^3*(C1050-F1050)-G1050)-MAX((D1050*(1+E1050)^3*(C1050-F1050)-G1050)-B1050/6,0)*'Расчет NPV'!$C$13)/(1+'Расчет NPV'!$C$12)^4</f>
        <v/>
      </c>
      <c r="L1050" s="9">
        <f>((D1050*(1+E1050)^4*(C1050-F1050)-G1050)-MAX((D1050*(1+E1050)^4*(C1050-F1050)-G1050)-B1050/6,0)*'Расчет NPV'!$C$13)/(1+'Расчет NPV'!$C$12)^5</f>
        <v/>
      </c>
      <c r="M1050" s="9">
        <f>((D1050*(1+E1050)^5*(C1050-F1050)-G1050)-MAX((D1050*(1+E1050)^5*(C1050-F1050)-G1050)-B1050/6,0)*'Расчет NPV'!$C$13)/(1+'Расчет NPV'!$C$12)^6</f>
        <v/>
      </c>
      <c r="N1050" s="13">
        <f>SUM(H1050:M1050)-B1050</f>
        <v/>
      </c>
    </row>
    <row r="1051">
      <c r="A1051" t="n">
        <v>1047</v>
      </c>
      <c r="B1051" s="9">
        <f>_xlfn.BETA.INV(RAND(),'Расчет NPV'!$E$5,'Расчет NPV'!$F$5,'Расчет NPV'!$B$5,'Расчет NPV'!$D$5)</f>
        <v/>
      </c>
      <c r="C1051" s="9">
        <f>_xlfn.BETA.INV(RAND(),'Расчет NPV'!$E$6,'Расчет NPV'!$F$6,'Расчет NPV'!$B$6,'Расчет NPV'!$D$6)</f>
        <v/>
      </c>
      <c r="D1051" s="9">
        <f>_xlfn.BETA.INV(RAND(),'Расчет NPV'!$E$7,'Расчет NPV'!$F$7,'Расчет NPV'!$B$7,'Расчет NPV'!$D$7)</f>
        <v/>
      </c>
      <c r="E1051" s="5">
        <f>_xlfn.BETA.INV(RAND(),'Расчет NPV'!$E$8,'Расчет NPV'!$F$8,'Расчет NPV'!$B$8,'Расчет NPV'!$D$8)</f>
        <v/>
      </c>
      <c r="F1051" s="9">
        <f>_xlfn.BETA.INV(RAND(),'Расчет NPV'!$E$9,'Расчет NPV'!$F$9,'Расчет NPV'!$B$9,'Расчет NPV'!$D$9)</f>
        <v/>
      </c>
      <c r="G1051" s="9">
        <f>_xlfn.BETA.INV(RAND(),'Расчет NPV'!$E$10,'Расчет NPV'!$F$10,'Расчет NPV'!$B$10,'Расчет NPV'!$D$10)</f>
        <v/>
      </c>
      <c r="H1051" s="9">
        <f>((D1051*(1+E1051)^0*'Расчет NPV'!$C$14*(C1051-F1051)-G1051)-MAX((D1051*(1+E1051)^0*'Расчет NPV'!$C$14*(C1051-F1051)-G1051)-B1051/6,0)*'Расчет NPV'!$C$13)/(1+'Расчет NPV'!$C$12)^1</f>
        <v/>
      </c>
      <c r="I1051" s="9">
        <f>((D1051*(1+E1051)^1*(C1051-F1051)-G1051)-MAX((D1051*(1+E1051)^1*(C1051-F1051)-G1051)-B1051/6,0)*'Расчет NPV'!$C$13)/(1+'Расчет NPV'!$C$12)^2</f>
        <v/>
      </c>
      <c r="J1051" s="9">
        <f>((D1051*(1+E1051)^2*(C1051-F1051)-G1051)-MAX((D1051*(1+E1051)^2*(C1051-F1051)-G1051)-B1051/6,0)*'Расчет NPV'!$C$13)/(1+'Расчет NPV'!$C$12)^3</f>
        <v/>
      </c>
      <c r="K1051" s="9">
        <f>((D1051*(1+E1051)^3*(C1051-F1051)-G1051)-MAX((D1051*(1+E1051)^3*(C1051-F1051)-G1051)-B1051/6,0)*'Расчет NPV'!$C$13)/(1+'Расчет NPV'!$C$12)^4</f>
        <v/>
      </c>
      <c r="L1051" s="9">
        <f>((D1051*(1+E1051)^4*(C1051-F1051)-G1051)-MAX((D1051*(1+E1051)^4*(C1051-F1051)-G1051)-B1051/6,0)*'Расчет NPV'!$C$13)/(1+'Расчет NPV'!$C$12)^5</f>
        <v/>
      </c>
      <c r="M1051" s="9">
        <f>((D1051*(1+E1051)^5*(C1051-F1051)-G1051)-MAX((D1051*(1+E1051)^5*(C1051-F1051)-G1051)-B1051/6,0)*'Расчет NPV'!$C$13)/(1+'Расчет NPV'!$C$12)^6</f>
        <v/>
      </c>
      <c r="N1051" s="13">
        <f>SUM(H1051:M1051)-B1051</f>
        <v/>
      </c>
    </row>
    <row r="1052">
      <c r="A1052" t="n">
        <v>1048</v>
      </c>
      <c r="B1052" s="9">
        <f>_xlfn.BETA.INV(RAND(),'Расчет NPV'!$E$5,'Расчет NPV'!$F$5,'Расчет NPV'!$B$5,'Расчет NPV'!$D$5)</f>
        <v/>
      </c>
      <c r="C1052" s="9">
        <f>_xlfn.BETA.INV(RAND(),'Расчет NPV'!$E$6,'Расчет NPV'!$F$6,'Расчет NPV'!$B$6,'Расчет NPV'!$D$6)</f>
        <v/>
      </c>
      <c r="D1052" s="9">
        <f>_xlfn.BETA.INV(RAND(),'Расчет NPV'!$E$7,'Расчет NPV'!$F$7,'Расчет NPV'!$B$7,'Расчет NPV'!$D$7)</f>
        <v/>
      </c>
      <c r="E1052" s="5">
        <f>_xlfn.BETA.INV(RAND(),'Расчет NPV'!$E$8,'Расчет NPV'!$F$8,'Расчет NPV'!$B$8,'Расчет NPV'!$D$8)</f>
        <v/>
      </c>
      <c r="F1052" s="9">
        <f>_xlfn.BETA.INV(RAND(),'Расчет NPV'!$E$9,'Расчет NPV'!$F$9,'Расчет NPV'!$B$9,'Расчет NPV'!$D$9)</f>
        <v/>
      </c>
      <c r="G1052" s="9">
        <f>_xlfn.BETA.INV(RAND(),'Расчет NPV'!$E$10,'Расчет NPV'!$F$10,'Расчет NPV'!$B$10,'Расчет NPV'!$D$10)</f>
        <v/>
      </c>
      <c r="H1052" s="9">
        <f>((D1052*(1+E1052)^0*'Расчет NPV'!$C$14*(C1052-F1052)-G1052)-MAX((D1052*(1+E1052)^0*'Расчет NPV'!$C$14*(C1052-F1052)-G1052)-B1052/6,0)*'Расчет NPV'!$C$13)/(1+'Расчет NPV'!$C$12)^1</f>
        <v/>
      </c>
      <c r="I1052" s="9">
        <f>((D1052*(1+E1052)^1*(C1052-F1052)-G1052)-MAX((D1052*(1+E1052)^1*(C1052-F1052)-G1052)-B1052/6,0)*'Расчет NPV'!$C$13)/(1+'Расчет NPV'!$C$12)^2</f>
        <v/>
      </c>
      <c r="J1052" s="9">
        <f>((D1052*(1+E1052)^2*(C1052-F1052)-G1052)-MAX((D1052*(1+E1052)^2*(C1052-F1052)-G1052)-B1052/6,0)*'Расчет NPV'!$C$13)/(1+'Расчет NPV'!$C$12)^3</f>
        <v/>
      </c>
      <c r="K1052" s="9">
        <f>((D1052*(1+E1052)^3*(C1052-F1052)-G1052)-MAX((D1052*(1+E1052)^3*(C1052-F1052)-G1052)-B1052/6,0)*'Расчет NPV'!$C$13)/(1+'Расчет NPV'!$C$12)^4</f>
        <v/>
      </c>
      <c r="L1052" s="9">
        <f>((D1052*(1+E1052)^4*(C1052-F1052)-G1052)-MAX((D1052*(1+E1052)^4*(C1052-F1052)-G1052)-B1052/6,0)*'Расчет NPV'!$C$13)/(1+'Расчет NPV'!$C$12)^5</f>
        <v/>
      </c>
      <c r="M1052" s="9">
        <f>((D1052*(1+E1052)^5*(C1052-F1052)-G1052)-MAX((D1052*(1+E1052)^5*(C1052-F1052)-G1052)-B1052/6,0)*'Расчет NPV'!$C$13)/(1+'Расчет NPV'!$C$12)^6</f>
        <v/>
      </c>
      <c r="N1052" s="13">
        <f>SUM(H1052:M1052)-B1052</f>
        <v/>
      </c>
    </row>
    <row r="1053">
      <c r="A1053" t="n">
        <v>1049</v>
      </c>
      <c r="B1053" s="9">
        <f>_xlfn.BETA.INV(RAND(),'Расчет NPV'!$E$5,'Расчет NPV'!$F$5,'Расчет NPV'!$B$5,'Расчет NPV'!$D$5)</f>
        <v/>
      </c>
      <c r="C1053" s="9">
        <f>_xlfn.BETA.INV(RAND(),'Расчет NPV'!$E$6,'Расчет NPV'!$F$6,'Расчет NPV'!$B$6,'Расчет NPV'!$D$6)</f>
        <v/>
      </c>
      <c r="D1053" s="9">
        <f>_xlfn.BETA.INV(RAND(),'Расчет NPV'!$E$7,'Расчет NPV'!$F$7,'Расчет NPV'!$B$7,'Расчет NPV'!$D$7)</f>
        <v/>
      </c>
      <c r="E1053" s="5">
        <f>_xlfn.BETA.INV(RAND(),'Расчет NPV'!$E$8,'Расчет NPV'!$F$8,'Расчет NPV'!$B$8,'Расчет NPV'!$D$8)</f>
        <v/>
      </c>
      <c r="F1053" s="9">
        <f>_xlfn.BETA.INV(RAND(),'Расчет NPV'!$E$9,'Расчет NPV'!$F$9,'Расчет NPV'!$B$9,'Расчет NPV'!$D$9)</f>
        <v/>
      </c>
      <c r="G1053" s="9">
        <f>_xlfn.BETA.INV(RAND(),'Расчет NPV'!$E$10,'Расчет NPV'!$F$10,'Расчет NPV'!$B$10,'Расчет NPV'!$D$10)</f>
        <v/>
      </c>
      <c r="H1053" s="9">
        <f>((D1053*(1+E1053)^0*'Расчет NPV'!$C$14*(C1053-F1053)-G1053)-MAX((D1053*(1+E1053)^0*'Расчет NPV'!$C$14*(C1053-F1053)-G1053)-B1053/6,0)*'Расчет NPV'!$C$13)/(1+'Расчет NPV'!$C$12)^1</f>
        <v/>
      </c>
      <c r="I1053" s="9">
        <f>((D1053*(1+E1053)^1*(C1053-F1053)-G1053)-MAX((D1053*(1+E1053)^1*(C1053-F1053)-G1053)-B1053/6,0)*'Расчет NPV'!$C$13)/(1+'Расчет NPV'!$C$12)^2</f>
        <v/>
      </c>
      <c r="J1053" s="9">
        <f>((D1053*(1+E1053)^2*(C1053-F1053)-G1053)-MAX((D1053*(1+E1053)^2*(C1053-F1053)-G1053)-B1053/6,0)*'Расчет NPV'!$C$13)/(1+'Расчет NPV'!$C$12)^3</f>
        <v/>
      </c>
      <c r="K1053" s="9">
        <f>((D1053*(1+E1053)^3*(C1053-F1053)-G1053)-MAX((D1053*(1+E1053)^3*(C1053-F1053)-G1053)-B1053/6,0)*'Расчет NPV'!$C$13)/(1+'Расчет NPV'!$C$12)^4</f>
        <v/>
      </c>
      <c r="L1053" s="9">
        <f>((D1053*(1+E1053)^4*(C1053-F1053)-G1053)-MAX((D1053*(1+E1053)^4*(C1053-F1053)-G1053)-B1053/6,0)*'Расчет NPV'!$C$13)/(1+'Расчет NPV'!$C$12)^5</f>
        <v/>
      </c>
      <c r="M1053" s="9">
        <f>((D1053*(1+E1053)^5*(C1053-F1053)-G1053)-MAX((D1053*(1+E1053)^5*(C1053-F1053)-G1053)-B1053/6,0)*'Расчет NPV'!$C$13)/(1+'Расчет NPV'!$C$12)^6</f>
        <v/>
      </c>
      <c r="N1053" s="13">
        <f>SUM(H1053:M1053)-B1053</f>
        <v/>
      </c>
    </row>
    <row r="1054">
      <c r="A1054" t="n">
        <v>1050</v>
      </c>
      <c r="B1054" s="9">
        <f>_xlfn.BETA.INV(RAND(),'Расчет NPV'!$E$5,'Расчет NPV'!$F$5,'Расчет NPV'!$B$5,'Расчет NPV'!$D$5)</f>
        <v/>
      </c>
      <c r="C1054" s="9">
        <f>_xlfn.BETA.INV(RAND(),'Расчет NPV'!$E$6,'Расчет NPV'!$F$6,'Расчет NPV'!$B$6,'Расчет NPV'!$D$6)</f>
        <v/>
      </c>
      <c r="D1054" s="9">
        <f>_xlfn.BETA.INV(RAND(),'Расчет NPV'!$E$7,'Расчет NPV'!$F$7,'Расчет NPV'!$B$7,'Расчет NPV'!$D$7)</f>
        <v/>
      </c>
      <c r="E1054" s="5">
        <f>_xlfn.BETA.INV(RAND(),'Расчет NPV'!$E$8,'Расчет NPV'!$F$8,'Расчет NPV'!$B$8,'Расчет NPV'!$D$8)</f>
        <v/>
      </c>
      <c r="F1054" s="9">
        <f>_xlfn.BETA.INV(RAND(),'Расчет NPV'!$E$9,'Расчет NPV'!$F$9,'Расчет NPV'!$B$9,'Расчет NPV'!$D$9)</f>
        <v/>
      </c>
      <c r="G1054" s="9">
        <f>_xlfn.BETA.INV(RAND(),'Расчет NPV'!$E$10,'Расчет NPV'!$F$10,'Расчет NPV'!$B$10,'Расчет NPV'!$D$10)</f>
        <v/>
      </c>
      <c r="H1054" s="9">
        <f>((D1054*(1+E1054)^0*'Расчет NPV'!$C$14*(C1054-F1054)-G1054)-MAX((D1054*(1+E1054)^0*'Расчет NPV'!$C$14*(C1054-F1054)-G1054)-B1054/6,0)*'Расчет NPV'!$C$13)/(1+'Расчет NPV'!$C$12)^1</f>
        <v/>
      </c>
      <c r="I1054" s="9">
        <f>((D1054*(1+E1054)^1*(C1054-F1054)-G1054)-MAX((D1054*(1+E1054)^1*(C1054-F1054)-G1054)-B1054/6,0)*'Расчет NPV'!$C$13)/(1+'Расчет NPV'!$C$12)^2</f>
        <v/>
      </c>
      <c r="J1054" s="9">
        <f>((D1054*(1+E1054)^2*(C1054-F1054)-G1054)-MAX((D1054*(1+E1054)^2*(C1054-F1054)-G1054)-B1054/6,0)*'Расчет NPV'!$C$13)/(1+'Расчет NPV'!$C$12)^3</f>
        <v/>
      </c>
      <c r="K1054" s="9">
        <f>((D1054*(1+E1054)^3*(C1054-F1054)-G1054)-MAX((D1054*(1+E1054)^3*(C1054-F1054)-G1054)-B1054/6,0)*'Расчет NPV'!$C$13)/(1+'Расчет NPV'!$C$12)^4</f>
        <v/>
      </c>
      <c r="L1054" s="9">
        <f>((D1054*(1+E1054)^4*(C1054-F1054)-G1054)-MAX((D1054*(1+E1054)^4*(C1054-F1054)-G1054)-B1054/6,0)*'Расчет NPV'!$C$13)/(1+'Расчет NPV'!$C$12)^5</f>
        <v/>
      </c>
      <c r="M1054" s="9">
        <f>((D1054*(1+E1054)^5*(C1054-F1054)-G1054)-MAX((D1054*(1+E1054)^5*(C1054-F1054)-G1054)-B1054/6,0)*'Расчет NPV'!$C$13)/(1+'Расчет NPV'!$C$12)^6</f>
        <v/>
      </c>
      <c r="N1054" s="13">
        <f>SUM(H1054:M1054)-B1054</f>
        <v/>
      </c>
    </row>
    <row r="1055">
      <c r="A1055" t="n">
        <v>1051</v>
      </c>
      <c r="B1055" s="9">
        <f>_xlfn.BETA.INV(RAND(),'Расчет NPV'!$E$5,'Расчет NPV'!$F$5,'Расчет NPV'!$B$5,'Расчет NPV'!$D$5)</f>
        <v/>
      </c>
      <c r="C1055" s="9">
        <f>_xlfn.BETA.INV(RAND(),'Расчет NPV'!$E$6,'Расчет NPV'!$F$6,'Расчет NPV'!$B$6,'Расчет NPV'!$D$6)</f>
        <v/>
      </c>
      <c r="D1055" s="9">
        <f>_xlfn.BETA.INV(RAND(),'Расчет NPV'!$E$7,'Расчет NPV'!$F$7,'Расчет NPV'!$B$7,'Расчет NPV'!$D$7)</f>
        <v/>
      </c>
      <c r="E1055" s="5">
        <f>_xlfn.BETA.INV(RAND(),'Расчет NPV'!$E$8,'Расчет NPV'!$F$8,'Расчет NPV'!$B$8,'Расчет NPV'!$D$8)</f>
        <v/>
      </c>
      <c r="F1055" s="9">
        <f>_xlfn.BETA.INV(RAND(),'Расчет NPV'!$E$9,'Расчет NPV'!$F$9,'Расчет NPV'!$B$9,'Расчет NPV'!$D$9)</f>
        <v/>
      </c>
      <c r="G1055" s="9">
        <f>_xlfn.BETA.INV(RAND(),'Расчет NPV'!$E$10,'Расчет NPV'!$F$10,'Расчет NPV'!$B$10,'Расчет NPV'!$D$10)</f>
        <v/>
      </c>
      <c r="H1055" s="9">
        <f>((D1055*(1+E1055)^0*'Расчет NPV'!$C$14*(C1055-F1055)-G1055)-MAX((D1055*(1+E1055)^0*'Расчет NPV'!$C$14*(C1055-F1055)-G1055)-B1055/6,0)*'Расчет NPV'!$C$13)/(1+'Расчет NPV'!$C$12)^1</f>
        <v/>
      </c>
      <c r="I1055" s="9">
        <f>((D1055*(1+E1055)^1*(C1055-F1055)-G1055)-MAX((D1055*(1+E1055)^1*(C1055-F1055)-G1055)-B1055/6,0)*'Расчет NPV'!$C$13)/(1+'Расчет NPV'!$C$12)^2</f>
        <v/>
      </c>
      <c r="J1055" s="9">
        <f>((D1055*(1+E1055)^2*(C1055-F1055)-G1055)-MAX((D1055*(1+E1055)^2*(C1055-F1055)-G1055)-B1055/6,0)*'Расчет NPV'!$C$13)/(1+'Расчет NPV'!$C$12)^3</f>
        <v/>
      </c>
      <c r="K1055" s="9">
        <f>((D1055*(1+E1055)^3*(C1055-F1055)-G1055)-MAX((D1055*(1+E1055)^3*(C1055-F1055)-G1055)-B1055/6,0)*'Расчет NPV'!$C$13)/(1+'Расчет NPV'!$C$12)^4</f>
        <v/>
      </c>
      <c r="L1055" s="9">
        <f>((D1055*(1+E1055)^4*(C1055-F1055)-G1055)-MAX((D1055*(1+E1055)^4*(C1055-F1055)-G1055)-B1055/6,0)*'Расчет NPV'!$C$13)/(1+'Расчет NPV'!$C$12)^5</f>
        <v/>
      </c>
      <c r="M1055" s="9">
        <f>((D1055*(1+E1055)^5*(C1055-F1055)-G1055)-MAX((D1055*(1+E1055)^5*(C1055-F1055)-G1055)-B1055/6,0)*'Расчет NPV'!$C$13)/(1+'Расчет NPV'!$C$12)^6</f>
        <v/>
      </c>
      <c r="N1055" s="13">
        <f>SUM(H1055:M1055)-B1055</f>
        <v/>
      </c>
    </row>
    <row r="1056">
      <c r="A1056" t="n">
        <v>1052</v>
      </c>
      <c r="B1056" s="9">
        <f>_xlfn.BETA.INV(RAND(),'Расчет NPV'!$E$5,'Расчет NPV'!$F$5,'Расчет NPV'!$B$5,'Расчет NPV'!$D$5)</f>
        <v/>
      </c>
      <c r="C1056" s="9">
        <f>_xlfn.BETA.INV(RAND(),'Расчет NPV'!$E$6,'Расчет NPV'!$F$6,'Расчет NPV'!$B$6,'Расчет NPV'!$D$6)</f>
        <v/>
      </c>
      <c r="D1056" s="9">
        <f>_xlfn.BETA.INV(RAND(),'Расчет NPV'!$E$7,'Расчет NPV'!$F$7,'Расчет NPV'!$B$7,'Расчет NPV'!$D$7)</f>
        <v/>
      </c>
      <c r="E1056" s="5">
        <f>_xlfn.BETA.INV(RAND(),'Расчет NPV'!$E$8,'Расчет NPV'!$F$8,'Расчет NPV'!$B$8,'Расчет NPV'!$D$8)</f>
        <v/>
      </c>
      <c r="F1056" s="9">
        <f>_xlfn.BETA.INV(RAND(),'Расчет NPV'!$E$9,'Расчет NPV'!$F$9,'Расчет NPV'!$B$9,'Расчет NPV'!$D$9)</f>
        <v/>
      </c>
      <c r="G1056" s="9">
        <f>_xlfn.BETA.INV(RAND(),'Расчет NPV'!$E$10,'Расчет NPV'!$F$10,'Расчет NPV'!$B$10,'Расчет NPV'!$D$10)</f>
        <v/>
      </c>
      <c r="H1056" s="9">
        <f>((D1056*(1+E1056)^0*'Расчет NPV'!$C$14*(C1056-F1056)-G1056)-MAX((D1056*(1+E1056)^0*'Расчет NPV'!$C$14*(C1056-F1056)-G1056)-B1056/6,0)*'Расчет NPV'!$C$13)/(1+'Расчет NPV'!$C$12)^1</f>
        <v/>
      </c>
      <c r="I1056" s="9">
        <f>((D1056*(1+E1056)^1*(C1056-F1056)-G1056)-MAX((D1056*(1+E1056)^1*(C1056-F1056)-G1056)-B1056/6,0)*'Расчет NPV'!$C$13)/(1+'Расчет NPV'!$C$12)^2</f>
        <v/>
      </c>
      <c r="J1056" s="9">
        <f>((D1056*(1+E1056)^2*(C1056-F1056)-G1056)-MAX((D1056*(1+E1056)^2*(C1056-F1056)-G1056)-B1056/6,0)*'Расчет NPV'!$C$13)/(1+'Расчет NPV'!$C$12)^3</f>
        <v/>
      </c>
      <c r="K1056" s="9">
        <f>((D1056*(1+E1056)^3*(C1056-F1056)-G1056)-MAX((D1056*(1+E1056)^3*(C1056-F1056)-G1056)-B1056/6,0)*'Расчет NPV'!$C$13)/(1+'Расчет NPV'!$C$12)^4</f>
        <v/>
      </c>
      <c r="L1056" s="9">
        <f>((D1056*(1+E1056)^4*(C1056-F1056)-G1056)-MAX((D1056*(1+E1056)^4*(C1056-F1056)-G1056)-B1056/6,0)*'Расчет NPV'!$C$13)/(1+'Расчет NPV'!$C$12)^5</f>
        <v/>
      </c>
      <c r="M1056" s="9">
        <f>((D1056*(1+E1056)^5*(C1056-F1056)-G1056)-MAX((D1056*(1+E1056)^5*(C1056-F1056)-G1056)-B1056/6,0)*'Расчет NPV'!$C$13)/(1+'Расчет NPV'!$C$12)^6</f>
        <v/>
      </c>
      <c r="N1056" s="13">
        <f>SUM(H1056:M1056)-B1056</f>
        <v/>
      </c>
    </row>
    <row r="1057">
      <c r="A1057" t="n">
        <v>1053</v>
      </c>
      <c r="B1057" s="9">
        <f>_xlfn.BETA.INV(RAND(),'Расчет NPV'!$E$5,'Расчет NPV'!$F$5,'Расчет NPV'!$B$5,'Расчет NPV'!$D$5)</f>
        <v/>
      </c>
      <c r="C1057" s="9">
        <f>_xlfn.BETA.INV(RAND(),'Расчет NPV'!$E$6,'Расчет NPV'!$F$6,'Расчет NPV'!$B$6,'Расчет NPV'!$D$6)</f>
        <v/>
      </c>
      <c r="D1057" s="9">
        <f>_xlfn.BETA.INV(RAND(),'Расчет NPV'!$E$7,'Расчет NPV'!$F$7,'Расчет NPV'!$B$7,'Расчет NPV'!$D$7)</f>
        <v/>
      </c>
      <c r="E1057" s="5">
        <f>_xlfn.BETA.INV(RAND(),'Расчет NPV'!$E$8,'Расчет NPV'!$F$8,'Расчет NPV'!$B$8,'Расчет NPV'!$D$8)</f>
        <v/>
      </c>
      <c r="F1057" s="9">
        <f>_xlfn.BETA.INV(RAND(),'Расчет NPV'!$E$9,'Расчет NPV'!$F$9,'Расчет NPV'!$B$9,'Расчет NPV'!$D$9)</f>
        <v/>
      </c>
      <c r="G1057" s="9">
        <f>_xlfn.BETA.INV(RAND(),'Расчет NPV'!$E$10,'Расчет NPV'!$F$10,'Расчет NPV'!$B$10,'Расчет NPV'!$D$10)</f>
        <v/>
      </c>
      <c r="H1057" s="9">
        <f>((D1057*(1+E1057)^0*'Расчет NPV'!$C$14*(C1057-F1057)-G1057)-MAX((D1057*(1+E1057)^0*'Расчет NPV'!$C$14*(C1057-F1057)-G1057)-B1057/6,0)*'Расчет NPV'!$C$13)/(1+'Расчет NPV'!$C$12)^1</f>
        <v/>
      </c>
      <c r="I1057" s="9">
        <f>((D1057*(1+E1057)^1*(C1057-F1057)-G1057)-MAX((D1057*(1+E1057)^1*(C1057-F1057)-G1057)-B1057/6,0)*'Расчет NPV'!$C$13)/(1+'Расчет NPV'!$C$12)^2</f>
        <v/>
      </c>
      <c r="J1057" s="9">
        <f>((D1057*(1+E1057)^2*(C1057-F1057)-G1057)-MAX((D1057*(1+E1057)^2*(C1057-F1057)-G1057)-B1057/6,0)*'Расчет NPV'!$C$13)/(1+'Расчет NPV'!$C$12)^3</f>
        <v/>
      </c>
      <c r="K1057" s="9">
        <f>((D1057*(1+E1057)^3*(C1057-F1057)-G1057)-MAX((D1057*(1+E1057)^3*(C1057-F1057)-G1057)-B1057/6,0)*'Расчет NPV'!$C$13)/(1+'Расчет NPV'!$C$12)^4</f>
        <v/>
      </c>
      <c r="L1057" s="9">
        <f>((D1057*(1+E1057)^4*(C1057-F1057)-G1057)-MAX((D1057*(1+E1057)^4*(C1057-F1057)-G1057)-B1057/6,0)*'Расчет NPV'!$C$13)/(1+'Расчет NPV'!$C$12)^5</f>
        <v/>
      </c>
      <c r="M1057" s="9">
        <f>((D1057*(1+E1057)^5*(C1057-F1057)-G1057)-MAX((D1057*(1+E1057)^5*(C1057-F1057)-G1057)-B1057/6,0)*'Расчет NPV'!$C$13)/(1+'Расчет NPV'!$C$12)^6</f>
        <v/>
      </c>
      <c r="N1057" s="13">
        <f>SUM(H1057:M1057)-B1057</f>
        <v/>
      </c>
    </row>
    <row r="1058">
      <c r="A1058" t="n">
        <v>1054</v>
      </c>
      <c r="B1058" s="9">
        <f>_xlfn.BETA.INV(RAND(),'Расчет NPV'!$E$5,'Расчет NPV'!$F$5,'Расчет NPV'!$B$5,'Расчет NPV'!$D$5)</f>
        <v/>
      </c>
      <c r="C1058" s="9">
        <f>_xlfn.BETA.INV(RAND(),'Расчет NPV'!$E$6,'Расчет NPV'!$F$6,'Расчет NPV'!$B$6,'Расчет NPV'!$D$6)</f>
        <v/>
      </c>
      <c r="D1058" s="9">
        <f>_xlfn.BETA.INV(RAND(),'Расчет NPV'!$E$7,'Расчет NPV'!$F$7,'Расчет NPV'!$B$7,'Расчет NPV'!$D$7)</f>
        <v/>
      </c>
      <c r="E1058" s="5">
        <f>_xlfn.BETA.INV(RAND(),'Расчет NPV'!$E$8,'Расчет NPV'!$F$8,'Расчет NPV'!$B$8,'Расчет NPV'!$D$8)</f>
        <v/>
      </c>
      <c r="F1058" s="9">
        <f>_xlfn.BETA.INV(RAND(),'Расчет NPV'!$E$9,'Расчет NPV'!$F$9,'Расчет NPV'!$B$9,'Расчет NPV'!$D$9)</f>
        <v/>
      </c>
      <c r="G1058" s="9">
        <f>_xlfn.BETA.INV(RAND(),'Расчет NPV'!$E$10,'Расчет NPV'!$F$10,'Расчет NPV'!$B$10,'Расчет NPV'!$D$10)</f>
        <v/>
      </c>
      <c r="H1058" s="9">
        <f>((D1058*(1+E1058)^0*'Расчет NPV'!$C$14*(C1058-F1058)-G1058)-MAX((D1058*(1+E1058)^0*'Расчет NPV'!$C$14*(C1058-F1058)-G1058)-B1058/6,0)*'Расчет NPV'!$C$13)/(1+'Расчет NPV'!$C$12)^1</f>
        <v/>
      </c>
      <c r="I1058" s="9">
        <f>((D1058*(1+E1058)^1*(C1058-F1058)-G1058)-MAX((D1058*(1+E1058)^1*(C1058-F1058)-G1058)-B1058/6,0)*'Расчет NPV'!$C$13)/(1+'Расчет NPV'!$C$12)^2</f>
        <v/>
      </c>
      <c r="J1058" s="9">
        <f>((D1058*(1+E1058)^2*(C1058-F1058)-G1058)-MAX((D1058*(1+E1058)^2*(C1058-F1058)-G1058)-B1058/6,0)*'Расчет NPV'!$C$13)/(1+'Расчет NPV'!$C$12)^3</f>
        <v/>
      </c>
      <c r="K1058" s="9">
        <f>((D1058*(1+E1058)^3*(C1058-F1058)-G1058)-MAX((D1058*(1+E1058)^3*(C1058-F1058)-G1058)-B1058/6,0)*'Расчет NPV'!$C$13)/(1+'Расчет NPV'!$C$12)^4</f>
        <v/>
      </c>
      <c r="L1058" s="9">
        <f>((D1058*(1+E1058)^4*(C1058-F1058)-G1058)-MAX((D1058*(1+E1058)^4*(C1058-F1058)-G1058)-B1058/6,0)*'Расчет NPV'!$C$13)/(1+'Расчет NPV'!$C$12)^5</f>
        <v/>
      </c>
      <c r="M1058" s="9">
        <f>((D1058*(1+E1058)^5*(C1058-F1058)-G1058)-MAX((D1058*(1+E1058)^5*(C1058-F1058)-G1058)-B1058/6,0)*'Расчет NPV'!$C$13)/(1+'Расчет NPV'!$C$12)^6</f>
        <v/>
      </c>
      <c r="N1058" s="13">
        <f>SUM(H1058:M1058)-B1058</f>
        <v/>
      </c>
    </row>
    <row r="1059">
      <c r="A1059" t="n">
        <v>1055</v>
      </c>
      <c r="B1059" s="9">
        <f>_xlfn.BETA.INV(RAND(),'Расчет NPV'!$E$5,'Расчет NPV'!$F$5,'Расчет NPV'!$B$5,'Расчет NPV'!$D$5)</f>
        <v/>
      </c>
      <c r="C1059" s="9">
        <f>_xlfn.BETA.INV(RAND(),'Расчет NPV'!$E$6,'Расчет NPV'!$F$6,'Расчет NPV'!$B$6,'Расчет NPV'!$D$6)</f>
        <v/>
      </c>
      <c r="D1059" s="9">
        <f>_xlfn.BETA.INV(RAND(),'Расчет NPV'!$E$7,'Расчет NPV'!$F$7,'Расчет NPV'!$B$7,'Расчет NPV'!$D$7)</f>
        <v/>
      </c>
      <c r="E1059" s="5">
        <f>_xlfn.BETA.INV(RAND(),'Расчет NPV'!$E$8,'Расчет NPV'!$F$8,'Расчет NPV'!$B$8,'Расчет NPV'!$D$8)</f>
        <v/>
      </c>
      <c r="F1059" s="9">
        <f>_xlfn.BETA.INV(RAND(),'Расчет NPV'!$E$9,'Расчет NPV'!$F$9,'Расчет NPV'!$B$9,'Расчет NPV'!$D$9)</f>
        <v/>
      </c>
      <c r="G1059" s="9">
        <f>_xlfn.BETA.INV(RAND(),'Расчет NPV'!$E$10,'Расчет NPV'!$F$10,'Расчет NPV'!$B$10,'Расчет NPV'!$D$10)</f>
        <v/>
      </c>
      <c r="H1059" s="9">
        <f>((D1059*(1+E1059)^0*'Расчет NPV'!$C$14*(C1059-F1059)-G1059)-MAX((D1059*(1+E1059)^0*'Расчет NPV'!$C$14*(C1059-F1059)-G1059)-B1059/6,0)*'Расчет NPV'!$C$13)/(1+'Расчет NPV'!$C$12)^1</f>
        <v/>
      </c>
      <c r="I1059" s="9">
        <f>((D1059*(1+E1059)^1*(C1059-F1059)-G1059)-MAX((D1059*(1+E1059)^1*(C1059-F1059)-G1059)-B1059/6,0)*'Расчет NPV'!$C$13)/(1+'Расчет NPV'!$C$12)^2</f>
        <v/>
      </c>
      <c r="J1059" s="9">
        <f>((D1059*(1+E1059)^2*(C1059-F1059)-G1059)-MAX((D1059*(1+E1059)^2*(C1059-F1059)-G1059)-B1059/6,0)*'Расчет NPV'!$C$13)/(1+'Расчет NPV'!$C$12)^3</f>
        <v/>
      </c>
      <c r="K1059" s="9">
        <f>((D1059*(1+E1059)^3*(C1059-F1059)-G1059)-MAX((D1059*(1+E1059)^3*(C1059-F1059)-G1059)-B1059/6,0)*'Расчет NPV'!$C$13)/(1+'Расчет NPV'!$C$12)^4</f>
        <v/>
      </c>
      <c r="L1059" s="9">
        <f>((D1059*(1+E1059)^4*(C1059-F1059)-G1059)-MAX((D1059*(1+E1059)^4*(C1059-F1059)-G1059)-B1059/6,0)*'Расчет NPV'!$C$13)/(1+'Расчет NPV'!$C$12)^5</f>
        <v/>
      </c>
      <c r="M1059" s="9">
        <f>((D1059*(1+E1059)^5*(C1059-F1059)-G1059)-MAX((D1059*(1+E1059)^5*(C1059-F1059)-G1059)-B1059/6,0)*'Расчет NPV'!$C$13)/(1+'Расчет NPV'!$C$12)^6</f>
        <v/>
      </c>
      <c r="N1059" s="13">
        <f>SUM(H1059:M1059)-B1059</f>
        <v/>
      </c>
    </row>
    <row r="1060">
      <c r="A1060" t="n">
        <v>1056</v>
      </c>
      <c r="B1060" s="9">
        <f>_xlfn.BETA.INV(RAND(),'Расчет NPV'!$E$5,'Расчет NPV'!$F$5,'Расчет NPV'!$B$5,'Расчет NPV'!$D$5)</f>
        <v/>
      </c>
      <c r="C1060" s="9">
        <f>_xlfn.BETA.INV(RAND(),'Расчет NPV'!$E$6,'Расчет NPV'!$F$6,'Расчет NPV'!$B$6,'Расчет NPV'!$D$6)</f>
        <v/>
      </c>
      <c r="D1060" s="9">
        <f>_xlfn.BETA.INV(RAND(),'Расчет NPV'!$E$7,'Расчет NPV'!$F$7,'Расчет NPV'!$B$7,'Расчет NPV'!$D$7)</f>
        <v/>
      </c>
      <c r="E1060" s="5">
        <f>_xlfn.BETA.INV(RAND(),'Расчет NPV'!$E$8,'Расчет NPV'!$F$8,'Расчет NPV'!$B$8,'Расчет NPV'!$D$8)</f>
        <v/>
      </c>
      <c r="F1060" s="9">
        <f>_xlfn.BETA.INV(RAND(),'Расчет NPV'!$E$9,'Расчет NPV'!$F$9,'Расчет NPV'!$B$9,'Расчет NPV'!$D$9)</f>
        <v/>
      </c>
      <c r="G1060" s="9">
        <f>_xlfn.BETA.INV(RAND(),'Расчет NPV'!$E$10,'Расчет NPV'!$F$10,'Расчет NPV'!$B$10,'Расчет NPV'!$D$10)</f>
        <v/>
      </c>
      <c r="H1060" s="9">
        <f>((D1060*(1+E1060)^0*'Расчет NPV'!$C$14*(C1060-F1060)-G1060)-MAX((D1060*(1+E1060)^0*'Расчет NPV'!$C$14*(C1060-F1060)-G1060)-B1060/6,0)*'Расчет NPV'!$C$13)/(1+'Расчет NPV'!$C$12)^1</f>
        <v/>
      </c>
      <c r="I1060" s="9">
        <f>((D1060*(1+E1060)^1*(C1060-F1060)-G1060)-MAX((D1060*(1+E1060)^1*(C1060-F1060)-G1060)-B1060/6,0)*'Расчет NPV'!$C$13)/(1+'Расчет NPV'!$C$12)^2</f>
        <v/>
      </c>
      <c r="J1060" s="9">
        <f>((D1060*(1+E1060)^2*(C1060-F1060)-G1060)-MAX((D1060*(1+E1060)^2*(C1060-F1060)-G1060)-B1060/6,0)*'Расчет NPV'!$C$13)/(1+'Расчет NPV'!$C$12)^3</f>
        <v/>
      </c>
      <c r="K1060" s="9">
        <f>((D1060*(1+E1060)^3*(C1060-F1060)-G1060)-MAX((D1060*(1+E1060)^3*(C1060-F1060)-G1060)-B1060/6,0)*'Расчет NPV'!$C$13)/(1+'Расчет NPV'!$C$12)^4</f>
        <v/>
      </c>
      <c r="L1060" s="9">
        <f>((D1060*(1+E1060)^4*(C1060-F1060)-G1060)-MAX((D1060*(1+E1060)^4*(C1060-F1060)-G1060)-B1060/6,0)*'Расчет NPV'!$C$13)/(1+'Расчет NPV'!$C$12)^5</f>
        <v/>
      </c>
      <c r="M1060" s="9">
        <f>((D1060*(1+E1060)^5*(C1060-F1060)-G1060)-MAX((D1060*(1+E1060)^5*(C1060-F1060)-G1060)-B1060/6,0)*'Расчет NPV'!$C$13)/(1+'Расчет NPV'!$C$12)^6</f>
        <v/>
      </c>
      <c r="N1060" s="13">
        <f>SUM(H1060:M1060)-B1060</f>
        <v/>
      </c>
    </row>
    <row r="1061">
      <c r="A1061" t="n">
        <v>1057</v>
      </c>
      <c r="B1061" s="9">
        <f>_xlfn.BETA.INV(RAND(),'Расчет NPV'!$E$5,'Расчет NPV'!$F$5,'Расчет NPV'!$B$5,'Расчет NPV'!$D$5)</f>
        <v/>
      </c>
      <c r="C1061" s="9">
        <f>_xlfn.BETA.INV(RAND(),'Расчет NPV'!$E$6,'Расчет NPV'!$F$6,'Расчет NPV'!$B$6,'Расчет NPV'!$D$6)</f>
        <v/>
      </c>
      <c r="D1061" s="9">
        <f>_xlfn.BETA.INV(RAND(),'Расчет NPV'!$E$7,'Расчет NPV'!$F$7,'Расчет NPV'!$B$7,'Расчет NPV'!$D$7)</f>
        <v/>
      </c>
      <c r="E1061" s="5">
        <f>_xlfn.BETA.INV(RAND(),'Расчет NPV'!$E$8,'Расчет NPV'!$F$8,'Расчет NPV'!$B$8,'Расчет NPV'!$D$8)</f>
        <v/>
      </c>
      <c r="F1061" s="9">
        <f>_xlfn.BETA.INV(RAND(),'Расчет NPV'!$E$9,'Расчет NPV'!$F$9,'Расчет NPV'!$B$9,'Расчет NPV'!$D$9)</f>
        <v/>
      </c>
      <c r="G1061" s="9">
        <f>_xlfn.BETA.INV(RAND(),'Расчет NPV'!$E$10,'Расчет NPV'!$F$10,'Расчет NPV'!$B$10,'Расчет NPV'!$D$10)</f>
        <v/>
      </c>
      <c r="H1061" s="9">
        <f>((D1061*(1+E1061)^0*'Расчет NPV'!$C$14*(C1061-F1061)-G1061)-MAX((D1061*(1+E1061)^0*'Расчет NPV'!$C$14*(C1061-F1061)-G1061)-B1061/6,0)*'Расчет NPV'!$C$13)/(1+'Расчет NPV'!$C$12)^1</f>
        <v/>
      </c>
      <c r="I1061" s="9">
        <f>((D1061*(1+E1061)^1*(C1061-F1061)-G1061)-MAX((D1061*(1+E1061)^1*(C1061-F1061)-G1061)-B1061/6,0)*'Расчет NPV'!$C$13)/(1+'Расчет NPV'!$C$12)^2</f>
        <v/>
      </c>
      <c r="J1061" s="9">
        <f>((D1061*(1+E1061)^2*(C1061-F1061)-G1061)-MAX((D1061*(1+E1061)^2*(C1061-F1061)-G1061)-B1061/6,0)*'Расчет NPV'!$C$13)/(1+'Расчет NPV'!$C$12)^3</f>
        <v/>
      </c>
      <c r="K1061" s="9">
        <f>((D1061*(1+E1061)^3*(C1061-F1061)-G1061)-MAX((D1061*(1+E1061)^3*(C1061-F1061)-G1061)-B1061/6,0)*'Расчет NPV'!$C$13)/(1+'Расчет NPV'!$C$12)^4</f>
        <v/>
      </c>
      <c r="L1061" s="9">
        <f>((D1061*(1+E1061)^4*(C1061-F1061)-G1061)-MAX((D1061*(1+E1061)^4*(C1061-F1061)-G1061)-B1061/6,0)*'Расчет NPV'!$C$13)/(1+'Расчет NPV'!$C$12)^5</f>
        <v/>
      </c>
      <c r="M1061" s="9">
        <f>((D1061*(1+E1061)^5*(C1061-F1061)-G1061)-MAX((D1061*(1+E1061)^5*(C1061-F1061)-G1061)-B1061/6,0)*'Расчет NPV'!$C$13)/(1+'Расчет NPV'!$C$12)^6</f>
        <v/>
      </c>
      <c r="N1061" s="13">
        <f>SUM(H1061:M1061)-B1061</f>
        <v/>
      </c>
    </row>
    <row r="1062">
      <c r="A1062" t="n">
        <v>1058</v>
      </c>
      <c r="B1062" s="9">
        <f>_xlfn.BETA.INV(RAND(),'Расчет NPV'!$E$5,'Расчет NPV'!$F$5,'Расчет NPV'!$B$5,'Расчет NPV'!$D$5)</f>
        <v/>
      </c>
      <c r="C1062" s="9">
        <f>_xlfn.BETA.INV(RAND(),'Расчет NPV'!$E$6,'Расчет NPV'!$F$6,'Расчет NPV'!$B$6,'Расчет NPV'!$D$6)</f>
        <v/>
      </c>
      <c r="D1062" s="9">
        <f>_xlfn.BETA.INV(RAND(),'Расчет NPV'!$E$7,'Расчет NPV'!$F$7,'Расчет NPV'!$B$7,'Расчет NPV'!$D$7)</f>
        <v/>
      </c>
      <c r="E1062" s="5">
        <f>_xlfn.BETA.INV(RAND(),'Расчет NPV'!$E$8,'Расчет NPV'!$F$8,'Расчет NPV'!$B$8,'Расчет NPV'!$D$8)</f>
        <v/>
      </c>
      <c r="F1062" s="9">
        <f>_xlfn.BETA.INV(RAND(),'Расчет NPV'!$E$9,'Расчет NPV'!$F$9,'Расчет NPV'!$B$9,'Расчет NPV'!$D$9)</f>
        <v/>
      </c>
      <c r="G1062" s="9">
        <f>_xlfn.BETA.INV(RAND(),'Расчет NPV'!$E$10,'Расчет NPV'!$F$10,'Расчет NPV'!$B$10,'Расчет NPV'!$D$10)</f>
        <v/>
      </c>
      <c r="H1062" s="9">
        <f>((D1062*(1+E1062)^0*'Расчет NPV'!$C$14*(C1062-F1062)-G1062)-MAX((D1062*(1+E1062)^0*'Расчет NPV'!$C$14*(C1062-F1062)-G1062)-B1062/6,0)*'Расчет NPV'!$C$13)/(1+'Расчет NPV'!$C$12)^1</f>
        <v/>
      </c>
      <c r="I1062" s="9">
        <f>((D1062*(1+E1062)^1*(C1062-F1062)-G1062)-MAX((D1062*(1+E1062)^1*(C1062-F1062)-G1062)-B1062/6,0)*'Расчет NPV'!$C$13)/(1+'Расчет NPV'!$C$12)^2</f>
        <v/>
      </c>
      <c r="J1062" s="9">
        <f>((D1062*(1+E1062)^2*(C1062-F1062)-G1062)-MAX((D1062*(1+E1062)^2*(C1062-F1062)-G1062)-B1062/6,0)*'Расчет NPV'!$C$13)/(1+'Расчет NPV'!$C$12)^3</f>
        <v/>
      </c>
      <c r="K1062" s="9">
        <f>((D1062*(1+E1062)^3*(C1062-F1062)-G1062)-MAX((D1062*(1+E1062)^3*(C1062-F1062)-G1062)-B1062/6,0)*'Расчет NPV'!$C$13)/(1+'Расчет NPV'!$C$12)^4</f>
        <v/>
      </c>
      <c r="L1062" s="9">
        <f>((D1062*(1+E1062)^4*(C1062-F1062)-G1062)-MAX((D1062*(1+E1062)^4*(C1062-F1062)-G1062)-B1062/6,0)*'Расчет NPV'!$C$13)/(1+'Расчет NPV'!$C$12)^5</f>
        <v/>
      </c>
      <c r="M1062" s="9">
        <f>((D1062*(1+E1062)^5*(C1062-F1062)-G1062)-MAX((D1062*(1+E1062)^5*(C1062-F1062)-G1062)-B1062/6,0)*'Расчет NPV'!$C$13)/(1+'Расчет NPV'!$C$12)^6</f>
        <v/>
      </c>
      <c r="N1062" s="13">
        <f>SUM(H1062:M1062)-B1062</f>
        <v/>
      </c>
    </row>
    <row r="1063">
      <c r="A1063" t="n">
        <v>1059</v>
      </c>
      <c r="B1063" s="9">
        <f>_xlfn.BETA.INV(RAND(),'Расчет NPV'!$E$5,'Расчет NPV'!$F$5,'Расчет NPV'!$B$5,'Расчет NPV'!$D$5)</f>
        <v/>
      </c>
      <c r="C1063" s="9">
        <f>_xlfn.BETA.INV(RAND(),'Расчет NPV'!$E$6,'Расчет NPV'!$F$6,'Расчет NPV'!$B$6,'Расчет NPV'!$D$6)</f>
        <v/>
      </c>
      <c r="D1063" s="9">
        <f>_xlfn.BETA.INV(RAND(),'Расчет NPV'!$E$7,'Расчет NPV'!$F$7,'Расчет NPV'!$B$7,'Расчет NPV'!$D$7)</f>
        <v/>
      </c>
      <c r="E1063" s="5">
        <f>_xlfn.BETA.INV(RAND(),'Расчет NPV'!$E$8,'Расчет NPV'!$F$8,'Расчет NPV'!$B$8,'Расчет NPV'!$D$8)</f>
        <v/>
      </c>
      <c r="F1063" s="9">
        <f>_xlfn.BETA.INV(RAND(),'Расчет NPV'!$E$9,'Расчет NPV'!$F$9,'Расчет NPV'!$B$9,'Расчет NPV'!$D$9)</f>
        <v/>
      </c>
      <c r="G1063" s="9">
        <f>_xlfn.BETA.INV(RAND(),'Расчет NPV'!$E$10,'Расчет NPV'!$F$10,'Расчет NPV'!$B$10,'Расчет NPV'!$D$10)</f>
        <v/>
      </c>
      <c r="H1063" s="9">
        <f>((D1063*(1+E1063)^0*'Расчет NPV'!$C$14*(C1063-F1063)-G1063)-MAX((D1063*(1+E1063)^0*'Расчет NPV'!$C$14*(C1063-F1063)-G1063)-B1063/6,0)*'Расчет NPV'!$C$13)/(1+'Расчет NPV'!$C$12)^1</f>
        <v/>
      </c>
      <c r="I1063" s="9">
        <f>((D1063*(1+E1063)^1*(C1063-F1063)-G1063)-MAX((D1063*(1+E1063)^1*(C1063-F1063)-G1063)-B1063/6,0)*'Расчет NPV'!$C$13)/(1+'Расчет NPV'!$C$12)^2</f>
        <v/>
      </c>
      <c r="J1063" s="9">
        <f>((D1063*(1+E1063)^2*(C1063-F1063)-G1063)-MAX((D1063*(1+E1063)^2*(C1063-F1063)-G1063)-B1063/6,0)*'Расчет NPV'!$C$13)/(1+'Расчет NPV'!$C$12)^3</f>
        <v/>
      </c>
      <c r="K1063" s="9">
        <f>((D1063*(1+E1063)^3*(C1063-F1063)-G1063)-MAX((D1063*(1+E1063)^3*(C1063-F1063)-G1063)-B1063/6,0)*'Расчет NPV'!$C$13)/(1+'Расчет NPV'!$C$12)^4</f>
        <v/>
      </c>
      <c r="L1063" s="9">
        <f>((D1063*(1+E1063)^4*(C1063-F1063)-G1063)-MAX((D1063*(1+E1063)^4*(C1063-F1063)-G1063)-B1063/6,0)*'Расчет NPV'!$C$13)/(1+'Расчет NPV'!$C$12)^5</f>
        <v/>
      </c>
      <c r="M1063" s="9">
        <f>((D1063*(1+E1063)^5*(C1063-F1063)-G1063)-MAX((D1063*(1+E1063)^5*(C1063-F1063)-G1063)-B1063/6,0)*'Расчет NPV'!$C$13)/(1+'Расчет NPV'!$C$12)^6</f>
        <v/>
      </c>
      <c r="N1063" s="13">
        <f>SUM(H1063:M1063)-B1063</f>
        <v/>
      </c>
    </row>
    <row r="1064">
      <c r="A1064" t="n">
        <v>1060</v>
      </c>
      <c r="B1064" s="9">
        <f>_xlfn.BETA.INV(RAND(),'Расчет NPV'!$E$5,'Расчет NPV'!$F$5,'Расчет NPV'!$B$5,'Расчет NPV'!$D$5)</f>
        <v/>
      </c>
      <c r="C1064" s="9">
        <f>_xlfn.BETA.INV(RAND(),'Расчет NPV'!$E$6,'Расчет NPV'!$F$6,'Расчет NPV'!$B$6,'Расчет NPV'!$D$6)</f>
        <v/>
      </c>
      <c r="D1064" s="9">
        <f>_xlfn.BETA.INV(RAND(),'Расчет NPV'!$E$7,'Расчет NPV'!$F$7,'Расчет NPV'!$B$7,'Расчет NPV'!$D$7)</f>
        <v/>
      </c>
      <c r="E1064" s="5">
        <f>_xlfn.BETA.INV(RAND(),'Расчет NPV'!$E$8,'Расчет NPV'!$F$8,'Расчет NPV'!$B$8,'Расчет NPV'!$D$8)</f>
        <v/>
      </c>
      <c r="F1064" s="9">
        <f>_xlfn.BETA.INV(RAND(),'Расчет NPV'!$E$9,'Расчет NPV'!$F$9,'Расчет NPV'!$B$9,'Расчет NPV'!$D$9)</f>
        <v/>
      </c>
      <c r="G1064" s="9">
        <f>_xlfn.BETA.INV(RAND(),'Расчет NPV'!$E$10,'Расчет NPV'!$F$10,'Расчет NPV'!$B$10,'Расчет NPV'!$D$10)</f>
        <v/>
      </c>
      <c r="H1064" s="9">
        <f>((D1064*(1+E1064)^0*'Расчет NPV'!$C$14*(C1064-F1064)-G1064)-MAX((D1064*(1+E1064)^0*'Расчет NPV'!$C$14*(C1064-F1064)-G1064)-B1064/6,0)*'Расчет NPV'!$C$13)/(1+'Расчет NPV'!$C$12)^1</f>
        <v/>
      </c>
      <c r="I1064" s="9">
        <f>((D1064*(1+E1064)^1*(C1064-F1064)-G1064)-MAX((D1064*(1+E1064)^1*(C1064-F1064)-G1064)-B1064/6,0)*'Расчет NPV'!$C$13)/(1+'Расчет NPV'!$C$12)^2</f>
        <v/>
      </c>
      <c r="J1064" s="9">
        <f>((D1064*(1+E1064)^2*(C1064-F1064)-G1064)-MAX((D1064*(1+E1064)^2*(C1064-F1064)-G1064)-B1064/6,0)*'Расчет NPV'!$C$13)/(1+'Расчет NPV'!$C$12)^3</f>
        <v/>
      </c>
      <c r="K1064" s="9">
        <f>((D1064*(1+E1064)^3*(C1064-F1064)-G1064)-MAX((D1064*(1+E1064)^3*(C1064-F1064)-G1064)-B1064/6,0)*'Расчет NPV'!$C$13)/(1+'Расчет NPV'!$C$12)^4</f>
        <v/>
      </c>
      <c r="L1064" s="9">
        <f>((D1064*(1+E1064)^4*(C1064-F1064)-G1064)-MAX((D1064*(1+E1064)^4*(C1064-F1064)-G1064)-B1064/6,0)*'Расчет NPV'!$C$13)/(1+'Расчет NPV'!$C$12)^5</f>
        <v/>
      </c>
      <c r="M1064" s="9">
        <f>((D1064*(1+E1064)^5*(C1064-F1064)-G1064)-MAX((D1064*(1+E1064)^5*(C1064-F1064)-G1064)-B1064/6,0)*'Расчет NPV'!$C$13)/(1+'Расчет NPV'!$C$12)^6</f>
        <v/>
      </c>
      <c r="N1064" s="13">
        <f>SUM(H1064:M1064)-B1064</f>
        <v/>
      </c>
    </row>
    <row r="1065">
      <c r="A1065" t="n">
        <v>1061</v>
      </c>
      <c r="B1065" s="9">
        <f>_xlfn.BETA.INV(RAND(),'Расчет NPV'!$E$5,'Расчет NPV'!$F$5,'Расчет NPV'!$B$5,'Расчет NPV'!$D$5)</f>
        <v/>
      </c>
      <c r="C1065" s="9">
        <f>_xlfn.BETA.INV(RAND(),'Расчет NPV'!$E$6,'Расчет NPV'!$F$6,'Расчет NPV'!$B$6,'Расчет NPV'!$D$6)</f>
        <v/>
      </c>
      <c r="D1065" s="9">
        <f>_xlfn.BETA.INV(RAND(),'Расчет NPV'!$E$7,'Расчет NPV'!$F$7,'Расчет NPV'!$B$7,'Расчет NPV'!$D$7)</f>
        <v/>
      </c>
      <c r="E1065" s="5">
        <f>_xlfn.BETA.INV(RAND(),'Расчет NPV'!$E$8,'Расчет NPV'!$F$8,'Расчет NPV'!$B$8,'Расчет NPV'!$D$8)</f>
        <v/>
      </c>
      <c r="F1065" s="9">
        <f>_xlfn.BETA.INV(RAND(),'Расчет NPV'!$E$9,'Расчет NPV'!$F$9,'Расчет NPV'!$B$9,'Расчет NPV'!$D$9)</f>
        <v/>
      </c>
      <c r="G1065" s="9">
        <f>_xlfn.BETA.INV(RAND(),'Расчет NPV'!$E$10,'Расчет NPV'!$F$10,'Расчет NPV'!$B$10,'Расчет NPV'!$D$10)</f>
        <v/>
      </c>
      <c r="H1065" s="9">
        <f>((D1065*(1+E1065)^0*'Расчет NPV'!$C$14*(C1065-F1065)-G1065)-MAX((D1065*(1+E1065)^0*'Расчет NPV'!$C$14*(C1065-F1065)-G1065)-B1065/6,0)*'Расчет NPV'!$C$13)/(1+'Расчет NPV'!$C$12)^1</f>
        <v/>
      </c>
      <c r="I1065" s="9">
        <f>((D1065*(1+E1065)^1*(C1065-F1065)-G1065)-MAX((D1065*(1+E1065)^1*(C1065-F1065)-G1065)-B1065/6,0)*'Расчет NPV'!$C$13)/(1+'Расчет NPV'!$C$12)^2</f>
        <v/>
      </c>
      <c r="J1065" s="9">
        <f>((D1065*(1+E1065)^2*(C1065-F1065)-G1065)-MAX((D1065*(1+E1065)^2*(C1065-F1065)-G1065)-B1065/6,0)*'Расчет NPV'!$C$13)/(1+'Расчет NPV'!$C$12)^3</f>
        <v/>
      </c>
      <c r="K1065" s="9">
        <f>((D1065*(1+E1065)^3*(C1065-F1065)-G1065)-MAX((D1065*(1+E1065)^3*(C1065-F1065)-G1065)-B1065/6,0)*'Расчет NPV'!$C$13)/(1+'Расчет NPV'!$C$12)^4</f>
        <v/>
      </c>
      <c r="L1065" s="9">
        <f>((D1065*(1+E1065)^4*(C1065-F1065)-G1065)-MAX((D1065*(1+E1065)^4*(C1065-F1065)-G1065)-B1065/6,0)*'Расчет NPV'!$C$13)/(1+'Расчет NPV'!$C$12)^5</f>
        <v/>
      </c>
      <c r="M1065" s="9">
        <f>((D1065*(1+E1065)^5*(C1065-F1065)-G1065)-MAX((D1065*(1+E1065)^5*(C1065-F1065)-G1065)-B1065/6,0)*'Расчет NPV'!$C$13)/(1+'Расчет NPV'!$C$12)^6</f>
        <v/>
      </c>
      <c r="N1065" s="13">
        <f>SUM(H1065:M1065)-B1065</f>
        <v/>
      </c>
    </row>
    <row r="1066">
      <c r="A1066" t="n">
        <v>1062</v>
      </c>
      <c r="B1066" s="9">
        <f>_xlfn.BETA.INV(RAND(),'Расчет NPV'!$E$5,'Расчет NPV'!$F$5,'Расчет NPV'!$B$5,'Расчет NPV'!$D$5)</f>
        <v/>
      </c>
      <c r="C1066" s="9">
        <f>_xlfn.BETA.INV(RAND(),'Расчет NPV'!$E$6,'Расчет NPV'!$F$6,'Расчет NPV'!$B$6,'Расчет NPV'!$D$6)</f>
        <v/>
      </c>
      <c r="D1066" s="9">
        <f>_xlfn.BETA.INV(RAND(),'Расчет NPV'!$E$7,'Расчет NPV'!$F$7,'Расчет NPV'!$B$7,'Расчет NPV'!$D$7)</f>
        <v/>
      </c>
      <c r="E1066" s="5">
        <f>_xlfn.BETA.INV(RAND(),'Расчет NPV'!$E$8,'Расчет NPV'!$F$8,'Расчет NPV'!$B$8,'Расчет NPV'!$D$8)</f>
        <v/>
      </c>
      <c r="F1066" s="9">
        <f>_xlfn.BETA.INV(RAND(),'Расчет NPV'!$E$9,'Расчет NPV'!$F$9,'Расчет NPV'!$B$9,'Расчет NPV'!$D$9)</f>
        <v/>
      </c>
      <c r="G1066" s="9">
        <f>_xlfn.BETA.INV(RAND(),'Расчет NPV'!$E$10,'Расчет NPV'!$F$10,'Расчет NPV'!$B$10,'Расчет NPV'!$D$10)</f>
        <v/>
      </c>
      <c r="H1066" s="9">
        <f>((D1066*(1+E1066)^0*'Расчет NPV'!$C$14*(C1066-F1066)-G1066)-MAX((D1066*(1+E1066)^0*'Расчет NPV'!$C$14*(C1066-F1066)-G1066)-B1066/6,0)*'Расчет NPV'!$C$13)/(1+'Расчет NPV'!$C$12)^1</f>
        <v/>
      </c>
      <c r="I1066" s="9">
        <f>((D1066*(1+E1066)^1*(C1066-F1066)-G1066)-MAX((D1066*(1+E1066)^1*(C1066-F1066)-G1066)-B1066/6,0)*'Расчет NPV'!$C$13)/(1+'Расчет NPV'!$C$12)^2</f>
        <v/>
      </c>
      <c r="J1066" s="9">
        <f>((D1066*(1+E1066)^2*(C1066-F1066)-G1066)-MAX((D1066*(1+E1066)^2*(C1066-F1066)-G1066)-B1066/6,0)*'Расчет NPV'!$C$13)/(1+'Расчет NPV'!$C$12)^3</f>
        <v/>
      </c>
      <c r="K1066" s="9">
        <f>((D1066*(1+E1066)^3*(C1066-F1066)-G1066)-MAX((D1066*(1+E1066)^3*(C1066-F1066)-G1066)-B1066/6,0)*'Расчет NPV'!$C$13)/(1+'Расчет NPV'!$C$12)^4</f>
        <v/>
      </c>
      <c r="L1066" s="9">
        <f>((D1066*(1+E1066)^4*(C1066-F1066)-G1066)-MAX((D1066*(1+E1066)^4*(C1066-F1066)-G1066)-B1066/6,0)*'Расчет NPV'!$C$13)/(1+'Расчет NPV'!$C$12)^5</f>
        <v/>
      </c>
      <c r="M1066" s="9">
        <f>((D1066*(1+E1066)^5*(C1066-F1066)-G1066)-MAX((D1066*(1+E1066)^5*(C1066-F1066)-G1066)-B1066/6,0)*'Расчет NPV'!$C$13)/(1+'Расчет NPV'!$C$12)^6</f>
        <v/>
      </c>
      <c r="N1066" s="13">
        <f>SUM(H1066:M1066)-B1066</f>
        <v/>
      </c>
    </row>
    <row r="1067">
      <c r="A1067" t="n">
        <v>1063</v>
      </c>
      <c r="B1067" s="9">
        <f>_xlfn.BETA.INV(RAND(),'Расчет NPV'!$E$5,'Расчет NPV'!$F$5,'Расчет NPV'!$B$5,'Расчет NPV'!$D$5)</f>
        <v/>
      </c>
      <c r="C1067" s="9">
        <f>_xlfn.BETA.INV(RAND(),'Расчет NPV'!$E$6,'Расчет NPV'!$F$6,'Расчет NPV'!$B$6,'Расчет NPV'!$D$6)</f>
        <v/>
      </c>
      <c r="D1067" s="9">
        <f>_xlfn.BETA.INV(RAND(),'Расчет NPV'!$E$7,'Расчет NPV'!$F$7,'Расчет NPV'!$B$7,'Расчет NPV'!$D$7)</f>
        <v/>
      </c>
      <c r="E1067" s="5">
        <f>_xlfn.BETA.INV(RAND(),'Расчет NPV'!$E$8,'Расчет NPV'!$F$8,'Расчет NPV'!$B$8,'Расчет NPV'!$D$8)</f>
        <v/>
      </c>
      <c r="F1067" s="9">
        <f>_xlfn.BETA.INV(RAND(),'Расчет NPV'!$E$9,'Расчет NPV'!$F$9,'Расчет NPV'!$B$9,'Расчет NPV'!$D$9)</f>
        <v/>
      </c>
      <c r="G1067" s="9">
        <f>_xlfn.BETA.INV(RAND(),'Расчет NPV'!$E$10,'Расчет NPV'!$F$10,'Расчет NPV'!$B$10,'Расчет NPV'!$D$10)</f>
        <v/>
      </c>
      <c r="H1067" s="9">
        <f>((D1067*(1+E1067)^0*'Расчет NPV'!$C$14*(C1067-F1067)-G1067)-MAX((D1067*(1+E1067)^0*'Расчет NPV'!$C$14*(C1067-F1067)-G1067)-B1067/6,0)*'Расчет NPV'!$C$13)/(1+'Расчет NPV'!$C$12)^1</f>
        <v/>
      </c>
      <c r="I1067" s="9">
        <f>((D1067*(1+E1067)^1*(C1067-F1067)-G1067)-MAX((D1067*(1+E1067)^1*(C1067-F1067)-G1067)-B1067/6,0)*'Расчет NPV'!$C$13)/(1+'Расчет NPV'!$C$12)^2</f>
        <v/>
      </c>
      <c r="J1067" s="9">
        <f>((D1067*(1+E1067)^2*(C1067-F1067)-G1067)-MAX((D1067*(1+E1067)^2*(C1067-F1067)-G1067)-B1067/6,0)*'Расчет NPV'!$C$13)/(1+'Расчет NPV'!$C$12)^3</f>
        <v/>
      </c>
      <c r="K1067" s="9">
        <f>((D1067*(1+E1067)^3*(C1067-F1067)-G1067)-MAX((D1067*(1+E1067)^3*(C1067-F1067)-G1067)-B1067/6,0)*'Расчет NPV'!$C$13)/(1+'Расчет NPV'!$C$12)^4</f>
        <v/>
      </c>
      <c r="L1067" s="9">
        <f>((D1067*(1+E1067)^4*(C1067-F1067)-G1067)-MAX((D1067*(1+E1067)^4*(C1067-F1067)-G1067)-B1067/6,0)*'Расчет NPV'!$C$13)/(1+'Расчет NPV'!$C$12)^5</f>
        <v/>
      </c>
      <c r="M1067" s="9">
        <f>((D1067*(1+E1067)^5*(C1067-F1067)-G1067)-MAX((D1067*(1+E1067)^5*(C1067-F1067)-G1067)-B1067/6,0)*'Расчет NPV'!$C$13)/(1+'Расчет NPV'!$C$12)^6</f>
        <v/>
      </c>
      <c r="N1067" s="13">
        <f>SUM(H1067:M1067)-B1067</f>
        <v/>
      </c>
    </row>
    <row r="1068">
      <c r="A1068" t="n">
        <v>1064</v>
      </c>
      <c r="B1068" s="9">
        <f>_xlfn.BETA.INV(RAND(),'Расчет NPV'!$E$5,'Расчет NPV'!$F$5,'Расчет NPV'!$B$5,'Расчет NPV'!$D$5)</f>
        <v/>
      </c>
      <c r="C1068" s="9">
        <f>_xlfn.BETA.INV(RAND(),'Расчет NPV'!$E$6,'Расчет NPV'!$F$6,'Расчет NPV'!$B$6,'Расчет NPV'!$D$6)</f>
        <v/>
      </c>
      <c r="D1068" s="9">
        <f>_xlfn.BETA.INV(RAND(),'Расчет NPV'!$E$7,'Расчет NPV'!$F$7,'Расчет NPV'!$B$7,'Расчет NPV'!$D$7)</f>
        <v/>
      </c>
      <c r="E1068" s="5">
        <f>_xlfn.BETA.INV(RAND(),'Расчет NPV'!$E$8,'Расчет NPV'!$F$8,'Расчет NPV'!$B$8,'Расчет NPV'!$D$8)</f>
        <v/>
      </c>
      <c r="F1068" s="9">
        <f>_xlfn.BETA.INV(RAND(),'Расчет NPV'!$E$9,'Расчет NPV'!$F$9,'Расчет NPV'!$B$9,'Расчет NPV'!$D$9)</f>
        <v/>
      </c>
      <c r="G1068" s="9">
        <f>_xlfn.BETA.INV(RAND(),'Расчет NPV'!$E$10,'Расчет NPV'!$F$10,'Расчет NPV'!$B$10,'Расчет NPV'!$D$10)</f>
        <v/>
      </c>
      <c r="H1068" s="9">
        <f>((D1068*(1+E1068)^0*'Расчет NPV'!$C$14*(C1068-F1068)-G1068)-MAX((D1068*(1+E1068)^0*'Расчет NPV'!$C$14*(C1068-F1068)-G1068)-B1068/6,0)*'Расчет NPV'!$C$13)/(1+'Расчет NPV'!$C$12)^1</f>
        <v/>
      </c>
      <c r="I1068" s="9">
        <f>((D1068*(1+E1068)^1*(C1068-F1068)-G1068)-MAX((D1068*(1+E1068)^1*(C1068-F1068)-G1068)-B1068/6,0)*'Расчет NPV'!$C$13)/(1+'Расчет NPV'!$C$12)^2</f>
        <v/>
      </c>
      <c r="J1068" s="9">
        <f>((D1068*(1+E1068)^2*(C1068-F1068)-G1068)-MAX((D1068*(1+E1068)^2*(C1068-F1068)-G1068)-B1068/6,0)*'Расчет NPV'!$C$13)/(1+'Расчет NPV'!$C$12)^3</f>
        <v/>
      </c>
      <c r="K1068" s="9">
        <f>((D1068*(1+E1068)^3*(C1068-F1068)-G1068)-MAX((D1068*(1+E1068)^3*(C1068-F1068)-G1068)-B1068/6,0)*'Расчет NPV'!$C$13)/(1+'Расчет NPV'!$C$12)^4</f>
        <v/>
      </c>
      <c r="L1068" s="9">
        <f>((D1068*(1+E1068)^4*(C1068-F1068)-G1068)-MAX((D1068*(1+E1068)^4*(C1068-F1068)-G1068)-B1068/6,0)*'Расчет NPV'!$C$13)/(1+'Расчет NPV'!$C$12)^5</f>
        <v/>
      </c>
      <c r="M1068" s="9">
        <f>((D1068*(1+E1068)^5*(C1068-F1068)-G1068)-MAX((D1068*(1+E1068)^5*(C1068-F1068)-G1068)-B1068/6,0)*'Расчет NPV'!$C$13)/(1+'Расчет NPV'!$C$12)^6</f>
        <v/>
      </c>
      <c r="N1068" s="13">
        <f>SUM(H1068:M1068)-B1068</f>
        <v/>
      </c>
    </row>
    <row r="1069">
      <c r="A1069" t="n">
        <v>1065</v>
      </c>
      <c r="B1069" s="9">
        <f>_xlfn.BETA.INV(RAND(),'Расчет NPV'!$E$5,'Расчет NPV'!$F$5,'Расчет NPV'!$B$5,'Расчет NPV'!$D$5)</f>
        <v/>
      </c>
      <c r="C1069" s="9">
        <f>_xlfn.BETA.INV(RAND(),'Расчет NPV'!$E$6,'Расчет NPV'!$F$6,'Расчет NPV'!$B$6,'Расчет NPV'!$D$6)</f>
        <v/>
      </c>
      <c r="D1069" s="9">
        <f>_xlfn.BETA.INV(RAND(),'Расчет NPV'!$E$7,'Расчет NPV'!$F$7,'Расчет NPV'!$B$7,'Расчет NPV'!$D$7)</f>
        <v/>
      </c>
      <c r="E1069" s="5">
        <f>_xlfn.BETA.INV(RAND(),'Расчет NPV'!$E$8,'Расчет NPV'!$F$8,'Расчет NPV'!$B$8,'Расчет NPV'!$D$8)</f>
        <v/>
      </c>
      <c r="F1069" s="9">
        <f>_xlfn.BETA.INV(RAND(),'Расчет NPV'!$E$9,'Расчет NPV'!$F$9,'Расчет NPV'!$B$9,'Расчет NPV'!$D$9)</f>
        <v/>
      </c>
      <c r="G1069" s="9">
        <f>_xlfn.BETA.INV(RAND(),'Расчет NPV'!$E$10,'Расчет NPV'!$F$10,'Расчет NPV'!$B$10,'Расчет NPV'!$D$10)</f>
        <v/>
      </c>
      <c r="H1069" s="9">
        <f>((D1069*(1+E1069)^0*'Расчет NPV'!$C$14*(C1069-F1069)-G1069)-MAX((D1069*(1+E1069)^0*'Расчет NPV'!$C$14*(C1069-F1069)-G1069)-B1069/6,0)*'Расчет NPV'!$C$13)/(1+'Расчет NPV'!$C$12)^1</f>
        <v/>
      </c>
      <c r="I1069" s="9">
        <f>((D1069*(1+E1069)^1*(C1069-F1069)-G1069)-MAX((D1069*(1+E1069)^1*(C1069-F1069)-G1069)-B1069/6,0)*'Расчет NPV'!$C$13)/(1+'Расчет NPV'!$C$12)^2</f>
        <v/>
      </c>
      <c r="J1069" s="9">
        <f>((D1069*(1+E1069)^2*(C1069-F1069)-G1069)-MAX((D1069*(1+E1069)^2*(C1069-F1069)-G1069)-B1069/6,0)*'Расчет NPV'!$C$13)/(1+'Расчет NPV'!$C$12)^3</f>
        <v/>
      </c>
      <c r="K1069" s="9">
        <f>((D1069*(1+E1069)^3*(C1069-F1069)-G1069)-MAX((D1069*(1+E1069)^3*(C1069-F1069)-G1069)-B1069/6,0)*'Расчет NPV'!$C$13)/(1+'Расчет NPV'!$C$12)^4</f>
        <v/>
      </c>
      <c r="L1069" s="9">
        <f>((D1069*(1+E1069)^4*(C1069-F1069)-G1069)-MAX((D1069*(1+E1069)^4*(C1069-F1069)-G1069)-B1069/6,0)*'Расчет NPV'!$C$13)/(1+'Расчет NPV'!$C$12)^5</f>
        <v/>
      </c>
      <c r="M1069" s="9">
        <f>((D1069*(1+E1069)^5*(C1069-F1069)-G1069)-MAX((D1069*(1+E1069)^5*(C1069-F1069)-G1069)-B1069/6,0)*'Расчет NPV'!$C$13)/(1+'Расчет NPV'!$C$12)^6</f>
        <v/>
      </c>
      <c r="N1069" s="13">
        <f>SUM(H1069:M1069)-B1069</f>
        <v/>
      </c>
    </row>
    <row r="1070">
      <c r="A1070" t="n">
        <v>1066</v>
      </c>
      <c r="B1070" s="9">
        <f>_xlfn.BETA.INV(RAND(),'Расчет NPV'!$E$5,'Расчет NPV'!$F$5,'Расчет NPV'!$B$5,'Расчет NPV'!$D$5)</f>
        <v/>
      </c>
      <c r="C1070" s="9">
        <f>_xlfn.BETA.INV(RAND(),'Расчет NPV'!$E$6,'Расчет NPV'!$F$6,'Расчет NPV'!$B$6,'Расчет NPV'!$D$6)</f>
        <v/>
      </c>
      <c r="D1070" s="9">
        <f>_xlfn.BETA.INV(RAND(),'Расчет NPV'!$E$7,'Расчет NPV'!$F$7,'Расчет NPV'!$B$7,'Расчет NPV'!$D$7)</f>
        <v/>
      </c>
      <c r="E1070" s="5">
        <f>_xlfn.BETA.INV(RAND(),'Расчет NPV'!$E$8,'Расчет NPV'!$F$8,'Расчет NPV'!$B$8,'Расчет NPV'!$D$8)</f>
        <v/>
      </c>
      <c r="F1070" s="9">
        <f>_xlfn.BETA.INV(RAND(),'Расчет NPV'!$E$9,'Расчет NPV'!$F$9,'Расчет NPV'!$B$9,'Расчет NPV'!$D$9)</f>
        <v/>
      </c>
      <c r="G1070" s="9">
        <f>_xlfn.BETA.INV(RAND(),'Расчет NPV'!$E$10,'Расчет NPV'!$F$10,'Расчет NPV'!$B$10,'Расчет NPV'!$D$10)</f>
        <v/>
      </c>
      <c r="H1070" s="9">
        <f>((D1070*(1+E1070)^0*'Расчет NPV'!$C$14*(C1070-F1070)-G1070)-MAX((D1070*(1+E1070)^0*'Расчет NPV'!$C$14*(C1070-F1070)-G1070)-B1070/6,0)*'Расчет NPV'!$C$13)/(1+'Расчет NPV'!$C$12)^1</f>
        <v/>
      </c>
      <c r="I1070" s="9">
        <f>((D1070*(1+E1070)^1*(C1070-F1070)-G1070)-MAX((D1070*(1+E1070)^1*(C1070-F1070)-G1070)-B1070/6,0)*'Расчет NPV'!$C$13)/(1+'Расчет NPV'!$C$12)^2</f>
        <v/>
      </c>
      <c r="J1070" s="9">
        <f>((D1070*(1+E1070)^2*(C1070-F1070)-G1070)-MAX((D1070*(1+E1070)^2*(C1070-F1070)-G1070)-B1070/6,0)*'Расчет NPV'!$C$13)/(1+'Расчет NPV'!$C$12)^3</f>
        <v/>
      </c>
      <c r="K1070" s="9">
        <f>((D1070*(1+E1070)^3*(C1070-F1070)-G1070)-MAX((D1070*(1+E1070)^3*(C1070-F1070)-G1070)-B1070/6,0)*'Расчет NPV'!$C$13)/(1+'Расчет NPV'!$C$12)^4</f>
        <v/>
      </c>
      <c r="L1070" s="9">
        <f>((D1070*(1+E1070)^4*(C1070-F1070)-G1070)-MAX((D1070*(1+E1070)^4*(C1070-F1070)-G1070)-B1070/6,0)*'Расчет NPV'!$C$13)/(1+'Расчет NPV'!$C$12)^5</f>
        <v/>
      </c>
      <c r="M1070" s="9">
        <f>((D1070*(1+E1070)^5*(C1070-F1070)-G1070)-MAX((D1070*(1+E1070)^5*(C1070-F1070)-G1070)-B1070/6,0)*'Расчет NPV'!$C$13)/(1+'Расчет NPV'!$C$12)^6</f>
        <v/>
      </c>
      <c r="N1070" s="13">
        <f>SUM(H1070:M1070)-B1070</f>
        <v/>
      </c>
    </row>
    <row r="1071">
      <c r="A1071" t="n">
        <v>1067</v>
      </c>
      <c r="B1071" s="9">
        <f>_xlfn.BETA.INV(RAND(),'Расчет NPV'!$E$5,'Расчет NPV'!$F$5,'Расчет NPV'!$B$5,'Расчет NPV'!$D$5)</f>
        <v/>
      </c>
      <c r="C1071" s="9">
        <f>_xlfn.BETA.INV(RAND(),'Расчет NPV'!$E$6,'Расчет NPV'!$F$6,'Расчет NPV'!$B$6,'Расчет NPV'!$D$6)</f>
        <v/>
      </c>
      <c r="D1071" s="9">
        <f>_xlfn.BETA.INV(RAND(),'Расчет NPV'!$E$7,'Расчет NPV'!$F$7,'Расчет NPV'!$B$7,'Расчет NPV'!$D$7)</f>
        <v/>
      </c>
      <c r="E1071" s="5">
        <f>_xlfn.BETA.INV(RAND(),'Расчет NPV'!$E$8,'Расчет NPV'!$F$8,'Расчет NPV'!$B$8,'Расчет NPV'!$D$8)</f>
        <v/>
      </c>
      <c r="F1071" s="9">
        <f>_xlfn.BETA.INV(RAND(),'Расчет NPV'!$E$9,'Расчет NPV'!$F$9,'Расчет NPV'!$B$9,'Расчет NPV'!$D$9)</f>
        <v/>
      </c>
      <c r="G1071" s="9">
        <f>_xlfn.BETA.INV(RAND(),'Расчет NPV'!$E$10,'Расчет NPV'!$F$10,'Расчет NPV'!$B$10,'Расчет NPV'!$D$10)</f>
        <v/>
      </c>
      <c r="H1071" s="9">
        <f>((D1071*(1+E1071)^0*'Расчет NPV'!$C$14*(C1071-F1071)-G1071)-MAX((D1071*(1+E1071)^0*'Расчет NPV'!$C$14*(C1071-F1071)-G1071)-B1071/6,0)*'Расчет NPV'!$C$13)/(1+'Расчет NPV'!$C$12)^1</f>
        <v/>
      </c>
      <c r="I1071" s="9">
        <f>((D1071*(1+E1071)^1*(C1071-F1071)-G1071)-MAX((D1071*(1+E1071)^1*(C1071-F1071)-G1071)-B1071/6,0)*'Расчет NPV'!$C$13)/(1+'Расчет NPV'!$C$12)^2</f>
        <v/>
      </c>
      <c r="J1071" s="9">
        <f>((D1071*(1+E1071)^2*(C1071-F1071)-G1071)-MAX((D1071*(1+E1071)^2*(C1071-F1071)-G1071)-B1071/6,0)*'Расчет NPV'!$C$13)/(1+'Расчет NPV'!$C$12)^3</f>
        <v/>
      </c>
      <c r="K1071" s="9">
        <f>((D1071*(1+E1071)^3*(C1071-F1071)-G1071)-MAX((D1071*(1+E1071)^3*(C1071-F1071)-G1071)-B1071/6,0)*'Расчет NPV'!$C$13)/(1+'Расчет NPV'!$C$12)^4</f>
        <v/>
      </c>
      <c r="L1071" s="9">
        <f>((D1071*(1+E1071)^4*(C1071-F1071)-G1071)-MAX((D1071*(1+E1071)^4*(C1071-F1071)-G1071)-B1071/6,0)*'Расчет NPV'!$C$13)/(1+'Расчет NPV'!$C$12)^5</f>
        <v/>
      </c>
      <c r="M1071" s="9">
        <f>((D1071*(1+E1071)^5*(C1071-F1071)-G1071)-MAX((D1071*(1+E1071)^5*(C1071-F1071)-G1071)-B1071/6,0)*'Расчет NPV'!$C$13)/(1+'Расчет NPV'!$C$12)^6</f>
        <v/>
      </c>
      <c r="N1071" s="13">
        <f>SUM(H1071:M1071)-B1071</f>
        <v/>
      </c>
    </row>
    <row r="1072">
      <c r="A1072" t="n">
        <v>1068</v>
      </c>
      <c r="B1072" s="9">
        <f>_xlfn.BETA.INV(RAND(),'Расчет NPV'!$E$5,'Расчет NPV'!$F$5,'Расчет NPV'!$B$5,'Расчет NPV'!$D$5)</f>
        <v/>
      </c>
      <c r="C1072" s="9">
        <f>_xlfn.BETA.INV(RAND(),'Расчет NPV'!$E$6,'Расчет NPV'!$F$6,'Расчет NPV'!$B$6,'Расчет NPV'!$D$6)</f>
        <v/>
      </c>
      <c r="D1072" s="9">
        <f>_xlfn.BETA.INV(RAND(),'Расчет NPV'!$E$7,'Расчет NPV'!$F$7,'Расчет NPV'!$B$7,'Расчет NPV'!$D$7)</f>
        <v/>
      </c>
      <c r="E1072" s="5">
        <f>_xlfn.BETA.INV(RAND(),'Расчет NPV'!$E$8,'Расчет NPV'!$F$8,'Расчет NPV'!$B$8,'Расчет NPV'!$D$8)</f>
        <v/>
      </c>
      <c r="F1072" s="9">
        <f>_xlfn.BETA.INV(RAND(),'Расчет NPV'!$E$9,'Расчет NPV'!$F$9,'Расчет NPV'!$B$9,'Расчет NPV'!$D$9)</f>
        <v/>
      </c>
      <c r="G1072" s="9">
        <f>_xlfn.BETA.INV(RAND(),'Расчет NPV'!$E$10,'Расчет NPV'!$F$10,'Расчет NPV'!$B$10,'Расчет NPV'!$D$10)</f>
        <v/>
      </c>
      <c r="H1072" s="9">
        <f>((D1072*(1+E1072)^0*'Расчет NPV'!$C$14*(C1072-F1072)-G1072)-MAX((D1072*(1+E1072)^0*'Расчет NPV'!$C$14*(C1072-F1072)-G1072)-B1072/6,0)*'Расчет NPV'!$C$13)/(1+'Расчет NPV'!$C$12)^1</f>
        <v/>
      </c>
      <c r="I1072" s="9">
        <f>((D1072*(1+E1072)^1*(C1072-F1072)-G1072)-MAX((D1072*(1+E1072)^1*(C1072-F1072)-G1072)-B1072/6,0)*'Расчет NPV'!$C$13)/(1+'Расчет NPV'!$C$12)^2</f>
        <v/>
      </c>
      <c r="J1072" s="9">
        <f>((D1072*(1+E1072)^2*(C1072-F1072)-G1072)-MAX((D1072*(1+E1072)^2*(C1072-F1072)-G1072)-B1072/6,0)*'Расчет NPV'!$C$13)/(1+'Расчет NPV'!$C$12)^3</f>
        <v/>
      </c>
      <c r="K1072" s="9">
        <f>((D1072*(1+E1072)^3*(C1072-F1072)-G1072)-MAX((D1072*(1+E1072)^3*(C1072-F1072)-G1072)-B1072/6,0)*'Расчет NPV'!$C$13)/(1+'Расчет NPV'!$C$12)^4</f>
        <v/>
      </c>
      <c r="L1072" s="9">
        <f>((D1072*(1+E1072)^4*(C1072-F1072)-G1072)-MAX((D1072*(1+E1072)^4*(C1072-F1072)-G1072)-B1072/6,0)*'Расчет NPV'!$C$13)/(1+'Расчет NPV'!$C$12)^5</f>
        <v/>
      </c>
      <c r="M1072" s="9">
        <f>((D1072*(1+E1072)^5*(C1072-F1072)-G1072)-MAX((D1072*(1+E1072)^5*(C1072-F1072)-G1072)-B1072/6,0)*'Расчет NPV'!$C$13)/(1+'Расчет NPV'!$C$12)^6</f>
        <v/>
      </c>
      <c r="N1072" s="13">
        <f>SUM(H1072:M1072)-B1072</f>
        <v/>
      </c>
    </row>
    <row r="1073">
      <c r="A1073" t="n">
        <v>1069</v>
      </c>
      <c r="B1073" s="9">
        <f>_xlfn.BETA.INV(RAND(),'Расчет NPV'!$E$5,'Расчет NPV'!$F$5,'Расчет NPV'!$B$5,'Расчет NPV'!$D$5)</f>
        <v/>
      </c>
      <c r="C1073" s="9">
        <f>_xlfn.BETA.INV(RAND(),'Расчет NPV'!$E$6,'Расчет NPV'!$F$6,'Расчет NPV'!$B$6,'Расчет NPV'!$D$6)</f>
        <v/>
      </c>
      <c r="D1073" s="9">
        <f>_xlfn.BETA.INV(RAND(),'Расчет NPV'!$E$7,'Расчет NPV'!$F$7,'Расчет NPV'!$B$7,'Расчет NPV'!$D$7)</f>
        <v/>
      </c>
      <c r="E1073" s="5">
        <f>_xlfn.BETA.INV(RAND(),'Расчет NPV'!$E$8,'Расчет NPV'!$F$8,'Расчет NPV'!$B$8,'Расчет NPV'!$D$8)</f>
        <v/>
      </c>
      <c r="F1073" s="9">
        <f>_xlfn.BETA.INV(RAND(),'Расчет NPV'!$E$9,'Расчет NPV'!$F$9,'Расчет NPV'!$B$9,'Расчет NPV'!$D$9)</f>
        <v/>
      </c>
      <c r="G1073" s="9">
        <f>_xlfn.BETA.INV(RAND(),'Расчет NPV'!$E$10,'Расчет NPV'!$F$10,'Расчет NPV'!$B$10,'Расчет NPV'!$D$10)</f>
        <v/>
      </c>
      <c r="H1073" s="9">
        <f>((D1073*(1+E1073)^0*'Расчет NPV'!$C$14*(C1073-F1073)-G1073)-MAX((D1073*(1+E1073)^0*'Расчет NPV'!$C$14*(C1073-F1073)-G1073)-B1073/6,0)*'Расчет NPV'!$C$13)/(1+'Расчет NPV'!$C$12)^1</f>
        <v/>
      </c>
      <c r="I1073" s="9">
        <f>((D1073*(1+E1073)^1*(C1073-F1073)-G1073)-MAX((D1073*(1+E1073)^1*(C1073-F1073)-G1073)-B1073/6,0)*'Расчет NPV'!$C$13)/(1+'Расчет NPV'!$C$12)^2</f>
        <v/>
      </c>
      <c r="J1073" s="9">
        <f>((D1073*(1+E1073)^2*(C1073-F1073)-G1073)-MAX((D1073*(1+E1073)^2*(C1073-F1073)-G1073)-B1073/6,0)*'Расчет NPV'!$C$13)/(1+'Расчет NPV'!$C$12)^3</f>
        <v/>
      </c>
      <c r="K1073" s="9">
        <f>((D1073*(1+E1073)^3*(C1073-F1073)-G1073)-MAX((D1073*(1+E1073)^3*(C1073-F1073)-G1073)-B1073/6,0)*'Расчет NPV'!$C$13)/(1+'Расчет NPV'!$C$12)^4</f>
        <v/>
      </c>
      <c r="L1073" s="9">
        <f>((D1073*(1+E1073)^4*(C1073-F1073)-G1073)-MAX((D1073*(1+E1073)^4*(C1073-F1073)-G1073)-B1073/6,0)*'Расчет NPV'!$C$13)/(1+'Расчет NPV'!$C$12)^5</f>
        <v/>
      </c>
      <c r="M1073" s="9">
        <f>((D1073*(1+E1073)^5*(C1073-F1073)-G1073)-MAX((D1073*(1+E1073)^5*(C1073-F1073)-G1073)-B1073/6,0)*'Расчет NPV'!$C$13)/(1+'Расчет NPV'!$C$12)^6</f>
        <v/>
      </c>
      <c r="N1073" s="13">
        <f>SUM(H1073:M1073)-B1073</f>
        <v/>
      </c>
    </row>
    <row r="1074">
      <c r="A1074" t="n">
        <v>1070</v>
      </c>
      <c r="B1074" s="9">
        <f>_xlfn.BETA.INV(RAND(),'Расчет NPV'!$E$5,'Расчет NPV'!$F$5,'Расчет NPV'!$B$5,'Расчет NPV'!$D$5)</f>
        <v/>
      </c>
      <c r="C1074" s="9">
        <f>_xlfn.BETA.INV(RAND(),'Расчет NPV'!$E$6,'Расчет NPV'!$F$6,'Расчет NPV'!$B$6,'Расчет NPV'!$D$6)</f>
        <v/>
      </c>
      <c r="D1074" s="9">
        <f>_xlfn.BETA.INV(RAND(),'Расчет NPV'!$E$7,'Расчет NPV'!$F$7,'Расчет NPV'!$B$7,'Расчет NPV'!$D$7)</f>
        <v/>
      </c>
      <c r="E1074" s="5">
        <f>_xlfn.BETA.INV(RAND(),'Расчет NPV'!$E$8,'Расчет NPV'!$F$8,'Расчет NPV'!$B$8,'Расчет NPV'!$D$8)</f>
        <v/>
      </c>
      <c r="F1074" s="9">
        <f>_xlfn.BETA.INV(RAND(),'Расчет NPV'!$E$9,'Расчет NPV'!$F$9,'Расчет NPV'!$B$9,'Расчет NPV'!$D$9)</f>
        <v/>
      </c>
      <c r="G1074" s="9">
        <f>_xlfn.BETA.INV(RAND(),'Расчет NPV'!$E$10,'Расчет NPV'!$F$10,'Расчет NPV'!$B$10,'Расчет NPV'!$D$10)</f>
        <v/>
      </c>
      <c r="H1074" s="9">
        <f>((D1074*(1+E1074)^0*'Расчет NPV'!$C$14*(C1074-F1074)-G1074)-MAX((D1074*(1+E1074)^0*'Расчет NPV'!$C$14*(C1074-F1074)-G1074)-B1074/6,0)*'Расчет NPV'!$C$13)/(1+'Расчет NPV'!$C$12)^1</f>
        <v/>
      </c>
      <c r="I1074" s="9">
        <f>((D1074*(1+E1074)^1*(C1074-F1074)-G1074)-MAX((D1074*(1+E1074)^1*(C1074-F1074)-G1074)-B1074/6,0)*'Расчет NPV'!$C$13)/(1+'Расчет NPV'!$C$12)^2</f>
        <v/>
      </c>
      <c r="J1074" s="9">
        <f>((D1074*(1+E1074)^2*(C1074-F1074)-G1074)-MAX((D1074*(1+E1074)^2*(C1074-F1074)-G1074)-B1074/6,0)*'Расчет NPV'!$C$13)/(1+'Расчет NPV'!$C$12)^3</f>
        <v/>
      </c>
      <c r="K1074" s="9">
        <f>((D1074*(1+E1074)^3*(C1074-F1074)-G1074)-MAX((D1074*(1+E1074)^3*(C1074-F1074)-G1074)-B1074/6,0)*'Расчет NPV'!$C$13)/(1+'Расчет NPV'!$C$12)^4</f>
        <v/>
      </c>
      <c r="L1074" s="9">
        <f>((D1074*(1+E1074)^4*(C1074-F1074)-G1074)-MAX((D1074*(1+E1074)^4*(C1074-F1074)-G1074)-B1074/6,0)*'Расчет NPV'!$C$13)/(1+'Расчет NPV'!$C$12)^5</f>
        <v/>
      </c>
      <c r="M1074" s="9">
        <f>((D1074*(1+E1074)^5*(C1074-F1074)-G1074)-MAX((D1074*(1+E1074)^5*(C1074-F1074)-G1074)-B1074/6,0)*'Расчет NPV'!$C$13)/(1+'Расчет NPV'!$C$12)^6</f>
        <v/>
      </c>
      <c r="N1074" s="13">
        <f>SUM(H1074:M1074)-B1074</f>
        <v/>
      </c>
    </row>
    <row r="1075">
      <c r="A1075" t="n">
        <v>1071</v>
      </c>
      <c r="B1075" s="9">
        <f>_xlfn.BETA.INV(RAND(),'Расчет NPV'!$E$5,'Расчет NPV'!$F$5,'Расчет NPV'!$B$5,'Расчет NPV'!$D$5)</f>
        <v/>
      </c>
      <c r="C1075" s="9">
        <f>_xlfn.BETA.INV(RAND(),'Расчет NPV'!$E$6,'Расчет NPV'!$F$6,'Расчет NPV'!$B$6,'Расчет NPV'!$D$6)</f>
        <v/>
      </c>
      <c r="D1075" s="9">
        <f>_xlfn.BETA.INV(RAND(),'Расчет NPV'!$E$7,'Расчет NPV'!$F$7,'Расчет NPV'!$B$7,'Расчет NPV'!$D$7)</f>
        <v/>
      </c>
      <c r="E1075" s="5">
        <f>_xlfn.BETA.INV(RAND(),'Расчет NPV'!$E$8,'Расчет NPV'!$F$8,'Расчет NPV'!$B$8,'Расчет NPV'!$D$8)</f>
        <v/>
      </c>
      <c r="F1075" s="9">
        <f>_xlfn.BETA.INV(RAND(),'Расчет NPV'!$E$9,'Расчет NPV'!$F$9,'Расчет NPV'!$B$9,'Расчет NPV'!$D$9)</f>
        <v/>
      </c>
      <c r="G1075" s="9">
        <f>_xlfn.BETA.INV(RAND(),'Расчет NPV'!$E$10,'Расчет NPV'!$F$10,'Расчет NPV'!$B$10,'Расчет NPV'!$D$10)</f>
        <v/>
      </c>
      <c r="H1075" s="9">
        <f>((D1075*(1+E1075)^0*'Расчет NPV'!$C$14*(C1075-F1075)-G1075)-MAX((D1075*(1+E1075)^0*'Расчет NPV'!$C$14*(C1075-F1075)-G1075)-B1075/6,0)*'Расчет NPV'!$C$13)/(1+'Расчет NPV'!$C$12)^1</f>
        <v/>
      </c>
      <c r="I1075" s="9">
        <f>((D1075*(1+E1075)^1*(C1075-F1075)-G1075)-MAX((D1075*(1+E1075)^1*(C1075-F1075)-G1075)-B1075/6,0)*'Расчет NPV'!$C$13)/(1+'Расчет NPV'!$C$12)^2</f>
        <v/>
      </c>
      <c r="J1075" s="9">
        <f>((D1075*(1+E1075)^2*(C1075-F1075)-G1075)-MAX((D1075*(1+E1075)^2*(C1075-F1075)-G1075)-B1075/6,0)*'Расчет NPV'!$C$13)/(1+'Расчет NPV'!$C$12)^3</f>
        <v/>
      </c>
      <c r="K1075" s="9">
        <f>((D1075*(1+E1075)^3*(C1075-F1075)-G1075)-MAX((D1075*(1+E1075)^3*(C1075-F1075)-G1075)-B1075/6,0)*'Расчет NPV'!$C$13)/(1+'Расчет NPV'!$C$12)^4</f>
        <v/>
      </c>
      <c r="L1075" s="9">
        <f>((D1075*(1+E1075)^4*(C1075-F1075)-G1075)-MAX((D1075*(1+E1075)^4*(C1075-F1075)-G1075)-B1075/6,0)*'Расчет NPV'!$C$13)/(1+'Расчет NPV'!$C$12)^5</f>
        <v/>
      </c>
      <c r="M1075" s="9">
        <f>((D1075*(1+E1075)^5*(C1075-F1075)-G1075)-MAX((D1075*(1+E1075)^5*(C1075-F1075)-G1075)-B1075/6,0)*'Расчет NPV'!$C$13)/(1+'Расчет NPV'!$C$12)^6</f>
        <v/>
      </c>
      <c r="N1075" s="13">
        <f>SUM(H1075:M1075)-B1075</f>
        <v/>
      </c>
    </row>
    <row r="1076">
      <c r="A1076" t="n">
        <v>1072</v>
      </c>
      <c r="B1076" s="9">
        <f>_xlfn.BETA.INV(RAND(),'Расчет NPV'!$E$5,'Расчет NPV'!$F$5,'Расчет NPV'!$B$5,'Расчет NPV'!$D$5)</f>
        <v/>
      </c>
      <c r="C1076" s="9">
        <f>_xlfn.BETA.INV(RAND(),'Расчет NPV'!$E$6,'Расчет NPV'!$F$6,'Расчет NPV'!$B$6,'Расчет NPV'!$D$6)</f>
        <v/>
      </c>
      <c r="D1076" s="9">
        <f>_xlfn.BETA.INV(RAND(),'Расчет NPV'!$E$7,'Расчет NPV'!$F$7,'Расчет NPV'!$B$7,'Расчет NPV'!$D$7)</f>
        <v/>
      </c>
      <c r="E1076" s="5">
        <f>_xlfn.BETA.INV(RAND(),'Расчет NPV'!$E$8,'Расчет NPV'!$F$8,'Расчет NPV'!$B$8,'Расчет NPV'!$D$8)</f>
        <v/>
      </c>
      <c r="F1076" s="9">
        <f>_xlfn.BETA.INV(RAND(),'Расчет NPV'!$E$9,'Расчет NPV'!$F$9,'Расчет NPV'!$B$9,'Расчет NPV'!$D$9)</f>
        <v/>
      </c>
      <c r="G1076" s="9">
        <f>_xlfn.BETA.INV(RAND(),'Расчет NPV'!$E$10,'Расчет NPV'!$F$10,'Расчет NPV'!$B$10,'Расчет NPV'!$D$10)</f>
        <v/>
      </c>
      <c r="H1076" s="9">
        <f>((D1076*(1+E1076)^0*'Расчет NPV'!$C$14*(C1076-F1076)-G1076)-MAX((D1076*(1+E1076)^0*'Расчет NPV'!$C$14*(C1076-F1076)-G1076)-B1076/6,0)*'Расчет NPV'!$C$13)/(1+'Расчет NPV'!$C$12)^1</f>
        <v/>
      </c>
      <c r="I1076" s="9">
        <f>((D1076*(1+E1076)^1*(C1076-F1076)-G1076)-MAX((D1076*(1+E1076)^1*(C1076-F1076)-G1076)-B1076/6,0)*'Расчет NPV'!$C$13)/(1+'Расчет NPV'!$C$12)^2</f>
        <v/>
      </c>
      <c r="J1076" s="9">
        <f>((D1076*(1+E1076)^2*(C1076-F1076)-G1076)-MAX((D1076*(1+E1076)^2*(C1076-F1076)-G1076)-B1076/6,0)*'Расчет NPV'!$C$13)/(1+'Расчет NPV'!$C$12)^3</f>
        <v/>
      </c>
      <c r="K1076" s="9">
        <f>((D1076*(1+E1076)^3*(C1076-F1076)-G1076)-MAX((D1076*(1+E1076)^3*(C1076-F1076)-G1076)-B1076/6,0)*'Расчет NPV'!$C$13)/(1+'Расчет NPV'!$C$12)^4</f>
        <v/>
      </c>
      <c r="L1076" s="9">
        <f>((D1076*(1+E1076)^4*(C1076-F1076)-G1076)-MAX((D1076*(1+E1076)^4*(C1076-F1076)-G1076)-B1076/6,0)*'Расчет NPV'!$C$13)/(1+'Расчет NPV'!$C$12)^5</f>
        <v/>
      </c>
      <c r="M1076" s="9">
        <f>((D1076*(1+E1076)^5*(C1076-F1076)-G1076)-MAX((D1076*(1+E1076)^5*(C1076-F1076)-G1076)-B1076/6,0)*'Расчет NPV'!$C$13)/(1+'Расчет NPV'!$C$12)^6</f>
        <v/>
      </c>
      <c r="N1076" s="13">
        <f>SUM(H1076:M1076)-B1076</f>
        <v/>
      </c>
    </row>
    <row r="1077">
      <c r="A1077" t="n">
        <v>1073</v>
      </c>
      <c r="B1077" s="9">
        <f>_xlfn.BETA.INV(RAND(),'Расчет NPV'!$E$5,'Расчет NPV'!$F$5,'Расчет NPV'!$B$5,'Расчет NPV'!$D$5)</f>
        <v/>
      </c>
      <c r="C1077" s="9">
        <f>_xlfn.BETA.INV(RAND(),'Расчет NPV'!$E$6,'Расчет NPV'!$F$6,'Расчет NPV'!$B$6,'Расчет NPV'!$D$6)</f>
        <v/>
      </c>
      <c r="D1077" s="9">
        <f>_xlfn.BETA.INV(RAND(),'Расчет NPV'!$E$7,'Расчет NPV'!$F$7,'Расчет NPV'!$B$7,'Расчет NPV'!$D$7)</f>
        <v/>
      </c>
      <c r="E1077" s="5">
        <f>_xlfn.BETA.INV(RAND(),'Расчет NPV'!$E$8,'Расчет NPV'!$F$8,'Расчет NPV'!$B$8,'Расчет NPV'!$D$8)</f>
        <v/>
      </c>
      <c r="F1077" s="9">
        <f>_xlfn.BETA.INV(RAND(),'Расчет NPV'!$E$9,'Расчет NPV'!$F$9,'Расчет NPV'!$B$9,'Расчет NPV'!$D$9)</f>
        <v/>
      </c>
      <c r="G1077" s="9">
        <f>_xlfn.BETA.INV(RAND(),'Расчет NPV'!$E$10,'Расчет NPV'!$F$10,'Расчет NPV'!$B$10,'Расчет NPV'!$D$10)</f>
        <v/>
      </c>
      <c r="H1077" s="9">
        <f>((D1077*(1+E1077)^0*'Расчет NPV'!$C$14*(C1077-F1077)-G1077)-MAX((D1077*(1+E1077)^0*'Расчет NPV'!$C$14*(C1077-F1077)-G1077)-B1077/6,0)*'Расчет NPV'!$C$13)/(1+'Расчет NPV'!$C$12)^1</f>
        <v/>
      </c>
      <c r="I1077" s="9">
        <f>((D1077*(1+E1077)^1*(C1077-F1077)-G1077)-MAX((D1077*(1+E1077)^1*(C1077-F1077)-G1077)-B1077/6,0)*'Расчет NPV'!$C$13)/(1+'Расчет NPV'!$C$12)^2</f>
        <v/>
      </c>
      <c r="J1077" s="9">
        <f>((D1077*(1+E1077)^2*(C1077-F1077)-G1077)-MAX((D1077*(1+E1077)^2*(C1077-F1077)-G1077)-B1077/6,0)*'Расчет NPV'!$C$13)/(1+'Расчет NPV'!$C$12)^3</f>
        <v/>
      </c>
      <c r="K1077" s="9">
        <f>((D1077*(1+E1077)^3*(C1077-F1077)-G1077)-MAX((D1077*(1+E1077)^3*(C1077-F1077)-G1077)-B1077/6,0)*'Расчет NPV'!$C$13)/(1+'Расчет NPV'!$C$12)^4</f>
        <v/>
      </c>
      <c r="L1077" s="9">
        <f>((D1077*(1+E1077)^4*(C1077-F1077)-G1077)-MAX((D1077*(1+E1077)^4*(C1077-F1077)-G1077)-B1077/6,0)*'Расчет NPV'!$C$13)/(1+'Расчет NPV'!$C$12)^5</f>
        <v/>
      </c>
      <c r="M1077" s="9">
        <f>((D1077*(1+E1077)^5*(C1077-F1077)-G1077)-MAX((D1077*(1+E1077)^5*(C1077-F1077)-G1077)-B1077/6,0)*'Расчет NPV'!$C$13)/(1+'Расчет NPV'!$C$12)^6</f>
        <v/>
      </c>
      <c r="N1077" s="13">
        <f>SUM(H1077:M1077)-B1077</f>
        <v/>
      </c>
    </row>
    <row r="1078">
      <c r="A1078" t="n">
        <v>1074</v>
      </c>
      <c r="B1078" s="9">
        <f>_xlfn.BETA.INV(RAND(),'Расчет NPV'!$E$5,'Расчет NPV'!$F$5,'Расчет NPV'!$B$5,'Расчет NPV'!$D$5)</f>
        <v/>
      </c>
      <c r="C1078" s="9">
        <f>_xlfn.BETA.INV(RAND(),'Расчет NPV'!$E$6,'Расчет NPV'!$F$6,'Расчет NPV'!$B$6,'Расчет NPV'!$D$6)</f>
        <v/>
      </c>
      <c r="D1078" s="9">
        <f>_xlfn.BETA.INV(RAND(),'Расчет NPV'!$E$7,'Расчет NPV'!$F$7,'Расчет NPV'!$B$7,'Расчет NPV'!$D$7)</f>
        <v/>
      </c>
      <c r="E1078" s="5">
        <f>_xlfn.BETA.INV(RAND(),'Расчет NPV'!$E$8,'Расчет NPV'!$F$8,'Расчет NPV'!$B$8,'Расчет NPV'!$D$8)</f>
        <v/>
      </c>
      <c r="F1078" s="9">
        <f>_xlfn.BETA.INV(RAND(),'Расчет NPV'!$E$9,'Расчет NPV'!$F$9,'Расчет NPV'!$B$9,'Расчет NPV'!$D$9)</f>
        <v/>
      </c>
      <c r="G1078" s="9">
        <f>_xlfn.BETA.INV(RAND(),'Расчет NPV'!$E$10,'Расчет NPV'!$F$10,'Расчет NPV'!$B$10,'Расчет NPV'!$D$10)</f>
        <v/>
      </c>
      <c r="H1078" s="9">
        <f>((D1078*(1+E1078)^0*'Расчет NPV'!$C$14*(C1078-F1078)-G1078)-MAX((D1078*(1+E1078)^0*'Расчет NPV'!$C$14*(C1078-F1078)-G1078)-B1078/6,0)*'Расчет NPV'!$C$13)/(1+'Расчет NPV'!$C$12)^1</f>
        <v/>
      </c>
      <c r="I1078" s="9">
        <f>((D1078*(1+E1078)^1*(C1078-F1078)-G1078)-MAX((D1078*(1+E1078)^1*(C1078-F1078)-G1078)-B1078/6,0)*'Расчет NPV'!$C$13)/(1+'Расчет NPV'!$C$12)^2</f>
        <v/>
      </c>
      <c r="J1078" s="9">
        <f>((D1078*(1+E1078)^2*(C1078-F1078)-G1078)-MAX((D1078*(1+E1078)^2*(C1078-F1078)-G1078)-B1078/6,0)*'Расчет NPV'!$C$13)/(1+'Расчет NPV'!$C$12)^3</f>
        <v/>
      </c>
      <c r="K1078" s="9">
        <f>((D1078*(1+E1078)^3*(C1078-F1078)-G1078)-MAX((D1078*(1+E1078)^3*(C1078-F1078)-G1078)-B1078/6,0)*'Расчет NPV'!$C$13)/(1+'Расчет NPV'!$C$12)^4</f>
        <v/>
      </c>
      <c r="L1078" s="9">
        <f>((D1078*(1+E1078)^4*(C1078-F1078)-G1078)-MAX((D1078*(1+E1078)^4*(C1078-F1078)-G1078)-B1078/6,0)*'Расчет NPV'!$C$13)/(1+'Расчет NPV'!$C$12)^5</f>
        <v/>
      </c>
      <c r="M1078" s="9">
        <f>((D1078*(1+E1078)^5*(C1078-F1078)-G1078)-MAX((D1078*(1+E1078)^5*(C1078-F1078)-G1078)-B1078/6,0)*'Расчет NPV'!$C$13)/(1+'Расчет NPV'!$C$12)^6</f>
        <v/>
      </c>
      <c r="N1078" s="13">
        <f>SUM(H1078:M1078)-B1078</f>
        <v/>
      </c>
    </row>
    <row r="1079">
      <c r="A1079" t="n">
        <v>1075</v>
      </c>
      <c r="B1079" s="9">
        <f>_xlfn.BETA.INV(RAND(),'Расчет NPV'!$E$5,'Расчет NPV'!$F$5,'Расчет NPV'!$B$5,'Расчет NPV'!$D$5)</f>
        <v/>
      </c>
      <c r="C1079" s="9">
        <f>_xlfn.BETA.INV(RAND(),'Расчет NPV'!$E$6,'Расчет NPV'!$F$6,'Расчет NPV'!$B$6,'Расчет NPV'!$D$6)</f>
        <v/>
      </c>
      <c r="D1079" s="9">
        <f>_xlfn.BETA.INV(RAND(),'Расчет NPV'!$E$7,'Расчет NPV'!$F$7,'Расчет NPV'!$B$7,'Расчет NPV'!$D$7)</f>
        <v/>
      </c>
      <c r="E1079" s="5">
        <f>_xlfn.BETA.INV(RAND(),'Расчет NPV'!$E$8,'Расчет NPV'!$F$8,'Расчет NPV'!$B$8,'Расчет NPV'!$D$8)</f>
        <v/>
      </c>
      <c r="F1079" s="9">
        <f>_xlfn.BETA.INV(RAND(),'Расчет NPV'!$E$9,'Расчет NPV'!$F$9,'Расчет NPV'!$B$9,'Расчет NPV'!$D$9)</f>
        <v/>
      </c>
      <c r="G1079" s="9">
        <f>_xlfn.BETA.INV(RAND(),'Расчет NPV'!$E$10,'Расчет NPV'!$F$10,'Расчет NPV'!$B$10,'Расчет NPV'!$D$10)</f>
        <v/>
      </c>
      <c r="H1079" s="9">
        <f>((D1079*(1+E1079)^0*'Расчет NPV'!$C$14*(C1079-F1079)-G1079)-MAX((D1079*(1+E1079)^0*'Расчет NPV'!$C$14*(C1079-F1079)-G1079)-B1079/6,0)*'Расчет NPV'!$C$13)/(1+'Расчет NPV'!$C$12)^1</f>
        <v/>
      </c>
      <c r="I1079" s="9">
        <f>((D1079*(1+E1079)^1*(C1079-F1079)-G1079)-MAX((D1079*(1+E1079)^1*(C1079-F1079)-G1079)-B1079/6,0)*'Расчет NPV'!$C$13)/(1+'Расчет NPV'!$C$12)^2</f>
        <v/>
      </c>
      <c r="J1079" s="9">
        <f>((D1079*(1+E1079)^2*(C1079-F1079)-G1079)-MAX((D1079*(1+E1079)^2*(C1079-F1079)-G1079)-B1079/6,0)*'Расчет NPV'!$C$13)/(1+'Расчет NPV'!$C$12)^3</f>
        <v/>
      </c>
      <c r="K1079" s="9">
        <f>((D1079*(1+E1079)^3*(C1079-F1079)-G1079)-MAX((D1079*(1+E1079)^3*(C1079-F1079)-G1079)-B1079/6,0)*'Расчет NPV'!$C$13)/(1+'Расчет NPV'!$C$12)^4</f>
        <v/>
      </c>
      <c r="L1079" s="9">
        <f>((D1079*(1+E1079)^4*(C1079-F1079)-G1079)-MAX((D1079*(1+E1079)^4*(C1079-F1079)-G1079)-B1079/6,0)*'Расчет NPV'!$C$13)/(1+'Расчет NPV'!$C$12)^5</f>
        <v/>
      </c>
      <c r="M1079" s="9">
        <f>((D1079*(1+E1079)^5*(C1079-F1079)-G1079)-MAX((D1079*(1+E1079)^5*(C1079-F1079)-G1079)-B1079/6,0)*'Расчет NPV'!$C$13)/(1+'Расчет NPV'!$C$12)^6</f>
        <v/>
      </c>
      <c r="N1079" s="13">
        <f>SUM(H1079:M1079)-B1079</f>
        <v/>
      </c>
    </row>
    <row r="1080">
      <c r="A1080" t="n">
        <v>1076</v>
      </c>
      <c r="B1080" s="9">
        <f>_xlfn.BETA.INV(RAND(),'Расчет NPV'!$E$5,'Расчет NPV'!$F$5,'Расчет NPV'!$B$5,'Расчет NPV'!$D$5)</f>
        <v/>
      </c>
      <c r="C1080" s="9">
        <f>_xlfn.BETA.INV(RAND(),'Расчет NPV'!$E$6,'Расчет NPV'!$F$6,'Расчет NPV'!$B$6,'Расчет NPV'!$D$6)</f>
        <v/>
      </c>
      <c r="D1080" s="9">
        <f>_xlfn.BETA.INV(RAND(),'Расчет NPV'!$E$7,'Расчет NPV'!$F$7,'Расчет NPV'!$B$7,'Расчет NPV'!$D$7)</f>
        <v/>
      </c>
      <c r="E1080" s="5">
        <f>_xlfn.BETA.INV(RAND(),'Расчет NPV'!$E$8,'Расчет NPV'!$F$8,'Расчет NPV'!$B$8,'Расчет NPV'!$D$8)</f>
        <v/>
      </c>
      <c r="F1080" s="9">
        <f>_xlfn.BETA.INV(RAND(),'Расчет NPV'!$E$9,'Расчет NPV'!$F$9,'Расчет NPV'!$B$9,'Расчет NPV'!$D$9)</f>
        <v/>
      </c>
      <c r="G1080" s="9">
        <f>_xlfn.BETA.INV(RAND(),'Расчет NPV'!$E$10,'Расчет NPV'!$F$10,'Расчет NPV'!$B$10,'Расчет NPV'!$D$10)</f>
        <v/>
      </c>
      <c r="H1080" s="9">
        <f>((D1080*(1+E1080)^0*'Расчет NPV'!$C$14*(C1080-F1080)-G1080)-MAX((D1080*(1+E1080)^0*'Расчет NPV'!$C$14*(C1080-F1080)-G1080)-B1080/6,0)*'Расчет NPV'!$C$13)/(1+'Расчет NPV'!$C$12)^1</f>
        <v/>
      </c>
      <c r="I1080" s="9">
        <f>((D1080*(1+E1080)^1*(C1080-F1080)-G1080)-MAX((D1080*(1+E1080)^1*(C1080-F1080)-G1080)-B1080/6,0)*'Расчет NPV'!$C$13)/(1+'Расчет NPV'!$C$12)^2</f>
        <v/>
      </c>
      <c r="J1080" s="9">
        <f>((D1080*(1+E1080)^2*(C1080-F1080)-G1080)-MAX((D1080*(1+E1080)^2*(C1080-F1080)-G1080)-B1080/6,0)*'Расчет NPV'!$C$13)/(1+'Расчет NPV'!$C$12)^3</f>
        <v/>
      </c>
      <c r="K1080" s="9">
        <f>((D1080*(1+E1080)^3*(C1080-F1080)-G1080)-MAX((D1080*(1+E1080)^3*(C1080-F1080)-G1080)-B1080/6,0)*'Расчет NPV'!$C$13)/(1+'Расчет NPV'!$C$12)^4</f>
        <v/>
      </c>
      <c r="L1080" s="9">
        <f>((D1080*(1+E1080)^4*(C1080-F1080)-G1080)-MAX((D1080*(1+E1080)^4*(C1080-F1080)-G1080)-B1080/6,0)*'Расчет NPV'!$C$13)/(1+'Расчет NPV'!$C$12)^5</f>
        <v/>
      </c>
      <c r="M1080" s="9">
        <f>((D1080*(1+E1080)^5*(C1080-F1080)-G1080)-MAX((D1080*(1+E1080)^5*(C1080-F1080)-G1080)-B1080/6,0)*'Расчет NPV'!$C$13)/(1+'Расчет NPV'!$C$12)^6</f>
        <v/>
      </c>
      <c r="N1080" s="13">
        <f>SUM(H1080:M1080)-B1080</f>
        <v/>
      </c>
    </row>
    <row r="1081">
      <c r="A1081" t="n">
        <v>1077</v>
      </c>
      <c r="B1081" s="9">
        <f>_xlfn.BETA.INV(RAND(),'Расчет NPV'!$E$5,'Расчет NPV'!$F$5,'Расчет NPV'!$B$5,'Расчет NPV'!$D$5)</f>
        <v/>
      </c>
      <c r="C1081" s="9">
        <f>_xlfn.BETA.INV(RAND(),'Расчет NPV'!$E$6,'Расчет NPV'!$F$6,'Расчет NPV'!$B$6,'Расчет NPV'!$D$6)</f>
        <v/>
      </c>
      <c r="D1081" s="9">
        <f>_xlfn.BETA.INV(RAND(),'Расчет NPV'!$E$7,'Расчет NPV'!$F$7,'Расчет NPV'!$B$7,'Расчет NPV'!$D$7)</f>
        <v/>
      </c>
      <c r="E1081" s="5">
        <f>_xlfn.BETA.INV(RAND(),'Расчет NPV'!$E$8,'Расчет NPV'!$F$8,'Расчет NPV'!$B$8,'Расчет NPV'!$D$8)</f>
        <v/>
      </c>
      <c r="F1081" s="9">
        <f>_xlfn.BETA.INV(RAND(),'Расчет NPV'!$E$9,'Расчет NPV'!$F$9,'Расчет NPV'!$B$9,'Расчет NPV'!$D$9)</f>
        <v/>
      </c>
      <c r="G1081" s="9">
        <f>_xlfn.BETA.INV(RAND(),'Расчет NPV'!$E$10,'Расчет NPV'!$F$10,'Расчет NPV'!$B$10,'Расчет NPV'!$D$10)</f>
        <v/>
      </c>
      <c r="H1081" s="9">
        <f>((D1081*(1+E1081)^0*'Расчет NPV'!$C$14*(C1081-F1081)-G1081)-MAX((D1081*(1+E1081)^0*'Расчет NPV'!$C$14*(C1081-F1081)-G1081)-B1081/6,0)*'Расчет NPV'!$C$13)/(1+'Расчет NPV'!$C$12)^1</f>
        <v/>
      </c>
      <c r="I1081" s="9">
        <f>((D1081*(1+E1081)^1*(C1081-F1081)-G1081)-MAX((D1081*(1+E1081)^1*(C1081-F1081)-G1081)-B1081/6,0)*'Расчет NPV'!$C$13)/(1+'Расчет NPV'!$C$12)^2</f>
        <v/>
      </c>
      <c r="J1081" s="9">
        <f>((D1081*(1+E1081)^2*(C1081-F1081)-G1081)-MAX((D1081*(1+E1081)^2*(C1081-F1081)-G1081)-B1081/6,0)*'Расчет NPV'!$C$13)/(1+'Расчет NPV'!$C$12)^3</f>
        <v/>
      </c>
      <c r="K1081" s="9">
        <f>((D1081*(1+E1081)^3*(C1081-F1081)-G1081)-MAX((D1081*(1+E1081)^3*(C1081-F1081)-G1081)-B1081/6,0)*'Расчет NPV'!$C$13)/(1+'Расчет NPV'!$C$12)^4</f>
        <v/>
      </c>
      <c r="L1081" s="9">
        <f>((D1081*(1+E1081)^4*(C1081-F1081)-G1081)-MAX((D1081*(1+E1081)^4*(C1081-F1081)-G1081)-B1081/6,0)*'Расчет NPV'!$C$13)/(1+'Расчет NPV'!$C$12)^5</f>
        <v/>
      </c>
      <c r="M1081" s="9">
        <f>((D1081*(1+E1081)^5*(C1081-F1081)-G1081)-MAX((D1081*(1+E1081)^5*(C1081-F1081)-G1081)-B1081/6,0)*'Расчет NPV'!$C$13)/(1+'Расчет NPV'!$C$12)^6</f>
        <v/>
      </c>
      <c r="N1081" s="13">
        <f>SUM(H1081:M1081)-B1081</f>
        <v/>
      </c>
    </row>
    <row r="1082">
      <c r="A1082" t="n">
        <v>1078</v>
      </c>
      <c r="B1082" s="9">
        <f>_xlfn.BETA.INV(RAND(),'Расчет NPV'!$E$5,'Расчет NPV'!$F$5,'Расчет NPV'!$B$5,'Расчет NPV'!$D$5)</f>
        <v/>
      </c>
      <c r="C1082" s="9">
        <f>_xlfn.BETA.INV(RAND(),'Расчет NPV'!$E$6,'Расчет NPV'!$F$6,'Расчет NPV'!$B$6,'Расчет NPV'!$D$6)</f>
        <v/>
      </c>
      <c r="D1082" s="9">
        <f>_xlfn.BETA.INV(RAND(),'Расчет NPV'!$E$7,'Расчет NPV'!$F$7,'Расчет NPV'!$B$7,'Расчет NPV'!$D$7)</f>
        <v/>
      </c>
      <c r="E1082" s="5">
        <f>_xlfn.BETA.INV(RAND(),'Расчет NPV'!$E$8,'Расчет NPV'!$F$8,'Расчет NPV'!$B$8,'Расчет NPV'!$D$8)</f>
        <v/>
      </c>
      <c r="F1082" s="9">
        <f>_xlfn.BETA.INV(RAND(),'Расчет NPV'!$E$9,'Расчет NPV'!$F$9,'Расчет NPV'!$B$9,'Расчет NPV'!$D$9)</f>
        <v/>
      </c>
      <c r="G1082" s="9">
        <f>_xlfn.BETA.INV(RAND(),'Расчет NPV'!$E$10,'Расчет NPV'!$F$10,'Расчет NPV'!$B$10,'Расчет NPV'!$D$10)</f>
        <v/>
      </c>
      <c r="H1082" s="9">
        <f>((D1082*(1+E1082)^0*'Расчет NPV'!$C$14*(C1082-F1082)-G1082)-MAX((D1082*(1+E1082)^0*'Расчет NPV'!$C$14*(C1082-F1082)-G1082)-B1082/6,0)*'Расчет NPV'!$C$13)/(1+'Расчет NPV'!$C$12)^1</f>
        <v/>
      </c>
      <c r="I1082" s="9">
        <f>((D1082*(1+E1082)^1*(C1082-F1082)-G1082)-MAX((D1082*(1+E1082)^1*(C1082-F1082)-G1082)-B1082/6,0)*'Расчет NPV'!$C$13)/(1+'Расчет NPV'!$C$12)^2</f>
        <v/>
      </c>
      <c r="J1082" s="9">
        <f>((D1082*(1+E1082)^2*(C1082-F1082)-G1082)-MAX((D1082*(1+E1082)^2*(C1082-F1082)-G1082)-B1082/6,0)*'Расчет NPV'!$C$13)/(1+'Расчет NPV'!$C$12)^3</f>
        <v/>
      </c>
      <c r="K1082" s="9">
        <f>((D1082*(1+E1082)^3*(C1082-F1082)-G1082)-MAX((D1082*(1+E1082)^3*(C1082-F1082)-G1082)-B1082/6,0)*'Расчет NPV'!$C$13)/(1+'Расчет NPV'!$C$12)^4</f>
        <v/>
      </c>
      <c r="L1082" s="9">
        <f>((D1082*(1+E1082)^4*(C1082-F1082)-G1082)-MAX((D1082*(1+E1082)^4*(C1082-F1082)-G1082)-B1082/6,0)*'Расчет NPV'!$C$13)/(1+'Расчет NPV'!$C$12)^5</f>
        <v/>
      </c>
      <c r="M1082" s="9">
        <f>((D1082*(1+E1082)^5*(C1082-F1082)-G1082)-MAX((D1082*(1+E1082)^5*(C1082-F1082)-G1082)-B1082/6,0)*'Расчет NPV'!$C$13)/(1+'Расчет NPV'!$C$12)^6</f>
        <v/>
      </c>
      <c r="N1082" s="13">
        <f>SUM(H1082:M1082)-B1082</f>
        <v/>
      </c>
    </row>
    <row r="1083">
      <c r="A1083" t="n">
        <v>1079</v>
      </c>
      <c r="B1083" s="9">
        <f>_xlfn.BETA.INV(RAND(),'Расчет NPV'!$E$5,'Расчет NPV'!$F$5,'Расчет NPV'!$B$5,'Расчет NPV'!$D$5)</f>
        <v/>
      </c>
      <c r="C1083" s="9">
        <f>_xlfn.BETA.INV(RAND(),'Расчет NPV'!$E$6,'Расчет NPV'!$F$6,'Расчет NPV'!$B$6,'Расчет NPV'!$D$6)</f>
        <v/>
      </c>
      <c r="D1083" s="9">
        <f>_xlfn.BETA.INV(RAND(),'Расчет NPV'!$E$7,'Расчет NPV'!$F$7,'Расчет NPV'!$B$7,'Расчет NPV'!$D$7)</f>
        <v/>
      </c>
      <c r="E1083" s="5">
        <f>_xlfn.BETA.INV(RAND(),'Расчет NPV'!$E$8,'Расчет NPV'!$F$8,'Расчет NPV'!$B$8,'Расчет NPV'!$D$8)</f>
        <v/>
      </c>
      <c r="F1083" s="9">
        <f>_xlfn.BETA.INV(RAND(),'Расчет NPV'!$E$9,'Расчет NPV'!$F$9,'Расчет NPV'!$B$9,'Расчет NPV'!$D$9)</f>
        <v/>
      </c>
      <c r="G1083" s="9">
        <f>_xlfn.BETA.INV(RAND(),'Расчет NPV'!$E$10,'Расчет NPV'!$F$10,'Расчет NPV'!$B$10,'Расчет NPV'!$D$10)</f>
        <v/>
      </c>
      <c r="H1083" s="9">
        <f>((D1083*(1+E1083)^0*'Расчет NPV'!$C$14*(C1083-F1083)-G1083)-MAX((D1083*(1+E1083)^0*'Расчет NPV'!$C$14*(C1083-F1083)-G1083)-B1083/6,0)*'Расчет NPV'!$C$13)/(1+'Расчет NPV'!$C$12)^1</f>
        <v/>
      </c>
      <c r="I1083" s="9">
        <f>((D1083*(1+E1083)^1*(C1083-F1083)-G1083)-MAX((D1083*(1+E1083)^1*(C1083-F1083)-G1083)-B1083/6,0)*'Расчет NPV'!$C$13)/(1+'Расчет NPV'!$C$12)^2</f>
        <v/>
      </c>
      <c r="J1083" s="9">
        <f>((D1083*(1+E1083)^2*(C1083-F1083)-G1083)-MAX((D1083*(1+E1083)^2*(C1083-F1083)-G1083)-B1083/6,0)*'Расчет NPV'!$C$13)/(1+'Расчет NPV'!$C$12)^3</f>
        <v/>
      </c>
      <c r="K1083" s="9">
        <f>((D1083*(1+E1083)^3*(C1083-F1083)-G1083)-MAX((D1083*(1+E1083)^3*(C1083-F1083)-G1083)-B1083/6,0)*'Расчет NPV'!$C$13)/(1+'Расчет NPV'!$C$12)^4</f>
        <v/>
      </c>
      <c r="L1083" s="9">
        <f>((D1083*(1+E1083)^4*(C1083-F1083)-G1083)-MAX((D1083*(1+E1083)^4*(C1083-F1083)-G1083)-B1083/6,0)*'Расчет NPV'!$C$13)/(1+'Расчет NPV'!$C$12)^5</f>
        <v/>
      </c>
      <c r="M1083" s="9">
        <f>((D1083*(1+E1083)^5*(C1083-F1083)-G1083)-MAX((D1083*(1+E1083)^5*(C1083-F1083)-G1083)-B1083/6,0)*'Расчет NPV'!$C$13)/(1+'Расчет NPV'!$C$12)^6</f>
        <v/>
      </c>
      <c r="N1083" s="13">
        <f>SUM(H1083:M1083)-B1083</f>
        <v/>
      </c>
    </row>
    <row r="1084">
      <c r="A1084" t="n">
        <v>1080</v>
      </c>
      <c r="B1084" s="9">
        <f>_xlfn.BETA.INV(RAND(),'Расчет NPV'!$E$5,'Расчет NPV'!$F$5,'Расчет NPV'!$B$5,'Расчет NPV'!$D$5)</f>
        <v/>
      </c>
      <c r="C1084" s="9">
        <f>_xlfn.BETA.INV(RAND(),'Расчет NPV'!$E$6,'Расчет NPV'!$F$6,'Расчет NPV'!$B$6,'Расчет NPV'!$D$6)</f>
        <v/>
      </c>
      <c r="D1084" s="9">
        <f>_xlfn.BETA.INV(RAND(),'Расчет NPV'!$E$7,'Расчет NPV'!$F$7,'Расчет NPV'!$B$7,'Расчет NPV'!$D$7)</f>
        <v/>
      </c>
      <c r="E1084" s="5">
        <f>_xlfn.BETA.INV(RAND(),'Расчет NPV'!$E$8,'Расчет NPV'!$F$8,'Расчет NPV'!$B$8,'Расчет NPV'!$D$8)</f>
        <v/>
      </c>
      <c r="F1084" s="9">
        <f>_xlfn.BETA.INV(RAND(),'Расчет NPV'!$E$9,'Расчет NPV'!$F$9,'Расчет NPV'!$B$9,'Расчет NPV'!$D$9)</f>
        <v/>
      </c>
      <c r="G1084" s="9">
        <f>_xlfn.BETA.INV(RAND(),'Расчет NPV'!$E$10,'Расчет NPV'!$F$10,'Расчет NPV'!$B$10,'Расчет NPV'!$D$10)</f>
        <v/>
      </c>
      <c r="H1084" s="9">
        <f>((D1084*(1+E1084)^0*'Расчет NPV'!$C$14*(C1084-F1084)-G1084)-MAX((D1084*(1+E1084)^0*'Расчет NPV'!$C$14*(C1084-F1084)-G1084)-B1084/6,0)*'Расчет NPV'!$C$13)/(1+'Расчет NPV'!$C$12)^1</f>
        <v/>
      </c>
      <c r="I1084" s="9">
        <f>((D1084*(1+E1084)^1*(C1084-F1084)-G1084)-MAX((D1084*(1+E1084)^1*(C1084-F1084)-G1084)-B1084/6,0)*'Расчет NPV'!$C$13)/(1+'Расчет NPV'!$C$12)^2</f>
        <v/>
      </c>
      <c r="J1084" s="9">
        <f>((D1084*(1+E1084)^2*(C1084-F1084)-G1084)-MAX((D1084*(1+E1084)^2*(C1084-F1084)-G1084)-B1084/6,0)*'Расчет NPV'!$C$13)/(1+'Расчет NPV'!$C$12)^3</f>
        <v/>
      </c>
      <c r="K1084" s="9">
        <f>((D1084*(1+E1084)^3*(C1084-F1084)-G1084)-MAX((D1084*(1+E1084)^3*(C1084-F1084)-G1084)-B1084/6,0)*'Расчет NPV'!$C$13)/(1+'Расчет NPV'!$C$12)^4</f>
        <v/>
      </c>
      <c r="L1084" s="9">
        <f>((D1084*(1+E1084)^4*(C1084-F1084)-G1084)-MAX((D1084*(1+E1084)^4*(C1084-F1084)-G1084)-B1084/6,0)*'Расчет NPV'!$C$13)/(1+'Расчет NPV'!$C$12)^5</f>
        <v/>
      </c>
      <c r="M1084" s="9">
        <f>((D1084*(1+E1084)^5*(C1084-F1084)-G1084)-MAX((D1084*(1+E1084)^5*(C1084-F1084)-G1084)-B1084/6,0)*'Расчет NPV'!$C$13)/(1+'Расчет NPV'!$C$12)^6</f>
        <v/>
      </c>
      <c r="N1084" s="13">
        <f>SUM(H1084:M1084)-B1084</f>
        <v/>
      </c>
    </row>
    <row r="1085">
      <c r="A1085" t="n">
        <v>1081</v>
      </c>
      <c r="B1085" s="9">
        <f>_xlfn.BETA.INV(RAND(),'Расчет NPV'!$E$5,'Расчет NPV'!$F$5,'Расчет NPV'!$B$5,'Расчет NPV'!$D$5)</f>
        <v/>
      </c>
      <c r="C1085" s="9">
        <f>_xlfn.BETA.INV(RAND(),'Расчет NPV'!$E$6,'Расчет NPV'!$F$6,'Расчет NPV'!$B$6,'Расчет NPV'!$D$6)</f>
        <v/>
      </c>
      <c r="D1085" s="9">
        <f>_xlfn.BETA.INV(RAND(),'Расчет NPV'!$E$7,'Расчет NPV'!$F$7,'Расчет NPV'!$B$7,'Расчет NPV'!$D$7)</f>
        <v/>
      </c>
      <c r="E1085" s="5">
        <f>_xlfn.BETA.INV(RAND(),'Расчет NPV'!$E$8,'Расчет NPV'!$F$8,'Расчет NPV'!$B$8,'Расчет NPV'!$D$8)</f>
        <v/>
      </c>
      <c r="F1085" s="9">
        <f>_xlfn.BETA.INV(RAND(),'Расчет NPV'!$E$9,'Расчет NPV'!$F$9,'Расчет NPV'!$B$9,'Расчет NPV'!$D$9)</f>
        <v/>
      </c>
      <c r="G1085" s="9">
        <f>_xlfn.BETA.INV(RAND(),'Расчет NPV'!$E$10,'Расчет NPV'!$F$10,'Расчет NPV'!$B$10,'Расчет NPV'!$D$10)</f>
        <v/>
      </c>
      <c r="H1085" s="9">
        <f>((D1085*(1+E1085)^0*'Расчет NPV'!$C$14*(C1085-F1085)-G1085)-MAX((D1085*(1+E1085)^0*'Расчет NPV'!$C$14*(C1085-F1085)-G1085)-B1085/6,0)*'Расчет NPV'!$C$13)/(1+'Расчет NPV'!$C$12)^1</f>
        <v/>
      </c>
      <c r="I1085" s="9">
        <f>((D1085*(1+E1085)^1*(C1085-F1085)-G1085)-MAX((D1085*(1+E1085)^1*(C1085-F1085)-G1085)-B1085/6,0)*'Расчет NPV'!$C$13)/(1+'Расчет NPV'!$C$12)^2</f>
        <v/>
      </c>
      <c r="J1085" s="9">
        <f>((D1085*(1+E1085)^2*(C1085-F1085)-G1085)-MAX((D1085*(1+E1085)^2*(C1085-F1085)-G1085)-B1085/6,0)*'Расчет NPV'!$C$13)/(1+'Расчет NPV'!$C$12)^3</f>
        <v/>
      </c>
      <c r="K1085" s="9">
        <f>((D1085*(1+E1085)^3*(C1085-F1085)-G1085)-MAX((D1085*(1+E1085)^3*(C1085-F1085)-G1085)-B1085/6,0)*'Расчет NPV'!$C$13)/(1+'Расчет NPV'!$C$12)^4</f>
        <v/>
      </c>
      <c r="L1085" s="9">
        <f>((D1085*(1+E1085)^4*(C1085-F1085)-G1085)-MAX((D1085*(1+E1085)^4*(C1085-F1085)-G1085)-B1085/6,0)*'Расчет NPV'!$C$13)/(1+'Расчет NPV'!$C$12)^5</f>
        <v/>
      </c>
      <c r="M1085" s="9">
        <f>((D1085*(1+E1085)^5*(C1085-F1085)-G1085)-MAX((D1085*(1+E1085)^5*(C1085-F1085)-G1085)-B1085/6,0)*'Расчет NPV'!$C$13)/(1+'Расчет NPV'!$C$12)^6</f>
        <v/>
      </c>
      <c r="N1085" s="13">
        <f>SUM(H1085:M1085)-B1085</f>
        <v/>
      </c>
    </row>
    <row r="1086">
      <c r="A1086" t="n">
        <v>1082</v>
      </c>
      <c r="B1086" s="9">
        <f>_xlfn.BETA.INV(RAND(),'Расчет NPV'!$E$5,'Расчет NPV'!$F$5,'Расчет NPV'!$B$5,'Расчет NPV'!$D$5)</f>
        <v/>
      </c>
      <c r="C1086" s="9">
        <f>_xlfn.BETA.INV(RAND(),'Расчет NPV'!$E$6,'Расчет NPV'!$F$6,'Расчет NPV'!$B$6,'Расчет NPV'!$D$6)</f>
        <v/>
      </c>
      <c r="D1086" s="9">
        <f>_xlfn.BETA.INV(RAND(),'Расчет NPV'!$E$7,'Расчет NPV'!$F$7,'Расчет NPV'!$B$7,'Расчет NPV'!$D$7)</f>
        <v/>
      </c>
      <c r="E1086" s="5">
        <f>_xlfn.BETA.INV(RAND(),'Расчет NPV'!$E$8,'Расчет NPV'!$F$8,'Расчет NPV'!$B$8,'Расчет NPV'!$D$8)</f>
        <v/>
      </c>
      <c r="F1086" s="9">
        <f>_xlfn.BETA.INV(RAND(),'Расчет NPV'!$E$9,'Расчет NPV'!$F$9,'Расчет NPV'!$B$9,'Расчет NPV'!$D$9)</f>
        <v/>
      </c>
      <c r="G1086" s="9">
        <f>_xlfn.BETA.INV(RAND(),'Расчет NPV'!$E$10,'Расчет NPV'!$F$10,'Расчет NPV'!$B$10,'Расчет NPV'!$D$10)</f>
        <v/>
      </c>
      <c r="H1086" s="9">
        <f>((D1086*(1+E1086)^0*'Расчет NPV'!$C$14*(C1086-F1086)-G1086)-MAX((D1086*(1+E1086)^0*'Расчет NPV'!$C$14*(C1086-F1086)-G1086)-B1086/6,0)*'Расчет NPV'!$C$13)/(1+'Расчет NPV'!$C$12)^1</f>
        <v/>
      </c>
      <c r="I1086" s="9">
        <f>((D1086*(1+E1086)^1*(C1086-F1086)-G1086)-MAX((D1086*(1+E1086)^1*(C1086-F1086)-G1086)-B1086/6,0)*'Расчет NPV'!$C$13)/(1+'Расчет NPV'!$C$12)^2</f>
        <v/>
      </c>
      <c r="J1086" s="9">
        <f>((D1086*(1+E1086)^2*(C1086-F1086)-G1086)-MAX((D1086*(1+E1086)^2*(C1086-F1086)-G1086)-B1086/6,0)*'Расчет NPV'!$C$13)/(1+'Расчет NPV'!$C$12)^3</f>
        <v/>
      </c>
      <c r="K1086" s="9">
        <f>((D1086*(1+E1086)^3*(C1086-F1086)-G1086)-MAX((D1086*(1+E1086)^3*(C1086-F1086)-G1086)-B1086/6,0)*'Расчет NPV'!$C$13)/(1+'Расчет NPV'!$C$12)^4</f>
        <v/>
      </c>
      <c r="L1086" s="9">
        <f>((D1086*(1+E1086)^4*(C1086-F1086)-G1086)-MAX((D1086*(1+E1086)^4*(C1086-F1086)-G1086)-B1086/6,0)*'Расчет NPV'!$C$13)/(1+'Расчет NPV'!$C$12)^5</f>
        <v/>
      </c>
      <c r="M1086" s="9">
        <f>((D1086*(1+E1086)^5*(C1086-F1086)-G1086)-MAX((D1086*(1+E1086)^5*(C1086-F1086)-G1086)-B1086/6,0)*'Расчет NPV'!$C$13)/(1+'Расчет NPV'!$C$12)^6</f>
        <v/>
      </c>
      <c r="N1086" s="13">
        <f>SUM(H1086:M1086)-B1086</f>
        <v/>
      </c>
    </row>
    <row r="1087">
      <c r="A1087" t="n">
        <v>1083</v>
      </c>
      <c r="B1087" s="9">
        <f>_xlfn.BETA.INV(RAND(),'Расчет NPV'!$E$5,'Расчет NPV'!$F$5,'Расчет NPV'!$B$5,'Расчет NPV'!$D$5)</f>
        <v/>
      </c>
      <c r="C1087" s="9">
        <f>_xlfn.BETA.INV(RAND(),'Расчет NPV'!$E$6,'Расчет NPV'!$F$6,'Расчет NPV'!$B$6,'Расчет NPV'!$D$6)</f>
        <v/>
      </c>
      <c r="D1087" s="9">
        <f>_xlfn.BETA.INV(RAND(),'Расчет NPV'!$E$7,'Расчет NPV'!$F$7,'Расчет NPV'!$B$7,'Расчет NPV'!$D$7)</f>
        <v/>
      </c>
      <c r="E1087" s="5">
        <f>_xlfn.BETA.INV(RAND(),'Расчет NPV'!$E$8,'Расчет NPV'!$F$8,'Расчет NPV'!$B$8,'Расчет NPV'!$D$8)</f>
        <v/>
      </c>
      <c r="F1087" s="9">
        <f>_xlfn.BETA.INV(RAND(),'Расчет NPV'!$E$9,'Расчет NPV'!$F$9,'Расчет NPV'!$B$9,'Расчет NPV'!$D$9)</f>
        <v/>
      </c>
      <c r="G1087" s="9">
        <f>_xlfn.BETA.INV(RAND(),'Расчет NPV'!$E$10,'Расчет NPV'!$F$10,'Расчет NPV'!$B$10,'Расчет NPV'!$D$10)</f>
        <v/>
      </c>
      <c r="H1087" s="9">
        <f>((D1087*(1+E1087)^0*'Расчет NPV'!$C$14*(C1087-F1087)-G1087)-MAX((D1087*(1+E1087)^0*'Расчет NPV'!$C$14*(C1087-F1087)-G1087)-B1087/6,0)*'Расчет NPV'!$C$13)/(1+'Расчет NPV'!$C$12)^1</f>
        <v/>
      </c>
      <c r="I1087" s="9">
        <f>((D1087*(1+E1087)^1*(C1087-F1087)-G1087)-MAX((D1087*(1+E1087)^1*(C1087-F1087)-G1087)-B1087/6,0)*'Расчет NPV'!$C$13)/(1+'Расчет NPV'!$C$12)^2</f>
        <v/>
      </c>
      <c r="J1087" s="9">
        <f>((D1087*(1+E1087)^2*(C1087-F1087)-G1087)-MAX((D1087*(1+E1087)^2*(C1087-F1087)-G1087)-B1087/6,0)*'Расчет NPV'!$C$13)/(1+'Расчет NPV'!$C$12)^3</f>
        <v/>
      </c>
      <c r="K1087" s="9">
        <f>((D1087*(1+E1087)^3*(C1087-F1087)-G1087)-MAX((D1087*(1+E1087)^3*(C1087-F1087)-G1087)-B1087/6,0)*'Расчет NPV'!$C$13)/(1+'Расчет NPV'!$C$12)^4</f>
        <v/>
      </c>
      <c r="L1087" s="9">
        <f>((D1087*(1+E1087)^4*(C1087-F1087)-G1087)-MAX((D1087*(1+E1087)^4*(C1087-F1087)-G1087)-B1087/6,0)*'Расчет NPV'!$C$13)/(1+'Расчет NPV'!$C$12)^5</f>
        <v/>
      </c>
      <c r="M1087" s="9">
        <f>((D1087*(1+E1087)^5*(C1087-F1087)-G1087)-MAX((D1087*(1+E1087)^5*(C1087-F1087)-G1087)-B1087/6,0)*'Расчет NPV'!$C$13)/(1+'Расчет NPV'!$C$12)^6</f>
        <v/>
      </c>
      <c r="N1087" s="13">
        <f>SUM(H1087:M1087)-B1087</f>
        <v/>
      </c>
    </row>
    <row r="1088">
      <c r="A1088" t="n">
        <v>1084</v>
      </c>
      <c r="B1088" s="9">
        <f>_xlfn.BETA.INV(RAND(),'Расчет NPV'!$E$5,'Расчет NPV'!$F$5,'Расчет NPV'!$B$5,'Расчет NPV'!$D$5)</f>
        <v/>
      </c>
      <c r="C1088" s="9">
        <f>_xlfn.BETA.INV(RAND(),'Расчет NPV'!$E$6,'Расчет NPV'!$F$6,'Расчет NPV'!$B$6,'Расчет NPV'!$D$6)</f>
        <v/>
      </c>
      <c r="D1088" s="9">
        <f>_xlfn.BETA.INV(RAND(),'Расчет NPV'!$E$7,'Расчет NPV'!$F$7,'Расчет NPV'!$B$7,'Расчет NPV'!$D$7)</f>
        <v/>
      </c>
      <c r="E1088" s="5">
        <f>_xlfn.BETA.INV(RAND(),'Расчет NPV'!$E$8,'Расчет NPV'!$F$8,'Расчет NPV'!$B$8,'Расчет NPV'!$D$8)</f>
        <v/>
      </c>
      <c r="F1088" s="9">
        <f>_xlfn.BETA.INV(RAND(),'Расчет NPV'!$E$9,'Расчет NPV'!$F$9,'Расчет NPV'!$B$9,'Расчет NPV'!$D$9)</f>
        <v/>
      </c>
      <c r="G1088" s="9">
        <f>_xlfn.BETA.INV(RAND(),'Расчет NPV'!$E$10,'Расчет NPV'!$F$10,'Расчет NPV'!$B$10,'Расчет NPV'!$D$10)</f>
        <v/>
      </c>
      <c r="H1088" s="9">
        <f>((D1088*(1+E1088)^0*'Расчет NPV'!$C$14*(C1088-F1088)-G1088)-MAX((D1088*(1+E1088)^0*'Расчет NPV'!$C$14*(C1088-F1088)-G1088)-B1088/6,0)*'Расчет NPV'!$C$13)/(1+'Расчет NPV'!$C$12)^1</f>
        <v/>
      </c>
      <c r="I1088" s="9">
        <f>((D1088*(1+E1088)^1*(C1088-F1088)-G1088)-MAX((D1088*(1+E1088)^1*(C1088-F1088)-G1088)-B1088/6,0)*'Расчет NPV'!$C$13)/(1+'Расчет NPV'!$C$12)^2</f>
        <v/>
      </c>
      <c r="J1088" s="9">
        <f>((D1088*(1+E1088)^2*(C1088-F1088)-G1088)-MAX((D1088*(1+E1088)^2*(C1088-F1088)-G1088)-B1088/6,0)*'Расчет NPV'!$C$13)/(1+'Расчет NPV'!$C$12)^3</f>
        <v/>
      </c>
      <c r="K1088" s="9">
        <f>((D1088*(1+E1088)^3*(C1088-F1088)-G1088)-MAX((D1088*(1+E1088)^3*(C1088-F1088)-G1088)-B1088/6,0)*'Расчет NPV'!$C$13)/(1+'Расчет NPV'!$C$12)^4</f>
        <v/>
      </c>
      <c r="L1088" s="9">
        <f>((D1088*(1+E1088)^4*(C1088-F1088)-G1088)-MAX((D1088*(1+E1088)^4*(C1088-F1088)-G1088)-B1088/6,0)*'Расчет NPV'!$C$13)/(1+'Расчет NPV'!$C$12)^5</f>
        <v/>
      </c>
      <c r="M1088" s="9">
        <f>((D1088*(1+E1088)^5*(C1088-F1088)-G1088)-MAX((D1088*(1+E1088)^5*(C1088-F1088)-G1088)-B1088/6,0)*'Расчет NPV'!$C$13)/(1+'Расчет NPV'!$C$12)^6</f>
        <v/>
      </c>
      <c r="N1088" s="13">
        <f>SUM(H1088:M1088)-B1088</f>
        <v/>
      </c>
    </row>
    <row r="1089">
      <c r="A1089" t="n">
        <v>1085</v>
      </c>
      <c r="B1089" s="9">
        <f>_xlfn.BETA.INV(RAND(),'Расчет NPV'!$E$5,'Расчет NPV'!$F$5,'Расчет NPV'!$B$5,'Расчет NPV'!$D$5)</f>
        <v/>
      </c>
      <c r="C1089" s="9">
        <f>_xlfn.BETA.INV(RAND(),'Расчет NPV'!$E$6,'Расчет NPV'!$F$6,'Расчет NPV'!$B$6,'Расчет NPV'!$D$6)</f>
        <v/>
      </c>
      <c r="D1089" s="9">
        <f>_xlfn.BETA.INV(RAND(),'Расчет NPV'!$E$7,'Расчет NPV'!$F$7,'Расчет NPV'!$B$7,'Расчет NPV'!$D$7)</f>
        <v/>
      </c>
      <c r="E1089" s="5">
        <f>_xlfn.BETA.INV(RAND(),'Расчет NPV'!$E$8,'Расчет NPV'!$F$8,'Расчет NPV'!$B$8,'Расчет NPV'!$D$8)</f>
        <v/>
      </c>
      <c r="F1089" s="9">
        <f>_xlfn.BETA.INV(RAND(),'Расчет NPV'!$E$9,'Расчет NPV'!$F$9,'Расчет NPV'!$B$9,'Расчет NPV'!$D$9)</f>
        <v/>
      </c>
      <c r="G1089" s="9">
        <f>_xlfn.BETA.INV(RAND(),'Расчет NPV'!$E$10,'Расчет NPV'!$F$10,'Расчет NPV'!$B$10,'Расчет NPV'!$D$10)</f>
        <v/>
      </c>
      <c r="H1089" s="9">
        <f>((D1089*(1+E1089)^0*'Расчет NPV'!$C$14*(C1089-F1089)-G1089)-MAX((D1089*(1+E1089)^0*'Расчет NPV'!$C$14*(C1089-F1089)-G1089)-B1089/6,0)*'Расчет NPV'!$C$13)/(1+'Расчет NPV'!$C$12)^1</f>
        <v/>
      </c>
      <c r="I1089" s="9">
        <f>((D1089*(1+E1089)^1*(C1089-F1089)-G1089)-MAX((D1089*(1+E1089)^1*(C1089-F1089)-G1089)-B1089/6,0)*'Расчет NPV'!$C$13)/(1+'Расчет NPV'!$C$12)^2</f>
        <v/>
      </c>
      <c r="J1089" s="9">
        <f>((D1089*(1+E1089)^2*(C1089-F1089)-G1089)-MAX((D1089*(1+E1089)^2*(C1089-F1089)-G1089)-B1089/6,0)*'Расчет NPV'!$C$13)/(1+'Расчет NPV'!$C$12)^3</f>
        <v/>
      </c>
      <c r="K1089" s="9">
        <f>((D1089*(1+E1089)^3*(C1089-F1089)-G1089)-MAX((D1089*(1+E1089)^3*(C1089-F1089)-G1089)-B1089/6,0)*'Расчет NPV'!$C$13)/(1+'Расчет NPV'!$C$12)^4</f>
        <v/>
      </c>
      <c r="L1089" s="9">
        <f>((D1089*(1+E1089)^4*(C1089-F1089)-G1089)-MAX((D1089*(1+E1089)^4*(C1089-F1089)-G1089)-B1089/6,0)*'Расчет NPV'!$C$13)/(1+'Расчет NPV'!$C$12)^5</f>
        <v/>
      </c>
      <c r="M1089" s="9">
        <f>((D1089*(1+E1089)^5*(C1089-F1089)-G1089)-MAX((D1089*(1+E1089)^5*(C1089-F1089)-G1089)-B1089/6,0)*'Расчет NPV'!$C$13)/(1+'Расчет NPV'!$C$12)^6</f>
        <v/>
      </c>
      <c r="N1089" s="13">
        <f>SUM(H1089:M1089)-B1089</f>
        <v/>
      </c>
    </row>
    <row r="1090">
      <c r="A1090" t="n">
        <v>1086</v>
      </c>
      <c r="B1090" s="9">
        <f>_xlfn.BETA.INV(RAND(),'Расчет NPV'!$E$5,'Расчет NPV'!$F$5,'Расчет NPV'!$B$5,'Расчет NPV'!$D$5)</f>
        <v/>
      </c>
      <c r="C1090" s="9">
        <f>_xlfn.BETA.INV(RAND(),'Расчет NPV'!$E$6,'Расчет NPV'!$F$6,'Расчет NPV'!$B$6,'Расчет NPV'!$D$6)</f>
        <v/>
      </c>
      <c r="D1090" s="9">
        <f>_xlfn.BETA.INV(RAND(),'Расчет NPV'!$E$7,'Расчет NPV'!$F$7,'Расчет NPV'!$B$7,'Расчет NPV'!$D$7)</f>
        <v/>
      </c>
      <c r="E1090" s="5">
        <f>_xlfn.BETA.INV(RAND(),'Расчет NPV'!$E$8,'Расчет NPV'!$F$8,'Расчет NPV'!$B$8,'Расчет NPV'!$D$8)</f>
        <v/>
      </c>
      <c r="F1090" s="9">
        <f>_xlfn.BETA.INV(RAND(),'Расчет NPV'!$E$9,'Расчет NPV'!$F$9,'Расчет NPV'!$B$9,'Расчет NPV'!$D$9)</f>
        <v/>
      </c>
      <c r="G1090" s="9">
        <f>_xlfn.BETA.INV(RAND(),'Расчет NPV'!$E$10,'Расчет NPV'!$F$10,'Расчет NPV'!$B$10,'Расчет NPV'!$D$10)</f>
        <v/>
      </c>
      <c r="H1090" s="9">
        <f>((D1090*(1+E1090)^0*'Расчет NPV'!$C$14*(C1090-F1090)-G1090)-MAX((D1090*(1+E1090)^0*'Расчет NPV'!$C$14*(C1090-F1090)-G1090)-B1090/6,0)*'Расчет NPV'!$C$13)/(1+'Расчет NPV'!$C$12)^1</f>
        <v/>
      </c>
      <c r="I1090" s="9">
        <f>((D1090*(1+E1090)^1*(C1090-F1090)-G1090)-MAX((D1090*(1+E1090)^1*(C1090-F1090)-G1090)-B1090/6,0)*'Расчет NPV'!$C$13)/(1+'Расчет NPV'!$C$12)^2</f>
        <v/>
      </c>
      <c r="J1090" s="9">
        <f>((D1090*(1+E1090)^2*(C1090-F1090)-G1090)-MAX((D1090*(1+E1090)^2*(C1090-F1090)-G1090)-B1090/6,0)*'Расчет NPV'!$C$13)/(1+'Расчет NPV'!$C$12)^3</f>
        <v/>
      </c>
      <c r="K1090" s="9">
        <f>((D1090*(1+E1090)^3*(C1090-F1090)-G1090)-MAX((D1090*(1+E1090)^3*(C1090-F1090)-G1090)-B1090/6,0)*'Расчет NPV'!$C$13)/(1+'Расчет NPV'!$C$12)^4</f>
        <v/>
      </c>
      <c r="L1090" s="9">
        <f>((D1090*(1+E1090)^4*(C1090-F1090)-G1090)-MAX((D1090*(1+E1090)^4*(C1090-F1090)-G1090)-B1090/6,0)*'Расчет NPV'!$C$13)/(1+'Расчет NPV'!$C$12)^5</f>
        <v/>
      </c>
      <c r="M1090" s="9">
        <f>((D1090*(1+E1090)^5*(C1090-F1090)-G1090)-MAX((D1090*(1+E1090)^5*(C1090-F1090)-G1090)-B1090/6,0)*'Расчет NPV'!$C$13)/(1+'Расчет NPV'!$C$12)^6</f>
        <v/>
      </c>
      <c r="N1090" s="13">
        <f>SUM(H1090:M1090)-B1090</f>
        <v/>
      </c>
    </row>
    <row r="1091">
      <c r="A1091" t="n">
        <v>1087</v>
      </c>
      <c r="B1091" s="9">
        <f>_xlfn.BETA.INV(RAND(),'Расчет NPV'!$E$5,'Расчет NPV'!$F$5,'Расчет NPV'!$B$5,'Расчет NPV'!$D$5)</f>
        <v/>
      </c>
      <c r="C1091" s="9">
        <f>_xlfn.BETA.INV(RAND(),'Расчет NPV'!$E$6,'Расчет NPV'!$F$6,'Расчет NPV'!$B$6,'Расчет NPV'!$D$6)</f>
        <v/>
      </c>
      <c r="D1091" s="9">
        <f>_xlfn.BETA.INV(RAND(),'Расчет NPV'!$E$7,'Расчет NPV'!$F$7,'Расчет NPV'!$B$7,'Расчет NPV'!$D$7)</f>
        <v/>
      </c>
      <c r="E1091" s="5">
        <f>_xlfn.BETA.INV(RAND(),'Расчет NPV'!$E$8,'Расчет NPV'!$F$8,'Расчет NPV'!$B$8,'Расчет NPV'!$D$8)</f>
        <v/>
      </c>
      <c r="F1091" s="9">
        <f>_xlfn.BETA.INV(RAND(),'Расчет NPV'!$E$9,'Расчет NPV'!$F$9,'Расчет NPV'!$B$9,'Расчет NPV'!$D$9)</f>
        <v/>
      </c>
      <c r="G1091" s="9">
        <f>_xlfn.BETA.INV(RAND(),'Расчет NPV'!$E$10,'Расчет NPV'!$F$10,'Расчет NPV'!$B$10,'Расчет NPV'!$D$10)</f>
        <v/>
      </c>
      <c r="H1091" s="9">
        <f>((D1091*(1+E1091)^0*'Расчет NPV'!$C$14*(C1091-F1091)-G1091)-MAX((D1091*(1+E1091)^0*'Расчет NPV'!$C$14*(C1091-F1091)-G1091)-B1091/6,0)*'Расчет NPV'!$C$13)/(1+'Расчет NPV'!$C$12)^1</f>
        <v/>
      </c>
      <c r="I1091" s="9">
        <f>((D1091*(1+E1091)^1*(C1091-F1091)-G1091)-MAX((D1091*(1+E1091)^1*(C1091-F1091)-G1091)-B1091/6,0)*'Расчет NPV'!$C$13)/(1+'Расчет NPV'!$C$12)^2</f>
        <v/>
      </c>
      <c r="J1091" s="9">
        <f>((D1091*(1+E1091)^2*(C1091-F1091)-G1091)-MAX((D1091*(1+E1091)^2*(C1091-F1091)-G1091)-B1091/6,0)*'Расчет NPV'!$C$13)/(1+'Расчет NPV'!$C$12)^3</f>
        <v/>
      </c>
      <c r="K1091" s="9">
        <f>((D1091*(1+E1091)^3*(C1091-F1091)-G1091)-MAX((D1091*(1+E1091)^3*(C1091-F1091)-G1091)-B1091/6,0)*'Расчет NPV'!$C$13)/(1+'Расчет NPV'!$C$12)^4</f>
        <v/>
      </c>
      <c r="L1091" s="9">
        <f>((D1091*(1+E1091)^4*(C1091-F1091)-G1091)-MAX((D1091*(1+E1091)^4*(C1091-F1091)-G1091)-B1091/6,0)*'Расчет NPV'!$C$13)/(1+'Расчет NPV'!$C$12)^5</f>
        <v/>
      </c>
      <c r="M1091" s="9">
        <f>((D1091*(1+E1091)^5*(C1091-F1091)-G1091)-MAX((D1091*(1+E1091)^5*(C1091-F1091)-G1091)-B1091/6,0)*'Расчет NPV'!$C$13)/(1+'Расчет NPV'!$C$12)^6</f>
        <v/>
      </c>
      <c r="N1091" s="13">
        <f>SUM(H1091:M1091)-B1091</f>
        <v/>
      </c>
    </row>
    <row r="1092">
      <c r="A1092" t="n">
        <v>1088</v>
      </c>
      <c r="B1092" s="9">
        <f>_xlfn.BETA.INV(RAND(),'Расчет NPV'!$E$5,'Расчет NPV'!$F$5,'Расчет NPV'!$B$5,'Расчет NPV'!$D$5)</f>
        <v/>
      </c>
      <c r="C1092" s="9">
        <f>_xlfn.BETA.INV(RAND(),'Расчет NPV'!$E$6,'Расчет NPV'!$F$6,'Расчет NPV'!$B$6,'Расчет NPV'!$D$6)</f>
        <v/>
      </c>
      <c r="D1092" s="9">
        <f>_xlfn.BETA.INV(RAND(),'Расчет NPV'!$E$7,'Расчет NPV'!$F$7,'Расчет NPV'!$B$7,'Расчет NPV'!$D$7)</f>
        <v/>
      </c>
      <c r="E1092" s="5">
        <f>_xlfn.BETA.INV(RAND(),'Расчет NPV'!$E$8,'Расчет NPV'!$F$8,'Расчет NPV'!$B$8,'Расчет NPV'!$D$8)</f>
        <v/>
      </c>
      <c r="F1092" s="9">
        <f>_xlfn.BETA.INV(RAND(),'Расчет NPV'!$E$9,'Расчет NPV'!$F$9,'Расчет NPV'!$B$9,'Расчет NPV'!$D$9)</f>
        <v/>
      </c>
      <c r="G1092" s="9">
        <f>_xlfn.BETA.INV(RAND(),'Расчет NPV'!$E$10,'Расчет NPV'!$F$10,'Расчет NPV'!$B$10,'Расчет NPV'!$D$10)</f>
        <v/>
      </c>
      <c r="H1092" s="9">
        <f>((D1092*(1+E1092)^0*'Расчет NPV'!$C$14*(C1092-F1092)-G1092)-MAX((D1092*(1+E1092)^0*'Расчет NPV'!$C$14*(C1092-F1092)-G1092)-B1092/6,0)*'Расчет NPV'!$C$13)/(1+'Расчет NPV'!$C$12)^1</f>
        <v/>
      </c>
      <c r="I1092" s="9">
        <f>((D1092*(1+E1092)^1*(C1092-F1092)-G1092)-MAX((D1092*(1+E1092)^1*(C1092-F1092)-G1092)-B1092/6,0)*'Расчет NPV'!$C$13)/(1+'Расчет NPV'!$C$12)^2</f>
        <v/>
      </c>
      <c r="J1092" s="9">
        <f>((D1092*(1+E1092)^2*(C1092-F1092)-G1092)-MAX((D1092*(1+E1092)^2*(C1092-F1092)-G1092)-B1092/6,0)*'Расчет NPV'!$C$13)/(1+'Расчет NPV'!$C$12)^3</f>
        <v/>
      </c>
      <c r="K1092" s="9">
        <f>((D1092*(1+E1092)^3*(C1092-F1092)-G1092)-MAX((D1092*(1+E1092)^3*(C1092-F1092)-G1092)-B1092/6,0)*'Расчет NPV'!$C$13)/(1+'Расчет NPV'!$C$12)^4</f>
        <v/>
      </c>
      <c r="L1092" s="9">
        <f>((D1092*(1+E1092)^4*(C1092-F1092)-G1092)-MAX((D1092*(1+E1092)^4*(C1092-F1092)-G1092)-B1092/6,0)*'Расчет NPV'!$C$13)/(1+'Расчет NPV'!$C$12)^5</f>
        <v/>
      </c>
      <c r="M1092" s="9">
        <f>((D1092*(1+E1092)^5*(C1092-F1092)-G1092)-MAX((D1092*(1+E1092)^5*(C1092-F1092)-G1092)-B1092/6,0)*'Расчет NPV'!$C$13)/(1+'Расчет NPV'!$C$12)^6</f>
        <v/>
      </c>
      <c r="N1092" s="13">
        <f>SUM(H1092:M1092)-B1092</f>
        <v/>
      </c>
    </row>
    <row r="1093">
      <c r="A1093" t="n">
        <v>1089</v>
      </c>
      <c r="B1093" s="9">
        <f>_xlfn.BETA.INV(RAND(),'Расчет NPV'!$E$5,'Расчет NPV'!$F$5,'Расчет NPV'!$B$5,'Расчет NPV'!$D$5)</f>
        <v/>
      </c>
      <c r="C1093" s="9">
        <f>_xlfn.BETA.INV(RAND(),'Расчет NPV'!$E$6,'Расчет NPV'!$F$6,'Расчет NPV'!$B$6,'Расчет NPV'!$D$6)</f>
        <v/>
      </c>
      <c r="D1093" s="9">
        <f>_xlfn.BETA.INV(RAND(),'Расчет NPV'!$E$7,'Расчет NPV'!$F$7,'Расчет NPV'!$B$7,'Расчет NPV'!$D$7)</f>
        <v/>
      </c>
      <c r="E1093" s="5">
        <f>_xlfn.BETA.INV(RAND(),'Расчет NPV'!$E$8,'Расчет NPV'!$F$8,'Расчет NPV'!$B$8,'Расчет NPV'!$D$8)</f>
        <v/>
      </c>
      <c r="F1093" s="9">
        <f>_xlfn.BETA.INV(RAND(),'Расчет NPV'!$E$9,'Расчет NPV'!$F$9,'Расчет NPV'!$B$9,'Расчет NPV'!$D$9)</f>
        <v/>
      </c>
      <c r="G1093" s="9">
        <f>_xlfn.BETA.INV(RAND(),'Расчет NPV'!$E$10,'Расчет NPV'!$F$10,'Расчет NPV'!$B$10,'Расчет NPV'!$D$10)</f>
        <v/>
      </c>
      <c r="H1093" s="9">
        <f>((D1093*(1+E1093)^0*'Расчет NPV'!$C$14*(C1093-F1093)-G1093)-MAX((D1093*(1+E1093)^0*'Расчет NPV'!$C$14*(C1093-F1093)-G1093)-B1093/6,0)*'Расчет NPV'!$C$13)/(1+'Расчет NPV'!$C$12)^1</f>
        <v/>
      </c>
      <c r="I1093" s="9">
        <f>((D1093*(1+E1093)^1*(C1093-F1093)-G1093)-MAX((D1093*(1+E1093)^1*(C1093-F1093)-G1093)-B1093/6,0)*'Расчет NPV'!$C$13)/(1+'Расчет NPV'!$C$12)^2</f>
        <v/>
      </c>
      <c r="J1093" s="9">
        <f>((D1093*(1+E1093)^2*(C1093-F1093)-G1093)-MAX((D1093*(1+E1093)^2*(C1093-F1093)-G1093)-B1093/6,0)*'Расчет NPV'!$C$13)/(1+'Расчет NPV'!$C$12)^3</f>
        <v/>
      </c>
      <c r="K1093" s="9">
        <f>((D1093*(1+E1093)^3*(C1093-F1093)-G1093)-MAX((D1093*(1+E1093)^3*(C1093-F1093)-G1093)-B1093/6,0)*'Расчет NPV'!$C$13)/(1+'Расчет NPV'!$C$12)^4</f>
        <v/>
      </c>
      <c r="L1093" s="9">
        <f>((D1093*(1+E1093)^4*(C1093-F1093)-G1093)-MAX((D1093*(1+E1093)^4*(C1093-F1093)-G1093)-B1093/6,0)*'Расчет NPV'!$C$13)/(1+'Расчет NPV'!$C$12)^5</f>
        <v/>
      </c>
      <c r="M1093" s="9">
        <f>((D1093*(1+E1093)^5*(C1093-F1093)-G1093)-MAX((D1093*(1+E1093)^5*(C1093-F1093)-G1093)-B1093/6,0)*'Расчет NPV'!$C$13)/(1+'Расчет NPV'!$C$12)^6</f>
        <v/>
      </c>
      <c r="N1093" s="13">
        <f>SUM(H1093:M1093)-B1093</f>
        <v/>
      </c>
    </row>
    <row r="1094">
      <c r="A1094" t="n">
        <v>1090</v>
      </c>
      <c r="B1094" s="9">
        <f>_xlfn.BETA.INV(RAND(),'Расчет NPV'!$E$5,'Расчет NPV'!$F$5,'Расчет NPV'!$B$5,'Расчет NPV'!$D$5)</f>
        <v/>
      </c>
      <c r="C1094" s="9">
        <f>_xlfn.BETA.INV(RAND(),'Расчет NPV'!$E$6,'Расчет NPV'!$F$6,'Расчет NPV'!$B$6,'Расчет NPV'!$D$6)</f>
        <v/>
      </c>
      <c r="D1094" s="9">
        <f>_xlfn.BETA.INV(RAND(),'Расчет NPV'!$E$7,'Расчет NPV'!$F$7,'Расчет NPV'!$B$7,'Расчет NPV'!$D$7)</f>
        <v/>
      </c>
      <c r="E1094" s="5">
        <f>_xlfn.BETA.INV(RAND(),'Расчет NPV'!$E$8,'Расчет NPV'!$F$8,'Расчет NPV'!$B$8,'Расчет NPV'!$D$8)</f>
        <v/>
      </c>
      <c r="F1094" s="9">
        <f>_xlfn.BETA.INV(RAND(),'Расчет NPV'!$E$9,'Расчет NPV'!$F$9,'Расчет NPV'!$B$9,'Расчет NPV'!$D$9)</f>
        <v/>
      </c>
      <c r="G1094" s="9">
        <f>_xlfn.BETA.INV(RAND(),'Расчет NPV'!$E$10,'Расчет NPV'!$F$10,'Расчет NPV'!$B$10,'Расчет NPV'!$D$10)</f>
        <v/>
      </c>
      <c r="H1094" s="9">
        <f>((D1094*(1+E1094)^0*'Расчет NPV'!$C$14*(C1094-F1094)-G1094)-MAX((D1094*(1+E1094)^0*'Расчет NPV'!$C$14*(C1094-F1094)-G1094)-B1094/6,0)*'Расчет NPV'!$C$13)/(1+'Расчет NPV'!$C$12)^1</f>
        <v/>
      </c>
      <c r="I1094" s="9">
        <f>((D1094*(1+E1094)^1*(C1094-F1094)-G1094)-MAX((D1094*(1+E1094)^1*(C1094-F1094)-G1094)-B1094/6,0)*'Расчет NPV'!$C$13)/(1+'Расчет NPV'!$C$12)^2</f>
        <v/>
      </c>
      <c r="J1094" s="9">
        <f>((D1094*(1+E1094)^2*(C1094-F1094)-G1094)-MAX((D1094*(1+E1094)^2*(C1094-F1094)-G1094)-B1094/6,0)*'Расчет NPV'!$C$13)/(1+'Расчет NPV'!$C$12)^3</f>
        <v/>
      </c>
      <c r="K1094" s="9">
        <f>((D1094*(1+E1094)^3*(C1094-F1094)-G1094)-MAX((D1094*(1+E1094)^3*(C1094-F1094)-G1094)-B1094/6,0)*'Расчет NPV'!$C$13)/(1+'Расчет NPV'!$C$12)^4</f>
        <v/>
      </c>
      <c r="L1094" s="9">
        <f>((D1094*(1+E1094)^4*(C1094-F1094)-G1094)-MAX((D1094*(1+E1094)^4*(C1094-F1094)-G1094)-B1094/6,0)*'Расчет NPV'!$C$13)/(1+'Расчет NPV'!$C$12)^5</f>
        <v/>
      </c>
      <c r="M1094" s="9">
        <f>((D1094*(1+E1094)^5*(C1094-F1094)-G1094)-MAX((D1094*(1+E1094)^5*(C1094-F1094)-G1094)-B1094/6,0)*'Расчет NPV'!$C$13)/(1+'Расчет NPV'!$C$12)^6</f>
        <v/>
      </c>
      <c r="N1094" s="13">
        <f>SUM(H1094:M1094)-B1094</f>
        <v/>
      </c>
    </row>
    <row r="1095">
      <c r="A1095" t="n">
        <v>1091</v>
      </c>
      <c r="B1095" s="9">
        <f>_xlfn.BETA.INV(RAND(),'Расчет NPV'!$E$5,'Расчет NPV'!$F$5,'Расчет NPV'!$B$5,'Расчет NPV'!$D$5)</f>
        <v/>
      </c>
      <c r="C1095" s="9">
        <f>_xlfn.BETA.INV(RAND(),'Расчет NPV'!$E$6,'Расчет NPV'!$F$6,'Расчет NPV'!$B$6,'Расчет NPV'!$D$6)</f>
        <v/>
      </c>
      <c r="D1095" s="9">
        <f>_xlfn.BETA.INV(RAND(),'Расчет NPV'!$E$7,'Расчет NPV'!$F$7,'Расчет NPV'!$B$7,'Расчет NPV'!$D$7)</f>
        <v/>
      </c>
      <c r="E1095" s="5">
        <f>_xlfn.BETA.INV(RAND(),'Расчет NPV'!$E$8,'Расчет NPV'!$F$8,'Расчет NPV'!$B$8,'Расчет NPV'!$D$8)</f>
        <v/>
      </c>
      <c r="F1095" s="9">
        <f>_xlfn.BETA.INV(RAND(),'Расчет NPV'!$E$9,'Расчет NPV'!$F$9,'Расчет NPV'!$B$9,'Расчет NPV'!$D$9)</f>
        <v/>
      </c>
      <c r="G1095" s="9">
        <f>_xlfn.BETA.INV(RAND(),'Расчет NPV'!$E$10,'Расчет NPV'!$F$10,'Расчет NPV'!$B$10,'Расчет NPV'!$D$10)</f>
        <v/>
      </c>
      <c r="H1095" s="9">
        <f>((D1095*(1+E1095)^0*'Расчет NPV'!$C$14*(C1095-F1095)-G1095)-MAX((D1095*(1+E1095)^0*'Расчет NPV'!$C$14*(C1095-F1095)-G1095)-B1095/6,0)*'Расчет NPV'!$C$13)/(1+'Расчет NPV'!$C$12)^1</f>
        <v/>
      </c>
      <c r="I1095" s="9">
        <f>((D1095*(1+E1095)^1*(C1095-F1095)-G1095)-MAX((D1095*(1+E1095)^1*(C1095-F1095)-G1095)-B1095/6,0)*'Расчет NPV'!$C$13)/(1+'Расчет NPV'!$C$12)^2</f>
        <v/>
      </c>
      <c r="J1095" s="9">
        <f>((D1095*(1+E1095)^2*(C1095-F1095)-G1095)-MAX((D1095*(1+E1095)^2*(C1095-F1095)-G1095)-B1095/6,0)*'Расчет NPV'!$C$13)/(1+'Расчет NPV'!$C$12)^3</f>
        <v/>
      </c>
      <c r="K1095" s="9">
        <f>((D1095*(1+E1095)^3*(C1095-F1095)-G1095)-MAX((D1095*(1+E1095)^3*(C1095-F1095)-G1095)-B1095/6,0)*'Расчет NPV'!$C$13)/(1+'Расчет NPV'!$C$12)^4</f>
        <v/>
      </c>
      <c r="L1095" s="9">
        <f>((D1095*(1+E1095)^4*(C1095-F1095)-G1095)-MAX((D1095*(1+E1095)^4*(C1095-F1095)-G1095)-B1095/6,0)*'Расчет NPV'!$C$13)/(1+'Расчет NPV'!$C$12)^5</f>
        <v/>
      </c>
      <c r="M1095" s="9">
        <f>((D1095*(1+E1095)^5*(C1095-F1095)-G1095)-MAX((D1095*(1+E1095)^5*(C1095-F1095)-G1095)-B1095/6,0)*'Расчет NPV'!$C$13)/(1+'Расчет NPV'!$C$12)^6</f>
        <v/>
      </c>
      <c r="N1095" s="13">
        <f>SUM(H1095:M1095)-B1095</f>
        <v/>
      </c>
    </row>
    <row r="1096">
      <c r="A1096" t="n">
        <v>1092</v>
      </c>
      <c r="B1096" s="9">
        <f>_xlfn.BETA.INV(RAND(),'Расчет NPV'!$E$5,'Расчет NPV'!$F$5,'Расчет NPV'!$B$5,'Расчет NPV'!$D$5)</f>
        <v/>
      </c>
      <c r="C1096" s="9">
        <f>_xlfn.BETA.INV(RAND(),'Расчет NPV'!$E$6,'Расчет NPV'!$F$6,'Расчет NPV'!$B$6,'Расчет NPV'!$D$6)</f>
        <v/>
      </c>
      <c r="D1096" s="9">
        <f>_xlfn.BETA.INV(RAND(),'Расчет NPV'!$E$7,'Расчет NPV'!$F$7,'Расчет NPV'!$B$7,'Расчет NPV'!$D$7)</f>
        <v/>
      </c>
      <c r="E1096" s="5">
        <f>_xlfn.BETA.INV(RAND(),'Расчет NPV'!$E$8,'Расчет NPV'!$F$8,'Расчет NPV'!$B$8,'Расчет NPV'!$D$8)</f>
        <v/>
      </c>
      <c r="F1096" s="9">
        <f>_xlfn.BETA.INV(RAND(),'Расчет NPV'!$E$9,'Расчет NPV'!$F$9,'Расчет NPV'!$B$9,'Расчет NPV'!$D$9)</f>
        <v/>
      </c>
      <c r="G1096" s="9">
        <f>_xlfn.BETA.INV(RAND(),'Расчет NPV'!$E$10,'Расчет NPV'!$F$10,'Расчет NPV'!$B$10,'Расчет NPV'!$D$10)</f>
        <v/>
      </c>
      <c r="H1096" s="9">
        <f>((D1096*(1+E1096)^0*'Расчет NPV'!$C$14*(C1096-F1096)-G1096)-MAX((D1096*(1+E1096)^0*'Расчет NPV'!$C$14*(C1096-F1096)-G1096)-B1096/6,0)*'Расчет NPV'!$C$13)/(1+'Расчет NPV'!$C$12)^1</f>
        <v/>
      </c>
      <c r="I1096" s="9">
        <f>((D1096*(1+E1096)^1*(C1096-F1096)-G1096)-MAX((D1096*(1+E1096)^1*(C1096-F1096)-G1096)-B1096/6,0)*'Расчет NPV'!$C$13)/(1+'Расчет NPV'!$C$12)^2</f>
        <v/>
      </c>
      <c r="J1096" s="9">
        <f>((D1096*(1+E1096)^2*(C1096-F1096)-G1096)-MAX((D1096*(1+E1096)^2*(C1096-F1096)-G1096)-B1096/6,0)*'Расчет NPV'!$C$13)/(1+'Расчет NPV'!$C$12)^3</f>
        <v/>
      </c>
      <c r="K1096" s="9">
        <f>((D1096*(1+E1096)^3*(C1096-F1096)-G1096)-MAX((D1096*(1+E1096)^3*(C1096-F1096)-G1096)-B1096/6,0)*'Расчет NPV'!$C$13)/(1+'Расчет NPV'!$C$12)^4</f>
        <v/>
      </c>
      <c r="L1096" s="9">
        <f>((D1096*(1+E1096)^4*(C1096-F1096)-G1096)-MAX((D1096*(1+E1096)^4*(C1096-F1096)-G1096)-B1096/6,0)*'Расчет NPV'!$C$13)/(1+'Расчет NPV'!$C$12)^5</f>
        <v/>
      </c>
      <c r="M1096" s="9">
        <f>((D1096*(1+E1096)^5*(C1096-F1096)-G1096)-MAX((D1096*(1+E1096)^5*(C1096-F1096)-G1096)-B1096/6,0)*'Расчет NPV'!$C$13)/(1+'Расчет NPV'!$C$12)^6</f>
        <v/>
      </c>
      <c r="N1096" s="13">
        <f>SUM(H1096:M1096)-B1096</f>
        <v/>
      </c>
    </row>
    <row r="1097">
      <c r="A1097" t="n">
        <v>1093</v>
      </c>
      <c r="B1097" s="9">
        <f>_xlfn.BETA.INV(RAND(),'Расчет NPV'!$E$5,'Расчет NPV'!$F$5,'Расчет NPV'!$B$5,'Расчет NPV'!$D$5)</f>
        <v/>
      </c>
      <c r="C1097" s="9">
        <f>_xlfn.BETA.INV(RAND(),'Расчет NPV'!$E$6,'Расчет NPV'!$F$6,'Расчет NPV'!$B$6,'Расчет NPV'!$D$6)</f>
        <v/>
      </c>
      <c r="D1097" s="9">
        <f>_xlfn.BETA.INV(RAND(),'Расчет NPV'!$E$7,'Расчет NPV'!$F$7,'Расчет NPV'!$B$7,'Расчет NPV'!$D$7)</f>
        <v/>
      </c>
      <c r="E1097" s="5">
        <f>_xlfn.BETA.INV(RAND(),'Расчет NPV'!$E$8,'Расчет NPV'!$F$8,'Расчет NPV'!$B$8,'Расчет NPV'!$D$8)</f>
        <v/>
      </c>
      <c r="F1097" s="9">
        <f>_xlfn.BETA.INV(RAND(),'Расчет NPV'!$E$9,'Расчет NPV'!$F$9,'Расчет NPV'!$B$9,'Расчет NPV'!$D$9)</f>
        <v/>
      </c>
      <c r="G1097" s="9">
        <f>_xlfn.BETA.INV(RAND(),'Расчет NPV'!$E$10,'Расчет NPV'!$F$10,'Расчет NPV'!$B$10,'Расчет NPV'!$D$10)</f>
        <v/>
      </c>
      <c r="H1097" s="9">
        <f>((D1097*(1+E1097)^0*'Расчет NPV'!$C$14*(C1097-F1097)-G1097)-MAX((D1097*(1+E1097)^0*'Расчет NPV'!$C$14*(C1097-F1097)-G1097)-B1097/6,0)*'Расчет NPV'!$C$13)/(1+'Расчет NPV'!$C$12)^1</f>
        <v/>
      </c>
      <c r="I1097" s="9">
        <f>((D1097*(1+E1097)^1*(C1097-F1097)-G1097)-MAX((D1097*(1+E1097)^1*(C1097-F1097)-G1097)-B1097/6,0)*'Расчет NPV'!$C$13)/(1+'Расчет NPV'!$C$12)^2</f>
        <v/>
      </c>
      <c r="J1097" s="9">
        <f>((D1097*(1+E1097)^2*(C1097-F1097)-G1097)-MAX((D1097*(1+E1097)^2*(C1097-F1097)-G1097)-B1097/6,0)*'Расчет NPV'!$C$13)/(1+'Расчет NPV'!$C$12)^3</f>
        <v/>
      </c>
      <c r="K1097" s="9">
        <f>((D1097*(1+E1097)^3*(C1097-F1097)-G1097)-MAX((D1097*(1+E1097)^3*(C1097-F1097)-G1097)-B1097/6,0)*'Расчет NPV'!$C$13)/(1+'Расчет NPV'!$C$12)^4</f>
        <v/>
      </c>
      <c r="L1097" s="9">
        <f>((D1097*(1+E1097)^4*(C1097-F1097)-G1097)-MAX((D1097*(1+E1097)^4*(C1097-F1097)-G1097)-B1097/6,0)*'Расчет NPV'!$C$13)/(1+'Расчет NPV'!$C$12)^5</f>
        <v/>
      </c>
      <c r="M1097" s="9">
        <f>((D1097*(1+E1097)^5*(C1097-F1097)-G1097)-MAX((D1097*(1+E1097)^5*(C1097-F1097)-G1097)-B1097/6,0)*'Расчет NPV'!$C$13)/(1+'Расчет NPV'!$C$12)^6</f>
        <v/>
      </c>
      <c r="N1097" s="13">
        <f>SUM(H1097:M1097)-B1097</f>
        <v/>
      </c>
    </row>
    <row r="1098">
      <c r="A1098" t="n">
        <v>1094</v>
      </c>
      <c r="B1098" s="9">
        <f>_xlfn.BETA.INV(RAND(),'Расчет NPV'!$E$5,'Расчет NPV'!$F$5,'Расчет NPV'!$B$5,'Расчет NPV'!$D$5)</f>
        <v/>
      </c>
      <c r="C1098" s="9">
        <f>_xlfn.BETA.INV(RAND(),'Расчет NPV'!$E$6,'Расчет NPV'!$F$6,'Расчет NPV'!$B$6,'Расчет NPV'!$D$6)</f>
        <v/>
      </c>
      <c r="D1098" s="9">
        <f>_xlfn.BETA.INV(RAND(),'Расчет NPV'!$E$7,'Расчет NPV'!$F$7,'Расчет NPV'!$B$7,'Расчет NPV'!$D$7)</f>
        <v/>
      </c>
      <c r="E1098" s="5">
        <f>_xlfn.BETA.INV(RAND(),'Расчет NPV'!$E$8,'Расчет NPV'!$F$8,'Расчет NPV'!$B$8,'Расчет NPV'!$D$8)</f>
        <v/>
      </c>
      <c r="F1098" s="9">
        <f>_xlfn.BETA.INV(RAND(),'Расчет NPV'!$E$9,'Расчет NPV'!$F$9,'Расчет NPV'!$B$9,'Расчет NPV'!$D$9)</f>
        <v/>
      </c>
      <c r="G1098" s="9">
        <f>_xlfn.BETA.INV(RAND(),'Расчет NPV'!$E$10,'Расчет NPV'!$F$10,'Расчет NPV'!$B$10,'Расчет NPV'!$D$10)</f>
        <v/>
      </c>
      <c r="H1098" s="9">
        <f>((D1098*(1+E1098)^0*'Расчет NPV'!$C$14*(C1098-F1098)-G1098)-MAX((D1098*(1+E1098)^0*'Расчет NPV'!$C$14*(C1098-F1098)-G1098)-B1098/6,0)*'Расчет NPV'!$C$13)/(1+'Расчет NPV'!$C$12)^1</f>
        <v/>
      </c>
      <c r="I1098" s="9">
        <f>((D1098*(1+E1098)^1*(C1098-F1098)-G1098)-MAX((D1098*(1+E1098)^1*(C1098-F1098)-G1098)-B1098/6,0)*'Расчет NPV'!$C$13)/(1+'Расчет NPV'!$C$12)^2</f>
        <v/>
      </c>
      <c r="J1098" s="9">
        <f>((D1098*(1+E1098)^2*(C1098-F1098)-G1098)-MAX((D1098*(1+E1098)^2*(C1098-F1098)-G1098)-B1098/6,0)*'Расчет NPV'!$C$13)/(1+'Расчет NPV'!$C$12)^3</f>
        <v/>
      </c>
      <c r="K1098" s="9">
        <f>((D1098*(1+E1098)^3*(C1098-F1098)-G1098)-MAX((D1098*(1+E1098)^3*(C1098-F1098)-G1098)-B1098/6,0)*'Расчет NPV'!$C$13)/(1+'Расчет NPV'!$C$12)^4</f>
        <v/>
      </c>
      <c r="L1098" s="9">
        <f>((D1098*(1+E1098)^4*(C1098-F1098)-G1098)-MAX((D1098*(1+E1098)^4*(C1098-F1098)-G1098)-B1098/6,0)*'Расчет NPV'!$C$13)/(1+'Расчет NPV'!$C$12)^5</f>
        <v/>
      </c>
      <c r="M1098" s="9">
        <f>((D1098*(1+E1098)^5*(C1098-F1098)-G1098)-MAX((D1098*(1+E1098)^5*(C1098-F1098)-G1098)-B1098/6,0)*'Расчет NPV'!$C$13)/(1+'Расчет NPV'!$C$12)^6</f>
        <v/>
      </c>
      <c r="N1098" s="13">
        <f>SUM(H1098:M1098)-B1098</f>
        <v/>
      </c>
    </row>
    <row r="1099">
      <c r="A1099" t="n">
        <v>1095</v>
      </c>
      <c r="B1099" s="9">
        <f>_xlfn.BETA.INV(RAND(),'Расчет NPV'!$E$5,'Расчет NPV'!$F$5,'Расчет NPV'!$B$5,'Расчет NPV'!$D$5)</f>
        <v/>
      </c>
      <c r="C1099" s="9">
        <f>_xlfn.BETA.INV(RAND(),'Расчет NPV'!$E$6,'Расчет NPV'!$F$6,'Расчет NPV'!$B$6,'Расчет NPV'!$D$6)</f>
        <v/>
      </c>
      <c r="D1099" s="9">
        <f>_xlfn.BETA.INV(RAND(),'Расчет NPV'!$E$7,'Расчет NPV'!$F$7,'Расчет NPV'!$B$7,'Расчет NPV'!$D$7)</f>
        <v/>
      </c>
      <c r="E1099" s="5">
        <f>_xlfn.BETA.INV(RAND(),'Расчет NPV'!$E$8,'Расчет NPV'!$F$8,'Расчет NPV'!$B$8,'Расчет NPV'!$D$8)</f>
        <v/>
      </c>
      <c r="F1099" s="9">
        <f>_xlfn.BETA.INV(RAND(),'Расчет NPV'!$E$9,'Расчет NPV'!$F$9,'Расчет NPV'!$B$9,'Расчет NPV'!$D$9)</f>
        <v/>
      </c>
      <c r="G1099" s="9">
        <f>_xlfn.BETA.INV(RAND(),'Расчет NPV'!$E$10,'Расчет NPV'!$F$10,'Расчет NPV'!$B$10,'Расчет NPV'!$D$10)</f>
        <v/>
      </c>
      <c r="H1099" s="9">
        <f>((D1099*(1+E1099)^0*'Расчет NPV'!$C$14*(C1099-F1099)-G1099)-MAX((D1099*(1+E1099)^0*'Расчет NPV'!$C$14*(C1099-F1099)-G1099)-B1099/6,0)*'Расчет NPV'!$C$13)/(1+'Расчет NPV'!$C$12)^1</f>
        <v/>
      </c>
      <c r="I1099" s="9">
        <f>((D1099*(1+E1099)^1*(C1099-F1099)-G1099)-MAX((D1099*(1+E1099)^1*(C1099-F1099)-G1099)-B1099/6,0)*'Расчет NPV'!$C$13)/(1+'Расчет NPV'!$C$12)^2</f>
        <v/>
      </c>
      <c r="J1099" s="9">
        <f>((D1099*(1+E1099)^2*(C1099-F1099)-G1099)-MAX((D1099*(1+E1099)^2*(C1099-F1099)-G1099)-B1099/6,0)*'Расчет NPV'!$C$13)/(1+'Расчет NPV'!$C$12)^3</f>
        <v/>
      </c>
      <c r="K1099" s="9">
        <f>((D1099*(1+E1099)^3*(C1099-F1099)-G1099)-MAX((D1099*(1+E1099)^3*(C1099-F1099)-G1099)-B1099/6,0)*'Расчет NPV'!$C$13)/(1+'Расчет NPV'!$C$12)^4</f>
        <v/>
      </c>
      <c r="L1099" s="9">
        <f>((D1099*(1+E1099)^4*(C1099-F1099)-G1099)-MAX((D1099*(1+E1099)^4*(C1099-F1099)-G1099)-B1099/6,0)*'Расчет NPV'!$C$13)/(1+'Расчет NPV'!$C$12)^5</f>
        <v/>
      </c>
      <c r="M1099" s="9">
        <f>((D1099*(1+E1099)^5*(C1099-F1099)-G1099)-MAX((D1099*(1+E1099)^5*(C1099-F1099)-G1099)-B1099/6,0)*'Расчет NPV'!$C$13)/(1+'Расчет NPV'!$C$12)^6</f>
        <v/>
      </c>
      <c r="N1099" s="13">
        <f>SUM(H1099:M1099)-B1099</f>
        <v/>
      </c>
    </row>
    <row r="1100">
      <c r="A1100" t="n">
        <v>1096</v>
      </c>
      <c r="B1100" s="9">
        <f>_xlfn.BETA.INV(RAND(),'Расчет NPV'!$E$5,'Расчет NPV'!$F$5,'Расчет NPV'!$B$5,'Расчет NPV'!$D$5)</f>
        <v/>
      </c>
      <c r="C1100" s="9">
        <f>_xlfn.BETA.INV(RAND(),'Расчет NPV'!$E$6,'Расчет NPV'!$F$6,'Расчет NPV'!$B$6,'Расчет NPV'!$D$6)</f>
        <v/>
      </c>
      <c r="D1100" s="9">
        <f>_xlfn.BETA.INV(RAND(),'Расчет NPV'!$E$7,'Расчет NPV'!$F$7,'Расчет NPV'!$B$7,'Расчет NPV'!$D$7)</f>
        <v/>
      </c>
      <c r="E1100" s="5">
        <f>_xlfn.BETA.INV(RAND(),'Расчет NPV'!$E$8,'Расчет NPV'!$F$8,'Расчет NPV'!$B$8,'Расчет NPV'!$D$8)</f>
        <v/>
      </c>
      <c r="F1100" s="9">
        <f>_xlfn.BETA.INV(RAND(),'Расчет NPV'!$E$9,'Расчет NPV'!$F$9,'Расчет NPV'!$B$9,'Расчет NPV'!$D$9)</f>
        <v/>
      </c>
      <c r="G1100" s="9">
        <f>_xlfn.BETA.INV(RAND(),'Расчет NPV'!$E$10,'Расчет NPV'!$F$10,'Расчет NPV'!$B$10,'Расчет NPV'!$D$10)</f>
        <v/>
      </c>
      <c r="H1100" s="9">
        <f>((D1100*(1+E1100)^0*'Расчет NPV'!$C$14*(C1100-F1100)-G1100)-MAX((D1100*(1+E1100)^0*'Расчет NPV'!$C$14*(C1100-F1100)-G1100)-B1100/6,0)*'Расчет NPV'!$C$13)/(1+'Расчет NPV'!$C$12)^1</f>
        <v/>
      </c>
      <c r="I1100" s="9">
        <f>((D1100*(1+E1100)^1*(C1100-F1100)-G1100)-MAX((D1100*(1+E1100)^1*(C1100-F1100)-G1100)-B1100/6,0)*'Расчет NPV'!$C$13)/(1+'Расчет NPV'!$C$12)^2</f>
        <v/>
      </c>
      <c r="J1100" s="9">
        <f>((D1100*(1+E1100)^2*(C1100-F1100)-G1100)-MAX((D1100*(1+E1100)^2*(C1100-F1100)-G1100)-B1100/6,0)*'Расчет NPV'!$C$13)/(1+'Расчет NPV'!$C$12)^3</f>
        <v/>
      </c>
      <c r="K1100" s="9">
        <f>((D1100*(1+E1100)^3*(C1100-F1100)-G1100)-MAX((D1100*(1+E1100)^3*(C1100-F1100)-G1100)-B1100/6,0)*'Расчет NPV'!$C$13)/(1+'Расчет NPV'!$C$12)^4</f>
        <v/>
      </c>
      <c r="L1100" s="9">
        <f>((D1100*(1+E1100)^4*(C1100-F1100)-G1100)-MAX((D1100*(1+E1100)^4*(C1100-F1100)-G1100)-B1100/6,0)*'Расчет NPV'!$C$13)/(1+'Расчет NPV'!$C$12)^5</f>
        <v/>
      </c>
      <c r="M1100" s="9">
        <f>((D1100*(1+E1100)^5*(C1100-F1100)-G1100)-MAX((D1100*(1+E1100)^5*(C1100-F1100)-G1100)-B1100/6,0)*'Расчет NPV'!$C$13)/(1+'Расчет NPV'!$C$12)^6</f>
        <v/>
      </c>
      <c r="N1100" s="13">
        <f>SUM(H1100:M1100)-B1100</f>
        <v/>
      </c>
    </row>
    <row r="1101">
      <c r="A1101" t="n">
        <v>1097</v>
      </c>
      <c r="B1101" s="9">
        <f>_xlfn.BETA.INV(RAND(),'Расчет NPV'!$E$5,'Расчет NPV'!$F$5,'Расчет NPV'!$B$5,'Расчет NPV'!$D$5)</f>
        <v/>
      </c>
      <c r="C1101" s="9">
        <f>_xlfn.BETA.INV(RAND(),'Расчет NPV'!$E$6,'Расчет NPV'!$F$6,'Расчет NPV'!$B$6,'Расчет NPV'!$D$6)</f>
        <v/>
      </c>
      <c r="D1101" s="9">
        <f>_xlfn.BETA.INV(RAND(),'Расчет NPV'!$E$7,'Расчет NPV'!$F$7,'Расчет NPV'!$B$7,'Расчет NPV'!$D$7)</f>
        <v/>
      </c>
      <c r="E1101" s="5">
        <f>_xlfn.BETA.INV(RAND(),'Расчет NPV'!$E$8,'Расчет NPV'!$F$8,'Расчет NPV'!$B$8,'Расчет NPV'!$D$8)</f>
        <v/>
      </c>
      <c r="F1101" s="9">
        <f>_xlfn.BETA.INV(RAND(),'Расчет NPV'!$E$9,'Расчет NPV'!$F$9,'Расчет NPV'!$B$9,'Расчет NPV'!$D$9)</f>
        <v/>
      </c>
      <c r="G1101" s="9">
        <f>_xlfn.BETA.INV(RAND(),'Расчет NPV'!$E$10,'Расчет NPV'!$F$10,'Расчет NPV'!$B$10,'Расчет NPV'!$D$10)</f>
        <v/>
      </c>
      <c r="H1101" s="9">
        <f>((D1101*(1+E1101)^0*'Расчет NPV'!$C$14*(C1101-F1101)-G1101)-MAX((D1101*(1+E1101)^0*'Расчет NPV'!$C$14*(C1101-F1101)-G1101)-B1101/6,0)*'Расчет NPV'!$C$13)/(1+'Расчет NPV'!$C$12)^1</f>
        <v/>
      </c>
      <c r="I1101" s="9">
        <f>((D1101*(1+E1101)^1*(C1101-F1101)-G1101)-MAX((D1101*(1+E1101)^1*(C1101-F1101)-G1101)-B1101/6,0)*'Расчет NPV'!$C$13)/(1+'Расчет NPV'!$C$12)^2</f>
        <v/>
      </c>
      <c r="J1101" s="9">
        <f>((D1101*(1+E1101)^2*(C1101-F1101)-G1101)-MAX((D1101*(1+E1101)^2*(C1101-F1101)-G1101)-B1101/6,0)*'Расчет NPV'!$C$13)/(1+'Расчет NPV'!$C$12)^3</f>
        <v/>
      </c>
      <c r="K1101" s="9">
        <f>((D1101*(1+E1101)^3*(C1101-F1101)-G1101)-MAX((D1101*(1+E1101)^3*(C1101-F1101)-G1101)-B1101/6,0)*'Расчет NPV'!$C$13)/(1+'Расчет NPV'!$C$12)^4</f>
        <v/>
      </c>
      <c r="L1101" s="9">
        <f>((D1101*(1+E1101)^4*(C1101-F1101)-G1101)-MAX((D1101*(1+E1101)^4*(C1101-F1101)-G1101)-B1101/6,0)*'Расчет NPV'!$C$13)/(1+'Расчет NPV'!$C$12)^5</f>
        <v/>
      </c>
      <c r="M1101" s="9">
        <f>((D1101*(1+E1101)^5*(C1101-F1101)-G1101)-MAX((D1101*(1+E1101)^5*(C1101-F1101)-G1101)-B1101/6,0)*'Расчет NPV'!$C$13)/(1+'Расчет NPV'!$C$12)^6</f>
        <v/>
      </c>
      <c r="N1101" s="13">
        <f>SUM(H1101:M1101)-B1101</f>
        <v/>
      </c>
    </row>
    <row r="1102">
      <c r="A1102" t="n">
        <v>1098</v>
      </c>
      <c r="B1102" s="9">
        <f>_xlfn.BETA.INV(RAND(),'Расчет NPV'!$E$5,'Расчет NPV'!$F$5,'Расчет NPV'!$B$5,'Расчет NPV'!$D$5)</f>
        <v/>
      </c>
      <c r="C1102" s="9">
        <f>_xlfn.BETA.INV(RAND(),'Расчет NPV'!$E$6,'Расчет NPV'!$F$6,'Расчет NPV'!$B$6,'Расчет NPV'!$D$6)</f>
        <v/>
      </c>
      <c r="D1102" s="9">
        <f>_xlfn.BETA.INV(RAND(),'Расчет NPV'!$E$7,'Расчет NPV'!$F$7,'Расчет NPV'!$B$7,'Расчет NPV'!$D$7)</f>
        <v/>
      </c>
      <c r="E1102" s="5">
        <f>_xlfn.BETA.INV(RAND(),'Расчет NPV'!$E$8,'Расчет NPV'!$F$8,'Расчет NPV'!$B$8,'Расчет NPV'!$D$8)</f>
        <v/>
      </c>
      <c r="F1102" s="9">
        <f>_xlfn.BETA.INV(RAND(),'Расчет NPV'!$E$9,'Расчет NPV'!$F$9,'Расчет NPV'!$B$9,'Расчет NPV'!$D$9)</f>
        <v/>
      </c>
      <c r="G1102" s="9">
        <f>_xlfn.BETA.INV(RAND(),'Расчет NPV'!$E$10,'Расчет NPV'!$F$10,'Расчет NPV'!$B$10,'Расчет NPV'!$D$10)</f>
        <v/>
      </c>
      <c r="H1102" s="9">
        <f>((D1102*(1+E1102)^0*'Расчет NPV'!$C$14*(C1102-F1102)-G1102)-MAX((D1102*(1+E1102)^0*'Расчет NPV'!$C$14*(C1102-F1102)-G1102)-B1102/6,0)*'Расчет NPV'!$C$13)/(1+'Расчет NPV'!$C$12)^1</f>
        <v/>
      </c>
      <c r="I1102" s="9">
        <f>((D1102*(1+E1102)^1*(C1102-F1102)-G1102)-MAX((D1102*(1+E1102)^1*(C1102-F1102)-G1102)-B1102/6,0)*'Расчет NPV'!$C$13)/(1+'Расчет NPV'!$C$12)^2</f>
        <v/>
      </c>
      <c r="J1102" s="9">
        <f>((D1102*(1+E1102)^2*(C1102-F1102)-G1102)-MAX((D1102*(1+E1102)^2*(C1102-F1102)-G1102)-B1102/6,0)*'Расчет NPV'!$C$13)/(1+'Расчет NPV'!$C$12)^3</f>
        <v/>
      </c>
      <c r="K1102" s="9">
        <f>((D1102*(1+E1102)^3*(C1102-F1102)-G1102)-MAX((D1102*(1+E1102)^3*(C1102-F1102)-G1102)-B1102/6,0)*'Расчет NPV'!$C$13)/(1+'Расчет NPV'!$C$12)^4</f>
        <v/>
      </c>
      <c r="L1102" s="9">
        <f>((D1102*(1+E1102)^4*(C1102-F1102)-G1102)-MAX((D1102*(1+E1102)^4*(C1102-F1102)-G1102)-B1102/6,0)*'Расчет NPV'!$C$13)/(1+'Расчет NPV'!$C$12)^5</f>
        <v/>
      </c>
      <c r="M1102" s="9">
        <f>((D1102*(1+E1102)^5*(C1102-F1102)-G1102)-MAX((D1102*(1+E1102)^5*(C1102-F1102)-G1102)-B1102/6,0)*'Расчет NPV'!$C$13)/(1+'Расчет NPV'!$C$12)^6</f>
        <v/>
      </c>
      <c r="N1102" s="13">
        <f>SUM(H1102:M1102)-B1102</f>
        <v/>
      </c>
    </row>
    <row r="1103">
      <c r="A1103" t="n">
        <v>1099</v>
      </c>
      <c r="B1103" s="9">
        <f>_xlfn.BETA.INV(RAND(),'Расчет NPV'!$E$5,'Расчет NPV'!$F$5,'Расчет NPV'!$B$5,'Расчет NPV'!$D$5)</f>
        <v/>
      </c>
      <c r="C1103" s="9">
        <f>_xlfn.BETA.INV(RAND(),'Расчет NPV'!$E$6,'Расчет NPV'!$F$6,'Расчет NPV'!$B$6,'Расчет NPV'!$D$6)</f>
        <v/>
      </c>
      <c r="D1103" s="9">
        <f>_xlfn.BETA.INV(RAND(),'Расчет NPV'!$E$7,'Расчет NPV'!$F$7,'Расчет NPV'!$B$7,'Расчет NPV'!$D$7)</f>
        <v/>
      </c>
      <c r="E1103" s="5">
        <f>_xlfn.BETA.INV(RAND(),'Расчет NPV'!$E$8,'Расчет NPV'!$F$8,'Расчет NPV'!$B$8,'Расчет NPV'!$D$8)</f>
        <v/>
      </c>
      <c r="F1103" s="9">
        <f>_xlfn.BETA.INV(RAND(),'Расчет NPV'!$E$9,'Расчет NPV'!$F$9,'Расчет NPV'!$B$9,'Расчет NPV'!$D$9)</f>
        <v/>
      </c>
      <c r="G1103" s="9">
        <f>_xlfn.BETA.INV(RAND(),'Расчет NPV'!$E$10,'Расчет NPV'!$F$10,'Расчет NPV'!$B$10,'Расчет NPV'!$D$10)</f>
        <v/>
      </c>
      <c r="H1103" s="9">
        <f>((D1103*(1+E1103)^0*'Расчет NPV'!$C$14*(C1103-F1103)-G1103)-MAX((D1103*(1+E1103)^0*'Расчет NPV'!$C$14*(C1103-F1103)-G1103)-B1103/6,0)*'Расчет NPV'!$C$13)/(1+'Расчет NPV'!$C$12)^1</f>
        <v/>
      </c>
      <c r="I1103" s="9">
        <f>((D1103*(1+E1103)^1*(C1103-F1103)-G1103)-MAX((D1103*(1+E1103)^1*(C1103-F1103)-G1103)-B1103/6,0)*'Расчет NPV'!$C$13)/(1+'Расчет NPV'!$C$12)^2</f>
        <v/>
      </c>
      <c r="J1103" s="9">
        <f>((D1103*(1+E1103)^2*(C1103-F1103)-G1103)-MAX((D1103*(1+E1103)^2*(C1103-F1103)-G1103)-B1103/6,0)*'Расчет NPV'!$C$13)/(1+'Расчет NPV'!$C$12)^3</f>
        <v/>
      </c>
      <c r="K1103" s="9">
        <f>((D1103*(1+E1103)^3*(C1103-F1103)-G1103)-MAX((D1103*(1+E1103)^3*(C1103-F1103)-G1103)-B1103/6,0)*'Расчет NPV'!$C$13)/(1+'Расчет NPV'!$C$12)^4</f>
        <v/>
      </c>
      <c r="L1103" s="9">
        <f>((D1103*(1+E1103)^4*(C1103-F1103)-G1103)-MAX((D1103*(1+E1103)^4*(C1103-F1103)-G1103)-B1103/6,0)*'Расчет NPV'!$C$13)/(1+'Расчет NPV'!$C$12)^5</f>
        <v/>
      </c>
      <c r="M1103" s="9">
        <f>((D1103*(1+E1103)^5*(C1103-F1103)-G1103)-MAX((D1103*(1+E1103)^5*(C1103-F1103)-G1103)-B1103/6,0)*'Расчет NPV'!$C$13)/(1+'Расчет NPV'!$C$12)^6</f>
        <v/>
      </c>
      <c r="N1103" s="13">
        <f>SUM(H1103:M1103)-B1103</f>
        <v/>
      </c>
    </row>
    <row r="1104">
      <c r="A1104" t="n">
        <v>1100</v>
      </c>
      <c r="B1104" s="9">
        <f>_xlfn.BETA.INV(RAND(),'Расчет NPV'!$E$5,'Расчет NPV'!$F$5,'Расчет NPV'!$B$5,'Расчет NPV'!$D$5)</f>
        <v/>
      </c>
      <c r="C1104" s="9">
        <f>_xlfn.BETA.INV(RAND(),'Расчет NPV'!$E$6,'Расчет NPV'!$F$6,'Расчет NPV'!$B$6,'Расчет NPV'!$D$6)</f>
        <v/>
      </c>
      <c r="D1104" s="9">
        <f>_xlfn.BETA.INV(RAND(),'Расчет NPV'!$E$7,'Расчет NPV'!$F$7,'Расчет NPV'!$B$7,'Расчет NPV'!$D$7)</f>
        <v/>
      </c>
      <c r="E1104" s="5">
        <f>_xlfn.BETA.INV(RAND(),'Расчет NPV'!$E$8,'Расчет NPV'!$F$8,'Расчет NPV'!$B$8,'Расчет NPV'!$D$8)</f>
        <v/>
      </c>
      <c r="F1104" s="9">
        <f>_xlfn.BETA.INV(RAND(),'Расчет NPV'!$E$9,'Расчет NPV'!$F$9,'Расчет NPV'!$B$9,'Расчет NPV'!$D$9)</f>
        <v/>
      </c>
      <c r="G1104" s="9">
        <f>_xlfn.BETA.INV(RAND(),'Расчет NPV'!$E$10,'Расчет NPV'!$F$10,'Расчет NPV'!$B$10,'Расчет NPV'!$D$10)</f>
        <v/>
      </c>
      <c r="H1104" s="9">
        <f>((D1104*(1+E1104)^0*'Расчет NPV'!$C$14*(C1104-F1104)-G1104)-MAX((D1104*(1+E1104)^0*'Расчет NPV'!$C$14*(C1104-F1104)-G1104)-B1104/6,0)*'Расчет NPV'!$C$13)/(1+'Расчет NPV'!$C$12)^1</f>
        <v/>
      </c>
      <c r="I1104" s="9">
        <f>((D1104*(1+E1104)^1*(C1104-F1104)-G1104)-MAX((D1104*(1+E1104)^1*(C1104-F1104)-G1104)-B1104/6,0)*'Расчет NPV'!$C$13)/(1+'Расчет NPV'!$C$12)^2</f>
        <v/>
      </c>
      <c r="J1104" s="9">
        <f>((D1104*(1+E1104)^2*(C1104-F1104)-G1104)-MAX((D1104*(1+E1104)^2*(C1104-F1104)-G1104)-B1104/6,0)*'Расчет NPV'!$C$13)/(1+'Расчет NPV'!$C$12)^3</f>
        <v/>
      </c>
      <c r="K1104" s="9">
        <f>((D1104*(1+E1104)^3*(C1104-F1104)-G1104)-MAX((D1104*(1+E1104)^3*(C1104-F1104)-G1104)-B1104/6,0)*'Расчет NPV'!$C$13)/(1+'Расчет NPV'!$C$12)^4</f>
        <v/>
      </c>
      <c r="L1104" s="9">
        <f>((D1104*(1+E1104)^4*(C1104-F1104)-G1104)-MAX((D1104*(1+E1104)^4*(C1104-F1104)-G1104)-B1104/6,0)*'Расчет NPV'!$C$13)/(1+'Расчет NPV'!$C$12)^5</f>
        <v/>
      </c>
      <c r="M1104" s="9">
        <f>((D1104*(1+E1104)^5*(C1104-F1104)-G1104)-MAX((D1104*(1+E1104)^5*(C1104-F1104)-G1104)-B1104/6,0)*'Расчет NPV'!$C$13)/(1+'Расчет NPV'!$C$12)^6</f>
        <v/>
      </c>
      <c r="N1104" s="13">
        <f>SUM(H1104:M1104)-B1104</f>
        <v/>
      </c>
    </row>
    <row r="1105">
      <c r="A1105" t="n">
        <v>1101</v>
      </c>
      <c r="B1105" s="9">
        <f>_xlfn.BETA.INV(RAND(),'Расчет NPV'!$E$5,'Расчет NPV'!$F$5,'Расчет NPV'!$B$5,'Расчет NPV'!$D$5)</f>
        <v/>
      </c>
      <c r="C1105" s="9">
        <f>_xlfn.BETA.INV(RAND(),'Расчет NPV'!$E$6,'Расчет NPV'!$F$6,'Расчет NPV'!$B$6,'Расчет NPV'!$D$6)</f>
        <v/>
      </c>
      <c r="D1105" s="9">
        <f>_xlfn.BETA.INV(RAND(),'Расчет NPV'!$E$7,'Расчет NPV'!$F$7,'Расчет NPV'!$B$7,'Расчет NPV'!$D$7)</f>
        <v/>
      </c>
      <c r="E1105" s="5">
        <f>_xlfn.BETA.INV(RAND(),'Расчет NPV'!$E$8,'Расчет NPV'!$F$8,'Расчет NPV'!$B$8,'Расчет NPV'!$D$8)</f>
        <v/>
      </c>
      <c r="F1105" s="9">
        <f>_xlfn.BETA.INV(RAND(),'Расчет NPV'!$E$9,'Расчет NPV'!$F$9,'Расчет NPV'!$B$9,'Расчет NPV'!$D$9)</f>
        <v/>
      </c>
      <c r="G1105" s="9">
        <f>_xlfn.BETA.INV(RAND(),'Расчет NPV'!$E$10,'Расчет NPV'!$F$10,'Расчет NPV'!$B$10,'Расчет NPV'!$D$10)</f>
        <v/>
      </c>
      <c r="H1105" s="9">
        <f>((D1105*(1+E1105)^0*'Расчет NPV'!$C$14*(C1105-F1105)-G1105)-MAX((D1105*(1+E1105)^0*'Расчет NPV'!$C$14*(C1105-F1105)-G1105)-B1105/6,0)*'Расчет NPV'!$C$13)/(1+'Расчет NPV'!$C$12)^1</f>
        <v/>
      </c>
      <c r="I1105" s="9">
        <f>((D1105*(1+E1105)^1*(C1105-F1105)-G1105)-MAX((D1105*(1+E1105)^1*(C1105-F1105)-G1105)-B1105/6,0)*'Расчет NPV'!$C$13)/(1+'Расчет NPV'!$C$12)^2</f>
        <v/>
      </c>
      <c r="J1105" s="9">
        <f>((D1105*(1+E1105)^2*(C1105-F1105)-G1105)-MAX((D1105*(1+E1105)^2*(C1105-F1105)-G1105)-B1105/6,0)*'Расчет NPV'!$C$13)/(1+'Расчет NPV'!$C$12)^3</f>
        <v/>
      </c>
      <c r="K1105" s="9">
        <f>((D1105*(1+E1105)^3*(C1105-F1105)-G1105)-MAX((D1105*(1+E1105)^3*(C1105-F1105)-G1105)-B1105/6,0)*'Расчет NPV'!$C$13)/(1+'Расчет NPV'!$C$12)^4</f>
        <v/>
      </c>
      <c r="L1105" s="9">
        <f>((D1105*(1+E1105)^4*(C1105-F1105)-G1105)-MAX((D1105*(1+E1105)^4*(C1105-F1105)-G1105)-B1105/6,0)*'Расчет NPV'!$C$13)/(1+'Расчет NPV'!$C$12)^5</f>
        <v/>
      </c>
      <c r="M1105" s="9">
        <f>((D1105*(1+E1105)^5*(C1105-F1105)-G1105)-MAX((D1105*(1+E1105)^5*(C1105-F1105)-G1105)-B1105/6,0)*'Расчет NPV'!$C$13)/(1+'Расчет NPV'!$C$12)^6</f>
        <v/>
      </c>
      <c r="N1105" s="13">
        <f>SUM(H1105:M1105)-B1105</f>
        <v/>
      </c>
    </row>
    <row r="1106">
      <c r="A1106" t="n">
        <v>1102</v>
      </c>
      <c r="B1106" s="9">
        <f>_xlfn.BETA.INV(RAND(),'Расчет NPV'!$E$5,'Расчет NPV'!$F$5,'Расчет NPV'!$B$5,'Расчет NPV'!$D$5)</f>
        <v/>
      </c>
      <c r="C1106" s="9">
        <f>_xlfn.BETA.INV(RAND(),'Расчет NPV'!$E$6,'Расчет NPV'!$F$6,'Расчет NPV'!$B$6,'Расчет NPV'!$D$6)</f>
        <v/>
      </c>
      <c r="D1106" s="9">
        <f>_xlfn.BETA.INV(RAND(),'Расчет NPV'!$E$7,'Расчет NPV'!$F$7,'Расчет NPV'!$B$7,'Расчет NPV'!$D$7)</f>
        <v/>
      </c>
      <c r="E1106" s="5">
        <f>_xlfn.BETA.INV(RAND(),'Расчет NPV'!$E$8,'Расчет NPV'!$F$8,'Расчет NPV'!$B$8,'Расчет NPV'!$D$8)</f>
        <v/>
      </c>
      <c r="F1106" s="9">
        <f>_xlfn.BETA.INV(RAND(),'Расчет NPV'!$E$9,'Расчет NPV'!$F$9,'Расчет NPV'!$B$9,'Расчет NPV'!$D$9)</f>
        <v/>
      </c>
      <c r="G1106" s="9">
        <f>_xlfn.BETA.INV(RAND(),'Расчет NPV'!$E$10,'Расчет NPV'!$F$10,'Расчет NPV'!$B$10,'Расчет NPV'!$D$10)</f>
        <v/>
      </c>
      <c r="H1106" s="9">
        <f>((D1106*(1+E1106)^0*'Расчет NPV'!$C$14*(C1106-F1106)-G1106)-MAX((D1106*(1+E1106)^0*'Расчет NPV'!$C$14*(C1106-F1106)-G1106)-B1106/6,0)*'Расчет NPV'!$C$13)/(1+'Расчет NPV'!$C$12)^1</f>
        <v/>
      </c>
      <c r="I1106" s="9">
        <f>((D1106*(1+E1106)^1*(C1106-F1106)-G1106)-MAX((D1106*(1+E1106)^1*(C1106-F1106)-G1106)-B1106/6,0)*'Расчет NPV'!$C$13)/(1+'Расчет NPV'!$C$12)^2</f>
        <v/>
      </c>
      <c r="J1106" s="9">
        <f>((D1106*(1+E1106)^2*(C1106-F1106)-G1106)-MAX((D1106*(1+E1106)^2*(C1106-F1106)-G1106)-B1106/6,0)*'Расчет NPV'!$C$13)/(1+'Расчет NPV'!$C$12)^3</f>
        <v/>
      </c>
      <c r="K1106" s="9">
        <f>((D1106*(1+E1106)^3*(C1106-F1106)-G1106)-MAX((D1106*(1+E1106)^3*(C1106-F1106)-G1106)-B1106/6,0)*'Расчет NPV'!$C$13)/(1+'Расчет NPV'!$C$12)^4</f>
        <v/>
      </c>
      <c r="L1106" s="9">
        <f>((D1106*(1+E1106)^4*(C1106-F1106)-G1106)-MAX((D1106*(1+E1106)^4*(C1106-F1106)-G1106)-B1106/6,0)*'Расчет NPV'!$C$13)/(1+'Расчет NPV'!$C$12)^5</f>
        <v/>
      </c>
      <c r="M1106" s="9">
        <f>((D1106*(1+E1106)^5*(C1106-F1106)-G1106)-MAX((D1106*(1+E1106)^5*(C1106-F1106)-G1106)-B1106/6,0)*'Расчет NPV'!$C$13)/(1+'Расчет NPV'!$C$12)^6</f>
        <v/>
      </c>
      <c r="N1106" s="13">
        <f>SUM(H1106:M1106)-B1106</f>
        <v/>
      </c>
    </row>
    <row r="1107">
      <c r="A1107" t="n">
        <v>1103</v>
      </c>
      <c r="B1107" s="9">
        <f>_xlfn.BETA.INV(RAND(),'Расчет NPV'!$E$5,'Расчет NPV'!$F$5,'Расчет NPV'!$B$5,'Расчет NPV'!$D$5)</f>
        <v/>
      </c>
      <c r="C1107" s="9">
        <f>_xlfn.BETA.INV(RAND(),'Расчет NPV'!$E$6,'Расчет NPV'!$F$6,'Расчет NPV'!$B$6,'Расчет NPV'!$D$6)</f>
        <v/>
      </c>
      <c r="D1107" s="9">
        <f>_xlfn.BETA.INV(RAND(),'Расчет NPV'!$E$7,'Расчет NPV'!$F$7,'Расчет NPV'!$B$7,'Расчет NPV'!$D$7)</f>
        <v/>
      </c>
      <c r="E1107" s="5">
        <f>_xlfn.BETA.INV(RAND(),'Расчет NPV'!$E$8,'Расчет NPV'!$F$8,'Расчет NPV'!$B$8,'Расчет NPV'!$D$8)</f>
        <v/>
      </c>
      <c r="F1107" s="9">
        <f>_xlfn.BETA.INV(RAND(),'Расчет NPV'!$E$9,'Расчет NPV'!$F$9,'Расчет NPV'!$B$9,'Расчет NPV'!$D$9)</f>
        <v/>
      </c>
      <c r="G1107" s="9">
        <f>_xlfn.BETA.INV(RAND(),'Расчет NPV'!$E$10,'Расчет NPV'!$F$10,'Расчет NPV'!$B$10,'Расчет NPV'!$D$10)</f>
        <v/>
      </c>
      <c r="H1107" s="9">
        <f>((D1107*(1+E1107)^0*'Расчет NPV'!$C$14*(C1107-F1107)-G1107)-MAX((D1107*(1+E1107)^0*'Расчет NPV'!$C$14*(C1107-F1107)-G1107)-B1107/6,0)*'Расчет NPV'!$C$13)/(1+'Расчет NPV'!$C$12)^1</f>
        <v/>
      </c>
      <c r="I1107" s="9">
        <f>((D1107*(1+E1107)^1*(C1107-F1107)-G1107)-MAX((D1107*(1+E1107)^1*(C1107-F1107)-G1107)-B1107/6,0)*'Расчет NPV'!$C$13)/(1+'Расчет NPV'!$C$12)^2</f>
        <v/>
      </c>
      <c r="J1107" s="9">
        <f>((D1107*(1+E1107)^2*(C1107-F1107)-G1107)-MAX((D1107*(1+E1107)^2*(C1107-F1107)-G1107)-B1107/6,0)*'Расчет NPV'!$C$13)/(1+'Расчет NPV'!$C$12)^3</f>
        <v/>
      </c>
      <c r="K1107" s="9">
        <f>((D1107*(1+E1107)^3*(C1107-F1107)-G1107)-MAX((D1107*(1+E1107)^3*(C1107-F1107)-G1107)-B1107/6,0)*'Расчет NPV'!$C$13)/(1+'Расчет NPV'!$C$12)^4</f>
        <v/>
      </c>
      <c r="L1107" s="9">
        <f>((D1107*(1+E1107)^4*(C1107-F1107)-G1107)-MAX((D1107*(1+E1107)^4*(C1107-F1107)-G1107)-B1107/6,0)*'Расчет NPV'!$C$13)/(1+'Расчет NPV'!$C$12)^5</f>
        <v/>
      </c>
      <c r="M1107" s="9">
        <f>((D1107*(1+E1107)^5*(C1107-F1107)-G1107)-MAX((D1107*(1+E1107)^5*(C1107-F1107)-G1107)-B1107/6,0)*'Расчет NPV'!$C$13)/(1+'Расчет NPV'!$C$12)^6</f>
        <v/>
      </c>
      <c r="N1107" s="13">
        <f>SUM(H1107:M1107)-B1107</f>
        <v/>
      </c>
    </row>
    <row r="1108">
      <c r="A1108" t="n">
        <v>1104</v>
      </c>
      <c r="B1108" s="9">
        <f>_xlfn.BETA.INV(RAND(),'Расчет NPV'!$E$5,'Расчет NPV'!$F$5,'Расчет NPV'!$B$5,'Расчет NPV'!$D$5)</f>
        <v/>
      </c>
      <c r="C1108" s="9">
        <f>_xlfn.BETA.INV(RAND(),'Расчет NPV'!$E$6,'Расчет NPV'!$F$6,'Расчет NPV'!$B$6,'Расчет NPV'!$D$6)</f>
        <v/>
      </c>
      <c r="D1108" s="9">
        <f>_xlfn.BETA.INV(RAND(),'Расчет NPV'!$E$7,'Расчет NPV'!$F$7,'Расчет NPV'!$B$7,'Расчет NPV'!$D$7)</f>
        <v/>
      </c>
      <c r="E1108" s="5">
        <f>_xlfn.BETA.INV(RAND(),'Расчет NPV'!$E$8,'Расчет NPV'!$F$8,'Расчет NPV'!$B$8,'Расчет NPV'!$D$8)</f>
        <v/>
      </c>
      <c r="F1108" s="9">
        <f>_xlfn.BETA.INV(RAND(),'Расчет NPV'!$E$9,'Расчет NPV'!$F$9,'Расчет NPV'!$B$9,'Расчет NPV'!$D$9)</f>
        <v/>
      </c>
      <c r="G1108" s="9">
        <f>_xlfn.BETA.INV(RAND(),'Расчет NPV'!$E$10,'Расчет NPV'!$F$10,'Расчет NPV'!$B$10,'Расчет NPV'!$D$10)</f>
        <v/>
      </c>
      <c r="H1108" s="9">
        <f>((D1108*(1+E1108)^0*'Расчет NPV'!$C$14*(C1108-F1108)-G1108)-MAX((D1108*(1+E1108)^0*'Расчет NPV'!$C$14*(C1108-F1108)-G1108)-B1108/6,0)*'Расчет NPV'!$C$13)/(1+'Расчет NPV'!$C$12)^1</f>
        <v/>
      </c>
      <c r="I1108" s="9">
        <f>((D1108*(1+E1108)^1*(C1108-F1108)-G1108)-MAX((D1108*(1+E1108)^1*(C1108-F1108)-G1108)-B1108/6,0)*'Расчет NPV'!$C$13)/(1+'Расчет NPV'!$C$12)^2</f>
        <v/>
      </c>
      <c r="J1108" s="9">
        <f>((D1108*(1+E1108)^2*(C1108-F1108)-G1108)-MAX((D1108*(1+E1108)^2*(C1108-F1108)-G1108)-B1108/6,0)*'Расчет NPV'!$C$13)/(1+'Расчет NPV'!$C$12)^3</f>
        <v/>
      </c>
      <c r="K1108" s="9">
        <f>((D1108*(1+E1108)^3*(C1108-F1108)-G1108)-MAX((D1108*(1+E1108)^3*(C1108-F1108)-G1108)-B1108/6,0)*'Расчет NPV'!$C$13)/(1+'Расчет NPV'!$C$12)^4</f>
        <v/>
      </c>
      <c r="L1108" s="9">
        <f>((D1108*(1+E1108)^4*(C1108-F1108)-G1108)-MAX((D1108*(1+E1108)^4*(C1108-F1108)-G1108)-B1108/6,0)*'Расчет NPV'!$C$13)/(1+'Расчет NPV'!$C$12)^5</f>
        <v/>
      </c>
      <c r="M1108" s="9">
        <f>((D1108*(1+E1108)^5*(C1108-F1108)-G1108)-MAX((D1108*(1+E1108)^5*(C1108-F1108)-G1108)-B1108/6,0)*'Расчет NPV'!$C$13)/(1+'Расчет NPV'!$C$12)^6</f>
        <v/>
      </c>
      <c r="N1108" s="13">
        <f>SUM(H1108:M1108)-B1108</f>
        <v/>
      </c>
    </row>
    <row r="1109">
      <c r="A1109" t="n">
        <v>1105</v>
      </c>
      <c r="B1109" s="9">
        <f>_xlfn.BETA.INV(RAND(),'Расчет NPV'!$E$5,'Расчет NPV'!$F$5,'Расчет NPV'!$B$5,'Расчет NPV'!$D$5)</f>
        <v/>
      </c>
      <c r="C1109" s="9">
        <f>_xlfn.BETA.INV(RAND(),'Расчет NPV'!$E$6,'Расчет NPV'!$F$6,'Расчет NPV'!$B$6,'Расчет NPV'!$D$6)</f>
        <v/>
      </c>
      <c r="D1109" s="9">
        <f>_xlfn.BETA.INV(RAND(),'Расчет NPV'!$E$7,'Расчет NPV'!$F$7,'Расчет NPV'!$B$7,'Расчет NPV'!$D$7)</f>
        <v/>
      </c>
      <c r="E1109" s="5">
        <f>_xlfn.BETA.INV(RAND(),'Расчет NPV'!$E$8,'Расчет NPV'!$F$8,'Расчет NPV'!$B$8,'Расчет NPV'!$D$8)</f>
        <v/>
      </c>
      <c r="F1109" s="9">
        <f>_xlfn.BETA.INV(RAND(),'Расчет NPV'!$E$9,'Расчет NPV'!$F$9,'Расчет NPV'!$B$9,'Расчет NPV'!$D$9)</f>
        <v/>
      </c>
      <c r="G1109" s="9">
        <f>_xlfn.BETA.INV(RAND(),'Расчет NPV'!$E$10,'Расчет NPV'!$F$10,'Расчет NPV'!$B$10,'Расчет NPV'!$D$10)</f>
        <v/>
      </c>
      <c r="H1109" s="9">
        <f>((D1109*(1+E1109)^0*'Расчет NPV'!$C$14*(C1109-F1109)-G1109)-MAX((D1109*(1+E1109)^0*'Расчет NPV'!$C$14*(C1109-F1109)-G1109)-B1109/6,0)*'Расчет NPV'!$C$13)/(1+'Расчет NPV'!$C$12)^1</f>
        <v/>
      </c>
      <c r="I1109" s="9">
        <f>((D1109*(1+E1109)^1*(C1109-F1109)-G1109)-MAX((D1109*(1+E1109)^1*(C1109-F1109)-G1109)-B1109/6,0)*'Расчет NPV'!$C$13)/(1+'Расчет NPV'!$C$12)^2</f>
        <v/>
      </c>
      <c r="J1109" s="9">
        <f>((D1109*(1+E1109)^2*(C1109-F1109)-G1109)-MAX((D1109*(1+E1109)^2*(C1109-F1109)-G1109)-B1109/6,0)*'Расчет NPV'!$C$13)/(1+'Расчет NPV'!$C$12)^3</f>
        <v/>
      </c>
      <c r="K1109" s="9">
        <f>((D1109*(1+E1109)^3*(C1109-F1109)-G1109)-MAX((D1109*(1+E1109)^3*(C1109-F1109)-G1109)-B1109/6,0)*'Расчет NPV'!$C$13)/(1+'Расчет NPV'!$C$12)^4</f>
        <v/>
      </c>
      <c r="L1109" s="9">
        <f>((D1109*(1+E1109)^4*(C1109-F1109)-G1109)-MAX((D1109*(1+E1109)^4*(C1109-F1109)-G1109)-B1109/6,0)*'Расчет NPV'!$C$13)/(1+'Расчет NPV'!$C$12)^5</f>
        <v/>
      </c>
      <c r="M1109" s="9">
        <f>((D1109*(1+E1109)^5*(C1109-F1109)-G1109)-MAX((D1109*(1+E1109)^5*(C1109-F1109)-G1109)-B1109/6,0)*'Расчет NPV'!$C$13)/(1+'Расчет NPV'!$C$12)^6</f>
        <v/>
      </c>
      <c r="N1109" s="13">
        <f>SUM(H1109:M1109)-B1109</f>
        <v/>
      </c>
    </row>
    <row r="1110">
      <c r="A1110" t="n">
        <v>1106</v>
      </c>
      <c r="B1110" s="9">
        <f>_xlfn.BETA.INV(RAND(),'Расчет NPV'!$E$5,'Расчет NPV'!$F$5,'Расчет NPV'!$B$5,'Расчет NPV'!$D$5)</f>
        <v/>
      </c>
      <c r="C1110" s="9">
        <f>_xlfn.BETA.INV(RAND(),'Расчет NPV'!$E$6,'Расчет NPV'!$F$6,'Расчет NPV'!$B$6,'Расчет NPV'!$D$6)</f>
        <v/>
      </c>
      <c r="D1110" s="9">
        <f>_xlfn.BETA.INV(RAND(),'Расчет NPV'!$E$7,'Расчет NPV'!$F$7,'Расчет NPV'!$B$7,'Расчет NPV'!$D$7)</f>
        <v/>
      </c>
      <c r="E1110" s="5">
        <f>_xlfn.BETA.INV(RAND(),'Расчет NPV'!$E$8,'Расчет NPV'!$F$8,'Расчет NPV'!$B$8,'Расчет NPV'!$D$8)</f>
        <v/>
      </c>
      <c r="F1110" s="9">
        <f>_xlfn.BETA.INV(RAND(),'Расчет NPV'!$E$9,'Расчет NPV'!$F$9,'Расчет NPV'!$B$9,'Расчет NPV'!$D$9)</f>
        <v/>
      </c>
      <c r="G1110" s="9">
        <f>_xlfn.BETA.INV(RAND(),'Расчет NPV'!$E$10,'Расчет NPV'!$F$10,'Расчет NPV'!$B$10,'Расчет NPV'!$D$10)</f>
        <v/>
      </c>
      <c r="H1110" s="9">
        <f>((D1110*(1+E1110)^0*'Расчет NPV'!$C$14*(C1110-F1110)-G1110)-MAX((D1110*(1+E1110)^0*'Расчет NPV'!$C$14*(C1110-F1110)-G1110)-B1110/6,0)*'Расчет NPV'!$C$13)/(1+'Расчет NPV'!$C$12)^1</f>
        <v/>
      </c>
      <c r="I1110" s="9">
        <f>((D1110*(1+E1110)^1*(C1110-F1110)-G1110)-MAX((D1110*(1+E1110)^1*(C1110-F1110)-G1110)-B1110/6,0)*'Расчет NPV'!$C$13)/(1+'Расчет NPV'!$C$12)^2</f>
        <v/>
      </c>
      <c r="J1110" s="9">
        <f>((D1110*(1+E1110)^2*(C1110-F1110)-G1110)-MAX((D1110*(1+E1110)^2*(C1110-F1110)-G1110)-B1110/6,0)*'Расчет NPV'!$C$13)/(1+'Расчет NPV'!$C$12)^3</f>
        <v/>
      </c>
      <c r="K1110" s="9">
        <f>((D1110*(1+E1110)^3*(C1110-F1110)-G1110)-MAX((D1110*(1+E1110)^3*(C1110-F1110)-G1110)-B1110/6,0)*'Расчет NPV'!$C$13)/(1+'Расчет NPV'!$C$12)^4</f>
        <v/>
      </c>
      <c r="L1110" s="9">
        <f>((D1110*(1+E1110)^4*(C1110-F1110)-G1110)-MAX((D1110*(1+E1110)^4*(C1110-F1110)-G1110)-B1110/6,0)*'Расчет NPV'!$C$13)/(1+'Расчет NPV'!$C$12)^5</f>
        <v/>
      </c>
      <c r="M1110" s="9">
        <f>((D1110*(1+E1110)^5*(C1110-F1110)-G1110)-MAX((D1110*(1+E1110)^5*(C1110-F1110)-G1110)-B1110/6,0)*'Расчет NPV'!$C$13)/(1+'Расчет NPV'!$C$12)^6</f>
        <v/>
      </c>
      <c r="N1110" s="13">
        <f>SUM(H1110:M1110)-B1110</f>
        <v/>
      </c>
    </row>
    <row r="1111">
      <c r="A1111" t="n">
        <v>1107</v>
      </c>
      <c r="B1111" s="9">
        <f>_xlfn.BETA.INV(RAND(),'Расчет NPV'!$E$5,'Расчет NPV'!$F$5,'Расчет NPV'!$B$5,'Расчет NPV'!$D$5)</f>
        <v/>
      </c>
      <c r="C1111" s="9">
        <f>_xlfn.BETA.INV(RAND(),'Расчет NPV'!$E$6,'Расчет NPV'!$F$6,'Расчет NPV'!$B$6,'Расчет NPV'!$D$6)</f>
        <v/>
      </c>
      <c r="D1111" s="9">
        <f>_xlfn.BETA.INV(RAND(),'Расчет NPV'!$E$7,'Расчет NPV'!$F$7,'Расчет NPV'!$B$7,'Расчет NPV'!$D$7)</f>
        <v/>
      </c>
      <c r="E1111" s="5">
        <f>_xlfn.BETA.INV(RAND(),'Расчет NPV'!$E$8,'Расчет NPV'!$F$8,'Расчет NPV'!$B$8,'Расчет NPV'!$D$8)</f>
        <v/>
      </c>
      <c r="F1111" s="9">
        <f>_xlfn.BETA.INV(RAND(),'Расчет NPV'!$E$9,'Расчет NPV'!$F$9,'Расчет NPV'!$B$9,'Расчет NPV'!$D$9)</f>
        <v/>
      </c>
      <c r="G1111" s="9">
        <f>_xlfn.BETA.INV(RAND(),'Расчет NPV'!$E$10,'Расчет NPV'!$F$10,'Расчет NPV'!$B$10,'Расчет NPV'!$D$10)</f>
        <v/>
      </c>
      <c r="H1111" s="9">
        <f>((D1111*(1+E1111)^0*'Расчет NPV'!$C$14*(C1111-F1111)-G1111)-MAX((D1111*(1+E1111)^0*'Расчет NPV'!$C$14*(C1111-F1111)-G1111)-B1111/6,0)*'Расчет NPV'!$C$13)/(1+'Расчет NPV'!$C$12)^1</f>
        <v/>
      </c>
      <c r="I1111" s="9">
        <f>((D1111*(1+E1111)^1*(C1111-F1111)-G1111)-MAX((D1111*(1+E1111)^1*(C1111-F1111)-G1111)-B1111/6,0)*'Расчет NPV'!$C$13)/(1+'Расчет NPV'!$C$12)^2</f>
        <v/>
      </c>
      <c r="J1111" s="9">
        <f>((D1111*(1+E1111)^2*(C1111-F1111)-G1111)-MAX((D1111*(1+E1111)^2*(C1111-F1111)-G1111)-B1111/6,0)*'Расчет NPV'!$C$13)/(1+'Расчет NPV'!$C$12)^3</f>
        <v/>
      </c>
      <c r="K1111" s="9">
        <f>((D1111*(1+E1111)^3*(C1111-F1111)-G1111)-MAX((D1111*(1+E1111)^3*(C1111-F1111)-G1111)-B1111/6,0)*'Расчет NPV'!$C$13)/(1+'Расчет NPV'!$C$12)^4</f>
        <v/>
      </c>
      <c r="L1111" s="9">
        <f>((D1111*(1+E1111)^4*(C1111-F1111)-G1111)-MAX((D1111*(1+E1111)^4*(C1111-F1111)-G1111)-B1111/6,0)*'Расчет NPV'!$C$13)/(1+'Расчет NPV'!$C$12)^5</f>
        <v/>
      </c>
      <c r="M1111" s="9">
        <f>((D1111*(1+E1111)^5*(C1111-F1111)-G1111)-MAX((D1111*(1+E1111)^5*(C1111-F1111)-G1111)-B1111/6,0)*'Расчет NPV'!$C$13)/(1+'Расчет NPV'!$C$12)^6</f>
        <v/>
      </c>
      <c r="N1111" s="13">
        <f>SUM(H1111:M1111)-B1111</f>
        <v/>
      </c>
    </row>
    <row r="1112">
      <c r="A1112" t="n">
        <v>1108</v>
      </c>
      <c r="B1112" s="9">
        <f>_xlfn.BETA.INV(RAND(),'Расчет NPV'!$E$5,'Расчет NPV'!$F$5,'Расчет NPV'!$B$5,'Расчет NPV'!$D$5)</f>
        <v/>
      </c>
      <c r="C1112" s="9">
        <f>_xlfn.BETA.INV(RAND(),'Расчет NPV'!$E$6,'Расчет NPV'!$F$6,'Расчет NPV'!$B$6,'Расчет NPV'!$D$6)</f>
        <v/>
      </c>
      <c r="D1112" s="9">
        <f>_xlfn.BETA.INV(RAND(),'Расчет NPV'!$E$7,'Расчет NPV'!$F$7,'Расчет NPV'!$B$7,'Расчет NPV'!$D$7)</f>
        <v/>
      </c>
      <c r="E1112" s="5">
        <f>_xlfn.BETA.INV(RAND(),'Расчет NPV'!$E$8,'Расчет NPV'!$F$8,'Расчет NPV'!$B$8,'Расчет NPV'!$D$8)</f>
        <v/>
      </c>
      <c r="F1112" s="9">
        <f>_xlfn.BETA.INV(RAND(),'Расчет NPV'!$E$9,'Расчет NPV'!$F$9,'Расчет NPV'!$B$9,'Расчет NPV'!$D$9)</f>
        <v/>
      </c>
      <c r="G1112" s="9">
        <f>_xlfn.BETA.INV(RAND(),'Расчет NPV'!$E$10,'Расчет NPV'!$F$10,'Расчет NPV'!$B$10,'Расчет NPV'!$D$10)</f>
        <v/>
      </c>
      <c r="H1112" s="9">
        <f>((D1112*(1+E1112)^0*'Расчет NPV'!$C$14*(C1112-F1112)-G1112)-MAX((D1112*(1+E1112)^0*'Расчет NPV'!$C$14*(C1112-F1112)-G1112)-B1112/6,0)*'Расчет NPV'!$C$13)/(1+'Расчет NPV'!$C$12)^1</f>
        <v/>
      </c>
      <c r="I1112" s="9">
        <f>((D1112*(1+E1112)^1*(C1112-F1112)-G1112)-MAX((D1112*(1+E1112)^1*(C1112-F1112)-G1112)-B1112/6,0)*'Расчет NPV'!$C$13)/(1+'Расчет NPV'!$C$12)^2</f>
        <v/>
      </c>
      <c r="J1112" s="9">
        <f>((D1112*(1+E1112)^2*(C1112-F1112)-G1112)-MAX((D1112*(1+E1112)^2*(C1112-F1112)-G1112)-B1112/6,0)*'Расчет NPV'!$C$13)/(1+'Расчет NPV'!$C$12)^3</f>
        <v/>
      </c>
      <c r="K1112" s="9">
        <f>((D1112*(1+E1112)^3*(C1112-F1112)-G1112)-MAX((D1112*(1+E1112)^3*(C1112-F1112)-G1112)-B1112/6,0)*'Расчет NPV'!$C$13)/(1+'Расчет NPV'!$C$12)^4</f>
        <v/>
      </c>
      <c r="L1112" s="9">
        <f>((D1112*(1+E1112)^4*(C1112-F1112)-G1112)-MAX((D1112*(1+E1112)^4*(C1112-F1112)-G1112)-B1112/6,0)*'Расчет NPV'!$C$13)/(1+'Расчет NPV'!$C$12)^5</f>
        <v/>
      </c>
      <c r="M1112" s="9">
        <f>((D1112*(1+E1112)^5*(C1112-F1112)-G1112)-MAX((D1112*(1+E1112)^5*(C1112-F1112)-G1112)-B1112/6,0)*'Расчет NPV'!$C$13)/(1+'Расчет NPV'!$C$12)^6</f>
        <v/>
      </c>
      <c r="N1112" s="13">
        <f>SUM(H1112:M1112)-B1112</f>
        <v/>
      </c>
    </row>
    <row r="1113">
      <c r="A1113" t="n">
        <v>1109</v>
      </c>
      <c r="B1113" s="9">
        <f>_xlfn.BETA.INV(RAND(),'Расчет NPV'!$E$5,'Расчет NPV'!$F$5,'Расчет NPV'!$B$5,'Расчет NPV'!$D$5)</f>
        <v/>
      </c>
      <c r="C1113" s="9">
        <f>_xlfn.BETA.INV(RAND(),'Расчет NPV'!$E$6,'Расчет NPV'!$F$6,'Расчет NPV'!$B$6,'Расчет NPV'!$D$6)</f>
        <v/>
      </c>
      <c r="D1113" s="9">
        <f>_xlfn.BETA.INV(RAND(),'Расчет NPV'!$E$7,'Расчет NPV'!$F$7,'Расчет NPV'!$B$7,'Расчет NPV'!$D$7)</f>
        <v/>
      </c>
      <c r="E1113" s="5">
        <f>_xlfn.BETA.INV(RAND(),'Расчет NPV'!$E$8,'Расчет NPV'!$F$8,'Расчет NPV'!$B$8,'Расчет NPV'!$D$8)</f>
        <v/>
      </c>
      <c r="F1113" s="9">
        <f>_xlfn.BETA.INV(RAND(),'Расчет NPV'!$E$9,'Расчет NPV'!$F$9,'Расчет NPV'!$B$9,'Расчет NPV'!$D$9)</f>
        <v/>
      </c>
      <c r="G1113" s="9">
        <f>_xlfn.BETA.INV(RAND(),'Расчет NPV'!$E$10,'Расчет NPV'!$F$10,'Расчет NPV'!$B$10,'Расчет NPV'!$D$10)</f>
        <v/>
      </c>
      <c r="H1113" s="9">
        <f>((D1113*(1+E1113)^0*'Расчет NPV'!$C$14*(C1113-F1113)-G1113)-MAX((D1113*(1+E1113)^0*'Расчет NPV'!$C$14*(C1113-F1113)-G1113)-B1113/6,0)*'Расчет NPV'!$C$13)/(1+'Расчет NPV'!$C$12)^1</f>
        <v/>
      </c>
      <c r="I1113" s="9">
        <f>((D1113*(1+E1113)^1*(C1113-F1113)-G1113)-MAX((D1113*(1+E1113)^1*(C1113-F1113)-G1113)-B1113/6,0)*'Расчет NPV'!$C$13)/(1+'Расчет NPV'!$C$12)^2</f>
        <v/>
      </c>
      <c r="J1113" s="9">
        <f>((D1113*(1+E1113)^2*(C1113-F1113)-G1113)-MAX((D1113*(1+E1113)^2*(C1113-F1113)-G1113)-B1113/6,0)*'Расчет NPV'!$C$13)/(1+'Расчет NPV'!$C$12)^3</f>
        <v/>
      </c>
      <c r="K1113" s="9">
        <f>((D1113*(1+E1113)^3*(C1113-F1113)-G1113)-MAX((D1113*(1+E1113)^3*(C1113-F1113)-G1113)-B1113/6,0)*'Расчет NPV'!$C$13)/(1+'Расчет NPV'!$C$12)^4</f>
        <v/>
      </c>
      <c r="L1113" s="9">
        <f>((D1113*(1+E1113)^4*(C1113-F1113)-G1113)-MAX((D1113*(1+E1113)^4*(C1113-F1113)-G1113)-B1113/6,0)*'Расчет NPV'!$C$13)/(1+'Расчет NPV'!$C$12)^5</f>
        <v/>
      </c>
      <c r="M1113" s="9">
        <f>((D1113*(1+E1113)^5*(C1113-F1113)-G1113)-MAX((D1113*(1+E1113)^5*(C1113-F1113)-G1113)-B1113/6,0)*'Расчет NPV'!$C$13)/(1+'Расчет NPV'!$C$12)^6</f>
        <v/>
      </c>
      <c r="N1113" s="13">
        <f>SUM(H1113:M1113)-B1113</f>
        <v/>
      </c>
    </row>
    <row r="1114">
      <c r="A1114" t="n">
        <v>1110</v>
      </c>
      <c r="B1114" s="9">
        <f>_xlfn.BETA.INV(RAND(),'Расчет NPV'!$E$5,'Расчет NPV'!$F$5,'Расчет NPV'!$B$5,'Расчет NPV'!$D$5)</f>
        <v/>
      </c>
      <c r="C1114" s="9">
        <f>_xlfn.BETA.INV(RAND(),'Расчет NPV'!$E$6,'Расчет NPV'!$F$6,'Расчет NPV'!$B$6,'Расчет NPV'!$D$6)</f>
        <v/>
      </c>
      <c r="D1114" s="9">
        <f>_xlfn.BETA.INV(RAND(),'Расчет NPV'!$E$7,'Расчет NPV'!$F$7,'Расчет NPV'!$B$7,'Расчет NPV'!$D$7)</f>
        <v/>
      </c>
      <c r="E1114" s="5">
        <f>_xlfn.BETA.INV(RAND(),'Расчет NPV'!$E$8,'Расчет NPV'!$F$8,'Расчет NPV'!$B$8,'Расчет NPV'!$D$8)</f>
        <v/>
      </c>
      <c r="F1114" s="9">
        <f>_xlfn.BETA.INV(RAND(),'Расчет NPV'!$E$9,'Расчет NPV'!$F$9,'Расчет NPV'!$B$9,'Расчет NPV'!$D$9)</f>
        <v/>
      </c>
      <c r="G1114" s="9">
        <f>_xlfn.BETA.INV(RAND(),'Расчет NPV'!$E$10,'Расчет NPV'!$F$10,'Расчет NPV'!$B$10,'Расчет NPV'!$D$10)</f>
        <v/>
      </c>
      <c r="H1114" s="9">
        <f>((D1114*(1+E1114)^0*'Расчет NPV'!$C$14*(C1114-F1114)-G1114)-MAX((D1114*(1+E1114)^0*'Расчет NPV'!$C$14*(C1114-F1114)-G1114)-B1114/6,0)*'Расчет NPV'!$C$13)/(1+'Расчет NPV'!$C$12)^1</f>
        <v/>
      </c>
      <c r="I1114" s="9">
        <f>((D1114*(1+E1114)^1*(C1114-F1114)-G1114)-MAX((D1114*(1+E1114)^1*(C1114-F1114)-G1114)-B1114/6,0)*'Расчет NPV'!$C$13)/(1+'Расчет NPV'!$C$12)^2</f>
        <v/>
      </c>
      <c r="J1114" s="9">
        <f>((D1114*(1+E1114)^2*(C1114-F1114)-G1114)-MAX((D1114*(1+E1114)^2*(C1114-F1114)-G1114)-B1114/6,0)*'Расчет NPV'!$C$13)/(1+'Расчет NPV'!$C$12)^3</f>
        <v/>
      </c>
      <c r="K1114" s="9">
        <f>((D1114*(1+E1114)^3*(C1114-F1114)-G1114)-MAX((D1114*(1+E1114)^3*(C1114-F1114)-G1114)-B1114/6,0)*'Расчет NPV'!$C$13)/(1+'Расчет NPV'!$C$12)^4</f>
        <v/>
      </c>
      <c r="L1114" s="9">
        <f>((D1114*(1+E1114)^4*(C1114-F1114)-G1114)-MAX((D1114*(1+E1114)^4*(C1114-F1114)-G1114)-B1114/6,0)*'Расчет NPV'!$C$13)/(1+'Расчет NPV'!$C$12)^5</f>
        <v/>
      </c>
      <c r="M1114" s="9">
        <f>((D1114*(1+E1114)^5*(C1114-F1114)-G1114)-MAX((D1114*(1+E1114)^5*(C1114-F1114)-G1114)-B1114/6,0)*'Расчет NPV'!$C$13)/(1+'Расчет NPV'!$C$12)^6</f>
        <v/>
      </c>
      <c r="N1114" s="13">
        <f>SUM(H1114:M1114)-B1114</f>
        <v/>
      </c>
    </row>
    <row r="1115">
      <c r="A1115" t="n">
        <v>1111</v>
      </c>
      <c r="B1115" s="9">
        <f>_xlfn.BETA.INV(RAND(),'Расчет NPV'!$E$5,'Расчет NPV'!$F$5,'Расчет NPV'!$B$5,'Расчет NPV'!$D$5)</f>
        <v/>
      </c>
      <c r="C1115" s="9">
        <f>_xlfn.BETA.INV(RAND(),'Расчет NPV'!$E$6,'Расчет NPV'!$F$6,'Расчет NPV'!$B$6,'Расчет NPV'!$D$6)</f>
        <v/>
      </c>
      <c r="D1115" s="9">
        <f>_xlfn.BETA.INV(RAND(),'Расчет NPV'!$E$7,'Расчет NPV'!$F$7,'Расчет NPV'!$B$7,'Расчет NPV'!$D$7)</f>
        <v/>
      </c>
      <c r="E1115" s="5">
        <f>_xlfn.BETA.INV(RAND(),'Расчет NPV'!$E$8,'Расчет NPV'!$F$8,'Расчет NPV'!$B$8,'Расчет NPV'!$D$8)</f>
        <v/>
      </c>
      <c r="F1115" s="9">
        <f>_xlfn.BETA.INV(RAND(),'Расчет NPV'!$E$9,'Расчет NPV'!$F$9,'Расчет NPV'!$B$9,'Расчет NPV'!$D$9)</f>
        <v/>
      </c>
      <c r="G1115" s="9">
        <f>_xlfn.BETA.INV(RAND(),'Расчет NPV'!$E$10,'Расчет NPV'!$F$10,'Расчет NPV'!$B$10,'Расчет NPV'!$D$10)</f>
        <v/>
      </c>
      <c r="H1115" s="9">
        <f>((D1115*(1+E1115)^0*'Расчет NPV'!$C$14*(C1115-F1115)-G1115)-MAX((D1115*(1+E1115)^0*'Расчет NPV'!$C$14*(C1115-F1115)-G1115)-B1115/6,0)*'Расчет NPV'!$C$13)/(1+'Расчет NPV'!$C$12)^1</f>
        <v/>
      </c>
      <c r="I1115" s="9">
        <f>((D1115*(1+E1115)^1*(C1115-F1115)-G1115)-MAX((D1115*(1+E1115)^1*(C1115-F1115)-G1115)-B1115/6,0)*'Расчет NPV'!$C$13)/(1+'Расчет NPV'!$C$12)^2</f>
        <v/>
      </c>
      <c r="J1115" s="9">
        <f>((D1115*(1+E1115)^2*(C1115-F1115)-G1115)-MAX((D1115*(1+E1115)^2*(C1115-F1115)-G1115)-B1115/6,0)*'Расчет NPV'!$C$13)/(1+'Расчет NPV'!$C$12)^3</f>
        <v/>
      </c>
      <c r="K1115" s="9">
        <f>((D1115*(1+E1115)^3*(C1115-F1115)-G1115)-MAX((D1115*(1+E1115)^3*(C1115-F1115)-G1115)-B1115/6,0)*'Расчет NPV'!$C$13)/(1+'Расчет NPV'!$C$12)^4</f>
        <v/>
      </c>
      <c r="L1115" s="9">
        <f>((D1115*(1+E1115)^4*(C1115-F1115)-G1115)-MAX((D1115*(1+E1115)^4*(C1115-F1115)-G1115)-B1115/6,0)*'Расчет NPV'!$C$13)/(1+'Расчет NPV'!$C$12)^5</f>
        <v/>
      </c>
      <c r="M1115" s="9">
        <f>((D1115*(1+E1115)^5*(C1115-F1115)-G1115)-MAX((D1115*(1+E1115)^5*(C1115-F1115)-G1115)-B1115/6,0)*'Расчет NPV'!$C$13)/(1+'Расчет NPV'!$C$12)^6</f>
        <v/>
      </c>
      <c r="N1115" s="13">
        <f>SUM(H1115:M1115)-B1115</f>
        <v/>
      </c>
    </row>
    <row r="1116">
      <c r="A1116" t="n">
        <v>1112</v>
      </c>
      <c r="B1116" s="9">
        <f>_xlfn.BETA.INV(RAND(),'Расчет NPV'!$E$5,'Расчет NPV'!$F$5,'Расчет NPV'!$B$5,'Расчет NPV'!$D$5)</f>
        <v/>
      </c>
      <c r="C1116" s="9">
        <f>_xlfn.BETA.INV(RAND(),'Расчет NPV'!$E$6,'Расчет NPV'!$F$6,'Расчет NPV'!$B$6,'Расчет NPV'!$D$6)</f>
        <v/>
      </c>
      <c r="D1116" s="9">
        <f>_xlfn.BETA.INV(RAND(),'Расчет NPV'!$E$7,'Расчет NPV'!$F$7,'Расчет NPV'!$B$7,'Расчет NPV'!$D$7)</f>
        <v/>
      </c>
      <c r="E1116" s="5">
        <f>_xlfn.BETA.INV(RAND(),'Расчет NPV'!$E$8,'Расчет NPV'!$F$8,'Расчет NPV'!$B$8,'Расчет NPV'!$D$8)</f>
        <v/>
      </c>
      <c r="F1116" s="9">
        <f>_xlfn.BETA.INV(RAND(),'Расчет NPV'!$E$9,'Расчет NPV'!$F$9,'Расчет NPV'!$B$9,'Расчет NPV'!$D$9)</f>
        <v/>
      </c>
      <c r="G1116" s="9">
        <f>_xlfn.BETA.INV(RAND(),'Расчет NPV'!$E$10,'Расчет NPV'!$F$10,'Расчет NPV'!$B$10,'Расчет NPV'!$D$10)</f>
        <v/>
      </c>
      <c r="H1116" s="9">
        <f>((D1116*(1+E1116)^0*'Расчет NPV'!$C$14*(C1116-F1116)-G1116)-MAX((D1116*(1+E1116)^0*'Расчет NPV'!$C$14*(C1116-F1116)-G1116)-B1116/6,0)*'Расчет NPV'!$C$13)/(1+'Расчет NPV'!$C$12)^1</f>
        <v/>
      </c>
      <c r="I1116" s="9">
        <f>((D1116*(1+E1116)^1*(C1116-F1116)-G1116)-MAX((D1116*(1+E1116)^1*(C1116-F1116)-G1116)-B1116/6,0)*'Расчет NPV'!$C$13)/(1+'Расчет NPV'!$C$12)^2</f>
        <v/>
      </c>
      <c r="J1116" s="9">
        <f>((D1116*(1+E1116)^2*(C1116-F1116)-G1116)-MAX((D1116*(1+E1116)^2*(C1116-F1116)-G1116)-B1116/6,0)*'Расчет NPV'!$C$13)/(1+'Расчет NPV'!$C$12)^3</f>
        <v/>
      </c>
      <c r="K1116" s="9">
        <f>((D1116*(1+E1116)^3*(C1116-F1116)-G1116)-MAX((D1116*(1+E1116)^3*(C1116-F1116)-G1116)-B1116/6,0)*'Расчет NPV'!$C$13)/(1+'Расчет NPV'!$C$12)^4</f>
        <v/>
      </c>
      <c r="L1116" s="9">
        <f>((D1116*(1+E1116)^4*(C1116-F1116)-G1116)-MAX((D1116*(1+E1116)^4*(C1116-F1116)-G1116)-B1116/6,0)*'Расчет NPV'!$C$13)/(1+'Расчет NPV'!$C$12)^5</f>
        <v/>
      </c>
      <c r="M1116" s="9">
        <f>((D1116*(1+E1116)^5*(C1116-F1116)-G1116)-MAX((D1116*(1+E1116)^5*(C1116-F1116)-G1116)-B1116/6,0)*'Расчет NPV'!$C$13)/(1+'Расчет NPV'!$C$12)^6</f>
        <v/>
      </c>
      <c r="N1116" s="13">
        <f>SUM(H1116:M1116)-B1116</f>
        <v/>
      </c>
    </row>
    <row r="1117">
      <c r="A1117" t="n">
        <v>1113</v>
      </c>
      <c r="B1117" s="9">
        <f>_xlfn.BETA.INV(RAND(),'Расчет NPV'!$E$5,'Расчет NPV'!$F$5,'Расчет NPV'!$B$5,'Расчет NPV'!$D$5)</f>
        <v/>
      </c>
      <c r="C1117" s="9">
        <f>_xlfn.BETA.INV(RAND(),'Расчет NPV'!$E$6,'Расчет NPV'!$F$6,'Расчет NPV'!$B$6,'Расчет NPV'!$D$6)</f>
        <v/>
      </c>
      <c r="D1117" s="9">
        <f>_xlfn.BETA.INV(RAND(),'Расчет NPV'!$E$7,'Расчет NPV'!$F$7,'Расчет NPV'!$B$7,'Расчет NPV'!$D$7)</f>
        <v/>
      </c>
      <c r="E1117" s="5">
        <f>_xlfn.BETA.INV(RAND(),'Расчет NPV'!$E$8,'Расчет NPV'!$F$8,'Расчет NPV'!$B$8,'Расчет NPV'!$D$8)</f>
        <v/>
      </c>
      <c r="F1117" s="9">
        <f>_xlfn.BETA.INV(RAND(),'Расчет NPV'!$E$9,'Расчет NPV'!$F$9,'Расчет NPV'!$B$9,'Расчет NPV'!$D$9)</f>
        <v/>
      </c>
      <c r="G1117" s="9">
        <f>_xlfn.BETA.INV(RAND(),'Расчет NPV'!$E$10,'Расчет NPV'!$F$10,'Расчет NPV'!$B$10,'Расчет NPV'!$D$10)</f>
        <v/>
      </c>
      <c r="H1117" s="9">
        <f>((D1117*(1+E1117)^0*'Расчет NPV'!$C$14*(C1117-F1117)-G1117)-MAX((D1117*(1+E1117)^0*'Расчет NPV'!$C$14*(C1117-F1117)-G1117)-B1117/6,0)*'Расчет NPV'!$C$13)/(1+'Расчет NPV'!$C$12)^1</f>
        <v/>
      </c>
      <c r="I1117" s="9">
        <f>((D1117*(1+E1117)^1*(C1117-F1117)-G1117)-MAX((D1117*(1+E1117)^1*(C1117-F1117)-G1117)-B1117/6,0)*'Расчет NPV'!$C$13)/(1+'Расчет NPV'!$C$12)^2</f>
        <v/>
      </c>
      <c r="J1117" s="9">
        <f>((D1117*(1+E1117)^2*(C1117-F1117)-G1117)-MAX((D1117*(1+E1117)^2*(C1117-F1117)-G1117)-B1117/6,0)*'Расчет NPV'!$C$13)/(1+'Расчет NPV'!$C$12)^3</f>
        <v/>
      </c>
      <c r="K1117" s="9">
        <f>((D1117*(1+E1117)^3*(C1117-F1117)-G1117)-MAX((D1117*(1+E1117)^3*(C1117-F1117)-G1117)-B1117/6,0)*'Расчет NPV'!$C$13)/(1+'Расчет NPV'!$C$12)^4</f>
        <v/>
      </c>
      <c r="L1117" s="9">
        <f>((D1117*(1+E1117)^4*(C1117-F1117)-G1117)-MAX((D1117*(1+E1117)^4*(C1117-F1117)-G1117)-B1117/6,0)*'Расчет NPV'!$C$13)/(1+'Расчет NPV'!$C$12)^5</f>
        <v/>
      </c>
      <c r="M1117" s="9">
        <f>((D1117*(1+E1117)^5*(C1117-F1117)-G1117)-MAX((D1117*(1+E1117)^5*(C1117-F1117)-G1117)-B1117/6,0)*'Расчет NPV'!$C$13)/(1+'Расчет NPV'!$C$12)^6</f>
        <v/>
      </c>
      <c r="N1117" s="13">
        <f>SUM(H1117:M1117)-B1117</f>
        <v/>
      </c>
    </row>
    <row r="1118">
      <c r="A1118" t="n">
        <v>1114</v>
      </c>
      <c r="B1118" s="9">
        <f>_xlfn.BETA.INV(RAND(),'Расчет NPV'!$E$5,'Расчет NPV'!$F$5,'Расчет NPV'!$B$5,'Расчет NPV'!$D$5)</f>
        <v/>
      </c>
      <c r="C1118" s="9">
        <f>_xlfn.BETA.INV(RAND(),'Расчет NPV'!$E$6,'Расчет NPV'!$F$6,'Расчет NPV'!$B$6,'Расчет NPV'!$D$6)</f>
        <v/>
      </c>
      <c r="D1118" s="9">
        <f>_xlfn.BETA.INV(RAND(),'Расчет NPV'!$E$7,'Расчет NPV'!$F$7,'Расчет NPV'!$B$7,'Расчет NPV'!$D$7)</f>
        <v/>
      </c>
      <c r="E1118" s="5">
        <f>_xlfn.BETA.INV(RAND(),'Расчет NPV'!$E$8,'Расчет NPV'!$F$8,'Расчет NPV'!$B$8,'Расчет NPV'!$D$8)</f>
        <v/>
      </c>
      <c r="F1118" s="9">
        <f>_xlfn.BETA.INV(RAND(),'Расчет NPV'!$E$9,'Расчет NPV'!$F$9,'Расчет NPV'!$B$9,'Расчет NPV'!$D$9)</f>
        <v/>
      </c>
      <c r="G1118" s="9">
        <f>_xlfn.BETA.INV(RAND(),'Расчет NPV'!$E$10,'Расчет NPV'!$F$10,'Расчет NPV'!$B$10,'Расчет NPV'!$D$10)</f>
        <v/>
      </c>
      <c r="H1118" s="9">
        <f>((D1118*(1+E1118)^0*'Расчет NPV'!$C$14*(C1118-F1118)-G1118)-MAX((D1118*(1+E1118)^0*'Расчет NPV'!$C$14*(C1118-F1118)-G1118)-B1118/6,0)*'Расчет NPV'!$C$13)/(1+'Расчет NPV'!$C$12)^1</f>
        <v/>
      </c>
      <c r="I1118" s="9">
        <f>((D1118*(1+E1118)^1*(C1118-F1118)-G1118)-MAX((D1118*(1+E1118)^1*(C1118-F1118)-G1118)-B1118/6,0)*'Расчет NPV'!$C$13)/(1+'Расчет NPV'!$C$12)^2</f>
        <v/>
      </c>
      <c r="J1118" s="9">
        <f>((D1118*(1+E1118)^2*(C1118-F1118)-G1118)-MAX((D1118*(1+E1118)^2*(C1118-F1118)-G1118)-B1118/6,0)*'Расчет NPV'!$C$13)/(1+'Расчет NPV'!$C$12)^3</f>
        <v/>
      </c>
      <c r="K1118" s="9">
        <f>((D1118*(1+E1118)^3*(C1118-F1118)-G1118)-MAX((D1118*(1+E1118)^3*(C1118-F1118)-G1118)-B1118/6,0)*'Расчет NPV'!$C$13)/(1+'Расчет NPV'!$C$12)^4</f>
        <v/>
      </c>
      <c r="L1118" s="9">
        <f>((D1118*(1+E1118)^4*(C1118-F1118)-G1118)-MAX((D1118*(1+E1118)^4*(C1118-F1118)-G1118)-B1118/6,0)*'Расчет NPV'!$C$13)/(1+'Расчет NPV'!$C$12)^5</f>
        <v/>
      </c>
      <c r="M1118" s="9">
        <f>((D1118*(1+E1118)^5*(C1118-F1118)-G1118)-MAX((D1118*(1+E1118)^5*(C1118-F1118)-G1118)-B1118/6,0)*'Расчет NPV'!$C$13)/(1+'Расчет NPV'!$C$12)^6</f>
        <v/>
      </c>
      <c r="N1118" s="13">
        <f>SUM(H1118:M1118)-B1118</f>
        <v/>
      </c>
    </row>
    <row r="1119">
      <c r="A1119" t="n">
        <v>1115</v>
      </c>
      <c r="B1119" s="9">
        <f>_xlfn.BETA.INV(RAND(),'Расчет NPV'!$E$5,'Расчет NPV'!$F$5,'Расчет NPV'!$B$5,'Расчет NPV'!$D$5)</f>
        <v/>
      </c>
      <c r="C1119" s="9">
        <f>_xlfn.BETA.INV(RAND(),'Расчет NPV'!$E$6,'Расчет NPV'!$F$6,'Расчет NPV'!$B$6,'Расчет NPV'!$D$6)</f>
        <v/>
      </c>
      <c r="D1119" s="9">
        <f>_xlfn.BETA.INV(RAND(),'Расчет NPV'!$E$7,'Расчет NPV'!$F$7,'Расчет NPV'!$B$7,'Расчет NPV'!$D$7)</f>
        <v/>
      </c>
      <c r="E1119" s="5">
        <f>_xlfn.BETA.INV(RAND(),'Расчет NPV'!$E$8,'Расчет NPV'!$F$8,'Расчет NPV'!$B$8,'Расчет NPV'!$D$8)</f>
        <v/>
      </c>
      <c r="F1119" s="9">
        <f>_xlfn.BETA.INV(RAND(),'Расчет NPV'!$E$9,'Расчет NPV'!$F$9,'Расчет NPV'!$B$9,'Расчет NPV'!$D$9)</f>
        <v/>
      </c>
      <c r="G1119" s="9">
        <f>_xlfn.BETA.INV(RAND(),'Расчет NPV'!$E$10,'Расчет NPV'!$F$10,'Расчет NPV'!$B$10,'Расчет NPV'!$D$10)</f>
        <v/>
      </c>
      <c r="H1119" s="9">
        <f>((D1119*(1+E1119)^0*'Расчет NPV'!$C$14*(C1119-F1119)-G1119)-MAX((D1119*(1+E1119)^0*'Расчет NPV'!$C$14*(C1119-F1119)-G1119)-B1119/6,0)*'Расчет NPV'!$C$13)/(1+'Расчет NPV'!$C$12)^1</f>
        <v/>
      </c>
      <c r="I1119" s="9">
        <f>((D1119*(1+E1119)^1*(C1119-F1119)-G1119)-MAX((D1119*(1+E1119)^1*(C1119-F1119)-G1119)-B1119/6,0)*'Расчет NPV'!$C$13)/(1+'Расчет NPV'!$C$12)^2</f>
        <v/>
      </c>
      <c r="J1119" s="9">
        <f>((D1119*(1+E1119)^2*(C1119-F1119)-G1119)-MAX((D1119*(1+E1119)^2*(C1119-F1119)-G1119)-B1119/6,0)*'Расчет NPV'!$C$13)/(1+'Расчет NPV'!$C$12)^3</f>
        <v/>
      </c>
      <c r="K1119" s="9">
        <f>((D1119*(1+E1119)^3*(C1119-F1119)-G1119)-MAX((D1119*(1+E1119)^3*(C1119-F1119)-G1119)-B1119/6,0)*'Расчет NPV'!$C$13)/(1+'Расчет NPV'!$C$12)^4</f>
        <v/>
      </c>
      <c r="L1119" s="9">
        <f>((D1119*(1+E1119)^4*(C1119-F1119)-G1119)-MAX((D1119*(1+E1119)^4*(C1119-F1119)-G1119)-B1119/6,0)*'Расчет NPV'!$C$13)/(1+'Расчет NPV'!$C$12)^5</f>
        <v/>
      </c>
      <c r="M1119" s="9">
        <f>((D1119*(1+E1119)^5*(C1119-F1119)-G1119)-MAX((D1119*(1+E1119)^5*(C1119-F1119)-G1119)-B1119/6,0)*'Расчет NPV'!$C$13)/(1+'Расчет NPV'!$C$12)^6</f>
        <v/>
      </c>
      <c r="N1119" s="13">
        <f>SUM(H1119:M1119)-B1119</f>
        <v/>
      </c>
    </row>
    <row r="1120">
      <c r="A1120" t="n">
        <v>1116</v>
      </c>
      <c r="B1120" s="9">
        <f>_xlfn.BETA.INV(RAND(),'Расчет NPV'!$E$5,'Расчет NPV'!$F$5,'Расчет NPV'!$B$5,'Расчет NPV'!$D$5)</f>
        <v/>
      </c>
      <c r="C1120" s="9">
        <f>_xlfn.BETA.INV(RAND(),'Расчет NPV'!$E$6,'Расчет NPV'!$F$6,'Расчет NPV'!$B$6,'Расчет NPV'!$D$6)</f>
        <v/>
      </c>
      <c r="D1120" s="9">
        <f>_xlfn.BETA.INV(RAND(),'Расчет NPV'!$E$7,'Расчет NPV'!$F$7,'Расчет NPV'!$B$7,'Расчет NPV'!$D$7)</f>
        <v/>
      </c>
      <c r="E1120" s="5">
        <f>_xlfn.BETA.INV(RAND(),'Расчет NPV'!$E$8,'Расчет NPV'!$F$8,'Расчет NPV'!$B$8,'Расчет NPV'!$D$8)</f>
        <v/>
      </c>
      <c r="F1120" s="9">
        <f>_xlfn.BETA.INV(RAND(),'Расчет NPV'!$E$9,'Расчет NPV'!$F$9,'Расчет NPV'!$B$9,'Расчет NPV'!$D$9)</f>
        <v/>
      </c>
      <c r="G1120" s="9">
        <f>_xlfn.BETA.INV(RAND(),'Расчет NPV'!$E$10,'Расчет NPV'!$F$10,'Расчет NPV'!$B$10,'Расчет NPV'!$D$10)</f>
        <v/>
      </c>
      <c r="H1120" s="9">
        <f>((D1120*(1+E1120)^0*'Расчет NPV'!$C$14*(C1120-F1120)-G1120)-MAX((D1120*(1+E1120)^0*'Расчет NPV'!$C$14*(C1120-F1120)-G1120)-B1120/6,0)*'Расчет NPV'!$C$13)/(1+'Расчет NPV'!$C$12)^1</f>
        <v/>
      </c>
      <c r="I1120" s="9">
        <f>((D1120*(1+E1120)^1*(C1120-F1120)-G1120)-MAX((D1120*(1+E1120)^1*(C1120-F1120)-G1120)-B1120/6,0)*'Расчет NPV'!$C$13)/(1+'Расчет NPV'!$C$12)^2</f>
        <v/>
      </c>
      <c r="J1120" s="9">
        <f>((D1120*(1+E1120)^2*(C1120-F1120)-G1120)-MAX((D1120*(1+E1120)^2*(C1120-F1120)-G1120)-B1120/6,0)*'Расчет NPV'!$C$13)/(1+'Расчет NPV'!$C$12)^3</f>
        <v/>
      </c>
      <c r="K1120" s="9">
        <f>((D1120*(1+E1120)^3*(C1120-F1120)-G1120)-MAX((D1120*(1+E1120)^3*(C1120-F1120)-G1120)-B1120/6,0)*'Расчет NPV'!$C$13)/(1+'Расчет NPV'!$C$12)^4</f>
        <v/>
      </c>
      <c r="L1120" s="9">
        <f>((D1120*(1+E1120)^4*(C1120-F1120)-G1120)-MAX((D1120*(1+E1120)^4*(C1120-F1120)-G1120)-B1120/6,0)*'Расчет NPV'!$C$13)/(1+'Расчет NPV'!$C$12)^5</f>
        <v/>
      </c>
      <c r="M1120" s="9">
        <f>((D1120*(1+E1120)^5*(C1120-F1120)-G1120)-MAX((D1120*(1+E1120)^5*(C1120-F1120)-G1120)-B1120/6,0)*'Расчет NPV'!$C$13)/(1+'Расчет NPV'!$C$12)^6</f>
        <v/>
      </c>
      <c r="N1120" s="13">
        <f>SUM(H1120:M1120)-B1120</f>
        <v/>
      </c>
    </row>
    <row r="1121">
      <c r="A1121" t="n">
        <v>1117</v>
      </c>
      <c r="B1121" s="9">
        <f>_xlfn.BETA.INV(RAND(),'Расчет NPV'!$E$5,'Расчет NPV'!$F$5,'Расчет NPV'!$B$5,'Расчет NPV'!$D$5)</f>
        <v/>
      </c>
      <c r="C1121" s="9">
        <f>_xlfn.BETA.INV(RAND(),'Расчет NPV'!$E$6,'Расчет NPV'!$F$6,'Расчет NPV'!$B$6,'Расчет NPV'!$D$6)</f>
        <v/>
      </c>
      <c r="D1121" s="9">
        <f>_xlfn.BETA.INV(RAND(),'Расчет NPV'!$E$7,'Расчет NPV'!$F$7,'Расчет NPV'!$B$7,'Расчет NPV'!$D$7)</f>
        <v/>
      </c>
      <c r="E1121" s="5">
        <f>_xlfn.BETA.INV(RAND(),'Расчет NPV'!$E$8,'Расчет NPV'!$F$8,'Расчет NPV'!$B$8,'Расчет NPV'!$D$8)</f>
        <v/>
      </c>
      <c r="F1121" s="9">
        <f>_xlfn.BETA.INV(RAND(),'Расчет NPV'!$E$9,'Расчет NPV'!$F$9,'Расчет NPV'!$B$9,'Расчет NPV'!$D$9)</f>
        <v/>
      </c>
      <c r="G1121" s="9">
        <f>_xlfn.BETA.INV(RAND(),'Расчет NPV'!$E$10,'Расчет NPV'!$F$10,'Расчет NPV'!$B$10,'Расчет NPV'!$D$10)</f>
        <v/>
      </c>
      <c r="H1121" s="9">
        <f>((D1121*(1+E1121)^0*'Расчет NPV'!$C$14*(C1121-F1121)-G1121)-MAX((D1121*(1+E1121)^0*'Расчет NPV'!$C$14*(C1121-F1121)-G1121)-B1121/6,0)*'Расчет NPV'!$C$13)/(1+'Расчет NPV'!$C$12)^1</f>
        <v/>
      </c>
      <c r="I1121" s="9">
        <f>((D1121*(1+E1121)^1*(C1121-F1121)-G1121)-MAX((D1121*(1+E1121)^1*(C1121-F1121)-G1121)-B1121/6,0)*'Расчет NPV'!$C$13)/(1+'Расчет NPV'!$C$12)^2</f>
        <v/>
      </c>
      <c r="J1121" s="9">
        <f>((D1121*(1+E1121)^2*(C1121-F1121)-G1121)-MAX((D1121*(1+E1121)^2*(C1121-F1121)-G1121)-B1121/6,0)*'Расчет NPV'!$C$13)/(1+'Расчет NPV'!$C$12)^3</f>
        <v/>
      </c>
      <c r="K1121" s="9">
        <f>((D1121*(1+E1121)^3*(C1121-F1121)-G1121)-MAX((D1121*(1+E1121)^3*(C1121-F1121)-G1121)-B1121/6,0)*'Расчет NPV'!$C$13)/(1+'Расчет NPV'!$C$12)^4</f>
        <v/>
      </c>
      <c r="L1121" s="9">
        <f>((D1121*(1+E1121)^4*(C1121-F1121)-G1121)-MAX((D1121*(1+E1121)^4*(C1121-F1121)-G1121)-B1121/6,0)*'Расчет NPV'!$C$13)/(1+'Расчет NPV'!$C$12)^5</f>
        <v/>
      </c>
      <c r="M1121" s="9">
        <f>((D1121*(1+E1121)^5*(C1121-F1121)-G1121)-MAX((D1121*(1+E1121)^5*(C1121-F1121)-G1121)-B1121/6,0)*'Расчет NPV'!$C$13)/(1+'Расчет NPV'!$C$12)^6</f>
        <v/>
      </c>
      <c r="N1121" s="13">
        <f>SUM(H1121:M1121)-B1121</f>
        <v/>
      </c>
    </row>
    <row r="1122">
      <c r="A1122" t="n">
        <v>1118</v>
      </c>
      <c r="B1122" s="9">
        <f>_xlfn.BETA.INV(RAND(),'Расчет NPV'!$E$5,'Расчет NPV'!$F$5,'Расчет NPV'!$B$5,'Расчет NPV'!$D$5)</f>
        <v/>
      </c>
      <c r="C1122" s="9">
        <f>_xlfn.BETA.INV(RAND(),'Расчет NPV'!$E$6,'Расчет NPV'!$F$6,'Расчет NPV'!$B$6,'Расчет NPV'!$D$6)</f>
        <v/>
      </c>
      <c r="D1122" s="9">
        <f>_xlfn.BETA.INV(RAND(),'Расчет NPV'!$E$7,'Расчет NPV'!$F$7,'Расчет NPV'!$B$7,'Расчет NPV'!$D$7)</f>
        <v/>
      </c>
      <c r="E1122" s="5">
        <f>_xlfn.BETA.INV(RAND(),'Расчет NPV'!$E$8,'Расчет NPV'!$F$8,'Расчет NPV'!$B$8,'Расчет NPV'!$D$8)</f>
        <v/>
      </c>
      <c r="F1122" s="9">
        <f>_xlfn.BETA.INV(RAND(),'Расчет NPV'!$E$9,'Расчет NPV'!$F$9,'Расчет NPV'!$B$9,'Расчет NPV'!$D$9)</f>
        <v/>
      </c>
      <c r="G1122" s="9">
        <f>_xlfn.BETA.INV(RAND(),'Расчет NPV'!$E$10,'Расчет NPV'!$F$10,'Расчет NPV'!$B$10,'Расчет NPV'!$D$10)</f>
        <v/>
      </c>
      <c r="H1122" s="9">
        <f>((D1122*(1+E1122)^0*'Расчет NPV'!$C$14*(C1122-F1122)-G1122)-MAX((D1122*(1+E1122)^0*'Расчет NPV'!$C$14*(C1122-F1122)-G1122)-B1122/6,0)*'Расчет NPV'!$C$13)/(1+'Расчет NPV'!$C$12)^1</f>
        <v/>
      </c>
      <c r="I1122" s="9">
        <f>((D1122*(1+E1122)^1*(C1122-F1122)-G1122)-MAX((D1122*(1+E1122)^1*(C1122-F1122)-G1122)-B1122/6,0)*'Расчет NPV'!$C$13)/(1+'Расчет NPV'!$C$12)^2</f>
        <v/>
      </c>
      <c r="J1122" s="9">
        <f>((D1122*(1+E1122)^2*(C1122-F1122)-G1122)-MAX((D1122*(1+E1122)^2*(C1122-F1122)-G1122)-B1122/6,0)*'Расчет NPV'!$C$13)/(1+'Расчет NPV'!$C$12)^3</f>
        <v/>
      </c>
      <c r="K1122" s="9">
        <f>((D1122*(1+E1122)^3*(C1122-F1122)-G1122)-MAX((D1122*(1+E1122)^3*(C1122-F1122)-G1122)-B1122/6,0)*'Расчет NPV'!$C$13)/(1+'Расчет NPV'!$C$12)^4</f>
        <v/>
      </c>
      <c r="L1122" s="9">
        <f>((D1122*(1+E1122)^4*(C1122-F1122)-G1122)-MAX((D1122*(1+E1122)^4*(C1122-F1122)-G1122)-B1122/6,0)*'Расчет NPV'!$C$13)/(1+'Расчет NPV'!$C$12)^5</f>
        <v/>
      </c>
      <c r="M1122" s="9">
        <f>((D1122*(1+E1122)^5*(C1122-F1122)-G1122)-MAX((D1122*(1+E1122)^5*(C1122-F1122)-G1122)-B1122/6,0)*'Расчет NPV'!$C$13)/(1+'Расчет NPV'!$C$12)^6</f>
        <v/>
      </c>
      <c r="N1122" s="13">
        <f>SUM(H1122:M1122)-B1122</f>
        <v/>
      </c>
    </row>
    <row r="1123">
      <c r="A1123" t="n">
        <v>1119</v>
      </c>
      <c r="B1123" s="9">
        <f>_xlfn.BETA.INV(RAND(),'Расчет NPV'!$E$5,'Расчет NPV'!$F$5,'Расчет NPV'!$B$5,'Расчет NPV'!$D$5)</f>
        <v/>
      </c>
      <c r="C1123" s="9">
        <f>_xlfn.BETA.INV(RAND(),'Расчет NPV'!$E$6,'Расчет NPV'!$F$6,'Расчет NPV'!$B$6,'Расчет NPV'!$D$6)</f>
        <v/>
      </c>
      <c r="D1123" s="9">
        <f>_xlfn.BETA.INV(RAND(),'Расчет NPV'!$E$7,'Расчет NPV'!$F$7,'Расчет NPV'!$B$7,'Расчет NPV'!$D$7)</f>
        <v/>
      </c>
      <c r="E1123" s="5">
        <f>_xlfn.BETA.INV(RAND(),'Расчет NPV'!$E$8,'Расчет NPV'!$F$8,'Расчет NPV'!$B$8,'Расчет NPV'!$D$8)</f>
        <v/>
      </c>
      <c r="F1123" s="9">
        <f>_xlfn.BETA.INV(RAND(),'Расчет NPV'!$E$9,'Расчет NPV'!$F$9,'Расчет NPV'!$B$9,'Расчет NPV'!$D$9)</f>
        <v/>
      </c>
      <c r="G1123" s="9">
        <f>_xlfn.BETA.INV(RAND(),'Расчет NPV'!$E$10,'Расчет NPV'!$F$10,'Расчет NPV'!$B$10,'Расчет NPV'!$D$10)</f>
        <v/>
      </c>
      <c r="H1123" s="9">
        <f>((D1123*(1+E1123)^0*'Расчет NPV'!$C$14*(C1123-F1123)-G1123)-MAX((D1123*(1+E1123)^0*'Расчет NPV'!$C$14*(C1123-F1123)-G1123)-B1123/6,0)*'Расчет NPV'!$C$13)/(1+'Расчет NPV'!$C$12)^1</f>
        <v/>
      </c>
      <c r="I1123" s="9">
        <f>((D1123*(1+E1123)^1*(C1123-F1123)-G1123)-MAX((D1123*(1+E1123)^1*(C1123-F1123)-G1123)-B1123/6,0)*'Расчет NPV'!$C$13)/(1+'Расчет NPV'!$C$12)^2</f>
        <v/>
      </c>
      <c r="J1123" s="9">
        <f>((D1123*(1+E1123)^2*(C1123-F1123)-G1123)-MAX((D1123*(1+E1123)^2*(C1123-F1123)-G1123)-B1123/6,0)*'Расчет NPV'!$C$13)/(1+'Расчет NPV'!$C$12)^3</f>
        <v/>
      </c>
      <c r="K1123" s="9">
        <f>((D1123*(1+E1123)^3*(C1123-F1123)-G1123)-MAX((D1123*(1+E1123)^3*(C1123-F1123)-G1123)-B1123/6,0)*'Расчет NPV'!$C$13)/(1+'Расчет NPV'!$C$12)^4</f>
        <v/>
      </c>
      <c r="L1123" s="9">
        <f>((D1123*(1+E1123)^4*(C1123-F1123)-G1123)-MAX((D1123*(1+E1123)^4*(C1123-F1123)-G1123)-B1123/6,0)*'Расчет NPV'!$C$13)/(1+'Расчет NPV'!$C$12)^5</f>
        <v/>
      </c>
      <c r="M1123" s="9">
        <f>((D1123*(1+E1123)^5*(C1123-F1123)-G1123)-MAX((D1123*(1+E1123)^5*(C1123-F1123)-G1123)-B1123/6,0)*'Расчет NPV'!$C$13)/(1+'Расчет NPV'!$C$12)^6</f>
        <v/>
      </c>
      <c r="N1123" s="13">
        <f>SUM(H1123:M1123)-B1123</f>
        <v/>
      </c>
    </row>
    <row r="1124">
      <c r="A1124" t="n">
        <v>1120</v>
      </c>
      <c r="B1124" s="9">
        <f>_xlfn.BETA.INV(RAND(),'Расчет NPV'!$E$5,'Расчет NPV'!$F$5,'Расчет NPV'!$B$5,'Расчет NPV'!$D$5)</f>
        <v/>
      </c>
      <c r="C1124" s="9">
        <f>_xlfn.BETA.INV(RAND(),'Расчет NPV'!$E$6,'Расчет NPV'!$F$6,'Расчет NPV'!$B$6,'Расчет NPV'!$D$6)</f>
        <v/>
      </c>
      <c r="D1124" s="9">
        <f>_xlfn.BETA.INV(RAND(),'Расчет NPV'!$E$7,'Расчет NPV'!$F$7,'Расчет NPV'!$B$7,'Расчет NPV'!$D$7)</f>
        <v/>
      </c>
      <c r="E1124" s="5">
        <f>_xlfn.BETA.INV(RAND(),'Расчет NPV'!$E$8,'Расчет NPV'!$F$8,'Расчет NPV'!$B$8,'Расчет NPV'!$D$8)</f>
        <v/>
      </c>
      <c r="F1124" s="9">
        <f>_xlfn.BETA.INV(RAND(),'Расчет NPV'!$E$9,'Расчет NPV'!$F$9,'Расчет NPV'!$B$9,'Расчет NPV'!$D$9)</f>
        <v/>
      </c>
      <c r="G1124" s="9">
        <f>_xlfn.BETA.INV(RAND(),'Расчет NPV'!$E$10,'Расчет NPV'!$F$10,'Расчет NPV'!$B$10,'Расчет NPV'!$D$10)</f>
        <v/>
      </c>
      <c r="H1124" s="9">
        <f>((D1124*(1+E1124)^0*'Расчет NPV'!$C$14*(C1124-F1124)-G1124)-MAX((D1124*(1+E1124)^0*'Расчет NPV'!$C$14*(C1124-F1124)-G1124)-B1124/6,0)*'Расчет NPV'!$C$13)/(1+'Расчет NPV'!$C$12)^1</f>
        <v/>
      </c>
      <c r="I1124" s="9">
        <f>((D1124*(1+E1124)^1*(C1124-F1124)-G1124)-MAX((D1124*(1+E1124)^1*(C1124-F1124)-G1124)-B1124/6,0)*'Расчет NPV'!$C$13)/(1+'Расчет NPV'!$C$12)^2</f>
        <v/>
      </c>
      <c r="J1124" s="9">
        <f>((D1124*(1+E1124)^2*(C1124-F1124)-G1124)-MAX((D1124*(1+E1124)^2*(C1124-F1124)-G1124)-B1124/6,0)*'Расчет NPV'!$C$13)/(1+'Расчет NPV'!$C$12)^3</f>
        <v/>
      </c>
      <c r="K1124" s="9">
        <f>((D1124*(1+E1124)^3*(C1124-F1124)-G1124)-MAX((D1124*(1+E1124)^3*(C1124-F1124)-G1124)-B1124/6,0)*'Расчет NPV'!$C$13)/(1+'Расчет NPV'!$C$12)^4</f>
        <v/>
      </c>
      <c r="L1124" s="9">
        <f>((D1124*(1+E1124)^4*(C1124-F1124)-G1124)-MAX((D1124*(1+E1124)^4*(C1124-F1124)-G1124)-B1124/6,0)*'Расчет NPV'!$C$13)/(1+'Расчет NPV'!$C$12)^5</f>
        <v/>
      </c>
      <c r="M1124" s="9">
        <f>((D1124*(1+E1124)^5*(C1124-F1124)-G1124)-MAX((D1124*(1+E1124)^5*(C1124-F1124)-G1124)-B1124/6,0)*'Расчет NPV'!$C$13)/(1+'Расчет NPV'!$C$12)^6</f>
        <v/>
      </c>
      <c r="N1124" s="13">
        <f>SUM(H1124:M1124)-B1124</f>
        <v/>
      </c>
    </row>
    <row r="1125">
      <c r="A1125" t="n">
        <v>1121</v>
      </c>
      <c r="B1125" s="9">
        <f>_xlfn.BETA.INV(RAND(),'Расчет NPV'!$E$5,'Расчет NPV'!$F$5,'Расчет NPV'!$B$5,'Расчет NPV'!$D$5)</f>
        <v/>
      </c>
      <c r="C1125" s="9">
        <f>_xlfn.BETA.INV(RAND(),'Расчет NPV'!$E$6,'Расчет NPV'!$F$6,'Расчет NPV'!$B$6,'Расчет NPV'!$D$6)</f>
        <v/>
      </c>
      <c r="D1125" s="9">
        <f>_xlfn.BETA.INV(RAND(),'Расчет NPV'!$E$7,'Расчет NPV'!$F$7,'Расчет NPV'!$B$7,'Расчет NPV'!$D$7)</f>
        <v/>
      </c>
      <c r="E1125" s="5">
        <f>_xlfn.BETA.INV(RAND(),'Расчет NPV'!$E$8,'Расчет NPV'!$F$8,'Расчет NPV'!$B$8,'Расчет NPV'!$D$8)</f>
        <v/>
      </c>
      <c r="F1125" s="9">
        <f>_xlfn.BETA.INV(RAND(),'Расчет NPV'!$E$9,'Расчет NPV'!$F$9,'Расчет NPV'!$B$9,'Расчет NPV'!$D$9)</f>
        <v/>
      </c>
      <c r="G1125" s="9">
        <f>_xlfn.BETA.INV(RAND(),'Расчет NPV'!$E$10,'Расчет NPV'!$F$10,'Расчет NPV'!$B$10,'Расчет NPV'!$D$10)</f>
        <v/>
      </c>
      <c r="H1125" s="9">
        <f>((D1125*(1+E1125)^0*'Расчет NPV'!$C$14*(C1125-F1125)-G1125)-MAX((D1125*(1+E1125)^0*'Расчет NPV'!$C$14*(C1125-F1125)-G1125)-B1125/6,0)*'Расчет NPV'!$C$13)/(1+'Расчет NPV'!$C$12)^1</f>
        <v/>
      </c>
      <c r="I1125" s="9">
        <f>((D1125*(1+E1125)^1*(C1125-F1125)-G1125)-MAX((D1125*(1+E1125)^1*(C1125-F1125)-G1125)-B1125/6,0)*'Расчет NPV'!$C$13)/(1+'Расчет NPV'!$C$12)^2</f>
        <v/>
      </c>
      <c r="J1125" s="9">
        <f>((D1125*(1+E1125)^2*(C1125-F1125)-G1125)-MAX((D1125*(1+E1125)^2*(C1125-F1125)-G1125)-B1125/6,0)*'Расчет NPV'!$C$13)/(1+'Расчет NPV'!$C$12)^3</f>
        <v/>
      </c>
      <c r="K1125" s="9">
        <f>((D1125*(1+E1125)^3*(C1125-F1125)-G1125)-MAX((D1125*(1+E1125)^3*(C1125-F1125)-G1125)-B1125/6,0)*'Расчет NPV'!$C$13)/(1+'Расчет NPV'!$C$12)^4</f>
        <v/>
      </c>
      <c r="L1125" s="9">
        <f>((D1125*(1+E1125)^4*(C1125-F1125)-G1125)-MAX((D1125*(1+E1125)^4*(C1125-F1125)-G1125)-B1125/6,0)*'Расчет NPV'!$C$13)/(1+'Расчет NPV'!$C$12)^5</f>
        <v/>
      </c>
      <c r="M1125" s="9">
        <f>((D1125*(1+E1125)^5*(C1125-F1125)-G1125)-MAX((D1125*(1+E1125)^5*(C1125-F1125)-G1125)-B1125/6,0)*'Расчет NPV'!$C$13)/(1+'Расчет NPV'!$C$12)^6</f>
        <v/>
      </c>
      <c r="N1125" s="13">
        <f>SUM(H1125:M1125)-B1125</f>
        <v/>
      </c>
    </row>
    <row r="1126">
      <c r="A1126" t="n">
        <v>1122</v>
      </c>
      <c r="B1126" s="9">
        <f>_xlfn.BETA.INV(RAND(),'Расчет NPV'!$E$5,'Расчет NPV'!$F$5,'Расчет NPV'!$B$5,'Расчет NPV'!$D$5)</f>
        <v/>
      </c>
      <c r="C1126" s="9">
        <f>_xlfn.BETA.INV(RAND(),'Расчет NPV'!$E$6,'Расчет NPV'!$F$6,'Расчет NPV'!$B$6,'Расчет NPV'!$D$6)</f>
        <v/>
      </c>
      <c r="D1126" s="9">
        <f>_xlfn.BETA.INV(RAND(),'Расчет NPV'!$E$7,'Расчет NPV'!$F$7,'Расчет NPV'!$B$7,'Расчет NPV'!$D$7)</f>
        <v/>
      </c>
      <c r="E1126" s="5">
        <f>_xlfn.BETA.INV(RAND(),'Расчет NPV'!$E$8,'Расчет NPV'!$F$8,'Расчет NPV'!$B$8,'Расчет NPV'!$D$8)</f>
        <v/>
      </c>
      <c r="F1126" s="9">
        <f>_xlfn.BETA.INV(RAND(),'Расчет NPV'!$E$9,'Расчет NPV'!$F$9,'Расчет NPV'!$B$9,'Расчет NPV'!$D$9)</f>
        <v/>
      </c>
      <c r="G1126" s="9">
        <f>_xlfn.BETA.INV(RAND(),'Расчет NPV'!$E$10,'Расчет NPV'!$F$10,'Расчет NPV'!$B$10,'Расчет NPV'!$D$10)</f>
        <v/>
      </c>
      <c r="H1126" s="9">
        <f>((D1126*(1+E1126)^0*'Расчет NPV'!$C$14*(C1126-F1126)-G1126)-MAX((D1126*(1+E1126)^0*'Расчет NPV'!$C$14*(C1126-F1126)-G1126)-B1126/6,0)*'Расчет NPV'!$C$13)/(1+'Расчет NPV'!$C$12)^1</f>
        <v/>
      </c>
      <c r="I1126" s="9">
        <f>((D1126*(1+E1126)^1*(C1126-F1126)-G1126)-MAX((D1126*(1+E1126)^1*(C1126-F1126)-G1126)-B1126/6,0)*'Расчет NPV'!$C$13)/(1+'Расчет NPV'!$C$12)^2</f>
        <v/>
      </c>
      <c r="J1126" s="9">
        <f>((D1126*(1+E1126)^2*(C1126-F1126)-G1126)-MAX((D1126*(1+E1126)^2*(C1126-F1126)-G1126)-B1126/6,0)*'Расчет NPV'!$C$13)/(1+'Расчет NPV'!$C$12)^3</f>
        <v/>
      </c>
      <c r="K1126" s="9">
        <f>((D1126*(1+E1126)^3*(C1126-F1126)-G1126)-MAX((D1126*(1+E1126)^3*(C1126-F1126)-G1126)-B1126/6,0)*'Расчет NPV'!$C$13)/(1+'Расчет NPV'!$C$12)^4</f>
        <v/>
      </c>
      <c r="L1126" s="9">
        <f>((D1126*(1+E1126)^4*(C1126-F1126)-G1126)-MAX((D1126*(1+E1126)^4*(C1126-F1126)-G1126)-B1126/6,0)*'Расчет NPV'!$C$13)/(1+'Расчет NPV'!$C$12)^5</f>
        <v/>
      </c>
      <c r="M1126" s="9">
        <f>((D1126*(1+E1126)^5*(C1126-F1126)-G1126)-MAX((D1126*(1+E1126)^5*(C1126-F1126)-G1126)-B1126/6,0)*'Расчет NPV'!$C$13)/(1+'Расчет NPV'!$C$12)^6</f>
        <v/>
      </c>
      <c r="N1126" s="13">
        <f>SUM(H1126:M1126)-B1126</f>
        <v/>
      </c>
    </row>
    <row r="1127">
      <c r="A1127" t="n">
        <v>1123</v>
      </c>
      <c r="B1127" s="9">
        <f>_xlfn.BETA.INV(RAND(),'Расчет NPV'!$E$5,'Расчет NPV'!$F$5,'Расчет NPV'!$B$5,'Расчет NPV'!$D$5)</f>
        <v/>
      </c>
      <c r="C1127" s="9">
        <f>_xlfn.BETA.INV(RAND(),'Расчет NPV'!$E$6,'Расчет NPV'!$F$6,'Расчет NPV'!$B$6,'Расчет NPV'!$D$6)</f>
        <v/>
      </c>
      <c r="D1127" s="9">
        <f>_xlfn.BETA.INV(RAND(),'Расчет NPV'!$E$7,'Расчет NPV'!$F$7,'Расчет NPV'!$B$7,'Расчет NPV'!$D$7)</f>
        <v/>
      </c>
      <c r="E1127" s="5">
        <f>_xlfn.BETA.INV(RAND(),'Расчет NPV'!$E$8,'Расчет NPV'!$F$8,'Расчет NPV'!$B$8,'Расчет NPV'!$D$8)</f>
        <v/>
      </c>
      <c r="F1127" s="9">
        <f>_xlfn.BETA.INV(RAND(),'Расчет NPV'!$E$9,'Расчет NPV'!$F$9,'Расчет NPV'!$B$9,'Расчет NPV'!$D$9)</f>
        <v/>
      </c>
      <c r="G1127" s="9">
        <f>_xlfn.BETA.INV(RAND(),'Расчет NPV'!$E$10,'Расчет NPV'!$F$10,'Расчет NPV'!$B$10,'Расчет NPV'!$D$10)</f>
        <v/>
      </c>
      <c r="H1127" s="9">
        <f>((D1127*(1+E1127)^0*'Расчет NPV'!$C$14*(C1127-F1127)-G1127)-MAX((D1127*(1+E1127)^0*'Расчет NPV'!$C$14*(C1127-F1127)-G1127)-B1127/6,0)*'Расчет NPV'!$C$13)/(1+'Расчет NPV'!$C$12)^1</f>
        <v/>
      </c>
      <c r="I1127" s="9">
        <f>((D1127*(1+E1127)^1*(C1127-F1127)-G1127)-MAX((D1127*(1+E1127)^1*(C1127-F1127)-G1127)-B1127/6,0)*'Расчет NPV'!$C$13)/(1+'Расчет NPV'!$C$12)^2</f>
        <v/>
      </c>
      <c r="J1127" s="9">
        <f>((D1127*(1+E1127)^2*(C1127-F1127)-G1127)-MAX((D1127*(1+E1127)^2*(C1127-F1127)-G1127)-B1127/6,0)*'Расчет NPV'!$C$13)/(1+'Расчет NPV'!$C$12)^3</f>
        <v/>
      </c>
      <c r="K1127" s="9">
        <f>((D1127*(1+E1127)^3*(C1127-F1127)-G1127)-MAX((D1127*(1+E1127)^3*(C1127-F1127)-G1127)-B1127/6,0)*'Расчет NPV'!$C$13)/(1+'Расчет NPV'!$C$12)^4</f>
        <v/>
      </c>
      <c r="L1127" s="9">
        <f>((D1127*(1+E1127)^4*(C1127-F1127)-G1127)-MAX((D1127*(1+E1127)^4*(C1127-F1127)-G1127)-B1127/6,0)*'Расчет NPV'!$C$13)/(1+'Расчет NPV'!$C$12)^5</f>
        <v/>
      </c>
      <c r="M1127" s="9">
        <f>((D1127*(1+E1127)^5*(C1127-F1127)-G1127)-MAX((D1127*(1+E1127)^5*(C1127-F1127)-G1127)-B1127/6,0)*'Расчет NPV'!$C$13)/(1+'Расчет NPV'!$C$12)^6</f>
        <v/>
      </c>
      <c r="N1127" s="13">
        <f>SUM(H1127:M1127)-B1127</f>
        <v/>
      </c>
    </row>
    <row r="1128">
      <c r="A1128" t="n">
        <v>1124</v>
      </c>
      <c r="B1128" s="9">
        <f>_xlfn.BETA.INV(RAND(),'Расчет NPV'!$E$5,'Расчет NPV'!$F$5,'Расчет NPV'!$B$5,'Расчет NPV'!$D$5)</f>
        <v/>
      </c>
      <c r="C1128" s="9">
        <f>_xlfn.BETA.INV(RAND(),'Расчет NPV'!$E$6,'Расчет NPV'!$F$6,'Расчет NPV'!$B$6,'Расчет NPV'!$D$6)</f>
        <v/>
      </c>
      <c r="D1128" s="9">
        <f>_xlfn.BETA.INV(RAND(),'Расчет NPV'!$E$7,'Расчет NPV'!$F$7,'Расчет NPV'!$B$7,'Расчет NPV'!$D$7)</f>
        <v/>
      </c>
      <c r="E1128" s="5">
        <f>_xlfn.BETA.INV(RAND(),'Расчет NPV'!$E$8,'Расчет NPV'!$F$8,'Расчет NPV'!$B$8,'Расчет NPV'!$D$8)</f>
        <v/>
      </c>
      <c r="F1128" s="9">
        <f>_xlfn.BETA.INV(RAND(),'Расчет NPV'!$E$9,'Расчет NPV'!$F$9,'Расчет NPV'!$B$9,'Расчет NPV'!$D$9)</f>
        <v/>
      </c>
      <c r="G1128" s="9">
        <f>_xlfn.BETA.INV(RAND(),'Расчет NPV'!$E$10,'Расчет NPV'!$F$10,'Расчет NPV'!$B$10,'Расчет NPV'!$D$10)</f>
        <v/>
      </c>
      <c r="H1128" s="9">
        <f>((D1128*(1+E1128)^0*'Расчет NPV'!$C$14*(C1128-F1128)-G1128)-MAX((D1128*(1+E1128)^0*'Расчет NPV'!$C$14*(C1128-F1128)-G1128)-B1128/6,0)*'Расчет NPV'!$C$13)/(1+'Расчет NPV'!$C$12)^1</f>
        <v/>
      </c>
      <c r="I1128" s="9">
        <f>((D1128*(1+E1128)^1*(C1128-F1128)-G1128)-MAX((D1128*(1+E1128)^1*(C1128-F1128)-G1128)-B1128/6,0)*'Расчет NPV'!$C$13)/(1+'Расчет NPV'!$C$12)^2</f>
        <v/>
      </c>
      <c r="J1128" s="9">
        <f>((D1128*(1+E1128)^2*(C1128-F1128)-G1128)-MAX((D1128*(1+E1128)^2*(C1128-F1128)-G1128)-B1128/6,0)*'Расчет NPV'!$C$13)/(1+'Расчет NPV'!$C$12)^3</f>
        <v/>
      </c>
      <c r="K1128" s="9">
        <f>((D1128*(1+E1128)^3*(C1128-F1128)-G1128)-MAX((D1128*(1+E1128)^3*(C1128-F1128)-G1128)-B1128/6,0)*'Расчет NPV'!$C$13)/(1+'Расчет NPV'!$C$12)^4</f>
        <v/>
      </c>
      <c r="L1128" s="9">
        <f>((D1128*(1+E1128)^4*(C1128-F1128)-G1128)-MAX((D1128*(1+E1128)^4*(C1128-F1128)-G1128)-B1128/6,0)*'Расчет NPV'!$C$13)/(1+'Расчет NPV'!$C$12)^5</f>
        <v/>
      </c>
      <c r="M1128" s="9">
        <f>((D1128*(1+E1128)^5*(C1128-F1128)-G1128)-MAX((D1128*(1+E1128)^5*(C1128-F1128)-G1128)-B1128/6,0)*'Расчет NPV'!$C$13)/(1+'Расчет NPV'!$C$12)^6</f>
        <v/>
      </c>
      <c r="N1128" s="13">
        <f>SUM(H1128:M1128)-B1128</f>
        <v/>
      </c>
    </row>
    <row r="1129">
      <c r="A1129" t="n">
        <v>1125</v>
      </c>
      <c r="B1129" s="9">
        <f>_xlfn.BETA.INV(RAND(),'Расчет NPV'!$E$5,'Расчет NPV'!$F$5,'Расчет NPV'!$B$5,'Расчет NPV'!$D$5)</f>
        <v/>
      </c>
      <c r="C1129" s="9">
        <f>_xlfn.BETA.INV(RAND(),'Расчет NPV'!$E$6,'Расчет NPV'!$F$6,'Расчет NPV'!$B$6,'Расчет NPV'!$D$6)</f>
        <v/>
      </c>
      <c r="D1129" s="9">
        <f>_xlfn.BETA.INV(RAND(),'Расчет NPV'!$E$7,'Расчет NPV'!$F$7,'Расчет NPV'!$B$7,'Расчет NPV'!$D$7)</f>
        <v/>
      </c>
      <c r="E1129" s="5">
        <f>_xlfn.BETA.INV(RAND(),'Расчет NPV'!$E$8,'Расчет NPV'!$F$8,'Расчет NPV'!$B$8,'Расчет NPV'!$D$8)</f>
        <v/>
      </c>
      <c r="F1129" s="9">
        <f>_xlfn.BETA.INV(RAND(),'Расчет NPV'!$E$9,'Расчет NPV'!$F$9,'Расчет NPV'!$B$9,'Расчет NPV'!$D$9)</f>
        <v/>
      </c>
      <c r="G1129" s="9">
        <f>_xlfn.BETA.INV(RAND(),'Расчет NPV'!$E$10,'Расчет NPV'!$F$10,'Расчет NPV'!$B$10,'Расчет NPV'!$D$10)</f>
        <v/>
      </c>
      <c r="H1129" s="9">
        <f>((D1129*(1+E1129)^0*'Расчет NPV'!$C$14*(C1129-F1129)-G1129)-MAX((D1129*(1+E1129)^0*'Расчет NPV'!$C$14*(C1129-F1129)-G1129)-B1129/6,0)*'Расчет NPV'!$C$13)/(1+'Расчет NPV'!$C$12)^1</f>
        <v/>
      </c>
      <c r="I1129" s="9">
        <f>((D1129*(1+E1129)^1*(C1129-F1129)-G1129)-MAX((D1129*(1+E1129)^1*(C1129-F1129)-G1129)-B1129/6,0)*'Расчет NPV'!$C$13)/(1+'Расчет NPV'!$C$12)^2</f>
        <v/>
      </c>
      <c r="J1129" s="9">
        <f>((D1129*(1+E1129)^2*(C1129-F1129)-G1129)-MAX((D1129*(1+E1129)^2*(C1129-F1129)-G1129)-B1129/6,0)*'Расчет NPV'!$C$13)/(1+'Расчет NPV'!$C$12)^3</f>
        <v/>
      </c>
      <c r="K1129" s="9">
        <f>((D1129*(1+E1129)^3*(C1129-F1129)-G1129)-MAX((D1129*(1+E1129)^3*(C1129-F1129)-G1129)-B1129/6,0)*'Расчет NPV'!$C$13)/(1+'Расчет NPV'!$C$12)^4</f>
        <v/>
      </c>
      <c r="L1129" s="9">
        <f>((D1129*(1+E1129)^4*(C1129-F1129)-G1129)-MAX((D1129*(1+E1129)^4*(C1129-F1129)-G1129)-B1129/6,0)*'Расчет NPV'!$C$13)/(1+'Расчет NPV'!$C$12)^5</f>
        <v/>
      </c>
      <c r="M1129" s="9">
        <f>((D1129*(1+E1129)^5*(C1129-F1129)-G1129)-MAX((D1129*(1+E1129)^5*(C1129-F1129)-G1129)-B1129/6,0)*'Расчет NPV'!$C$13)/(1+'Расчет NPV'!$C$12)^6</f>
        <v/>
      </c>
      <c r="N1129" s="13">
        <f>SUM(H1129:M1129)-B1129</f>
        <v/>
      </c>
    </row>
    <row r="1130">
      <c r="A1130" t="n">
        <v>1126</v>
      </c>
      <c r="B1130" s="9">
        <f>_xlfn.BETA.INV(RAND(),'Расчет NPV'!$E$5,'Расчет NPV'!$F$5,'Расчет NPV'!$B$5,'Расчет NPV'!$D$5)</f>
        <v/>
      </c>
      <c r="C1130" s="9">
        <f>_xlfn.BETA.INV(RAND(),'Расчет NPV'!$E$6,'Расчет NPV'!$F$6,'Расчет NPV'!$B$6,'Расчет NPV'!$D$6)</f>
        <v/>
      </c>
      <c r="D1130" s="9">
        <f>_xlfn.BETA.INV(RAND(),'Расчет NPV'!$E$7,'Расчет NPV'!$F$7,'Расчет NPV'!$B$7,'Расчет NPV'!$D$7)</f>
        <v/>
      </c>
      <c r="E1130" s="5">
        <f>_xlfn.BETA.INV(RAND(),'Расчет NPV'!$E$8,'Расчет NPV'!$F$8,'Расчет NPV'!$B$8,'Расчет NPV'!$D$8)</f>
        <v/>
      </c>
      <c r="F1130" s="9">
        <f>_xlfn.BETA.INV(RAND(),'Расчет NPV'!$E$9,'Расчет NPV'!$F$9,'Расчет NPV'!$B$9,'Расчет NPV'!$D$9)</f>
        <v/>
      </c>
      <c r="G1130" s="9">
        <f>_xlfn.BETA.INV(RAND(),'Расчет NPV'!$E$10,'Расчет NPV'!$F$10,'Расчет NPV'!$B$10,'Расчет NPV'!$D$10)</f>
        <v/>
      </c>
      <c r="H1130" s="9">
        <f>((D1130*(1+E1130)^0*'Расчет NPV'!$C$14*(C1130-F1130)-G1130)-MAX((D1130*(1+E1130)^0*'Расчет NPV'!$C$14*(C1130-F1130)-G1130)-B1130/6,0)*'Расчет NPV'!$C$13)/(1+'Расчет NPV'!$C$12)^1</f>
        <v/>
      </c>
      <c r="I1130" s="9">
        <f>((D1130*(1+E1130)^1*(C1130-F1130)-G1130)-MAX((D1130*(1+E1130)^1*(C1130-F1130)-G1130)-B1130/6,0)*'Расчет NPV'!$C$13)/(1+'Расчет NPV'!$C$12)^2</f>
        <v/>
      </c>
      <c r="J1130" s="9">
        <f>((D1130*(1+E1130)^2*(C1130-F1130)-G1130)-MAX((D1130*(1+E1130)^2*(C1130-F1130)-G1130)-B1130/6,0)*'Расчет NPV'!$C$13)/(1+'Расчет NPV'!$C$12)^3</f>
        <v/>
      </c>
      <c r="K1130" s="9">
        <f>((D1130*(1+E1130)^3*(C1130-F1130)-G1130)-MAX((D1130*(1+E1130)^3*(C1130-F1130)-G1130)-B1130/6,0)*'Расчет NPV'!$C$13)/(1+'Расчет NPV'!$C$12)^4</f>
        <v/>
      </c>
      <c r="L1130" s="9">
        <f>((D1130*(1+E1130)^4*(C1130-F1130)-G1130)-MAX((D1130*(1+E1130)^4*(C1130-F1130)-G1130)-B1130/6,0)*'Расчет NPV'!$C$13)/(1+'Расчет NPV'!$C$12)^5</f>
        <v/>
      </c>
      <c r="M1130" s="9">
        <f>((D1130*(1+E1130)^5*(C1130-F1130)-G1130)-MAX((D1130*(1+E1130)^5*(C1130-F1130)-G1130)-B1130/6,0)*'Расчет NPV'!$C$13)/(1+'Расчет NPV'!$C$12)^6</f>
        <v/>
      </c>
      <c r="N1130" s="13">
        <f>SUM(H1130:M1130)-B1130</f>
        <v/>
      </c>
    </row>
    <row r="1131">
      <c r="A1131" t="n">
        <v>1127</v>
      </c>
      <c r="B1131" s="9">
        <f>_xlfn.BETA.INV(RAND(),'Расчет NPV'!$E$5,'Расчет NPV'!$F$5,'Расчет NPV'!$B$5,'Расчет NPV'!$D$5)</f>
        <v/>
      </c>
      <c r="C1131" s="9">
        <f>_xlfn.BETA.INV(RAND(),'Расчет NPV'!$E$6,'Расчет NPV'!$F$6,'Расчет NPV'!$B$6,'Расчет NPV'!$D$6)</f>
        <v/>
      </c>
      <c r="D1131" s="9">
        <f>_xlfn.BETA.INV(RAND(),'Расчет NPV'!$E$7,'Расчет NPV'!$F$7,'Расчет NPV'!$B$7,'Расчет NPV'!$D$7)</f>
        <v/>
      </c>
      <c r="E1131" s="5">
        <f>_xlfn.BETA.INV(RAND(),'Расчет NPV'!$E$8,'Расчет NPV'!$F$8,'Расчет NPV'!$B$8,'Расчет NPV'!$D$8)</f>
        <v/>
      </c>
      <c r="F1131" s="9">
        <f>_xlfn.BETA.INV(RAND(),'Расчет NPV'!$E$9,'Расчет NPV'!$F$9,'Расчет NPV'!$B$9,'Расчет NPV'!$D$9)</f>
        <v/>
      </c>
      <c r="G1131" s="9">
        <f>_xlfn.BETA.INV(RAND(),'Расчет NPV'!$E$10,'Расчет NPV'!$F$10,'Расчет NPV'!$B$10,'Расчет NPV'!$D$10)</f>
        <v/>
      </c>
      <c r="H1131" s="9">
        <f>((D1131*(1+E1131)^0*'Расчет NPV'!$C$14*(C1131-F1131)-G1131)-MAX((D1131*(1+E1131)^0*'Расчет NPV'!$C$14*(C1131-F1131)-G1131)-B1131/6,0)*'Расчет NPV'!$C$13)/(1+'Расчет NPV'!$C$12)^1</f>
        <v/>
      </c>
      <c r="I1131" s="9">
        <f>((D1131*(1+E1131)^1*(C1131-F1131)-G1131)-MAX((D1131*(1+E1131)^1*(C1131-F1131)-G1131)-B1131/6,0)*'Расчет NPV'!$C$13)/(1+'Расчет NPV'!$C$12)^2</f>
        <v/>
      </c>
      <c r="J1131" s="9">
        <f>((D1131*(1+E1131)^2*(C1131-F1131)-G1131)-MAX((D1131*(1+E1131)^2*(C1131-F1131)-G1131)-B1131/6,0)*'Расчет NPV'!$C$13)/(1+'Расчет NPV'!$C$12)^3</f>
        <v/>
      </c>
      <c r="K1131" s="9">
        <f>((D1131*(1+E1131)^3*(C1131-F1131)-G1131)-MAX((D1131*(1+E1131)^3*(C1131-F1131)-G1131)-B1131/6,0)*'Расчет NPV'!$C$13)/(1+'Расчет NPV'!$C$12)^4</f>
        <v/>
      </c>
      <c r="L1131" s="9">
        <f>((D1131*(1+E1131)^4*(C1131-F1131)-G1131)-MAX((D1131*(1+E1131)^4*(C1131-F1131)-G1131)-B1131/6,0)*'Расчет NPV'!$C$13)/(1+'Расчет NPV'!$C$12)^5</f>
        <v/>
      </c>
      <c r="M1131" s="9">
        <f>((D1131*(1+E1131)^5*(C1131-F1131)-G1131)-MAX((D1131*(1+E1131)^5*(C1131-F1131)-G1131)-B1131/6,0)*'Расчет NPV'!$C$13)/(1+'Расчет NPV'!$C$12)^6</f>
        <v/>
      </c>
      <c r="N1131" s="13">
        <f>SUM(H1131:M1131)-B1131</f>
        <v/>
      </c>
    </row>
    <row r="1132">
      <c r="A1132" t="n">
        <v>1128</v>
      </c>
      <c r="B1132" s="9">
        <f>_xlfn.BETA.INV(RAND(),'Расчет NPV'!$E$5,'Расчет NPV'!$F$5,'Расчет NPV'!$B$5,'Расчет NPV'!$D$5)</f>
        <v/>
      </c>
      <c r="C1132" s="9">
        <f>_xlfn.BETA.INV(RAND(),'Расчет NPV'!$E$6,'Расчет NPV'!$F$6,'Расчет NPV'!$B$6,'Расчет NPV'!$D$6)</f>
        <v/>
      </c>
      <c r="D1132" s="9">
        <f>_xlfn.BETA.INV(RAND(),'Расчет NPV'!$E$7,'Расчет NPV'!$F$7,'Расчет NPV'!$B$7,'Расчет NPV'!$D$7)</f>
        <v/>
      </c>
      <c r="E1132" s="5">
        <f>_xlfn.BETA.INV(RAND(),'Расчет NPV'!$E$8,'Расчет NPV'!$F$8,'Расчет NPV'!$B$8,'Расчет NPV'!$D$8)</f>
        <v/>
      </c>
      <c r="F1132" s="9">
        <f>_xlfn.BETA.INV(RAND(),'Расчет NPV'!$E$9,'Расчет NPV'!$F$9,'Расчет NPV'!$B$9,'Расчет NPV'!$D$9)</f>
        <v/>
      </c>
      <c r="G1132" s="9">
        <f>_xlfn.BETA.INV(RAND(),'Расчет NPV'!$E$10,'Расчет NPV'!$F$10,'Расчет NPV'!$B$10,'Расчет NPV'!$D$10)</f>
        <v/>
      </c>
      <c r="H1132" s="9">
        <f>((D1132*(1+E1132)^0*'Расчет NPV'!$C$14*(C1132-F1132)-G1132)-MAX((D1132*(1+E1132)^0*'Расчет NPV'!$C$14*(C1132-F1132)-G1132)-B1132/6,0)*'Расчет NPV'!$C$13)/(1+'Расчет NPV'!$C$12)^1</f>
        <v/>
      </c>
      <c r="I1132" s="9">
        <f>((D1132*(1+E1132)^1*(C1132-F1132)-G1132)-MAX((D1132*(1+E1132)^1*(C1132-F1132)-G1132)-B1132/6,0)*'Расчет NPV'!$C$13)/(1+'Расчет NPV'!$C$12)^2</f>
        <v/>
      </c>
      <c r="J1132" s="9">
        <f>((D1132*(1+E1132)^2*(C1132-F1132)-G1132)-MAX((D1132*(1+E1132)^2*(C1132-F1132)-G1132)-B1132/6,0)*'Расчет NPV'!$C$13)/(1+'Расчет NPV'!$C$12)^3</f>
        <v/>
      </c>
      <c r="K1132" s="9">
        <f>((D1132*(1+E1132)^3*(C1132-F1132)-G1132)-MAX((D1132*(1+E1132)^3*(C1132-F1132)-G1132)-B1132/6,0)*'Расчет NPV'!$C$13)/(1+'Расчет NPV'!$C$12)^4</f>
        <v/>
      </c>
      <c r="L1132" s="9">
        <f>((D1132*(1+E1132)^4*(C1132-F1132)-G1132)-MAX((D1132*(1+E1132)^4*(C1132-F1132)-G1132)-B1132/6,0)*'Расчет NPV'!$C$13)/(1+'Расчет NPV'!$C$12)^5</f>
        <v/>
      </c>
      <c r="M1132" s="9">
        <f>((D1132*(1+E1132)^5*(C1132-F1132)-G1132)-MAX((D1132*(1+E1132)^5*(C1132-F1132)-G1132)-B1132/6,0)*'Расчет NPV'!$C$13)/(1+'Расчет NPV'!$C$12)^6</f>
        <v/>
      </c>
      <c r="N1132" s="13">
        <f>SUM(H1132:M1132)-B1132</f>
        <v/>
      </c>
    </row>
    <row r="1133">
      <c r="A1133" t="n">
        <v>1129</v>
      </c>
      <c r="B1133" s="9">
        <f>_xlfn.BETA.INV(RAND(),'Расчет NPV'!$E$5,'Расчет NPV'!$F$5,'Расчет NPV'!$B$5,'Расчет NPV'!$D$5)</f>
        <v/>
      </c>
      <c r="C1133" s="9">
        <f>_xlfn.BETA.INV(RAND(),'Расчет NPV'!$E$6,'Расчет NPV'!$F$6,'Расчет NPV'!$B$6,'Расчет NPV'!$D$6)</f>
        <v/>
      </c>
      <c r="D1133" s="9">
        <f>_xlfn.BETA.INV(RAND(),'Расчет NPV'!$E$7,'Расчет NPV'!$F$7,'Расчет NPV'!$B$7,'Расчет NPV'!$D$7)</f>
        <v/>
      </c>
      <c r="E1133" s="5">
        <f>_xlfn.BETA.INV(RAND(),'Расчет NPV'!$E$8,'Расчет NPV'!$F$8,'Расчет NPV'!$B$8,'Расчет NPV'!$D$8)</f>
        <v/>
      </c>
      <c r="F1133" s="9">
        <f>_xlfn.BETA.INV(RAND(),'Расчет NPV'!$E$9,'Расчет NPV'!$F$9,'Расчет NPV'!$B$9,'Расчет NPV'!$D$9)</f>
        <v/>
      </c>
      <c r="G1133" s="9">
        <f>_xlfn.BETA.INV(RAND(),'Расчет NPV'!$E$10,'Расчет NPV'!$F$10,'Расчет NPV'!$B$10,'Расчет NPV'!$D$10)</f>
        <v/>
      </c>
      <c r="H1133" s="9">
        <f>((D1133*(1+E1133)^0*'Расчет NPV'!$C$14*(C1133-F1133)-G1133)-MAX((D1133*(1+E1133)^0*'Расчет NPV'!$C$14*(C1133-F1133)-G1133)-B1133/6,0)*'Расчет NPV'!$C$13)/(1+'Расчет NPV'!$C$12)^1</f>
        <v/>
      </c>
      <c r="I1133" s="9">
        <f>((D1133*(1+E1133)^1*(C1133-F1133)-G1133)-MAX((D1133*(1+E1133)^1*(C1133-F1133)-G1133)-B1133/6,0)*'Расчет NPV'!$C$13)/(1+'Расчет NPV'!$C$12)^2</f>
        <v/>
      </c>
      <c r="J1133" s="9">
        <f>((D1133*(1+E1133)^2*(C1133-F1133)-G1133)-MAX((D1133*(1+E1133)^2*(C1133-F1133)-G1133)-B1133/6,0)*'Расчет NPV'!$C$13)/(1+'Расчет NPV'!$C$12)^3</f>
        <v/>
      </c>
      <c r="K1133" s="9">
        <f>((D1133*(1+E1133)^3*(C1133-F1133)-G1133)-MAX((D1133*(1+E1133)^3*(C1133-F1133)-G1133)-B1133/6,0)*'Расчет NPV'!$C$13)/(1+'Расчет NPV'!$C$12)^4</f>
        <v/>
      </c>
      <c r="L1133" s="9">
        <f>((D1133*(1+E1133)^4*(C1133-F1133)-G1133)-MAX((D1133*(1+E1133)^4*(C1133-F1133)-G1133)-B1133/6,0)*'Расчет NPV'!$C$13)/(1+'Расчет NPV'!$C$12)^5</f>
        <v/>
      </c>
      <c r="M1133" s="9">
        <f>((D1133*(1+E1133)^5*(C1133-F1133)-G1133)-MAX((D1133*(1+E1133)^5*(C1133-F1133)-G1133)-B1133/6,0)*'Расчет NPV'!$C$13)/(1+'Расчет NPV'!$C$12)^6</f>
        <v/>
      </c>
      <c r="N1133" s="13">
        <f>SUM(H1133:M1133)-B1133</f>
        <v/>
      </c>
    </row>
    <row r="1134">
      <c r="A1134" t="n">
        <v>1130</v>
      </c>
      <c r="B1134" s="9">
        <f>_xlfn.BETA.INV(RAND(),'Расчет NPV'!$E$5,'Расчет NPV'!$F$5,'Расчет NPV'!$B$5,'Расчет NPV'!$D$5)</f>
        <v/>
      </c>
      <c r="C1134" s="9">
        <f>_xlfn.BETA.INV(RAND(),'Расчет NPV'!$E$6,'Расчет NPV'!$F$6,'Расчет NPV'!$B$6,'Расчет NPV'!$D$6)</f>
        <v/>
      </c>
      <c r="D1134" s="9">
        <f>_xlfn.BETA.INV(RAND(),'Расчет NPV'!$E$7,'Расчет NPV'!$F$7,'Расчет NPV'!$B$7,'Расчет NPV'!$D$7)</f>
        <v/>
      </c>
      <c r="E1134" s="5">
        <f>_xlfn.BETA.INV(RAND(),'Расчет NPV'!$E$8,'Расчет NPV'!$F$8,'Расчет NPV'!$B$8,'Расчет NPV'!$D$8)</f>
        <v/>
      </c>
      <c r="F1134" s="9">
        <f>_xlfn.BETA.INV(RAND(),'Расчет NPV'!$E$9,'Расчет NPV'!$F$9,'Расчет NPV'!$B$9,'Расчет NPV'!$D$9)</f>
        <v/>
      </c>
      <c r="G1134" s="9">
        <f>_xlfn.BETA.INV(RAND(),'Расчет NPV'!$E$10,'Расчет NPV'!$F$10,'Расчет NPV'!$B$10,'Расчет NPV'!$D$10)</f>
        <v/>
      </c>
      <c r="H1134" s="9">
        <f>((D1134*(1+E1134)^0*'Расчет NPV'!$C$14*(C1134-F1134)-G1134)-MAX((D1134*(1+E1134)^0*'Расчет NPV'!$C$14*(C1134-F1134)-G1134)-B1134/6,0)*'Расчет NPV'!$C$13)/(1+'Расчет NPV'!$C$12)^1</f>
        <v/>
      </c>
      <c r="I1134" s="9">
        <f>((D1134*(1+E1134)^1*(C1134-F1134)-G1134)-MAX((D1134*(1+E1134)^1*(C1134-F1134)-G1134)-B1134/6,0)*'Расчет NPV'!$C$13)/(1+'Расчет NPV'!$C$12)^2</f>
        <v/>
      </c>
      <c r="J1134" s="9">
        <f>((D1134*(1+E1134)^2*(C1134-F1134)-G1134)-MAX((D1134*(1+E1134)^2*(C1134-F1134)-G1134)-B1134/6,0)*'Расчет NPV'!$C$13)/(1+'Расчет NPV'!$C$12)^3</f>
        <v/>
      </c>
      <c r="K1134" s="9">
        <f>((D1134*(1+E1134)^3*(C1134-F1134)-G1134)-MAX((D1134*(1+E1134)^3*(C1134-F1134)-G1134)-B1134/6,0)*'Расчет NPV'!$C$13)/(1+'Расчет NPV'!$C$12)^4</f>
        <v/>
      </c>
      <c r="L1134" s="9">
        <f>((D1134*(1+E1134)^4*(C1134-F1134)-G1134)-MAX((D1134*(1+E1134)^4*(C1134-F1134)-G1134)-B1134/6,0)*'Расчет NPV'!$C$13)/(1+'Расчет NPV'!$C$12)^5</f>
        <v/>
      </c>
      <c r="M1134" s="9">
        <f>((D1134*(1+E1134)^5*(C1134-F1134)-G1134)-MAX((D1134*(1+E1134)^5*(C1134-F1134)-G1134)-B1134/6,0)*'Расчет NPV'!$C$13)/(1+'Расчет NPV'!$C$12)^6</f>
        <v/>
      </c>
      <c r="N1134" s="13">
        <f>SUM(H1134:M1134)-B1134</f>
        <v/>
      </c>
    </row>
    <row r="1135">
      <c r="A1135" t="n">
        <v>1131</v>
      </c>
      <c r="B1135" s="9">
        <f>_xlfn.BETA.INV(RAND(),'Расчет NPV'!$E$5,'Расчет NPV'!$F$5,'Расчет NPV'!$B$5,'Расчет NPV'!$D$5)</f>
        <v/>
      </c>
      <c r="C1135" s="9">
        <f>_xlfn.BETA.INV(RAND(),'Расчет NPV'!$E$6,'Расчет NPV'!$F$6,'Расчет NPV'!$B$6,'Расчет NPV'!$D$6)</f>
        <v/>
      </c>
      <c r="D1135" s="9">
        <f>_xlfn.BETA.INV(RAND(),'Расчет NPV'!$E$7,'Расчет NPV'!$F$7,'Расчет NPV'!$B$7,'Расчет NPV'!$D$7)</f>
        <v/>
      </c>
      <c r="E1135" s="5">
        <f>_xlfn.BETA.INV(RAND(),'Расчет NPV'!$E$8,'Расчет NPV'!$F$8,'Расчет NPV'!$B$8,'Расчет NPV'!$D$8)</f>
        <v/>
      </c>
      <c r="F1135" s="9">
        <f>_xlfn.BETA.INV(RAND(),'Расчет NPV'!$E$9,'Расчет NPV'!$F$9,'Расчет NPV'!$B$9,'Расчет NPV'!$D$9)</f>
        <v/>
      </c>
      <c r="G1135" s="9">
        <f>_xlfn.BETA.INV(RAND(),'Расчет NPV'!$E$10,'Расчет NPV'!$F$10,'Расчет NPV'!$B$10,'Расчет NPV'!$D$10)</f>
        <v/>
      </c>
      <c r="H1135" s="9">
        <f>((D1135*(1+E1135)^0*'Расчет NPV'!$C$14*(C1135-F1135)-G1135)-MAX((D1135*(1+E1135)^0*'Расчет NPV'!$C$14*(C1135-F1135)-G1135)-B1135/6,0)*'Расчет NPV'!$C$13)/(1+'Расчет NPV'!$C$12)^1</f>
        <v/>
      </c>
      <c r="I1135" s="9">
        <f>((D1135*(1+E1135)^1*(C1135-F1135)-G1135)-MAX((D1135*(1+E1135)^1*(C1135-F1135)-G1135)-B1135/6,0)*'Расчет NPV'!$C$13)/(1+'Расчет NPV'!$C$12)^2</f>
        <v/>
      </c>
      <c r="J1135" s="9">
        <f>((D1135*(1+E1135)^2*(C1135-F1135)-G1135)-MAX((D1135*(1+E1135)^2*(C1135-F1135)-G1135)-B1135/6,0)*'Расчет NPV'!$C$13)/(1+'Расчет NPV'!$C$12)^3</f>
        <v/>
      </c>
      <c r="K1135" s="9">
        <f>((D1135*(1+E1135)^3*(C1135-F1135)-G1135)-MAX((D1135*(1+E1135)^3*(C1135-F1135)-G1135)-B1135/6,0)*'Расчет NPV'!$C$13)/(1+'Расчет NPV'!$C$12)^4</f>
        <v/>
      </c>
      <c r="L1135" s="9">
        <f>((D1135*(1+E1135)^4*(C1135-F1135)-G1135)-MAX((D1135*(1+E1135)^4*(C1135-F1135)-G1135)-B1135/6,0)*'Расчет NPV'!$C$13)/(1+'Расчет NPV'!$C$12)^5</f>
        <v/>
      </c>
      <c r="M1135" s="9">
        <f>((D1135*(1+E1135)^5*(C1135-F1135)-G1135)-MAX((D1135*(1+E1135)^5*(C1135-F1135)-G1135)-B1135/6,0)*'Расчет NPV'!$C$13)/(1+'Расчет NPV'!$C$12)^6</f>
        <v/>
      </c>
      <c r="N1135" s="13">
        <f>SUM(H1135:M1135)-B1135</f>
        <v/>
      </c>
    </row>
    <row r="1136">
      <c r="A1136" t="n">
        <v>1132</v>
      </c>
      <c r="B1136" s="9">
        <f>_xlfn.BETA.INV(RAND(),'Расчет NPV'!$E$5,'Расчет NPV'!$F$5,'Расчет NPV'!$B$5,'Расчет NPV'!$D$5)</f>
        <v/>
      </c>
      <c r="C1136" s="9">
        <f>_xlfn.BETA.INV(RAND(),'Расчет NPV'!$E$6,'Расчет NPV'!$F$6,'Расчет NPV'!$B$6,'Расчет NPV'!$D$6)</f>
        <v/>
      </c>
      <c r="D1136" s="9">
        <f>_xlfn.BETA.INV(RAND(),'Расчет NPV'!$E$7,'Расчет NPV'!$F$7,'Расчет NPV'!$B$7,'Расчет NPV'!$D$7)</f>
        <v/>
      </c>
      <c r="E1136" s="5">
        <f>_xlfn.BETA.INV(RAND(),'Расчет NPV'!$E$8,'Расчет NPV'!$F$8,'Расчет NPV'!$B$8,'Расчет NPV'!$D$8)</f>
        <v/>
      </c>
      <c r="F1136" s="9">
        <f>_xlfn.BETA.INV(RAND(),'Расчет NPV'!$E$9,'Расчет NPV'!$F$9,'Расчет NPV'!$B$9,'Расчет NPV'!$D$9)</f>
        <v/>
      </c>
      <c r="G1136" s="9">
        <f>_xlfn.BETA.INV(RAND(),'Расчет NPV'!$E$10,'Расчет NPV'!$F$10,'Расчет NPV'!$B$10,'Расчет NPV'!$D$10)</f>
        <v/>
      </c>
      <c r="H1136" s="9">
        <f>((D1136*(1+E1136)^0*'Расчет NPV'!$C$14*(C1136-F1136)-G1136)-MAX((D1136*(1+E1136)^0*'Расчет NPV'!$C$14*(C1136-F1136)-G1136)-B1136/6,0)*'Расчет NPV'!$C$13)/(1+'Расчет NPV'!$C$12)^1</f>
        <v/>
      </c>
      <c r="I1136" s="9">
        <f>((D1136*(1+E1136)^1*(C1136-F1136)-G1136)-MAX((D1136*(1+E1136)^1*(C1136-F1136)-G1136)-B1136/6,0)*'Расчет NPV'!$C$13)/(1+'Расчет NPV'!$C$12)^2</f>
        <v/>
      </c>
      <c r="J1136" s="9">
        <f>((D1136*(1+E1136)^2*(C1136-F1136)-G1136)-MAX((D1136*(1+E1136)^2*(C1136-F1136)-G1136)-B1136/6,0)*'Расчет NPV'!$C$13)/(1+'Расчет NPV'!$C$12)^3</f>
        <v/>
      </c>
      <c r="K1136" s="9">
        <f>((D1136*(1+E1136)^3*(C1136-F1136)-G1136)-MAX((D1136*(1+E1136)^3*(C1136-F1136)-G1136)-B1136/6,0)*'Расчет NPV'!$C$13)/(1+'Расчет NPV'!$C$12)^4</f>
        <v/>
      </c>
      <c r="L1136" s="9">
        <f>((D1136*(1+E1136)^4*(C1136-F1136)-G1136)-MAX((D1136*(1+E1136)^4*(C1136-F1136)-G1136)-B1136/6,0)*'Расчет NPV'!$C$13)/(1+'Расчет NPV'!$C$12)^5</f>
        <v/>
      </c>
      <c r="M1136" s="9">
        <f>((D1136*(1+E1136)^5*(C1136-F1136)-G1136)-MAX((D1136*(1+E1136)^5*(C1136-F1136)-G1136)-B1136/6,0)*'Расчет NPV'!$C$13)/(1+'Расчет NPV'!$C$12)^6</f>
        <v/>
      </c>
      <c r="N1136" s="13">
        <f>SUM(H1136:M1136)-B1136</f>
        <v/>
      </c>
    </row>
    <row r="1137">
      <c r="A1137" t="n">
        <v>1133</v>
      </c>
      <c r="B1137" s="9">
        <f>_xlfn.BETA.INV(RAND(),'Расчет NPV'!$E$5,'Расчет NPV'!$F$5,'Расчет NPV'!$B$5,'Расчет NPV'!$D$5)</f>
        <v/>
      </c>
      <c r="C1137" s="9">
        <f>_xlfn.BETA.INV(RAND(),'Расчет NPV'!$E$6,'Расчет NPV'!$F$6,'Расчет NPV'!$B$6,'Расчет NPV'!$D$6)</f>
        <v/>
      </c>
      <c r="D1137" s="9">
        <f>_xlfn.BETA.INV(RAND(),'Расчет NPV'!$E$7,'Расчет NPV'!$F$7,'Расчет NPV'!$B$7,'Расчет NPV'!$D$7)</f>
        <v/>
      </c>
      <c r="E1137" s="5">
        <f>_xlfn.BETA.INV(RAND(),'Расчет NPV'!$E$8,'Расчет NPV'!$F$8,'Расчет NPV'!$B$8,'Расчет NPV'!$D$8)</f>
        <v/>
      </c>
      <c r="F1137" s="9">
        <f>_xlfn.BETA.INV(RAND(),'Расчет NPV'!$E$9,'Расчет NPV'!$F$9,'Расчет NPV'!$B$9,'Расчет NPV'!$D$9)</f>
        <v/>
      </c>
      <c r="G1137" s="9">
        <f>_xlfn.BETA.INV(RAND(),'Расчет NPV'!$E$10,'Расчет NPV'!$F$10,'Расчет NPV'!$B$10,'Расчет NPV'!$D$10)</f>
        <v/>
      </c>
      <c r="H1137" s="9">
        <f>((D1137*(1+E1137)^0*'Расчет NPV'!$C$14*(C1137-F1137)-G1137)-MAX((D1137*(1+E1137)^0*'Расчет NPV'!$C$14*(C1137-F1137)-G1137)-B1137/6,0)*'Расчет NPV'!$C$13)/(1+'Расчет NPV'!$C$12)^1</f>
        <v/>
      </c>
      <c r="I1137" s="9">
        <f>((D1137*(1+E1137)^1*(C1137-F1137)-G1137)-MAX((D1137*(1+E1137)^1*(C1137-F1137)-G1137)-B1137/6,0)*'Расчет NPV'!$C$13)/(1+'Расчет NPV'!$C$12)^2</f>
        <v/>
      </c>
      <c r="J1137" s="9">
        <f>((D1137*(1+E1137)^2*(C1137-F1137)-G1137)-MAX((D1137*(1+E1137)^2*(C1137-F1137)-G1137)-B1137/6,0)*'Расчет NPV'!$C$13)/(1+'Расчет NPV'!$C$12)^3</f>
        <v/>
      </c>
      <c r="K1137" s="9">
        <f>((D1137*(1+E1137)^3*(C1137-F1137)-G1137)-MAX((D1137*(1+E1137)^3*(C1137-F1137)-G1137)-B1137/6,0)*'Расчет NPV'!$C$13)/(1+'Расчет NPV'!$C$12)^4</f>
        <v/>
      </c>
      <c r="L1137" s="9">
        <f>((D1137*(1+E1137)^4*(C1137-F1137)-G1137)-MAX((D1137*(1+E1137)^4*(C1137-F1137)-G1137)-B1137/6,0)*'Расчет NPV'!$C$13)/(1+'Расчет NPV'!$C$12)^5</f>
        <v/>
      </c>
      <c r="M1137" s="9">
        <f>((D1137*(1+E1137)^5*(C1137-F1137)-G1137)-MAX((D1137*(1+E1137)^5*(C1137-F1137)-G1137)-B1137/6,0)*'Расчет NPV'!$C$13)/(1+'Расчет NPV'!$C$12)^6</f>
        <v/>
      </c>
      <c r="N1137" s="13">
        <f>SUM(H1137:M1137)-B1137</f>
        <v/>
      </c>
    </row>
    <row r="1138">
      <c r="A1138" t="n">
        <v>1134</v>
      </c>
      <c r="B1138" s="9">
        <f>_xlfn.BETA.INV(RAND(),'Расчет NPV'!$E$5,'Расчет NPV'!$F$5,'Расчет NPV'!$B$5,'Расчет NPV'!$D$5)</f>
        <v/>
      </c>
      <c r="C1138" s="9">
        <f>_xlfn.BETA.INV(RAND(),'Расчет NPV'!$E$6,'Расчет NPV'!$F$6,'Расчет NPV'!$B$6,'Расчет NPV'!$D$6)</f>
        <v/>
      </c>
      <c r="D1138" s="9">
        <f>_xlfn.BETA.INV(RAND(),'Расчет NPV'!$E$7,'Расчет NPV'!$F$7,'Расчет NPV'!$B$7,'Расчет NPV'!$D$7)</f>
        <v/>
      </c>
      <c r="E1138" s="5">
        <f>_xlfn.BETA.INV(RAND(),'Расчет NPV'!$E$8,'Расчет NPV'!$F$8,'Расчет NPV'!$B$8,'Расчет NPV'!$D$8)</f>
        <v/>
      </c>
      <c r="F1138" s="9">
        <f>_xlfn.BETA.INV(RAND(),'Расчет NPV'!$E$9,'Расчет NPV'!$F$9,'Расчет NPV'!$B$9,'Расчет NPV'!$D$9)</f>
        <v/>
      </c>
      <c r="G1138" s="9">
        <f>_xlfn.BETA.INV(RAND(),'Расчет NPV'!$E$10,'Расчет NPV'!$F$10,'Расчет NPV'!$B$10,'Расчет NPV'!$D$10)</f>
        <v/>
      </c>
      <c r="H1138" s="9">
        <f>((D1138*(1+E1138)^0*'Расчет NPV'!$C$14*(C1138-F1138)-G1138)-MAX((D1138*(1+E1138)^0*'Расчет NPV'!$C$14*(C1138-F1138)-G1138)-B1138/6,0)*'Расчет NPV'!$C$13)/(1+'Расчет NPV'!$C$12)^1</f>
        <v/>
      </c>
      <c r="I1138" s="9">
        <f>((D1138*(1+E1138)^1*(C1138-F1138)-G1138)-MAX((D1138*(1+E1138)^1*(C1138-F1138)-G1138)-B1138/6,0)*'Расчет NPV'!$C$13)/(1+'Расчет NPV'!$C$12)^2</f>
        <v/>
      </c>
      <c r="J1138" s="9">
        <f>((D1138*(1+E1138)^2*(C1138-F1138)-G1138)-MAX((D1138*(1+E1138)^2*(C1138-F1138)-G1138)-B1138/6,0)*'Расчет NPV'!$C$13)/(1+'Расчет NPV'!$C$12)^3</f>
        <v/>
      </c>
      <c r="K1138" s="9">
        <f>((D1138*(1+E1138)^3*(C1138-F1138)-G1138)-MAX((D1138*(1+E1138)^3*(C1138-F1138)-G1138)-B1138/6,0)*'Расчет NPV'!$C$13)/(1+'Расчет NPV'!$C$12)^4</f>
        <v/>
      </c>
      <c r="L1138" s="9">
        <f>((D1138*(1+E1138)^4*(C1138-F1138)-G1138)-MAX((D1138*(1+E1138)^4*(C1138-F1138)-G1138)-B1138/6,0)*'Расчет NPV'!$C$13)/(1+'Расчет NPV'!$C$12)^5</f>
        <v/>
      </c>
      <c r="M1138" s="9">
        <f>((D1138*(1+E1138)^5*(C1138-F1138)-G1138)-MAX((D1138*(1+E1138)^5*(C1138-F1138)-G1138)-B1138/6,0)*'Расчет NPV'!$C$13)/(1+'Расчет NPV'!$C$12)^6</f>
        <v/>
      </c>
      <c r="N1138" s="13">
        <f>SUM(H1138:M1138)-B1138</f>
        <v/>
      </c>
    </row>
    <row r="1139">
      <c r="A1139" t="n">
        <v>1135</v>
      </c>
      <c r="B1139" s="9">
        <f>_xlfn.BETA.INV(RAND(),'Расчет NPV'!$E$5,'Расчет NPV'!$F$5,'Расчет NPV'!$B$5,'Расчет NPV'!$D$5)</f>
        <v/>
      </c>
      <c r="C1139" s="9">
        <f>_xlfn.BETA.INV(RAND(),'Расчет NPV'!$E$6,'Расчет NPV'!$F$6,'Расчет NPV'!$B$6,'Расчет NPV'!$D$6)</f>
        <v/>
      </c>
      <c r="D1139" s="9">
        <f>_xlfn.BETA.INV(RAND(),'Расчет NPV'!$E$7,'Расчет NPV'!$F$7,'Расчет NPV'!$B$7,'Расчет NPV'!$D$7)</f>
        <v/>
      </c>
      <c r="E1139" s="5">
        <f>_xlfn.BETA.INV(RAND(),'Расчет NPV'!$E$8,'Расчет NPV'!$F$8,'Расчет NPV'!$B$8,'Расчет NPV'!$D$8)</f>
        <v/>
      </c>
      <c r="F1139" s="9">
        <f>_xlfn.BETA.INV(RAND(),'Расчет NPV'!$E$9,'Расчет NPV'!$F$9,'Расчет NPV'!$B$9,'Расчет NPV'!$D$9)</f>
        <v/>
      </c>
      <c r="G1139" s="9">
        <f>_xlfn.BETA.INV(RAND(),'Расчет NPV'!$E$10,'Расчет NPV'!$F$10,'Расчет NPV'!$B$10,'Расчет NPV'!$D$10)</f>
        <v/>
      </c>
      <c r="H1139" s="9">
        <f>((D1139*(1+E1139)^0*'Расчет NPV'!$C$14*(C1139-F1139)-G1139)-MAX((D1139*(1+E1139)^0*'Расчет NPV'!$C$14*(C1139-F1139)-G1139)-B1139/6,0)*'Расчет NPV'!$C$13)/(1+'Расчет NPV'!$C$12)^1</f>
        <v/>
      </c>
      <c r="I1139" s="9">
        <f>((D1139*(1+E1139)^1*(C1139-F1139)-G1139)-MAX((D1139*(1+E1139)^1*(C1139-F1139)-G1139)-B1139/6,0)*'Расчет NPV'!$C$13)/(1+'Расчет NPV'!$C$12)^2</f>
        <v/>
      </c>
      <c r="J1139" s="9">
        <f>((D1139*(1+E1139)^2*(C1139-F1139)-G1139)-MAX((D1139*(1+E1139)^2*(C1139-F1139)-G1139)-B1139/6,0)*'Расчет NPV'!$C$13)/(1+'Расчет NPV'!$C$12)^3</f>
        <v/>
      </c>
      <c r="K1139" s="9">
        <f>((D1139*(1+E1139)^3*(C1139-F1139)-G1139)-MAX((D1139*(1+E1139)^3*(C1139-F1139)-G1139)-B1139/6,0)*'Расчет NPV'!$C$13)/(1+'Расчет NPV'!$C$12)^4</f>
        <v/>
      </c>
      <c r="L1139" s="9">
        <f>((D1139*(1+E1139)^4*(C1139-F1139)-G1139)-MAX((D1139*(1+E1139)^4*(C1139-F1139)-G1139)-B1139/6,0)*'Расчет NPV'!$C$13)/(1+'Расчет NPV'!$C$12)^5</f>
        <v/>
      </c>
      <c r="M1139" s="9">
        <f>((D1139*(1+E1139)^5*(C1139-F1139)-G1139)-MAX((D1139*(1+E1139)^5*(C1139-F1139)-G1139)-B1139/6,0)*'Расчет NPV'!$C$13)/(1+'Расчет NPV'!$C$12)^6</f>
        <v/>
      </c>
      <c r="N1139" s="13">
        <f>SUM(H1139:M1139)-B1139</f>
        <v/>
      </c>
    </row>
    <row r="1140">
      <c r="A1140" t="n">
        <v>1136</v>
      </c>
      <c r="B1140" s="9">
        <f>_xlfn.BETA.INV(RAND(),'Расчет NPV'!$E$5,'Расчет NPV'!$F$5,'Расчет NPV'!$B$5,'Расчет NPV'!$D$5)</f>
        <v/>
      </c>
      <c r="C1140" s="9">
        <f>_xlfn.BETA.INV(RAND(),'Расчет NPV'!$E$6,'Расчет NPV'!$F$6,'Расчет NPV'!$B$6,'Расчет NPV'!$D$6)</f>
        <v/>
      </c>
      <c r="D1140" s="9">
        <f>_xlfn.BETA.INV(RAND(),'Расчет NPV'!$E$7,'Расчет NPV'!$F$7,'Расчет NPV'!$B$7,'Расчет NPV'!$D$7)</f>
        <v/>
      </c>
      <c r="E1140" s="5">
        <f>_xlfn.BETA.INV(RAND(),'Расчет NPV'!$E$8,'Расчет NPV'!$F$8,'Расчет NPV'!$B$8,'Расчет NPV'!$D$8)</f>
        <v/>
      </c>
      <c r="F1140" s="9">
        <f>_xlfn.BETA.INV(RAND(),'Расчет NPV'!$E$9,'Расчет NPV'!$F$9,'Расчет NPV'!$B$9,'Расчет NPV'!$D$9)</f>
        <v/>
      </c>
      <c r="G1140" s="9">
        <f>_xlfn.BETA.INV(RAND(),'Расчет NPV'!$E$10,'Расчет NPV'!$F$10,'Расчет NPV'!$B$10,'Расчет NPV'!$D$10)</f>
        <v/>
      </c>
      <c r="H1140" s="9">
        <f>((D1140*(1+E1140)^0*'Расчет NPV'!$C$14*(C1140-F1140)-G1140)-MAX((D1140*(1+E1140)^0*'Расчет NPV'!$C$14*(C1140-F1140)-G1140)-B1140/6,0)*'Расчет NPV'!$C$13)/(1+'Расчет NPV'!$C$12)^1</f>
        <v/>
      </c>
      <c r="I1140" s="9">
        <f>((D1140*(1+E1140)^1*(C1140-F1140)-G1140)-MAX((D1140*(1+E1140)^1*(C1140-F1140)-G1140)-B1140/6,0)*'Расчет NPV'!$C$13)/(1+'Расчет NPV'!$C$12)^2</f>
        <v/>
      </c>
      <c r="J1140" s="9">
        <f>((D1140*(1+E1140)^2*(C1140-F1140)-G1140)-MAX((D1140*(1+E1140)^2*(C1140-F1140)-G1140)-B1140/6,0)*'Расчет NPV'!$C$13)/(1+'Расчет NPV'!$C$12)^3</f>
        <v/>
      </c>
      <c r="K1140" s="9">
        <f>((D1140*(1+E1140)^3*(C1140-F1140)-G1140)-MAX((D1140*(1+E1140)^3*(C1140-F1140)-G1140)-B1140/6,0)*'Расчет NPV'!$C$13)/(1+'Расчет NPV'!$C$12)^4</f>
        <v/>
      </c>
      <c r="L1140" s="9">
        <f>((D1140*(1+E1140)^4*(C1140-F1140)-G1140)-MAX((D1140*(1+E1140)^4*(C1140-F1140)-G1140)-B1140/6,0)*'Расчет NPV'!$C$13)/(1+'Расчет NPV'!$C$12)^5</f>
        <v/>
      </c>
      <c r="M1140" s="9">
        <f>((D1140*(1+E1140)^5*(C1140-F1140)-G1140)-MAX((D1140*(1+E1140)^5*(C1140-F1140)-G1140)-B1140/6,0)*'Расчет NPV'!$C$13)/(1+'Расчет NPV'!$C$12)^6</f>
        <v/>
      </c>
      <c r="N1140" s="13">
        <f>SUM(H1140:M1140)-B1140</f>
        <v/>
      </c>
    </row>
    <row r="1141">
      <c r="A1141" t="n">
        <v>1137</v>
      </c>
      <c r="B1141" s="9">
        <f>_xlfn.BETA.INV(RAND(),'Расчет NPV'!$E$5,'Расчет NPV'!$F$5,'Расчет NPV'!$B$5,'Расчет NPV'!$D$5)</f>
        <v/>
      </c>
      <c r="C1141" s="9">
        <f>_xlfn.BETA.INV(RAND(),'Расчет NPV'!$E$6,'Расчет NPV'!$F$6,'Расчет NPV'!$B$6,'Расчет NPV'!$D$6)</f>
        <v/>
      </c>
      <c r="D1141" s="9">
        <f>_xlfn.BETA.INV(RAND(),'Расчет NPV'!$E$7,'Расчет NPV'!$F$7,'Расчет NPV'!$B$7,'Расчет NPV'!$D$7)</f>
        <v/>
      </c>
      <c r="E1141" s="5">
        <f>_xlfn.BETA.INV(RAND(),'Расчет NPV'!$E$8,'Расчет NPV'!$F$8,'Расчет NPV'!$B$8,'Расчет NPV'!$D$8)</f>
        <v/>
      </c>
      <c r="F1141" s="9">
        <f>_xlfn.BETA.INV(RAND(),'Расчет NPV'!$E$9,'Расчет NPV'!$F$9,'Расчет NPV'!$B$9,'Расчет NPV'!$D$9)</f>
        <v/>
      </c>
      <c r="G1141" s="9">
        <f>_xlfn.BETA.INV(RAND(),'Расчет NPV'!$E$10,'Расчет NPV'!$F$10,'Расчет NPV'!$B$10,'Расчет NPV'!$D$10)</f>
        <v/>
      </c>
      <c r="H1141" s="9">
        <f>((D1141*(1+E1141)^0*'Расчет NPV'!$C$14*(C1141-F1141)-G1141)-MAX((D1141*(1+E1141)^0*'Расчет NPV'!$C$14*(C1141-F1141)-G1141)-B1141/6,0)*'Расчет NPV'!$C$13)/(1+'Расчет NPV'!$C$12)^1</f>
        <v/>
      </c>
      <c r="I1141" s="9">
        <f>((D1141*(1+E1141)^1*(C1141-F1141)-G1141)-MAX((D1141*(1+E1141)^1*(C1141-F1141)-G1141)-B1141/6,0)*'Расчет NPV'!$C$13)/(1+'Расчет NPV'!$C$12)^2</f>
        <v/>
      </c>
      <c r="J1141" s="9">
        <f>((D1141*(1+E1141)^2*(C1141-F1141)-G1141)-MAX((D1141*(1+E1141)^2*(C1141-F1141)-G1141)-B1141/6,0)*'Расчет NPV'!$C$13)/(1+'Расчет NPV'!$C$12)^3</f>
        <v/>
      </c>
      <c r="K1141" s="9">
        <f>((D1141*(1+E1141)^3*(C1141-F1141)-G1141)-MAX((D1141*(1+E1141)^3*(C1141-F1141)-G1141)-B1141/6,0)*'Расчет NPV'!$C$13)/(1+'Расчет NPV'!$C$12)^4</f>
        <v/>
      </c>
      <c r="L1141" s="9">
        <f>((D1141*(1+E1141)^4*(C1141-F1141)-G1141)-MAX((D1141*(1+E1141)^4*(C1141-F1141)-G1141)-B1141/6,0)*'Расчет NPV'!$C$13)/(1+'Расчет NPV'!$C$12)^5</f>
        <v/>
      </c>
      <c r="M1141" s="9">
        <f>((D1141*(1+E1141)^5*(C1141-F1141)-G1141)-MAX((D1141*(1+E1141)^5*(C1141-F1141)-G1141)-B1141/6,0)*'Расчет NPV'!$C$13)/(1+'Расчет NPV'!$C$12)^6</f>
        <v/>
      </c>
      <c r="N1141" s="13">
        <f>SUM(H1141:M1141)-B1141</f>
        <v/>
      </c>
    </row>
    <row r="1142">
      <c r="A1142" t="n">
        <v>1138</v>
      </c>
      <c r="B1142" s="9">
        <f>_xlfn.BETA.INV(RAND(),'Расчет NPV'!$E$5,'Расчет NPV'!$F$5,'Расчет NPV'!$B$5,'Расчет NPV'!$D$5)</f>
        <v/>
      </c>
      <c r="C1142" s="9">
        <f>_xlfn.BETA.INV(RAND(),'Расчет NPV'!$E$6,'Расчет NPV'!$F$6,'Расчет NPV'!$B$6,'Расчет NPV'!$D$6)</f>
        <v/>
      </c>
      <c r="D1142" s="9">
        <f>_xlfn.BETA.INV(RAND(),'Расчет NPV'!$E$7,'Расчет NPV'!$F$7,'Расчет NPV'!$B$7,'Расчет NPV'!$D$7)</f>
        <v/>
      </c>
      <c r="E1142" s="5">
        <f>_xlfn.BETA.INV(RAND(),'Расчет NPV'!$E$8,'Расчет NPV'!$F$8,'Расчет NPV'!$B$8,'Расчет NPV'!$D$8)</f>
        <v/>
      </c>
      <c r="F1142" s="9">
        <f>_xlfn.BETA.INV(RAND(),'Расчет NPV'!$E$9,'Расчет NPV'!$F$9,'Расчет NPV'!$B$9,'Расчет NPV'!$D$9)</f>
        <v/>
      </c>
      <c r="G1142" s="9">
        <f>_xlfn.BETA.INV(RAND(),'Расчет NPV'!$E$10,'Расчет NPV'!$F$10,'Расчет NPV'!$B$10,'Расчет NPV'!$D$10)</f>
        <v/>
      </c>
      <c r="H1142" s="9">
        <f>((D1142*(1+E1142)^0*'Расчет NPV'!$C$14*(C1142-F1142)-G1142)-MAX((D1142*(1+E1142)^0*'Расчет NPV'!$C$14*(C1142-F1142)-G1142)-B1142/6,0)*'Расчет NPV'!$C$13)/(1+'Расчет NPV'!$C$12)^1</f>
        <v/>
      </c>
      <c r="I1142" s="9">
        <f>((D1142*(1+E1142)^1*(C1142-F1142)-G1142)-MAX((D1142*(1+E1142)^1*(C1142-F1142)-G1142)-B1142/6,0)*'Расчет NPV'!$C$13)/(1+'Расчет NPV'!$C$12)^2</f>
        <v/>
      </c>
      <c r="J1142" s="9">
        <f>((D1142*(1+E1142)^2*(C1142-F1142)-G1142)-MAX((D1142*(1+E1142)^2*(C1142-F1142)-G1142)-B1142/6,0)*'Расчет NPV'!$C$13)/(1+'Расчет NPV'!$C$12)^3</f>
        <v/>
      </c>
      <c r="K1142" s="9">
        <f>((D1142*(1+E1142)^3*(C1142-F1142)-G1142)-MAX((D1142*(1+E1142)^3*(C1142-F1142)-G1142)-B1142/6,0)*'Расчет NPV'!$C$13)/(1+'Расчет NPV'!$C$12)^4</f>
        <v/>
      </c>
      <c r="L1142" s="9">
        <f>((D1142*(1+E1142)^4*(C1142-F1142)-G1142)-MAX((D1142*(1+E1142)^4*(C1142-F1142)-G1142)-B1142/6,0)*'Расчет NPV'!$C$13)/(1+'Расчет NPV'!$C$12)^5</f>
        <v/>
      </c>
      <c r="M1142" s="9">
        <f>((D1142*(1+E1142)^5*(C1142-F1142)-G1142)-MAX((D1142*(1+E1142)^5*(C1142-F1142)-G1142)-B1142/6,0)*'Расчет NPV'!$C$13)/(1+'Расчет NPV'!$C$12)^6</f>
        <v/>
      </c>
      <c r="N1142" s="13">
        <f>SUM(H1142:M1142)-B1142</f>
        <v/>
      </c>
    </row>
    <row r="1143">
      <c r="A1143" t="n">
        <v>1139</v>
      </c>
      <c r="B1143" s="9">
        <f>_xlfn.BETA.INV(RAND(),'Расчет NPV'!$E$5,'Расчет NPV'!$F$5,'Расчет NPV'!$B$5,'Расчет NPV'!$D$5)</f>
        <v/>
      </c>
      <c r="C1143" s="9">
        <f>_xlfn.BETA.INV(RAND(),'Расчет NPV'!$E$6,'Расчет NPV'!$F$6,'Расчет NPV'!$B$6,'Расчет NPV'!$D$6)</f>
        <v/>
      </c>
      <c r="D1143" s="9">
        <f>_xlfn.BETA.INV(RAND(),'Расчет NPV'!$E$7,'Расчет NPV'!$F$7,'Расчет NPV'!$B$7,'Расчет NPV'!$D$7)</f>
        <v/>
      </c>
      <c r="E1143" s="5">
        <f>_xlfn.BETA.INV(RAND(),'Расчет NPV'!$E$8,'Расчет NPV'!$F$8,'Расчет NPV'!$B$8,'Расчет NPV'!$D$8)</f>
        <v/>
      </c>
      <c r="F1143" s="9">
        <f>_xlfn.BETA.INV(RAND(),'Расчет NPV'!$E$9,'Расчет NPV'!$F$9,'Расчет NPV'!$B$9,'Расчет NPV'!$D$9)</f>
        <v/>
      </c>
      <c r="G1143" s="9">
        <f>_xlfn.BETA.INV(RAND(),'Расчет NPV'!$E$10,'Расчет NPV'!$F$10,'Расчет NPV'!$B$10,'Расчет NPV'!$D$10)</f>
        <v/>
      </c>
      <c r="H1143" s="9">
        <f>((D1143*(1+E1143)^0*'Расчет NPV'!$C$14*(C1143-F1143)-G1143)-MAX((D1143*(1+E1143)^0*'Расчет NPV'!$C$14*(C1143-F1143)-G1143)-B1143/6,0)*'Расчет NPV'!$C$13)/(1+'Расчет NPV'!$C$12)^1</f>
        <v/>
      </c>
      <c r="I1143" s="9">
        <f>((D1143*(1+E1143)^1*(C1143-F1143)-G1143)-MAX((D1143*(1+E1143)^1*(C1143-F1143)-G1143)-B1143/6,0)*'Расчет NPV'!$C$13)/(1+'Расчет NPV'!$C$12)^2</f>
        <v/>
      </c>
      <c r="J1143" s="9">
        <f>((D1143*(1+E1143)^2*(C1143-F1143)-G1143)-MAX((D1143*(1+E1143)^2*(C1143-F1143)-G1143)-B1143/6,0)*'Расчет NPV'!$C$13)/(1+'Расчет NPV'!$C$12)^3</f>
        <v/>
      </c>
      <c r="K1143" s="9">
        <f>((D1143*(1+E1143)^3*(C1143-F1143)-G1143)-MAX((D1143*(1+E1143)^3*(C1143-F1143)-G1143)-B1143/6,0)*'Расчет NPV'!$C$13)/(1+'Расчет NPV'!$C$12)^4</f>
        <v/>
      </c>
      <c r="L1143" s="9">
        <f>((D1143*(1+E1143)^4*(C1143-F1143)-G1143)-MAX((D1143*(1+E1143)^4*(C1143-F1143)-G1143)-B1143/6,0)*'Расчет NPV'!$C$13)/(1+'Расчет NPV'!$C$12)^5</f>
        <v/>
      </c>
      <c r="M1143" s="9">
        <f>((D1143*(1+E1143)^5*(C1143-F1143)-G1143)-MAX((D1143*(1+E1143)^5*(C1143-F1143)-G1143)-B1143/6,0)*'Расчет NPV'!$C$13)/(1+'Расчет NPV'!$C$12)^6</f>
        <v/>
      </c>
      <c r="N1143" s="13">
        <f>SUM(H1143:M1143)-B1143</f>
        <v/>
      </c>
    </row>
    <row r="1144">
      <c r="A1144" t="n">
        <v>1140</v>
      </c>
      <c r="B1144" s="9">
        <f>_xlfn.BETA.INV(RAND(),'Расчет NPV'!$E$5,'Расчет NPV'!$F$5,'Расчет NPV'!$B$5,'Расчет NPV'!$D$5)</f>
        <v/>
      </c>
      <c r="C1144" s="9">
        <f>_xlfn.BETA.INV(RAND(),'Расчет NPV'!$E$6,'Расчет NPV'!$F$6,'Расчет NPV'!$B$6,'Расчет NPV'!$D$6)</f>
        <v/>
      </c>
      <c r="D1144" s="9">
        <f>_xlfn.BETA.INV(RAND(),'Расчет NPV'!$E$7,'Расчет NPV'!$F$7,'Расчет NPV'!$B$7,'Расчет NPV'!$D$7)</f>
        <v/>
      </c>
      <c r="E1144" s="5">
        <f>_xlfn.BETA.INV(RAND(),'Расчет NPV'!$E$8,'Расчет NPV'!$F$8,'Расчет NPV'!$B$8,'Расчет NPV'!$D$8)</f>
        <v/>
      </c>
      <c r="F1144" s="9">
        <f>_xlfn.BETA.INV(RAND(),'Расчет NPV'!$E$9,'Расчет NPV'!$F$9,'Расчет NPV'!$B$9,'Расчет NPV'!$D$9)</f>
        <v/>
      </c>
      <c r="G1144" s="9">
        <f>_xlfn.BETA.INV(RAND(),'Расчет NPV'!$E$10,'Расчет NPV'!$F$10,'Расчет NPV'!$B$10,'Расчет NPV'!$D$10)</f>
        <v/>
      </c>
      <c r="H1144" s="9">
        <f>((D1144*(1+E1144)^0*'Расчет NPV'!$C$14*(C1144-F1144)-G1144)-MAX((D1144*(1+E1144)^0*'Расчет NPV'!$C$14*(C1144-F1144)-G1144)-B1144/6,0)*'Расчет NPV'!$C$13)/(1+'Расчет NPV'!$C$12)^1</f>
        <v/>
      </c>
      <c r="I1144" s="9">
        <f>((D1144*(1+E1144)^1*(C1144-F1144)-G1144)-MAX((D1144*(1+E1144)^1*(C1144-F1144)-G1144)-B1144/6,0)*'Расчет NPV'!$C$13)/(1+'Расчет NPV'!$C$12)^2</f>
        <v/>
      </c>
      <c r="J1144" s="9">
        <f>((D1144*(1+E1144)^2*(C1144-F1144)-G1144)-MAX((D1144*(1+E1144)^2*(C1144-F1144)-G1144)-B1144/6,0)*'Расчет NPV'!$C$13)/(1+'Расчет NPV'!$C$12)^3</f>
        <v/>
      </c>
      <c r="K1144" s="9">
        <f>((D1144*(1+E1144)^3*(C1144-F1144)-G1144)-MAX((D1144*(1+E1144)^3*(C1144-F1144)-G1144)-B1144/6,0)*'Расчет NPV'!$C$13)/(1+'Расчет NPV'!$C$12)^4</f>
        <v/>
      </c>
      <c r="L1144" s="9">
        <f>((D1144*(1+E1144)^4*(C1144-F1144)-G1144)-MAX((D1144*(1+E1144)^4*(C1144-F1144)-G1144)-B1144/6,0)*'Расчет NPV'!$C$13)/(1+'Расчет NPV'!$C$12)^5</f>
        <v/>
      </c>
      <c r="M1144" s="9">
        <f>((D1144*(1+E1144)^5*(C1144-F1144)-G1144)-MAX((D1144*(1+E1144)^5*(C1144-F1144)-G1144)-B1144/6,0)*'Расчет NPV'!$C$13)/(1+'Расчет NPV'!$C$12)^6</f>
        <v/>
      </c>
      <c r="N1144" s="13">
        <f>SUM(H1144:M1144)-B1144</f>
        <v/>
      </c>
    </row>
    <row r="1145">
      <c r="A1145" t="n">
        <v>1141</v>
      </c>
      <c r="B1145" s="9">
        <f>_xlfn.BETA.INV(RAND(),'Расчет NPV'!$E$5,'Расчет NPV'!$F$5,'Расчет NPV'!$B$5,'Расчет NPV'!$D$5)</f>
        <v/>
      </c>
      <c r="C1145" s="9">
        <f>_xlfn.BETA.INV(RAND(),'Расчет NPV'!$E$6,'Расчет NPV'!$F$6,'Расчет NPV'!$B$6,'Расчет NPV'!$D$6)</f>
        <v/>
      </c>
      <c r="D1145" s="9">
        <f>_xlfn.BETA.INV(RAND(),'Расчет NPV'!$E$7,'Расчет NPV'!$F$7,'Расчет NPV'!$B$7,'Расчет NPV'!$D$7)</f>
        <v/>
      </c>
      <c r="E1145" s="5">
        <f>_xlfn.BETA.INV(RAND(),'Расчет NPV'!$E$8,'Расчет NPV'!$F$8,'Расчет NPV'!$B$8,'Расчет NPV'!$D$8)</f>
        <v/>
      </c>
      <c r="F1145" s="9">
        <f>_xlfn.BETA.INV(RAND(),'Расчет NPV'!$E$9,'Расчет NPV'!$F$9,'Расчет NPV'!$B$9,'Расчет NPV'!$D$9)</f>
        <v/>
      </c>
      <c r="G1145" s="9">
        <f>_xlfn.BETA.INV(RAND(),'Расчет NPV'!$E$10,'Расчет NPV'!$F$10,'Расчет NPV'!$B$10,'Расчет NPV'!$D$10)</f>
        <v/>
      </c>
      <c r="H1145" s="9">
        <f>((D1145*(1+E1145)^0*'Расчет NPV'!$C$14*(C1145-F1145)-G1145)-MAX((D1145*(1+E1145)^0*'Расчет NPV'!$C$14*(C1145-F1145)-G1145)-B1145/6,0)*'Расчет NPV'!$C$13)/(1+'Расчет NPV'!$C$12)^1</f>
        <v/>
      </c>
      <c r="I1145" s="9">
        <f>((D1145*(1+E1145)^1*(C1145-F1145)-G1145)-MAX((D1145*(1+E1145)^1*(C1145-F1145)-G1145)-B1145/6,0)*'Расчет NPV'!$C$13)/(1+'Расчет NPV'!$C$12)^2</f>
        <v/>
      </c>
      <c r="J1145" s="9">
        <f>((D1145*(1+E1145)^2*(C1145-F1145)-G1145)-MAX((D1145*(1+E1145)^2*(C1145-F1145)-G1145)-B1145/6,0)*'Расчет NPV'!$C$13)/(1+'Расчет NPV'!$C$12)^3</f>
        <v/>
      </c>
      <c r="K1145" s="9">
        <f>((D1145*(1+E1145)^3*(C1145-F1145)-G1145)-MAX((D1145*(1+E1145)^3*(C1145-F1145)-G1145)-B1145/6,0)*'Расчет NPV'!$C$13)/(1+'Расчет NPV'!$C$12)^4</f>
        <v/>
      </c>
      <c r="L1145" s="9">
        <f>((D1145*(1+E1145)^4*(C1145-F1145)-G1145)-MAX((D1145*(1+E1145)^4*(C1145-F1145)-G1145)-B1145/6,0)*'Расчет NPV'!$C$13)/(1+'Расчет NPV'!$C$12)^5</f>
        <v/>
      </c>
      <c r="M1145" s="9">
        <f>((D1145*(1+E1145)^5*(C1145-F1145)-G1145)-MAX((D1145*(1+E1145)^5*(C1145-F1145)-G1145)-B1145/6,0)*'Расчет NPV'!$C$13)/(1+'Расчет NPV'!$C$12)^6</f>
        <v/>
      </c>
      <c r="N1145" s="13">
        <f>SUM(H1145:M1145)-B1145</f>
        <v/>
      </c>
    </row>
    <row r="1146">
      <c r="A1146" t="n">
        <v>1142</v>
      </c>
      <c r="B1146" s="9">
        <f>_xlfn.BETA.INV(RAND(),'Расчет NPV'!$E$5,'Расчет NPV'!$F$5,'Расчет NPV'!$B$5,'Расчет NPV'!$D$5)</f>
        <v/>
      </c>
      <c r="C1146" s="9">
        <f>_xlfn.BETA.INV(RAND(),'Расчет NPV'!$E$6,'Расчет NPV'!$F$6,'Расчет NPV'!$B$6,'Расчет NPV'!$D$6)</f>
        <v/>
      </c>
      <c r="D1146" s="9">
        <f>_xlfn.BETA.INV(RAND(),'Расчет NPV'!$E$7,'Расчет NPV'!$F$7,'Расчет NPV'!$B$7,'Расчет NPV'!$D$7)</f>
        <v/>
      </c>
      <c r="E1146" s="5">
        <f>_xlfn.BETA.INV(RAND(),'Расчет NPV'!$E$8,'Расчет NPV'!$F$8,'Расчет NPV'!$B$8,'Расчет NPV'!$D$8)</f>
        <v/>
      </c>
      <c r="F1146" s="9">
        <f>_xlfn.BETA.INV(RAND(),'Расчет NPV'!$E$9,'Расчет NPV'!$F$9,'Расчет NPV'!$B$9,'Расчет NPV'!$D$9)</f>
        <v/>
      </c>
      <c r="G1146" s="9">
        <f>_xlfn.BETA.INV(RAND(),'Расчет NPV'!$E$10,'Расчет NPV'!$F$10,'Расчет NPV'!$B$10,'Расчет NPV'!$D$10)</f>
        <v/>
      </c>
      <c r="H1146" s="9">
        <f>((D1146*(1+E1146)^0*'Расчет NPV'!$C$14*(C1146-F1146)-G1146)-MAX((D1146*(1+E1146)^0*'Расчет NPV'!$C$14*(C1146-F1146)-G1146)-B1146/6,0)*'Расчет NPV'!$C$13)/(1+'Расчет NPV'!$C$12)^1</f>
        <v/>
      </c>
      <c r="I1146" s="9">
        <f>((D1146*(1+E1146)^1*(C1146-F1146)-G1146)-MAX((D1146*(1+E1146)^1*(C1146-F1146)-G1146)-B1146/6,0)*'Расчет NPV'!$C$13)/(1+'Расчет NPV'!$C$12)^2</f>
        <v/>
      </c>
      <c r="J1146" s="9">
        <f>((D1146*(1+E1146)^2*(C1146-F1146)-G1146)-MAX((D1146*(1+E1146)^2*(C1146-F1146)-G1146)-B1146/6,0)*'Расчет NPV'!$C$13)/(1+'Расчет NPV'!$C$12)^3</f>
        <v/>
      </c>
      <c r="K1146" s="9">
        <f>((D1146*(1+E1146)^3*(C1146-F1146)-G1146)-MAX((D1146*(1+E1146)^3*(C1146-F1146)-G1146)-B1146/6,0)*'Расчет NPV'!$C$13)/(1+'Расчет NPV'!$C$12)^4</f>
        <v/>
      </c>
      <c r="L1146" s="9">
        <f>((D1146*(1+E1146)^4*(C1146-F1146)-G1146)-MAX((D1146*(1+E1146)^4*(C1146-F1146)-G1146)-B1146/6,0)*'Расчет NPV'!$C$13)/(1+'Расчет NPV'!$C$12)^5</f>
        <v/>
      </c>
      <c r="M1146" s="9">
        <f>((D1146*(1+E1146)^5*(C1146-F1146)-G1146)-MAX((D1146*(1+E1146)^5*(C1146-F1146)-G1146)-B1146/6,0)*'Расчет NPV'!$C$13)/(1+'Расчет NPV'!$C$12)^6</f>
        <v/>
      </c>
      <c r="N1146" s="13">
        <f>SUM(H1146:M1146)-B1146</f>
        <v/>
      </c>
    </row>
    <row r="1147">
      <c r="A1147" t="n">
        <v>1143</v>
      </c>
      <c r="B1147" s="9">
        <f>_xlfn.BETA.INV(RAND(),'Расчет NPV'!$E$5,'Расчет NPV'!$F$5,'Расчет NPV'!$B$5,'Расчет NPV'!$D$5)</f>
        <v/>
      </c>
      <c r="C1147" s="9">
        <f>_xlfn.BETA.INV(RAND(),'Расчет NPV'!$E$6,'Расчет NPV'!$F$6,'Расчет NPV'!$B$6,'Расчет NPV'!$D$6)</f>
        <v/>
      </c>
      <c r="D1147" s="9">
        <f>_xlfn.BETA.INV(RAND(),'Расчет NPV'!$E$7,'Расчет NPV'!$F$7,'Расчет NPV'!$B$7,'Расчет NPV'!$D$7)</f>
        <v/>
      </c>
      <c r="E1147" s="5">
        <f>_xlfn.BETA.INV(RAND(),'Расчет NPV'!$E$8,'Расчет NPV'!$F$8,'Расчет NPV'!$B$8,'Расчет NPV'!$D$8)</f>
        <v/>
      </c>
      <c r="F1147" s="9">
        <f>_xlfn.BETA.INV(RAND(),'Расчет NPV'!$E$9,'Расчет NPV'!$F$9,'Расчет NPV'!$B$9,'Расчет NPV'!$D$9)</f>
        <v/>
      </c>
      <c r="G1147" s="9">
        <f>_xlfn.BETA.INV(RAND(),'Расчет NPV'!$E$10,'Расчет NPV'!$F$10,'Расчет NPV'!$B$10,'Расчет NPV'!$D$10)</f>
        <v/>
      </c>
      <c r="H1147" s="9">
        <f>((D1147*(1+E1147)^0*'Расчет NPV'!$C$14*(C1147-F1147)-G1147)-MAX((D1147*(1+E1147)^0*'Расчет NPV'!$C$14*(C1147-F1147)-G1147)-B1147/6,0)*'Расчет NPV'!$C$13)/(1+'Расчет NPV'!$C$12)^1</f>
        <v/>
      </c>
      <c r="I1147" s="9">
        <f>((D1147*(1+E1147)^1*(C1147-F1147)-G1147)-MAX((D1147*(1+E1147)^1*(C1147-F1147)-G1147)-B1147/6,0)*'Расчет NPV'!$C$13)/(1+'Расчет NPV'!$C$12)^2</f>
        <v/>
      </c>
      <c r="J1147" s="9">
        <f>((D1147*(1+E1147)^2*(C1147-F1147)-G1147)-MAX((D1147*(1+E1147)^2*(C1147-F1147)-G1147)-B1147/6,0)*'Расчет NPV'!$C$13)/(1+'Расчет NPV'!$C$12)^3</f>
        <v/>
      </c>
      <c r="K1147" s="9">
        <f>((D1147*(1+E1147)^3*(C1147-F1147)-G1147)-MAX((D1147*(1+E1147)^3*(C1147-F1147)-G1147)-B1147/6,0)*'Расчет NPV'!$C$13)/(1+'Расчет NPV'!$C$12)^4</f>
        <v/>
      </c>
      <c r="L1147" s="9">
        <f>((D1147*(1+E1147)^4*(C1147-F1147)-G1147)-MAX((D1147*(1+E1147)^4*(C1147-F1147)-G1147)-B1147/6,0)*'Расчет NPV'!$C$13)/(1+'Расчет NPV'!$C$12)^5</f>
        <v/>
      </c>
      <c r="M1147" s="9">
        <f>((D1147*(1+E1147)^5*(C1147-F1147)-G1147)-MAX((D1147*(1+E1147)^5*(C1147-F1147)-G1147)-B1147/6,0)*'Расчет NPV'!$C$13)/(1+'Расчет NPV'!$C$12)^6</f>
        <v/>
      </c>
      <c r="N1147" s="13">
        <f>SUM(H1147:M1147)-B1147</f>
        <v/>
      </c>
    </row>
    <row r="1148">
      <c r="A1148" t="n">
        <v>1144</v>
      </c>
      <c r="B1148" s="9">
        <f>_xlfn.BETA.INV(RAND(),'Расчет NPV'!$E$5,'Расчет NPV'!$F$5,'Расчет NPV'!$B$5,'Расчет NPV'!$D$5)</f>
        <v/>
      </c>
      <c r="C1148" s="9">
        <f>_xlfn.BETA.INV(RAND(),'Расчет NPV'!$E$6,'Расчет NPV'!$F$6,'Расчет NPV'!$B$6,'Расчет NPV'!$D$6)</f>
        <v/>
      </c>
      <c r="D1148" s="9">
        <f>_xlfn.BETA.INV(RAND(),'Расчет NPV'!$E$7,'Расчет NPV'!$F$7,'Расчет NPV'!$B$7,'Расчет NPV'!$D$7)</f>
        <v/>
      </c>
      <c r="E1148" s="5">
        <f>_xlfn.BETA.INV(RAND(),'Расчет NPV'!$E$8,'Расчет NPV'!$F$8,'Расчет NPV'!$B$8,'Расчет NPV'!$D$8)</f>
        <v/>
      </c>
      <c r="F1148" s="9">
        <f>_xlfn.BETA.INV(RAND(),'Расчет NPV'!$E$9,'Расчет NPV'!$F$9,'Расчет NPV'!$B$9,'Расчет NPV'!$D$9)</f>
        <v/>
      </c>
      <c r="G1148" s="9">
        <f>_xlfn.BETA.INV(RAND(),'Расчет NPV'!$E$10,'Расчет NPV'!$F$10,'Расчет NPV'!$B$10,'Расчет NPV'!$D$10)</f>
        <v/>
      </c>
      <c r="H1148" s="9">
        <f>((D1148*(1+E1148)^0*'Расчет NPV'!$C$14*(C1148-F1148)-G1148)-MAX((D1148*(1+E1148)^0*'Расчет NPV'!$C$14*(C1148-F1148)-G1148)-B1148/6,0)*'Расчет NPV'!$C$13)/(1+'Расчет NPV'!$C$12)^1</f>
        <v/>
      </c>
      <c r="I1148" s="9">
        <f>((D1148*(1+E1148)^1*(C1148-F1148)-G1148)-MAX((D1148*(1+E1148)^1*(C1148-F1148)-G1148)-B1148/6,0)*'Расчет NPV'!$C$13)/(1+'Расчет NPV'!$C$12)^2</f>
        <v/>
      </c>
      <c r="J1148" s="9">
        <f>((D1148*(1+E1148)^2*(C1148-F1148)-G1148)-MAX((D1148*(1+E1148)^2*(C1148-F1148)-G1148)-B1148/6,0)*'Расчет NPV'!$C$13)/(1+'Расчет NPV'!$C$12)^3</f>
        <v/>
      </c>
      <c r="K1148" s="9">
        <f>((D1148*(1+E1148)^3*(C1148-F1148)-G1148)-MAX((D1148*(1+E1148)^3*(C1148-F1148)-G1148)-B1148/6,0)*'Расчет NPV'!$C$13)/(1+'Расчет NPV'!$C$12)^4</f>
        <v/>
      </c>
      <c r="L1148" s="9">
        <f>((D1148*(1+E1148)^4*(C1148-F1148)-G1148)-MAX((D1148*(1+E1148)^4*(C1148-F1148)-G1148)-B1148/6,0)*'Расчет NPV'!$C$13)/(1+'Расчет NPV'!$C$12)^5</f>
        <v/>
      </c>
      <c r="M1148" s="9">
        <f>((D1148*(1+E1148)^5*(C1148-F1148)-G1148)-MAX((D1148*(1+E1148)^5*(C1148-F1148)-G1148)-B1148/6,0)*'Расчет NPV'!$C$13)/(1+'Расчет NPV'!$C$12)^6</f>
        <v/>
      </c>
      <c r="N1148" s="13">
        <f>SUM(H1148:M1148)-B1148</f>
        <v/>
      </c>
    </row>
    <row r="1149">
      <c r="A1149" t="n">
        <v>1145</v>
      </c>
      <c r="B1149" s="9">
        <f>_xlfn.BETA.INV(RAND(),'Расчет NPV'!$E$5,'Расчет NPV'!$F$5,'Расчет NPV'!$B$5,'Расчет NPV'!$D$5)</f>
        <v/>
      </c>
      <c r="C1149" s="9">
        <f>_xlfn.BETA.INV(RAND(),'Расчет NPV'!$E$6,'Расчет NPV'!$F$6,'Расчет NPV'!$B$6,'Расчет NPV'!$D$6)</f>
        <v/>
      </c>
      <c r="D1149" s="9">
        <f>_xlfn.BETA.INV(RAND(),'Расчет NPV'!$E$7,'Расчет NPV'!$F$7,'Расчет NPV'!$B$7,'Расчет NPV'!$D$7)</f>
        <v/>
      </c>
      <c r="E1149" s="5">
        <f>_xlfn.BETA.INV(RAND(),'Расчет NPV'!$E$8,'Расчет NPV'!$F$8,'Расчет NPV'!$B$8,'Расчет NPV'!$D$8)</f>
        <v/>
      </c>
      <c r="F1149" s="9">
        <f>_xlfn.BETA.INV(RAND(),'Расчет NPV'!$E$9,'Расчет NPV'!$F$9,'Расчет NPV'!$B$9,'Расчет NPV'!$D$9)</f>
        <v/>
      </c>
      <c r="G1149" s="9">
        <f>_xlfn.BETA.INV(RAND(),'Расчет NPV'!$E$10,'Расчет NPV'!$F$10,'Расчет NPV'!$B$10,'Расчет NPV'!$D$10)</f>
        <v/>
      </c>
      <c r="H1149" s="9">
        <f>((D1149*(1+E1149)^0*'Расчет NPV'!$C$14*(C1149-F1149)-G1149)-MAX((D1149*(1+E1149)^0*'Расчет NPV'!$C$14*(C1149-F1149)-G1149)-B1149/6,0)*'Расчет NPV'!$C$13)/(1+'Расчет NPV'!$C$12)^1</f>
        <v/>
      </c>
      <c r="I1149" s="9">
        <f>((D1149*(1+E1149)^1*(C1149-F1149)-G1149)-MAX((D1149*(1+E1149)^1*(C1149-F1149)-G1149)-B1149/6,0)*'Расчет NPV'!$C$13)/(1+'Расчет NPV'!$C$12)^2</f>
        <v/>
      </c>
      <c r="J1149" s="9">
        <f>((D1149*(1+E1149)^2*(C1149-F1149)-G1149)-MAX((D1149*(1+E1149)^2*(C1149-F1149)-G1149)-B1149/6,0)*'Расчет NPV'!$C$13)/(1+'Расчет NPV'!$C$12)^3</f>
        <v/>
      </c>
      <c r="K1149" s="9">
        <f>((D1149*(1+E1149)^3*(C1149-F1149)-G1149)-MAX((D1149*(1+E1149)^3*(C1149-F1149)-G1149)-B1149/6,0)*'Расчет NPV'!$C$13)/(1+'Расчет NPV'!$C$12)^4</f>
        <v/>
      </c>
      <c r="L1149" s="9">
        <f>((D1149*(1+E1149)^4*(C1149-F1149)-G1149)-MAX((D1149*(1+E1149)^4*(C1149-F1149)-G1149)-B1149/6,0)*'Расчет NPV'!$C$13)/(1+'Расчет NPV'!$C$12)^5</f>
        <v/>
      </c>
      <c r="M1149" s="9">
        <f>((D1149*(1+E1149)^5*(C1149-F1149)-G1149)-MAX((D1149*(1+E1149)^5*(C1149-F1149)-G1149)-B1149/6,0)*'Расчет NPV'!$C$13)/(1+'Расчет NPV'!$C$12)^6</f>
        <v/>
      </c>
      <c r="N1149" s="13">
        <f>SUM(H1149:M1149)-B1149</f>
        <v/>
      </c>
    </row>
    <row r="1150">
      <c r="A1150" t="n">
        <v>1146</v>
      </c>
      <c r="B1150" s="9">
        <f>_xlfn.BETA.INV(RAND(),'Расчет NPV'!$E$5,'Расчет NPV'!$F$5,'Расчет NPV'!$B$5,'Расчет NPV'!$D$5)</f>
        <v/>
      </c>
      <c r="C1150" s="9">
        <f>_xlfn.BETA.INV(RAND(),'Расчет NPV'!$E$6,'Расчет NPV'!$F$6,'Расчет NPV'!$B$6,'Расчет NPV'!$D$6)</f>
        <v/>
      </c>
      <c r="D1150" s="9">
        <f>_xlfn.BETA.INV(RAND(),'Расчет NPV'!$E$7,'Расчет NPV'!$F$7,'Расчет NPV'!$B$7,'Расчет NPV'!$D$7)</f>
        <v/>
      </c>
      <c r="E1150" s="5">
        <f>_xlfn.BETA.INV(RAND(),'Расчет NPV'!$E$8,'Расчет NPV'!$F$8,'Расчет NPV'!$B$8,'Расчет NPV'!$D$8)</f>
        <v/>
      </c>
      <c r="F1150" s="9">
        <f>_xlfn.BETA.INV(RAND(),'Расчет NPV'!$E$9,'Расчет NPV'!$F$9,'Расчет NPV'!$B$9,'Расчет NPV'!$D$9)</f>
        <v/>
      </c>
      <c r="G1150" s="9">
        <f>_xlfn.BETA.INV(RAND(),'Расчет NPV'!$E$10,'Расчет NPV'!$F$10,'Расчет NPV'!$B$10,'Расчет NPV'!$D$10)</f>
        <v/>
      </c>
      <c r="H1150" s="9">
        <f>((D1150*(1+E1150)^0*'Расчет NPV'!$C$14*(C1150-F1150)-G1150)-MAX((D1150*(1+E1150)^0*'Расчет NPV'!$C$14*(C1150-F1150)-G1150)-B1150/6,0)*'Расчет NPV'!$C$13)/(1+'Расчет NPV'!$C$12)^1</f>
        <v/>
      </c>
      <c r="I1150" s="9">
        <f>((D1150*(1+E1150)^1*(C1150-F1150)-G1150)-MAX((D1150*(1+E1150)^1*(C1150-F1150)-G1150)-B1150/6,0)*'Расчет NPV'!$C$13)/(1+'Расчет NPV'!$C$12)^2</f>
        <v/>
      </c>
      <c r="J1150" s="9">
        <f>((D1150*(1+E1150)^2*(C1150-F1150)-G1150)-MAX((D1150*(1+E1150)^2*(C1150-F1150)-G1150)-B1150/6,0)*'Расчет NPV'!$C$13)/(1+'Расчет NPV'!$C$12)^3</f>
        <v/>
      </c>
      <c r="K1150" s="9">
        <f>((D1150*(1+E1150)^3*(C1150-F1150)-G1150)-MAX((D1150*(1+E1150)^3*(C1150-F1150)-G1150)-B1150/6,0)*'Расчет NPV'!$C$13)/(1+'Расчет NPV'!$C$12)^4</f>
        <v/>
      </c>
      <c r="L1150" s="9">
        <f>((D1150*(1+E1150)^4*(C1150-F1150)-G1150)-MAX((D1150*(1+E1150)^4*(C1150-F1150)-G1150)-B1150/6,0)*'Расчет NPV'!$C$13)/(1+'Расчет NPV'!$C$12)^5</f>
        <v/>
      </c>
      <c r="M1150" s="9">
        <f>((D1150*(1+E1150)^5*(C1150-F1150)-G1150)-MAX((D1150*(1+E1150)^5*(C1150-F1150)-G1150)-B1150/6,0)*'Расчет NPV'!$C$13)/(1+'Расчет NPV'!$C$12)^6</f>
        <v/>
      </c>
      <c r="N1150" s="13">
        <f>SUM(H1150:M1150)-B1150</f>
        <v/>
      </c>
    </row>
    <row r="1151">
      <c r="A1151" t="n">
        <v>1147</v>
      </c>
      <c r="B1151" s="9">
        <f>_xlfn.BETA.INV(RAND(),'Расчет NPV'!$E$5,'Расчет NPV'!$F$5,'Расчет NPV'!$B$5,'Расчет NPV'!$D$5)</f>
        <v/>
      </c>
      <c r="C1151" s="9">
        <f>_xlfn.BETA.INV(RAND(),'Расчет NPV'!$E$6,'Расчет NPV'!$F$6,'Расчет NPV'!$B$6,'Расчет NPV'!$D$6)</f>
        <v/>
      </c>
      <c r="D1151" s="9">
        <f>_xlfn.BETA.INV(RAND(),'Расчет NPV'!$E$7,'Расчет NPV'!$F$7,'Расчет NPV'!$B$7,'Расчет NPV'!$D$7)</f>
        <v/>
      </c>
      <c r="E1151" s="5">
        <f>_xlfn.BETA.INV(RAND(),'Расчет NPV'!$E$8,'Расчет NPV'!$F$8,'Расчет NPV'!$B$8,'Расчет NPV'!$D$8)</f>
        <v/>
      </c>
      <c r="F1151" s="9">
        <f>_xlfn.BETA.INV(RAND(),'Расчет NPV'!$E$9,'Расчет NPV'!$F$9,'Расчет NPV'!$B$9,'Расчет NPV'!$D$9)</f>
        <v/>
      </c>
      <c r="G1151" s="9">
        <f>_xlfn.BETA.INV(RAND(),'Расчет NPV'!$E$10,'Расчет NPV'!$F$10,'Расчет NPV'!$B$10,'Расчет NPV'!$D$10)</f>
        <v/>
      </c>
      <c r="H1151" s="9">
        <f>((D1151*(1+E1151)^0*'Расчет NPV'!$C$14*(C1151-F1151)-G1151)-MAX((D1151*(1+E1151)^0*'Расчет NPV'!$C$14*(C1151-F1151)-G1151)-B1151/6,0)*'Расчет NPV'!$C$13)/(1+'Расчет NPV'!$C$12)^1</f>
        <v/>
      </c>
      <c r="I1151" s="9">
        <f>((D1151*(1+E1151)^1*(C1151-F1151)-G1151)-MAX((D1151*(1+E1151)^1*(C1151-F1151)-G1151)-B1151/6,0)*'Расчет NPV'!$C$13)/(1+'Расчет NPV'!$C$12)^2</f>
        <v/>
      </c>
      <c r="J1151" s="9">
        <f>((D1151*(1+E1151)^2*(C1151-F1151)-G1151)-MAX((D1151*(1+E1151)^2*(C1151-F1151)-G1151)-B1151/6,0)*'Расчет NPV'!$C$13)/(1+'Расчет NPV'!$C$12)^3</f>
        <v/>
      </c>
      <c r="K1151" s="9">
        <f>((D1151*(1+E1151)^3*(C1151-F1151)-G1151)-MAX((D1151*(1+E1151)^3*(C1151-F1151)-G1151)-B1151/6,0)*'Расчет NPV'!$C$13)/(1+'Расчет NPV'!$C$12)^4</f>
        <v/>
      </c>
      <c r="L1151" s="9">
        <f>((D1151*(1+E1151)^4*(C1151-F1151)-G1151)-MAX((D1151*(1+E1151)^4*(C1151-F1151)-G1151)-B1151/6,0)*'Расчет NPV'!$C$13)/(1+'Расчет NPV'!$C$12)^5</f>
        <v/>
      </c>
      <c r="M1151" s="9">
        <f>((D1151*(1+E1151)^5*(C1151-F1151)-G1151)-MAX((D1151*(1+E1151)^5*(C1151-F1151)-G1151)-B1151/6,0)*'Расчет NPV'!$C$13)/(1+'Расчет NPV'!$C$12)^6</f>
        <v/>
      </c>
      <c r="N1151" s="13">
        <f>SUM(H1151:M1151)-B1151</f>
        <v/>
      </c>
    </row>
    <row r="1152">
      <c r="A1152" t="n">
        <v>1148</v>
      </c>
      <c r="B1152" s="9">
        <f>_xlfn.BETA.INV(RAND(),'Расчет NPV'!$E$5,'Расчет NPV'!$F$5,'Расчет NPV'!$B$5,'Расчет NPV'!$D$5)</f>
        <v/>
      </c>
      <c r="C1152" s="9">
        <f>_xlfn.BETA.INV(RAND(),'Расчет NPV'!$E$6,'Расчет NPV'!$F$6,'Расчет NPV'!$B$6,'Расчет NPV'!$D$6)</f>
        <v/>
      </c>
      <c r="D1152" s="9">
        <f>_xlfn.BETA.INV(RAND(),'Расчет NPV'!$E$7,'Расчет NPV'!$F$7,'Расчет NPV'!$B$7,'Расчет NPV'!$D$7)</f>
        <v/>
      </c>
      <c r="E1152" s="5">
        <f>_xlfn.BETA.INV(RAND(),'Расчет NPV'!$E$8,'Расчет NPV'!$F$8,'Расчет NPV'!$B$8,'Расчет NPV'!$D$8)</f>
        <v/>
      </c>
      <c r="F1152" s="9">
        <f>_xlfn.BETA.INV(RAND(),'Расчет NPV'!$E$9,'Расчет NPV'!$F$9,'Расчет NPV'!$B$9,'Расчет NPV'!$D$9)</f>
        <v/>
      </c>
      <c r="G1152" s="9">
        <f>_xlfn.BETA.INV(RAND(),'Расчет NPV'!$E$10,'Расчет NPV'!$F$10,'Расчет NPV'!$B$10,'Расчет NPV'!$D$10)</f>
        <v/>
      </c>
      <c r="H1152" s="9">
        <f>((D1152*(1+E1152)^0*'Расчет NPV'!$C$14*(C1152-F1152)-G1152)-MAX((D1152*(1+E1152)^0*'Расчет NPV'!$C$14*(C1152-F1152)-G1152)-B1152/6,0)*'Расчет NPV'!$C$13)/(1+'Расчет NPV'!$C$12)^1</f>
        <v/>
      </c>
      <c r="I1152" s="9">
        <f>((D1152*(1+E1152)^1*(C1152-F1152)-G1152)-MAX((D1152*(1+E1152)^1*(C1152-F1152)-G1152)-B1152/6,0)*'Расчет NPV'!$C$13)/(1+'Расчет NPV'!$C$12)^2</f>
        <v/>
      </c>
      <c r="J1152" s="9">
        <f>((D1152*(1+E1152)^2*(C1152-F1152)-G1152)-MAX((D1152*(1+E1152)^2*(C1152-F1152)-G1152)-B1152/6,0)*'Расчет NPV'!$C$13)/(1+'Расчет NPV'!$C$12)^3</f>
        <v/>
      </c>
      <c r="K1152" s="9">
        <f>((D1152*(1+E1152)^3*(C1152-F1152)-G1152)-MAX((D1152*(1+E1152)^3*(C1152-F1152)-G1152)-B1152/6,0)*'Расчет NPV'!$C$13)/(1+'Расчет NPV'!$C$12)^4</f>
        <v/>
      </c>
      <c r="L1152" s="9">
        <f>((D1152*(1+E1152)^4*(C1152-F1152)-G1152)-MAX((D1152*(1+E1152)^4*(C1152-F1152)-G1152)-B1152/6,0)*'Расчет NPV'!$C$13)/(1+'Расчет NPV'!$C$12)^5</f>
        <v/>
      </c>
      <c r="M1152" s="9">
        <f>((D1152*(1+E1152)^5*(C1152-F1152)-G1152)-MAX((D1152*(1+E1152)^5*(C1152-F1152)-G1152)-B1152/6,0)*'Расчет NPV'!$C$13)/(1+'Расчет NPV'!$C$12)^6</f>
        <v/>
      </c>
      <c r="N1152" s="13">
        <f>SUM(H1152:M1152)-B1152</f>
        <v/>
      </c>
    </row>
    <row r="1153">
      <c r="A1153" t="n">
        <v>1149</v>
      </c>
      <c r="B1153" s="9">
        <f>_xlfn.BETA.INV(RAND(),'Расчет NPV'!$E$5,'Расчет NPV'!$F$5,'Расчет NPV'!$B$5,'Расчет NPV'!$D$5)</f>
        <v/>
      </c>
      <c r="C1153" s="9">
        <f>_xlfn.BETA.INV(RAND(),'Расчет NPV'!$E$6,'Расчет NPV'!$F$6,'Расчет NPV'!$B$6,'Расчет NPV'!$D$6)</f>
        <v/>
      </c>
      <c r="D1153" s="9">
        <f>_xlfn.BETA.INV(RAND(),'Расчет NPV'!$E$7,'Расчет NPV'!$F$7,'Расчет NPV'!$B$7,'Расчет NPV'!$D$7)</f>
        <v/>
      </c>
      <c r="E1153" s="5">
        <f>_xlfn.BETA.INV(RAND(),'Расчет NPV'!$E$8,'Расчет NPV'!$F$8,'Расчет NPV'!$B$8,'Расчет NPV'!$D$8)</f>
        <v/>
      </c>
      <c r="F1153" s="9">
        <f>_xlfn.BETA.INV(RAND(),'Расчет NPV'!$E$9,'Расчет NPV'!$F$9,'Расчет NPV'!$B$9,'Расчет NPV'!$D$9)</f>
        <v/>
      </c>
      <c r="G1153" s="9">
        <f>_xlfn.BETA.INV(RAND(),'Расчет NPV'!$E$10,'Расчет NPV'!$F$10,'Расчет NPV'!$B$10,'Расчет NPV'!$D$10)</f>
        <v/>
      </c>
      <c r="H1153" s="9">
        <f>((D1153*(1+E1153)^0*'Расчет NPV'!$C$14*(C1153-F1153)-G1153)-MAX((D1153*(1+E1153)^0*'Расчет NPV'!$C$14*(C1153-F1153)-G1153)-B1153/6,0)*'Расчет NPV'!$C$13)/(1+'Расчет NPV'!$C$12)^1</f>
        <v/>
      </c>
      <c r="I1153" s="9">
        <f>((D1153*(1+E1153)^1*(C1153-F1153)-G1153)-MAX((D1153*(1+E1153)^1*(C1153-F1153)-G1153)-B1153/6,0)*'Расчет NPV'!$C$13)/(1+'Расчет NPV'!$C$12)^2</f>
        <v/>
      </c>
      <c r="J1153" s="9">
        <f>((D1153*(1+E1153)^2*(C1153-F1153)-G1153)-MAX((D1153*(1+E1153)^2*(C1153-F1153)-G1153)-B1153/6,0)*'Расчет NPV'!$C$13)/(1+'Расчет NPV'!$C$12)^3</f>
        <v/>
      </c>
      <c r="K1153" s="9">
        <f>((D1153*(1+E1153)^3*(C1153-F1153)-G1153)-MAX((D1153*(1+E1153)^3*(C1153-F1153)-G1153)-B1153/6,0)*'Расчет NPV'!$C$13)/(1+'Расчет NPV'!$C$12)^4</f>
        <v/>
      </c>
      <c r="L1153" s="9">
        <f>((D1153*(1+E1153)^4*(C1153-F1153)-G1153)-MAX((D1153*(1+E1153)^4*(C1153-F1153)-G1153)-B1153/6,0)*'Расчет NPV'!$C$13)/(1+'Расчет NPV'!$C$12)^5</f>
        <v/>
      </c>
      <c r="M1153" s="9">
        <f>((D1153*(1+E1153)^5*(C1153-F1153)-G1153)-MAX((D1153*(1+E1153)^5*(C1153-F1153)-G1153)-B1153/6,0)*'Расчет NPV'!$C$13)/(1+'Расчет NPV'!$C$12)^6</f>
        <v/>
      </c>
      <c r="N1153" s="13">
        <f>SUM(H1153:M1153)-B1153</f>
        <v/>
      </c>
    </row>
    <row r="1154">
      <c r="A1154" t="n">
        <v>1150</v>
      </c>
      <c r="B1154" s="9">
        <f>_xlfn.BETA.INV(RAND(),'Расчет NPV'!$E$5,'Расчет NPV'!$F$5,'Расчет NPV'!$B$5,'Расчет NPV'!$D$5)</f>
        <v/>
      </c>
      <c r="C1154" s="9">
        <f>_xlfn.BETA.INV(RAND(),'Расчет NPV'!$E$6,'Расчет NPV'!$F$6,'Расчет NPV'!$B$6,'Расчет NPV'!$D$6)</f>
        <v/>
      </c>
      <c r="D1154" s="9">
        <f>_xlfn.BETA.INV(RAND(),'Расчет NPV'!$E$7,'Расчет NPV'!$F$7,'Расчет NPV'!$B$7,'Расчет NPV'!$D$7)</f>
        <v/>
      </c>
      <c r="E1154" s="5">
        <f>_xlfn.BETA.INV(RAND(),'Расчет NPV'!$E$8,'Расчет NPV'!$F$8,'Расчет NPV'!$B$8,'Расчет NPV'!$D$8)</f>
        <v/>
      </c>
      <c r="F1154" s="9">
        <f>_xlfn.BETA.INV(RAND(),'Расчет NPV'!$E$9,'Расчет NPV'!$F$9,'Расчет NPV'!$B$9,'Расчет NPV'!$D$9)</f>
        <v/>
      </c>
      <c r="G1154" s="9">
        <f>_xlfn.BETA.INV(RAND(),'Расчет NPV'!$E$10,'Расчет NPV'!$F$10,'Расчет NPV'!$B$10,'Расчет NPV'!$D$10)</f>
        <v/>
      </c>
      <c r="H1154" s="9">
        <f>((D1154*(1+E1154)^0*'Расчет NPV'!$C$14*(C1154-F1154)-G1154)-MAX((D1154*(1+E1154)^0*'Расчет NPV'!$C$14*(C1154-F1154)-G1154)-B1154/6,0)*'Расчет NPV'!$C$13)/(1+'Расчет NPV'!$C$12)^1</f>
        <v/>
      </c>
      <c r="I1154" s="9">
        <f>((D1154*(1+E1154)^1*(C1154-F1154)-G1154)-MAX((D1154*(1+E1154)^1*(C1154-F1154)-G1154)-B1154/6,0)*'Расчет NPV'!$C$13)/(1+'Расчет NPV'!$C$12)^2</f>
        <v/>
      </c>
      <c r="J1154" s="9">
        <f>((D1154*(1+E1154)^2*(C1154-F1154)-G1154)-MAX((D1154*(1+E1154)^2*(C1154-F1154)-G1154)-B1154/6,0)*'Расчет NPV'!$C$13)/(1+'Расчет NPV'!$C$12)^3</f>
        <v/>
      </c>
      <c r="K1154" s="9">
        <f>((D1154*(1+E1154)^3*(C1154-F1154)-G1154)-MAX((D1154*(1+E1154)^3*(C1154-F1154)-G1154)-B1154/6,0)*'Расчет NPV'!$C$13)/(1+'Расчет NPV'!$C$12)^4</f>
        <v/>
      </c>
      <c r="L1154" s="9">
        <f>((D1154*(1+E1154)^4*(C1154-F1154)-G1154)-MAX((D1154*(1+E1154)^4*(C1154-F1154)-G1154)-B1154/6,0)*'Расчет NPV'!$C$13)/(1+'Расчет NPV'!$C$12)^5</f>
        <v/>
      </c>
      <c r="M1154" s="9">
        <f>((D1154*(1+E1154)^5*(C1154-F1154)-G1154)-MAX((D1154*(1+E1154)^5*(C1154-F1154)-G1154)-B1154/6,0)*'Расчет NPV'!$C$13)/(1+'Расчет NPV'!$C$12)^6</f>
        <v/>
      </c>
      <c r="N1154" s="13">
        <f>SUM(H1154:M1154)-B1154</f>
        <v/>
      </c>
    </row>
    <row r="1155">
      <c r="A1155" t="n">
        <v>1151</v>
      </c>
      <c r="B1155" s="9">
        <f>_xlfn.BETA.INV(RAND(),'Расчет NPV'!$E$5,'Расчет NPV'!$F$5,'Расчет NPV'!$B$5,'Расчет NPV'!$D$5)</f>
        <v/>
      </c>
      <c r="C1155" s="9">
        <f>_xlfn.BETA.INV(RAND(),'Расчет NPV'!$E$6,'Расчет NPV'!$F$6,'Расчет NPV'!$B$6,'Расчет NPV'!$D$6)</f>
        <v/>
      </c>
      <c r="D1155" s="9">
        <f>_xlfn.BETA.INV(RAND(),'Расчет NPV'!$E$7,'Расчет NPV'!$F$7,'Расчет NPV'!$B$7,'Расчет NPV'!$D$7)</f>
        <v/>
      </c>
      <c r="E1155" s="5">
        <f>_xlfn.BETA.INV(RAND(),'Расчет NPV'!$E$8,'Расчет NPV'!$F$8,'Расчет NPV'!$B$8,'Расчет NPV'!$D$8)</f>
        <v/>
      </c>
      <c r="F1155" s="9">
        <f>_xlfn.BETA.INV(RAND(),'Расчет NPV'!$E$9,'Расчет NPV'!$F$9,'Расчет NPV'!$B$9,'Расчет NPV'!$D$9)</f>
        <v/>
      </c>
      <c r="G1155" s="9">
        <f>_xlfn.BETA.INV(RAND(),'Расчет NPV'!$E$10,'Расчет NPV'!$F$10,'Расчет NPV'!$B$10,'Расчет NPV'!$D$10)</f>
        <v/>
      </c>
      <c r="H1155" s="9">
        <f>((D1155*(1+E1155)^0*'Расчет NPV'!$C$14*(C1155-F1155)-G1155)-MAX((D1155*(1+E1155)^0*'Расчет NPV'!$C$14*(C1155-F1155)-G1155)-B1155/6,0)*'Расчет NPV'!$C$13)/(1+'Расчет NPV'!$C$12)^1</f>
        <v/>
      </c>
      <c r="I1155" s="9">
        <f>((D1155*(1+E1155)^1*(C1155-F1155)-G1155)-MAX((D1155*(1+E1155)^1*(C1155-F1155)-G1155)-B1155/6,0)*'Расчет NPV'!$C$13)/(1+'Расчет NPV'!$C$12)^2</f>
        <v/>
      </c>
      <c r="J1155" s="9">
        <f>((D1155*(1+E1155)^2*(C1155-F1155)-G1155)-MAX((D1155*(1+E1155)^2*(C1155-F1155)-G1155)-B1155/6,0)*'Расчет NPV'!$C$13)/(1+'Расчет NPV'!$C$12)^3</f>
        <v/>
      </c>
      <c r="K1155" s="9">
        <f>((D1155*(1+E1155)^3*(C1155-F1155)-G1155)-MAX((D1155*(1+E1155)^3*(C1155-F1155)-G1155)-B1155/6,0)*'Расчет NPV'!$C$13)/(1+'Расчет NPV'!$C$12)^4</f>
        <v/>
      </c>
      <c r="L1155" s="9">
        <f>((D1155*(1+E1155)^4*(C1155-F1155)-G1155)-MAX((D1155*(1+E1155)^4*(C1155-F1155)-G1155)-B1155/6,0)*'Расчет NPV'!$C$13)/(1+'Расчет NPV'!$C$12)^5</f>
        <v/>
      </c>
      <c r="M1155" s="9">
        <f>((D1155*(1+E1155)^5*(C1155-F1155)-G1155)-MAX((D1155*(1+E1155)^5*(C1155-F1155)-G1155)-B1155/6,0)*'Расчет NPV'!$C$13)/(1+'Расчет NPV'!$C$12)^6</f>
        <v/>
      </c>
      <c r="N1155" s="13">
        <f>SUM(H1155:M1155)-B1155</f>
        <v/>
      </c>
    </row>
    <row r="1156">
      <c r="A1156" t="n">
        <v>1152</v>
      </c>
      <c r="B1156" s="9">
        <f>_xlfn.BETA.INV(RAND(),'Расчет NPV'!$E$5,'Расчет NPV'!$F$5,'Расчет NPV'!$B$5,'Расчет NPV'!$D$5)</f>
        <v/>
      </c>
      <c r="C1156" s="9">
        <f>_xlfn.BETA.INV(RAND(),'Расчет NPV'!$E$6,'Расчет NPV'!$F$6,'Расчет NPV'!$B$6,'Расчет NPV'!$D$6)</f>
        <v/>
      </c>
      <c r="D1156" s="9">
        <f>_xlfn.BETA.INV(RAND(),'Расчет NPV'!$E$7,'Расчет NPV'!$F$7,'Расчет NPV'!$B$7,'Расчет NPV'!$D$7)</f>
        <v/>
      </c>
      <c r="E1156" s="5">
        <f>_xlfn.BETA.INV(RAND(),'Расчет NPV'!$E$8,'Расчет NPV'!$F$8,'Расчет NPV'!$B$8,'Расчет NPV'!$D$8)</f>
        <v/>
      </c>
      <c r="F1156" s="9">
        <f>_xlfn.BETA.INV(RAND(),'Расчет NPV'!$E$9,'Расчет NPV'!$F$9,'Расчет NPV'!$B$9,'Расчет NPV'!$D$9)</f>
        <v/>
      </c>
      <c r="G1156" s="9">
        <f>_xlfn.BETA.INV(RAND(),'Расчет NPV'!$E$10,'Расчет NPV'!$F$10,'Расчет NPV'!$B$10,'Расчет NPV'!$D$10)</f>
        <v/>
      </c>
      <c r="H1156" s="9">
        <f>((D1156*(1+E1156)^0*'Расчет NPV'!$C$14*(C1156-F1156)-G1156)-MAX((D1156*(1+E1156)^0*'Расчет NPV'!$C$14*(C1156-F1156)-G1156)-B1156/6,0)*'Расчет NPV'!$C$13)/(1+'Расчет NPV'!$C$12)^1</f>
        <v/>
      </c>
      <c r="I1156" s="9">
        <f>((D1156*(1+E1156)^1*(C1156-F1156)-G1156)-MAX((D1156*(1+E1156)^1*(C1156-F1156)-G1156)-B1156/6,0)*'Расчет NPV'!$C$13)/(1+'Расчет NPV'!$C$12)^2</f>
        <v/>
      </c>
      <c r="J1156" s="9">
        <f>((D1156*(1+E1156)^2*(C1156-F1156)-G1156)-MAX((D1156*(1+E1156)^2*(C1156-F1156)-G1156)-B1156/6,0)*'Расчет NPV'!$C$13)/(1+'Расчет NPV'!$C$12)^3</f>
        <v/>
      </c>
      <c r="K1156" s="9">
        <f>((D1156*(1+E1156)^3*(C1156-F1156)-G1156)-MAX((D1156*(1+E1156)^3*(C1156-F1156)-G1156)-B1156/6,0)*'Расчет NPV'!$C$13)/(1+'Расчет NPV'!$C$12)^4</f>
        <v/>
      </c>
      <c r="L1156" s="9">
        <f>((D1156*(1+E1156)^4*(C1156-F1156)-G1156)-MAX((D1156*(1+E1156)^4*(C1156-F1156)-G1156)-B1156/6,0)*'Расчет NPV'!$C$13)/(1+'Расчет NPV'!$C$12)^5</f>
        <v/>
      </c>
      <c r="M1156" s="9">
        <f>((D1156*(1+E1156)^5*(C1156-F1156)-G1156)-MAX((D1156*(1+E1156)^5*(C1156-F1156)-G1156)-B1156/6,0)*'Расчет NPV'!$C$13)/(1+'Расчет NPV'!$C$12)^6</f>
        <v/>
      </c>
      <c r="N1156" s="13">
        <f>SUM(H1156:M1156)-B1156</f>
        <v/>
      </c>
    </row>
    <row r="1157">
      <c r="A1157" t="n">
        <v>1153</v>
      </c>
      <c r="B1157" s="9">
        <f>_xlfn.BETA.INV(RAND(),'Расчет NPV'!$E$5,'Расчет NPV'!$F$5,'Расчет NPV'!$B$5,'Расчет NPV'!$D$5)</f>
        <v/>
      </c>
      <c r="C1157" s="9">
        <f>_xlfn.BETA.INV(RAND(),'Расчет NPV'!$E$6,'Расчет NPV'!$F$6,'Расчет NPV'!$B$6,'Расчет NPV'!$D$6)</f>
        <v/>
      </c>
      <c r="D1157" s="9">
        <f>_xlfn.BETA.INV(RAND(),'Расчет NPV'!$E$7,'Расчет NPV'!$F$7,'Расчет NPV'!$B$7,'Расчет NPV'!$D$7)</f>
        <v/>
      </c>
      <c r="E1157" s="5">
        <f>_xlfn.BETA.INV(RAND(),'Расчет NPV'!$E$8,'Расчет NPV'!$F$8,'Расчет NPV'!$B$8,'Расчет NPV'!$D$8)</f>
        <v/>
      </c>
      <c r="F1157" s="9">
        <f>_xlfn.BETA.INV(RAND(),'Расчет NPV'!$E$9,'Расчет NPV'!$F$9,'Расчет NPV'!$B$9,'Расчет NPV'!$D$9)</f>
        <v/>
      </c>
      <c r="G1157" s="9">
        <f>_xlfn.BETA.INV(RAND(),'Расчет NPV'!$E$10,'Расчет NPV'!$F$10,'Расчет NPV'!$B$10,'Расчет NPV'!$D$10)</f>
        <v/>
      </c>
      <c r="H1157" s="9">
        <f>((D1157*(1+E1157)^0*'Расчет NPV'!$C$14*(C1157-F1157)-G1157)-MAX((D1157*(1+E1157)^0*'Расчет NPV'!$C$14*(C1157-F1157)-G1157)-B1157/6,0)*'Расчет NPV'!$C$13)/(1+'Расчет NPV'!$C$12)^1</f>
        <v/>
      </c>
      <c r="I1157" s="9">
        <f>((D1157*(1+E1157)^1*(C1157-F1157)-G1157)-MAX((D1157*(1+E1157)^1*(C1157-F1157)-G1157)-B1157/6,0)*'Расчет NPV'!$C$13)/(1+'Расчет NPV'!$C$12)^2</f>
        <v/>
      </c>
      <c r="J1157" s="9">
        <f>((D1157*(1+E1157)^2*(C1157-F1157)-G1157)-MAX((D1157*(1+E1157)^2*(C1157-F1157)-G1157)-B1157/6,0)*'Расчет NPV'!$C$13)/(1+'Расчет NPV'!$C$12)^3</f>
        <v/>
      </c>
      <c r="K1157" s="9">
        <f>((D1157*(1+E1157)^3*(C1157-F1157)-G1157)-MAX((D1157*(1+E1157)^3*(C1157-F1157)-G1157)-B1157/6,0)*'Расчет NPV'!$C$13)/(1+'Расчет NPV'!$C$12)^4</f>
        <v/>
      </c>
      <c r="L1157" s="9">
        <f>((D1157*(1+E1157)^4*(C1157-F1157)-G1157)-MAX((D1157*(1+E1157)^4*(C1157-F1157)-G1157)-B1157/6,0)*'Расчет NPV'!$C$13)/(1+'Расчет NPV'!$C$12)^5</f>
        <v/>
      </c>
      <c r="M1157" s="9">
        <f>((D1157*(1+E1157)^5*(C1157-F1157)-G1157)-MAX((D1157*(1+E1157)^5*(C1157-F1157)-G1157)-B1157/6,0)*'Расчет NPV'!$C$13)/(1+'Расчет NPV'!$C$12)^6</f>
        <v/>
      </c>
      <c r="N1157" s="13">
        <f>SUM(H1157:M1157)-B1157</f>
        <v/>
      </c>
    </row>
    <row r="1158">
      <c r="A1158" t="n">
        <v>1154</v>
      </c>
      <c r="B1158" s="9">
        <f>_xlfn.BETA.INV(RAND(),'Расчет NPV'!$E$5,'Расчет NPV'!$F$5,'Расчет NPV'!$B$5,'Расчет NPV'!$D$5)</f>
        <v/>
      </c>
      <c r="C1158" s="9">
        <f>_xlfn.BETA.INV(RAND(),'Расчет NPV'!$E$6,'Расчет NPV'!$F$6,'Расчет NPV'!$B$6,'Расчет NPV'!$D$6)</f>
        <v/>
      </c>
      <c r="D1158" s="9">
        <f>_xlfn.BETA.INV(RAND(),'Расчет NPV'!$E$7,'Расчет NPV'!$F$7,'Расчет NPV'!$B$7,'Расчет NPV'!$D$7)</f>
        <v/>
      </c>
      <c r="E1158" s="5">
        <f>_xlfn.BETA.INV(RAND(),'Расчет NPV'!$E$8,'Расчет NPV'!$F$8,'Расчет NPV'!$B$8,'Расчет NPV'!$D$8)</f>
        <v/>
      </c>
      <c r="F1158" s="9">
        <f>_xlfn.BETA.INV(RAND(),'Расчет NPV'!$E$9,'Расчет NPV'!$F$9,'Расчет NPV'!$B$9,'Расчет NPV'!$D$9)</f>
        <v/>
      </c>
      <c r="G1158" s="9">
        <f>_xlfn.BETA.INV(RAND(),'Расчет NPV'!$E$10,'Расчет NPV'!$F$10,'Расчет NPV'!$B$10,'Расчет NPV'!$D$10)</f>
        <v/>
      </c>
      <c r="H1158" s="9">
        <f>((D1158*(1+E1158)^0*'Расчет NPV'!$C$14*(C1158-F1158)-G1158)-MAX((D1158*(1+E1158)^0*'Расчет NPV'!$C$14*(C1158-F1158)-G1158)-B1158/6,0)*'Расчет NPV'!$C$13)/(1+'Расчет NPV'!$C$12)^1</f>
        <v/>
      </c>
      <c r="I1158" s="9">
        <f>((D1158*(1+E1158)^1*(C1158-F1158)-G1158)-MAX((D1158*(1+E1158)^1*(C1158-F1158)-G1158)-B1158/6,0)*'Расчет NPV'!$C$13)/(1+'Расчет NPV'!$C$12)^2</f>
        <v/>
      </c>
      <c r="J1158" s="9">
        <f>((D1158*(1+E1158)^2*(C1158-F1158)-G1158)-MAX((D1158*(1+E1158)^2*(C1158-F1158)-G1158)-B1158/6,0)*'Расчет NPV'!$C$13)/(1+'Расчет NPV'!$C$12)^3</f>
        <v/>
      </c>
      <c r="K1158" s="9">
        <f>((D1158*(1+E1158)^3*(C1158-F1158)-G1158)-MAX((D1158*(1+E1158)^3*(C1158-F1158)-G1158)-B1158/6,0)*'Расчет NPV'!$C$13)/(1+'Расчет NPV'!$C$12)^4</f>
        <v/>
      </c>
      <c r="L1158" s="9">
        <f>((D1158*(1+E1158)^4*(C1158-F1158)-G1158)-MAX((D1158*(1+E1158)^4*(C1158-F1158)-G1158)-B1158/6,0)*'Расчет NPV'!$C$13)/(1+'Расчет NPV'!$C$12)^5</f>
        <v/>
      </c>
      <c r="M1158" s="9">
        <f>((D1158*(1+E1158)^5*(C1158-F1158)-G1158)-MAX((D1158*(1+E1158)^5*(C1158-F1158)-G1158)-B1158/6,0)*'Расчет NPV'!$C$13)/(1+'Расчет NPV'!$C$12)^6</f>
        <v/>
      </c>
      <c r="N1158" s="13">
        <f>SUM(H1158:M1158)-B1158</f>
        <v/>
      </c>
    </row>
    <row r="1159">
      <c r="A1159" t="n">
        <v>1155</v>
      </c>
      <c r="B1159" s="9">
        <f>_xlfn.BETA.INV(RAND(),'Расчет NPV'!$E$5,'Расчет NPV'!$F$5,'Расчет NPV'!$B$5,'Расчет NPV'!$D$5)</f>
        <v/>
      </c>
      <c r="C1159" s="9">
        <f>_xlfn.BETA.INV(RAND(),'Расчет NPV'!$E$6,'Расчет NPV'!$F$6,'Расчет NPV'!$B$6,'Расчет NPV'!$D$6)</f>
        <v/>
      </c>
      <c r="D1159" s="9">
        <f>_xlfn.BETA.INV(RAND(),'Расчет NPV'!$E$7,'Расчет NPV'!$F$7,'Расчет NPV'!$B$7,'Расчет NPV'!$D$7)</f>
        <v/>
      </c>
      <c r="E1159" s="5">
        <f>_xlfn.BETA.INV(RAND(),'Расчет NPV'!$E$8,'Расчет NPV'!$F$8,'Расчет NPV'!$B$8,'Расчет NPV'!$D$8)</f>
        <v/>
      </c>
      <c r="F1159" s="9">
        <f>_xlfn.BETA.INV(RAND(),'Расчет NPV'!$E$9,'Расчет NPV'!$F$9,'Расчет NPV'!$B$9,'Расчет NPV'!$D$9)</f>
        <v/>
      </c>
      <c r="G1159" s="9">
        <f>_xlfn.BETA.INV(RAND(),'Расчет NPV'!$E$10,'Расчет NPV'!$F$10,'Расчет NPV'!$B$10,'Расчет NPV'!$D$10)</f>
        <v/>
      </c>
      <c r="H1159" s="9">
        <f>((D1159*(1+E1159)^0*'Расчет NPV'!$C$14*(C1159-F1159)-G1159)-MAX((D1159*(1+E1159)^0*'Расчет NPV'!$C$14*(C1159-F1159)-G1159)-B1159/6,0)*'Расчет NPV'!$C$13)/(1+'Расчет NPV'!$C$12)^1</f>
        <v/>
      </c>
      <c r="I1159" s="9">
        <f>((D1159*(1+E1159)^1*(C1159-F1159)-G1159)-MAX((D1159*(1+E1159)^1*(C1159-F1159)-G1159)-B1159/6,0)*'Расчет NPV'!$C$13)/(1+'Расчет NPV'!$C$12)^2</f>
        <v/>
      </c>
      <c r="J1159" s="9">
        <f>((D1159*(1+E1159)^2*(C1159-F1159)-G1159)-MAX((D1159*(1+E1159)^2*(C1159-F1159)-G1159)-B1159/6,0)*'Расчет NPV'!$C$13)/(1+'Расчет NPV'!$C$12)^3</f>
        <v/>
      </c>
      <c r="K1159" s="9">
        <f>((D1159*(1+E1159)^3*(C1159-F1159)-G1159)-MAX((D1159*(1+E1159)^3*(C1159-F1159)-G1159)-B1159/6,0)*'Расчет NPV'!$C$13)/(1+'Расчет NPV'!$C$12)^4</f>
        <v/>
      </c>
      <c r="L1159" s="9">
        <f>((D1159*(1+E1159)^4*(C1159-F1159)-G1159)-MAX((D1159*(1+E1159)^4*(C1159-F1159)-G1159)-B1159/6,0)*'Расчет NPV'!$C$13)/(1+'Расчет NPV'!$C$12)^5</f>
        <v/>
      </c>
      <c r="M1159" s="9">
        <f>((D1159*(1+E1159)^5*(C1159-F1159)-G1159)-MAX((D1159*(1+E1159)^5*(C1159-F1159)-G1159)-B1159/6,0)*'Расчет NPV'!$C$13)/(1+'Расчет NPV'!$C$12)^6</f>
        <v/>
      </c>
      <c r="N1159" s="13">
        <f>SUM(H1159:M1159)-B1159</f>
        <v/>
      </c>
    </row>
    <row r="1160">
      <c r="A1160" t="n">
        <v>1156</v>
      </c>
      <c r="B1160" s="9">
        <f>_xlfn.BETA.INV(RAND(),'Расчет NPV'!$E$5,'Расчет NPV'!$F$5,'Расчет NPV'!$B$5,'Расчет NPV'!$D$5)</f>
        <v/>
      </c>
      <c r="C1160" s="9">
        <f>_xlfn.BETA.INV(RAND(),'Расчет NPV'!$E$6,'Расчет NPV'!$F$6,'Расчет NPV'!$B$6,'Расчет NPV'!$D$6)</f>
        <v/>
      </c>
      <c r="D1160" s="9">
        <f>_xlfn.BETA.INV(RAND(),'Расчет NPV'!$E$7,'Расчет NPV'!$F$7,'Расчет NPV'!$B$7,'Расчет NPV'!$D$7)</f>
        <v/>
      </c>
      <c r="E1160" s="5">
        <f>_xlfn.BETA.INV(RAND(),'Расчет NPV'!$E$8,'Расчет NPV'!$F$8,'Расчет NPV'!$B$8,'Расчет NPV'!$D$8)</f>
        <v/>
      </c>
      <c r="F1160" s="9">
        <f>_xlfn.BETA.INV(RAND(),'Расчет NPV'!$E$9,'Расчет NPV'!$F$9,'Расчет NPV'!$B$9,'Расчет NPV'!$D$9)</f>
        <v/>
      </c>
      <c r="G1160" s="9">
        <f>_xlfn.BETA.INV(RAND(),'Расчет NPV'!$E$10,'Расчет NPV'!$F$10,'Расчет NPV'!$B$10,'Расчет NPV'!$D$10)</f>
        <v/>
      </c>
      <c r="H1160" s="9">
        <f>((D1160*(1+E1160)^0*'Расчет NPV'!$C$14*(C1160-F1160)-G1160)-MAX((D1160*(1+E1160)^0*'Расчет NPV'!$C$14*(C1160-F1160)-G1160)-B1160/6,0)*'Расчет NPV'!$C$13)/(1+'Расчет NPV'!$C$12)^1</f>
        <v/>
      </c>
      <c r="I1160" s="9">
        <f>((D1160*(1+E1160)^1*(C1160-F1160)-G1160)-MAX((D1160*(1+E1160)^1*(C1160-F1160)-G1160)-B1160/6,0)*'Расчет NPV'!$C$13)/(1+'Расчет NPV'!$C$12)^2</f>
        <v/>
      </c>
      <c r="J1160" s="9">
        <f>((D1160*(1+E1160)^2*(C1160-F1160)-G1160)-MAX((D1160*(1+E1160)^2*(C1160-F1160)-G1160)-B1160/6,0)*'Расчет NPV'!$C$13)/(1+'Расчет NPV'!$C$12)^3</f>
        <v/>
      </c>
      <c r="K1160" s="9">
        <f>((D1160*(1+E1160)^3*(C1160-F1160)-G1160)-MAX((D1160*(1+E1160)^3*(C1160-F1160)-G1160)-B1160/6,0)*'Расчет NPV'!$C$13)/(1+'Расчет NPV'!$C$12)^4</f>
        <v/>
      </c>
      <c r="L1160" s="9">
        <f>((D1160*(1+E1160)^4*(C1160-F1160)-G1160)-MAX((D1160*(1+E1160)^4*(C1160-F1160)-G1160)-B1160/6,0)*'Расчет NPV'!$C$13)/(1+'Расчет NPV'!$C$12)^5</f>
        <v/>
      </c>
      <c r="M1160" s="9">
        <f>((D1160*(1+E1160)^5*(C1160-F1160)-G1160)-MAX((D1160*(1+E1160)^5*(C1160-F1160)-G1160)-B1160/6,0)*'Расчет NPV'!$C$13)/(1+'Расчет NPV'!$C$12)^6</f>
        <v/>
      </c>
      <c r="N1160" s="13">
        <f>SUM(H1160:M1160)-B1160</f>
        <v/>
      </c>
    </row>
    <row r="1161">
      <c r="A1161" t="n">
        <v>1157</v>
      </c>
      <c r="B1161" s="9">
        <f>_xlfn.BETA.INV(RAND(),'Расчет NPV'!$E$5,'Расчет NPV'!$F$5,'Расчет NPV'!$B$5,'Расчет NPV'!$D$5)</f>
        <v/>
      </c>
      <c r="C1161" s="9">
        <f>_xlfn.BETA.INV(RAND(),'Расчет NPV'!$E$6,'Расчет NPV'!$F$6,'Расчет NPV'!$B$6,'Расчет NPV'!$D$6)</f>
        <v/>
      </c>
      <c r="D1161" s="9">
        <f>_xlfn.BETA.INV(RAND(),'Расчет NPV'!$E$7,'Расчет NPV'!$F$7,'Расчет NPV'!$B$7,'Расчет NPV'!$D$7)</f>
        <v/>
      </c>
      <c r="E1161" s="5">
        <f>_xlfn.BETA.INV(RAND(),'Расчет NPV'!$E$8,'Расчет NPV'!$F$8,'Расчет NPV'!$B$8,'Расчет NPV'!$D$8)</f>
        <v/>
      </c>
      <c r="F1161" s="9">
        <f>_xlfn.BETA.INV(RAND(),'Расчет NPV'!$E$9,'Расчет NPV'!$F$9,'Расчет NPV'!$B$9,'Расчет NPV'!$D$9)</f>
        <v/>
      </c>
      <c r="G1161" s="9">
        <f>_xlfn.BETA.INV(RAND(),'Расчет NPV'!$E$10,'Расчет NPV'!$F$10,'Расчет NPV'!$B$10,'Расчет NPV'!$D$10)</f>
        <v/>
      </c>
      <c r="H1161" s="9">
        <f>((D1161*(1+E1161)^0*'Расчет NPV'!$C$14*(C1161-F1161)-G1161)-MAX((D1161*(1+E1161)^0*'Расчет NPV'!$C$14*(C1161-F1161)-G1161)-B1161/6,0)*'Расчет NPV'!$C$13)/(1+'Расчет NPV'!$C$12)^1</f>
        <v/>
      </c>
      <c r="I1161" s="9">
        <f>((D1161*(1+E1161)^1*(C1161-F1161)-G1161)-MAX((D1161*(1+E1161)^1*(C1161-F1161)-G1161)-B1161/6,0)*'Расчет NPV'!$C$13)/(1+'Расчет NPV'!$C$12)^2</f>
        <v/>
      </c>
      <c r="J1161" s="9">
        <f>((D1161*(1+E1161)^2*(C1161-F1161)-G1161)-MAX((D1161*(1+E1161)^2*(C1161-F1161)-G1161)-B1161/6,0)*'Расчет NPV'!$C$13)/(1+'Расчет NPV'!$C$12)^3</f>
        <v/>
      </c>
      <c r="K1161" s="9">
        <f>((D1161*(1+E1161)^3*(C1161-F1161)-G1161)-MAX((D1161*(1+E1161)^3*(C1161-F1161)-G1161)-B1161/6,0)*'Расчет NPV'!$C$13)/(1+'Расчет NPV'!$C$12)^4</f>
        <v/>
      </c>
      <c r="L1161" s="9">
        <f>((D1161*(1+E1161)^4*(C1161-F1161)-G1161)-MAX((D1161*(1+E1161)^4*(C1161-F1161)-G1161)-B1161/6,0)*'Расчет NPV'!$C$13)/(1+'Расчет NPV'!$C$12)^5</f>
        <v/>
      </c>
      <c r="M1161" s="9">
        <f>((D1161*(1+E1161)^5*(C1161-F1161)-G1161)-MAX((D1161*(1+E1161)^5*(C1161-F1161)-G1161)-B1161/6,0)*'Расчет NPV'!$C$13)/(1+'Расчет NPV'!$C$12)^6</f>
        <v/>
      </c>
      <c r="N1161" s="13">
        <f>SUM(H1161:M1161)-B1161</f>
        <v/>
      </c>
    </row>
    <row r="1162">
      <c r="A1162" t="n">
        <v>1158</v>
      </c>
      <c r="B1162" s="9">
        <f>_xlfn.BETA.INV(RAND(),'Расчет NPV'!$E$5,'Расчет NPV'!$F$5,'Расчет NPV'!$B$5,'Расчет NPV'!$D$5)</f>
        <v/>
      </c>
      <c r="C1162" s="9">
        <f>_xlfn.BETA.INV(RAND(),'Расчет NPV'!$E$6,'Расчет NPV'!$F$6,'Расчет NPV'!$B$6,'Расчет NPV'!$D$6)</f>
        <v/>
      </c>
      <c r="D1162" s="9">
        <f>_xlfn.BETA.INV(RAND(),'Расчет NPV'!$E$7,'Расчет NPV'!$F$7,'Расчет NPV'!$B$7,'Расчет NPV'!$D$7)</f>
        <v/>
      </c>
      <c r="E1162" s="5">
        <f>_xlfn.BETA.INV(RAND(),'Расчет NPV'!$E$8,'Расчет NPV'!$F$8,'Расчет NPV'!$B$8,'Расчет NPV'!$D$8)</f>
        <v/>
      </c>
      <c r="F1162" s="9">
        <f>_xlfn.BETA.INV(RAND(),'Расчет NPV'!$E$9,'Расчет NPV'!$F$9,'Расчет NPV'!$B$9,'Расчет NPV'!$D$9)</f>
        <v/>
      </c>
      <c r="G1162" s="9">
        <f>_xlfn.BETA.INV(RAND(),'Расчет NPV'!$E$10,'Расчет NPV'!$F$10,'Расчет NPV'!$B$10,'Расчет NPV'!$D$10)</f>
        <v/>
      </c>
      <c r="H1162" s="9">
        <f>((D1162*(1+E1162)^0*'Расчет NPV'!$C$14*(C1162-F1162)-G1162)-MAX((D1162*(1+E1162)^0*'Расчет NPV'!$C$14*(C1162-F1162)-G1162)-B1162/6,0)*'Расчет NPV'!$C$13)/(1+'Расчет NPV'!$C$12)^1</f>
        <v/>
      </c>
      <c r="I1162" s="9">
        <f>((D1162*(1+E1162)^1*(C1162-F1162)-G1162)-MAX((D1162*(1+E1162)^1*(C1162-F1162)-G1162)-B1162/6,0)*'Расчет NPV'!$C$13)/(1+'Расчет NPV'!$C$12)^2</f>
        <v/>
      </c>
      <c r="J1162" s="9">
        <f>((D1162*(1+E1162)^2*(C1162-F1162)-G1162)-MAX((D1162*(1+E1162)^2*(C1162-F1162)-G1162)-B1162/6,0)*'Расчет NPV'!$C$13)/(1+'Расчет NPV'!$C$12)^3</f>
        <v/>
      </c>
      <c r="K1162" s="9">
        <f>((D1162*(1+E1162)^3*(C1162-F1162)-G1162)-MAX((D1162*(1+E1162)^3*(C1162-F1162)-G1162)-B1162/6,0)*'Расчет NPV'!$C$13)/(1+'Расчет NPV'!$C$12)^4</f>
        <v/>
      </c>
      <c r="L1162" s="9">
        <f>((D1162*(1+E1162)^4*(C1162-F1162)-G1162)-MAX((D1162*(1+E1162)^4*(C1162-F1162)-G1162)-B1162/6,0)*'Расчет NPV'!$C$13)/(1+'Расчет NPV'!$C$12)^5</f>
        <v/>
      </c>
      <c r="M1162" s="9">
        <f>((D1162*(1+E1162)^5*(C1162-F1162)-G1162)-MAX((D1162*(1+E1162)^5*(C1162-F1162)-G1162)-B1162/6,0)*'Расчет NPV'!$C$13)/(1+'Расчет NPV'!$C$12)^6</f>
        <v/>
      </c>
      <c r="N1162" s="13">
        <f>SUM(H1162:M1162)-B1162</f>
        <v/>
      </c>
    </row>
    <row r="1163">
      <c r="A1163" t="n">
        <v>1159</v>
      </c>
      <c r="B1163" s="9">
        <f>_xlfn.BETA.INV(RAND(),'Расчет NPV'!$E$5,'Расчет NPV'!$F$5,'Расчет NPV'!$B$5,'Расчет NPV'!$D$5)</f>
        <v/>
      </c>
      <c r="C1163" s="9">
        <f>_xlfn.BETA.INV(RAND(),'Расчет NPV'!$E$6,'Расчет NPV'!$F$6,'Расчет NPV'!$B$6,'Расчет NPV'!$D$6)</f>
        <v/>
      </c>
      <c r="D1163" s="9">
        <f>_xlfn.BETA.INV(RAND(),'Расчет NPV'!$E$7,'Расчет NPV'!$F$7,'Расчет NPV'!$B$7,'Расчет NPV'!$D$7)</f>
        <v/>
      </c>
      <c r="E1163" s="5">
        <f>_xlfn.BETA.INV(RAND(),'Расчет NPV'!$E$8,'Расчет NPV'!$F$8,'Расчет NPV'!$B$8,'Расчет NPV'!$D$8)</f>
        <v/>
      </c>
      <c r="F1163" s="9">
        <f>_xlfn.BETA.INV(RAND(),'Расчет NPV'!$E$9,'Расчет NPV'!$F$9,'Расчет NPV'!$B$9,'Расчет NPV'!$D$9)</f>
        <v/>
      </c>
      <c r="G1163" s="9">
        <f>_xlfn.BETA.INV(RAND(),'Расчет NPV'!$E$10,'Расчет NPV'!$F$10,'Расчет NPV'!$B$10,'Расчет NPV'!$D$10)</f>
        <v/>
      </c>
      <c r="H1163" s="9">
        <f>((D1163*(1+E1163)^0*'Расчет NPV'!$C$14*(C1163-F1163)-G1163)-MAX((D1163*(1+E1163)^0*'Расчет NPV'!$C$14*(C1163-F1163)-G1163)-B1163/6,0)*'Расчет NPV'!$C$13)/(1+'Расчет NPV'!$C$12)^1</f>
        <v/>
      </c>
      <c r="I1163" s="9">
        <f>((D1163*(1+E1163)^1*(C1163-F1163)-G1163)-MAX((D1163*(1+E1163)^1*(C1163-F1163)-G1163)-B1163/6,0)*'Расчет NPV'!$C$13)/(1+'Расчет NPV'!$C$12)^2</f>
        <v/>
      </c>
      <c r="J1163" s="9">
        <f>((D1163*(1+E1163)^2*(C1163-F1163)-G1163)-MAX((D1163*(1+E1163)^2*(C1163-F1163)-G1163)-B1163/6,0)*'Расчет NPV'!$C$13)/(1+'Расчет NPV'!$C$12)^3</f>
        <v/>
      </c>
      <c r="K1163" s="9">
        <f>((D1163*(1+E1163)^3*(C1163-F1163)-G1163)-MAX((D1163*(1+E1163)^3*(C1163-F1163)-G1163)-B1163/6,0)*'Расчет NPV'!$C$13)/(1+'Расчет NPV'!$C$12)^4</f>
        <v/>
      </c>
      <c r="L1163" s="9">
        <f>((D1163*(1+E1163)^4*(C1163-F1163)-G1163)-MAX((D1163*(1+E1163)^4*(C1163-F1163)-G1163)-B1163/6,0)*'Расчет NPV'!$C$13)/(1+'Расчет NPV'!$C$12)^5</f>
        <v/>
      </c>
      <c r="M1163" s="9">
        <f>((D1163*(1+E1163)^5*(C1163-F1163)-G1163)-MAX((D1163*(1+E1163)^5*(C1163-F1163)-G1163)-B1163/6,0)*'Расчет NPV'!$C$13)/(1+'Расчет NPV'!$C$12)^6</f>
        <v/>
      </c>
      <c r="N1163" s="13">
        <f>SUM(H1163:M1163)-B1163</f>
        <v/>
      </c>
    </row>
    <row r="1164">
      <c r="A1164" t="n">
        <v>1160</v>
      </c>
      <c r="B1164" s="9">
        <f>_xlfn.BETA.INV(RAND(),'Расчет NPV'!$E$5,'Расчет NPV'!$F$5,'Расчет NPV'!$B$5,'Расчет NPV'!$D$5)</f>
        <v/>
      </c>
      <c r="C1164" s="9">
        <f>_xlfn.BETA.INV(RAND(),'Расчет NPV'!$E$6,'Расчет NPV'!$F$6,'Расчет NPV'!$B$6,'Расчет NPV'!$D$6)</f>
        <v/>
      </c>
      <c r="D1164" s="9">
        <f>_xlfn.BETA.INV(RAND(),'Расчет NPV'!$E$7,'Расчет NPV'!$F$7,'Расчет NPV'!$B$7,'Расчет NPV'!$D$7)</f>
        <v/>
      </c>
      <c r="E1164" s="5">
        <f>_xlfn.BETA.INV(RAND(),'Расчет NPV'!$E$8,'Расчет NPV'!$F$8,'Расчет NPV'!$B$8,'Расчет NPV'!$D$8)</f>
        <v/>
      </c>
      <c r="F1164" s="9">
        <f>_xlfn.BETA.INV(RAND(),'Расчет NPV'!$E$9,'Расчет NPV'!$F$9,'Расчет NPV'!$B$9,'Расчет NPV'!$D$9)</f>
        <v/>
      </c>
      <c r="G1164" s="9">
        <f>_xlfn.BETA.INV(RAND(),'Расчет NPV'!$E$10,'Расчет NPV'!$F$10,'Расчет NPV'!$B$10,'Расчет NPV'!$D$10)</f>
        <v/>
      </c>
      <c r="H1164" s="9">
        <f>((D1164*(1+E1164)^0*'Расчет NPV'!$C$14*(C1164-F1164)-G1164)-MAX((D1164*(1+E1164)^0*'Расчет NPV'!$C$14*(C1164-F1164)-G1164)-B1164/6,0)*'Расчет NPV'!$C$13)/(1+'Расчет NPV'!$C$12)^1</f>
        <v/>
      </c>
      <c r="I1164" s="9">
        <f>((D1164*(1+E1164)^1*(C1164-F1164)-G1164)-MAX((D1164*(1+E1164)^1*(C1164-F1164)-G1164)-B1164/6,0)*'Расчет NPV'!$C$13)/(1+'Расчет NPV'!$C$12)^2</f>
        <v/>
      </c>
      <c r="J1164" s="9">
        <f>((D1164*(1+E1164)^2*(C1164-F1164)-G1164)-MAX((D1164*(1+E1164)^2*(C1164-F1164)-G1164)-B1164/6,0)*'Расчет NPV'!$C$13)/(1+'Расчет NPV'!$C$12)^3</f>
        <v/>
      </c>
      <c r="K1164" s="9">
        <f>((D1164*(1+E1164)^3*(C1164-F1164)-G1164)-MAX((D1164*(1+E1164)^3*(C1164-F1164)-G1164)-B1164/6,0)*'Расчет NPV'!$C$13)/(1+'Расчет NPV'!$C$12)^4</f>
        <v/>
      </c>
      <c r="L1164" s="9">
        <f>((D1164*(1+E1164)^4*(C1164-F1164)-G1164)-MAX((D1164*(1+E1164)^4*(C1164-F1164)-G1164)-B1164/6,0)*'Расчет NPV'!$C$13)/(1+'Расчет NPV'!$C$12)^5</f>
        <v/>
      </c>
      <c r="M1164" s="9">
        <f>((D1164*(1+E1164)^5*(C1164-F1164)-G1164)-MAX((D1164*(1+E1164)^5*(C1164-F1164)-G1164)-B1164/6,0)*'Расчет NPV'!$C$13)/(1+'Расчет NPV'!$C$12)^6</f>
        <v/>
      </c>
      <c r="N1164" s="13">
        <f>SUM(H1164:M1164)-B1164</f>
        <v/>
      </c>
    </row>
    <row r="1165">
      <c r="A1165" t="n">
        <v>1161</v>
      </c>
      <c r="B1165" s="9">
        <f>_xlfn.BETA.INV(RAND(),'Расчет NPV'!$E$5,'Расчет NPV'!$F$5,'Расчет NPV'!$B$5,'Расчет NPV'!$D$5)</f>
        <v/>
      </c>
      <c r="C1165" s="9">
        <f>_xlfn.BETA.INV(RAND(),'Расчет NPV'!$E$6,'Расчет NPV'!$F$6,'Расчет NPV'!$B$6,'Расчет NPV'!$D$6)</f>
        <v/>
      </c>
      <c r="D1165" s="9">
        <f>_xlfn.BETA.INV(RAND(),'Расчет NPV'!$E$7,'Расчет NPV'!$F$7,'Расчет NPV'!$B$7,'Расчет NPV'!$D$7)</f>
        <v/>
      </c>
      <c r="E1165" s="5">
        <f>_xlfn.BETA.INV(RAND(),'Расчет NPV'!$E$8,'Расчет NPV'!$F$8,'Расчет NPV'!$B$8,'Расчет NPV'!$D$8)</f>
        <v/>
      </c>
      <c r="F1165" s="9">
        <f>_xlfn.BETA.INV(RAND(),'Расчет NPV'!$E$9,'Расчет NPV'!$F$9,'Расчет NPV'!$B$9,'Расчет NPV'!$D$9)</f>
        <v/>
      </c>
      <c r="G1165" s="9">
        <f>_xlfn.BETA.INV(RAND(),'Расчет NPV'!$E$10,'Расчет NPV'!$F$10,'Расчет NPV'!$B$10,'Расчет NPV'!$D$10)</f>
        <v/>
      </c>
      <c r="H1165" s="9">
        <f>((D1165*(1+E1165)^0*'Расчет NPV'!$C$14*(C1165-F1165)-G1165)-MAX((D1165*(1+E1165)^0*'Расчет NPV'!$C$14*(C1165-F1165)-G1165)-B1165/6,0)*'Расчет NPV'!$C$13)/(1+'Расчет NPV'!$C$12)^1</f>
        <v/>
      </c>
      <c r="I1165" s="9">
        <f>((D1165*(1+E1165)^1*(C1165-F1165)-G1165)-MAX((D1165*(1+E1165)^1*(C1165-F1165)-G1165)-B1165/6,0)*'Расчет NPV'!$C$13)/(1+'Расчет NPV'!$C$12)^2</f>
        <v/>
      </c>
      <c r="J1165" s="9">
        <f>((D1165*(1+E1165)^2*(C1165-F1165)-G1165)-MAX((D1165*(1+E1165)^2*(C1165-F1165)-G1165)-B1165/6,0)*'Расчет NPV'!$C$13)/(1+'Расчет NPV'!$C$12)^3</f>
        <v/>
      </c>
      <c r="K1165" s="9">
        <f>((D1165*(1+E1165)^3*(C1165-F1165)-G1165)-MAX((D1165*(1+E1165)^3*(C1165-F1165)-G1165)-B1165/6,0)*'Расчет NPV'!$C$13)/(1+'Расчет NPV'!$C$12)^4</f>
        <v/>
      </c>
      <c r="L1165" s="9">
        <f>((D1165*(1+E1165)^4*(C1165-F1165)-G1165)-MAX((D1165*(1+E1165)^4*(C1165-F1165)-G1165)-B1165/6,0)*'Расчет NPV'!$C$13)/(1+'Расчет NPV'!$C$12)^5</f>
        <v/>
      </c>
      <c r="M1165" s="9">
        <f>((D1165*(1+E1165)^5*(C1165-F1165)-G1165)-MAX((D1165*(1+E1165)^5*(C1165-F1165)-G1165)-B1165/6,0)*'Расчет NPV'!$C$13)/(1+'Расчет NPV'!$C$12)^6</f>
        <v/>
      </c>
      <c r="N1165" s="13">
        <f>SUM(H1165:M1165)-B1165</f>
        <v/>
      </c>
    </row>
    <row r="1166">
      <c r="A1166" t="n">
        <v>1162</v>
      </c>
      <c r="B1166" s="9">
        <f>_xlfn.BETA.INV(RAND(),'Расчет NPV'!$E$5,'Расчет NPV'!$F$5,'Расчет NPV'!$B$5,'Расчет NPV'!$D$5)</f>
        <v/>
      </c>
      <c r="C1166" s="9">
        <f>_xlfn.BETA.INV(RAND(),'Расчет NPV'!$E$6,'Расчет NPV'!$F$6,'Расчет NPV'!$B$6,'Расчет NPV'!$D$6)</f>
        <v/>
      </c>
      <c r="D1166" s="9">
        <f>_xlfn.BETA.INV(RAND(),'Расчет NPV'!$E$7,'Расчет NPV'!$F$7,'Расчет NPV'!$B$7,'Расчет NPV'!$D$7)</f>
        <v/>
      </c>
      <c r="E1166" s="5">
        <f>_xlfn.BETA.INV(RAND(),'Расчет NPV'!$E$8,'Расчет NPV'!$F$8,'Расчет NPV'!$B$8,'Расчет NPV'!$D$8)</f>
        <v/>
      </c>
      <c r="F1166" s="9">
        <f>_xlfn.BETA.INV(RAND(),'Расчет NPV'!$E$9,'Расчет NPV'!$F$9,'Расчет NPV'!$B$9,'Расчет NPV'!$D$9)</f>
        <v/>
      </c>
      <c r="G1166" s="9">
        <f>_xlfn.BETA.INV(RAND(),'Расчет NPV'!$E$10,'Расчет NPV'!$F$10,'Расчет NPV'!$B$10,'Расчет NPV'!$D$10)</f>
        <v/>
      </c>
      <c r="H1166" s="9">
        <f>((D1166*(1+E1166)^0*'Расчет NPV'!$C$14*(C1166-F1166)-G1166)-MAX((D1166*(1+E1166)^0*'Расчет NPV'!$C$14*(C1166-F1166)-G1166)-B1166/6,0)*'Расчет NPV'!$C$13)/(1+'Расчет NPV'!$C$12)^1</f>
        <v/>
      </c>
      <c r="I1166" s="9">
        <f>((D1166*(1+E1166)^1*(C1166-F1166)-G1166)-MAX((D1166*(1+E1166)^1*(C1166-F1166)-G1166)-B1166/6,0)*'Расчет NPV'!$C$13)/(1+'Расчет NPV'!$C$12)^2</f>
        <v/>
      </c>
      <c r="J1166" s="9">
        <f>((D1166*(1+E1166)^2*(C1166-F1166)-G1166)-MAX((D1166*(1+E1166)^2*(C1166-F1166)-G1166)-B1166/6,0)*'Расчет NPV'!$C$13)/(1+'Расчет NPV'!$C$12)^3</f>
        <v/>
      </c>
      <c r="K1166" s="9">
        <f>((D1166*(1+E1166)^3*(C1166-F1166)-G1166)-MAX((D1166*(1+E1166)^3*(C1166-F1166)-G1166)-B1166/6,0)*'Расчет NPV'!$C$13)/(1+'Расчет NPV'!$C$12)^4</f>
        <v/>
      </c>
      <c r="L1166" s="9">
        <f>((D1166*(1+E1166)^4*(C1166-F1166)-G1166)-MAX((D1166*(1+E1166)^4*(C1166-F1166)-G1166)-B1166/6,0)*'Расчет NPV'!$C$13)/(1+'Расчет NPV'!$C$12)^5</f>
        <v/>
      </c>
      <c r="M1166" s="9">
        <f>((D1166*(1+E1166)^5*(C1166-F1166)-G1166)-MAX((D1166*(1+E1166)^5*(C1166-F1166)-G1166)-B1166/6,0)*'Расчет NPV'!$C$13)/(1+'Расчет NPV'!$C$12)^6</f>
        <v/>
      </c>
      <c r="N1166" s="13">
        <f>SUM(H1166:M1166)-B1166</f>
        <v/>
      </c>
    </row>
    <row r="1167">
      <c r="A1167" t="n">
        <v>1163</v>
      </c>
      <c r="B1167" s="9">
        <f>_xlfn.BETA.INV(RAND(),'Расчет NPV'!$E$5,'Расчет NPV'!$F$5,'Расчет NPV'!$B$5,'Расчет NPV'!$D$5)</f>
        <v/>
      </c>
      <c r="C1167" s="9">
        <f>_xlfn.BETA.INV(RAND(),'Расчет NPV'!$E$6,'Расчет NPV'!$F$6,'Расчет NPV'!$B$6,'Расчет NPV'!$D$6)</f>
        <v/>
      </c>
      <c r="D1167" s="9">
        <f>_xlfn.BETA.INV(RAND(),'Расчет NPV'!$E$7,'Расчет NPV'!$F$7,'Расчет NPV'!$B$7,'Расчет NPV'!$D$7)</f>
        <v/>
      </c>
      <c r="E1167" s="5">
        <f>_xlfn.BETA.INV(RAND(),'Расчет NPV'!$E$8,'Расчет NPV'!$F$8,'Расчет NPV'!$B$8,'Расчет NPV'!$D$8)</f>
        <v/>
      </c>
      <c r="F1167" s="9">
        <f>_xlfn.BETA.INV(RAND(),'Расчет NPV'!$E$9,'Расчет NPV'!$F$9,'Расчет NPV'!$B$9,'Расчет NPV'!$D$9)</f>
        <v/>
      </c>
      <c r="G1167" s="9">
        <f>_xlfn.BETA.INV(RAND(),'Расчет NPV'!$E$10,'Расчет NPV'!$F$10,'Расчет NPV'!$B$10,'Расчет NPV'!$D$10)</f>
        <v/>
      </c>
      <c r="H1167" s="9">
        <f>((D1167*(1+E1167)^0*'Расчет NPV'!$C$14*(C1167-F1167)-G1167)-MAX((D1167*(1+E1167)^0*'Расчет NPV'!$C$14*(C1167-F1167)-G1167)-B1167/6,0)*'Расчет NPV'!$C$13)/(1+'Расчет NPV'!$C$12)^1</f>
        <v/>
      </c>
      <c r="I1167" s="9">
        <f>((D1167*(1+E1167)^1*(C1167-F1167)-G1167)-MAX((D1167*(1+E1167)^1*(C1167-F1167)-G1167)-B1167/6,0)*'Расчет NPV'!$C$13)/(1+'Расчет NPV'!$C$12)^2</f>
        <v/>
      </c>
      <c r="J1167" s="9">
        <f>((D1167*(1+E1167)^2*(C1167-F1167)-G1167)-MAX((D1167*(1+E1167)^2*(C1167-F1167)-G1167)-B1167/6,0)*'Расчет NPV'!$C$13)/(1+'Расчет NPV'!$C$12)^3</f>
        <v/>
      </c>
      <c r="K1167" s="9">
        <f>((D1167*(1+E1167)^3*(C1167-F1167)-G1167)-MAX((D1167*(1+E1167)^3*(C1167-F1167)-G1167)-B1167/6,0)*'Расчет NPV'!$C$13)/(1+'Расчет NPV'!$C$12)^4</f>
        <v/>
      </c>
      <c r="L1167" s="9">
        <f>((D1167*(1+E1167)^4*(C1167-F1167)-G1167)-MAX((D1167*(1+E1167)^4*(C1167-F1167)-G1167)-B1167/6,0)*'Расчет NPV'!$C$13)/(1+'Расчет NPV'!$C$12)^5</f>
        <v/>
      </c>
      <c r="M1167" s="9">
        <f>((D1167*(1+E1167)^5*(C1167-F1167)-G1167)-MAX((D1167*(1+E1167)^5*(C1167-F1167)-G1167)-B1167/6,0)*'Расчет NPV'!$C$13)/(1+'Расчет NPV'!$C$12)^6</f>
        <v/>
      </c>
      <c r="N1167" s="13">
        <f>SUM(H1167:M1167)-B1167</f>
        <v/>
      </c>
    </row>
    <row r="1168">
      <c r="A1168" t="n">
        <v>1164</v>
      </c>
      <c r="B1168" s="9">
        <f>_xlfn.BETA.INV(RAND(),'Расчет NPV'!$E$5,'Расчет NPV'!$F$5,'Расчет NPV'!$B$5,'Расчет NPV'!$D$5)</f>
        <v/>
      </c>
      <c r="C1168" s="9">
        <f>_xlfn.BETA.INV(RAND(),'Расчет NPV'!$E$6,'Расчет NPV'!$F$6,'Расчет NPV'!$B$6,'Расчет NPV'!$D$6)</f>
        <v/>
      </c>
      <c r="D1168" s="9">
        <f>_xlfn.BETA.INV(RAND(),'Расчет NPV'!$E$7,'Расчет NPV'!$F$7,'Расчет NPV'!$B$7,'Расчет NPV'!$D$7)</f>
        <v/>
      </c>
      <c r="E1168" s="5">
        <f>_xlfn.BETA.INV(RAND(),'Расчет NPV'!$E$8,'Расчет NPV'!$F$8,'Расчет NPV'!$B$8,'Расчет NPV'!$D$8)</f>
        <v/>
      </c>
      <c r="F1168" s="9">
        <f>_xlfn.BETA.INV(RAND(),'Расчет NPV'!$E$9,'Расчет NPV'!$F$9,'Расчет NPV'!$B$9,'Расчет NPV'!$D$9)</f>
        <v/>
      </c>
      <c r="G1168" s="9">
        <f>_xlfn.BETA.INV(RAND(),'Расчет NPV'!$E$10,'Расчет NPV'!$F$10,'Расчет NPV'!$B$10,'Расчет NPV'!$D$10)</f>
        <v/>
      </c>
      <c r="H1168" s="9">
        <f>((D1168*(1+E1168)^0*'Расчет NPV'!$C$14*(C1168-F1168)-G1168)-MAX((D1168*(1+E1168)^0*'Расчет NPV'!$C$14*(C1168-F1168)-G1168)-B1168/6,0)*'Расчет NPV'!$C$13)/(1+'Расчет NPV'!$C$12)^1</f>
        <v/>
      </c>
      <c r="I1168" s="9">
        <f>((D1168*(1+E1168)^1*(C1168-F1168)-G1168)-MAX((D1168*(1+E1168)^1*(C1168-F1168)-G1168)-B1168/6,0)*'Расчет NPV'!$C$13)/(1+'Расчет NPV'!$C$12)^2</f>
        <v/>
      </c>
      <c r="J1168" s="9">
        <f>((D1168*(1+E1168)^2*(C1168-F1168)-G1168)-MAX((D1168*(1+E1168)^2*(C1168-F1168)-G1168)-B1168/6,0)*'Расчет NPV'!$C$13)/(1+'Расчет NPV'!$C$12)^3</f>
        <v/>
      </c>
      <c r="K1168" s="9">
        <f>((D1168*(1+E1168)^3*(C1168-F1168)-G1168)-MAX((D1168*(1+E1168)^3*(C1168-F1168)-G1168)-B1168/6,0)*'Расчет NPV'!$C$13)/(1+'Расчет NPV'!$C$12)^4</f>
        <v/>
      </c>
      <c r="L1168" s="9">
        <f>((D1168*(1+E1168)^4*(C1168-F1168)-G1168)-MAX((D1168*(1+E1168)^4*(C1168-F1168)-G1168)-B1168/6,0)*'Расчет NPV'!$C$13)/(1+'Расчет NPV'!$C$12)^5</f>
        <v/>
      </c>
      <c r="M1168" s="9">
        <f>((D1168*(1+E1168)^5*(C1168-F1168)-G1168)-MAX((D1168*(1+E1168)^5*(C1168-F1168)-G1168)-B1168/6,0)*'Расчет NPV'!$C$13)/(1+'Расчет NPV'!$C$12)^6</f>
        <v/>
      </c>
      <c r="N1168" s="13">
        <f>SUM(H1168:M1168)-B1168</f>
        <v/>
      </c>
    </row>
    <row r="1169">
      <c r="A1169" t="n">
        <v>1165</v>
      </c>
      <c r="B1169" s="9">
        <f>_xlfn.BETA.INV(RAND(),'Расчет NPV'!$E$5,'Расчет NPV'!$F$5,'Расчет NPV'!$B$5,'Расчет NPV'!$D$5)</f>
        <v/>
      </c>
      <c r="C1169" s="9">
        <f>_xlfn.BETA.INV(RAND(),'Расчет NPV'!$E$6,'Расчет NPV'!$F$6,'Расчет NPV'!$B$6,'Расчет NPV'!$D$6)</f>
        <v/>
      </c>
      <c r="D1169" s="9">
        <f>_xlfn.BETA.INV(RAND(),'Расчет NPV'!$E$7,'Расчет NPV'!$F$7,'Расчет NPV'!$B$7,'Расчет NPV'!$D$7)</f>
        <v/>
      </c>
      <c r="E1169" s="5">
        <f>_xlfn.BETA.INV(RAND(),'Расчет NPV'!$E$8,'Расчет NPV'!$F$8,'Расчет NPV'!$B$8,'Расчет NPV'!$D$8)</f>
        <v/>
      </c>
      <c r="F1169" s="9">
        <f>_xlfn.BETA.INV(RAND(),'Расчет NPV'!$E$9,'Расчет NPV'!$F$9,'Расчет NPV'!$B$9,'Расчет NPV'!$D$9)</f>
        <v/>
      </c>
      <c r="G1169" s="9">
        <f>_xlfn.BETA.INV(RAND(),'Расчет NPV'!$E$10,'Расчет NPV'!$F$10,'Расчет NPV'!$B$10,'Расчет NPV'!$D$10)</f>
        <v/>
      </c>
      <c r="H1169" s="9">
        <f>((D1169*(1+E1169)^0*'Расчет NPV'!$C$14*(C1169-F1169)-G1169)-MAX((D1169*(1+E1169)^0*'Расчет NPV'!$C$14*(C1169-F1169)-G1169)-B1169/6,0)*'Расчет NPV'!$C$13)/(1+'Расчет NPV'!$C$12)^1</f>
        <v/>
      </c>
      <c r="I1169" s="9">
        <f>((D1169*(1+E1169)^1*(C1169-F1169)-G1169)-MAX((D1169*(1+E1169)^1*(C1169-F1169)-G1169)-B1169/6,0)*'Расчет NPV'!$C$13)/(1+'Расчет NPV'!$C$12)^2</f>
        <v/>
      </c>
      <c r="J1169" s="9">
        <f>((D1169*(1+E1169)^2*(C1169-F1169)-G1169)-MAX((D1169*(1+E1169)^2*(C1169-F1169)-G1169)-B1169/6,0)*'Расчет NPV'!$C$13)/(1+'Расчет NPV'!$C$12)^3</f>
        <v/>
      </c>
      <c r="K1169" s="9">
        <f>((D1169*(1+E1169)^3*(C1169-F1169)-G1169)-MAX((D1169*(1+E1169)^3*(C1169-F1169)-G1169)-B1169/6,0)*'Расчет NPV'!$C$13)/(1+'Расчет NPV'!$C$12)^4</f>
        <v/>
      </c>
      <c r="L1169" s="9">
        <f>((D1169*(1+E1169)^4*(C1169-F1169)-G1169)-MAX((D1169*(1+E1169)^4*(C1169-F1169)-G1169)-B1169/6,0)*'Расчет NPV'!$C$13)/(1+'Расчет NPV'!$C$12)^5</f>
        <v/>
      </c>
      <c r="M1169" s="9">
        <f>((D1169*(1+E1169)^5*(C1169-F1169)-G1169)-MAX((D1169*(1+E1169)^5*(C1169-F1169)-G1169)-B1169/6,0)*'Расчет NPV'!$C$13)/(1+'Расчет NPV'!$C$12)^6</f>
        <v/>
      </c>
      <c r="N1169" s="13">
        <f>SUM(H1169:M1169)-B1169</f>
        <v/>
      </c>
    </row>
    <row r="1170">
      <c r="A1170" t="n">
        <v>1166</v>
      </c>
      <c r="B1170" s="9">
        <f>_xlfn.BETA.INV(RAND(),'Расчет NPV'!$E$5,'Расчет NPV'!$F$5,'Расчет NPV'!$B$5,'Расчет NPV'!$D$5)</f>
        <v/>
      </c>
      <c r="C1170" s="9">
        <f>_xlfn.BETA.INV(RAND(),'Расчет NPV'!$E$6,'Расчет NPV'!$F$6,'Расчет NPV'!$B$6,'Расчет NPV'!$D$6)</f>
        <v/>
      </c>
      <c r="D1170" s="9">
        <f>_xlfn.BETA.INV(RAND(),'Расчет NPV'!$E$7,'Расчет NPV'!$F$7,'Расчет NPV'!$B$7,'Расчет NPV'!$D$7)</f>
        <v/>
      </c>
      <c r="E1170" s="5">
        <f>_xlfn.BETA.INV(RAND(),'Расчет NPV'!$E$8,'Расчет NPV'!$F$8,'Расчет NPV'!$B$8,'Расчет NPV'!$D$8)</f>
        <v/>
      </c>
      <c r="F1170" s="9">
        <f>_xlfn.BETA.INV(RAND(),'Расчет NPV'!$E$9,'Расчет NPV'!$F$9,'Расчет NPV'!$B$9,'Расчет NPV'!$D$9)</f>
        <v/>
      </c>
      <c r="G1170" s="9">
        <f>_xlfn.BETA.INV(RAND(),'Расчет NPV'!$E$10,'Расчет NPV'!$F$10,'Расчет NPV'!$B$10,'Расчет NPV'!$D$10)</f>
        <v/>
      </c>
      <c r="H1170" s="9">
        <f>((D1170*(1+E1170)^0*'Расчет NPV'!$C$14*(C1170-F1170)-G1170)-MAX((D1170*(1+E1170)^0*'Расчет NPV'!$C$14*(C1170-F1170)-G1170)-B1170/6,0)*'Расчет NPV'!$C$13)/(1+'Расчет NPV'!$C$12)^1</f>
        <v/>
      </c>
      <c r="I1170" s="9">
        <f>((D1170*(1+E1170)^1*(C1170-F1170)-G1170)-MAX((D1170*(1+E1170)^1*(C1170-F1170)-G1170)-B1170/6,0)*'Расчет NPV'!$C$13)/(1+'Расчет NPV'!$C$12)^2</f>
        <v/>
      </c>
      <c r="J1170" s="9">
        <f>((D1170*(1+E1170)^2*(C1170-F1170)-G1170)-MAX((D1170*(1+E1170)^2*(C1170-F1170)-G1170)-B1170/6,0)*'Расчет NPV'!$C$13)/(1+'Расчет NPV'!$C$12)^3</f>
        <v/>
      </c>
      <c r="K1170" s="9">
        <f>((D1170*(1+E1170)^3*(C1170-F1170)-G1170)-MAX((D1170*(1+E1170)^3*(C1170-F1170)-G1170)-B1170/6,0)*'Расчет NPV'!$C$13)/(1+'Расчет NPV'!$C$12)^4</f>
        <v/>
      </c>
      <c r="L1170" s="9">
        <f>((D1170*(1+E1170)^4*(C1170-F1170)-G1170)-MAX((D1170*(1+E1170)^4*(C1170-F1170)-G1170)-B1170/6,0)*'Расчет NPV'!$C$13)/(1+'Расчет NPV'!$C$12)^5</f>
        <v/>
      </c>
      <c r="M1170" s="9">
        <f>((D1170*(1+E1170)^5*(C1170-F1170)-G1170)-MAX((D1170*(1+E1170)^5*(C1170-F1170)-G1170)-B1170/6,0)*'Расчет NPV'!$C$13)/(1+'Расчет NPV'!$C$12)^6</f>
        <v/>
      </c>
      <c r="N1170" s="13">
        <f>SUM(H1170:M1170)-B1170</f>
        <v/>
      </c>
    </row>
    <row r="1171">
      <c r="A1171" t="n">
        <v>1167</v>
      </c>
      <c r="B1171" s="9">
        <f>_xlfn.BETA.INV(RAND(),'Расчет NPV'!$E$5,'Расчет NPV'!$F$5,'Расчет NPV'!$B$5,'Расчет NPV'!$D$5)</f>
        <v/>
      </c>
      <c r="C1171" s="9">
        <f>_xlfn.BETA.INV(RAND(),'Расчет NPV'!$E$6,'Расчет NPV'!$F$6,'Расчет NPV'!$B$6,'Расчет NPV'!$D$6)</f>
        <v/>
      </c>
      <c r="D1171" s="9">
        <f>_xlfn.BETA.INV(RAND(),'Расчет NPV'!$E$7,'Расчет NPV'!$F$7,'Расчет NPV'!$B$7,'Расчет NPV'!$D$7)</f>
        <v/>
      </c>
      <c r="E1171" s="5">
        <f>_xlfn.BETA.INV(RAND(),'Расчет NPV'!$E$8,'Расчет NPV'!$F$8,'Расчет NPV'!$B$8,'Расчет NPV'!$D$8)</f>
        <v/>
      </c>
      <c r="F1171" s="9">
        <f>_xlfn.BETA.INV(RAND(),'Расчет NPV'!$E$9,'Расчет NPV'!$F$9,'Расчет NPV'!$B$9,'Расчет NPV'!$D$9)</f>
        <v/>
      </c>
      <c r="G1171" s="9">
        <f>_xlfn.BETA.INV(RAND(),'Расчет NPV'!$E$10,'Расчет NPV'!$F$10,'Расчет NPV'!$B$10,'Расчет NPV'!$D$10)</f>
        <v/>
      </c>
      <c r="H1171" s="9">
        <f>((D1171*(1+E1171)^0*'Расчет NPV'!$C$14*(C1171-F1171)-G1171)-MAX((D1171*(1+E1171)^0*'Расчет NPV'!$C$14*(C1171-F1171)-G1171)-B1171/6,0)*'Расчет NPV'!$C$13)/(1+'Расчет NPV'!$C$12)^1</f>
        <v/>
      </c>
      <c r="I1171" s="9">
        <f>((D1171*(1+E1171)^1*(C1171-F1171)-G1171)-MAX((D1171*(1+E1171)^1*(C1171-F1171)-G1171)-B1171/6,0)*'Расчет NPV'!$C$13)/(1+'Расчет NPV'!$C$12)^2</f>
        <v/>
      </c>
      <c r="J1171" s="9">
        <f>((D1171*(1+E1171)^2*(C1171-F1171)-G1171)-MAX((D1171*(1+E1171)^2*(C1171-F1171)-G1171)-B1171/6,0)*'Расчет NPV'!$C$13)/(1+'Расчет NPV'!$C$12)^3</f>
        <v/>
      </c>
      <c r="K1171" s="9">
        <f>((D1171*(1+E1171)^3*(C1171-F1171)-G1171)-MAX((D1171*(1+E1171)^3*(C1171-F1171)-G1171)-B1171/6,0)*'Расчет NPV'!$C$13)/(1+'Расчет NPV'!$C$12)^4</f>
        <v/>
      </c>
      <c r="L1171" s="9">
        <f>((D1171*(1+E1171)^4*(C1171-F1171)-G1171)-MAX((D1171*(1+E1171)^4*(C1171-F1171)-G1171)-B1171/6,0)*'Расчет NPV'!$C$13)/(1+'Расчет NPV'!$C$12)^5</f>
        <v/>
      </c>
      <c r="M1171" s="9">
        <f>((D1171*(1+E1171)^5*(C1171-F1171)-G1171)-MAX((D1171*(1+E1171)^5*(C1171-F1171)-G1171)-B1171/6,0)*'Расчет NPV'!$C$13)/(1+'Расчет NPV'!$C$12)^6</f>
        <v/>
      </c>
      <c r="N1171" s="13">
        <f>SUM(H1171:M1171)-B1171</f>
        <v/>
      </c>
    </row>
    <row r="1172">
      <c r="A1172" t="n">
        <v>1168</v>
      </c>
      <c r="B1172" s="9">
        <f>_xlfn.BETA.INV(RAND(),'Расчет NPV'!$E$5,'Расчет NPV'!$F$5,'Расчет NPV'!$B$5,'Расчет NPV'!$D$5)</f>
        <v/>
      </c>
      <c r="C1172" s="9">
        <f>_xlfn.BETA.INV(RAND(),'Расчет NPV'!$E$6,'Расчет NPV'!$F$6,'Расчет NPV'!$B$6,'Расчет NPV'!$D$6)</f>
        <v/>
      </c>
      <c r="D1172" s="9">
        <f>_xlfn.BETA.INV(RAND(),'Расчет NPV'!$E$7,'Расчет NPV'!$F$7,'Расчет NPV'!$B$7,'Расчет NPV'!$D$7)</f>
        <v/>
      </c>
      <c r="E1172" s="5">
        <f>_xlfn.BETA.INV(RAND(),'Расчет NPV'!$E$8,'Расчет NPV'!$F$8,'Расчет NPV'!$B$8,'Расчет NPV'!$D$8)</f>
        <v/>
      </c>
      <c r="F1172" s="9">
        <f>_xlfn.BETA.INV(RAND(),'Расчет NPV'!$E$9,'Расчет NPV'!$F$9,'Расчет NPV'!$B$9,'Расчет NPV'!$D$9)</f>
        <v/>
      </c>
      <c r="G1172" s="9">
        <f>_xlfn.BETA.INV(RAND(),'Расчет NPV'!$E$10,'Расчет NPV'!$F$10,'Расчет NPV'!$B$10,'Расчет NPV'!$D$10)</f>
        <v/>
      </c>
      <c r="H1172" s="9">
        <f>((D1172*(1+E1172)^0*'Расчет NPV'!$C$14*(C1172-F1172)-G1172)-MAX((D1172*(1+E1172)^0*'Расчет NPV'!$C$14*(C1172-F1172)-G1172)-B1172/6,0)*'Расчет NPV'!$C$13)/(1+'Расчет NPV'!$C$12)^1</f>
        <v/>
      </c>
      <c r="I1172" s="9">
        <f>((D1172*(1+E1172)^1*(C1172-F1172)-G1172)-MAX((D1172*(1+E1172)^1*(C1172-F1172)-G1172)-B1172/6,0)*'Расчет NPV'!$C$13)/(1+'Расчет NPV'!$C$12)^2</f>
        <v/>
      </c>
      <c r="J1172" s="9">
        <f>((D1172*(1+E1172)^2*(C1172-F1172)-G1172)-MAX((D1172*(1+E1172)^2*(C1172-F1172)-G1172)-B1172/6,0)*'Расчет NPV'!$C$13)/(1+'Расчет NPV'!$C$12)^3</f>
        <v/>
      </c>
      <c r="K1172" s="9">
        <f>((D1172*(1+E1172)^3*(C1172-F1172)-G1172)-MAX((D1172*(1+E1172)^3*(C1172-F1172)-G1172)-B1172/6,0)*'Расчет NPV'!$C$13)/(1+'Расчет NPV'!$C$12)^4</f>
        <v/>
      </c>
      <c r="L1172" s="9">
        <f>((D1172*(1+E1172)^4*(C1172-F1172)-G1172)-MAX((D1172*(1+E1172)^4*(C1172-F1172)-G1172)-B1172/6,0)*'Расчет NPV'!$C$13)/(1+'Расчет NPV'!$C$12)^5</f>
        <v/>
      </c>
      <c r="M1172" s="9">
        <f>((D1172*(1+E1172)^5*(C1172-F1172)-G1172)-MAX((D1172*(1+E1172)^5*(C1172-F1172)-G1172)-B1172/6,0)*'Расчет NPV'!$C$13)/(1+'Расчет NPV'!$C$12)^6</f>
        <v/>
      </c>
      <c r="N1172" s="13">
        <f>SUM(H1172:M1172)-B1172</f>
        <v/>
      </c>
    </row>
    <row r="1173">
      <c r="A1173" t="n">
        <v>1169</v>
      </c>
      <c r="B1173" s="9">
        <f>_xlfn.BETA.INV(RAND(),'Расчет NPV'!$E$5,'Расчет NPV'!$F$5,'Расчет NPV'!$B$5,'Расчет NPV'!$D$5)</f>
        <v/>
      </c>
      <c r="C1173" s="9">
        <f>_xlfn.BETA.INV(RAND(),'Расчет NPV'!$E$6,'Расчет NPV'!$F$6,'Расчет NPV'!$B$6,'Расчет NPV'!$D$6)</f>
        <v/>
      </c>
      <c r="D1173" s="9">
        <f>_xlfn.BETA.INV(RAND(),'Расчет NPV'!$E$7,'Расчет NPV'!$F$7,'Расчет NPV'!$B$7,'Расчет NPV'!$D$7)</f>
        <v/>
      </c>
      <c r="E1173" s="5">
        <f>_xlfn.BETA.INV(RAND(),'Расчет NPV'!$E$8,'Расчет NPV'!$F$8,'Расчет NPV'!$B$8,'Расчет NPV'!$D$8)</f>
        <v/>
      </c>
      <c r="F1173" s="9">
        <f>_xlfn.BETA.INV(RAND(),'Расчет NPV'!$E$9,'Расчет NPV'!$F$9,'Расчет NPV'!$B$9,'Расчет NPV'!$D$9)</f>
        <v/>
      </c>
      <c r="G1173" s="9">
        <f>_xlfn.BETA.INV(RAND(),'Расчет NPV'!$E$10,'Расчет NPV'!$F$10,'Расчет NPV'!$B$10,'Расчет NPV'!$D$10)</f>
        <v/>
      </c>
      <c r="H1173" s="9">
        <f>((D1173*(1+E1173)^0*'Расчет NPV'!$C$14*(C1173-F1173)-G1173)-MAX((D1173*(1+E1173)^0*'Расчет NPV'!$C$14*(C1173-F1173)-G1173)-B1173/6,0)*'Расчет NPV'!$C$13)/(1+'Расчет NPV'!$C$12)^1</f>
        <v/>
      </c>
      <c r="I1173" s="9">
        <f>((D1173*(1+E1173)^1*(C1173-F1173)-G1173)-MAX((D1173*(1+E1173)^1*(C1173-F1173)-G1173)-B1173/6,0)*'Расчет NPV'!$C$13)/(1+'Расчет NPV'!$C$12)^2</f>
        <v/>
      </c>
      <c r="J1173" s="9">
        <f>((D1173*(1+E1173)^2*(C1173-F1173)-G1173)-MAX((D1173*(1+E1173)^2*(C1173-F1173)-G1173)-B1173/6,0)*'Расчет NPV'!$C$13)/(1+'Расчет NPV'!$C$12)^3</f>
        <v/>
      </c>
      <c r="K1173" s="9">
        <f>((D1173*(1+E1173)^3*(C1173-F1173)-G1173)-MAX((D1173*(1+E1173)^3*(C1173-F1173)-G1173)-B1173/6,0)*'Расчет NPV'!$C$13)/(1+'Расчет NPV'!$C$12)^4</f>
        <v/>
      </c>
      <c r="L1173" s="9">
        <f>((D1173*(1+E1173)^4*(C1173-F1173)-G1173)-MAX((D1173*(1+E1173)^4*(C1173-F1173)-G1173)-B1173/6,0)*'Расчет NPV'!$C$13)/(1+'Расчет NPV'!$C$12)^5</f>
        <v/>
      </c>
      <c r="M1173" s="9">
        <f>((D1173*(1+E1173)^5*(C1173-F1173)-G1173)-MAX((D1173*(1+E1173)^5*(C1173-F1173)-G1173)-B1173/6,0)*'Расчет NPV'!$C$13)/(1+'Расчет NPV'!$C$12)^6</f>
        <v/>
      </c>
      <c r="N1173" s="13">
        <f>SUM(H1173:M1173)-B1173</f>
        <v/>
      </c>
    </row>
    <row r="1174">
      <c r="A1174" t="n">
        <v>1170</v>
      </c>
      <c r="B1174" s="9">
        <f>_xlfn.BETA.INV(RAND(),'Расчет NPV'!$E$5,'Расчет NPV'!$F$5,'Расчет NPV'!$B$5,'Расчет NPV'!$D$5)</f>
        <v/>
      </c>
      <c r="C1174" s="9">
        <f>_xlfn.BETA.INV(RAND(),'Расчет NPV'!$E$6,'Расчет NPV'!$F$6,'Расчет NPV'!$B$6,'Расчет NPV'!$D$6)</f>
        <v/>
      </c>
      <c r="D1174" s="9">
        <f>_xlfn.BETA.INV(RAND(),'Расчет NPV'!$E$7,'Расчет NPV'!$F$7,'Расчет NPV'!$B$7,'Расчет NPV'!$D$7)</f>
        <v/>
      </c>
      <c r="E1174" s="5">
        <f>_xlfn.BETA.INV(RAND(),'Расчет NPV'!$E$8,'Расчет NPV'!$F$8,'Расчет NPV'!$B$8,'Расчет NPV'!$D$8)</f>
        <v/>
      </c>
      <c r="F1174" s="9">
        <f>_xlfn.BETA.INV(RAND(),'Расчет NPV'!$E$9,'Расчет NPV'!$F$9,'Расчет NPV'!$B$9,'Расчет NPV'!$D$9)</f>
        <v/>
      </c>
      <c r="G1174" s="9">
        <f>_xlfn.BETA.INV(RAND(),'Расчет NPV'!$E$10,'Расчет NPV'!$F$10,'Расчет NPV'!$B$10,'Расчет NPV'!$D$10)</f>
        <v/>
      </c>
      <c r="H1174" s="9">
        <f>((D1174*(1+E1174)^0*'Расчет NPV'!$C$14*(C1174-F1174)-G1174)-MAX((D1174*(1+E1174)^0*'Расчет NPV'!$C$14*(C1174-F1174)-G1174)-B1174/6,0)*'Расчет NPV'!$C$13)/(1+'Расчет NPV'!$C$12)^1</f>
        <v/>
      </c>
      <c r="I1174" s="9">
        <f>((D1174*(1+E1174)^1*(C1174-F1174)-G1174)-MAX((D1174*(1+E1174)^1*(C1174-F1174)-G1174)-B1174/6,0)*'Расчет NPV'!$C$13)/(1+'Расчет NPV'!$C$12)^2</f>
        <v/>
      </c>
      <c r="J1174" s="9">
        <f>((D1174*(1+E1174)^2*(C1174-F1174)-G1174)-MAX((D1174*(1+E1174)^2*(C1174-F1174)-G1174)-B1174/6,0)*'Расчет NPV'!$C$13)/(1+'Расчет NPV'!$C$12)^3</f>
        <v/>
      </c>
      <c r="K1174" s="9">
        <f>((D1174*(1+E1174)^3*(C1174-F1174)-G1174)-MAX((D1174*(1+E1174)^3*(C1174-F1174)-G1174)-B1174/6,0)*'Расчет NPV'!$C$13)/(1+'Расчет NPV'!$C$12)^4</f>
        <v/>
      </c>
      <c r="L1174" s="9">
        <f>((D1174*(1+E1174)^4*(C1174-F1174)-G1174)-MAX((D1174*(1+E1174)^4*(C1174-F1174)-G1174)-B1174/6,0)*'Расчет NPV'!$C$13)/(1+'Расчет NPV'!$C$12)^5</f>
        <v/>
      </c>
      <c r="M1174" s="9">
        <f>((D1174*(1+E1174)^5*(C1174-F1174)-G1174)-MAX((D1174*(1+E1174)^5*(C1174-F1174)-G1174)-B1174/6,0)*'Расчет NPV'!$C$13)/(1+'Расчет NPV'!$C$12)^6</f>
        <v/>
      </c>
      <c r="N1174" s="13">
        <f>SUM(H1174:M1174)-B1174</f>
        <v/>
      </c>
    </row>
    <row r="1175">
      <c r="A1175" t="n">
        <v>1171</v>
      </c>
      <c r="B1175" s="9">
        <f>_xlfn.BETA.INV(RAND(),'Расчет NPV'!$E$5,'Расчет NPV'!$F$5,'Расчет NPV'!$B$5,'Расчет NPV'!$D$5)</f>
        <v/>
      </c>
      <c r="C1175" s="9">
        <f>_xlfn.BETA.INV(RAND(),'Расчет NPV'!$E$6,'Расчет NPV'!$F$6,'Расчет NPV'!$B$6,'Расчет NPV'!$D$6)</f>
        <v/>
      </c>
      <c r="D1175" s="9">
        <f>_xlfn.BETA.INV(RAND(),'Расчет NPV'!$E$7,'Расчет NPV'!$F$7,'Расчет NPV'!$B$7,'Расчет NPV'!$D$7)</f>
        <v/>
      </c>
      <c r="E1175" s="5">
        <f>_xlfn.BETA.INV(RAND(),'Расчет NPV'!$E$8,'Расчет NPV'!$F$8,'Расчет NPV'!$B$8,'Расчет NPV'!$D$8)</f>
        <v/>
      </c>
      <c r="F1175" s="9">
        <f>_xlfn.BETA.INV(RAND(),'Расчет NPV'!$E$9,'Расчет NPV'!$F$9,'Расчет NPV'!$B$9,'Расчет NPV'!$D$9)</f>
        <v/>
      </c>
      <c r="G1175" s="9">
        <f>_xlfn.BETA.INV(RAND(),'Расчет NPV'!$E$10,'Расчет NPV'!$F$10,'Расчет NPV'!$B$10,'Расчет NPV'!$D$10)</f>
        <v/>
      </c>
      <c r="H1175" s="9">
        <f>((D1175*(1+E1175)^0*'Расчет NPV'!$C$14*(C1175-F1175)-G1175)-MAX((D1175*(1+E1175)^0*'Расчет NPV'!$C$14*(C1175-F1175)-G1175)-B1175/6,0)*'Расчет NPV'!$C$13)/(1+'Расчет NPV'!$C$12)^1</f>
        <v/>
      </c>
      <c r="I1175" s="9">
        <f>((D1175*(1+E1175)^1*(C1175-F1175)-G1175)-MAX((D1175*(1+E1175)^1*(C1175-F1175)-G1175)-B1175/6,0)*'Расчет NPV'!$C$13)/(1+'Расчет NPV'!$C$12)^2</f>
        <v/>
      </c>
      <c r="J1175" s="9">
        <f>((D1175*(1+E1175)^2*(C1175-F1175)-G1175)-MAX((D1175*(1+E1175)^2*(C1175-F1175)-G1175)-B1175/6,0)*'Расчет NPV'!$C$13)/(1+'Расчет NPV'!$C$12)^3</f>
        <v/>
      </c>
      <c r="K1175" s="9">
        <f>((D1175*(1+E1175)^3*(C1175-F1175)-G1175)-MAX((D1175*(1+E1175)^3*(C1175-F1175)-G1175)-B1175/6,0)*'Расчет NPV'!$C$13)/(1+'Расчет NPV'!$C$12)^4</f>
        <v/>
      </c>
      <c r="L1175" s="9">
        <f>((D1175*(1+E1175)^4*(C1175-F1175)-G1175)-MAX((D1175*(1+E1175)^4*(C1175-F1175)-G1175)-B1175/6,0)*'Расчет NPV'!$C$13)/(1+'Расчет NPV'!$C$12)^5</f>
        <v/>
      </c>
      <c r="M1175" s="9">
        <f>((D1175*(1+E1175)^5*(C1175-F1175)-G1175)-MAX((D1175*(1+E1175)^5*(C1175-F1175)-G1175)-B1175/6,0)*'Расчет NPV'!$C$13)/(1+'Расчет NPV'!$C$12)^6</f>
        <v/>
      </c>
      <c r="N1175" s="13">
        <f>SUM(H1175:M1175)-B1175</f>
        <v/>
      </c>
    </row>
    <row r="1176">
      <c r="A1176" t="n">
        <v>1172</v>
      </c>
      <c r="B1176" s="9">
        <f>_xlfn.BETA.INV(RAND(),'Расчет NPV'!$E$5,'Расчет NPV'!$F$5,'Расчет NPV'!$B$5,'Расчет NPV'!$D$5)</f>
        <v/>
      </c>
      <c r="C1176" s="9">
        <f>_xlfn.BETA.INV(RAND(),'Расчет NPV'!$E$6,'Расчет NPV'!$F$6,'Расчет NPV'!$B$6,'Расчет NPV'!$D$6)</f>
        <v/>
      </c>
      <c r="D1176" s="9">
        <f>_xlfn.BETA.INV(RAND(),'Расчет NPV'!$E$7,'Расчет NPV'!$F$7,'Расчет NPV'!$B$7,'Расчет NPV'!$D$7)</f>
        <v/>
      </c>
      <c r="E1176" s="5">
        <f>_xlfn.BETA.INV(RAND(),'Расчет NPV'!$E$8,'Расчет NPV'!$F$8,'Расчет NPV'!$B$8,'Расчет NPV'!$D$8)</f>
        <v/>
      </c>
      <c r="F1176" s="9">
        <f>_xlfn.BETA.INV(RAND(),'Расчет NPV'!$E$9,'Расчет NPV'!$F$9,'Расчет NPV'!$B$9,'Расчет NPV'!$D$9)</f>
        <v/>
      </c>
      <c r="G1176" s="9">
        <f>_xlfn.BETA.INV(RAND(),'Расчет NPV'!$E$10,'Расчет NPV'!$F$10,'Расчет NPV'!$B$10,'Расчет NPV'!$D$10)</f>
        <v/>
      </c>
      <c r="H1176" s="9">
        <f>((D1176*(1+E1176)^0*'Расчет NPV'!$C$14*(C1176-F1176)-G1176)-MAX((D1176*(1+E1176)^0*'Расчет NPV'!$C$14*(C1176-F1176)-G1176)-B1176/6,0)*'Расчет NPV'!$C$13)/(1+'Расчет NPV'!$C$12)^1</f>
        <v/>
      </c>
      <c r="I1176" s="9">
        <f>((D1176*(1+E1176)^1*(C1176-F1176)-G1176)-MAX((D1176*(1+E1176)^1*(C1176-F1176)-G1176)-B1176/6,0)*'Расчет NPV'!$C$13)/(1+'Расчет NPV'!$C$12)^2</f>
        <v/>
      </c>
      <c r="J1176" s="9">
        <f>((D1176*(1+E1176)^2*(C1176-F1176)-G1176)-MAX((D1176*(1+E1176)^2*(C1176-F1176)-G1176)-B1176/6,0)*'Расчет NPV'!$C$13)/(1+'Расчет NPV'!$C$12)^3</f>
        <v/>
      </c>
      <c r="K1176" s="9">
        <f>((D1176*(1+E1176)^3*(C1176-F1176)-G1176)-MAX((D1176*(1+E1176)^3*(C1176-F1176)-G1176)-B1176/6,0)*'Расчет NPV'!$C$13)/(1+'Расчет NPV'!$C$12)^4</f>
        <v/>
      </c>
      <c r="L1176" s="9">
        <f>((D1176*(1+E1176)^4*(C1176-F1176)-G1176)-MAX((D1176*(1+E1176)^4*(C1176-F1176)-G1176)-B1176/6,0)*'Расчет NPV'!$C$13)/(1+'Расчет NPV'!$C$12)^5</f>
        <v/>
      </c>
      <c r="M1176" s="9">
        <f>((D1176*(1+E1176)^5*(C1176-F1176)-G1176)-MAX((D1176*(1+E1176)^5*(C1176-F1176)-G1176)-B1176/6,0)*'Расчет NPV'!$C$13)/(1+'Расчет NPV'!$C$12)^6</f>
        <v/>
      </c>
      <c r="N1176" s="13">
        <f>SUM(H1176:M1176)-B1176</f>
        <v/>
      </c>
    </row>
    <row r="1177">
      <c r="A1177" t="n">
        <v>1173</v>
      </c>
      <c r="B1177" s="9">
        <f>_xlfn.BETA.INV(RAND(),'Расчет NPV'!$E$5,'Расчет NPV'!$F$5,'Расчет NPV'!$B$5,'Расчет NPV'!$D$5)</f>
        <v/>
      </c>
      <c r="C1177" s="9">
        <f>_xlfn.BETA.INV(RAND(),'Расчет NPV'!$E$6,'Расчет NPV'!$F$6,'Расчет NPV'!$B$6,'Расчет NPV'!$D$6)</f>
        <v/>
      </c>
      <c r="D1177" s="9">
        <f>_xlfn.BETA.INV(RAND(),'Расчет NPV'!$E$7,'Расчет NPV'!$F$7,'Расчет NPV'!$B$7,'Расчет NPV'!$D$7)</f>
        <v/>
      </c>
      <c r="E1177" s="5">
        <f>_xlfn.BETA.INV(RAND(),'Расчет NPV'!$E$8,'Расчет NPV'!$F$8,'Расчет NPV'!$B$8,'Расчет NPV'!$D$8)</f>
        <v/>
      </c>
      <c r="F1177" s="9">
        <f>_xlfn.BETA.INV(RAND(),'Расчет NPV'!$E$9,'Расчет NPV'!$F$9,'Расчет NPV'!$B$9,'Расчет NPV'!$D$9)</f>
        <v/>
      </c>
      <c r="G1177" s="9">
        <f>_xlfn.BETA.INV(RAND(),'Расчет NPV'!$E$10,'Расчет NPV'!$F$10,'Расчет NPV'!$B$10,'Расчет NPV'!$D$10)</f>
        <v/>
      </c>
      <c r="H1177" s="9">
        <f>((D1177*(1+E1177)^0*'Расчет NPV'!$C$14*(C1177-F1177)-G1177)-MAX((D1177*(1+E1177)^0*'Расчет NPV'!$C$14*(C1177-F1177)-G1177)-B1177/6,0)*'Расчет NPV'!$C$13)/(1+'Расчет NPV'!$C$12)^1</f>
        <v/>
      </c>
      <c r="I1177" s="9">
        <f>((D1177*(1+E1177)^1*(C1177-F1177)-G1177)-MAX((D1177*(1+E1177)^1*(C1177-F1177)-G1177)-B1177/6,0)*'Расчет NPV'!$C$13)/(1+'Расчет NPV'!$C$12)^2</f>
        <v/>
      </c>
      <c r="J1177" s="9">
        <f>((D1177*(1+E1177)^2*(C1177-F1177)-G1177)-MAX((D1177*(1+E1177)^2*(C1177-F1177)-G1177)-B1177/6,0)*'Расчет NPV'!$C$13)/(1+'Расчет NPV'!$C$12)^3</f>
        <v/>
      </c>
      <c r="K1177" s="9">
        <f>((D1177*(1+E1177)^3*(C1177-F1177)-G1177)-MAX((D1177*(1+E1177)^3*(C1177-F1177)-G1177)-B1177/6,0)*'Расчет NPV'!$C$13)/(1+'Расчет NPV'!$C$12)^4</f>
        <v/>
      </c>
      <c r="L1177" s="9">
        <f>((D1177*(1+E1177)^4*(C1177-F1177)-G1177)-MAX((D1177*(1+E1177)^4*(C1177-F1177)-G1177)-B1177/6,0)*'Расчет NPV'!$C$13)/(1+'Расчет NPV'!$C$12)^5</f>
        <v/>
      </c>
      <c r="M1177" s="9">
        <f>((D1177*(1+E1177)^5*(C1177-F1177)-G1177)-MAX((D1177*(1+E1177)^5*(C1177-F1177)-G1177)-B1177/6,0)*'Расчет NPV'!$C$13)/(1+'Расчет NPV'!$C$12)^6</f>
        <v/>
      </c>
      <c r="N1177" s="13">
        <f>SUM(H1177:M1177)-B1177</f>
        <v/>
      </c>
    </row>
    <row r="1178">
      <c r="A1178" t="n">
        <v>1174</v>
      </c>
      <c r="B1178" s="9">
        <f>_xlfn.BETA.INV(RAND(),'Расчет NPV'!$E$5,'Расчет NPV'!$F$5,'Расчет NPV'!$B$5,'Расчет NPV'!$D$5)</f>
        <v/>
      </c>
      <c r="C1178" s="9">
        <f>_xlfn.BETA.INV(RAND(),'Расчет NPV'!$E$6,'Расчет NPV'!$F$6,'Расчет NPV'!$B$6,'Расчет NPV'!$D$6)</f>
        <v/>
      </c>
      <c r="D1178" s="9">
        <f>_xlfn.BETA.INV(RAND(),'Расчет NPV'!$E$7,'Расчет NPV'!$F$7,'Расчет NPV'!$B$7,'Расчет NPV'!$D$7)</f>
        <v/>
      </c>
      <c r="E1178" s="5">
        <f>_xlfn.BETA.INV(RAND(),'Расчет NPV'!$E$8,'Расчет NPV'!$F$8,'Расчет NPV'!$B$8,'Расчет NPV'!$D$8)</f>
        <v/>
      </c>
      <c r="F1178" s="9">
        <f>_xlfn.BETA.INV(RAND(),'Расчет NPV'!$E$9,'Расчет NPV'!$F$9,'Расчет NPV'!$B$9,'Расчет NPV'!$D$9)</f>
        <v/>
      </c>
      <c r="G1178" s="9">
        <f>_xlfn.BETA.INV(RAND(),'Расчет NPV'!$E$10,'Расчет NPV'!$F$10,'Расчет NPV'!$B$10,'Расчет NPV'!$D$10)</f>
        <v/>
      </c>
      <c r="H1178" s="9">
        <f>((D1178*(1+E1178)^0*'Расчет NPV'!$C$14*(C1178-F1178)-G1178)-MAX((D1178*(1+E1178)^0*'Расчет NPV'!$C$14*(C1178-F1178)-G1178)-B1178/6,0)*'Расчет NPV'!$C$13)/(1+'Расчет NPV'!$C$12)^1</f>
        <v/>
      </c>
      <c r="I1178" s="9">
        <f>((D1178*(1+E1178)^1*(C1178-F1178)-G1178)-MAX((D1178*(1+E1178)^1*(C1178-F1178)-G1178)-B1178/6,0)*'Расчет NPV'!$C$13)/(1+'Расчет NPV'!$C$12)^2</f>
        <v/>
      </c>
      <c r="J1178" s="9">
        <f>((D1178*(1+E1178)^2*(C1178-F1178)-G1178)-MAX((D1178*(1+E1178)^2*(C1178-F1178)-G1178)-B1178/6,0)*'Расчет NPV'!$C$13)/(1+'Расчет NPV'!$C$12)^3</f>
        <v/>
      </c>
      <c r="K1178" s="9">
        <f>((D1178*(1+E1178)^3*(C1178-F1178)-G1178)-MAX((D1178*(1+E1178)^3*(C1178-F1178)-G1178)-B1178/6,0)*'Расчет NPV'!$C$13)/(1+'Расчет NPV'!$C$12)^4</f>
        <v/>
      </c>
      <c r="L1178" s="9">
        <f>((D1178*(1+E1178)^4*(C1178-F1178)-G1178)-MAX((D1178*(1+E1178)^4*(C1178-F1178)-G1178)-B1178/6,0)*'Расчет NPV'!$C$13)/(1+'Расчет NPV'!$C$12)^5</f>
        <v/>
      </c>
      <c r="M1178" s="9">
        <f>((D1178*(1+E1178)^5*(C1178-F1178)-G1178)-MAX((D1178*(1+E1178)^5*(C1178-F1178)-G1178)-B1178/6,0)*'Расчет NPV'!$C$13)/(1+'Расчет NPV'!$C$12)^6</f>
        <v/>
      </c>
      <c r="N1178" s="13">
        <f>SUM(H1178:M1178)-B1178</f>
        <v/>
      </c>
    </row>
    <row r="1179">
      <c r="A1179" t="n">
        <v>1175</v>
      </c>
      <c r="B1179" s="9">
        <f>_xlfn.BETA.INV(RAND(),'Расчет NPV'!$E$5,'Расчет NPV'!$F$5,'Расчет NPV'!$B$5,'Расчет NPV'!$D$5)</f>
        <v/>
      </c>
      <c r="C1179" s="9">
        <f>_xlfn.BETA.INV(RAND(),'Расчет NPV'!$E$6,'Расчет NPV'!$F$6,'Расчет NPV'!$B$6,'Расчет NPV'!$D$6)</f>
        <v/>
      </c>
      <c r="D1179" s="9">
        <f>_xlfn.BETA.INV(RAND(),'Расчет NPV'!$E$7,'Расчет NPV'!$F$7,'Расчет NPV'!$B$7,'Расчет NPV'!$D$7)</f>
        <v/>
      </c>
      <c r="E1179" s="5">
        <f>_xlfn.BETA.INV(RAND(),'Расчет NPV'!$E$8,'Расчет NPV'!$F$8,'Расчет NPV'!$B$8,'Расчет NPV'!$D$8)</f>
        <v/>
      </c>
      <c r="F1179" s="9">
        <f>_xlfn.BETA.INV(RAND(),'Расчет NPV'!$E$9,'Расчет NPV'!$F$9,'Расчет NPV'!$B$9,'Расчет NPV'!$D$9)</f>
        <v/>
      </c>
      <c r="G1179" s="9">
        <f>_xlfn.BETA.INV(RAND(),'Расчет NPV'!$E$10,'Расчет NPV'!$F$10,'Расчет NPV'!$B$10,'Расчет NPV'!$D$10)</f>
        <v/>
      </c>
      <c r="H1179" s="9">
        <f>((D1179*(1+E1179)^0*'Расчет NPV'!$C$14*(C1179-F1179)-G1179)-MAX((D1179*(1+E1179)^0*'Расчет NPV'!$C$14*(C1179-F1179)-G1179)-B1179/6,0)*'Расчет NPV'!$C$13)/(1+'Расчет NPV'!$C$12)^1</f>
        <v/>
      </c>
      <c r="I1179" s="9">
        <f>((D1179*(1+E1179)^1*(C1179-F1179)-G1179)-MAX((D1179*(1+E1179)^1*(C1179-F1179)-G1179)-B1179/6,0)*'Расчет NPV'!$C$13)/(1+'Расчет NPV'!$C$12)^2</f>
        <v/>
      </c>
      <c r="J1179" s="9">
        <f>((D1179*(1+E1179)^2*(C1179-F1179)-G1179)-MAX((D1179*(1+E1179)^2*(C1179-F1179)-G1179)-B1179/6,0)*'Расчет NPV'!$C$13)/(1+'Расчет NPV'!$C$12)^3</f>
        <v/>
      </c>
      <c r="K1179" s="9">
        <f>((D1179*(1+E1179)^3*(C1179-F1179)-G1179)-MAX((D1179*(1+E1179)^3*(C1179-F1179)-G1179)-B1179/6,0)*'Расчет NPV'!$C$13)/(1+'Расчет NPV'!$C$12)^4</f>
        <v/>
      </c>
      <c r="L1179" s="9">
        <f>((D1179*(1+E1179)^4*(C1179-F1179)-G1179)-MAX((D1179*(1+E1179)^4*(C1179-F1179)-G1179)-B1179/6,0)*'Расчет NPV'!$C$13)/(1+'Расчет NPV'!$C$12)^5</f>
        <v/>
      </c>
      <c r="M1179" s="9">
        <f>((D1179*(1+E1179)^5*(C1179-F1179)-G1179)-MAX((D1179*(1+E1179)^5*(C1179-F1179)-G1179)-B1179/6,0)*'Расчет NPV'!$C$13)/(1+'Расчет NPV'!$C$12)^6</f>
        <v/>
      </c>
      <c r="N1179" s="13">
        <f>SUM(H1179:M1179)-B1179</f>
        <v/>
      </c>
    </row>
    <row r="1180">
      <c r="A1180" t="n">
        <v>1176</v>
      </c>
      <c r="B1180" s="9">
        <f>_xlfn.BETA.INV(RAND(),'Расчет NPV'!$E$5,'Расчет NPV'!$F$5,'Расчет NPV'!$B$5,'Расчет NPV'!$D$5)</f>
        <v/>
      </c>
      <c r="C1180" s="9">
        <f>_xlfn.BETA.INV(RAND(),'Расчет NPV'!$E$6,'Расчет NPV'!$F$6,'Расчет NPV'!$B$6,'Расчет NPV'!$D$6)</f>
        <v/>
      </c>
      <c r="D1180" s="9">
        <f>_xlfn.BETA.INV(RAND(),'Расчет NPV'!$E$7,'Расчет NPV'!$F$7,'Расчет NPV'!$B$7,'Расчет NPV'!$D$7)</f>
        <v/>
      </c>
      <c r="E1180" s="5">
        <f>_xlfn.BETA.INV(RAND(),'Расчет NPV'!$E$8,'Расчет NPV'!$F$8,'Расчет NPV'!$B$8,'Расчет NPV'!$D$8)</f>
        <v/>
      </c>
      <c r="F1180" s="9">
        <f>_xlfn.BETA.INV(RAND(),'Расчет NPV'!$E$9,'Расчет NPV'!$F$9,'Расчет NPV'!$B$9,'Расчет NPV'!$D$9)</f>
        <v/>
      </c>
      <c r="G1180" s="9">
        <f>_xlfn.BETA.INV(RAND(),'Расчет NPV'!$E$10,'Расчет NPV'!$F$10,'Расчет NPV'!$B$10,'Расчет NPV'!$D$10)</f>
        <v/>
      </c>
      <c r="H1180" s="9">
        <f>((D1180*(1+E1180)^0*'Расчет NPV'!$C$14*(C1180-F1180)-G1180)-MAX((D1180*(1+E1180)^0*'Расчет NPV'!$C$14*(C1180-F1180)-G1180)-B1180/6,0)*'Расчет NPV'!$C$13)/(1+'Расчет NPV'!$C$12)^1</f>
        <v/>
      </c>
      <c r="I1180" s="9">
        <f>((D1180*(1+E1180)^1*(C1180-F1180)-G1180)-MAX((D1180*(1+E1180)^1*(C1180-F1180)-G1180)-B1180/6,0)*'Расчет NPV'!$C$13)/(1+'Расчет NPV'!$C$12)^2</f>
        <v/>
      </c>
      <c r="J1180" s="9">
        <f>((D1180*(1+E1180)^2*(C1180-F1180)-G1180)-MAX((D1180*(1+E1180)^2*(C1180-F1180)-G1180)-B1180/6,0)*'Расчет NPV'!$C$13)/(1+'Расчет NPV'!$C$12)^3</f>
        <v/>
      </c>
      <c r="K1180" s="9">
        <f>((D1180*(1+E1180)^3*(C1180-F1180)-G1180)-MAX((D1180*(1+E1180)^3*(C1180-F1180)-G1180)-B1180/6,0)*'Расчет NPV'!$C$13)/(1+'Расчет NPV'!$C$12)^4</f>
        <v/>
      </c>
      <c r="L1180" s="9">
        <f>((D1180*(1+E1180)^4*(C1180-F1180)-G1180)-MAX((D1180*(1+E1180)^4*(C1180-F1180)-G1180)-B1180/6,0)*'Расчет NPV'!$C$13)/(1+'Расчет NPV'!$C$12)^5</f>
        <v/>
      </c>
      <c r="M1180" s="9">
        <f>((D1180*(1+E1180)^5*(C1180-F1180)-G1180)-MAX((D1180*(1+E1180)^5*(C1180-F1180)-G1180)-B1180/6,0)*'Расчет NPV'!$C$13)/(1+'Расчет NPV'!$C$12)^6</f>
        <v/>
      </c>
      <c r="N1180" s="13">
        <f>SUM(H1180:M1180)-B1180</f>
        <v/>
      </c>
    </row>
    <row r="1181">
      <c r="A1181" t="n">
        <v>1177</v>
      </c>
      <c r="B1181" s="9">
        <f>_xlfn.BETA.INV(RAND(),'Расчет NPV'!$E$5,'Расчет NPV'!$F$5,'Расчет NPV'!$B$5,'Расчет NPV'!$D$5)</f>
        <v/>
      </c>
      <c r="C1181" s="9">
        <f>_xlfn.BETA.INV(RAND(),'Расчет NPV'!$E$6,'Расчет NPV'!$F$6,'Расчет NPV'!$B$6,'Расчет NPV'!$D$6)</f>
        <v/>
      </c>
      <c r="D1181" s="9">
        <f>_xlfn.BETA.INV(RAND(),'Расчет NPV'!$E$7,'Расчет NPV'!$F$7,'Расчет NPV'!$B$7,'Расчет NPV'!$D$7)</f>
        <v/>
      </c>
      <c r="E1181" s="5">
        <f>_xlfn.BETA.INV(RAND(),'Расчет NPV'!$E$8,'Расчет NPV'!$F$8,'Расчет NPV'!$B$8,'Расчет NPV'!$D$8)</f>
        <v/>
      </c>
      <c r="F1181" s="9">
        <f>_xlfn.BETA.INV(RAND(),'Расчет NPV'!$E$9,'Расчет NPV'!$F$9,'Расчет NPV'!$B$9,'Расчет NPV'!$D$9)</f>
        <v/>
      </c>
      <c r="G1181" s="9">
        <f>_xlfn.BETA.INV(RAND(),'Расчет NPV'!$E$10,'Расчет NPV'!$F$10,'Расчет NPV'!$B$10,'Расчет NPV'!$D$10)</f>
        <v/>
      </c>
      <c r="H1181" s="9">
        <f>((D1181*(1+E1181)^0*'Расчет NPV'!$C$14*(C1181-F1181)-G1181)-MAX((D1181*(1+E1181)^0*'Расчет NPV'!$C$14*(C1181-F1181)-G1181)-B1181/6,0)*'Расчет NPV'!$C$13)/(1+'Расчет NPV'!$C$12)^1</f>
        <v/>
      </c>
      <c r="I1181" s="9">
        <f>((D1181*(1+E1181)^1*(C1181-F1181)-G1181)-MAX((D1181*(1+E1181)^1*(C1181-F1181)-G1181)-B1181/6,0)*'Расчет NPV'!$C$13)/(1+'Расчет NPV'!$C$12)^2</f>
        <v/>
      </c>
      <c r="J1181" s="9">
        <f>((D1181*(1+E1181)^2*(C1181-F1181)-G1181)-MAX((D1181*(1+E1181)^2*(C1181-F1181)-G1181)-B1181/6,0)*'Расчет NPV'!$C$13)/(1+'Расчет NPV'!$C$12)^3</f>
        <v/>
      </c>
      <c r="K1181" s="9">
        <f>((D1181*(1+E1181)^3*(C1181-F1181)-G1181)-MAX((D1181*(1+E1181)^3*(C1181-F1181)-G1181)-B1181/6,0)*'Расчет NPV'!$C$13)/(1+'Расчет NPV'!$C$12)^4</f>
        <v/>
      </c>
      <c r="L1181" s="9">
        <f>((D1181*(1+E1181)^4*(C1181-F1181)-G1181)-MAX((D1181*(1+E1181)^4*(C1181-F1181)-G1181)-B1181/6,0)*'Расчет NPV'!$C$13)/(1+'Расчет NPV'!$C$12)^5</f>
        <v/>
      </c>
      <c r="M1181" s="9">
        <f>((D1181*(1+E1181)^5*(C1181-F1181)-G1181)-MAX((D1181*(1+E1181)^5*(C1181-F1181)-G1181)-B1181/6,0)*'Расчет NPV'!$C$13)/(1+'Расчет NPV'!$C$12)^6</f>
        <v/>
      </c>
      <c r="N1181" s="13">
        <f>SUM(H1181:M1181)-B1181</f>
        <v/>
      </c>
    </row>
    <row r="1182">
      <c r="A1182" t="n">
        <v>1178</v>
      </c>
      <c r="B1182" s="9">
        <f>_xlfn.BETA.INV(RAND(),'Расчет NPV'!$E$5,'Расчет NPV'!$F$5,'Расчет NPV'!$B$5,'Расчет NPV'!$D$5)</f>
        <v/>
      </c>
      <c r="C1182" s="9">
        <f>_xlfn.BETA.INV(RAND(),'Расчет NPV'!$E$6,'Расчет NPV'!$F$6,'Расчет NPV'!$B$6,'Расчет NPV'!$D$6)</f>
        <v/>
      </c>
      <c r="D1182" s="9">
        <f>_xlfn.BETA.INV(RAND(),'Расчет NPV'!$E$7,'Расчет NPV'!$F$7,'Расчет NPV'!$B$7,'Расчет NPV'!$D$7)</f>
        <v/>
      </c>
      <c r="E1182" s="5">
        <f>_xlfn.BETA.INV(RAND(),'Расчет NPV'!$E$8,'Расчет NPV'!$F$8,'Расчет NPV'!$B$8,'Расчет NPV'!$D$8)</f>
        <v/>
      </c>
      <c r="F1182" s="9">
        <f>_xlfn.BETA.INV(RAND(),'Расчет NPV'!$E$9,'Расчет NPV'!$F$9,'Расчет NPV'!$B$9,'Расчет NPV'!$D$9)</f>
        <v/>
      </c>
      <c r="G1182" s="9">
        <f>_xlfn.BETA.INV(RAND(),'Расчет NPV'!$E$10,'Расчет NPV'!$F$10,'Расчет NPV'!$B$10,'Расчет NPV'!$D$10)</f>
        <v/>
      </c>
      <c r="H1182" s="9">
        <f>((D1182*(1+E1182)^0*'Расчет NPV'!$C$14*(C1182-F1182)-G1182)-MAX((D1182*(1+E1182)^0*'Расчет NPV'!$C$14*(C1182-F1182)-G1182)-B1182/6,0)*'Расчет NPV'!$C$13)/(1+'Расчет NPV'!$C$12)^1</f>
        <v/>
      </c>
      <c r="I1182" s="9">
        <f>((D1182*(1+E1182)^1*(C1182-F1182)-G1182)-MAX((D1182*(1+E1182)^1*(C1182-F1182)-G1182)-B1182/6,0)*'Расчет NPV'!$C$13)/(1+'Расчет NPV'!$C$12)^2</f>
        <v/>
      </c>
      <c r="J1182" s="9">
        <f>((D1182*(1+E1182)^2*(C1182-F1182)-G1182)-MAX((D1182*(1+E1182)^2*(C1182-F1182)-G1182)-B1182/6,0)*'Расчет NPV'!$C$13)/(1+'Расчет NPV'!$C$12)^3</f>
        <v/>
      </c>
      <c r="K1182" s="9">
        <f>((D1182*(1+E1182)^3*(C1182-F1182)-G1182)-MAX((D1182*(1+E1182)^3*(C1182-F1182)-G1182)-B1182/6,0)*'Расчет NPV'!$C$13)/(1+'Расчет NPV'!$C$12)^4</f>
        <v/>
      </c>
      <c r="L1182" s="9">
        <f>((D1182*(1+E1182)^4*(C1182-F1182)-G1182)-MAX((D1182*(1+E1182)^4*(C1182-F1182)-G1182)-B1182/6,0)*'Расчет NPV'!$C$13)/(1+'Расчет NPV'!$C$12)^5</f>
        <v/>
      </c>
      <c r="M1182" s="9">
        <f>((D1182*(1+E1182)^5*(C1182-F1182)-G1182)-MAX((D1182*(1+E1182)^5*(C1182-F1182)-G1182)-B1182/6,0)*'Расчет NPV'!$C$13)/(1+'Расчет NPV'!$C$12)^6</f>
        <v/>
      </c>
      <c r="N1182" s="13">
        <f>SUM(H1182:M1182)-B1182</f>
        <v/>
      </c>
    </row>
    <row r="1183">
      <c r="A1183" t="n">
        <v>1179</v>
      </c>
      <c r="B1183" s="9">
        <f>_xlfn.BETA.INV(RAND(),'Расчет NPV'!$E$5,'Расчет NPV'!$F$5,'Расчет NPV'!$B$5,'Расчет NPV'!$D$5)</f>
        <v/>
      </c>
      <c r="C1183" s="9">
        <f>_xlfn.BETA.INV(RAND(),'Расчет NPV'!$E$6,'Расчет NPV'!$F$6,'Расчет NPV'!$B$6,'Расчет NPV'!$D$6)</f>
        <v/>
      </c>
      <c r="D1183" s="9">
        <f>_xlfn.BETA.INV(RAND(),'Расчет NPV'!$E$7,'Расчет NPV'!$F$7,'Расчет NPV'!$B$7,'Расчет NPV'!$D$7)</f>
        <v/>
      </c>
      <c r="E1183" s="5">
        <f>_xlfn.BETA.INV(RAND(),'Расчет NPV'!$E$8,'Расчет NPV'!$F$8,'Расчет NPV'!$B$8,'Расчет NPV'!$D$8)</f>
        <v/>
      </c>
      <c r="F1183" s="9">
        <f>_xlfn.BETA.INV(RAND(),'Расчет NPV'!$E$9,'Расчет NPV'!$F$9,'Расчет NPV'!$B$9,'Расчет NPV'!$D$9)</f>
        <v/>
      </c>
      <c r="G1183" s="9">
        <f>_xlfn.BETA.INV(RAND(),'Расчет NPV'!$E$10,'Расчет NPV'!$F$10,'Расчет NPV'!$B$10,'Расчет NPV'!$D$10)</f>
        <v/>
      </c>
      <c r="H1183" s="9">
        <f>((D1183*(1+E1183)^0*'Расчет NPV'!$C$14*(C1183-F1183)-G1183)-MAX((D1183*(1+E1183)^0*'Расчет NPV'!$C$14*(C1183-F1183)-G1183)-B1183/6,0)*'Расчет NPV'!$C$13)/(1+'Расчет NPV'!$C$12)^1</f>
        <v/>
      </c>
      <c r="I1183" s="9">
        <f>((D1183*(1+E1183)^1*(C1183-F1183)-G1183)-MAX((D1183*(1+E1183)^1*(C1183-F1183)-G1183)-B1183/6,0)*'Расчет NPV'!$C$13)/(1+'Расчет NPV'!$C$12)^2</f>
        <v/>
      </c>
      <c r="J1183" s="9">
        <f>((D1183*(1+E1183)^2*(C1183-F1183)-G1183)-MAX((D1183*(1+E1183)^2*(C1183-F1183)-G1183)-B1183/6,0)*'Расчет NPV'!$C$13)/(1+'Расчет NPV'!$C$12)^3</f>
        <v/>
      </c>
      <c r="K1183" s="9">
        <f>((D1183*(1+E1183)^3*(C1183-F1183)-G1183)-MAX((D1183*(1+E1183)^3*(C1183-F1183)-G1183)-B1183/6,0)*'Расчет NPV'!$C$13)/(1+'Расчет NPV'!$C$12)^4</f>
        <v/>
      </c>
      <c r="L1183" s="9">
        <f>((D1183*(1+E1183)^4*(C1183-F1183)-G1183)-MAX((D1183*(1+E1183)^4*(C1183-F1183)-G1183)-B1183/6,0)*'Расчет NPV'!$C$13)/(1+'Расчет NPV'!$C$12)^5</f>
        <v/>
      </c>
      <c r="M1183" s="9">
        <f>((D1183*(1+E1183)^5*(C1183-F1183)-G1183)-MAX((D1183*(1+E1183)^5*(C1183-F1183)-G1183)-B1183/6,0)*'Расчет NPV'!$C$13)/(1+'Расчет NPV'!$C$12)^6</f>
        <v/>
      </c>
      <c r="N1183" s="13">
        <f>SUM(H1183:M1183)-B1183</f>
        <v/>
      </c>
    </row>
    <row r="1184">
      <c r="A1184" t="n">
        <v>1180</v>
      </c>
      <c r="B1184" s="9">
        <f>_xlfn.BETA.INV(RAND(),'Расчет NPV'!$E$5,'Расчет NPV'!$F$5,'Расчет NPV'!$B$5,'Расчет NPV'!$D$5)</f>
        <v/>
      </c>
      <c r="C1184" s="9">
        <f>_xlfn.BETA.INV(RAND(),'Расчет NPV'!$E$6,'Расчет NPV'!$F$6,'Расчет NPV'!$B$6,'Расчет NPV'!$D$6)</f>
        <v/>
      </c>
      <c r="D1184" s="9">
        <f>_xlfn.BETA.INV(RAND(),'Расчет NPV'!$E$7,'Расчет NPV'!$F$7,'Расчет NPV'!$B$7,'Расчет NPV'!$D$7)</f>
        <v/>
      </c>
      <c r="E1184" s="5">
        <f>_xlfn.BETA.INV(RAND(),'Расчет NPV'!$E$8,'Расчет NPV'!$F$8,'Расчет NPV'!$B$8,'Расчет NPV'!$D$8)</f>
        <v/>
      </c>
      <c r="F1184" s="9">
        <f>_xlfn.BETA.INV(RAND(),'Расчет NPV'!$E$9,'Расчет NPV'!$F$9,'Расчет NPV'!$B$9,'Расчет NPV'!$D$9)</f>
        <v/>
      </c>
      <c r="G1184" s="9">
        <f>_xlfn.BETA.INV(RAND(),'Расчет NPV'!$E$10,'Расчет NPV'!$F$10,'Расчет NPV'!$B$10,'Расчет NPV'!$D$10)</f>
        <v/>
      </c>
      <c r="H1184" s="9">
        <f>((D1184*(1+E1184)^0*'Расчет NPV'!$C$14*(C1184-F1184)-G1184)-MAX((D1184*(1+E1184)^0*'Расчет NPV'!$C$14*(C1184-F1184)-G1184)-B1184/6,0)*'Расчет NPV'!$C$13)/(1+'Расчет NPV'!$C$12)^1</f>
        <v/>
      </c>
      <c r="I1184" s="9">
        <f>((D1184*(1+E1184)^1*(C1184-F1184)-G1184)-MAX((D1184*(1+E1184)^1*(C1184-F1184)-G1184)-B1184/6,0)*'Расчет NPV'!$C$13)/(1+'Расчет NPV'!$C$12)^2</f>
        <v/>
      </c>
      <c r="J1184" s="9">
        <f>((D1184*(1+E1184)^2*(C1184-F1184)-G1184)-MAX((D1184*(1+E1184)^2*(C1184-F1184)-G1184)-B1184/6,0)*'Расчет NPV'!$C$13)/(1+'Расчет NPV'!$C$12)^3</f>
        <v/>
      </c>
      <c r="K1184" s="9">
        <f>((D1184*(1+E1184)^3*(C1184-F1184)-G1184)-MAX((D1184*(1+E1184)^3*(C1184-F1184)-G1184)-B1184/6,0)*'Расчет NPV'!$C$13)/(1+'Расчет NPV'!$C$12)^4</f>
        <v/>
      </c>
      <c r="L1184" s="9">
        <f>((D1184*(1+E1184)^4*(C1184-F1184)-G1184)-MAX((D1184*(1+E1184)^4*(C1184-F1184)-G1184)-B1184/6,0)*'Расчет NPV'!$C$13)/(1+'Расчет NPV'!$C$12)^5</f>
        <v/>
      </c>
      <c r="M1184" s="9">
        <f>((D1184*(1+E1184)^5*(C1184-F1184)-G1184)-MAX((D1184*(1+E1184)^5*(C1184-F1184)-G1184)-B1184/6,0)*'Расчет NPV'!$C$13)/(1+'Расчет NPV'!$C$12)^6</f>
        <v/>
      </c>
      <c r="N1184" s="13">
        <f>SUM(H1184:M1184)-B1184</f>
        <v/>
      </c>
    </row>
    <row r="1185">
      <c r="A1185" t="n">
        <v>1181</v>
      </c>
      <c r="B1185" s="9">
        <f>_xlfn.BETA.INV(RAND(),'Расчет NPV'!$E$5,'Расчет NPV'!$F$5,'Расчет NPV'!$B$5,'Расчет NPV'!$D$5)</f>
        <v/>
      </c>
      <c r="C1185" s="9">
        <f>_xlfn.BETA.INV(RAND(),'Расчет NPV'!$E$6,'Расчет NPV'!$F$6,'Расчет NPV'!$B$6,'Расчет NPV'!$D$6)</f>
        <v/>
      </c>
      <c r="D1185" s="9">
        <f>_xlfn.BETA.INV(RAND(),'Расчет NPV'!$E$7,'Расчет NPV'!$F$7,'Расчет NPV'!$B$7,'Расчет NPV'!$D$7)</f>
        <v/>
      </c>
      <c r="E1185" s="5">
        <f>_xlfn.BETA.INV(RAND(),'Расчет NPV'!$E$8,'Расчет NPV'!$F$8,'Расчет NPV'!$B$8,'Расчет NPV'!$D$8)</f>
        <v/>
      </c>
      <c r="F1185" s="9">
        <f>_xlfn.BETA.INV(RAND(),'Расчет NPV'!$E$9,'Расчет NPV'!$F$9,'Расчет NPV'!$B$9,'Расчет NPV'!$D$9)</f>
        <v/>
      </c>
      <c r="G1185" s="9">
        <f>_xlfn.BETA.INV(RAND(),'Расчет NPV'!$E$10,'Расчет NPV'!$F$10,'Расчет NPV'!$B$10,'Расчет NPV'!$D$10)</f>
        <v/>
      </c>
      <c r="H1185" s="9">
        <f>((D1185*(1+E1185)^0*'Расчет NPV'!$C$14*(C1185-F1185)-G1185)-MAX((D1185*(1+E1185)^0*'Расчет NPV'!$C$14*(C1185-F1185)-G1185)-B1185/6,0)*'Расчет NPV'!$C$13)/(1+'Расчет NPV'!$C$12)^1</f>
        <v/>
      </c>
      <c r="I1185" s="9">
        <f>((D1185*(1+E1185)^1*(C1185-F1185)-G1185)-MAX((D1185*(1+E1185)^1*(C1185-F1185)-G1185)-B1185/6,0)*'Расчет NPV'!$C$13)/(1+'Расчет NPV'!$C$12)^2</f>
        <v/>
      </c>
      <c r="J1185" s="9">
        <f>((D1185*(1+E1185)^2*(C1185-F1185)-G1185)-MAX((D1185*(1+E1185)^2*(C1185-F1185)-G1185)-B1185/6,0)*'Расчет NPV'!$C$13)/(1+'Расчет NPV'!$C$12)^3</f>
        <v/>
      </c>
      <c r="K1185" s="9">
        <f>((D1185*(1+E1185)^3*(C1185-F1185)-G1185)-MAX((D1185*(1+E1185)^3*(C1185-F1185)-G1185)-B1185/6,0)*'Расчет NPV'!$C$13)/(1+'Расчет NPV'!$C$12)^4</f>
        <v/>
      </c>
      <c r="L1185" s="9">
        <f>((D1185*(1+E1185)^4*(C1185-F1185)-G1185)-MAX((D1185*(1+E1185)^4*(C1185-F1185)-G1185)-B1185/6,0)*'Расчет NPV'!$C$13)/(1+'Расчет NPV'!$C$12)^5</f>
        <v/>
      </c>
      <c r="M1185" s="9">
        <f>((D1185*(1+E1185)^5*(C1185-F1185)-G1185)-MAX((D1185*(1+E1185)^5*(C1185-F1185)-G1185)-B1185/6,0)*'Расчет NPV'!$C$13)/(1+'Расчет NPV'!$C$12)^6</f>
        <v/>
      </c>
      <c r="N1185" s="13">
        <f>SUM(H1185:M1185)-B1185</f>
        <v/>
      </c>
    </row>
    <row r="1186">
      <c r="A1186" t="n">
        <v>1182</v>
      </c>
      <c r="B1186" s="9">
        <f>_xlfn.BETA.INV(RAND(),'Расчет NPV'!$E$5,'Расчет NPV'!$F$5,'Расчет NPV'!$B$5,'Расчет NPV'!$D$5)</f>
        <v/>
      </c>
      <c r="C1186" s="9">
        <f>_xlfn.BETA.INV(RAND(),'Расчет NPV'!$E$6,'Расчет NPV'!$F$6,'Расчет NPV'!$B$6,'Расчет NPV'!$D$6)</f>
        <v/>
      </c>
      <c r="D1186" s="9">
        <f>_xlfn.BETA.INV(RAND(),'Расчет NPV'!$E$7,'Расчет NPV'!$F$7,'Расчет NPV'!$B$7,'Расчет NPV'!$D$7)</f>
        <v/>
      </c>
      <c r="E1186" s="5">
        <f>_xlfn.BETA.INV(RAND(),'Расчет NPV'!$E$8,'Расчет NPV'!$F$8,'Расчет NPV'!$B$8,'Расчет NPV'!$D$8)</f>
        <v/>
      </c>
      <c r="F1186" s="9">
        <f>_xlfn.BETA.INV(RAND(),'Расчет NPV'!$E$9,'Расчет NPV'!$F$9,'Расчет NPV'!$B$9,'Расчет NPV'!$D$9)</f>
        <v/>
      </c>
      <c r="G1186" s="9">
        <f>_xlfn.BETA.INV(RAND(),'Расчет NPV'!$E$10,'Расчет NPV'!$F$10,'Расчет NPV'!$B$10,'Расчет NPV'!$D$10)</f>
        <v/>
      </c>
      <c r="H1186" s="9">
        <f>((D1186*(1+E1186)^0*'Расчет NPV'!$C$14*(C1186-F1186)-G1186)-MAX((D1186*(1+E1186)^0*'Расчет NPV'!$C$14*(C1186-F1186)-G1186)-B1186/6,0)*'Расчет NPV'!$C$13)/(1+'Расчет NPV'!$C$12)^1</f>
        <v/>
      </c>
      <c r="I1186" s="9">
        <f>((D1186*(1+E1186)^1*(C1186-F1186)-G1186)-MAX((D1186*(1+E1186)^1*(C1186-F1186)-G1186)-B1186/6,0)*'Расчет NPV'!$C$13)/(1+'Расчет NPV'!$C$12)^2</f>
        <v/>
      </c>
      <c r="J1186" s="9">
        <f>((D1186*(1+E1186)^2*(C1186-F1186)-G1186)-MAX((D1186*(1+E1186)^2*(C1186-F1186)-G1186)-B1186/6,0)*'Расчет NPV'!$C$13)/(1+'Расчет NPV'!$C$12)^3</f>
        <v/>
      </c>
      <c r="K1186" s="9">
        <f>((D1186*(1+E1186)^3*(C1186-F1186)-G1186)-MAX((D1186*(1+E1186)^3*(C1186-F1186)-G1186)-B1186/6,0)*'Расчет NPV'!$C$13)/(1+'Расчет NPV'!$C$12)^4</f>
        <v/>
      </c>
      <c r="L1186" s="9">
        <f>((D1186*(1+E1186)^4*(C1186-F1186)-G1186)-MAX((D1186*(1+E1186)^4*(C1186-F1186)-G1186)-B1186/6,0)*'Расчет NPV'!$C$13)/(1+'Расчет NPV'!$C$12)^5</f>
        <v/>
      </c>
      <c r="M1186" s="9">
        <f>((D1186*(1+E1186)^5*(C1186-F1186)-G1186)-MAX((D1186*(1+E1186)^5*(C1186-F1186)-G1186)-B1186/6,0)*'Расчет NPV'!$C$13)/(1+'Расчет NPV'!$C$12)^6</f>
        <v/>
      </c>
      <c r="N1186" s="13">
        <f>SUM(H1186:M1186)-B1186</f>
        <v/>
      </c>
    </row>
    <row r="1187">
      <c r="A1187" t="n">
        <v>1183</v>
      </c>
      <c r="B1187" s="9">
        <f>_xlfn.BETA.INV(RAND(),'Расчет NPV'!$E$5,'Расчет NPV'!$F$5,'Расчет NPV'!$B$5,'Расчет NPV'!$D$5)</f>
        <v/>
      </c>
      <c r="C1187" s="9">
        <f>_xlfn.BETA.INV(RAND(),'Расчет NPV'!$E$6,'Расчет NPV'!$F$6,'Расчет NPV'!$B$6,'Расчет NPV'!$D$6)</f>
        <v/>
      </c>
      <c r="D1187" s="9">
        <f>_xlfn.BETA.INV(RAND(),'Расчет NPV'!$E$7,'Расчет NPV'!$F$7,'Расчет NPV'!$B$7,'Расчет NPV'!$D$7)</f>
        <v/>
      </c>
      <c r="E1187" s="5">
        <f>_xlfn.BETA.INV(RAND(),'Расчет NPV'!$E$8,'Расчет NPV'!$F$8,'Расчет NPV'!$B$8,'Расчет NPV'!$D$8)</f>
        <v/>
      </c>
      <c r="F1187" s="9">
        <f>_xlfn.BETA.INV(RAND(),'Расчет NPV'!$E$9,'Расчет NPV'!$F$9,'Расчет NPV'!$B$9,'Расчет NPV'!$D$9)</f>
        <v/>
      </c>
      <c r="G1187" s="9">
        <f>_xlfn.BETA.INV(RAND(),'Расчет NPV'!$E$10,'Расчет NPV'!$F$10,'Расчет NPV'!$B$10,'Расчет NPV'!$D$10)</f>
        <v/>
      </c>
      <c r="H1187" s="9">
        <f>((D1187*(1+E1187)^0*'Расчет NPV'!$C$14*(C1187-F1187)-G1187)-MAX((D1187*(1+E1187)^0*'Расчет NPV'!$C$14*(C1187-F1187)-G1187)-B1187/6,0)*'Расчет NPV'!$C$13)/(1+'Расчет NPV'!$C$12)^1</f>
        <v/>
      </c>
      <c r="I1187" s="9">
        <f>((D1187*(1+E1187)^1*(C1187-F1187)-G1187)-MAX((D1187*(1+E1187)^1*(C1187-F1187)-G1187)-B1187/6,0)*'Расчет NPV'!$C$13)/(1+'Расчет NPV'!$C$12)^2</f>
        <v/>
      </c>
      <c r="J1187" s="9">
        <f>((D1187*(1+E1187)^2*(C1187-F1187)-G1187)-MAX((D1187*(1+E1187)^2*(C1187-F1187)-G1187)-B1187/6,0)*'Расчет NPV'!$C$13)/(1+'Расчет NPV'!$C$12)^3</f>
        <v/>
      </c>
      <c r="K1187" s="9">
        <f>((D1187*(1+E1187)^3*(C1187-F1187)-G1187)-MAX((D1187*(1+E1187)^3*(C1187-F1187)-G1187)-B1187/6,0)*'Расчет NPV'!$C$13)/(1+'Расчет NPV'!$C$12)^4</f>
        <v/>
      </c>
      <c r="L1187" s="9">
        <f>((D1187*(1+E1187)^4*(C1187-F1187)-G1187)-MAX((D1187*(1+E1187)^4*(C1187-F1187)-G1187)-B1187/6,0)*'Расчет NPV'!$C$13)/(1+'Расчет NPV'!$C$12)^5</f>
        <v/>
      </c>
      <c r="M1187" s="9">
        <f>((D1187*(1+E1187)^5*(C1187-F1187)-G1187)-MAX((D1187*(1+E1187)^5*(C1187-F1187)-G1187)-B1187/6,0)*'Расчет NPV'!$C$13)/(1+'Расчет NPV'!$C$12)^6</f>
        <v/>
      </c>
      <c r="N1187" s="13">
        <f>SUM(H1187:M1187)-B1187</f>
        <v/>
      </c>
    </row>
    <row r="1188">
      <c r="A1188" t="n">
        <v>1184</v>
      </c>
      <c r="B1188" s="9">
        <f>_xlfn.BETA.INV(RAND(),'Расчет NPV'!$E$5,'Расчет NPV'!$F$5,'Расчет NPV'!$B$5,'Расчет NPV'!$D$5)</f>
        <v/>
      </c>
      <c r="C1188" s="9">
        <f>_xlfn.BETA.INV(RAND(),'Расчет NPV'!$E$6,'Расчет NPV'!$F$6,'Расчет NPV'!$B$6,'Расчет NPV'!$D$6)</f>
        <v/>
      </c>
      <c r="D1188" s="9">
        <f>_xlfn.BETA.INV(RAND(),'Расчет NPV'!$E$7,'Расчет NPV'!$F$7,'Расчет NPV'!$B$7,'Расчет NPV'!$D$7)</f>
        <v/>
      </c>
      <c r="E1188" s="5">
        <f>_xlfn.BETA.INV(RAND(),'Расчет NPV'!$E$8,'Расчет NPV'!$F$8,'Расчет NPV'!$B$8,'Расчет NPV'!$D$8)</f>
        <v/>
      </c>
      <c r="F1188" s="9">
        <f>_xlfn.BETA.INV(RAND(),'Расчет NPV'!$E$9,'Расчет NPV'!$F$9,'Расчет NPV'!$B$9,'Расчет NPV'!$D$9)</f>
        <v/>
      </c>
      <c r="G1188" s="9">
        <f>_xlfn.BETA.INV(RAND(),'Расчет NPV'!$E$10,'Расчет NPV'!$F$10,'Расчет NPV'!$B$10,'Расчет NPV'!$D$10)</f>
        <v/>
      </c>
      <c r="H1188" s="9">
        <f>((D1188*(1+E1188)^0*'Расчет NPV'!$C$14*(C1188-F1188)-G1188)-MAX((D1188*(1+E1188)^0*'Расчет NPV'!$C$14*(C1188-F1188)-G1188)-B1188/6,0)*'Расчет NPV'!$C$13)/(1+'Расчет NPV'!$C$12)^1</f>
        <v/>
      </c>
      <c r="I1188" s="9">
        <f>((D1188*(1+E1188)^1*(C1188-F1188)-G1188)-MAX((D1188*(1+E1188)^1*(C1188-F1188)-G1188)-B1188/6,0)*'Расчет NPV'!$C$13)/(1+'Расчет NPV'!$C$12)^2</f>
        <v/>
      </c>
      <c r="J1188" s="9">
        <f>((D1188*(1+E1188)^2*(C1188-F1188)-G1188)-MAX((D1188*(1+E1188)^2*(C1188-F1188)-G1188)-B1188/6,0)*'Расчет NPV'!$C$13)/(1+'Расчет NPV'!$C$12)^3</f>
        <v/>
      </c>
      <c r="K1188" s="9">
        <f>((D1188*(1+E1188)^3*(C1188-F1188)-G1188)-MAX((D1188*(1+E1188)^3*(C1188-F1188)-G1188)-B1188/6,0)*'Расчет NPV'!$C$13)/(1+'Расчет NPV'!$C$12)^4</f>
        <v/>
      </c>
      <c r="L1188" s="9">
        <f>((D1188*(1+E1188)^4*(C1188-F1188)-G1188)-MAX((D1188*(1+E1188)^4*(C1188-F1188)-G1188)-B1188/6,0)*'Расчет NPV'!$C$13)/(1+'Расчет NPV'!$C$12)^5</f>
        <v/>
      </c>
      <c r="M1188" s="9">
        <f>((D1188*(1+E1188)^5*(C1188-F1188)-G1188)-MAX((D1188*(1+E1188)^5*(C1188-F1188)-G1188)-B1188/6,0)*'Расчет NPV'!$C$13)/(1+'Расчет NPV'!$C$12)^6</f>
        <v/>
      </c>
      <c r="N1188" s="13">
        <f>SUM(H1188:M1188)-B1188</f>
        <v/>
      </c>
    </row>
    <row r="1189">
      <c r="A1189" t="n">
        <v>1185</v>
      </c>
      <c r="B1189" s="9">
        <f>_xlfn.BETA.INV(RAND(),'Расчет NPV'!$E$5,'Расчет NPV'!$F$5,'Расчет NPV'!$B$5,'Расчет NPV'!$D$5)</f>
        <v/>
      </c>
      <c r="C1189" s="9">
        <f>_xlfn.BETA.INV(RAND(),'Расчет NPV'!$E$6,'Расчет NPV'!$F$6,'Расчет NPV'!$B$6,'Расчет NPV'!$D$6)</f>
        <v/>
      </c>
      <c r="D1189" s="9">
        <f>_xlfn.BETA.INV(RAND(),'Расчет NPV'!$E$7,'Расчет NPV'!$F$7,'Расчет NPV'!$B$7,'Расчет NPV'!$D$7)</f>
        <v/>
      </c>
      <c r="E1189" s="5">
        <f>_xlfn.BETA.INV(RAND(),'Расчет NPV'!$E$8,'Расчет NPV'!$F$8,'Расчет NPV'!$B$8,'Расчет NPV'!$D$8)</f>
        <v/>
      </c>
      <c r="F1189" s="9">
        <f>_xlfn.BETA.INV(RAND(),'Расчет NPV'!$E$9,'Расчет NPV'!$F$9,'Расчет NPV'!$B$9,'Расчет NPV'!$D$9)</f>
        <v/>
      </c>
      <c r="G1189" s="9">
        <f>_xlfn.BETA.INV(RAND(),'Расчет NPV'!$E$10,'Расчет NPV'!$F$10,'Расчет NPV'!$B$10,'Расчет NPV'!$D$10)</f>
        <v/>
      </c>
      <c r="H1189" s="9">
        <f>((D1189*(1+E1189)^0*'Расчет NPV'!$C$14*(C1189-F1189)-G1189)-MAX((D1189*(1+E1189)^0*'Расчет NPV'!$C$14*(C1189-F1189)-G1189)-B1189/6,0)*'Расчет NPV'!$C$13)/(1+'Расчет NPV'!$C$12)^1</f>
        <v/>
      </c>
      <c r="I1189" s="9">
        <f>((D1189*(1+E1189)^1*(C1189-F1189)-G1189)-MAX((D1189*(1+E1189)^1*(C1189-F1189)-G1189)-B1189/6,0)*'Расчет NPV'!$C$13)/(1+'Расчет NPV'!$C$12)^2</f>
        <v/>
      </c>
      <c r="J1189" s="9">
        <f>((D1189*(1+E1189)^2*(C1189-F1189)-G1189)-MAX((D1189*(1+E1189)^2*(C1189-F1189)-G1189)-B1189/6,0)*'Расчет NPV'!$C$13)/(1+'Расчет NPV'!$C$12)^3</f>
        <v/>
      </c>
      <c r="K1189" s="9">
        <f>((D1189*(1+E1189)^3*(C1189-F1189)-G1189)-MAX((D1189*(1+E1189)^3*(C1189-F1189)-G1189)-B1189/6,0)*'Расчет NPV'!$C$13)/(1+'Расчет NPV'!$C$12)^4</f>
        <v/>
      </c>
      <c r="L1189" s="9">
        <f>((D1189*(1+E1189)^4*(C1189-F1189)-G1189)-MAX((D1189*(1+E1189)^4*(C1189-F1189)-G1189)-B1189/6,0)*'Расчет NPV'!$C$13)/(1+'Расчет NPV'!$C$12)^5</f>
        <v/>
      </c>
      <c r="M1189" s="9">
        <f>((D1189*(1+E1189)^5*(C1189-F1189)-G1189)-MAX((D1189*(1+E1189)^5*(C1189-F1189)-G1189)-B1189/6,0)*'Расчет NPV'!$C$13)/(1+'Расчет NPV'!$C$12)^6</f>
        <v/>
      </c>
      <c r="N1189" s="13">
        <f>SUM(H1189:M1189)-B1189</f>
        <v/>
      </c>
    </row>
    <row r="1190">
      <c r="A1190" t="n">
        <v>1186</v>
      </c>
      <c r="B1190" s="9">
        <f>_xlfn.BETA.INV(RAND(),'Расчет NPV'!$E$5,'Расчет NPV'!$F$5,'Расчет NPV'!$B$5,'Расчет NPV'!$D$5)</f>
        <v/>
      </c>
      <c r="C1190" s="9">
        <f>_xlfn.BETA.INV(RAND(),'Расчет NPV'!$E$6,'Расчет NPV'!$F$6,'Расчет NPV'!$B$6,'Расчет NPV'!$D$6)</f>
        <v/>
      </c>
      <c r="D1190" s="9">
        <f>_xlfn.BETA.INV(RAND(),'Расчет NPV'!$E$7,'Расчет NPV'!$F$7,'Расчет NPV'!$B$7,'Расчет NPV'!$D$7)</f>
        <v/>
      </c>
      <c r="E1190" s="5">
        <f>_xlfn.BETA.INV(RAND(),'Расчет NPV'!$E$8,'Расчет NPV'!$F$8,'Расчет NPV'!$B$8,'Расчет NPV'!$D$8)</f>
        <v/>
      </c>
      <c r="F1190" s="9">
        <f>_xlfn.BETA.INV(RAND(),'Расчет NPV'!$E$9,'Расчет NPV'!$F$9,'Расчет NPV'!$B$9,'Расчет NPV'!$D$9)</f>
        <v/>
      </c>
      <c r="G1190" s="9">
        <f>_xlfn.BETA.INV(RAND(),'Расчет NPV'!$E$10,'Расчет NPV'!$F$10,'Расчет NPV'!$B$10,'Расчет NPV'!$D$10)</f>
        <v/>
      </c>
      <c r="H1190" s="9">
        <f>((D1190*(1+E1190)^0*'Расчет NPV'!$C$14*(C1190-F1190)-G1190)-MAX((D1190*(1+E1190)^0*'Расчет NPV'!$C$14*(C1190-F1190)-G1190)-B1190/6,0)*'Расчет NPV'!$C$13)/(1+'Расчет NPV'!$C$12)^1</f>
        <v/>
      </c>
      <c r="I1190" s="9">
        <f>((D1190*(1+E1190)^1*(C1190-F1190)-G1190)-MAX((D1190*(1+E1190)^1*(C1190-F1190)-G1190)-B1190/6,0)*'Расчет NPV'!$C$13)/(1+'Расчет NPV'!$C$12)^2</f>
        <v/>
      </c>
      <c r="J1190" s="9">
        <f>((D1190*(1+E1190)^2*(C1190-F1190)-G1190)-MAX((D1190*(1+E1190)^2*(C1190-F1190)-G1190)-B1190/6,0)*'Расчет NPV'!$C$13)/(1+'Расчет NPV'!$C$12)^3</f>
        <v/>
      </c>
      <c r="K1190" s="9">
        <f>((D1190*(1+E1190)^3*(C1190-F1190)-G1190)-MAX((D1190*(1+E1190)^3*(C1190-F1190)-G1190)-B1190/6,0)*'Расчет NPV'!$C$13)/(1+'Расчет NPV'!$C$12)^4</f>
        <v/>
      </c>
      <c r="L1190" s="9">
        <f>((D1190*(1+E1190)^4*(C1190-F1190)-G1190)-MAX((D1190*(1+E1190)^4*(C1190-F1190)-G1190)-B1190/6,0)*'Расчет NPV'!$C$13)/(1+'Расчет NPV'!$C$12)^5</f>
        <v/>
      </c>
      <c r="M1190" s="9">
        <f>((D1190*(1+E1190)^5*(C1190-F1190)-G1190)-MAX((D1190*(1+E1190)^5*(C1190-F1190)-G1190)-B1190/6,0)*'Расчет NPV'!$C$13)/(1+'Расчет NPV'!$C$12)^6</f>
        <v/>
      </c>
      <c r="N1190" s="13">
        <f>SUM(H1190:M1190)-B1190</f>
        <v/>
      </c>
    </row>
    <row r="1191">
      <c r="A1191" t="n">
        <v>1187</v>
      </c>
      <c r="B1191" s="9">
        <f>_xlfn.BETA.INV(RAND(),'Расчет NPV'!$E$5,'Расчет NPV'!$F$5,'Расчет NPV'!$B$5,'Расчет NPV'!$D$5)</f>
        <v/>
      </c>
      <c r="C1191" s="9">
        <f>_xlfn.BETA.INV(RAND(),'Расчет NPV'!$E$6,'Расчет NPV'!$F$6,'Расчет NPV'!$B$6,'Расчет NPV'!$D$6)</f>
        <v/>
      </c>
      <c r="D1191" s="9">
        <f>_xlfn.BETA.INV(RAND(),'Расчет NPV'!$E$7,'Расчет NPV'!$F$7,'Расчет NPV'!$B$7,'Расчет NPV'!$D$7)</f>
        <v/>
      </c>
      <c r="E1191" s="5">
        <f>_xlfn.BETA.INV(RAND(),'Расчет NPV'!$E$8,'Расчет NPV'!$F$8,'Расчет NPV'!$B$8,'Расчет NPV'!$D$8)</f>
        <v/>
      </c>
      <c r="F1191" s="9">
        <f>_xlfn.BETA.INV(RAND(),'Расчет NPV'!$E$9,'Расчет NPV'!$F$9,'Расчет NPV'!$B$9,'Расчет NPV'!$D$9)</f>
        <v/>
      </c>
      <c r="G1191" s="9">
        <f>_xlfn.BETA.INV(RAND(),'Расчет NPV'!$E$10,'Расчет NPV'!$F$10,'Расчет NPV'!$B$10,'Расчет NPV'!$D$10)</f>
        <v/>
      </c>
      <c r="H1191" s="9">
        <f>((D1191*(1+E1191)^0*'Расчет NPV'!$C$14*(C1191-F1191)-G1191)-MAX((D1191*(1+E1191)^0*'Расчет NPV'!$C$14*(C1191-F1191)-G1191)-B1191/6,0)*'Расчет NPV'!$C$13)/(1+'Расчет NPV'!$C$12)^1</f>
        <v/>
      </c>
      <c r="I1191" s="9">
        <f>((D1191*(1+E1191)^1*(C1191-F1191)-G1191)-MAX((D1191*(1+E1191)^1*(C1191-F1191)-G1191)-B1191/6,0)*'Расчет NPV'!$C$13)/(1+'Расчет NPV'!$C$12)^2</f>
        <v/>
      </c>
      <c r="J1191" s="9">
        <f>((D1191*(1+E1191)^2*(C1191-F1191)-G1191)-MAX((D1191*(1+E1191)^2*(C1191-F1191)-G1191)-B1191/6,0)*'Расчет NPV'!$C$13)/(1+'Расчет NPV'!$C$12)^3</f>
        <v/>
      </c>
      <c r="K1191" s="9">
        <f>((D1191*(1+E1191)^3*(C1191-F1191)-G1191)-MAX((D1191*(1+E1191)^3*(C1191-F1191)-G1191)-B1191/6,0)*'Расчет NPV'!$C$13)/(1+'Расчет NPV'!$C$12)^4</f>
        <v/>
      </c>
      <c r="L1191" s="9">
        <f>((D1191*(1+E1191)^4*(C1191-F1191)-G1191)-MAX((D1191*(1+E1191)^4*(C1191-F1191)-G1191)-B1191/6,0)*'Расчет NPV'!$C$13)/(1+'Расчет NPV'!$C$12)^5</f>
        <v/>
      </c>
      <c r="M1191" s="9">
        <f>((D1191*(1+E1191)^5*(C1191-F1191)-G1191)-MAX((D1191*(1+E1191)^5*(C1191-F1191)-G1191)-B1191/6,0)*'Расчет NPV'!$C$13)/(1+'Расчет NPV'!$C$12)^6</f>
        <v/>
      </c>
      <c r="N1191" s="13">
        <f>SUM(H1191:M1191)-B1191</f>
        <v/>
      </c>
    </row>
    <row r="1192">
      <c r="A1192" t="n">
        <v>1188</v>
      </c>
      <c r="B1192" s="9">
        <f>_xlfn.BETA.INV(RAND(),'Расчет NPV'!$E$5,'Расчет NPV'!$F$5,'Расчет NPV'!$B$5,'Расчет NPV'!$D$5)</f>
        <v/>
      </c>
      <c r="C1192" s="9">
        <f>_xlfn.BETA.INV(RAND(),'Расчет NPV'!$E$6,'Расчет NPV'!$F$6,'Расчет NPV'!$B$6,'Расчет NPV'!$D$6)</f>
        <v/>
      </c>
      <c r="D1192" s="9">
        <f>_xlfn.BETA.INV(RAND(),'Расчет NPV'!$E$7,'Расчет NPV'!$F$7,'Расчет NPV'!$B$7,'Расчет NPV'!$D$7)</f>
        <v/>
      </c>
      <c r="E1192" s="5">
        <f>_xlfn.BETA.INV(RAND(),'Расчет NPV'!$E$8,'Расчет NPV'!$F$8,'Расчет NPV'!$B$8,'Расчет NPV'!$D$8)</f>
        <v/>
      </c>
      <c r="F1192" s="9">
        <f>_xlfn.BETA.INV(RAND(),'Расчет NPV'!$E$9,'Расчет NPV'!$F$9,'Расчет NPV'!$B$9,'Расчет NPV'!$D$9)</f>
        <v/>
      </c>
      <c r="G1192" s="9">
        <f>_xlfn.BETA.INV(RAND(),'Расчет NPV'!$E$10,'Расчет NPV'!$F$10,'Расчет NPV'!$B$10,'Расчет NPV'!$D$10)</f>
        <v/>
      </c>
      <c r="H1192" s="9">
        <f>((D1192*(1+E1192)^0*'Расчет NPV'!$C$14*(C1192-F1192)-G1192)-MAX((D1192*(1+E1192)^0*'Расчет NPV'!$C$14*(C1192-F1192)-G1192)-B1192/6,0)*'Расчет NPV'!$C$13)/(1+'Расчет NPV'!$C$12)^1</f>
        <v/>
      </c>
      <c r="I1192" s="9">
        <f>((D1192*(1+E1192)^1*(C1192-F1192)-G1192)-MAX((D1192*(1+E1192)^1*(C1192-F1192)-G1192)-B1192/6,0)*'Расчет NPV'!$C$13)/(1+'Расчет NPV'!$C$12)^2</f>
        <v/>
      </c>
      <c r="J1192" s="9">
        <f>((D1192*(1+E1192)^2*(C1192-F1192)-G1192)-MAX((D1192*(1+E1192)^2*(C1192-F1192)-G1192)-B1192/6,0)*'Расчет NPV'!$C$13)/(1+'Расчет NPV'!$C$12)^3</f>
        <v/>
      </c>
      <c r="K1192" s="9">
        <f>((D1192*(1+E1192)^3*(C1192-F1192)-G1192)-MAX((D1192*(1+E1192)^3*(C1192-F1192)-G1192)-B1192/6,0)*'Расчет NPV'!$C$13)/(1+'Расчет NPV'!$C$12)^4</f>
        <v/>
      </c>
      <c r="L1192" s="9">
        <f>((D1192*(1+E1192)^4*(C1192-F1192)-G1192)-MAX((D1192*(1+E1192)^4*(C1192-F1192)-G1192)-B1192/6,0)*'Расчет NPV'!$C$13)/(1+'Расчет NPV'!$C$12)^5</f>
        <v/>
      </c>
      <c r="M1192" s="9">
        <f>((D1192*(1+E1192)^5*(C1192-F1192)-G1192)-MAX((D1192*(1+E1192)^5*(C1192-F1192)-G1192)-B1192/6,0)*'Расчет NPV'!$C$13)/(1+'Расчет NPV'!$C$12)^6</f>
        <v/>
      </c>
      <c r="N1192" s="13">
        <f>SUM(H1192:M1192)-B1192</f>
        <v/>
      </c>
    </row>
    <row r="1193">
      <c r="A1193" t="n">
        <v>1189</v>
      </c>
      <c r="B1193" s="9">
        <f>_xlfn.BETA.INV(RAND(),'Расчет NPV'!$E$5,'Расчет NPV'!$F$5,'Расчет NPV'!$B$5,'Расчет NPV'!$D$5)</f>
        <v/>
      </c>
      <c r="C1193" s="9">
        <f>_xlfn.BETA.INV(RAND(),'Расчет NPV'!$E$6,'Расчет NPV'!$F$6,'Расчет NPV'!$B$6,'Расчет NPV'!$D$6)</f>
        <v/>
      </c>
      <c r="D1193" s="9">
        <f>_xlfn.BETA.INV(RAND(),'Расчет NPV'!$E$7,'Расчет NPV'!$F$7,'Расчет NPV'!$B$7,'Расчет NPV'!$D$7)</f>
        <v/>
      </c>
      <c r="E1193" s="5">
        <f>_xlfn.BETA.INV(RAND(),'Расчет NPV'!$E$8,'Расчет NPV'!$F$8,'Расчет NPV'!$B$8,'Расчет NPV'!$D$8)</f>
        <v/>
      </c>
      <c r="F1193" s="9">
        <f>_xlfn.BETA.INV(RAND(),'Расчет NPV'!$E$9,'Расчет NPV'!$F$9,'Расчет NPV'!$B$9,'Расчет NPV'!$D$9)</f>
        <v/>
      </c>
      <c r="G1193" s="9">
        <f>_xlfn.BETA.INV(RAND(),'Расчет NPV'!$E$10,'Расчет NPV'!$F$10,'Расчет NPV'!$B$10,'Расчет NPV'!$D$10)</f>
        <v/>
      </c>
      <c r="H1193" s="9">
        <f>((D1193*(1+E1193)^0*'Расчет NPV'!$C$14*(C1193-F1193)-G1193)-MAX((D1193*(1+E1193)^0*'Расчет NPV'!$C$14*(C1193-F1193)-G1193)-B1193/6,0)*'Расчет NPV'!$C$13)/(1+'Расчет NPV'!$C$12)^1</f>
        <v/>
      </c>
      <c r="I1193" s="9">
        <f>((D1193*(1+E1193)^1*(C1193-F1193)-G1193)-MAX((D1193*(1+E1193)^1*(C1193-F1193)-G1193)-B1193/6,0)*'Расчет NPV'!$C$13)/(1+'Расчет NPV'!$C$12)^2</f>
        <v/>
      </c>
      <c r="J1193" s="9">
        <f>((D1193*(1+E1193)^2*(C1193-F1193)-G1193)-MAX((D1193*(1+E1193)^2*(C1193-F1193)-G1193)-B1193/6,0)*'Расчет NPV'!$C$13)/(1+'Расчет NPV'!$C$12)^3</f>
        <v/>
      </c>
      <c r="K1193" s="9">
        <f>((D1193*(1+E1193)^3*(C1193-F1193)-G1193)-MAX((D1193*(1+E1193)^3*(C1193-F1193)-G1193)-B1193/6,0)*'Расчет NPV'!$C$13)/(1+'Расчет NPV'!$C$12)^4</f>
        <v/>
      </c>
      <c r="L1193" s="9">
        <f>((D1193*(1+E1193)^4*(C1193-F1193)-G1193)-MAX((D1193*(1+E1193)^4*(C1193-F1193)-G1193)-B1193/6,0)*'Расчет NPV'!$C$13)/(1+'Расчет NPV'!$C$12)^5</f>
        <v/>
      </c>
      <c r="M1193" s="9">
        <f>((D1193*(1+E1193)^5*(C1193-F1193)-G1193)-MAX((D1193*(1+E1193)^5*(C1193-F1193)-G1193)-B1193/6,0)*'Расчет NPV'!$C$13)/(1+'Расчет NPV'!$C$12)^6</f>
        <v/>
      </c>
      <c r="N1193" s="13">
        <f>SUM(H1193:M1193)-B1193</f>
        <v/>
      </c>
    </row>
    <row r="1194">
      <c r="A1194" t="n">
        <v>1190</v>
      </c>
      <c r="B1194" s="9">
        <f>_xlfn.BETA.INV(RAND(),'Расчет NPV'!$E$5,'Расчет NPV'!$F$5,'Расчет NPV'!$B$5,'Расчет NPV'!$D$5)</f>
        <v/>
      </c>
      <c r="C1194" s="9">
        <f>_xlfn.BETA.INV(RAND(),'Расчет NPV'!$E$6,'Расчет NPV'!$F$6,'Расчет NPV'!$B$6,'Расчет NPV'!$D$6)</f>
        <v/>
      </c>
      <c r="D1194" s="9">
        <f>_xlfn.BETA.INV(RAND(),'Расчет NPV'!$E$7,'Расчет NPV'!$F$7,'Расчет NPV'!$B$7,'Расчет NPV'!$D$7)</f>
        <v/>
      </c>
      <c r="E1194" s="5">
        <f>_xlfn.BETA.INV(RAND(),'Расчет NPV'!$E$8,'Расчет NPV'!$F$8,'Расчет NPV'!$B$8,'Расчет NPV'!$D$8)</f>
        <v/>
      </c>
      <c r="F1194" s="9">
        <f>_xlfn.BETA.INV(RAND(),'Расчет NPV'!$E$9,'Расчет NPV'!$F$9,'Расчет NPV'!$B$9,'Расчет NPV'!$D$9)</f>
        <v/>
      </c>
      <c r="G1194" s="9">
        <f>_xlfn.BETA.INV(RAND(),'Расчет NPV'!$E$10,'Расчет NPV'!$F$10,'Расчет NPV'!$B$10,'Расчет NPV'!$D$10)</f>
        <v/>
      </c>
      <c r="H1194" s="9">
        <f>((D1194*(1+E1194)^0*'Расчет NPV'!$C$14*(C1194-F1194)-G1194)-MAX((D1194*(1+E1194)^0*'Расчет NPV'!$C$14*(C1194-F1194)-G1194)-B1194/6,0)*'Расчет NPV'!$C$13)/(1+'Расчет NPV'!$C$12)^1</f>
        <v/>
      </c>
      <c r="I1194" s="9">
        <f>((D1194*(1+E1194)^1*(C1194-F1194)-G1194)-MAX((D1194*(1+E1194)^1*(C1194-F1194)-G1194)-B1194/6,0)*'Расчет NPV'!$C$13)/(1+'Расчет NPV'!$C$12)^2</f>
        <v/>
      </c>
      <c r="J1194" s="9">
        <f>((D1194*(1+E1194)^2*(C1194-F1194)-G1194)-MAX((D1194*(1+E1194)^2*(C1194-F1194)-G1194)-B1194/6,0)*'Расчет NPV'!$C$13)/(1+'Расчет NPV'!$C$12)^3</f>
        <v/>
      </c>
      <c r="K1194" s="9">
        <f>((D1194*(1+E1194)^3*(C1194-F1194)-G1194)-MAX((D1194*(1+E1194)^3*(C1194-F1194)-G1194)-B1194/6,0)*'Расчет NPV'!$C$13)/(1+'Расчет NPV'!$C$12)^4</f>
        <v/>
      </c>
      <c r="L1194" s="9">
        <f>((D1194*(1+E1194)^4*(C1194-F1194)-G1194)-MAX((D1194*(1+E1194)^4*(C1194-F1194)-G1194)-B1194/6,0)*'Расчет NPV'!$C$13)/(1+'Расчет NPV'!$C$12)^5</f>
        <v/>
      </c>
      <c r="M1194" s="9">
        <f>((D1194*(1+E1194)^5*(C1194-F1194)-G1194)-MAX((D1194*(1+E1194)^5*(C1194-F1194)-G1194)-B1194/6,0)*'Расчет NPV'!$C$13)/(1+'Расчет NPV'!$C$12)^6</f>
        <v/>
      </c>
      <c r="N1194" s="13">
        <f>SUM(H1194:M1194)-B1194</f>
        <v/>
      </c>
    </row>
    <row r="1195">
      <c r="A1195" t="n">
        <v>1191</v>
      </c>
      <c r="B1195" s="9">
        <f>_xlfn.BETA.INV(RAND(),'Расчет NPV'!$E$5,'Расчет NPV'!$F$5,'Расчет NPV'!$B$5,'Расчет NPV'!$D$5)</f>
        <v/>
      </c>
      <c r="C1195" s="9">
        <f>_xlfn.BETA.INV(RAND(),'Расчет NPV'!$E$6,'Расчет NPV'!$F$6,'Расчет NPV'!$B$6,'Расчет NPV'!$D$6)</f>
        <v/>
      </c>
      <c r="D1195" s="9">
        <f>_xlfn.BETA.INV(RAND(),'Расчет NPV'!$E$7,'Расчет NPV'!$F$7,'Расчет NPV'!$B$7,'Расчет NPV'!$D$7)</f>
        <v/>
      </c>
      <c r="E1195" s="5">
        <f>_xlfn.BETA.INV(RAND(),'Расчет NPV'!$E$8,'Расчет NPV'!$F$8,'Расчет NPV'!$B$8,'Расчет NPV'!$D$8)</f>
        <v/>
      </c>
      <c r="F1195" s="9">
        <f>_xlfn.BETA.INV(RAND(),'Расчет NPV'!$E$9,'Расчет NPV'!$F$9,'Расчет NPV'!$B$9,'Расчет NPV'!$D$9)</f>
        <v/>
      </c>
      <c r="G1195" s="9">
        <f>_xlfn.BETA.INV(RAND(),'Расчет NPV'!$E$10,'Расчет NPV'!$F$10,'Расчет NPV'!$B$10,'Расчет NPV'!$D$10)</f>
        <v/>
      </c>
      <c r="H1195" s="9">
        <f>((D1195*(1+E1195)^0*'Расчет NPV'!$C$14*(C1195-F1195)-G1195)-MAX((D1195*(1+E1195)^0*'Расчет NPV'!$C$14*(C1195-F1195)-G1195)-B1195/6,0)*'Расчет NPV'!$C$13)/(1+'Расчет NPV'!$C$12)^1</f>
        <v/>
      </c>
      <c r="I1195" s="9">
        <f>((D1195*(1+E1195)^1*(C1195-F1195)-G1195)-MAX((D1195*(1+E1195)^1*(C1195-F1195)-G1195)-B1195/6,0)*'Расчет NPV'!$C$13)/(1+'Расчет NPV'!$C$12)^2</f>
        <v/>
      </c>
      <c r="J1195" s="9">
        <f>((D1195*(1+E1195)^2*(C1195-F1195)-G1195)-MAX((D1195*(1+E1195)^2*(C1195-F1195)-G1195)-B1195/6,0)*'Расчет NPV'!$C$13)/(1+'Расчет NPV'!$C$12)^3</f>
        <v/>
      </c>
      <c r="K1195" s="9">
        <f>((D1195*(1+E1195)^3*(C1195-F1195)-G1195)-MAX((D1195*(1+E1195)^3*(C1195-F1195)-G1195)-B1195/6,0)*'Расчет NPV'!$C$13)/(1+'Расчет NPV'!$C$12)^4</f>
        <v/>
      </c>
      <c r="L1195" s="9">
        <f>((D1195*(1+E1195)^4*(C1195-F1195)-G1195)-MAX((D1195*(1+E1195)^4*(C1195-F1195)-G1195)-B1195/6,0)*'Расчет NPV'!$C$13)/(1+'Расчет NPV'!$C$12)^5</f>
        <v/>
      </c>
      <c r="M1195" s="9">
        <f>((D1195*(1+E1195)^5*(C1195-F1195)-G1195)-MAX((D1195*(1+E1195)^5*(C1195-F1195)-G1195)-B1195/6,0)*'Расчет NPV'!$C$13)/(1+'Расчет NPV'!$C$12)^6</f>
        <v/>
      </c>
      <c r="N1195" s="13">
        <f>SUM(H1195:M1195)-B1195</f>
        <v/>
      </c>
    </row>
    <row r="1196">
      <c r="A1196" t="n">
        <v>1192</v>
      </c>
      <c r="B1196" s="9">
        <f>_xlfn.BETA.INV(RAND(),'Расчет NPV'!$E$5,'Расчет NPV'!$F$5,'Расчет NPV'!$B$5,'Расчет NPV'!$D$5)</f>
        <v/>
      </c>
      <c r="C1196" s="9">
        <f>_xlfn.BETA.INV(RAND(),'Расчет NPV'!$E$6,'Расчет NPV'!$F$6,'Расчет NPV'!$B$6,'Расчет NPV'!$D$6)</f>
        <v/>
      </c>
      <c r="D1196" s="9">
        <f>_xlfn.BETA.INV(RAND(),'Расчет NPV'!$E$7,'Расчет NPV'!$F$7,'Расчет NPV'!$B$7,'Расчет NPV'!$D$7)</f>
        <v/>
      </c>
      <c r="E1196" s="5">
        <f>_xlfn.BETA.INV(RAND(),'Расчет NPV'!$E$8,'Расчет NPV'!$F$8,'Расчет NPV'!$B$8,'Расчет NPV'!$D$8)</f>
        <v/>
      </c>
      <c r="F1196" s="9">
        <f>_xlfn.BETA.INV(RAND(),'Расчет NPV'!$E$9,'Расчет NPV'!$F$9,'Расчет NPV'!$B$9,'Расчет NPV'!$D$9)</f>
        <v/>
      </c>
      <c r="G1196" s="9">
        <f>_xlfn.BETA.INV(RAND(),'Расчет NPV'!$E$10,'Расчет NPV'!$F$10,'Расчет NPV'!$B$10,'Расчет NPV'!$D$10)</f>
        <v/>
      </c>
      <c r="H1196" s="9">
        <f>((D1196*(1+E1196)^0*'Расчет NPV'!$C$14*(C1196-F1196)-G1196)-MAX((D1196*(1+E1196)^0*'Расчет NPV'!$C$14*(C1196-F1196)-G1196)-B1196/6,0)*'Расчет NPV'!$C$13)/(1+'Расчет NPV'!$C$12)^1</f>
        <v/>
      </c>
      <c r="I1196" s="9">
        <f>((D1196*(1+E1196)^1*(C1196-F1196)-G1196)-MAX((D1196*(1+E1196)^1*(C1196-F1196)-G1196)-B1196/6,0)*'Расчет NPV'!$C$13)/(1+'Расчет NPV'!$C$12)^2</f>
        <v/>
      </c>
      <c r="J1196" s="9">
        <f>((D1196*(1+E1196)^2*(C1196-F1196)-G1196)-MAX((D1196*(1+E1196)^2*(C1196-F1196)-G1196)-B1196/6,0)*'Расчет NPV'!$C$13)/(1+'Расчет NPV'!$C$12)^3</f>
        <v/>
      </c>
      <c r="K1196" s="9">
        <f>((D1196*(1+E1196)^3*(C1196-F1196)-G1196)-MAX((D1196*(1+E1196)^3*(C1196-F1196)-G1196)-B1196/6,0)*'Расчет NPV'!$C$13)/(1+'Расчет NPV'!$C$12)^4</f>
        <v/>
      </c>
      <c r="L1196" s="9">
        <f>((D1196*(1+E1196)^4*(C1196-F1196)-G1196)-MAX((D1196*(1+E1196)^4*(C1196-F1196)-G1196)-B1196/6,0)*'Расчет NPV'!$C$13)/(1+'Расчет NPV'!$C$12)^5</f>
        <v/>
      </c>
      <c r="M1196" s="9">
        <f>((D1196*(1+E1196)^5*(C1196-F1196)-G1196)-MAX((D1196*(1+E1196)^5*(C1196-F1196)-G1196)-B1196/6,0)*'Расчет NPV'!$C$13)/(1+'Расчет NPV'!$C$12)^6</f>
        <v/>
      </c>
      <c r="N1196" s="13">
        <f>SUM(H1196:M1196)-B1196</f>
        <v/>
      </c>
    </row>
    <row r="1197">
      <c r="A1197" t="n">
        <v>1193</v>
      </c>
      <c r="B1197" s="9">
        <f>_xlfn.BETA.INV(RAND(),'Расчет NPV'!$E$5,'Расчет NPV'!$F$5,'Расчет NPV'!$B$5,'Расчет NPV'!$D$5)</f>
        <v/>
      </c>
      <c r="C1197" s="9">
        <f>_xlfn.BETA.INV(RAND(),'Расчет NPV'!$E$6,'Расчет NPV'!$F$6,'Расчет NPV'!$B$6,'Расчет NPV'!$D$6)</f>
        <v/>
      </c>
      <c r="D1197" s="9">
        <f>_xlfn.BETA.INV(RAND(),'Расчет NPV'!$E$7,'Расчет NPV'!$F$7,'Расчет NPV'!$B$7,'Расчет NPV'!$D$7)</f>
        <v/>
      </c>
      <c r="E1197" s="5">
        <f>_xlfn.BETA.INV(RAND(),'Расчет NPV'!$E$8,'Расчет NPV'!$F$8,'Расчет NPV'!$B$8,'Расчет NPV'!$D$8)</f>
        <v/>
      </c>
      <c r="F1197" s="9">
        <f>_xlfn.BETA.INV(RAND(),'Расчет NPV'!$E$9,'Расчет NPV'!$F$9,'Расчет NPV'!$B$9,'Расчет NPV'!$D$9)</f>
        <v/>
      </c>
      <c r="G1197" s="9">
        <f>_xlfn.BETA.INV(RAND(),'Расчет NPV'!$E$10,'Расчет NPV'!$F$10,'Расчет NPV'!$B$10,'Расчет NPV'!$D$10)</f>
        <v/>
      </c>
      <c r="H1197" s="9">
        <f>((D1197*(1+E1197)^0*'Расчет NPV'!$C$14*(C1197-F1197)-G1197)-MAX((D1197*(1+E1197)^0*'Расчет NPV'!$C$14*(C1197-F1197)-G1197)-B1197/6,0)*'Расчет NPV'!$C$13)/(1+'Расчет NPV'!$C$12)^1</f>
        <v/>
      </c>
      <c r="I1197" s="9">
        <f>((D1197*(1+E1197)^1*(C1197-F1197)-G1197)-MAX((D1197*(1+E1197)^1*(C1197-F1197)-G1197)-B1197/6,0)*'Расчет NPV'!$C$13)/(1+'Расчет NPV'!$C$12)^2</f>
        <v/>
      </c>
      <c r="J1197" s="9">
        <f>((D1197*(1+E1197)^2*(C1197-F1197)-G1197)-MAX((D1197*(1+E1197)^2*(C1197-F1197)-G1197)-B1197/6,0)*'Расчет NPV'!$C$13)/(1+'Расчет NPV'!$C$12)^3</f>
        <v/>
      </c>
      <c r="K1197" s="9">
        <f>((D1197*(1+E1197)^3*(C1197-F1197)-G1197)-MAX((D1197*(1+E1197)^3*(C1197-F1197)-G1197)-B1197/6,0)*'Расчет NPV'!$C$13)/(1+'Расчет NPV'!$C$12)^4</f>
        <v/>
      </c>
      <c r="L1197" s="9">
        <f>((D1197*(1+E1197)^4*(C1197-F1197)-G1197)-MAX((D1197*(1+E1197)^4*(C1197-F1197)-G1197)-B1197/6,0)*'Расчет NPV'!$C$13)/(1+'Расчет NPV'!$C$12)^5</f>
        <v/>
      </c>
      <c r="M1197" s="9">
        <f>((D1197*(1+E1197)^5*(C1197-F1197)-G1197)-MAX((D1197*(1+E1197)^5*(C1197-F1197)-G1197)-B1197/6,0)*'Расчет NPV'!$C$13)/(1+'Расчет NPV'!$C$12)^6</f>
        <v/>
      </c>
      <c r="N1197" s="13">
        <f>SUM(H1197:M1197)-B1197</f>
        <v/>
      </c>
    </row>
    <row r="1198">
      <c r="A1198" t="n">
        <v>1194</v>
      </c>
      <c r="B1198" s="9">
        <f>_xlfn.BETA.INV(RAND(),'Расчет NPV'!$E$5,'Расчет NPV'!$F$5,'Расчет NPV'!$B$5,'Расчет NPV'!$D$5)</f>
        <v/>
      </c>
      <c r="C1198" s="9">
        <f>_xlfn.BETA.INV(RAND(),'Расчет NPV'!$E$6,'Расчет NPV'!$F$6,'Расчет NPV'!$B$6,'Расчет NPV'!$D$6)</f>
        <v/>
      </c>
      <c r="D1198" s="9">
        <f>_xlfn.BETA.INV(RAND(),'Расчет NPV'!$E$7,'Расчет NPV'!$F$7,'Расчет NPV'!$B$7,'Расчет NPV'!$D$7)</f>
        <v/>
      </c>
      <c r="E1198" s="5">
        <f>_xlfn.BETA.INV(RAND(),'Расчет NPV'!$E$8,'Расчет NPV'!$F$8,'Расчет NPV'!$B$8,'Расчет NPV'!$D$8)</f>
        <v/>
      </c>
      <c r="F1198" s="9">
        <f>_xlfn.BETA.INV(RAND(),'Расчет NPV'!$E$9,'Расчет NPV'!$F$9,'Расчет NPV'!$B$9,'Расчет NPV'!$D$9)</f>
        <v/>
      </c>
      <c r="G1198" s="9">
        <f>_xlfn.BETA.INV(RAND(),'Расчет NPV'!$E$10,'Расчет NPV'!$F$10,'Расчет NPV'!$B$10,'Расчет NPV'!$D$10)</f>
        <v/>
      </c>
      <c r="H1198" s="9">
        <f>((D1198*(1+E1198)^0*'Расчет NPV'!$C$14*(C1198-F1198)-G1198)-MAX((D1198*(1+E1198)^0*'Расчет NPV'!$C$14*(C1198-F1198)-G1198)-B1198/6,0)*'Расчет NPV'!$C$13)/(1+'Расчет NPV'!$C$12)^1</f>
        <v/>
      </c>
      <c r="I1198" s="9">
        <f>((D1198*(1+E1198)^1*(C1198-F1198)-G1198)-MAX((D1198*(1+E1198)^1*(C1198-F1198)-G1198)-B1198/6,0)*'Расчет NPV'!$C$13)/(1+'Расчет NPV'!$C$12)^2</f>
        <v/>
      </c>
      <c r="J1198" s="9">
        <f>((D1198*(1+E1198)^2*(C1198-F1198)-G1198)-MAX((D1198*(1+E1198)^2*(C1198-F1198)-G1198)-B1198/6,0)*'Расчет NPV'!$C$13)/(1+'Расчет NPV'!$C$12)^3</f>
        <v/>
      </c>
      <c r="K1198" s="9">
        <f>((D1198*(1+E1198)^3*(C1198-F1198)-G1198)-MAX((D1198*(1+E1198)^3*(C1198-F1198)-G1198)-B1198/6,0)*'Расчет NPV'!$C$13)/(1+'Расчет NPV'!$C$12)^4</f>
        <v/>
      </c>
      <c r="L1198" s="9">
        <f>((D1198*(1+E1198)^4*(C1198-F1198)-G1198)-MAX((D1198*(1+E1198)^4*(C1198-F1198)-G1198)-B1198/6,0)*'Расчет NPV'!$C$13)/(1+'Расчет NPV'!$C$12)^5</f>
        <v/>
      </c>
      <c r="M1198" s="9">
        <f>((D1198*(1+E1198)^5*(C1198-F1198)-G1198)-MAX((D1198*(1+E1198)^5*(C1198-F1198)-G1198)-B1198/6,0)*'Расчет NPV'!$C$13)/(1+'Расчет NPV'!$C$12)^6</f>
        <v/>
      </c>
      <c r="N1198" s="13">
        <f>SUM(H1198:M1198)-B1198</f>
        <v/>
      </c>
    </row>
    <row r="1199">
      <c r="A1199" t="n">
        <v>1195</v>
      </c>
      <c r="B1199" s="9">
        <f>_xlfn.BETA.INV(RAND(),'Расчет NPV'!$E$5,'Расчет NPV'!$F$5,'Расчет NPV'!$B$5,'Расчет NPV'!$D$5)</f>
        <v/>
      </c>
      <c r="C1199" s="9">
        <f>_xlfn.BETA.INV(RAND(),'Расчет NPV'!$E$6,'Расчет NPV'!$F$6,'Расчет NPV'!$B$6,'Расчет NPV'!$D$6)</f>
        <v/>
      </c>
      <c r="D1199" s="9">
        <f>_xlfn.BETA.INV(RAND(),'Расчет NPV'!$E$7,'Расчет NPV'!$F$7,'Расчет NPV'!$B$7,'Расчет NPV'!$D$7)</f>
        <v/>
      </c>
      <c r="E1199" s="5">
        <f>_xlfn.BETA.INV(RAND(),'Расчет NPV'!$E$8,'Расчет NPV'!$F$8,'Расчет NPV'!$B$8,'Расчет NPV'!$D$8)</f>
        <v/>
      </c>
      <c r="F1199" s="9">
        <f>_xlfn.BETA.INV(RAND(),'Расчет NPV'!$E$9,'Расчет NPV'!$F$9,'Расчет NPV'!$B$9,'Расчет NPV'!$D$9)</f>
        <v/>
      </c>
      <c r="G1199" s="9">
        <f>_xlfn.BETA.INV(RAND(),'Расчет NPV'!$E$10,'Расчет NPV'!$F$10,'Расчет NPV'!$B$10,'Расчет NPV'!$D$10)</f>
        <v/>
      </c>
      <c r="H1199" s="9">
        <f>((D1199*(1+E1199)^0*'Расчет NPV'!$C$14*(C1199-F1199)-G1199)-MAX((D1199*(1+E1199)^0*'Расчет NPV'!$C$14*(C1199-F1199)-G1199)-B1199/6,0)*'Расчет NPV'!$C$13)/(1+'Расчет NPV'!$C$12)^1</f>
        <v/>
      </c>
      <c r="I1199" s="9">
        <f>((D1199*(1+E1199)^1*(C1199-F1199)-G1199)-MAX((D1199*(1+E1199)^1*(C1199-F1199)-G1199)-B1199/6,0)*'Расчет NPV'!$C$13)/(1+'Расчет NPV'!$C$12)^2</f>
        <v/>
      </c>
      <c r="J1199" s="9">
        <f>((D1199*(1+E1199)^2*(C1199-F1199)-G1199)-MAX((D1199*(1+E1199)^2*(C1199-F1199)-G1199)-B1199/6,0)*'Расчет NPV'!$C$13)/(1+'Расчет NPV'!$C$12)^3</f>
        <v/>
      </c>
      <c r="K1199" s="9">
        <f>((D1199*(1+E1199)^3*(C1199-F1199)-G1199)-MAX((D1199*(1+E1199)^3*(C1199-F1199)-G1199)-B1199/6,0)*'Расчет NPV'!$C$13)/(1+'Расчет NPV'!$C$12)^4</f>
        <v/>
      </c>
      <c r="L1199" s="9">
        <f>((D1199*(1+E1199)^4*(C1199-F1199)-G1199)-MAX((D1199*(1+E1199)^4*(C1199-F1199)-G1199)-B1199/6,0)*'Расчет NPV'!$C$13)/(1+'Расчет NPV'!$C$12)^5</f>
        <v/>
      </c>
      <c r="M1199" s="9">
        <f>((D1199*(1+E1199)^5*(C1199-F1199)-G1199)-MAX((D1199*(1+E1199)^5*(C1199-F1199)-G1199)-B1199/6,0)*'Расчет NPV'!$C$13)/(1+'Расчет NPV'!$C$12)^6</f>
        <v/>
      </c>
      <c r="N1199" s="13">
        <f>SUM(H1199:M1199)-B1199</f>
        <v/>
      </c>
    </row>
    <row r="1200">
      <c r="A1200" t="n">
        <v>1196</v>
      </c>
      <c r="B1200" s="9">
        <f>_xlfn.BETA.INV(RAND(),'Расчет NPV'!$E$5,'Расчет NPV'!$F$5,'Расчет NPV'!$B$5,'Расчет NPV'!$D$5)</f>
        <v/>
      </c>
      <c r="C1200" s="9">
        <f>_xlfn.BETA.INV(RAND(),'Расчет NPV'!$E$6,'Расчет NPV'!$F$6,'Расчет NPV'!$B$6,'Расчет NPV'!$D$6)</f>
        <v/>
      </c>
      <c r="D1200" s="9">
        <f>_xlfn.BETA.INV(RAND(),'Расчет NPV'!$E$7,'Расчет NPV'!$F$7,'Расчет NPV'!$B$7,'Расчет NPV'!$D$7)</f>
        <v/>
      </c>
      <c r="E1200" s="5">
        <f>_xlfn.BETA.INV(RAND(),'Расчет NPV'!$E$8,'Расчет NPV'!$F$8,'Расчет NPV'!$B$8,'Расчет NPV'!$D$8)</f>
        <v/>
      </c>
      <c r="F1200" s="9">
        <f>_xlfn.BETA.INV(RAND(),'Расчет NPV'!$E$9,'Расчет NPV'!$F$9,'Расчет NPV'!$B$9,'Расчет NPV'!$D$9)</f>
        <v/>
      </c>
      <c r="G1200" s="9">
        <f>_xlfn.BETA.INV(RAND(),'Расчет NPV'!$E$10,'Расчет NPV'!$F$10,'Расчет NPV'!$B$10,'Расчет NPV'!$D$10)</f>
        <v/>
      </c>
      <c r="H1200" s="9">
        <f>((D1200*(1+E1200)^0*'Расчет NPV'!$C$14*(C1200-F1200)-G1200)-MAX((D1200*(1+E1200)^0*'Расчет NPV'!$C$14*(C1200-F1200)-G1200)-B1200/6,0)*'Расчет NPV'!$C$13)/(1+'Расчет NPV'!$C$12)^1</f>
        <v/>
      </c>
      <c r="I1200" s="9">
        <f>((D1200*(1+E1200)^1*(C1200-F1200)-G1200)-MAX((D1200*(1+E1200)^1*(C1200-F1200)-G1200)-B1200/6,0)*'Расчет NPV'!$C$13)/(1+'Расчет NPV'!$C$12)^2</f>
        <v/>
      </c>
      <c r="J1200" s="9">
        <f>((D1200*(1+E1200)^2*(C1200-F1200)-G1200)-MAX((D1200*(1+E1200)^2*(C1200-F1200)-G1200)-B1200/6,0)*'Расчет NPV'!$C$13)/(1+'Расчет NPV'!$C$12)^3</f>
        <v/>
      </c>
      <c r="K1200" s="9">
        <f>((D1200*(1+E1200)^3*(C1200-F1200)-G1200)-MAX((D1200*(1+E1200)^3*(C1200-F1200)-G1200)-B1200/6,0)*'Расчет NPV'!$C$13)/(1+'Расчет NPV'!$C$12)^4</f>
        <v/>
      </c>
      <c r="L1200" s="9">
        <f>((D1200*(1+E1200)^4*(C1200-F1200)-G1200)-MAX((D1200*(1+E1200)^4*(C1200-F1200)-G1200)-B1200/6,0)*'Расчет NPV'!$C$13)/(1+'Расчет NPV'!$C$12)^5</f>
        <v/>
      </c>
      <c r="M1200" s="9">
        <f>((D1200*(1+E1200)^5*(C1200-F1200)-G1200)-MAX((D1200*(1+E1200)^5*(C1200-F1200)-G1200)-B1200/6,0)*'Расчет NPV'!$C$13)/(1+'Расчет NPV'!$C$12)^6</f>
        <v/>
      </c>
      <c r="N1200" s="13">
        <f>SUM(H1200:M1200)-B1200</f>
        <v/>
      </c>
    </row>
    <row r="1201">
      <c r="A1201" t="n">
        <v>1197</v>
      </c>
      <c r="B1201" s="9">
        <f>_xlfn.BETA.INV(RAND(),'Расчет NPV'!$E$5,'Расчет NPV'!$F$5,'Расчет NPV'!$B$5,'Расчет NPV'!$D$5)</f>
        <v/>
      </c>
      <c r="C1201" s="9">
        <f>_xlfn.BETA.INV(RAND(),'Расчет NPV'!$E$6,'Расчет NPV'!$F$6,'Расчет NPV'!$B$6,'Расчет NPV'!$D$6)</f>
        <v/>
      </c>
      <c r="D1201" s="9">
        <f>_xlfn.BETA.INV(RAND(),'Расчет NPV'!$E$7,'Расчет NPV'!$F$7,'Расчет NPV'!$B$7,'Расчет NPV'!$D$7)</f>
        <v/>
      </c>
      <c r="E1201" s="5">
        <f>_xlfn.BETA.INV(RAND(),'Расчет NPV'!$E$8,'Расчет NPV'!$F$8,'Расчет NPV'!$B$8,'Расчет NPV'!$D$8)</f>
        <v/>
      </c>
      <c r="F1201" s="9">
        <f>_xlfn.BETA.INV(RAND(),'Расчет NPV'!$E$9,'Расчет NPV'!$F$9,'Расчет NPV'!$B$9,'Расчет NPV'!$D$9)</f>
        <v/>
      </c>
      <c r="G1201" s="9">
        <f>_xlfn.BETA.INV(RAND(),'Расчет NPV'!$E$10,'Расчет NPV'!$F$10,'Расчет NPV'!$B$10,'Расчет NPV'!$D$10)</f>
        <v/>
      </c>
      <c r="H1201" s="9">
        <f>((D1201*(1+E1201)^0*'Расчет NPV'!$C$14*(C1201-F1201)-G1201)-MAX((D1201*(1+E1201)^0*'Расчет NPV'!$C$14*(C1201-F1201)-G1201)-B1201/6,0)*'Расчет NPV'!$C$13)/(1+'Расчет NPV'!$C$12)^1</f>
        <v/>
      </c>
      <c r="I1201" s="9">
        <f>((D1201*(1+E1201)^1*(C1201-F1201)-G1201)-MAX((D1201*(1+E1201)^1*(C1201-F1201)-G1201)-B1201/6,0)*'Расчет NPV'!$C$13)/(1+'Расчет NPV'!$C$12)^2</f>
        <v/>
      </c>
      <c r="J1201" s="9">
        <f>((D1201*(1+E1201)^2*(C1201-F1201)-G1201)-MAX((D1201*(1+E1201)^2*(C1201-F1201)-G1201)-B1201/6,0)*'Расчет NPV'!$C$13)/(1+'Расчет NPV'!$C$12)^3</f>
        <v/>
      </c>
      <c r="K1201" s="9">
        <f>((D1201*(1+E1201)^3*(C1201-F1201)-G1201)-MAX((D1201*(1+E1201)^3*(C1201-F1201)-G1201)-B1201/6,0)*'Расчет NPV'!$C$13)/(1+'Расчет NPV'!$C$12)^4</f>
        <v/>
      </c>
      <c r="L1201" s="9">
        <f>((D1201*(1+E1201)^4*(C1201-F1201)-G1201)-MAX((D1201*(1+E1201)^4*(C1201-F1201)-G1201)-B1201/6,0)*'Расчет NPV'!$C$13)/(1+'Расчет NPV'!$C$12)^5</f>
        <v/>
      </c>
      <c r="M1201" s="9">
        <f>((D1201*(1+E1201)^5*(C1201-F1201)-G1201)-MAX((D1201*(1+E1201)^5*(C1201-F1201)-G1201)-B1201/6,0)*'Расчет NPV'!$C$13)/(1+'Расчет NPV'!$C$12)^6</f>
        <v/>
      </c>
      <c r="N1201" s="13">
        <f>SUM(H1201:M1201)-B1201</f>
        <v/>
      </c>
    </row>
    <row r="1202">
      <c r="A1202" t="n">
        <v>1198</v>
      </c>
      <c r="B1202" s="9">
        <f>_xlfn.BETA.INV(RAND(),'Расчет NPV'!$E$5,'Расчет NPV'!$F$5,'Расчет NPV'!$B$5,'Расчет NPV'!$D$5)</f>
        <v/>
      </c>
      <c r="C1202" s="9">
        <f>_xlfn.BETA.INV(RAND(),'Расчет NPV'!$E$6,'Расчет NPV'!$F$6,'Расчет NPV'!$B$6,'Расчет NPV'!$D$6)</f>
        <v/>
      </c>
      <c r="D1202" s="9">
        <f>_xlfn.BETA.INV(RAND(),'Расчет NPV'!$E$7,'Расчет NPV'!$F$7,'Расчет NPV'!$B$7,'Расчет NPV'!$D$7)</f>
        <v/>
      </c>
      <c r="E1202" s="5">
        <f>_xlfn.BETA.INV(RAND(),'Расчет NPV'!$E$8,'Расчет NPV'!$F$8,'Расчет NPV'!$B$8,'Расчет NPV'!$D$8)</f>
        <v/>
      </c>
      <c r="F1202" s="9">
        <f>_xlfn.BETA.INV(RAND(),'Расчет NPV'!$E$9,'Расчет NPV'!$F$9,'Расчет NPV'!$B$9,'Расчет NPV'!$D$9)</f>
        <v/>
      </c>
      <c r="G1202" s="9">
        <f>_xlfn.BETA.INV(RAND(),'Расчет NPV'!$E$10,'Расчет NPV'!$F$10,'Расчет NPV'!$B$10,'Расчет NPV'!$D$10)</f>
        <v/>
      </c>
      <c r="H1202" s="9">
        <f>((D1202*(1+E1202)^0*'Расчет NPV'!$C$14*(C1202-F1202)-G1202)-MAX((D1202*(1+E1202)^0*'Расчет NPV'!$C$14*(C1202-F1202)-G1202)-B1202/6,0)*'Расчет NPV'!$C$13)/(1+'Расчет NPV'!$C$12)^1</f>
        <v/>
      </c>
      <c r="I1202" s="9">
        <f>((D1202*(1+E1202)^1*(C1202-F1202)-G1202)-MAX((D1202*(1+E1202)^1*(C1202-F1202)-G1202)-B1202/6,0)*'Расчет NPV'!$C$13)/(1+'Расчет NPV'!$C$12)^2</f>
        <v/>
      </c>
      <c r="J1202" s="9">
        <f>((D1202*(1+E1202)^2*(C1202-F1202)-G1202)-MAX((D1202*(1+E1202)^2*(C1202-F1202)-G1202)-B1202/6,0)*'Расчет NPV'!$C$13)/(1+'Расчет NPV'!$C$12)^3</f>
        <v/>
      </c>
      <c r="K1202" s="9">
        <f>((D1202*(1+E1202)^3*(C1202-F1202)-G1202)-MAX((D1202*(1+E1202)^3*(C1202-F1202)-G1202)-B1202/6,0)*'Расчет NPV'!$C$13)/(1+'Расчет NPV'!$C$12)^4</f>
        <v/>
      </c>
      <c r="L1202" s="9">
        <f>((D1202*(1+E1202)^4*(C1202-F1202)-G1202)-MAX((D1202*(1+E1202)^4*(C1202-F1202)-G1202)-B1202/6,0)*'Расчет NPV'!$C$13)/(1+'Расчет NPV'!$C$12)^5</f>
        <v/>
      </c>
      <c r="M1202" s="9">
        <f>((D1202*(1+E1202)^5*(C1202-F1202)-G1202)-MAX((D1202*(1+E1202)^5*(C1202-F1202)-G1202)-B1202/6,0)*'Расчет NPV'!$C$13)/(1+'Расчет NPV'!$C$12)^6</f>
        <v/>
      </c>
      <c r="N1202" s="13">
        <f>SUM(H1202:M1202)-B1202</f>
        <v/>
      </c>
    </row>
    <row r="1203">
      <c r="A1203" t="n">
        <v>1199</v>
      </c>
      <c r="B1203" s="9">
        <f>_xlfn.BETA.INV(RAND(),'Расчет NPV'!$E$5,'Расчет NPV'!$F$5,'Расчет NPV'!$B$5,'Расчет NPV'!$D$5)</f>
        <v/>
      </c>
      <c r="C1203" s="9">
        <f>_xlfn.BETA.INV(RAND(),'Расчет NPV'!$E$6,'Расчет NPV'!$F$6,'Расчет NPV'!$B$6,'Расчет NPV'!$D$6)</f>
        <v/>
      </c>
      <c r="D1203" s="9">
        <f>_xlfn.BETA.INV(RAND(),'Расчет NPV'!$E$7,'Расчет NPV'!$F$7,'Расчет NPV'!$B$7,'Расчет NPV'!$D$7)</f>
        <v/>
      </c>
      <c r="E1203" s="5">
        <f>_xlfn.BETA.INV(RAND(),'Расчет NPV'!$E$8,'Расчет NPV'!$F$8,'Расчет NPV'!$B$8,'Расчет NPV'!$D$8)</f>
        <v/>
      </c>
      <c r="F1203" s="9">
        <f>_xlfn.BETA.INV(RAND(),'Расчет NPV'!$E$9,'Расчет NPV'!$F$9,'Расчет NPV'!$B$9,'Расчет NPV'!$D$9)</f>
        <v/>
      </c>
      <c r="G1203" s="9">
        <f>_xlfn.BETA.INV(RAND(),'Расчет NPV'!$E$10,'Расчет NPV'!$F$10,'Расчет NPV'!$B$10,'Расчет NPV'!$D$10)</f>
        <v/>
      </c>
      <c r="H1203" s="9">
        <f>((D1203*(1+E1203)^0*'Расчет NPV'!$C$14*(C1203-F1203)-G1203)-MAX((D1203*(1+E1203)^0*'Расчет NPV'!$C$14*(C1203-F1203)-G1203)-B1203/6,0)*'Расчет NPV'!$C$13)/(1+'Расчет NPV'!$C$12)^1</f>
        <v/>
      </c>
      <c r="I1203" s="9">
        <f>((D1203*(1+E1203)^1*(C1203-F1203)-G1203)-MAX((D1203*(1+E1203)^1*(C1203-F1203)-G1203)-B1203/6,0)*'Расчет NPV'!$C$13)/(1+'Расчет NPV'!$C$12)^2</f>
        <v/>
      </c>
      <c r="J1203" s="9">
        <f>((D1203*(1+E1203)^2*(C1203-F1203)-G1203)-MAX((D1203*(1+E1203)^2*(C1203-F1203)-G1203)-B1203/6,0)*'Расчет NPV'!$C$13)/(1+'Расчет NPV'!$C$12)^3</f>
        <v/>
      </c>
      <c r="K1203" s="9">
        <f>((D1203*(1+E1203)^3*(C1203-F1203)-G1203)-MAX((D1203*(1+E1203)^3*(C1203-F1203)-G1203)-B1203/6,0)*'Расчет NPV'!$C$13)/(1+'Расчет NPV'!$C$12)^4</f>
        <v/>
      </c>
      <c r="L1203" s="9">
        <f>((D1203*(1+E1203)^4*(C1203-F1203)-G1203)-MAX((D1203*(1+E1203)^4*(C1203-F1203)-G1203)-B1203/6,0)*'Расчет NPV'!$C$13)/(1+'Расчет NPV'!$C$12)^5</f>
        <v/>
      </c>
      <c r="M1203" s="9">
        <f>((D1203*(1+E1203)^5*(C1203-F1203)-G1203)-MAX((D1203*(1+E1203)^5*(C1203-F1203)-G1203)-B1203/6,0)*'Расчет NPV'!$C$13)/(1+'Расчет NPV'!$C$12)^6</f>
        <v/>
      </c>
      <c r="N1203" s="13">
        <f>SUM(H1203:M1203)-B1203</f>
        <v/>
      </c>
    </row>
    <row r="1204">
      <c r="A1204" t="n">
        <v>1200</v>
      </c>
      <c r="B1204" s="9">
        <f>_xlfn.BETA.INV(RAND(),'Расчет NPV'!$E$5,'Расчет NPV'!$F$5,'Расчет NPV'!$B$5,'Расчет NPV'!$D$5)</f>
        <v/>
      </c>
      <c r="C1204" s="9">
        <f>_xlfn.BETA.INV(RAND(),'Расчет NPV'!$E$6,'Расчет NPV'!$F$6,'Расчет NPV'!$B$6,'Расчет NPV'!$D$6)</f>
        <v/>
      </c>
      <c r="D1204" s="9">
        <f>_xlfn.BETA.INV(RAND(),'Расчет NPV'!$E$7,'Расчет NPV'!$F$7,'Расчет NPV'!$B$7,'Расчет NPV'!$D$7)</f>
        <v/>
      </c>
      <c r="E1204" s="5">
        <f>_xlfn.BETA.INV(RAND(),'Расчет NPV'!$E$8,'Расчет NPV'!$F$8,'Расчет NPV'!$B$8,'Расчет NPV'!$D$8)</f>
        <v/>
      </c>
      <c r="F1204" s="9">
        <f>_xlfn.BETA.INV(RAND(),'Расчет NPV'!$E$9,'Расчет NPV'!$F$9,'Расчет NPV'!$B$9,'Расчет NPV'!$D$9)</f>
        <v/>
      </c>
      <c r="G1204" s="9">
        <f>_xlfn.BETA.INV(RAND(),'Расчет NPV'!$E$10,'Расчет NPV'!$F$10,'Расчет NPV'!$B$10,'Расчет NPV'!$D$10)</f>
        <v/>
      </c>
      <c r="H1204" s="9">
        <f>((D1204*(1+E1204)^0*'Расчет NPV'!$C$14*(C1204-F1204)-G1204)-MAX((D1204*(1+E1204)^0*'Расчет NPV'!$C$14*(C1204-F1204)-G1204)-B1204/6,0)*'Расчет NPV'!$C$13)/(1+'Расчет NPV'!$C$12)^1</f>
        <v/>
      </c>
      <c r="I1204" s="9">
        <f>((D1204*(1+E1204)^1*(C1204-F1204)-G1204)-MAX((D1204*(1+E1204)^1*(C1204-F1204)-G1204)-B1204/6,0)*'Расчет NPV'!$C$13)/(1+'Расчет NPV'!$C$12)^2</f>
        <v/>
      </c>
      <c r="J1204" s="9">
        <f>((D1204*(1+E1204)^2*(C1204-F1204)-G1204)-MAX((D1204*(1+E1204)^2*(C1204-F1204)-G1204)-B1204/6,0)*'Расчет NPV'!$C$13)/(1+'Расчет NPV'!$C$12)^3</f>
        <v/>
      </c>
      <c r="K1204" s="9">
        <f>((D1204*(1+E1204)^3*(C1204-F1204)-G1204)-MAX((D1204*(1+E1204)^3*(C1204-F1204)-G1204)-B1204/6,0)*'Расчет NPV'!$C$13)/(1+'Расчет NPV'!$C$12)^4</f>
        <v/>
      </c>
      <c r="L1204" s="9">
        <f>((D1204*(1+E1204)^4*(C1204-F1204)-G1204)-MAX((D1204*(1+E1204)^4*(C1204-F1204)-G1204)-B1204/6,0)*'Расчет NPV'!$C$13)/(1+'Расчет NPV'!$C$12)^5</f>
        <v/>
      </c>
      <c r="M1204" s="9">
        <f>((D1204*(1+E1204)^5*(C1204-F1204)-G1204)-MAX((D1204*(1+E1204)^5*(C1204-F1204)-G1204)-B1204/6,0)*'Расчет NPV'!$C$13)/(1+'Расчет NPV'!$C$12)^6</f>
        <v/>
      </c>
      <c r="N1204" s="13">
        <f>SUM(H1204:M1204)-B1204</f>
        <v/>
      </c>
    </row>
    <row r="1205">
      <c r="A1205" t="n">
        <v>1201</v>
      </c>
      <c r="B1205" s="9">
        <f>_xlfn.BETA.INV(RAND(),'Расчет NPV'!$E$5,'Расчет NPV'!$F$5,'Расчет NPV'!$B$5,'Расчет NPV'!$D$5)</f>
        <v/>
      </c>
      <c r="C1205" s="9">
        <f>_xlfn.BETA.INV(RAND(),'Расчет NPV'!$E$6,'Расчет NPV'!$F$6,'Расчет NPV'!$B$6,'Расчет NPV'!$D$6)</f>
        <v/>
      </c>
      <c r="D1205" s="9">
        <f>_xlfn.BETA.INV(RAND(),'Расчет NPV'!$E$7,'Расчет NPV'!$F$7,'Расчет NPV'!$B$7,'Расчет NPV'!$D$7)</f>
        <v/>
      </c>
      <c r="E1205" s="5">
        <f>_xlfn.BETA.INV(RAND(),'Расчет NPV'!$E$8,'Расчет NPV'!$F$8,'Расчет NPV'!$B$8,'Расчет NPV'!$D$8)</f>
        <v/>
      </c>
      <c r="F1205" s="9">
        <f>_xlfn.BETA.INV(RAND(),'Расчет NPV'!$E$9,'Расчет NPV'!$F$9,'Расчет NPV'!$B$9,'Расчет NPV'!$D$9)</f>
        <v/>
      </c>
      <c r="G1205" s="9">
        <f>_xlfn.BETA.INV(RAND(),'Расчет NPV'!$E$10,'Расчет NPV'!$F$10,'Расчет NPV'!$B$10,'Расчет NPV'!$D$10)</f>
        <v/>
      </c>
      <c r="H1205" s="9">
        <f>((D1205*(1+E1205)^0*'Расчет NPV'!$C$14*(C1205-F1205)-G1205)-MAX((D1205*(1+E1205)^0*'Расчет NPV'!$C$14*(C1205-F1205)-G1205)-B1205/6,0)*'Расчет NPV'!$C$13)/(1+'Расчет NPV'!$C$12)^1</f>
        <v/>
      </c>
      <c r="I1205" s="9">
        <f>((D1205*(1+E1205)^1*(C1205-F1205)-G1205)-MAX((D1205*(1+E1205)^1*(C1205-F1205)-G1205)-B1205/6,0)*'Расчет NPV'!$C$13)/(1+'Расчет NPV'!$C$12)^2</f>
        <v/>
      </c>
      <c r="J1205" s="9">
        <f>((D1205*(1+E1205)^2*(C1205-F1205)-G1205)-MAX((D1205*(1+E1205)^2*(C1205-F1205)-G1205)-B1205/6,0)*'Расчет NPV'!$C$13)/(1+'Расчет NPV'!$C$12)^3</f>
        <v/>
      </c>
      <c r="K1205" s="9">
        <f>((D1205*(1+E1205)^3*(C1205-F1205)-G1205)-MAX((D1205*(1+E1205)^3*(C1205-F1205)-G1205)-B1205/6,0)*'Расчет NPV'!$C$13)/(1+'Расчет NPV'!$C$12)^4</f>
        <v/>
      </c>
      <c r="L1205" s="9">
        <f>((D1205*(1+E1205)^4*(C1205-F1205)-G1205)-MAX((D1205*(1+E1205)^4*(C1205-F1205)-G1205)-B1205/6,0)*'Расчет NPV'!$C$13)/(1+'Расчет NPV'!$C$12)^5</f>
        <v/>
      </c>
      <c r="M1205" s="9">
        <f>((D1205*(1+E1205)^5*(C1205-F1205)-G1205)-MAX((D1205*(1+E1205)^5*(C1205-F1205)-G1205)-B1205/6,0)*'Расчет NPV'!$C$13)/(1+'Расчет NPV'!$C$12)^6</f>
        <v/>
      </c>
      <c r="N1205" s="13">
        <f>SUM(H1205:M1205)-B1205</f>
        <v/>
      </c>
    </row>
    <row r="1206">
      <c r="A1206" t="n">
        <v>1202</v>
      </c>
      <c r="B1206" s="9">
        <f>_xlfn.BETA.INV(RAND(),'Расчет NPV'!$E$5,'Расчет NPV'!$F$5,'Расчет NPV'!$B$5,'Расчет NPV'!$D$5)</f>
        <v/>
      </c>
      <c r="C1206" s="9">
        <f>_xlfn.BETA.INV(RAND(),'Расчет NPV'!$E$6,'Расчет NPV'!$F$6,'Расчет NPV'!$B$6,'Расчет NPV'!$D$6)</f>
        <v/>
      </c>
      <c r="D1206" s="9">
        <f>_xlfn.BETA.INV(RAND(),'Расчет NPV'!$E$7,'Расчет NPV'!$F$7,'Расчет NPV'!$B$7,'Расчет NPV'!$D$7)</f>
        <v/>
      </c>
      <c r="E1206" s="5">
        <f>_xlfn.BETA.INV(RAND(),'Расчет NPV'!$E$8,'Расчет NPV'!$F$8,'Расчет NPV'!$B$8,'Расчет NPV'!$D$8)</f>
        <v/>
      </c>
      <c r="F1206" s="9">
        <f>_xlfn.BETA.INV(RAND(),'Расчет NPV'!$E$9,'Расчет NPV'!$F$9,'Расчет NPV'!$B$9,'Расчет NPV'!$D$9)</f>
        <v/>
      </c>
      <c r="G1206" s="9">
        <f>_xlfn.BETA.INV(RAND(),'Расчет NPV'!$E$10,'Расчет NPV'!$F$10,'Расчет NPV'!$B$10,'Расчет NPV'!$D$10)</f>
        <v/>
      </c>
      <c r="H1206" s="9">
        <f>((D1206*(1+E1206)^0*'Расчет NPV'!$C$14*(C1206-F1206)-G1206)-MAX((D1206*(1+E1206)^0*'Расчет NPV'!$C$14*(C1206-F1206)-G1206)-B1206/6,0)*'Расчет NPV'!$C$13)/(1+'Расчет NPV'!$C$12)^1</f>
        <v/>
      </c>
      <c r="I1206" s="9">
        <f>((D1206*(1+E1206)^1*(C1206-F1206)-G1206)-MAX((D1206*(1+E1206)^1*(C1206-F1206)-G1206)-B1206/6,0)*'Расчет NPV'!$C$13)/(1+'Расчет NPV'!$C$12)^2</f>
        <v/>
      </c>
      <c r="J1206" s="9">
        <f>((D1206*(1+E1206)^2*(C1206-F1206)-G1206)-MAX((D1206*(1+E1206)^2*(C1206-F1206)-G1206)-B1206/6,0)*'Расчет NPV'!$C$13)/(1+'Расчет NPV'!$C$12)^3</f>
        <v/>
      </c>
      <c r="K1206" s="9">
        <f>((D1206*(1+E1206)^3*(C1206-F1206)-G1206)-MAX((D1206*(1+E1206)^3*(C1206-F1206)-G1206)-B1206/6,0)*'Расчет NPV'!$C$13)/(1+'Расчет NPV'!$C$12)^4</f>
        <v/>
      </c>
      <c r="L1206" s="9">
        <f>((D1206*(1+E1206)^4*(C1206-F1206)-G1206)-MAX((D1206*(1+E1206)^4*(C1206-F1206)-G1206)-B1206/6,0)*'Расчет NPV'!$C$13)/(1+'Расчет NPV'!$C$12)^5</f>
        <v/>
      </c>
      <c r="M1206" s="9">
        <f>((D1206*(1+E1206)^5*(C1206-F1206)-G1206)-MAX((D1206*(1+E1206)^5*(C1206-F1206)-G1206)-B1206/6,0)*'Расчет NPV'!$C$13)/(1+'Расчет NPV'!$C$12)^6</f>
        <v/>
      </c>
      <c r="N1206" s="13">
        <f>SUM(H1206:M1206)-B1206</f>
        <v/>
      </c>
    </row>
    <row r="1207">
      <c r="A1207" t="n">
        <v>1203</v>
      </c>
      <c r="B1207" s="9">
        <f>_xlfn.BETA.INV(RAND(),'Расчет NPV'!$E$5,'Расчет NPV'!$F$5,'Расчет NPV'!$B$5,'Расчет NPV'!$D$5)</f>
        <v/>
      </c>
      <c r="C1207" s="9">
        <f>_xlfn.BETA.INV(RAND(),'Расчет NPV'!$E$6,'Расчет NPV'!$F$6,'Расчет NPV'!$B$6,'Расчет NPV'!$D$6)</f>
        <v/>
      </c>
      <c r="D1207" s="9">
        <f>_xlfn.BETA.INV(RAND(),'Расчет NPV'!$E$7,'Расчет NPV'!$F$7,'Расчет NPV'!$B$7,'Расчет NPV'!$D$7)</f>
        <v/>
      </c>
      <c r="E1207" s="5">
        <f>_xlfn.BETA.INV(RAND(),'Расчет NPV'!$E$8,'Расчет NPV'!$F$8,'Расчет NPV'!$B$8,'Расчет NPV'!$D$8)</f>
        <v/>
      </c>
      <c r="F1207" s="9">
        <f>_xlfn.BETA.INV(RAND(),'Расчет NPV'!$E$9,'Расчет NPV'!$F$9,'Расчет NPV'!$B$9,'Расчет NPV'!$D$9)</f>
        <v/>
      </c>
      <c r="G1207" s="9">
        <f>_xlfn.BETA.INV(RAND(),'Расчет NPV'!$E$10,'Расчет NPV'!$F$10,'Расчет NPV'!$B$10,'Расчет NPV'!$D$10)</f>
        <v/>
      </c>
      <c r="H1207" s="9">
        <f>((D1207*(1+E1207)^0*'Расчет NPV'!$C$14*(C1207-F1207)-G1207)-MAX((D1207*(1+E1207)^0*'Расчет NPV'!$C$14*(C1207-F1207)-G1207)-B1207/6,0)*'Расчет NPV'!$C$13)/(1+'Расчет NPV'!$C$12)^1</f>
        <v/>
      </c>
      <c r="I1207" s="9">
        <f>((D1207*(1+E1207)^1*(C1207-F1207)-G1207)-MAX((D1207*(1+E1207)^1*(C1207-F1207)-G1207)-B1207/6,0)*'Расчет NPV'!$C$13)/(1+'Расчет NPV'!$C$12)^2</f>
        <v/>
      </c>
      <c r="J1207" s="9">
        <f>((D1207*(1+E1207)^2*(C1207-F1207)-G1207)-MAX((D1207*(1+E1207)^2*(C1207-F1207)-G1207)-B1207/6,0)*'Расчет NPV'!$C$13)/(1+'Расчет NPV'!$C$12)^3</f>
        <v/>
      </c>
      <c r="K1207" s="9">
        <f>((D1207*(1+E1207)^3*(C1207-F1207)-G1207)-MAX((D1207*(1+E1207)^3*(C1207-F1207)-G1207)-B1207/6,0)*'Расчет NPV'!$C$13)/(1+'Расчет NPV'!$C$12)^4</f>
        <v/>
      </c>
      <c r="L1207" s="9">
        <f>((D1207*(1+E1207)^4*(C1207-F1207)-G1207)-MAX((D1207*(1+E1207)^4*(C1207-F1207)-G1207)-B1207/6,0)*'Расчет NPV'!$C$13)/(1+'Расчет NPV'!$C$12)^5</f>
        <v/>
      </c>
      <c r="M1207" s="9">
        <f>((D1207*(1+E1207)^5*(C1207-F1207)-G1207)-MAX((D1207*(1+E1207)^5*(C1207-F1207)-G1207)-B1207/6,0)*'Расчет NPV'!$C$13)/(1+'Расчет NPV'!$C$12)^6</f>
        <v/>
      </c>
      <c r="N1207" s="13">
        <f>SUM(H1207:M1207)-B1207</f>
        <v/>
      </c>
    </row>
    <row r="1208">
      <c r="A1208" t="n">
        <v>1204</v>
      </c>
      <c r="B1208" s="9">
        <f>_xlfn.BETA.INV(RAND(),'Расчет NPV'!$E$5,'Расчет NPV'!$F$5,'Расчет NPV'!$B$5,'Расчет NPV'!$D$5)</f>
        <v/>
      </c>
      <c r="C1208" s="9">
        <f>_xlfn.BETA.INV(RAND(),'Расчет NPV'!$E$6,'Расчет NPV'!$F$6,'Расчет NPV'!$B$6,'Расчет NPV'!$D$6)</f>
        <v/>
      </c>
      <c r="D1208" s="9">
        <f>_xlfn.BETA.INV(RAND(),'Расчет NPV'!$E$7,'Расчет NPV'!$F$7,'Расчет NPV'!$B$7,'Расчет NPV'!$D$7)</f>
        <v/>
      </c>
      <c r="E1208" s="5">
        <f>_xlfn.BETA.INV(RAND(),'Расчет NPV'!$E$8,'Расчет NPV'!$F$8,'Расчет NPV'!$B$8,'Расчет NPV'!$D$8)</f>
        <v/>
      </c>
      <c r="F1208" s="9">
        <f>_xlfn.BETA.INV(RAND(),'Расчет NPV'!$E$9,'Расчет NPV'!$F$9,'Расчет NPV'!$B$9,'Расчет NPV'!$D$9)</f>
        <v/>
      </c>
      <c r="G1208" s="9">
        <f>_xlfn.BETA.INV(RAND(),'Расчет NPV'!$E$10,'Расчет NPV'!$F$10,'Расчет NPV'!$B$10,'Расчет NPV'!$D$10)</f>
        <v/>
      </c>
      <c r="H1208" s="9">
        <f>((D1208*(1+E1208)^0*'Расчет NPV'!$C$14*(C1208-F1208)-G1208)-MAX((D1208*(1+E1208)^0*'Расчет NPV'!$C$14*(C1208-F1208)-G1208)-B1208/6,0)*'Расчет NPV'!$C$13)/(1+'Расчет NPV'!$C$12)^1</f>
        <v/>
      </c>
      <c r="I1208" s="9">
        <f>((D1208*(1+E1208)^1*(C1208-F1208)-G1208)-MAX((D1208*(1+E1208)^1*(C1208-F1208)-G1208)-B1208/6,0)*'Расчет NPV'!$C$13)/(1+'Расчет NPV'!$C$12)^2</f>
        <v/>
      </c>
      <c r="J1208" s="9">
        <f>((D1208*(1+E1208)^2*(C1208-F1208)-G1208)-MAX((D1208*(1+E1208)^2*(C1208-F1208)-G1208)-B1208/6,0)*'Расчет NPV'!$C$13)/(1+'Расчет NPV'!$C$12)^3</f>
        <v/>
      </c>
      <c r="K1208" s="9">
        <f>((D1208*(1+E1208)^3*(C1208-F1208)-G1208)-MAX((D1208*(1+E1208)^3*(C1208-F1208)-G1208)-B1208/6,0)*'Расчет NPV'!$C$13)/(1+'Расчет NPV'!$C$12)^4</f>
        <v/>
      </c>
      <c r="L1208" s="9">
        <f>((D1208*(1+E1208)^4*(C1208-F1208)-G1208)-MAX((D1208*(1+E1208)^4*(C1208-F1208)-G1208)-B1208/6,0)*'Расчет NPV'!$C$13)/(1+'Расчет NPV'!$C$12)^5</f>
        <v/>
      </c>
      <c r="M1208" s="9">
        <f>((D1208*(1+E1208)^5*(C1208-F1208)-G1208)-MAX((D1208*(1+E1208)^5*(C1208-F1208)-G1208)-B1208/6,0)*'Расчет NPV'!$C$13)/(1+'Расчет NPV'!$C$12)^6</f>
        <v/>
      </c>
      <c r="N1208" s="13">
        <f>SUM(H1208:M1208)-B1208</f>
        <v/>
      </c>
    </row>
    <row r="1209">
      <c r="A1209" t="n">
        <v>1205</v>
      </c>
      <c r="B1209" s="9">
        <f>_xlfn.BETA.INV(RAND(),'Расчет NPV'!$E$5,'Расчет NPV'!$F$5,'Расчет NPV'!$B$5,'Расчет NPV'!$D$5)</f>
        <v/>
      </c>
      <c r="C1209" s="9">
        <f>_xlfn.BETA.INV(RAND(),'Расчет NPV'!$E$6,'Расчет NPV'!$F$6,'Расчет NPV'!$B$6,'Расчет NPV'!$D$6)</f>
        <v/>
      </c>
      <c r="D1209" s="9">
        <f>_xlfn.BETA.INV(RAND(),'Расчет NPV'!$E$7,'Расчет NPV'!$F$7,'Расчет NPV'!$B$7,'Расчет NPV'!$D$7)</f>
        <v/>
      </c>
      <c r="E1209" s="5">
        <f>_xlfn.BETA.INV(RAND(),'Расчет NPV'!$E$8,'Расчет NPV'!$F$8,'Расчет NPV'!$B$8,'Расчет NPV'!$D$8)</f>
        <v/>
      </c>
      <c r="F1209" s="9">
        <f>_xlfn.BETA.INV(RAND(),'Расчет NPV'!$E$9,'Расчет NPV'!$F$9,'Расчет NPV'!$B$9,'Расчет NPV'!$D$9)</f>
        <v/>
      </c>
      <c r="G1209" s="9">
        <f>_xlfn.BETA.INV(RAND(),'Расчет NPV'!$E$10,'Расчет NPV'!$F$10,'Расчет NPV'!$B$10,'Расчет NPV'!$D$10)</f>
        <v/>
      </c>
      <c r="H1209" s="9">
        <f>((D1209*(1+E1209)^0*'Расчет NPV'!$C$14*(C1209-F1209)-G1209)-MAX((D1209*(1+E1209)^0*'Расчет NPV'!$C$14*(C1209-F1209)-G1209)-B1209/6,0)*'Расчет NPV'!$C$13)/(1+'Расчет NPV'!$C$12)^1</f>
        <v/>
      </c>
      <c r="I1209" s="9">
        <f>((D1209*(1+E1209)^1*(C1209-F1209)-G1209)-MAX((D1209*(1+E1209)^1*(C1209-F1209)-G1209)-B1209/6,0)*'Расчет NPV'!$C$13)/(1+'Расчет NPV'!$C$12)^2</f>
        <v/>
      </c>
      <c r="J1209" s="9">
        <f>((D1209*(1+E1209)^2*(C1209-F1209)-G1209)-MAX((D1209*(1+E1209)^2*(C1209-F1209)-G1209)-B1209/6,0)*'Расчет NPV'!$C$13)/(1+'Расчет NPV'!$C$12)^3</f>
        <v/>
      </c>
      <c r="K1209" s="9">
        <f>((D1209*(1+E1209)^3*(C1209-F1209)-G1209)-MAX((D1209*(1+E1209)^3*(C1209-F1209)-G1209)-B1209/6,0)*'Расчет NPV'!$C$13)/(1+'Расчет NPV'!$C$12)^4</f>
        <v/>
      </c>
      <c r="L1209" s="9">
        <f>((D1209*(1+E1209)^4*(C1209-F1209)-G1209)-MAX((D1209*(1+E1209)^4*(C1209-F1209)-G1209)-B1209/6,0)*'Расчет NPV'!$C$13)/(1+'Расчет NPV'!$C$12)^5</f>
        <v/>
      </c>
      <c r="M1209" s="9">
        <f>((D1209*(1+E1209)^5*(C1209-F1209)-G1209)-MAX((D1209*(1+E1209)^5*(C1209-F1209)-G1209)-B1209/6,0)*'Расчет NPV'!$C$13)/(1+'Расчет NPV'!$C$12)^6</f>
        <v/>
      </c>
      <c r="N1209" s="13">
        <f>SUM(H1209:M1209)-B1209</f>
        <v/>
      </c>
    </row>
    <row r="1210">
      <c r="A1210" t="n">
        <v>1206</v>
      </c>
      <c r="B1210" s="9">
        <f>_xlfn.BETA.INV(RAND(),'Расчет NPV'!$E$5,'Расчет NPV'!$F$5,'Расчет NPV'!$B$5,'Расчет NPV'!$D$5)</f>
        <v/>
      </c>
      <c r="C1210" s="9">
        <f>_xlfn.BETA.INV(RAND(),'Расчет NPV'!$E$6,'Расчет NPV'!$F$6,'Расчет NPV'!$B$6,'Расчет NPV'!$D$6)</f>
        <v/>
      </c>
      <c r="D1210" s="9">
        <f>_xlfn.BETA.INV(RAND(),'Расчет NPV'!$E$7,'Расчет NPV'!$F$7,'Расчет NPV'!$B$7,'Расчет NPV'!$D$7)</f>
        <v/>
      </c>
      <c r="E1210" s="5">
        <f>_xlfn.BETA.INV(RAND(),'Расчет NPV'!$E$8,'Расчет NPV'!$F$8,'Расчет NPV'!$B$8,'Расчет NPV'!$D$8)</f>
        <v/>
      </c>
      <c r="F1210" s="9">
        <f>_xlfn.BETA.INV(RAND(),'Расчет NPV'!$E$9,'Расчет NPV'!$F$9,'Расчет NPV'!$B$9,'Расчет NPV'!$D$9)</f>
        <v/>
      </c>
      <c r="G1210" s="9">
        <f>_xlfn.BETA.INV(RAND(),'Расчет NPV'!$E$10,'Расчет NPV'!$F$10,'Расчет NPV'!$B$10,'Расчет NPV'!$D$10)</f>
        <v/>
      </c>
      <c r="H1210" s="9">
        <f>((D1210*(1+E1210)^0*'Расчет NPV'!$C$14*(C1210-F1210)-G1210)-MAX((D1210*(1+E1210)^0*'Расчет NPV'!$C$14*(C1210-F1210)-G1210)-B1210/6,0)*'Расчет NPV'!$C$13)/(1+'Расчет NPV'!$C$12)^1</f>
        <v/>
      </c>
      <c r="I1210" s="9">
        <f>((D1210*(1+E1210)^1*(C1210-F1210)-G1210)-MAX((D1210*(1+E1210)^1*(C1210-F1210)-G1210)-B1210/6,0)*'Расчет NPV'!$C$13)/(1+'Расчет NPV'!$C$12)^2</f>
        <v/>
      </c>
      <c r="J1210" s="9">
        <f>((D1210*(1+E1210)^2*(C1210-F1210)-G1210)-MAX((D1210*(1+E1210)^2*(C1210-F1210)-G1210)-B1210/6,0)*'Расчет NPV'!$C$13)/(1+'Расчет NPV'!$C$12)^3</f>
        <v/>
      </c>
      <c r="K1210" s="9">
        <f>((D1210*(1+E1210)^3*(C1210-F1210)-G1210)-MAX((D1210*(1+E1210)^3*(C1210-F1210)-G1210)-B1210/6,0)*'Расчет NPV'!$C$13)/(1+'Расчет NPV'!$C$12)^4</f>
        <v/>
      </c>
      <c r="L1210" s="9">
        <f>((D1210*(1+E1210)^4*(C1210-F1210)-G1210)-MAX((D1210*(1+E1210)^4*(C1210-F1210)-G1210)-B1210/6,0)*'Расчет NPV'!$C$13)/(1+'Расчет NPV'!$C$12)^5</f>
        <v/>
      </c>
      <c r="M1210" s="9">
        <f>((D1210*(1+E1210)^5*(C1210-F1210)-G1210)-MAX((D1210*(1+E1210)^5*(C1210-F1210)-G1210)-B1210/6,0)*'Расчет NPV'!$C$13)/(1+'Расчет NPV'!$C$12)^6</f>
        <v/>
      </c>
      <c r="N1210" s="13">
        <f>SUM(H1210:M1210)-B1210</f>
        <v/>
      </c>
    </row>
    <row r="1211">
      <c r="A1211" t="n">
        <v>1207</v>
      </c>
      <c r="B1211" s="9">
        <f>_xlfn.BETA.INV(RAND(),'Расчет NPV'!$E$5,'Расчет NPV'!$F$5,'Расчет NPV'!$B$5,'Расчет NPV'!$D$5)</f>
        <v/>
      </c>
      <c r="C1211" s="9">
        <f>_xlfn.BETA.INV(RAND(),'Расчет NPV'!$E$6,'Расчет NPV'!$F$6,'Расчет NPV'!$B$6,'Расчет NPV'!$D$6)</f>
        <v/>
      </c>
      <c r="D1211" s="9">
        <f>_xlfn.BETA.INV(RAND(),'Расчет NPV'!$E$7,'Расчет NPV'!$F$7,'Расчет NPV'!$B$7,'Расчет NPV'!$D$7)</f>
        <v/>
      </c>
      <c r="E1211" s="5">
        <f>_xlfn.BETA.INV(RAND(),'Расчет NPV'!$E$8,'Расчет NPV'!$F$8,'Расчет NPV'!$B$8,'Расчет NPV'!$D$8)</f>
        <v/>
      </c>
      <c r="F1211" s="9">
        <f>_xlfn.BETA.INV(RAND(),'Расчет NPV'!$E$9,'Расчет NPV'!$F$9,'Расчет NPV'!$B$9,'Расчет NPV'!$D$9)</f>
        <v/>
      </c>
      <c r="G1211" s="9">
        <f>_xlfn.BETA.INV(RAND(),'Расчет NPV'!$E$10,'Расчет NPV'!$F$10,'Расчет NPV'!$B$10,'Расчет NPV'!$D$10)</f>
        <v/>
      </c>
      <c r="H1211" s="9">
        <f>((D1211*(1+E1211)^0*'Расчет NPV'!$C$14*(C1211-F1211)-G1211)-MAX((D1211*(1+E1211)^0*'Расчет NPV'!$C$14*(C1211-F1211)-G1211)-B1211/6,0)*'Расчет NPV'!$C$13)/(1+'Расчет NPV'!$C$12)^1</f>
        <v/>
      </c>
      <c r="I1211" s="9">
        <f>((D1211*(1+E1211)^1*(C1211-F1211)-G1211)-MAX((D1211*(1+E1211)^1*(C1211-F1211)-G1211)-B1211/6,0)*'Расчет NPV'!$C$13)/(1+'Расчет NPV'!$C$12)^2</f>
        <v/>
      </c>
      <c r="J1211" s="9">
        <f>((D1211*(1+E1211)^2*(C1211-F1211)-G1211)-MAX((D1211*(1+E1211)^2*(C1211-F1211)-G1211)-B1211/6,0)*'Расчет NPV'!$C$13)/(1+'Расчет NPV'!$C$12)^3</f>
        <v/>
      </c>
      <c r="K1211" s="9">
        <f>((D1211*(1+E1211)^3*(C1211-F1211)-G1211)-MAX((D1211*(1+E1211)^3*(C1211-F1211)-G1211)-B1211/6,0)*'Расчет NPV'!$C$13)/(1+'Расчет NPV'!$C$12)^4</f>
        <v/>
      </c>
      <c r="L1211" s="9">
        <f>((D1211*(1+E1211)^4*(C1211-F1211)-G1211)-MAX((D1211*(1+E1211)^4*(C1211-F1211)-G1211)-B1211/6,0)*'Расчет NPV'!$C$13)/(1+'Расчет NPV'!$C$12)^5</f>
        <v/>
      </c>
      <c r="M1211" s="9">
        <f>((D1211*(1+E1211)^5*(C1211-F1211)-G1211)-MAX((D1211*(1+E1211)^5*(C1211-F1211)-G1211)-B1211/6,0)*'Расчет NPV'!$C$13)/(1+'Расчет NPV'!$C$12)^6</f>
        <v/>
      </c>
      <c r="N1211" s="13">
        <f>SUM(H1211:M1211)-B1211</f>
        <v/>
      </c>
    </row>
    <row r="1212">
      <c r="A1212" t="n">
        <v>1208</v>
      </c>
      <c r="B1212" s="9">
        <f>_xlfn.BETA.INV(RAND(),'Расчет NPV'!$E$5,'Расчет NPV'!$F$5,'Расчет NPV'!$B$5,'Расчет NPV'!$D$5)</f>
        <v/>
      </c>
      <c r="C1212" s="9">
        <f>_xlfn.BETA.INV(RAND(),'Расчет NPV'!$E$6,'Расчет NPV'!$F$6,'Расчет NPV'!$B$6,'Расчет NPV'!$D$6)</f>
        <v/>
      </c>
      <c r="D1212" s="9">
        <f>_xlfn.BETA.INV(RAND(),'Расчет NPV'!$E$7,'Расчет NPV'!$F$7,'Расчет NPV'!$B$7,'Расчет NPV'!$D$7)</f>
        <v/>
      </c>
      <c r="E1212" s="5">
        <f>_xlfn.BETA.INV(RAND(),'Расчет NPV'!$E$8,'Расчет NPV'!$F$8,'Расчет NPV'!$B$8,'Расчет NPV'!$D$8)</f>
        <v/>
      </c>
      <c r="F1212" s="9">
        <f>_xlfn.BETA.INV(RAND(),'Расчет NPV'!$E$9,'Расчет NPV'!$F$9,'Расчет NPV'!$B$9,'Расчет NPV'!$D$9)</f>
        <v/>
      </c>
      <c r="G1212" s="9">
        <f>_xlfn.BETA.INV(RAND(),'Расчет NPV'!$E$10,'Расчет NPV'!$F$10,'Расчет NPV'!$B$10,'Расчет NPV'!$D$10)</f>
        <v/>
      </c>
      <c r="H1212" s="9">
        <f>((D1212*(1+E1212)^0*'Расчет NPV'!$C$14*(C1212-F1212)-G1212)-MAX((D1212*(1+E1212)^0*'Расчет NPV'!$C$14*(C1212-F1212)-G1212)-B1212/6,0)*'Расчет NPV'!$C$13)/(1+'Расчет NPV'!$C$12)^1</f>
        <v/>
      </c>
      <c r="I1212" s="9">
        <f>((D1212*(1+E1212)^1*(C1212-F1212)-G1212)-MAX((D1212*(1+E1212)^1*(C1212-F1212)-G1212)-B1212/6,0)*'Расчет NPV'!$C$13)/(1+'Расчет NPV'!$C$12)^2</f>
        <v/>
      </c>
      <c r="J1212" s="9">
        <f>((D1212*(1+E1212)^2*(C1212-F1212)-G1212)-MAX((D1212*(1+E1212)^2*(C1212-F1212)-G1212)-B1212/6,0)*'Расчет NPV'!$C$13)/(1+'Расчет NPV'!$C$12)^3</f>
        <v/>
      </c>
      <c r="K1212" s="9">
        <f>((D1212*(1+E1212)^3*(C1212-F1212)-G1212)-MAX((D1212*(1+E1212)^3*(C1212-F1212)-G1212)-B1212/6,0)*'Расчет NPV'!$C$13)/(1+'Расчет NPV'!$C$12)^4</f>
        <v/>
      </c>
      <c r="L1212" s="9">
        <f>((D1212*(1+E1212)^4*(C1212-F1212)-G1212)-MAX((D1212*(1+E1212)^4*(C1212-F1212)-G1212)-B1212/6,0)*'Расчет NPV'!$C$13)/(1+'Расчет NPV'!$C$12)^5</f>
        <v/>
      </c>
      <c r="M1212" s="9">
        <f>((D1212*(1+E1212)^5*(C1212-F1212)-G1212)-MAX((D1212*(1+E1212)^5*(C1212-F1212)-G1212)-B1212/6,0)*'Расчет NPV'!$C$13)/(1+'Расчет NPV'!$C$12)^6</f>
        <v/>
      </c>
      <c r="N1212" s="13">
        <f>SUM(H1212:M1212)-B1212</f>
        <v/>
      </c>
    </row>
    <row r="1213">
      <c r="A1213" t="n">
        <v>1209</v>
      </c>
      <c r="B1213" s="9">
        <f>_xlfn.BETA.INV(RAND(),'Расчет NPV'!$E$5,'Расчет NPV'!$F$5,'Расчет NPV'!$B$5,'Расчет NPV'!$D$5)</f>
        <v/>
      </c>
      <c r="C1213" s="9">
        <f>_xlfn.BETA.INV(RAND(),'Расчет NPV'!$E$6,'Расчет NPV'!$F$6,'Расчет NPV'!$B$6,'Расчет NPV'!$D$6)</f>
        <v/>
      </c>
      <c r="D1213" s="9">
        <f>_xlfn.BETA.INV(RAND(),'Расчет NPV'!$E$7,'Расчет NPV'!$F$7,'Расчет NPV'!$B$7,'Расчет NPV'!$D$7)</f>
        <v/>
      </c>
      <c r="E1213" s="5">
        <f>_xlfn.BETA.INV(RAND(),'Расчет NPV'!$E$8,'Расчет NPV'!$F$8,'Расчет NPV'!$B$8,'Расчет NPV'!$D$8)</f>
        <v/>
      </c>
      <c r="F1213" s="9">
        <f>_xlfn.BETA.INV(RAND(),'Расчет NPV'!$E$9,'Расчет NPV'!$F$9,'Расчет NPV'!$B$9,'Расчет NPV'!$D$9)</f>
        <v/>
      </c>
      <c r="G1213" s="9">
        <f>_xlfn.BETA.INV(RAND(),'Расчет NPV'!$E$10,'Расчет NPV'!$F$10,'Расчет NPV'!$B$10,'Расчет NPV'!$D$10)</f>
        <v/>
      </c>
      <c r="H1213" s="9">
        <f>((D1213*(1+E1213)^0*'Расчет NPV'!$C$14*(C1213-F1213)-G1213)-MAX((D1213*(1+E1213)^0*'Расчет NPV'!$C$14*(C1213-F1213)-G1213)-B1213/6,0)*'Расчет NPV'!$C$13)/(1+'Расчет NPV'!$C$12)^1</f>
        <v/>
      </c>
      <c r="I1213" s="9">
        <f>((D1213*(1+E1213)^1*(C1213-F1213)-G1213)-MAX((D1213*(1+E1213)^1*(C1213-F1213)-G1213)-B1213/6,0)*'Расчет NPV'!$C$13)/(1+'Расчет NPV'!$C$12)^2</f>
        <v/>
      </c>
      <c r="J1213" s="9">
        <f>((D1213*(1+E1213)^2*(C1213-F1213)-G1213)-MAX((D1213*(1+E1213)^2*(C1213-F1213)-G1213)-B1213/6,0)*'Расчет NPV'!$C$13)/(1+'Расчет NPV'!$C$12)^3</f>
        <v/>
      </c>
      <c r="K1213" s="9">
        <f>((D1213*(1+E1213)^3*(C1213-F1213)-G1213)-MAX((D1213*(1+E1213)^3*(C1213-F1213)-G1213)-B1213/6,0)*'Расчет NPV'!$C$13)/(1+'Расчет NPV'!$C$12)^4</f>
        <v/>
      </c>
      <c r="L1213" s="9">
        <f>((D1213*(1+E1213)^4*(C1213-F1213)-G1213)-MAX((D1213*(1+E1213)^4*(C1213-F1213)-G1213)-B1213/6,0)*'Расчет NPV'!$C$13)/(1+'Расчет NPV'!$C$12)^5</f>
        <v/>
      </c>
      <c r="M1213" s="9">
        <f>((D1213*(1+E1213)^5*(C1213-F1213)-G1213)-MAX((D1213*(1+E1213)^5*(C1213-F1213)-G1213)-B1213/6,0)*'Расчет NPV'!$C$13)/(1+'Расчет NPV'!$C$12)^6</f>
        <v/>
      </c>
      <c r="N1213" s="13">
        <f>SUM(H1213:M1213)-B1213</f>
        <v/>
      </c>
    </row>
    <row r="1214">
      <c r="A1214" t="n">
        <v>1210</v>
      </c>
      <c r="B1214" s="9">
        <f>_xlfn.BETA.INV(RAND(),'Расчет NPV'!$E$5,'Расчет NPV'!$F$5,'Расчет NPV'!$B$5,'Расчет NPV'!$D$5)</f>
        <v/>
      </c>
      <c r="C1214" s="9">
        <f>_xlfn.BETA.INV(RAND(),'Расчет NPV'!$E$6,'Расчет NPV'!$F$6,'Расчет NPV'!$B$6,'Расчет NPV'!$D$6)</f>
        <v/>
      </c>
      <c r="D1214" s="9">
        <f>_xlfn.BETA.INV(RAND(),'Расчет NPV'!$E$7,'Расчет NPV'!$F$7,'Расчет NPV'!$B$7,'Расчет NPV'!$D$7)</f>
        <v/>
      </c>
      <c r="E1214" s="5">
        <f>_xlfn.BETA.INV(RAND(),'Расчет NPV'!$E$8,'Расчет NPV'!$F$8,'Расчет NPV'!$B$8,'Расчет NPV'!$D$8)</f>
        <v/>
      </c>
      <c r="F1214" s="9">
        <f>_xlfn.BETA.INV(RAND(),'Расчет NPV'!$E$9,'Расчет NPV'!$F$9,'Расчет NPV'!$B$9,'Расчет NPV'!$D$9)</f>
        <v/>
      </c>
      <c r="G1214" s="9">
        <f>_xlfn.BETA.INV(RAND(),'Расчет NPV'!$E$10,'Расчет NPV'!$F$10,'Расчет NPV'!$B$10,'Расчет NPV'!$D$10)</f>
        <v/>
      </c>
      <c r="H1214" s="9">
        <f>((D1214*(1+E1214)^0*'Расчет NPV'!$C$14*(C1214-F1214)-G1214)-MAX((D1214*(1+E1214)^0*'Расчет NPV'!$C$14*(C1214-F1214)-G1214)-B1214/6,0)*'Расчет NPV'!$C$13)/(1+'Расчет NPV'!$C$12)^1</f>
        <v/>
      </c>
      <c r="I1214" s="9">
        <f>((D1214*(1+E1214)^1*(C1214-F1214)-G1214)-MAX((D1214*(1+E1214)^1*(C1214-F1214)-G1214)-B1214/6,0)*'Расчет NPV'!$C$13)/(1+'Расчет NPV'!$C$12)^2</f>
        <v/>
      </c>
      <c r="J1214" s="9">
        <f>((D1214*(1+E1214)^2*(C1214-F1214)-G1214)-MAX((D1214*(1+E1214)^2*(C1214-F1214)-G1214)-B1214/6,0)*'Расчет NPV'!$C$13)/(1+'Расчет NPV'!$C$12)^3</f>
        <v/>
      </c>
      <c r="K1214" s="9">
        <f>((D1214*(1+E1214)^3*(C1214-F1214)-G1214)-MAX((D1214*(1+E1214)^3*(C1214-F1214)-G1214)-B1214/6,0)*'Расчет NPV'!$C$13)/(1+'Расчет NPV'!$C$12)^4</f>
        <v/>
      </c>
      <c r="L1214" s="9">
        <f>((D1214*(1+E1214)^4*(C1214-F1214)-G1214)-MAX((D1214*(1+E1214)^4*(C1214-F1214)-G1214)-B1214/6,0)*'Расчет NPV'!$C$13)/(1+'Расчет NPV'!$C$12)^5</f>
        <v/>
      </c>
      <c r="M1214" s="9">
        <f>((D1214*(1+E1214)^5*(C1214-F1214)-G1214)-MAX((D1214*(1+E1214)^5*(C1214-F1214)-G1214)-B1214/6,0)*'Расчет NPV'!$C$13)/(1+'Расчет NPV'!$C$12)^6</f>
        <v/>
      </c>
      <c r="N1214" s="13">
        <f>SUM(H1214:M1214)-B1214</f>
        <v/>
      </c>
    </row>
    <row r="1215">
      <c r="A1215" t="n">
        <v>1211</v>
      </c>
      <c r="B1215" s="9">
        <f>_xlfn.BETA.INV(RAND(),'Расчет NPV'!$E$5,'Расчет NPV'!$F$5,'Расчет NPV'!$B$5,'Расчет NPV'!$D$5)</f>
        <v/>
      </c>
      <c r="C1215" s="9">
        <f>_xlfn.BETA.INV(RAND(),'Расчет NPV'!$E$6,'Расчет NPV'!$F$6,'Расчет NPV'!$B$6,'Расчет NPV'!$D$6)</f>
        <v/>
      </c>
      <c r="D1215" s="9">
        <f>_xlfn.BETA.INV(RAND(),'Расчет NPV'!$E$7,'Расчет NPV'!$F$7,'Расчет NPV'!$B$7,'Расчет NPV'!$D$7)</f>
        <v/>
      </c>
      <c r="E1215" s="5">
        <f>_xlfn.BETA.INV(RAND(),'Расчет NPV'!$E$8,'Расчет NPV'!$F$8,'Расчет NPV'!$B$8,'Расчет NPV'!$D$8)</f>
        <v/>
      </c>
      <c r="F1215" s="9">
        <f>_xlfn.BETA.INV(RAND(),'Расчет NPV'!$E$9,'Расчет NPV'!$F$9,'Расчет NPV'!$B$9,'Расчет NPV'!$D$9)</f>
        <v/>
      </c>
      <c r="G1215" s="9">
        <f>_xlfn.BETA.INV(RAND(),'Расчет NPV'!$E$10,'Расчет NPV'!$F$10,'Расчет NPV'!$B$10,'Расчет NPV'!$D$10)</f>
        <v/>
      </c>
      <c r="H1215" s="9">
        <f>((D1215*(1+E1215)^0*'Расчет NPV'!$C$14*(C1215-F1215)-G1215)-MAX((D1215*(1+E1215)^0*'Расчет NPV'!$C$14*(C1215-F1215)-G1215)-B1215/6,0)*'Расчет NPV'!$C$13)/(1+'Расчет NPV'!$C$12)^1</f>
        <v/>
      </c>
      <c r="I1215" s="9">
        <f>((D1215*(1+E1215)^1*(C1215-F1215)-G1215)-MAX((D1215*(1+E1215)^1*(C1215-F1215)-G1215)-B1215/6,0)*'Расчет NPV'!$C$13)/(1+'Расчет NPV'!$C$12)^2</f>
        <v/>
      </c>
      <c r="J1215" s="9">
        <f>((D1215*(1+E1215)^2*(C1215-F1215)-G1215)-MAX((D1215*(1+E1215)^2*(C1215-F1215)-G1215)-B1215/6,0)*'Расчет NPV'!$C$13)/(1+'Расчет NPV'!$C$12)^3</f>
        <v/>
      </c>
      <c r="K1215" s="9">
        <f>((D1215*(1+E1215)^3*(C1215-F1215)-G1215)-MAX((D1215*(1+E1215)^3*(C1215-F1215)-G1215)-B1215/6,0)*'Расчет NPV'!$C$13)/(1+'Расчет NPV'!$C$12)^4</f>
        <v/>
      </c>
      <c r="L1215" s="9">
        <f>((D1215*(1+E1215)^4*(C1215-F1215)-G1215)-MAX((D1215*(1+E1215)^4*(C1215-F1215)-G1215)-B1215/6,0)*'Расчет NPV'!$C$13)/(1+'Расчет NPV'!$C$12)^5</f>
        <v/>
      </c>
      <c r="M1215" s="9">
        <f>((D1215*(1+E1215)^5*(C1215-F1215)-G1215)-MAX((D1215*(1+E1215)^5*(C1215-F1215)-G1215)-B1215/6,0)*'Расчет NPV'!$C$13)/(1+'Расчет NPV'!$C$12)^6</f>
        <v/>
      </c>
      <c r="N1215" s="13">
        <f>SUM(H1215:M1215)-B1215</f>
        <v/>
      </c>
    </row>
    <row r="1216">
      <c r="A1216" t="n">
        <v>1212</v>
      </c>
      <c r="B1216" s="9">
        <f>_xlfn.BETA.INV(RAND(),'Расчет NPV'!$E$5,'Расчет NPV'!$F$5,'Расчет NPV'!$B$5,'Расчет NPV'!$D$5)</f>
        <v/>
      </c>
      <c r="C1216" s="9">
        <f>_xlfn.BETA.INV(RAND(),'Расчет NPV'!$E$6,'Расчет NPV'!$F$6,'Расчет NPV'!$B$6,'Расчет NPV'!$D$6)</f>
        <v/>
      </c>
      <c r="D1216" s="9">
        <f>_xlfn.BETA.INV(RAND(),'Расчет NPV'!$E$7,'Расчет NPV'!$F$7,'Расчет NPV'!$B$7,'Расчет NPV'!$D$7)</f>
        <v/>
      </c>
      <c r="E1216" s="5">
        <f>_xlfn.BETA.INV(RAND(),'Расчет NPV'!$E$8,'Расчет NPV'!$F$8,'Расчет NPV'!$B$8,'Расчет NPV'!$D$8)</f>
        <v/>
      </c>
      <c r="F1216" s="9">
        <f>_xlfn.BETA.INV(RAND(),'Расчет NPV'!$E$9,'Расчет NPV'!$F$9,'Расчет NPV'!$B$9,'Расчет NPV'!$D$9)</f>
        <v/>
      </c>
      <c r="G1216" s="9">
        <f>_xlfn.BETA.INV(RAND(),'Расчет NPV'!$E$10,'Расчет NPV'!$F$10,'Расчет NPV'!$B$10,'Расчет NPV'!$D$10)</f>
        <v/>
      </c>
      <c r="H1216" s="9">
        <f>((D1216*(1+E1216)^0*'Расчет NPV'!$C$14*(C1216-F1216)-G1216)-MAX((D1216*(1+E1216)^0*'Расчет NPV'!$C$14*(C1216-F1216)-G1216)-B1216/6,0)*'Расчет NPV'!$C$13)/(1+'Расчет NPV'!$C$12)^1</f>
        <v/>
      </c>
      <c r="I1216" s="9">
        <f>((D1216*(1+E1216)^1*(C1216-F1216)-G1216)-MAX((D1216*(1+E1216)^1*(C1216-F1216)-G1216)-B1216/6,0)*'Расчет NPV'!$C$13)/(1+'Расчет NPV'!$C$12)^2</f>
        <v/>
      </c>
      <c r="J1216" s="9">
        <f>((D1216*(1+E1216)^2*(C1216-F1216)-G1216)-MAX((D1216*(1+E1216)^2*(C1216-F1216)-G1216)-B1216/6,0)*'Расчет NPV'!$C$13)/(1+'Расчет NPV'!$C$12)^3</f>
        <v/>
      </c>
      <c r="K1216" s="9">
        <f>((D1216*(1+E1216)^3*(C1216-F1216)-G1216)-MAX((D1216*(1+E1216)^3*(C1216-F1216)-G1216)-B1216/6,0)*'Расчет NPV'!$C$13)/(1+'Расчет NPV'!$C$12)^4</f>
        <v/>
      </c>
      <c r="L1216" s="9">
        <f>((D1216*(1+E1216)^4*(C1216-F1216)-G1216)-MAX((D1216*(1+E1216)^4*(C1216-F1216)-G1216)-B1216/6,0)*'Расчет NPV'!$C$13)/(1+'Расчет NPV'!$C$12)^5</f>
        <v/>
      </c>
      <c r="M1216" s="9">
        <f>((D1216*(1+E1216)^5*(C1216-F1216)-G1216)-MAX((D1216*(1+E1216)^5*(C1216-F1216)-G1216)-B1216/6,0)*'Расчет NPV'!$C$13)/(1+'Расчет NPV'!$C$12)^6</f>
        <v/>
      </c>
      <c r="N1216" s="13">
        <f>SUM(H1216:M1216)-B1216</f>
        <v/>
      </c>
    </row>
    <row r="1217">
      <c r="A1217" t="n">
        <v>1213</v>
      </c>
      <c r="B1217" s="9">
        <f>_xlfn.BETA.INV(RAND(),'Расчет NPV'!$E$5,'Расчет NPV'!$F$5,'Расчет NPV'!$B$5,'Расчет NPV'!$D$5)</f>
        <v/>
      </c>
      <c r="C1217" s="9">
        <f>_xlfn.BETA.INV(RAND(),'Расчет NPV'!$E$6,'Расчет NPV'!$F$6,'Расчет NPV'!$B$6,'Расчет NPV'!$D$6)</f>
        <v/>
      </c>
      <c r="D1217" s="9">
        <f>_xlfn.BETA.INV(RAND(),'Расчет NPV'!$E$7,'Расчет NPV'!$F$7,'Расчет NPV'!$B$7,'Расчет NPV'!$D$7)</f>
        <v/>
      </c>
      <c r="E1217" s="5">
        <f>_xlfn.BETA.INV(RAND(),'Расчет NPV'!$E$8,'Расчет NPV'!$F$8,'Расчет NPV'!$B$8,'Расчет NPV'!$D$8)</f>
        <v/>
      </c>
      <c r="F1217" s="9">
        <f>_xlfn.BETA.INV(RAND(),'Расчет NPV'!$E$9,'Расчет NPV'!$F$9,'Расчет NPV'!$B$9,'Расчет NPV'!$D$9)</f>
        <v/>
      </c>
      <c r="G1217" s="9">
        <f>_xlfn.BETA.INV(RAND(),'Расчет NPV'!$E$10,'Расчет NPV'!$F$10,'Расчет NPV'!$B$10,'Расчет NPV'!$D$10)</f>
        <v/>
      </c>
      <c r="H1217" s="9">
        <f>((D1217*(1+E1217)^0*'Расчет NPV'!$C$14*(C1217-F1217)-G1217)-MAX((D1217*(1+E1217)^0*'Расчет NPV'!$C$14*(C1217-F1217)-G1217)-B1217/6,0)*'Расчет NPV'!$C$13)/(1+'Расчет NPV'!$C$12)^1</f>
        <v/>
      </c>
      <c r="I1217" s="9">
        <f>((D1217*(1+E1217)^1*(C1217-F1217)-G1217)-MAX((D1217*(1+E1217)^1*(C1217-F1217)-G1217)-B1217/6,0)*'Расчет NPV'!$C$13)/(1+'Расчет NPV'!$C$12)^2</f>
        <v/>
      </c>
      <c r="J1217" s="9">
        <f>((D1217*(1+E1217)^2*(C1217-F1217)-G1217)-MAX((D1217*(1+E1217)^2*(C1217-F1217)-G1217)-B1217/6,0)*'Расчет NPV'!$C$13)/(1+'Расчет NPV'!$C$12)^3</f>
        <v/>
      </c>
      <c r="K1217" s="9">
        <f>((D1217*(1+E1217)^3*(C1217-F1217)-G1217)-MAX((D1217*(1+E1217)^3*(C1217-F1217)-G1217)-B1217/6,0)*'Расчет NPV'!$C$13)/(1+'Расчет NPV'!$C$12)^4</f>
        <v/>
      </c>
      <c r="L1217" s="9">
        <f>((D1217*(1+E1217)^4*(C1217-F1217)-G1217)-MAX((D1217*(1+E1217)^4*(C1217-F1217)-G1217)-B1217/6,0)*'Расчет NPV'!$C$13)/(1+'Расчет NPV'!$C$12)^5</f>
        <v/>
      </c>
      <c r="M1217" s="9">
        <f>((D1217*(1+E1217)^5*(C1217-F1217)-G1217)-MAX((D1217*(1+E1217)^5*(C1217-F1217)-G1217)-B1217/6,0)*'Расчет NPV'!$C$13)/(1+'Расчет NPV'!$C$12)^6</f>
        <v/>
      </c>
      <c r="N1217" s="13">
        <f>SUM(H1217:M1217)-B1217</f>
        <v/>
      </c>
    </row>
    <row r="1218">
      <c r="A1218" t="n">
        <v>1214</v>
      </c>
      <c r="B1218" s="9">
        <f>_xlfn.BETA.INV(RAND(),'Расчет NPV'!$E$5,'Расчет NPV'!$F$5,'Расчет NPV'!$B$5,'Расчет NPV'!$D$5)</f>
        <v/>
      </c>
      <c r="C1218" s="9">
        <f>_xlfn.BETA.INV(RAND(),'Расчет NPV'!$E$6,'Расчет NPV'!$F$6,'Расчет NPV'!$B$6,'Расчет NPV'!$D$6)</f>
        <v/>
      </c>
      <c r="D1218" s="9">
        <f>_xlfn.BETA.INV(RAND(),'Расчет NPV'!$E$7,'Расчет NPV'!$F$7,'Расчет NPV'!$B$7,'Расчет NPV'!$D$7)</f>
        <v/>
      </c>
      <c r="E1218" s="5">
        <f>_xlfn.BETA.INV(RAND(),'Расчет NPV'!$E$8,'Расчет NPV'!$F$8,'Расчет NPV'!$B$8,'Расчет NPV'!$D$8)</f>
        <v/>
      </c>
      <c r="F1218" s="9">
        <f>_xlfn.BETA.INV(RAND(),'Расчет NPV'!$E$9,'Расчет NPV'!$F$9,'Расчет NPV'!$B$9,'Расчет NPV'!$D$9)</f>
        <v/>
      </c>
      <c r="G1218" s="9">
        <f>_xlfn.BETA.INV(RAND(),'Расчет NPV'!$E$10,'Расчет NPV'!$F$10,'Расчет NPV'!$B$10,'Расчет NPV'!$D$10)</f>
        <v/>
      </c>
      <c r="H1218" s="9">
        <f>((D1218*(1+E1218)^0*'Расчет NPV'!$C$14*(C1218-F1218)-G1218)-MAX((D1218*(1+E1218)^0*'Расчет NPV'!$C$14*(C1218-F1218)-G1218)-B1218/6,0)*'Расчет NPV'!$C$13)/(1+'Расчет NPV'!$C$12)^1</f>
        <v/>
      </c>
      <c r="I1218" s="9">
        <f>((D1218*(1+E1218)^1*(C1218-F1218)-G1218)-MAX((D1218*(1+E1218)^1*(C1218-F1218)-G1218)-B1218/6,0)*'Расчет NPV'!$C$13)/(1+'Расчет NPV'!$C$12)^2</f>
        <v/>
      </c>
      <c r="J1218" s="9">
        <f>((D1218*(1+E1218)^2*(C1218-F1218)-G1218)-MAX((D1218*(1+E1218)^2*(C1218-F1218)-G1218)-B1218/6,0)*'Расчет NPV'!$C$13)/(1+'Расчет NPV'!$C$12)^3</f>
        <v/>
      </c>
      <c r="K1218" s="9">
        <f>((D1218*(1+E1218)^3*(C1218-F1218)-G1218)-MAX((D1218*(1+E1218)^3*(C1218-F1218)-G1218)-B1218/6,0)*'Расчет NPV'!$C$13)/(1+'Расчет NPV'!$C$12)^4</f>
        <v/>
      </c>
      <c r="L1218" s="9">
        <f>((D1218*(1+E1218)^4*(C1218-F1218)-G1218)-MAX((D1218*(1+E1218)^4*(C1218-F1218)-G1218)-B1218/6,0)*'Расчет NPV'!$C$13)/(1+'Расчет NPV'!$C$12)^5</f>
        <v/>
      </c>
      <c r="M1218" s="9">
        <f>((D1218*(1+E1218)^5*(C1218-F1218)-G1218)-MAX((D1218*(1+E1218)^5*(C1218-F1218)-G1218)-B1218/6,0)*'Расчет NPV'!$C$13)/(1+'Расчет NPV'!$C$12)^6</f>
        <v/>
      </c>
      <c r="N1218" s="13">
        <f>SUM(H1218:M1218)-B1218</f>
        <v/>
      </c>
    </row>
    <row r="1219">
      <c r="A1219" t="n">
        <v>1215</v>
      </c>
      <c r="B1219" s="9">
        <f>_xlfn.BETA.INV(RAND(),'Расчет NPV'!$E$5,'Расчет NPV'!$F$5,'Расчет NPV'!$B$5,'Расчет NPV'!$D$5)</f>
        <v/>
      </c>
      <c r="C1219" s="9">
        <f>_xlfn.BETA.INV(RAND(),'Расчет NPV'!$E$6,'Расчет NPV'!$F$6,'Расчет NPV'!$B$6,'Расчет NPV'!$D$6)</f>
        <v/>
      </c>
      <c r="D1219" s="9">
        <f>_xlfn.BETA.INV(RAND(),'Расчет NPV'!$E$7,'Расчет NPV'!$F$7,'Расчет NPV'!$B$7,'Расчет NPV'!$D$7)</f>
        <v/>
      </c>
      <c r="E1219" s="5">
        <f>_xlfn.BETA.INV(RAND(),'Расчет NPV'!$E$8,'Расчет NPV'!$F$8,'Расчет NPV'!$B$8,'Расчет NPV'!$D$8)</f>
        <v/>
      </c>
      <c r="F1219" s="9">
        <f>_xlfn.BETA.INV(RAND(),'Расчет NPV'!$E$9,'Расчет NPV'!$F$9,'Расчет NPV'!$B$9,'Расчет NPV'!$D$9)</f>
        <v/>
      </c>
      <c r="G1219" s="9">
        <f>_xlfn.BETA.INV(RAND(),'Расчет NPV'!$E$10,'Расчет NPV'!$F$10,'Расчет NPV'!$B$10,'Расчет NPV'!$D$10)</f>
        <v/>
      </c>
      <c r="H1219" s="9">
        <f>((D1219*(1+E1219)^0*'Расчет NPV'!$C$14*(C1219-F1219)-G1219)-MAX((D1219*(1+E1219)^0*'Расчет NPV'!$C$14*(C1219-F1219)-G1219)-B1219/6,0)*'Расчет NPV'!$C$13)/(1+'Расчет NPV'!$C$12)^1</f>
        <v/>
      </c>
      <c r="I1219" s="9">
        <f>((D1219*(1+E1219)^1*(C1219-F1219)-G1219)-MAX((D1219*(1+E1219)^1*(C1219-F1219)-G1219)-B1219/6,0)*'Расчет NPV'!$C$13)/(1+'Расчет NPV'!$C$12)^2</f>
        <v/>
      </c>
      <c r="J1219" s="9">
        <f>((D1219*(1+E1219)^2*(C1219-F1219)-G1219)-MAX((D1219*(1+E1219)^2*(C1219-F1219)-G1219)-B1219/6,0)*'Расчет NPV'!$C$13)/(1+'Расчет NPV'!$C$12)^3</f>
        <v/>
      </c>
      <c r="K1219" s="9">
        <f>((D1219*(1+E1219)^3*(C1219-F1219)-G1219)-MAX((D1219*(1+E1219)^3*(C1219-F1219)-G1219)-B1219/6,0)*'Расчет NPV'!$C$13)/(1+'Расчет NPV'!$C$12)^4</f>
        <v/>
      </c>
      <c r="L1219" s="9">
        <f>((D1219*(1+E1219)^4*(C1219-F1219)-G1219)-MAX((D1219*(1+E1219)^4*(C1219-F1219)-G1219)-B1219/6,0)*'Расчет NPV'!$C$13)/(1+'Расчет NPV'!$C$12)^5</f>
        <v/>
      </c>
      <c r="M1219" s="9">
        <f>((D1219*(1+E1219)^5*(C1219-F1219)-G1219)-MAX((D1219*(1+E1219)^5*(C1219-F1219)-G1219)-B1219/6,0)*'Расчет NPV'!$C$13)/(1+'Расчет NPV'!$C$12)^6</f>
        <v/>
      </c>
      <c r="N1219" s="13">
        <f>SUM(H1219:M1219)-B1219</f>
        <v/>
      </c>
    </row>
    <row r="1220">
      <c r="A1220" t="n">
        <v>1216</v>
      </c>
      <c r="B1220" s="9">
        <f>_xlfn.BETA.INV(RAND(),'Расчет NPV'!$E$5,'Расчет NPV'!$F$5,'Расчет NPV'!$B$5,'Расчет NPV'!$D$5)</f>
        <v/>
      </c>
      <c r="C1220" s="9">
        <f>_xlfn.BETA.INV(RAND(),'Расчет NPV'!$E$6,'Расчет NPV'!$F$6,'Расчет NPV'!$B$6,'Расчет NPV'!$D$6)</f>
        <v/>
      </c>
      <c r="D1220" s="9">
        <f>_xlfn.BETA.INV(RAND(),'Расчет NPV'!$E$7,'Расчет NPV'!$F$7,'Расчет NPV'!$B$7,'Расчет NPV'!$D$7)</f>
        <v/>
      </c>
      <c r="E1220" s="5">
        <f>_xlfn.BETA.INV(RAND(),'Расчет NPV'!$E$8,'Расчет NPV'!$F$8,'Расчет NPV'!$B$8,'Расчет NPV'!$D$8)</f>
        <v/>
      </c>
      <c r="F1220" s="9">
        <f>_xlfn.BETA.INV(RAND(),'Расчет NPV'!$E$9,'Расчет NPV'!$F$9,'Расчет NPV'!$B$9,'Расчет NPV'!$D$9)</f>
        <v/>
      </c>
      <c r="G1220" s="9">
        <f>_xlfn.BETA.INV(RAND(),'Расчет NPV'!$E$10,'Расчет NPV'!$F$10,'Расчет NPV'!$B$10,'Расчет NPV'!$D$10)</f>
        <v/>
      </c>
      <c r="H1220" s="9">
        <f>((D1220*(1+E1220)^0*'Расчет NPV'!$C$14*(C1220-F1220)-G1220)-MAX((D1220*(1+E1220)^0*'Расчет NPV'!$C$14*(C1220-F1220)-G1220)-B1220/6,0)*'Расчет NPV'!$C$13)/(1+'Расчет NPV'!$C$12)^1</f>
        <v/>
      </c>
      <c r="I1220" s="9">
        <f>((D1220*(1+E1220)^1*(C1220-F1220)-G1220)-MAX((D1220*(1+E1220)^1*(C1220-F1220)-G1220)-B1220/6,0)*'Расчет NPV'!$C$13)/(1+'Расчет NPV'!$C$12)^2</f>
        <v/>
      </c>
      <c r="J1220" s="9">
        <f>((D1220*(1+E1220)^2*(C1220-F1220)-G1220)-MAX((D1220*(1+E1220)^2*(C1220-F1220)-G1220)-B1220/6,0)*'Расчет NPV'!$C$13)/(1+'Расчет NPV'!$C$12)^3</f>
        <v/>
      </c>
      <c r="K1220" s="9">
        <f>((D1220*(1+E1220)^3*(C1220-F1220)-G1220)-MAX((D1220*(1+E1220)^3*(C1220-F1220)-G1220)-B1220/6,0)*'Расчет NPV'!$C$13)/(1+'Расчет NPV'!$C$12)^4</f>
        <v/>
      </c>
      <c r="L1220" s="9">
        <f>((D1220*(1+E1220)^4*(C1220-F1220)-G1220)-MAX((D1220*(1+E1220)^4*(C1220-F1220)-G1220)-B1220/6,0)*'Расчет NPV'!$C$13)/(1+'Расчет NPV'!$C$12)^5</f>
        <v/>
      </c>
      <c r="M1220" s="9">
        <f>((D1220*(1+E1220)^5*(C1220-F1220)-G1220)-MAX((D1220*(1+E1220)^5*(C1220-F1220)-G1220)-B1220/6,0)*'Расчет NPV'!$C$13)/(1+'Расчет NPV'!$C$12)^6</f>
        <v/>
      </c>
      <c r="N1220" s="13">
        <f>SUM(H1220:M1220)-B1220</f>
        <v/>
      </c>
    </row>
    <row r="1221">
      <c r="A1221" t="n">
        <v>1217</v>
      </c>
      <c r="B1221" s="9">
        <f>_xlfn.BETA.INV(RAND(),'Расчет NPV'!$E$5,'Расчет NPV'!$F$5,'Расчет NPV'!$B$5,'Расчет NPV'!$D$5)</f>
        <v/>
      </c>
      <c r="C1221" s="9">
        <f>_xlfn.BETA.INV(RAND(),'Расчет NPV'!$E$6,'Расчет NPV'!$F$6,'Расчет NPV'!$B$6,'Расчет NPV'!$D$6)</f>
        <v/>
      </c>
      <c r="D1221" s="9">
        <f>_xlfn.BETA.INV(RAND(),'Расчет NPV'!$E$7,'Расчет NPV'!$F$7,'Расчет NPV'!$B$7,'Расчет NPV'!$D$7)</f>
        <v/>
      </c>
      <c r="E1221" s="5">
        <f>_xlfn.BETA.INV(RAND(),'Расчет NPV'!$E$8,'Расчет NPV'!$F$8,'Расчет NPV'!$B$8,'Расчет NPV'!$D$8)</f>
        <v/>
      </c>
      <c r="F1221" s="9">
        <f>_xlfn.BETA.INV(RAND(),'Расчет NPV'!$E$9,'Расчет NPV'!$F$9,'Расчет NPV'!$B$9,'Расчет NPV'!$D$9)</f>
        <v/>
      </c>
      <c r="G1221" s="9">
        <f>_xlfn.BETA.INV(RAND(),'Расчет NPV'!$E$10,'Расчет NPV'!$F$10,'Расчет NPV'!$B$10,'Расчет NPV'!$D$10)</f>
        <v/>
      </c>
      <c r="H1221" s="9">
        <f>((D1221*(1+E1221)^0*'Расчет NPV'!$C$14*(C1221-F1221)-G1221)-MAX((D1221*(1+E1221)^0*'Расчет NPV'!$C$14*(C1221-F1221)-G1221)-B1221/6,0)*'Расчет NPV'!$C$13)/(1+'Расчет NPV'!$C$12)^1</f>
        <v/>
      </c>
      <c r="I1221" s="9">
        <f>((D1221*(1+E1221)^1*(C1221-F1221)-G1221)-MAX((D1221*(1+E1221)^1*(C1221-F1221)-G1221)-B1221/6,0)*'Расчет NPV'!$C$13)/(1+'Расчет NPV'!$C$12)^2</f>
        <v/>
      </c>
      <c r="J1221" s="9">
        <f>((D1221*(1+E1221)^2*(C1221-F1221)-G1221)-MAX((D1221*(1+E1221)^2*(C1221-F1221)-G1221)-B1221/6,0)*'Расчет NPV'!$C$13)/(1+'Расчет NPV'!$C$12)^3</f>
        <v/>
      </c>
      <c r="K1221" s="9">
        <f>((D1221*(1+E1221)^3*(C1221-F1221)-G1221)-MAX((D1221*(1+E1221)^3*(C1221-F1221)-G1221)-B1221/6,0)*'Расчет NPV'!$C$13)/(1+'Расчет NPV'!$C$12)^4</f>
        <v/>
      </c>
      <c r="L1221" s="9">
        <f>((D1221*(1+E1221)^4*(C1221-F1221)-G1221)-MAX((D1221*(1+E1221)^4*(C1221-F1221)-G1221)-B1221/6,0)*'Расчет NPV'!$C$13)/(1+'Расчет NPV'!$C$12)^5</f>
        <v/>
      </c>
      <c r="M1221" s="9">
        <f>((D1221*(1+E1221)^5*(C1221-F1221)-G1221)-MAX((D1221*(1+E1221)^5*(C1221-F1221)-G1221)-B1221/6,0)*'Расчет NPV'!$C$13)/(1+'Расчет NPV'!$C$12)^6</f>
        <v/>
      </c>
      <c r="N1221" s="13">
        <f>SUM(H1221:M1221)-B1221</f>
        <v/>
      </c>
    </row>
    <row r="1222">
      <c r="A1222" t="n">
        <v>1218</v>
      </c>
      <c r="B1222" s="9">
        <f>_xlfn.BETA.INV(RAND(),'Расчет NPV'!$E$5,'Расчет NPV'!$F$5,'Расчет NPV'!$B$5,'Расчет NPV'!$D$5)</f>
        <v/>
      </c>
      <c r="C1222" s="9">
        <f>_xlfn.BETA.INV(RAND(),'Расчет NPV'!$E$6,'Расчет NPV'!$F$6,'Расчет NPV'!$B$6,'Расчет NPV'!$D$6)</f>
        <v/>
      </c>
      <c r="D1222" s="9">
        <f>_xlfn.BETA.INV(RAND(),'Расчет NPV'!$E$7,'Расчет NPV'!$F$7,'Расчет NPV'!$B$7,'Расчет NPV'!$D$7)</f>
        <v/>
      </c>
      <c r="E1222" s="5">
        <f>_xlfn.BETA.INV(RAND(),'Расчет NPV'!$E$8,'Расчет NPV'!$F$8,'Расчет NPV'!$B$8,'Расчет NPV'!$D$8)</f>
        <v/>
      </c>
      <c r="F1222" s="9">
        <f>_xlfn.BETA.INV(RAND(),'Расчет NPV'!$E$9,'Расчет NPV'!$F$9,'Расчет NPV'!$B$9,'Расчет NPV'!$D$9)</f>
        <v/>
      </c>
      <c r="G1222" s="9">
        <f>_xlfn.BETA.INV(RAND(),'Расчет NPV'!$E$10,'Расчет NPV'!$F$10,'Расчет NPV'!$B$10,'Расчет NPV'!$D$10)</f>
        <v/>
      </c>
      <c r="H1222" s="9">
        <f>((D1222*(1+E1222)^0*'Расчет NPV'!$C$14*(C1222-F1222)-G1222)-MAX((D1222*(1+E1222)^0*'Расчет NPV'!$C$14*(C1222-F1222)-G1222)-B1222/6,0)*'Расчет NPV'!$C$13)/(1+'Расчет NPV'!$C$12)^1</f>
        <v/>
      </c>
      <c r="I1222" s="9">
        <f>((D1222*(1+E1222)^1*(C1222-F1222)-G1222)-MAX((D1222*(1+E1222)^1*(C1222-F1222)-G1222)-B1222/6,0)*'Расчет NPV'!$C$13)/(1+'Расчет NPV'!$C$12)^2</f>
        <v/>
      </c>
      <c r="J1222" s="9">
        <f>((D1222*(1+E1222)^2*(C1222-F1222)-G1222)-MAX((D1222*(1+E1222)^2*(C1222-F1222)-G1222)-B1222/6,0)*'Расчет NPV'!$C$13)/(1+'Расчет NPV'!$C$12)^3</f>
        <v/>
      </c>
      <c r="K1222" s="9">
        <f>((D1222*(1+E1222)^3*(C1222-F1222)-G1222)-MAX((D1222*(1+E1222)^3*(C1222-F1222)-G1222)-B1222/6,0)*'Расчет NPV'!$C$13)/(1+'Расчет NPV'!$C$12)^4</f>
        <v/>
      </c>
      <c r="L1222" s="9">
        <f>((D1222*(1+E1222)^4*(C1222-F1222)-G1222)-MAX((D1222*(1+E1222)^4*(C1222-F1222)-G1222)-B1222/6,0)*'Расчет NPV'!$C$13)/(1+'Расчет NPV'!$C$12)^5</f>
        <v/>
      </c>
      <c r="M1222" s="9">
        <f>((D1222*(1+E1222)^5*(C1222-F1222)-G1222)-MAX((D1222*(1+E1222)^5*(C1222-F1222)-G1222)-B1222/6,0)*'Расчет NPV'!$C$13)/(1+'Расчет NPV'!$C$12)^6</f>
        <v/>
      </c>
      <c r="N1222" s="13">
        <f>SUM(H1222:M1222)-B1222</f>
        <v/>
      </c>
    </row>
    <row r="1223">
      <c r="A1223" t="n">
        <v>1219</v>
      </c>
      <c r="B1223" s="9">
        <f>_xlfn.BETA.INV(RAND(),'Расчет NPV'!$E$5,'Расчет NPV'!$F$5,'Расчет NPV'!$B$5,'Расчет NPV'!$D$5)</f>
        <v/>
      </c>
      <c r="C1223" s="9">
        <f>_xlfn.BETA.INV(RAND(),'Расчет NPV'!$E$6,'Расчет NPV'!$F$6,'Расчет NPV'!$B$6,'Расчет NPV'!$D$6)</f>
        <v/>
      </c>
      <c r="D1223" s="9">
        <f>_xlfn.BETA.INV(RAND(),'Расчет NPV'!$E$7,'Расчет NPV'!$F$7,'Расчет NPV'!$B$7,'Расчет NPV'!$D$7)</f>
        <v/>
      </c>
      <c r="E1223" s="5">
        <f>_xlfn.BETA.INV(RAND(),'Расчет NPV'!$E$8,'Расчет NPV'!$F$8,'Расчет NPV'!$B$8,'Расчет NPV'!$D$8)</f>
        <v/>
      </c>
      <c r="F1223" s="9">
        <f>_xlfn.BETA.INV(RAND(),'Расчет NPV'!$E$9,'Расчет NPV'!$F$9,'Расчет NPV'!$B$9,'Расчет NPV'!$D$9)</f>
        <v/>
      </c>
      <c r="G1223" s="9">
        <f>_xlfn.BETA.INV(RAND(),'Расчет NPV'!$E$10,'Расчет NPV'!$F$10,'Расчет NPV'!$B$10,'Расчет NPV'!$D$10)</f>
        <v/>
      </c>
      <c r="H1223" s="9">
        <f>((D1223*(1+E1223)^0*'Расчет NPV'!$C$14*(C1223-F1223)-G1223)-MAX((D1223*(1+E1223)^0*'Расчет NPV'!$C$14*(C1223-F1223)-G1223)-B1223/6,0)*'Расчет NPV'!$C$13)/(1+'Расчет NPV'!$C$12)^1</f>
        <v/>
      </c>
      <c r="I1223" s="9">
        <f>((D1223*(1+E1223)^1*(C1223-F1223)-G1223)-MAX((D1223*(1+E1223)^1*(C1223-F1223)-G1223)-B1223/6,0)*'Расчет NPV'!$C$13)/(1+'Расчет NPV'!$C$12)^2</f>
        <v/>
      </c>
      <c r="J1223" s="9">
        <f>((D1223*(1+E1223)^2*(C1223-F1223)-G1223)-MAX((D1223*(1+E1223)^2*(C1223-F1223)-G1223)-B1223/6,0)*'Расчет NPV'!$C$13)/(1+'Расчет NPV'!$C$12)^3</f>
        <v/>
      </c>
      <c r="K1223" s="9">
        <f>((D1223*(1+E1223)^3*(C1223-F1223)-G1223)-MAX((D1223*(1+E1223)^3*(C1223-F1223)-G1223)-B1223/6,0)*'Расчет NPV'!$C$13)/(1+'Расчет NPV'!$C$12)^4</f>
        <v/>
      </c>
      <c r="L1223" s="9">
        <f>((D1223*(1+E1223)^4*(C1223-F1223)-G1223)-MAX((D1223*(1+E1223)^4*(C1223-F1223)-G1223)-B1223/6,0)*'Расчет NPV'!$C$13)/(1+'Расчет NPV'!$C$12)^5</f>
        <v/>
      </c>
      <c r="M1223" s="9">
        <f>((D1223*(1+E1223)^5*(C1223-F1223)-G1223)-MAX((D1223*(1+E1223)^5*(C1223-F1223)-G1223)-B1223/6,0)*'Расчет NPV'!$C$13)/(1+'Расчет NPV'!$C$12)^6</f>
        <v/>
      </c>
      <c r="N1223" s="13">
        <f>SUM(H1223:M1223)-B1223</f>
        <v/>
      </c>
    </row>
    <row r="1224">
      <c r="A1224" t="n">
        <v>1220</v>
      </c>
      <c r="B1224" s="9">
        <f>_xlfn.BETA.INV(RAND(),'Расчет NPV'!$E$5,'Расчет NPV'!$F$5,'Расчет NPV'!$B$5,'Расчет NPV'!$D$5)</f>
        <v/>
      </c>
      <c r="C1224" s="9">
        <f>_xlfn.BETA.INV(RAND(),'Расчет NPV'!$E$6,'Расчет NPV'!$F$6,'Расчет NPV'!$B$6,'Расчет NPV'!$D$6)</f>
        <v/>
      </c>
      <c r="D1224" s="9">
        <f>_xlfn.BETA.INV(RAND(),'Расчет NPV'!$E$7,'Расчет NPV'!$F$7,'Расчет NPV'!$B$7,'Расчет NPV'!$D$7)</f>
        <v/>
      </c>
      <c r="E1224" s="5">
        <f>_xlfn.BETA.INV(RAND(),'Расчет NPV'!$E$8,'Расчет NPV'!$F$8,'Расчет NPV'!$B$8,'Расчет NPV'!$D$8)</f>
        <v/>
      </c>
      <c r="F1224" s="9">
        <f>_xlfn.BETA.INV(RAND(),'Расчет NPV'!$E$9,'Расчет NPV'!$F$9,'Расчет NPV'!$B$9,'Расчет NPV'!$D$9)</f>
        <v/>
      </c>
      <c r="G1224" s="9">
        <f>_xlfn.BETA.INV(RAND(),'Расчет NPV'!$E$10,'Расчет NPV'!$F$10,'Расчет NPV'!$B$10,'Расчет NPV'!$D$10)</f>
        <v/>
      </c>
      <c r="H1224" s="9">
        <f>((D1224*(1+E1224)^0*'Расчет NPV'!$C$14*(C1224-F1224)-G1224)-MAX((D1224*(1+E1224)^0*'Расчет NPV'!$C$14*(C1224-F1224)-G1224)-B1224/6,0)*'Расчет NPV'!$C$13)/(1+'Расчет NPV'!$C$12)^1</f>
        <v/>
      </c>
      <c r="I1224" s="9">
        <f>((D1224*(1+E1224)^1*(C1224-F1224)-G1224)-MAX((D1224*(1+E1224)^1*(C1224-F1224)-G1224)-B1224/6,0)*'Расчет NPV'!$C$13)/(1+'Расчет NPV'!$C$12)^2</f>
        <v/>
      </c>
      <c r="J1224" s="9">
        <f>((D1224*(1+E1224)^2*(C1224-F1224)-G1224)-MAX((D1224*(1+E1224)^2*(C1224-F1224)-G1224)-B1224/6,0)*'Расчет NPV'!$C$13)/(1+'Расчет NPV'!$C$12)^3</f>
        <v/>
      </c>
      <c r="K1224" s="9">
        <f>((D1224*(1+E1224)^3*(C1224-F1224)-G1224)-MAX((D1224*(1+E1224)^3*(C1224-F1224)-G1224)-B1224/6,0)*'Расчет NPV'!$C$13)/(1+'Расчет NPV'!$C$12)^4</f>
        <v/>
      </c>
      <c r="L1224" s="9">
        <f>((D1224*(1+E1224)^4*(C1224-F1224)-G1224)-MAX((D1224*(1+E1224)^4*(C1224-F1224)-G1224)-B1224/6,0)*'Расчет NPV'!$C$13)/(1+'Расчет NPV'!$C$12)^5</f>
        <v/>
      </c>
      <c r="M1224" s="9">
        <f>((D1224*(1+E1224)^5*(C1224-F1224)-G1224)-MAX((D1224*(1+E1224)^5*(C1224-F1224)-G1224)-B1224/6,0)*'Расчет NPV'!$C$13)/(1+'Расчет NPV'!$C$12)^6</f>
        <v/>
      </c>
      <c r="N1224" s="13">
        <f>SUM(H1224:M1224)-B1224</f>
        <v/>
      </c>
    </row>
    <row r="1225">
      <c r="A1225" t="n">
        <v>1221</v>
      </c>
      <c r="B1225" s="9">
        <f>_xlfn.BETA.INV(RAND(),'Расчет NPV'!$E$5,'Расчет NPV'!$F$5,'Расчет NPV'!$B$5,'Расчет NPV'!$D$5)</f>
        <v/>
      </c>
      <c r="C1225" s="9">
        <f>_xlfn.BETA.INV(RAND(),'Расчет NPV'!$E$6,'Расчет NPV'!$F$6,'Расчет NPV'!$B$6,'Расчет NPV'!$D$6)</f>
        <v/>
      </c>
      <c r="D1225" s="9">
        <f>_xlfn.BETA.INV(RAND(),'Расчет NPV'!$E$7,'Расчет NPV'!$F$7,'Расчет NPV'!$B$7,'Расчет NPV'!$D$7)</f>
        <v/>
      </c>
      <c r="E1225" s="5">
        <f>_xlfn.BETA.INV(RAND(),'Расчет NPV'!$E$8,'Расчет NPV'!$F$8,'Расчет NPV'!$B$8,'Расчет NPV'!$D$8)</f>
        <v/>
      </c>
      <c r="F1225" s="9">
        <f>_xlfn.BETA.INV(RAND(),'Расчет NPV'!$E$9,'Расчет NPV'!$F$9,'Расчет NPV'!$B$9,'Расчет NPV'!$D$9)</f>
        <v/>
      </c>
      <c r="G1225" s="9">
        <f>_xlfn.BETA.INV(RAND(),'Расчет NPV'!$E$10,'Расчет NPV'!$F$10,'Расчет NPV'!$B$10,'Расчет NPV'!$D$10)</f>
        <v/>
      </c>
      <c r="H1225" s="9">
        <f>((D1225*(1+E1225)^0*'Расчет NPV'!$C$14*(C1225-F1225)-G1225)-MAX((D1225*(1+E1225)^0*'Расчет NPV'!$C$14*(C1225-F1225)-G1225)-B1225/6,0)*'Расчет NPV'!$C$13)/(1+'Расчет NPV'!$C$12)^1</f>
        <v/>
      </c>
      <c r="I1225" s="9">
        <f>((D1225*(1+E1225)^1*(C1225-F1225)-G1225)-MAX((D1225*(1+E1225)^1*(C1225-F1225)-G1225)-B1225/6,0)*'Расчет NPV'!$C$13)/(1+'Расчет NPV'!$C$12)^2</f>
        <v/>
      </c>
      <c r="J1225" s="9">
        <f>((D1225*(1+E1225)^2*(C1225-F1225)-G1225)-MAX((D1225*(1+E1225)^2*(C1225-F1225)-G1225)-B1225/6,0)*'Расчет NPV'!$C$13)/(1+'Расчет NPV'!$C$12)^3</f>
        <v/>
      </c>
      <c r="K1225" s="9">
        <f>((D1225*(1+E1225)^3*(C1225-F1225)-G1225)-MAX((D1225*(1+E1225)^3*(C1225-F1225)-G1225)-B1225/6,0)*'Расчет NPV'!$C$13)/(1+'Расчет NPV'!$C$12)^4</f>
        <v/>
      </c>
      <c r="L1225" s="9">
        <f>((D1225*(1+E1225)^4*(C1225-F1225)-G1225)-MAX((D1225*(1+E1225)^4*(C1225-F1225)-G1225)-B1225/6,0)*'Расчет NPV'!$C$13)/(1+'Расчет NPV'!$C$12)^5</f>
        <v/>
      </c>
      <c r="M1225" s="9">
        <f>((D1225*(1+E1225)^5*(C1225-F1225)-G1225)-MAX((D1225*(1+E1225)^5*(C1225-F1225)-G1225)-B1225/6,0)*'Расчет NPV'!$C$13)/(1+'Расчет NPV'!$C$12)^6</f>
        <v/>
      </c>
      <c r="N1225" s="13">
        <f>SUM(H1225:M1225)-B1225</f>
        <v/>
      </c>
    </row>
    <row r="1226">
      <c r="A1226" t="n">
        <v>1222</v>
      </c>
      <c r="B1226" s="9">
        <f>_xlfn.BETA.INV(RAND(),'Расчет NPV'!$E$5,'Расчет NPV'!$F$5,'Расчет NPV'!$B$5,'Расчет NPV'!$D$5)</f>
        <v/>
      </c>
      <c r="C1226" s="9">
        <f>_xlfn.BETA.INV(RAND(),'Расчет NPV'!$E$6,'Расчет NPV'!$F$6,'Расчет NPV'!$B$6,'Расчет NPV'!$D$6)</f>
        <v/>
      </c>
      <c r="D1226" s="9">
        <f>_xlfn.BETA.INV(RAND(),'Расчет NPV'!$E$7,'Расчет NPV'!$F$7,'Расчет NPV'!$B$7,'Расчет NPV'!$D$7)</f>
        <v/>
      </c>
      <c r="E1226" s="5">
        <f>_xlfn.BETA.INV(RAND(),'Расчет NPV'!$E$8,'Расчет NPV'!$F$8,'Расчет NPV'!$B$8,'Расчет NPV'!$D$8)</f>
        <v/>
      </c>
      <c r="F1226" s="9">
        <f>_xlfn.BETA.INV(RAND(),'Расчет NPV'!$E$9,'Расчет NPV'!$F$9,'Расчет NPV'!$B$9,'Расчет NPV'!$D$9)</f>
        <v/>
      </c>
      <c r="G1226" s="9">
        <f>_xlfn.BETA.INV(RAND(),'Расчет NPV'!$E$10,'Расчет NPV'!$F$10,'Расчет NPV'!$B$10,'Расчет NPV'!$D$10)</f>
        <v/>
      </c>
      <c r="H1226" s="9">
        <f>((D1226*(1+E1226)^0*'Расчет NPV'!$C$14*(C1226-F1226)-G1226)-MAX((D1226*(1+E1226)^0*'Расчет NPV'!$C$14*(C1226-F1226)-G1226)-B1226/6,0)*'Расчет NPV'!$C$13)/(1+'Расчет NPV'!$C$12)^1</f>
        <v/>
      </c>
      <c r="I1226" s="9">
        <f>((D1226*(1+E1226)^1*(C1226-F1226)-G1226)-MAX((D1226*(1+E1226)^1*(C1226-F1226)-G1226)-B1226/6,0)*'Расчет NPV'!$C$13)/(1+'Расчет NPV'!$C$12)^2</f>
        <v/>
      </c>
      <c r="J1226" s="9">
        <f>((D1226*(1+E1226)^2*(C1226-F1226)-G1226)-MAX((D1226*(1+E1226)^2*(C1226-F1226)-G1226)-B1226/6,0)*'Расчет NPV'!$C$13)/(1+'Расчет NPV'!$C$12)^3</f>
        <v/>
      </c>
      <c r="K1226" s="9">
        <f>((D1226*(1+E1226)^3*(C1226-F1226)-G1226)-MAX((D1226*(1+E1226)^3*(C1226-F1226)-G1226)-B1226/6,0)*'Расчет NPV'!$C$13)/(1+'Расчет NPV'!$C$12)^4</f>
        <v/>
      </c>
      <c r="L1226" s="9">
        <f>((D1226*(1+E1226)^4*(C1226-F1226)-G1226)-MAX((D1226*(1+E1226)^4*(C1226-F1226)-G1226)-B1226/6,0)*'Расчет NPV'!$C$13)/(1+'Расчет NPV'!$C$12)^5</f>
        <v/>
      </c>
      <c r="M1226" s="9">
        <f>((D1226*(1+E1226)^5*(C1226-F1226)-G1226)-MAX((D1226*(1+E1226)^5*(C1226-F1226)-G1226)-B1226/6,0)*'Расчет NPV'!$C$13)/(1+'Расчет NPV'!$C$12)^6</f>
        <v/>
      </c>
      <c r="N1226" s="13">
        <f>SUM(H1226:M1226)-B1226</f>
        <v/>
      </c>
    </row>
    <row r="1227">
      <c r="A1227" t="n">
        <v>1223</v>
      </c>
      <c r="B1227" s="9">
        <f>_xlfn.BETA.INV(RAND(),'Расчет NPV'!$E$5,'Расчет NPV'!$F$5,'Расчет NPV'!$B$5,'Расчет NPV'!$D$5)</f>
        <v/>
      </c>
      <c r="C1227" s="9">
        <f>_xlfn.BETA.INV(RAND(),'Расчет NPV'!$E$6,'Расчет NPV'!$F$6,'Расчет NPV'!$B$6,'Расчет NPV'!$D$6)</f>
        <v/>
      </c>
      <c r="D1227" s="9">
        <f>_xlfn.BETA.INV(RAND(),'Расчет NPV'!$E$7,'Расчет NPV'!$F$7,'Расчет NPV'!$B$7,'Расчет NPV'!$D$7)</f>
        <v/>
      </c>
      <c r="E1227" s="5">
        <f>_xlfn.BETA.INV(RAND(),'Расчет NPV'!$E$8,'Расчет NPV'!$F$8,'Расчет NPV'!$B$8,'Расчет NPV'!$D$8)</f>
        <v/>
      </c>
      <c r="F1227" s="9">
        <f>_xlfn.BETA.INV(RAND(),'Расчет NPV'!$E$9,'Расчет NPV'!$F$9,'Расчет NPV'!$B$9,'Расчет NPV'!$D$9)</f>
        <v/>
      </c>
      <c r="G1227" s="9">
        <f>_xlfn.BETA.INV(RAND(),'Расчет NPV'!$E$10,'Расчет NPV'!$F$10,'Расчет NPV'!$B$10,'Расчет NPV'!$D$10)</f>
        <v/>
      </c>
      <c r="H1227" s="9">
        <f>((D1227*(1+E1227)^0*'Расчет NPV'!$C$14*(C1227-F1227)-G1227)-MAX((D1227*(1+E1227)^0*'Расчет NPV'!$C$14*(C1227-F1227)-G1227)-B1227/6,0)*'Расчет NPV'!$C$13)/(1+'Расчет NPV'!$C$12)^1</f>
        <v/>
      </c>
      <c r="I1227" s="9">
        <f>((D1227*(1+E1227)^1*(C1227-F1227)-G1227)-MAX((D1227*(1+E1227)^1*(C1227-F1227)-G1227)-B1227/6,0)*'Расчет NPV'!$C$13)/(1+'Расчет NPV'!$C$12)^2</f>
        <v/>
      </c>
      <c r="J1227" s="9">
        <f>((D1227*(1+E1227)^2*(C1227-F1227)-G1227)-MAX((D1227*(1+E1227)^2*(C1227-F1227)-G1227)-B1227/6,0)*'Расчет NPV'!$C$13)/(1+'Расчет NPV'!$C$12)^3</f>
        <v/>
      </c>
      <c r="K1227" s="9">
        <f>((D1227*(1+E1227)^3*(C1227-F1227)-G1227)-MAX((D1227*(1+E1227)^3*(C1227-F1227)-G1227)-B1227/6,0)*'Расчет NPV'!$C$13)/(1+'Расчет NPV'!$C$12)^4</f>
        <v/>
      </c>
      <c r="L1227" s="9">
        <f>((D1227*(1+E1227)^4*(C1227-F1227)-G1227)-MAX((D1227*(1+E1227)^4*(C1227-F1227)-G1227)-B1227/6,0)*'Расчет NPV'!$C$13)/(1+'Расчет NPV'!$C$12)^5</f>
        <v/>
      </c>
      <c r="M1227" s="9">
        <f>((D1227*(1+E1227)^5*(C1227-F1227)-G1227)-MAX((D1227*(1+E1227)^5*(C1227-F1227)-G1227)-B1227/6,0)*'Расчет NPV'!$C$13)/(1+'Расчет NPV'!$C$12)^6</f>
        <v/>
      </c>
      <c r="N1227" s="13">
        <f>SUM(H1227:M1227)-B1227</f>
        <v/>
      </c>
    </row>
    <row r="1228">
      <c r="A1228" t="n">
        <v>1224</v>
      </c>
      <c r="B1228" s="9">
        <f>_xlfn.BETA.INV(RAND(),'Расчет NPV'!$E$5,'Расчет NPV'!$F$5,'Расчет NPV'!$B$5,'Расчет NPV'!$D$5)</f>
        <v/>
      </c>
      <c r="C1228" s="9">
        <f>_xlfn.BETA.INV(RAND(),'Расчет NPV'!$E$6,'Расчет NPV'!$F$6,'Расчет NPV'!$B$6,'Расчет NPV'!$D$6)</f>
        <v/>
      </c>
      <c r="D1228" s="9">
        <f>_xlfn.BETA.INV(RAND(),'Расчет NPV'!$E$7,'Расчет NPV'!$F$7,'Расчет NPV'!$B$7,'Расчет NPV'!$D$7)</f>
        <v/>
      </c>
      <c r="E1228" s="5">
        <f>_xlfn.BETA.INV(RAND(),'Расчет NPV'!$E$8,'Расчет NPV'!$F$8,'Расчет NPV'!$B$8,'Расчет NPV'!$D$8)</f>
        <v/>
      </c>
      <c r="F1228" s="9">
        <f>_xlfn.BETA.INV(RAND(),'Расчет NPV'!$E$9,'Расчет NPV'!$F$9,'Расчет NPV'!$B$9,'Расчет NPV'!$D$9)</f>
        <v/>
      </c>
      <c r="G1228" s="9">
        <f>_xlfn.BETA.INV(RAND(),'Расчет NPV'!$E$10,'Расчет NPV'!$F$10,'Расчет NPV'!$B$10,'Расчет NPV'!$D$10)</f>
        <v/>
      </c>
      <c r="H1228" s="9">
        <f>((D1228*(1+E1228)^0*'Расчет NPV'!$C$14*(C1228-F1228)-G1228)-MAX((D1228*(1+E1228)^0*'Расчет NPV'!$C$14*(C1228-F1228)-G1228)-B1228/6,0)*'Расчет NPV'!$C$13)/(1+'Расчет NPV'!$C$12)^1</f>
        <v/>
      </c>
      <c r="I1228" s="9">
        <f>((D1228*(1+E1228)^1*(C1228-F1228)-G1228)-MAX((D1228*(1+E1228)^1*(C1228-F1228)-G1228)-B1228/6,0)*'Расчет NPV'!$C$13)/(1+'Расчет NPV'!$C$12)^2</f>
        <v/>
      </c>
      <c r="J1228" s="9">
        <f>((D1228*(1+E1228)^2*(C1228-F1228)-G1228)-MAX((D1228*(1+E1228)^2*(C1228-F1228)-G1228)-B1228/6,0)*'Расчет NPV'!$C$13)/(1+'Расчет NPV'!$C$12)^3</f>
        <v/>
      </c>
      <c r="K1228" s="9">
        <f>((D1228*(1+E1228)^3*(C1228-F1228)-G1228)-MAX((D1228*(1+E1228)^3*(C1228-F1228)-G1228)-B1228/6,0)*'Расчет NPV'!$C$13)/(1+'Расчет NPV'!$C$12)^4</f>
        <v/>
      </c>
      <c r="L1228" s="9">
        <f>((D1228*(1+E1228)^4*(C1228-F1228)-G1228)-MAX((D1228*(1+E1228)^4*(C1228-F1228)-G1228)-B1228/6,0)*'Расчет NPV'!$C$13)/(1+'Расчет NPV'!$C$12)^5</f>
        <v/>
      </c>
      <c r="M1228" s="9">
        <f>((D1228*(1+E1228)^5*(C1228-F1228)-G1228)-MAX((D1228*(1+E1228)^5*(C1228-F1228)-G1228)-B1228/6,0)*'Расчет NPV'!$C$13)/(1+'Расчет NPV'!$C$12)^6</f>
        <v/>
      </c>
      <c r="N1228" s="13">
        <f>SUM(H1228:M1228)-B1228</f>
        <v/>
      </c>
    </row>
    <row r="1229">
      <c r="A1229" t="n">
        <v>1225</v>
      </c>
      <c r="B1229" s="9">
        <f>_xlfn.BETA.INV(RAND(),'Расчет NPV'!$E$5,'Расчет NPV'!$F$5,'Расчет NPV'!$B$5,'Расчет NPV'!$D$5)</f>
        <v/>
      </c>
      <c r="C1229" s="9">
        <f>_xlfn.BETA.INV(RAND(),'Расчет NPV'!$E$6,'Расчет NPV'!$F$6,'Расчет NPV'!$B$6,'Расчет NPV'!$D$6)</f>
        <v/>
      </c>
      <c r="D1229" s="9">
        <f>_xlfn.BETA.INV(RAND(),'Расчет NPV'!$E$7,'Расчет NPV'!$F$7,'Расчет NPV'!$B$7,'Расчет NPV'!$D$7)</f>
        <v/>
      </c>
      <c r="E1229" s="5">
        <f>_xlfn.BETA.INV(RAND(),'Расчет NPV'!$E$8,'Расчет NPV'!$F$8,'Расчет NPV'!$B$8,'Расчет NPV'!$D$8)</f>
        <v/>
      </c>
      <c r="F1229" s="9">
        <f>_xlfn.BETA.INV(RAND(),'Расчет NPV'!$E$9,'Расчет NPV'!$F$9,'Расчет NPV'!$B$9,'Расчет NPV'!$D$9)</f>
        <v/>
      </c>
      <c r="G1229" s="9">
        <f>_xlfn.BETA.INV(RAND(),'Расчет NPV'!$E$10,'Расчет NPV'!$F$10,'Расчет NPV'!$B$10,'Расчет NPV'!$D$10)</f>
        <v/>
      </c>
      <c r="H1229" s="9">
        <f>((D1229*(1+E1229)^0*'Расчет NPV'!$C$14*(C1229-F1229)-G1229)-MAX((D1229*(1+E1229)^0*'Расчет NPV'!$C$14*(C1229-F1229)-G1229)-B1229/6,0)*'Расчет NPV'!$C$13)/(1+'Расчет NPV'!$C$12)^1</f>
        <v/>
      </c>
      <c r="I1229" s="9">
        <f>((D1229*(1+E1229)^1*(C1229-F1229)-G1229)-MAX((D1229*(1+E1229)^1*(C1229-F1229)-G1229)-B1229/6,0)*'Расчет NPV'!$C$13)/(1+'Расчет NPV'!$C$12)^2</f>
        <v/>
      </c>
      <c r="J1229" s="9">
        <f>((D1229*(1+E1229)^2*(C1229-F1229)-G1229)-MAX((D1229*(1+E1229)^2*(C1229-F1229)-G1229)-B1229/6,0)*'Расчет NPV'!$C$13)/(1+'Расчет NPV'!$C$12)^3</f>
        <v/>
      </c>
      <c r="K1229" s="9">
        <f>((D1229*(1+E1229)^3*(C1229-F1229)-G1229)-MAX((D1229*(1+E1229)^3*(C1229-F1229)-G1229)-B1229/6,0)*'Расчет NPV'!$C$13)/(1+'Расчет NPV'!$C$12)^4</f>
        <v/>
      </c>
      <c r="L1229" s="9">
        <f>((D1229*(1+E1229)^4*(C1229-F1229)-G1229)-MAX((D1229*(1+E1229)^4*(C1229-F1229)-G1229)-B1229/6,0)*'Расчет NPV'!$C$13)/(1+'Расчет NPV'!$C$12)^5</f>
        <v/>
      </c>
      <c r="M1229" s="9">
        <f>((D1229*(1+E1229)^5*(C1229-F1229)-G1229)-MAX((D1229*(1+E1229)^5*(C1229-F1229)-G1229)-B1229/6,0)*'Расчет NPV'!$C$13)/(1+'Расчет NPV'!$C$12)^6</f>
        <v/>
      </c>
      <c r="N1229" s="13">
        <f>SUM(H1229:M1229)-B1229</f>
        <v/>
      </c>
    </row>
    <row r="1230">
      <c r="A1230" t="n">
        <v>1226</v>
      </c>
      <c r="B1230" s="9">
        <f>_xlfn.BETA.INV(RAND(),'Расчет NPV'!$E$5,'Расчет NPV'!$F$5,'Расчет NPV'!$B$5,'Расчет NPV'!$D$5)</f>
        <v/>
      </c>
      <c r="C1230" s="9">
        <f>_xlfn.BETA.INV(RAND(),'Расчет NPV'!$E$6,'Расчет NPV'!$F$6,'Расчет NPV'!$B$6,'Расчет NPV'!$D$6)</f>
        <v/>
      </c>
      <c r="D1230" s="9">
        <f>_xlfn.BETA.INV(RAND(),'Расчет NPV'!$E$7,'Расчет NPV'!$F$7,'Расчет NPV'!$B$7,'Расчет NPV'!$D$7)</f>
        <v/>
      </c>
      <c r="E1230" s="5">
        <f>_xlfn.BETA.INV(RAND(),'Расчет NPV'!$E$8,'Расчет NPV'!$F$8,'Расчет NPV'!$B$8,'Расчет NPV'!$D$8)</f>
        <v/>
      </c>
      <c r="F1230" s="9">
        <f>_xlfn.BETA.INV(RAND(),'Расчет NPV'!$E$9,'Расчет NPV'!$F$9,'Расчет NPV'!$B$9,'Расчет NPV'!$D$9)</f>
        <v/>
      </c>
      <c r="G1230" s="9">
        <f>_xlfn.BETA.INV(RAND(),'Расчет NPV'!$E$10,'Расчет NPV'!$F$10,'Расчет NPV'!$B$10,'Расчет NPV'!$D$10)</f>
        <v/>
      </c>
      <c r="H1230" s="9">
        <f>((D1230*(1+E1230)^0*'Расчет NPV'!$C$14*(C1230-F1230)-G1230)-MAX((D1230*(1+E1230)^0*'Расчет NPV'!$C$14*(C1230-F1230)-G1230)-B1230/6,0)*'Расчет NPV'!$C$13)/(1+'Расчет NPV'!$C$12)^1</f>
        <v/>
      </c>
      <c r="I1230" s="9">
        <f>((D1230*(1+E1230)^1*(C1230-F1230)-G1230)-MAX((D1230*(1+E1230)^1*(C1230-F1230)-G1230)-B1230/6,0)*'Расчет NPV'!$C$13)/(1+'Расчет NPV'!$C$12)^2</f>
        <v/>
      </c>
      <c r="J1230" s="9">
        <f>((D1230*(1+E1230)^2*(C1230-F1230)-G1230)-MAX((D1230*(1+E1230)^2*(C1230-F1230)-G1230)-B1230/6,0)*'Расчет NPV'!$C$13)/(1+'Расчет NPV'!$C$12)^3</f>
        <v/>
      </c>
      <c r="K1230" s="9">
        <f>((D1230*(1+E1230)^3*(C1230-F1230)-G1230)-MAX((D1230*(1+E1230)^3*(C1230-F1230)-G1230)-B1230/6,0)*'Расчет NPV'!$C$13)/(1+'Расчет NPV'!$C$12)^4</f>
        <v/>
      </c>
      <c r="L1230" s="9">
        <f>((D1230*(1+E1230)^4*(C1230-F1230)-G1230)-MAX((D1230*(1+E1230)^4*(C1230-F1230)-G1230)-B1230/6,0)*'Расчет NPV'!$C$13)/(1+'Расчет NPV'!$C$12)^5</f>
        <v/>
      </c>
      <c r="M1230" s="9">
        <f>((D1230*(1+E1230)^5*(C1230-F1230)-G1230)-MAX((D1230*(1+E1230)^5*(C1230-F1230)-G1230)-B1230/6,0)*'Расчет NPV'!$C$13)/(1+'Расчет NPV'!$C$12)^6</f>
        <v/>
      </c>
      <c r="N1230" s="13">
        <f>SUM(H1230:M1230)-B1230</f>
        <v/>
      </c>
    </row>
    <row r="1231">
      <c r="A1231" t="n">
        <v>1227</v>
      </c>
      <c r="B1231" s="9">
        <f>_xlfn.BETA.INV(RAND(),'Расчет NPV'!$E$5,'Расчет NPV'!$F$5,'Расчет NPV'!$B$5,'Расчет NPV'!$D$5)</f>
        <v/>
      </c>
      <c r="C1231" s="9">
        <f>_xlfn.BETA.INV(RAND(),'Расчет NPV'!$E$6,'Расчет NPV'!$F$6,'Расчет NPV'!$B$6,'Расчет NPV'!$D$6)</f>
        <v/>
      </c>
      <c r="D1231" s="9">
        <f>_xlfn.BETA.INV(RAND(),'Расчет NPV'!$E$7,'Расчет NPV'!$F$7,'Расчет NPV'!$B$7,'Расчет NPV'!$D$7)</f>
        <v/>
      </c>
      <c r="E1231" s="5">
        <f>_xlfn.BETA.INV(RAND(),'Расчет NPV'!$E$8,'Расчет NPV'!$F$8,'Расчет NPV'!$B$8,'Расчет NPV'!$D$8)</f>
        <v/>
      </c>
      <c r="F1231" s="9">
        <f>_xlfn.BETA.INV(RAND(),'Расчет NPV'!$E$9,'Расчет NPV'!$F$9,'Расчет NPV'!$B$9,'Расчет NPV'!$D$9)</f>
        <v/>
      </c>
      <c r="G1231" s="9">
        <f>_xlfn.BETA.INV(RAND(),'Расчет NPV'!$E$10,'Расчет NPV'!$F$10,'Расчет NPV'!$B$10,'Расчет NPV'!$D$10)</f>
        <v/>
      </c>
      <c r="H1231" s="9">
        <f>((D1231*(1+E1231)^0*'Расчет NPV'!$C$14*(C1231-F1231)-G1231)-MAX((D1231*(1+E1231)^0*'Расчет NPV'!$C$14*(C1231-F1231)-G1231)-B1231/6,0)*'Расчет NPV'!$C$13)/(1+'Расчет NPV'!$C$12)^1</f>
        <v/>
      </c>
      <c r="I1231" s="9">
        <f>((D1231*(1+E1231)^1*(C1231-F1231)-G1231)-MAX((D1231*(1+E1231)^1*(C1231-F1231)-G1231)-B1231/6,0)*'Расчет NPV'!$C$13)/(1+'Расчет NPV'!$C$12)^2</f>
        <v/>
      </c>
      <c r="J1231" s="9">
        <f>((D1231*(1+E1231)^2*(C1231-F1231)-G1231)-MAX((D1231*(1+E1231)^2*(C1231-F1231)-G1231)-B1231/6,0)*'Расчет NPV'!$C$13)/(1+'Расчет NPV'!$C$12)^3</f>
        <v/>
      </c>
      <c r="K1231" s="9">
        <f>((D1231*(1+E1231)^3*(C1231-F1231)-G1231)-MAX((D1231*(1+E1231)^3*(C1231-F1231)-G1231)-B1231/6,0)*'Расчет NPV'!$C$13)/(1+'Расчет NPV'!$C$12)^4</f>
        <v/>
      </c>
      <c r="L1231" s="9">
        <f>((D1231*(1+E1231)^4*(C1231-F1231)-G1231)-MAX((D1231*(1+E1231)^4*(C1231-F1231)-G1231)-B1231/6,0)*'Расчет NPV'!$C$13)/(1+'Расчет NPV'!$C$12)^5</f>
        <v/>
      </c>
      <c r="M1231" s="9">
        <f>((D1231*(1+E1231)^5*(C1231-F1231)-G1231)-MAX((D1231*(1+E1231)^5*(C1231-F1231)-G1231)-B1231/6,0)*'Расчет NPV'!$C$13)/(1+'Расчет NPV'!$C$12)^6</f>
        <v/>
      </c>
      <c r="N1231" s="13">
        <f>SUM(H1231:M1231)-B1231</f>
        <v/>
      </c>
    </row>
    <row r="1232">
      <c r="A1232" t="n">
        <v>1228</v>
      </c>
      <c r="B1232" s="9">
        <f>_xlfn.BETA.INV(RAND(),'Расчет NPV'!$E$5,'Расчет NPV'!$F$5,'Расчет NPV'!$B$5,'Расчет NPV'!$D$5)</f>
        <v/>
      </c>
      <c r="C1232" s="9">
        <f>_xlfn.BETA.INV(RAND(),'Расчет NPV'!$E$6,'Расчет NPV'!$F$6,'Расчет NPV'!$B$6,'Расчет NPV'!$D$6)</f>
        <v/>
      </c>
      <c r="D1232" s="9">
        <f>_xlfn.BETA.INV(RAND(),'Расчет NPV'!$E$7,'Расчет NPV'!$F$7,'Расчет NPV'!$B$7,'Расчет NPV'!$D$7)</f>
        <v/>
      </c>
      <c r="E1232" s="5">
        <f>_xlfn.BETA.INV(RAND(),'Расчет NPV'!$E$8,'Расчет NPV'!$F$8,'Расчет NPV'!$B$8,'Расчет NPV'!$D$8)</f>
        <v/>
      </c>
      <c r="F1232" s="9">
        <f>_xlfn.BETA.INV(RAND(),'Расчет NPV'!$E$9,'Расчет NPV'!$F$9,'Расчет NPV'!$B$9,'Расчет NPV'!$D$9)</f>
        <v/>
      </c>
      <c r="G1232" s="9">
        <f>_xlfn.BETA.INV(RAND(),'Расчет NPV'!$E$10,'Расчет NPV'!$F$10,'Расчет NPV'!$B$10,'Расчет NPV'!$D$10)</f>
        <v/>
      </c>
      <c r="H1232" s="9">
        <f>((D1232*(1+E1232)^0*'Расчет NPV'!$C$14*(C1232-F1232)-G1232)-MAX((D1232*(1+E1232)^0*'Расчет NPV'!$C$14*(C1232-F1232)-G1232)-B1232/6,0)*'Расчет NPV'!$C$13)/(1+'Расчет NPV'!$C$12)^1</f>
        <v/>
      </c>
      <c r="I1232" s="9">
        <f>((D1232*(1+E1232)^1*(C1232-F1232)-G1232)-MAX((D1232*(1+E1232)^1*(C1232-F1232)-G1232)-B1232/6,0)*'Расчет NPV'!$C$13)/(1+'Расчет NPV'!$C$12)^2</f>
        <v/>
      </c>
      <c r="J1232" s="9">
        <f>((D1232*(1+E1232)^2*(C1232-F1232)-G1232)-MAX((D1232*(1+E1232)^2*(C1232-F1232)-G1232)-B1232/6,0)*'Расчет NPV'!$C$13)/(1+'Расчет NPV'!$C$12)^3</f>
        <v/>
      </c>
      <c r="K1232" s="9">
        <f>((D1232*(1+E1232)^3*(C1232-F1232)-G1232)-MAX((D1232*(1+E1232)^3*(C1232-F1232)-G1232)-B1232/6,0)*'Расчет NPV'!$C$13)/(1+'Расчет NPV'!$C$12)^4</f>
        <v/>
      </c>
      <c r="L1232" s="9">
        <f>((D1232*(1+E1232)^4*(C1232-F1232)-G1232)-MAX((D1232*(1+E1232)^4*(C1232-F1232)-G1232)-B1232/6,0)*'Расчет NPV'!$C$13)/(1+'Расчет NPV'!$C$12)^5</f>
        <v/>
      </c>
      <c r="M1232" s="9">
        <f>((D1232*(1+E1232)^5*(C1232-F1232)-G1232)-MAX((D1232*(1+E1232)^5*(C1232-F1232)-G1232)-B1232/6,0)*'Расчет NPV'!$C$13)/(1+'Расчет NPV'!$C$12)^6</f>
        <v/>
      </c>
      <c r="N1232" s="13">
        <f>SUM(H1232:M1232)-B1232</f>
        <v/>
      </c>
    </row>
    <row r="1233">
      <c r="A1233" t="n">
        <v>1229</v>
      </c>
      <c r="B1233" s="9">
        <f>_xlfn.BETA.INV(RAND(),'Расчет NPV'!$E$5,'Расчет NPV'!$F$5,'Расчет NPV'!$B$5,'Расчет NPV'!$D$5)</f>
        <v/>
      </c>
      <c r="C1233" s="9">
        <f>_xlfn.BETA.INV(RAND(),'Расчет NPV'!$E$6,'Расчет NPV'!$F$6,'Расчет NPV'!$B$6,'Расчет NPV'!$D$6)</f>
        <v/>
      </c>
      <c r="D1233" s="9">
        <f>_xlfn.BETA.INV(RAND(),'Расчет NPV'!$E$7,'Расчет NPV'!$F$7,'Расчет NPV'!$B$7,'Расчет NPV'!$D$7)</f>
        <v/>
      </c>
      <c r="E1233" s="5">
        <f>_xlfn.BETA.INV(RAND(),'Расчет NPV'!$E$8,'Расчет NPV'!$F$8,'Расчет NPV'!$B$8,'Расчет NPV'!$D$8)</f>
        <v/>
      </c>
      <c r="F1233" s="9">
        <f>_xlfn.BETA.INV(RAND(),'Расчет NPV'!$E$9,'Расчет NPV'!$F$9,'Расчет NPV'!$B$9,'Расчет NPV'!$D$9)</f>
        <v/>
      </c>
      <c r="G1233" s="9">
        <f>_xlfn.BETA.INV(RAND(),'Расчет NPV'!$E$10,'Расчет NPV'!$F$10,'Расчет NPV'!$B$10,'Расчет NPV'!$D$10)</f>
        <v/>
      </c>
      <c r="H1233" s="9">
        <f>((D1233*(1+E1233)^0*'Расчет NPV'!$C$14*(C1233-F1233)-G1233)-MAX((D1233*(1+E1233)^0*'Расчет NPV'!$C$14*(C1233-F1233)-G1233)-B1233/6,0)*'Расчет NPV'!$C$13)/(1+'Расчет NPV'!$C$12)^1</f>
        <v/>
      </c>
      <c r="I1233" s="9">
        <f>((D1233*(1+E1233)^1*(C1233-F1233)-G1233)-MAX((D1233*(1+E1233)^1*(C1233-F1233)-G1233)-B1233/6,0)*'Расчет NPV'!$C$13)/(1+'Расчет NPV'!$C$12)^2</f>
        <v/>
      </c>
      <c r="J1233" s="9">
        <f>((D1233*(1+E1233)^2*(C1233-F1233)-G1233)-MAX((D1233*(1+E1233)^2*(C1233-F1233)-G1233)-B1233/6,0)*'Расчет NPV'!$C$13)/(1+'Расчет NPV'!$C$12)^3</f>
        <v/>
      </c>
      <c r="K1233" s="9">
        <f>((D1233*(1+E1233)^3*(C1233-F1233)-G1233)-MAX((D1233*(1+E1233)^3*(C1233-F1233)-G1233)-B1233/6,0)*'Расчет NPV'!$C$13)/(1+'Расчет NPV'!$C$12)^4</f>
        <v/>
      </c>
      <c r="L1233" s="9">
        <f>((D1233*(1+E1233)^4*(C1233-F1233)-G1233)-MAX((D1233*(1+E1233)^4*(C1233-F1233)-G1233)-B1233/6,0)*'Расчет NPV'!$C$13)/(1+'Расчет NPV'!$C$12)^5</f>
        <v/>
      </c>
      <c r="M1233" s="9">
        <f>((D1233*(1+E1233)^5*(C1233-F1233)-G1233)-MAX((D1233*(1+E1233)^5*(C1233-F1233)-G1233)-B1233/6,0)*'Расчет NPV'!$C$13)/(1+'Расчет NPV'!$C$12)^6</f>
        <v/>
      </c>
      <c r="N1233" s="13">
        <f>SUM(H1233:M1233)-B1233</f>
        <v/>
      </c>
    </row>
    <row r="1234">
      <c r="A1234" t="n">
        <v>1230</v>
      </c>
      <c r="B1234" s="9">
        <f>_xlfn.BETA.INV(RAND(),'Расчет NPV'!$E$5,'Расчет NPV'!$F$5,'Расчет NPV'!$B$5,'Расчет NPV'!$D$5)</f>
        <v/>
      </c>
      <c r="C1234" s="9">
        <f>_xlfn.BETA.INV(RAND(),'Расчет NPV'!$E$6,'Расчет NPV'!$F$6,'Расчет NPV'!$B$6,'Расчет NPV'!$D$6)</f>
        <v/>
      </c>
      <c r="D1234" s="9">
        <f>_xlfn.BETA.INV(RAND(),'Расчет NPV'!$E$7,'Расчет NPV'!$F$7,'Расчет NPV'!$B$7,'Расчет NPV'!$D$7)</f>
        <v/>
      </c>
      <c r="E1234" s="5">
        <f>_xlfn.BETA.INV(RAND(),'Расчет NPV'!$E$8,'Расчет NPV'!$F$8,'Расчет NPV'!$B$8,'Расчет NPV'!$D$8)</f>
        <v/>
      </c>
      <c r="F1234" s="9">
        <f>_xlfn.BETA.INV(RAND(),'Расчет NPV'!$E$9,'Расчет NPV'!$F$9,'Расчет NPV'!$B$9,'Расчет NPV'!$D$9)</f>
        <v/>
      </c>
      <c r="G1234" s="9">
        <f>_xlfn.BETA.INV(RAND(),'Расчет NPV'!$E$10,'Расчет NPV'!$F$10,'Расчет NPV'!$B$10,'Расчет NPV'!$D$10)</f>
        <v/>
      </c>
      <c r="H1234" s="9">
        <f>((D1234*(1+E1234)^0*'Расчет NPV'!$C$14*(C1234-F1234)-G1234)-MAX((D1234*(1+E1234)^0*'Расчет NPV'!$C$14*(C1234-F1234)-G1234)-B1234/6,0)*'Расчет NPV'!$C$13)/(1+'Расчет NPV'!$C$12)^1</f>
        <v/>
      </c>
      <c r="I1234" s="9">
        <f>((D1234*(1+E1234)^1*(C1234-F1234)-G1234)-MAX((D1234*(1+E1234)^1*(C1234-F1234)-G1234)-B1234/6,0)*'Расчет NPV'!$C$13)/(1+'Расчет NPV'!$C$12)^2</f>
        <v/>
      </c>
      <c r="J1234" s="9">
        <f>((D1234*(1+E1234)^2*(C1234-F1234)-G1234)-MAX((D1234*(1+E1234)^2*(C1234-F1234)-G1234)-B1234/6,0)*'Расчет NPV'!$C$13)/(1+'Расчет NPV'!$C$12)^3</f>
        <v/>
      </c>
      <c r="K1234" s="9">
        <f>((D1234*(1+E1234)^3*(C1234-F1234)-G1234)-MAX((D1234*(1+E1234)^3*(C1234-F1234)-G1234)-B1234/6,0)*'Расчет NPV'!$C$13)/(1+'Расчет NPV'!$C$12)^4</f>
        <v/>
      </c>
      <c r="L1234" s="9">
        <f>((D1234*(1+E1234)^4*(C1234-F1234)-G1234)-MAX((D1234*(1+E1234)^4*(C1234-F1234)-G1234)-B1234/6,0)*'Расчет NPV'!$C$13)/(1+'Расчет NPV'!$C$12)^5</f>
        <v/>
      </c>
      <c r="M1234" s="9">
        <f>((D1234*(1+E1234)^5*(C1234-F1234)-G1234)-MAX((D1234*(1+E1234)^5*(C1234-F1234)-G1234)-B1234/6,0)*'Расчет NPV'!$C$13)/(1+'Расчет NPV'!$C$12)^6</f>
        <v/>
      </c>
      <c r="N1234" s="13">
        <f>SUM(H1234:M1234)-B1234</f>
        <v/>
      </c>
    </row>
    <row r="1235">
      <c r="A1235" t="n">
        <v>1231</v>
      </c>
      <c r="B1235" s="9">
        <f>_xlfn.BETA.INV(RAND(),'Расчет NPV'!$E$5,'Расчет NPV'!$F$5,'Расчет NPV'!$B$5,'Расчет NPV'!$D$5)</f>
        <v/>
      </c>
      <c r="C1235" s="9">
        <f>_xlfn.BETA.INV(RAND(),'Расчет NPV'!$E$6,'Расчет NPV'!$F$6,'Расчет NPV'!$B$6,'Расчет NPV'!$D$6)</f>
        <v/>
      </c>
      <c r="D1235" s="9">
        <f>_xlfn.BETA.INV(RAND(),'Расчет NPV'!$E$7,'Расчет NPV'!$F$7,'Расчет NPV'!$B$7,'Расчет NPV'!$D$7)</f>
        <v/>
      </c>
      <c r="E1235" s="5">
        <f>_xlfn.BETA.INV(RAND(),'Расчет NPV'!$E$8,'Расчет NPV'!$F$8,'Расчет NPV'!$B$8,'Расчет NPV'!$D$8)</f>
        <v/>
      </c>
      <c r="F1235" s="9">
        <f>_xlfn.BETA.INV(RAND(),'Расчет NPV'!$E$9,'Расчет NPV'!$F$9,'Расчет NPV'!$B$9,'Расчет NPV'!$D$9)</f>
        <v/>
      </c>
      <c r="G1235" s="9">
        <f>_xlfn.BETA.INV(RAND(),'Расчет NPV'!$E$10,'Расчет NPV'!$F$10,'Расчет NPV'!$B$10,'Расчет NPV'!$D$10)</f>
        <v/>
      </c>
      <c r="H1235" s="9">
        <f>((D1235*(1+E1235)^0*'Расчет NPV'!$C$14*(C1235-F1235)-G1235)-MAX((D1235*(1+E1235)^0*'Расчет NPV'!$C$14*(C1235-F1235)-G1235)-B1235/6,0)*'Расчет NPV'!$C$13)/(1+'Расчет NPV'!$C$12)^1</f>
        <v/>
      </c>
      <c r="I1235" s="9">
        <f>((D1235*(1+E1235)^1*(C1235-F1235)-G1235)-MAX((D1235*(1+E1235)^1*(C1235-F1235)-G1235)-B1235/6,0)*'Расчет NPV'!$C$13)/(1+'Расчет NPV'!$C$12)^2</f>
        <v/>
      </c>
      <c r="J1235" s="9">
        <f>((D1235*(1+E1235)^2*(C1235-F1235)-G1235)-MAX((D1235*(1+E1235)^2*(C1235-F1235)-G1235)-B1235/6,0)*'Расчет NPV'!$C$13)/(1+'Расчет NPV'!$C$12)^3</f>
        <v/>
      </c>
      <c r="K1235" s="9">
        <f>((D1235*(1+E1235)^3*(C1235-F1235)-G1235)-MAX((D1235*(1+E1235)^3*(C1235-F1235)-G1235)-B1235/6,0)*'Расчет NPV'!$C$13)/(1+'Расчет NPV'!$C$12)^4</f>
        <v/>
      </c>
      <c r="L1235" s="9">
        <f>((D1235*(1+E1235)^4*(C1235-F1235)-G1235)-MAX((D1235*(1+E1235)^4*(C1235-F1235)-G1235)-B1235/6,0)*'Расчет NPV'!$C$13)/(1+'Расчет NPV'!$C$12)^5</f>
        <v/>
      </c>
      <c r="M1235" s="9">
        <f>((D1235*(1+E1235)^5*(C1235-F1235)-G1235)-MAX((D1235*(1+E1235)^5*(C1235-F1235)-G1235)-B1235/6,0)*'Расчет NPV'!$C$13)/(1+'Расчет NPV'!$C$12)^6</f>
        <v/>
      </c>
      <c r="N1235" s="13">
        <f>SUM(H1235:M1235)-B1235</f>
        <v/>
      </c>
    </row>
    <row r="1236">
      <c r="A1236" t="n">
        <v>1232</v>
      </c>
      <c r="B1236" s="9">
        <f>_xlfn.BETA.INV(RAND(),'Расчет NPV'!$E$5,'Расчет NPV'!$F$5,'Расчет NPV'!$B$5,'Расчет NPV'!$D$5)</f>
        <v/>
      </c>
      <c r="C1236" s="9">
        <f>_xlfn.BETA.INV(RAND(),'Расчет NPV'!$E$6,'Расчет NPV'!$F$6,'Расчет NPV'!$B$6,'Расчет NPV'!$D$6)</f>
        <v/>
      </c>
      <c r="D1236" s="9">
        <f>_xlfn.BETA.INV(RAND(),'Расчет NPV'!$E$7,'Расчет NPV'!$F$7,'Расчет NPV'!$B$7,'Расчет NPV'!$D$7)</f>
        <v/>
      </c>
      <c r="E1236" s="5">
        <f>_xlfn.BETA.INV(RAND(),'Расчет NPV'!$E$8,'Расчет NPV'!$F$8,'Расчет NPV'!$B$8,'Расчет NPV'!$D$8)</f>
        <v/>
      </c>
      <c r="F1236" s="9">
        <f>_xlfn.BETA.INV(RAND(),'Расчет NPV'!$E$9,'Расчет NPV'!$F$9,'Расчет NPV'!$B$9,'Расчет NPV'!$D$9)</f>
        <v/>
      </c>
      <c r="G1236" s="9">
        <f>_xlfn.BETA.INV(RAND(),'Расчет NPV'!$E$10,'Расчет NPV'!$F$10,'Расчет NPV'!$B$10,'Расчет NPV'!$D$10)</f>
        <v/>
      </c>
      <c r="H1236" s="9">
        <f>((D1236*(1+E1236)^0*'Расчет NPV'!$C$14*(C1236-F1236)-G1236)-MAX((D1236*(1+E1236)^0*'Расчет NPV'!$C$14*(C1236-F1236)-G1236)-B1236/6,0)*'Расчет NPV'!$C$13)/(1+'Расчет NPV'!$C$12)^1</f>
        <v/>
      </c>
      <c r="I1236" s="9">
        <f>((D1236*(1+E1236)^1*(C1236-F1236)-G1236)-MAX((D1236*(1+E1236)^1*(C1236-F1236)-G1236)-B1236/6,0)*'Расчет NPV'!$C$13)/(1+'Расчет NPV'!$C$12)^2</f>
        <v/>
      </c>
      <c r="J1236" s="9">
        <f>((D1236*(1+E1236)^2*(C1236-F1236)-G1236)-MAX((D1236*(1+E1236)^2*(C1236-F1236)-G1236)-B1236/6,0)*'Расчет NPV'!$C$13)/(1+'Расчет NPV'!$C$12)^3</f>
        <v/>
      </c>
      <c r="K1236" s="9">
        <f>((D1236*(1+E1236)^3*(C1236-F1236)-G1236)-MAX((D1236*(1+E1236)^3*(C1236-F1236)-G1236)-B1236/6,0)*'Расчет NPV'!$C$13)/(1+'Расчет NPV'!$C$12)^4</f>
        <v/>
      </c>
      <c r="L1236" s="9">
        <f>((D1236*(1+E1236)^4*(C1236-F1236)-G1236)-MAX((D1236*(1+E1236)^4*(C1236-F1236)-G1236)-B1236/6,0)*'Расчет NPV'!$C$13)/(1+'Расчет NPV'!$C$12)^5</f>
        <v/>
      </c>
      <c r="M1236" s="9">
        <f>((D1236*(1+E1236)^5*(C1236-F1236)-G1236)-MAX((D1236*(1+E1236)^5*(C1236-F1236)-G1236)-B1236/6,0)*'Расчет NPV'!$C$13)/(1+'Расчет NPV'!$C$12)^6</f>
        <v/>
      </c>
      <c r="N1236" s="13">
        <f>SUM(H1236:M1236)-B1236</f>
        <v/>
      </c>
    </row>
    <row r="1237">
      <c r="A1237" t="n">
        <v>1233</v>
      </c>
      <c r="B1237" s="9">
        <f>_xlfn.BETA.INV(RAND(),'Расчет NPV'!$E$5,'Расчет NPV'!$F$5,'Расчет NPV'!$B$5,'Расчет NPV'!$D$5)</f>
        <v/>
      </c>
      <c r="C1237" s="9">
        <f>_xlfn.BETA.INV(RAND(),'Расчет NPV'!$E$6,'Расчет NPV'!$F$6,'Расчет NPV'!$B$6,'Расчет NPV'!$D$6)</f>
        <v/>
      </c>
      <c r="D1237" s="9">
        <f>_xlfn.BETA.INV(RAND(),'Расчет NPV'!$E$7,'Расчет NPV'!$F$7,'Расчет NPV'!$B$7,'Расчет NPV'!$D$7)</f>
        <v/>
      </c>
      <c r="E1237" s="5">
        <f>_xlfn.BETA.INV(RAND(),'Расчет NPV'!$E$8,'Расчет NPV'!$F$8,'Расчет NPV'!$B$8,'Расчет NPV'!$D$8)</f>
        <v/>
      </c>
      <c r="F1237" s="9">
        <f>_xlfn.BETA.INV(RAND(),'Расчет NPV'!$E$9,'Расчет NPV'!$F$9,'Расчет NPV'!$B$9,'Расчет NPV'!$D$9)</f>
        <v/>
      </c>
      <c r="G1237" s="9">
        <f>_xlfn.BETA.INV(RAND(),'Расчет NPV'!$E$10,'Расчет NPV'!$F$10,'Расчет NPV'!$B$10,'Расчет NPV'!$D$10)</f>
        <v/>
      </c>
      <c r="H1237" s="9">
        <f>((D1237*(1+E1237)^0*'Расчет NPV'!$C$14*(C1237-F1237)-G1237)-MAX((D1237*(1+E1237)^0*'Расчет NPV'!$C$14*(C1237-F1237)-G1237)-B1237/6,0)*'Расчет NPV'!$C$13)/(1+'Расчет NPV'!$C$12)^1</f>
        <v/>
      </c>
      <c r="I1237" s="9">
        <f>((D1237*(1+E1237)^1*(C1237-F1237)-G1237)-MAX((D1237*(1+E1237)^1*(C1237-F1237)-G1237)-B1237/6,0)*'Расчет NPV'!$C$13)/(1+'Расчет NPV'!$C$12)^2</f>
        <v/>
      </c>
      <c r="J1237" s="9">
        <f>((D1237*(1+E1237)^2*(C1237-F1237)-G1237)-MAX((D1237*(1+E1237)^2*(C1237-F1237)-G1237)-B1237/6,0)*'Расчет NPV'!$C$13)/(1+'Расчет NPV'!$C$12)^3</f>
        <v/>
      </c>
      <c r="K1237" s="9">
        <f>((D1237*(1+E1237)^3*(C1237-F1237)-G1237)-MAX((D1237*(1+E1237)^3*(C1237-F1237)-G1237)-B1237/6,0)*'Расчет NPV'!$C$13)/(1+'Расчет NPV'!$C$12)^4</f>
        <v/>
      </c>
      <c r="L1237" s="9">
        <f>((D1237*(1+E1237)^4*(C1237-F1237)-G1237)-MAX((D1237*(1+E1237)^4*(C1237-F1237)-G1237)-B1237/6,0)*'Расчет NPV'!$C$13)/(1+'Расчет NPV'!$C$12)^5</f>
        <v/>
      </c>
      <c r="M1237" s="9">
        <f>((D1237*(1+E1237)^5*(C1237-F1237)-G1237)-MAX((D1237*(1+E1237)^5*(C1237-F1237)-G1237)-B1237/6,0)*'Расчет NPV'!$C$13)/(1+'Расчет NPV'!$C$12)^6</f>
        <v/>
      </c>
      <c r="N1237" s="13">
        <f>SUM(H1237:M1237)-B1237</f>
        <v/>
      </c>
    </row>
    <row r="1238">
      <c r="A1238" t="n">
        <v>1234</v>
      </c>
      <c r="B1238" s="9">
        <f>_xlfn.BETA.INV(RAND(),'Расчет NPV'!$E$5,'Расчет NPV'!$F$5,'Расчет NPV'!$B$5,'Расчет NPV'!$D$5)</f>
        <v/>
      </c>
      <c r="C1238" s="9">
        <f>_xlfn.BETA.INV(RAND(),'Расчет NPV'!$E$6,'Расчет NPV'!$F$6,'Расчет NPV'!$B$6,'Расчет NPV'!$D$6)</f>
        <v/>
      </c>
      <c r="D1238" s="9">
        <f>_xlfn.BETA.INV(RAND(),'Расчет NPV'!$E$7,'Расчет NPV'!$F$7,'Расчет NPV'!$B$7,'Расчет NPV'!$D$7)</f>
        <v/>
      </c>
      <c r="E1238" s="5">
        <f>_xlfn.BETA.INV(RAND(),'Расчет NPV'!$E$8,'Расчет NPV'!$F$8,'Расчет NPV'!$B$8,'Расчет NPV'!$D$8)</f>
        <v/>
      </c>
      <c r="F1238" s="9">
        <f>_xlfn.BETA.INV(RAND(),'Расчет NPV'!$E$9,'Расчет NPV'!$F$9,'Расчет NPV'!$B$9,'Расчет NPV'!$D$9)</f>
        <v/>
      </c>
      <c r="G1238" s="9">
        <f>_xlfn.BETA.INV(RAND(),'Расчет NPV'!$E$10,'Расчет NPV'!$F$10,'Расчет NPV'!$B$10,'Расчет NPV'!$D$10)</f>
        <v/>
      </c>
      <c r="H1238" s="9">
        <f>((D1238*(1+E1238)^0*'Расчет NPV'!$C$14*(C1238-F1238)-G1238)-MAX((D1238*(1+E1238)^0*'Расчет NPV'!$C$14*(C1238-F1238)-G1238)-B1238/6,0)*'Расчет NPV'!$C$13)/(1+'Расчет NPV'!$C$12)^1</f>
        <v/>
      </c>
      <c r="I1238" s="9">
        <f>((D1238*(1+E1238)^1*(C1238-F1238)-G1238)-MAX((D1238*(1+E1238)^1*(C1238-F1238)-G1238)-B1238/6,0)*'Расчет NPV'!$C$13)/(1+'Расчет NPV'!$C$12)^2</f>
        <v/>
      </c>
      <c r="J1238" s="9">
        <f>((D1238*(1+E1238)^2*(C1238-F1238)-G1238)-MAX((D1238*(1+E1238)^2*(C1238-F1238)-G1238)-B1238/6,0)*'Расчет NPV'!$C$13)/(1+'Расчет NPV'!$C$12)^3</f>
        <v/>
      </c>
      <c r="K1238" s="9">
        <f>((D1238*(1+E1238)^3*(C1238-F1238)-G1238)-MAX((D1238*(1+E1238)^3*(C1238-F1238)-G1238)-B1238/6,0)*'Расчет NPV'!$C$13)/(1+'Расчет NPV'!$C$12)^4</f>
        <v/>
      </c>
      <c r="L1238" s="9">
        <f>((D1238*(1+E1238)^4*(C1238-F1238)-G1238)-MAX((D1238*(1+E1238)^4*(C1238-F1238)-G1238)-B1238/6,0)*'Расчет NPV'!$C$13)/(1+'Расчет NPV'!$C$12)^5</f>
        <v/>
      </c>
      <c r="M1238" s="9">
        <f>((D1238*(1+E1238)^5*(C1238-F1238)-G1238)-MAX((D1238*(1+E1238)^5*(C1238-F1238)-G1238)-B1238/6,0)*'Расчет NPV'!$C$13)/(1+'Расчет NPV'!$C$12)^6</f>
        <v/>
      </c>
      <c r="N1238" s="13">
        <f>SUM(H1238:M1238)-B1238</f>
        <v/>
      </c>
    </row>
    <row r="1239">
      <c r="A1239" t="n">
        <v>1235</v>
      </c>
      <c r="B1239" s="9">
        <f>_xlfn.BETA.INV(RAND(),'Расчет NPV'!$E$5,'Расчет NPV'!$F$5,'Расчет NPV'!$B$5,'Расчет NPV'!$D$5)</f>
        <v/>
      </c>
      <c r="C1239" s="9">
        <f>_xlfn.BETA.INV(RAND(),'Расчет NPV'!$E$6,'Расчет NPV'!$F$6,'Расчет NPV'!$B$6,'Расчет NPV'!$D$6)</f>
        <v/>
      </c>
      <c r="D1239" s="9">
        <f>_xlfn.BETA.INV(RAND(),'Расчет NPV'!$E$7,'Расчет NPV'!$F$7,'Расчет NPV'!$B$7,'Расчет NPV'!$D$7)</f>
        <v/>
      </c>
      <c r="E1239" s="5">
        <f>_xlfn.BETA.INV(RAND(),'Расчет NPV'!$E$8,'Расчет NPV'!$F$8,'Расчет NPV'!$B$8,'Расчет NPV'!$D$8)</f>
        <v/>
      </c>
      <c r="F1239" s="9">
        <f>_xlfn.BETA.INV(RAND(),'Расчет NPV'!$E$9,'Расчет NPV'!$F$9,'Расчет NPV'!$B$9,'Расчет NPV'!$D$9)</f>
        <v/>
      </c>
      <c r="G1239" s="9">
        <f>_xlfn.BETA.INV(RAND(),'Расчет NPV'!$E$10,'Расчет NPV'!$F$10,'Расчет NPV'!$B$10,'Расчет NPV'!$D$10)</f>
        <v/>
      </c>
      <c r="H1239" s="9">
        <f>((D1239*(1+E1239)^0*'Расчет NPV'!$C$14*(C1239-F1239)-G1239)-MAX((D1239*(1+E1239)^0*'Расчет NPV'!$C$14*(C1239-F1239)-G1239)-B1239/6,0)*'Расчет NPV'!$C$13)/(1+'Расчет NPV'!$C$12)^1</f>
        <v/>
      </c>
      <c r="I1239" s="9">
        <f>((D1239*(1+E1239)^1*(C1239-F1239)-G1239)-MAX((D1239*(1+E1239)^1*(C1239-F1239)-G1239)-B1239/6,0)*'Расчет NPV'!$C$13)/(1+'Расчет NPV'!$C$12)^2</f>
        <v/>
      </c>
      <c r="J1239" s="9">
        <f>((D1239*(1+E1239)^2*(C1239-F1239)-G1239)-MAX((D1239*(1+E1239)^2*(C1239-F1239)-G1239)-B1239/6,0)*'Расчет NPV'!$C$13)/(1+'Расчет NPV'!$C$12)^3</f>
        <v/>
      </c>
      <c r="K1239" s="9">
        <f>((D1239*(1+E1239)^3*(C1239-F1239)-G1239)-MAX((D1239*(1+E1239)^3*(C1239-F1239)-G1239)-B1239/6,0)*'Расчет NPV'!$C$13)/(1+'Расчет NPV'!$C$12)^4</f>
        <v/>
      </c>
      <c r="L1239" s="9">
        <f>((D1239*(1+E1239)^4*(C1239-F1239)-G1239)-MAX((D1239*(1+E1239)^4*(C1239-F1239)-G1239)-B1239/6,0)*'Расчет NPV'!$C$13)/(1+'Расчет NPV'!$C$12)^5</f>
        <v/>
      </c>
      <c r="M1239" s="9">
        <f>((D1239*(1+E1239)^5*(C1239-F1239)-G1239)-MAX((D1239*(1+E1239)^5*(C1239-F1239)-G1239)-B1239/6,0)*'Расчет NPV'!$C$13)/(1+'Расчет NPV'!$C$12)^6</f>
        <v/>
      </c>
      <c r="N1239" s="13">
        <f>SUM(H1239:M1239)-B1239</f>
        <v/>
      </c>
    </row>
    <row r="1240">
      <c r="A1240" t="n">
        <v>1236</v>
      </c>
      <c r="B1240" s="9">
        <f>_xlfn.BETA.INV(RAND(),'Расчет NPV'!$E$5,'Расчет NPV'!$F$5,'Расчет NPV'!$B$5,'Расчет NPV'!$D$5)</f>
        <v/>
      </c>
      <c r="C1240" s="9">
        <f>_xlfn.BETA.INV(RAND(),'Расчет NPV'!$E$6,'Расчет NPV'!$F$6,'Расчет NPV'!$B$6,'Расчет NPV'!$D$6)</f>
        <v/>
      </c>
      <c r="D1240" s="9">
        <f>_xlfn.BETA.INV(RAND(),'Расчет NPV'!$E$7,'Расчет NPV'!$F$7,'Расчет NPV'!$B$7,'Расчет NPV'!$D$7)</f>
        <v/>
      </c>
      <c r="E1240" s="5">
        <f>_xlfn.BETA.INV(RAND(),'Расчет NPV'!$E$8,'Расчет NPV'!$F$8,'Расчет NPV'!$B$8,'Расчет NPV'!$D$8)</f>
        <v/>
      </c>
      <c r="F1240" s="9">
        <f>_xlfn.BETA.INV(RAND(),'Расчет NPV'!$E$9,'Расчет NPV'!$F$9,'Расчет NPV'!$B$9,'Расчет NPV'!$D$9)</f>
        <v/>
      </c>
      <c r="G1240" s="9">
        <f>_xlfn.BETA.INV(RAND(),'Расчет NPV'!$E$10,'Расчет NPV'!$F$10,'Расчет NPV'!$B$10,'Расчет NPV'!$D$10)</f>
        <v/>
      </c>
      <c r="H1240" s="9">
        <f>((D1240*(1+E1240)^0*'Расчет NPV'!$C$14*(C1240-F1240)-G1240)-MAX((D1240*(1+E1240)^0*'Расчет NPV'!$C$14*(C1240-F1240)-G1240)-B1240/6,0)*'Расчет NPV'!$C$13)/(1+'Расчет NPV'!$C$12)^1</f>
        <v/>
      </c>
      <c r="I1240" s="9">
        <f>((D1240*(1+E1240)^1*(C1240-F1240)-G1240)-MAX((D1240*(1+E1240)^1*(C1240-F1240)-G1240)-B1240/6,0)*'Расчет NPV'!$C$13)/(1+'Расчет NPV'!$C$12)^2</f>
        <v/>
      </c>
      <c r="J1240" s="9">
        <f>((D1240*(1+E1240)^2*(C1240-F1240)-G1240)-MAX((D1240*(1+E1240)^2*(C1240-F1240)-G1240)-B1240/6,0)*'Расчет NPV'!$C$13)/(1+'Расчет NPV'!$C$12)^3</f>
        <v/>
      </c>
      <c r="K1240" s="9">
        <f>((D1240*(1+E1240)^3*(C1240-F1240)-G1240)-MAX((D1240*(1+E1240)^3*(C1240-F1240)-G1240)-B1240/6,0)*'Расчет NPV'!$C$13)/(1+'Расчет NPV'!$C$12)^4</f>
        <v/>
      </c>
      <c r="L1240" s="9">
        <f>((D1240*(1+E1240)^4*(C1240-F1240)-G1240)-MAX((D1240*(1+E1240)^4*(C1240-F1240)-G1240)-B1240/6,0)*'Расчет NPV'!$C$13)/(1+'Расчет NPV'!$C$12)^5</f>
        <v/>
      </c>
      <c r="M1240" s="9">
        <f>((D1240*(1+E1240)^5*(C1240-F1240)-G1240)-MAX((D1240*(1+E1240)^5*(C1240-F1240)-G1240)-B1240/6,0)*'Расчет NPV'!$C$13)/(1+'Расчет NPV'!$C$12)^6</f>
        <v/>
      </c>
      <c r="N1240" s="13">
        <f>SUM(H1240:M1240)-B1240</f>
        <v/>
      </c>
    </row>
    <row r="1241">
      <c r="A1241" t="n">
        <v>1237</v>
      </c>
      <c r="B1241" s="9">
        <f>_xlfn.BETA.INV(RAND(),'Расчет NPV'!$E$5,'Расчет NPV'!$F$5,'Расчет NPV'!$B$5,'Расчет NPV'!$D$5)</f>
        <v/>
      </c>
      <c r="C1241" s="9">
        <f>_xlfn.BETA.INV(RAND(),'Расчет NPV'!$E$6,'Расчет NPV'!$F$6,'Расчет NPV'!$B$6,'Расчет NPV'!$D$6)</f>
        <v/>
      </c>
      <c r="D1241" s="9">
        <f>_xlfn.BETA.INV(RAND(),'Расчет NPV'!$E$7,'Расчет NPV'!$F$7,'Расчет NPV'!$B$7,'Расчет NPV'!$D$7)</f>
        <v/>
      </c>
      <c r="E1241" s="5">
        <f>_xlfn.BETA.INV(RAND(),'Расчет NPV'!$E$8,'Расчет NPV'!$F$8,'Расчет NPV'!$B$8,'Расчет NPV'!$D$8)</f>
        <v/>
      </c>
      <c r="F1241" s="9">
        <f>_xlfn.BETA.INV(RAND(),'Расчет NPV'!$E$9,'Расчет NPV'!$F$9,'Расчет NPV'!$B$9,'Расчет NPV'!$D$9)</f>
        <v/>
      </c>
      <c r="G1241" s="9">
        <f>_xlfn.BETA.INV(RAND(),'Расчет NPV'!$E$10,'Расчет NPV'!$F$10,'Расчет NPV'!$B$10,'Расчет NPV'!$D$10)</f>
        <v/>
      </c>
      <c r="H1241" s="9">
        <f>((D1241*(1+E1241)^0*'Расчет NPV'!$C$14*(C1241-F1241)-G1241)-MAX((D1241*(1+E1241)^0*'Расчет NPV'!$C$14*(C1241-F1241)-G1241)-B1241/6,0)*'Расчет NPV'!$C$13)/(1+'Расчет NPV'!$C$12)^1</f>
        <v/>
      </c>
      <c r="I1241" s="9">
        <f>((D1241*(1+E1241)^1*(C1241-F1241)-G1241)-MAX((D1241*(1+E1241)^1*(C1241-F1241)-G1241)-B1241/6,0)*'Расчет NPV'!$C$13)/(1+'Расчет NPV'!$C$12)^2</f>
        <v/>
      </c>
      <c r="J1241" s="9">
        <f>((D1241*(1+E1241)^2*(C1241-F1241)-G1241)-MAX((D1241*(1+E1241)^2*(C1241-F1241)-G1241)-B1241/6,0)*'Расчет NPV'!$C$13)/(1+'Расчет NPV'!$C$12)^3</f>
        <v/>
      </c>
      <c r="K1241" s="9">
        <f>((D1241*(1+E1241)^3*(C1241-F1241)-G1241)-MAX((D1241*(1+E1241)^3*(C1241-F1241)-G1241)-B1241/6,0)*'Расчет NPV'!$C$13)/(1+'Расчет NPV'!$C$12)^4</f>
        <v/>
      </c>
      <c r="L1241" s="9">
        <f>((D1241*(1+E1241)^4*(C1241-F1241)-G1241)-MAX((D1241*(1+E1241)^4*(C1241-F1241)-G1241)-B1241/6,0)*'Расчет NPV'!$C$13)/(1+'Расчет NPV'!$C$12)^5</f>
        <v/>
      </c>
      <c r="M1241" s="9">
        <f>((D1241*(1+E1241)^5*(C1241-F1241)-G1241)-MAX((D1241*(1+E1241)^5*(C1241-F1241)-G1241)-B1241/6,0)*'Расчет NPV'!$C$13)/(1+'Расчет NPV'!$C$12)^6</f>
        <v/>
      </c>
      <c r="N1241" s="13">
        <f>SUM(H1241:M1241)-B1241</f>
        <v/>
      </c>
    </row>
    <row r="1242">
      <c r="A1242" t="n">
        <v>1238</v>
      </c>
      <c r="B1242" s="9">
        <f>_xlfn.BETA.INV(RAND(),'Расчет NPV'!$E$5,'Расчет NPV'!$F$5,'Расчет NPV'!$B$5,'Расчет NPV'!$D$5)</f>
        <v/>
      </c>
      <c r="C1242" s="9">
        <f>_xlfn.BETA.INV(RAND(),'Расчет NPV'!$E$6,'Расчет NPV'!$F$6,'Расчет NPV'!$B$6,'Расчет NPV'!$D$6)</f>
        <v/>
      </c>
      <c r="D1242" s="9">
        <f>_xlfn.BETA.INV(RAND(),'Расчет NPV'!$E$7,'Расчет NPV'!$F$7,'Расчет NPV'!$B$7,'Расчет NPV'!$D$7)</f>
        <v/>
      </c>
      <c r="E1242" s="5">
        <f>_xlfn.BETA.INV(RAND(),'Расчет NPV'!$E$8,'Расчет NPV'!$F$8,'Расчет NPV'!$B$8,'Расчет NPV'!$D$8)</f>
        <v/>
      </c>
      <c r="F1242" s="9">
        <f>_xlfn.BETA.INV(RAND(),'Расчет NPV'!$E$9,'Расчет NPV'!$F$9,'Расчет NPV'!$B$9,'Расчет NPV'!$D$9)</f>
        <v/>
      </c>
      <c r="G1242" s="9">
        <f>_xlfn.BETA.INV(RAND(),'Расчет NPV'!$E$10,'Расчет NPV'!$F$10,'Расчет NPV'!$B$10,'Расчет NPV'!$D$10)</f>
        <v/>
      </c>
      <c r="H1242" s="9">
        <f>((D1242*(1+E1242)^0*'Расчет NPV'!$C$14*(C1242-F1242)-G1242)-MAX((D1242*(1+E1242)^0*'Расчет NPV'!$C$14*(C1242-F1242)-G1242)-B1242/6,0)*'Расчет NPV'!$C$13)/(1+'Расчет NPV'!$C$12)^1</f>
        <v/>
      </c>
      <c r="I1242" s="9">
        <f>((D1242*(1+E1242)^1*(C1242-F1242)-G1242)-MAX((D1242*(1+E1242)^1*(C1242-F1242)-G1242)-B1242/6,0)*'Расчет NPV'!$C$13)/(1+'Расчет NPV'!$C$12)^2</f>
        <v/>
      </c>
      <c r="J1242" s="9">
        <f>((D1242*(1+E1242)^2*(C1242-F1242)-G1242)-MAX((D1242*(1+E1242)^2*(C1242-F1242)-G1242)-B1242/6,0)*'Расчет NPV'!$C$13)/(1+'Расчет NPV'!$C$12)^3</f>
        <v/>
      </c>
      <c r="K1242" s="9">
        <f>((D1242*(1+E1242)^3*(C1242-F1242)-G1242)-MAX((D1242*(1+E1242)^3*(C1242-F1242)-G1242)-B1242/6,0)*'Расчет NPV'!$C$13)/(1+'Расчет NPV'!$C$12)^4</f>
        <v/>
      </c>
      <c r="L1242" s="9">
        <f>((D1242*(1+E1242)^4*(C1242-F1242)-G1242)-MAX((D1242*(1+E1242)^4*(C1242-F1242)-G1242)-B1242/6,0)*'Расчет NPV'!$C$13)/(1+'Расчет NPV'!$C$12)^5</f>
        <v/>
      </c>
      <c r="M1242" s="9">
        <f>((D1242*(1+E1242)^5*(C1242-F1242)-G1242)-MAX((D1242*(1+E1242)^5*(C1242-F1242)-G1242)-B1242/6,0)*'Расчет NPV'!$C$13)/(1+'Расчет NPV'!$C$12)^6</f>
        <v/>
      </c>
      <c r="N1242" s="13">
        <f>SUM(H1242:M1242)-B1242</f>
        <v/>
      </c>
    </row>
    <row r="1243">
      <c r="A1243" t="n">
        <v>1239</v>
      </c>
      <c r="B1243" s="9">
        <f>_xlfn.BETA.INV(RAND(),'Расчет NPV'!$E$5,'Расчет NPV'!$F$5,'Расчет NPV'!$B$5,'Расчет NPV'!$D$5)</f>
        <v/>
      </c>
      <c r="C1243" s="9">
        <f>_xlfn.BETA.INV(RAND(),'Расчет NPV'!$E$6,'Расчет NPV'!$F$6,'Расчет NPV'!$B$6,'Расчет NPV'!$D$6)</f>
        <v/>
      </c>
      <c r="D1243" s="9">
        <f>_xlfn.BETA.INV(RAND(),'Расчет NPV'!$E$7,'Расчет NPV'!$F$7,'Расчет NPV'!$B$7,'Расчет NPV'!$D$7)</f>
        <v/>
      </c>
      <c r="E1243" s="5">
        <f>_xlfn.BETA.INV(RAND(),'Расчет NPV'!$E$8,'Расчет NPV'!$F$8,'Расчет NPV'!$B$8,'Расчет NPV'!$D$8)</f>
        <v/>
      </c>
      <c r="F1243" s="9">
        <f>_xlfn.BETA.INV(RAND(),'Расчет NPV'!$E$9,'Расчет NPV'!$F$9,'Расчет NPV'!$B$9,'Расчет NPV'!$D$9)</f>
        <v/>
      </c>
      <c r="G1243" s="9">
        <f>_xlfn.BETA.INV(RAND(),'Расчет NPV'!$E$10,'Расчет NPV'!$F$10,'Расчет NPV'!$B$10,'Расчет NPV'!$D$10)</f>
        <v/>
      </c>
      <c r="H1243" s="9">
        <f>((D1243*(1+E1243)^0*'Расчет NPV'!$C$14*(C1243-F1243)-G1243)-MAX((D1243*(1+E1243)^0*'Расчет NPV'!$C$14*(C1243-F1243)-G1243)-B1243/6,0)*'Расчет NPV'!$C$13)/(1+'Расчет NPV'!$C$12)^1</f>
        <v/>
      </c>
      <c r="I1243" s="9">
        <f>((D1243*(1+E1243)^1*(C1243-F1243)-G1243)-MAX((D1243*(1+E1243)^1*(C1243-F1243)-G1243)-B1243/6,0)*'Расчет NPV'!$C$13)/(1+'Расчет NPV'!$C$12)^2</f>
        <v/>
      </c>
      <c r="J1243" s="9">
        <f>((D1243*(1+E1243)^2*(C1243-F1243)-G1243)-MAX((D1243*(1+E1243)^2*(C1243-F1243)-G1243)-B1243/6,0)*'Расчет NPV'!$C$13)/(1+'Расчет NPV'!$C$12)^3</f>
        <v/>
      </c>
      <c r="K1243" s="9">
        <f>((D1243*(1+E1243)^3*(C1243-F1243)-G1243)-MAX((D1243*(1+E1243)^3*(C1243-F1243)-G1243)-B1243/6,0)*'Расчет NPV'!$C$13)/(1+'Расчет NPV'!$C$12)^4</f>
        <v/>
      </c>
      <c r="L1243" s="9">
        <f>((D1243*(1+E1243)^4*(C1243-F1243)-G1243)-MAX((D1243*(1+E1243)^4*(C1243-F1243)-G1243)-B1243/6,0)*'Расчет NPV'!$C$13)/(1+'Расчет NPV'!$C$12)^5</f>
        <v/>
      </c>
      <c r="M1243" s="9">
        <f>((D1243*(1+E1243)^5*(C1243-F1243)-G1243)-MAX((D1243*(1+E1243)^5*(C1243-F1243)-G1243)-B1243/6,0)*'Расчет NPV'!$C$13)/(1+'Расчет NPV'!$C$12)^6</f>
        <v/>
      </c>
      <c r="N1243" s="13">
        <f>SUM(H1243:M1243)-B1243</f>
        <v/>
      </c>
    </row>
    <row r="1244">
      <c r="A1244" t="n">
        <v>1240</v>
      </c>
      <c r="B1244" s="9">
        <f>_xlfn.BETA.INV(RAND(),'Расчет NPV'!$E$5,'Расчет NPV'!$F$5,'Расчет NPV'!$B$5,'Расчет NPV'!$D$5)</f>
        <v/>
      </c>
      <c r="C1244" s="9">
        <f>_xlfn.BETA.INV(RAND(),'Расчет NPV'!$E$6,'Расчет NPV'!$F$6,'Расчет NPV'!$B$6,'Расчет NPV'!$D$6)</f>
        <v/>
      </c>
      <c r="D1244" s="9">
        <f>_xlfn.BETA.INV(RAND(),'Расчет NPV'!$E$7,'Расчет NPV'!$F$7,'Расчет NPV'!$B$7,'Расчет NPV'!$D$7)</f>
        <v/>
      </c>
      <c r="E1244" s="5">
        <f>_xlfn.BETA.INV(RAND(),'Расчет NPV'!$E$8,'Расчет NPV'!$F$8,'Расчет NPV'!$B$8,'Расчет NPV'!$D$8)</f>
        <v/>
      </c>
      <c r="F1244" s="9">
        <f>_xlfn.BETA.INV(RAND(),'Расчет NPV'!$E$9,'Расчет NPV'!$F$9,'Расчет NPV'!$B$9,'Расчет NPV'!$D$9)</f>
        <v/>
      </c>
      <c r="G1244" s="9">
        <f>_xlfn.BETA.INV(RAND(),'Расчет NPV'!$E$10,'Расчет NPV'!$F$10,'Расчет NPV'!$B$10,'Расчет NPV'!$D$10)</f>
        <v/>
      </c>
      <c r="H1244" s="9">
        <f>((D1244*(1+E1244)^0*'Расчет NPV'!$C$14*(C1244-F1244)-G1244)-MAX((D1244*(1+E1244)^0*'Расчет NPV'!$C$14*(C1244-F1244)-G1244)-B1244/6,0)*'Расчет NPV'!$C$13)/(1+'Расчет NPV'!$C$12)^1</f>
        <v/>
      </c>
      <c r="I1244" s="9">
        <f>((D1244*(1+E1244)^1*(C1244-F1244)-G1244)-MAX((D1244*(1+E1244)^1*(C1244-F1244)-G1244)-B1244/6,0)*'Расчет NPV'!$C$13)/(1+'Расчет NPV'!$C$12)^2</f>
        <v/>
      </c>
      <c r="J1244" s="9">
        <f>((D1244*(1+E1244)^2*(C1244-F1244)-G1244)-MAX((D1244*(1+E1244)^2*(C1244-F1244)-G1244)-B1244/6,0)*'Расчет NPV'!$C$13)/(1+'Расчет NPV'!$C$12)^3</f>
        <v/>
      </c>
      <c r="K1244" s="9">
        <f>((D1244*(1+E1244)^3*(C1244-F1244)-G1244)-MAX((D1244*(1+E1244)^3*(C1244-F1244)-G1244)-B1244/6,0)*'Расчет NPV'!$C$13)/(1+'Расчет NPV'!$C$12)^4</f>
        <v/>
      </c>
      <c r="L1244" s="9">
        <f>((D1244*(1+E1244)^4*(C1244-F1244)-G1244)-MAX((D1244*(1+E1244)^4*(C1244-F1244)-G1244)-B1244/6,0)*'Расчет NPV'!$C$13)/(1+'Расчет NPV'!$C$12)^5</f>
        <v/>
      </c>
      <c r="M1244" s="9">
        <f>((D1244*(1+E1244)^5*(C1244-F1244)-G1244)-MAX((D1244*(1+E1244)^5*(C1244-F1244)-G1244)-B1244/6,0)*'Расчет NPV'!$C$13)/(1+'Расчет NPV'!$C$12)^6</f>
        <v/>
      </c>
      <c r="N1244" s="13">
        <f>SUM(H1244:M1244)-B1244</f>
        <v/>
      </c>
    </row>
    <row r="1245">
      <c r="A1245" t="n">
        <v>1241</v>
      </c>
      <c r="B1245" s="9">
        <f>_xlfn.BETA.INV(RAND(),'Расчет NPV'!$E$5,'Расчет NPV'!$F$5,'Расчет NPV'!$B$5,'Расчет NPV'!$D$5)</f>
        <v/>
      </c>
      <c r="C1245" s="9">
        <f>_xlfn.BETA.INV(RAND(),'Расчет NPV'!$E$6,'Расчет NPV'!$F$6,'Расчет NPV'!$B$6,'Расчет NPV'!$D$6)</f>
        <v/>
      </c>
      <c r="D1245" s="9">
        <f>_xlfn.BETA.INV(RAND(),'Расчет NPV'!$E$7,'Расчет NPV'!$F$7,'Расчет NPV'!$B$7,'Расчет NPV'!$D$7)</f>
        <v/>
      </c>
      <c r="E1245" s="5">
        <f>_xlfn.BETA.INV(RAND(),'Расчет NPV'!$E$8,'Расчет NPV'!$F$8,'Расчет NPV'!$B$8,'Расчет NPV'!$D$8)</f>
        <v/>
      </c>
      <c r="F1245" s="9">
        <f>_xlfn.BETA.INV(RAND(),'Расчет NPV'!$E$9,'Расчет NPV'!$F$9,'Расчет NPV'!$B$9,'Расчет NPV'!$D$9)</f>
        <v/>
      </c>
      <c r="G1245" s="9">
        <f>_xlfn.BETA.INV(RAND(),'Расчет NPV'!$E$10,'Расчет NPV'!$F$10,'Расчет NPV'!$B$10,'Расчет NPV'!$D$10)</f>
        <v/>
      </c>
      <c r="H1245" s="9">
        <f>((D1245*(1+E1245)^0*'Расчет NPV'!$C$14*(C1245-F1245)-G1245)-MAX((D1245*(1+E1245)^0*'Расчет NPV'!$C$14*(C1245-F1245)-G1245)-B1245/6,0)*'Расчет NPV'!$C$13)/(1+'Расчет NPV'!$C$12)^1</f>
        <v/>
      </c>
      <c r="I1245" s="9">
        <f>((D1245*(1+E1245)^1*(C1245-F1245)-G1245)-MAX((D1245*(1+E1245)^1*(C1245-F1245)-G1245)-B1245/6,0)*'Расчет NPV'!$C$13)/(1+'Расчет NPV'!$C$12)^2</f>
        <v/>
      </c>
      <c r="J1245" s="9">
        <f>((D1245*(1+E1245)^2*(C1245-F1245)-G1245)-MAX((D1245*(1+E1245)^2*(C1245-F1245)-G1245)-B1245/6,0)*'Расчет NPV'!$C$13)/(1+'Расчет NPV'!$C$12)^3</f>
        <v/>
      </c>
      <c r="K1245" s="9">
        <f>((D1245*(1+E1245)^3*(C1245-F1245)-G1245)-MAX((D1245*(1+E1245)^3*(C1245-F1245)-G1245)-B1245/6,0)*'Расчет NPV'!$C$13)/(1+'Расчет NPV'!$C$12)^4</f>
        <v/>
      </c>
      <c r="L1245" s="9">
        <f>((D1245*(1+E1245)^4*(C1245-F1245)-G1245)-MAX((D1245*(1+E1245)^4*(C1245-F1245)-G1245)-B1245/6,0)*'Расчет NPV'!$C$13)/(1+'Расчет NPV'!$C$12)^5</f>
        <v/>
      </c>
      <c r="M1245" s="9">
        <f>((D1245*(1+E1245)^5*(C1245-F1245)-G1245)-MAX((D1245*(1+E1245)^5*(C1245-F1245)-G1245)-B1245/6,0)*'Расчет NPV'!$C$13)/(1+'Расчет NPV'!$C$12)^6</f>
        <v/>
      </c>
      <c r="N1245" s="13">
        <f>SUM(H1245:M1245)-B1245</f>
        <v/>
      </c>
    </row>
    <row r="1246">
      <c r="A1246" t="n">
        <v>1242</v>
      </c>
      <c r="B1246" s="9">
        <f>_xlfn.BETA.INV(RAND(),'Расчет NPV'!$E$5,'Расчет NPV'!$F$5,'Расчет NPV'!$B$5,'Расчет NPV'!$D$5)</f>
        <v/>
      </c>
      <c r="C1246" s="9">
        <f>_xlfn.BETA.INV(RAND(),'Расчет NPV'!$E$6,'Расчет NPV'!$F$6,'Расчет NPV'!$B$6,'Расчет NPV'!$D$6)</f>
        <v/>
      </c>
      <c r="D1246" s="9">
        <f>_xlfn.BETA.INV(RAND(),'Расчет NPV'!$E$7,'Расчет NPV'!$F$7,'Расчет NPV'!$B$7,'Расчет NPV'!$D$7)</f>
        <v/>
      </c>
      <c r="E1246" s="5">
        <f>_xlfn.BETA.INV(RAND(),'Расчет NPV'!$E$8,'Расчет NPV'!$F$8,'Расчет NPV'!$B$8,'Расчет NPV'!$D$8)</f>
        <v/>
      </c>
      <c r="F1246" s="9">
        <f>_xlfn.BETA.INV(RAND(),'Расчет NPV'!$E$9,'Расчет NPV'!$F$9,'Расчет NPV'!$B$9,'Расчет NPV'!$D$9)</f>
        <v/>
      </c>
      <c r="G1246" s="9">
        <f>_xlfn.BETA.INV(RAND(),'Расчет NPV'!$E$10,'Расчет NPV'!$F$10,'Расчет NPV'!$B$10,'Расчет NPV'!$D$10)</f>
        <v/>
      </c>
      <c r="H1246" s="9">
        <f>((D1246*(1+E1246)^0*'Расчет NPV'!$C$14*(C1246-F1246)-G1246)-MAX((D1246*(1+E1246)^0*'Расчет NPV'!$C$14*(C1246-F1246)-G1246)-B1246/6,0)*'Расчет NPV'!$C$13)/(1+'Расчет NPV'!$C$12)^1</f>
        <v/>
      </c>
      <c r="I1246" s="9">
        <f>((D1246*(1+E1246)^1*(C1246-F1246)-G1246)-MAX((D1246*(1+E1246)^1*(C1246-F1246)-G1246)-B1246/6,0)*'Расчет NPV'!$C$13)/(1+'Расчет NPV'!$C$12)^2</f>
        <v/>
      </c>
      <c r="J1246" s="9">
        <f>((D1246*(1+E1246)^2*(C1246-F1246)-G1246)-MAX((D1246*(1+E1246)^2*(C1246-F1246)-G1246)-B1246/6,0)*'Расчет NPV'!$C$13)/(1+'Расчет NPV'!$C$12)^3</f>
        <v/>
      </c>
      <c r="K1246" s="9">
        <f>((D1246*(1+E1246)^3*(C1246-F1246)-G1246)-MAX((D1246*(1+E1246)^3*(C1246-F1246)-G1246)-B1246/6,0)*'Расчет NPV'!$C$13)/(1+'Расчет NPV'!$C$12)^4</f>
        <v/>
      </c>
      <c r="L1246" s="9">
        <f>((D1246*(1+E1246)^4*(C1246-F1246)-G1246)-MAX((D1246*(1+E1246)^4*(C1246-F1246)-G1246)-B1246/6,0)*'Расчет NPV'!$C$13)/(1+'Расчет NPV'!$C$12)^5</f>
        <v/>
      </c>
      <c r="M1246" s="9">
        <f>((D1246*(1+E1246)^5*(C1246-F1246)-G1246)-MAX((D1246*(1+E1246)^5*(C1246-F1246)-G1246)-B1246/6,0)*'Расчет NPV'!$C$13)/(1+'Расчет NPV'!$C$12)^6</f>
        <v/>
      </c>
      <c r="N1246" s="13">
        <f>SUM(H1246:M1246)-B1246</f>
        <v/>
      </c>
    </row>
    <row r="1247">
      <c r="A1247" t="n">
        <v>1243</v>
      </c>
      <c r="B1247" s="9">
        <f>_xlfn.BETA.INV(RAND(),'Расчет NPV'!$E$5,'Расчет NPV'!$F$5,'Расчет NPV'!$B$5,'Расчет NPV'!$D$5)</f>
        <v/>
      </c>
      <c r="C1247" s="9">
        <f>_xlfn.BETA.INV(RAND(),'Расчет NPV'!$E$6,'Расчет NPV'!$F$6,'Расчет NPV'!$B$6,'Расчет NPV'!$D$6)</f>
        <v/>
      </c>
      <c r="D1247" s="9">
        <f>_xlfn.BETA.INV(RAND(),'Расчет NPV'!$E$7,'Расчет NPV'!$F$7,'Расчет NPV'!$B$7,'Расчет NPV'!$D$7)</f>
        <v/>
      </c>
      <c r="E1247" s="5">
        <f>_xlfn.BETA.INV(RAND(),'Расчет NPV'!$E$8,'Расчет NPV'!$F$8,'Расчет NPV'!$B$8,'Расчет NPV'!$D$8)</f>
        <v/>
      </c>
      <c r="F1247" s="9">
        <f>_xlfn.BETA.INV(RAND(),'Расчет NPV'!$E$9,'Расчет NPV'!$F$9,'Расчет NPV'!$B$9,'Расчет NPV'!$D$9)</f>
        <v/>
      </c>
      <c r="G1247" s="9">
        <f>_xlfn.BETA.INV(RAND(),'Расчет NPV'!$E$10,'Расчет NPV'!$F$10,'Расчет NPV'!$B$10,'Расчет NPV'!$D$10)</f>
        <v/>
      </c>
      <c r="H1247" s="9">
        <f>((D1247*(1+E1247)^0*'Расчет NPV'!$C$14*(C1247-F1247)-G1247)-MAX((D1247*(1+E1247)^0*'Расчет NPV'!$C$14*(C1247-F1247)-G1247)-B1247/6,0)*'Расчет NPV'!$C$13)/(1+'Расчет NPV'!$C$12)^1</f>
        <v/>
      </c>
      <c r="I1247" s="9">
        <f>((D1247*(1+E1247)^1*(C1247-F1247)-G1247)-MAX((D1247*(1+E1247)^1*(C1247-F1247)-G1247)-B1247/6,0)*'Расчет NPV'!$C$13)/(1+'Расчет NPV'!$C$12)^2</f>
        <v/>
      </c>
      <c r="J1247" s="9">
        <f>((D1247*(1+E1247)^2*(C1247-F1247)-G1247)-MAX((D1247*(1+E1247)^2*(C1247-F1247)-G1247)-B1247/6,0)*'Расчет NPV'!$C$13)/(1+'Расчет NPV'!$C$12)^3</f>
        <v/>
      </c>
      <c r="K1247" s="9">
        <f>((D1247*(1+E1247)^3*(C1247-F1247)-G1247)-MAX((D1247*(1+E1247)^3*(C1247-F1247)-G1247)-B1247/6,0)*'Расчет NPV'!$C$13)/(1+'Расчет NPV'!$C$12)^4</f>
        <v/>
      </c>
      <c r="L1247" s="9">
        <f>((D1247*(1+E1247)^4*(C1247-F1247)-G1247)-MAX((D1247*(1+E1247)^4*(C1247-F1247)-G1247)-B1247/6,0)*'Расчет NPV'!$C$13)/(1+'Расчет NPV'!$C$12)^5</f>
        <v/>
      </c>
      <c r="M1247" s="9">
        <f>((D1247*(1+E1247)^5*(C1247-F1247)-G1247)-MAX((D1247*(1+E1247)^5*(C1247-F1247)-G1247)-B1247/6,0)*'Расчет NPV'!$C$13)/(1+'Расчет NPV'!$C$12)^6</f>
        <v/>
      </c>
      <c r="N1247" s="13">
        <f>SUM(H1247:M1247)-B1247</f>
        <v/>
      </c>
    </row>
    <row r="1248">
      <c r="A1248" t="n">
        <v>1244</v>
      </c>
      <c r="B1248" s="9">
        <f>_xlfn.BETA.INV(RAND(),'Расчет NPV'!$E$5,'Расчет NPV'!$F$5,'Расчет NPV'!$B$5,'Расчет NPV'!$D$5)</f>
        <v/>
      </c>
      <c r="C1248" s="9">
        <f>_xlfn.BETA.INV(RAND(),'Расчет NPV'!$E$6,'Расчет NPV'!$F$6,'Расчет NPV'!$B$6,'Расчет NPV'!$D$6)</f>
        <v/>
      </c>
      <c r="D1248" s="9">
        <f>_xlfn.BETA.INV(RAND(),'Расчет NPV'!$E$7,'Расчет NPV'!$F$7,'Расчет NPV'!$B$7,'Расчет NPV'!$D$7)</f>
        <v/>
      </c>
      <c r="E1248" s="5">
        <f>_xlfn.BETA.INV(RAND(),'Расчет NPV'!$E$8,'Расчет NPV'!$F$8,'Расчет NPV'!$B$8,'Расчет NPV'!$D$8)</f>
        <v/>
      </c>
      <c r="F1248" s="9">
        <f>_xlfn.BETA.INV(RAND(),'Расчет NPV'!$E$9,'Расчет NPV'!$F$9,'Расчет NPV'!$B$9,'Расчет NPV'!$D$9)</f>
        <v/>
      </c>
      <c r="G1248" s="9">
        <f>_xlfn.BETA.INV(RAND(),'Расчет NPV'!$E$10,'Расчет NPV'!$F$10,'Расчет NPV'!$B$10,'Расчет NPV'!$D$10)</f>
        <v/>
      </c>
      <c r="H1248" s="9">
        <f>((D1248*(1+E1248)^0*'Расчет NPV'!$C$14*(C1248-F1248)-G1248)-MAX((D1248*(1+E1248)^0*'Расчет NPV'!$C$14*(C1248-F1248)-G1248)-B1248/6,0)*'Расчет NPV'!$C$13)/(1+'Расчет NPV'!$C$12)^1</f>
        <v/>
      </c>
      <c r="I1248" s="9">
        <f>((D1248*(1+E1248)^1*(C1248-F1248)-G1248)-MAX((D1248*(1+E1248)^1*(C1248-F1248)-G1248)-B1248/6,0)*'Расчет NPV'!$C$13)/(1+'Расчет NPV'!$C$12)^2</f>
        <v/>
      </c>
      <c r="J1248" s="9">
        <f>((D1248*(1+E1248)^2*(C1248-F1248)-G1248)-MAX((D1248*(1+E1248)^2*(C1248-F1248)-G1248)-B1248/6,0)*'Расчет NPV'!$C$13)/(1+'Расчет NPV'!$C$12)^3</f>
        <v/>
      </c>
      <c r="K1248" s="9">
        <f>((D1248*(1+E1248)^3*(C1248-F1248)-G1248)-MAX((D1248*(1+E1248)^3*(C1248-F1248)-G1248)-B1248/6,0)*'Расчет NPV'!$C$13)/(1+'Расчет NPV'!$C$12)^4</f>
        <v/>
      </c>
      <c r="L1248" s="9">
        <f>((D1248*(1+E1248)^4*(C1248-F1248)-G1248)-MAX((D1248*(1+E1248)^4*(C1248-F1248)-G1248)-B1248/6,0)*'Расчет NPV'!$C$13)/(1+'Расчет NPV'!$C$12)^5</f>
        <v/>
      </c>
      <c r="M1248" s="9">
        <f>((D1248*(1+E1248)^5*(C1248-F1248)-G1248)-MAX((D1248*(1+E1248)^5*(C1248-F1248)-G1248)-B1248/6,0)*'Расчет NPV'!$C$13)/(1+'Расчет NPV'!$C$12)^6</f>
        <v/>
      </c>
      <c r="N1248" s="13">
        <f>SUM(H1248:M1248)-B1248</f>
        <v/>
      </c>
    </row>
    <row r="1249">
      <c r="A1249" t="n">
        <v>1245</v>
      </c>
      <c r="B1249" s="9">
        <f>_xlfn.BETA.INV(RAND(),'Расчет NPV'!$E$5,'Расчет NPV'!$F$5,'Расчет NPV'!$B$5,'Расчет NPV'!$D$5)</f>
        <v/>
      </c>
      <c r="C1249" s="9">
        <f>_xlfn.BETA.INV(RAND(),'Расчет NPV'!$E$6,'Расчет NPV'!$F$6,'Расчет NPV'!$B$6,'Расчет NPV'!$D$6)</f>
        <v/>
      </c>
      <c r="D1249" s="9">
        <f>_xlfn.BETA.INV(RAND(),'Расчет NPV'!$E$7,'Расчет NPV'!$F$7,'Расчет NPV'!$B$7,'Расчет NPV'!$D$7)</f>
        <v/>
      </c>
      <c r="E1249" s="5">
        <f>_xlfn.BETA.INV(RAND(),'Расчет NPV'!$E$8,'Расчет NPV'!$F$8,'Расчет NPV'!$B$8,'Расчет NPV'!$D$8)</f>
        <v/>
      </c>
      <c r="F1249" s="9">
        <f>_xlfn.BETA.INV(RAND(),'Расчет NPV'!$E$9,'Расчет NPV'!$F$9,'Расчет NPV'!$B$9,'Расчет NPV'!$D$9)</f>
        <v/>
      </c>
      <c r="G1249" s="9">
        <f>_xlfn.BETA.INV(RAND(),'Расчет NPV'!$E$10,'Расчет NPV'!$F$10,'Расчет NPV'!$B$10,'Расчет NPV'!$D$10)</f>
        <v/>
      </c>
      <c r="H1249" s="9">
        <f>((D1249*(1+E1249)^0*'Расчет NPV'!$C$14*(C1249-F1249)-G1249)-MAX((D1249*(1+E1249)^0*'Расчет NPV'!$C$14*(C1249-F1249)-G1249)-B1249/6,0)*'Расчет NPV'!$C$13)/(1+'Расчет NPV'!$C$12)^1</f>
        <v/>
      </c>
      <c r="I1249" s="9">
        <f>((D1249*(1+E1249)^1*(C1249-F1249)-G1249)-MAX((D1249*(1+E1249)^1*(C1249-F1249)-G1249)-B1249/6,0)*'Расчет NPV'!$C$13)/(1+'Расчет NPV'!$C$12)^2</f>
        <v/>
      </c>
      <c r="J1249" s="9">
        <f>((D1249*(1+E1249)^2*(C1249-F1249)-G1249)-MAX((D1249*(1+E1249)^2*(C1249-F1249)-G1249)-B1249/6,0)*'Расчет NPV'!$C$13)/(1+'Расчет NPV'!$C$12)^3</f>
        <v/>
      </c>
      <c r="K1249" s="9">
        <f>((D1249*(1+E1249)^3*(C1249-F1249)-G1249)-MAX((D1249*(1+E1249)^3*(C1249-F1249)-G1249)-B1249/6,0)*'Расчет NPV'!$C$13)/(1+'Расчет NPV'!$C$12)^4</f>
        <v/>
      </c>
      <c r="L1249" s="9">
        <f>((D1249*(1+E1249)^4*(C1249-F1249)-G1249)-MAX((D1249*(1+E1249)^4*(C1249-F1249)-G1249)-B1249/6,0)*'Расчет NPV'!$C$13)/(1+'Расчет NPV'!$C$12)^5</f>
        <v/>
      </c>
      <c r="M1249" s="9">
        <f>((D1249*(1+E1249)^5*(C1249-F1249)-G1249)-MAX((D1249*(1+E1249)^5*(C1249-F1249)-G1249)-B1249/6,0)*'Расчет NPV'!$C$13)/(1+'Расчет NPV'!$C$12)^6</f>
        <v/>
      </c>
      <c r="N1249" s="13">
        <f>SUM(H1249:M1249)-B1249</f>
        <v/>
      </c>
    </row>
    <row r="1250">
      <c r="A1250" t="n">
        <v>1246</v>
      </c>
      <c r="B1250" s="9">
        <f>_xlfn.BETA.INV(RAND(),'Расчет NPV'!$E$5,'Расчет NPV'!$F$5,'Расчет NPV'!$B$5,'Расчет NPV'!$D$5)</f>
        <v/>
      </c>
      <c r="C1250" s="9">
        <f>_xlfn.BETA.INV(RAND(),'Расчет NPV'!$E$6,'Расчет NPV'!$F$6,'Расчет NPV'!$B$6,'Расчет NPV'!$D$6)</f>
        <v/>
      </c>
      <c r="D1250" s="9">
        <f>_xlfn.BETA.INV(RAND(),'Расчет NPV'!$E$7,'Расчет NPV'!$F$7,'Расчет NPV'!$B$7,'Расчет NPV'!$D$7)</f>
        <v/>
      </c>
      <c r="E1250" s="5">
        <f>_xlfn.BETA.INV(RAND(),'Расчет NPV'!$E$8,'Расчет NPV'!$F$8,'Расчет NPV'!$B$8,'Расчет NPV'!$D$8)</f>
        <v/>
      </c>
      <c r="F1250" s="9">
        <f>_xlfn.BETA.INV(RAND(),'Расчет NPV'!$E$9,'Расчет NPV'!$F$9,'Расчет NPV'!$B$9,'Расчет NPV'!$D$9)</f>
        <v/>
      </c>
      <c r="G1250" s="9">
        <f>_xlfn.BETA.INV(RAND(),'Расчет NPV'!$E$10,'Расчет NPV'!$F$10,'Расчет NPV'!$B$10,'Расчет NPV'!$D$10)</f>
        <v/>
      </c>
      <c r="H1250" s="9">
        <f>((D1250*(1+E1250)^0*'Расчет NPV'!$C$14*(C1250-F1250)-G1250)-MAX((D1250*(1+E1250)^0*'Расчет NPV'!$C$14*(C1250-F1250)-G1250)-B1250/6,0)*'Расчет NPV'!$C$13)/(1+'Расчет NPV'!$C$12)^1</f>
        <v/>
      </c>
      <c r="I1250" s="9">
        <f>((D1250*(1+E1250)^1*(C1250-F1250)-G1250)-MAX((D1250*(1+E1250)^1*(C1250-F1250)-G1250)-B1250/6,0)*'Расчет NPV'!$C$13)/(1+'Расчет NPV'!$C$12)^2</f>
        <v/>
      </c>
      <c r="J1250" s="9">
        <f>((D1250*(1+E1250)^2*(C1250-F1250)-G1250)-MAX((D1250*(1+E1250)^2*(C1250-F1250)-G1250)-B1250/6,0)*'Расчет NPV'!$C$13)/(1+'Расчет NPV'!$C$12)^3</f>
        <v/>
      </c>
      <c r="K1250" s="9">
        <f>((D1250*(1+E1250)^3*(C1250-F1250)-G1250)-MAX((D1250*(1+E1250)^3*(C1250-F1250)-G1250)-B1250/6,0)*'Расчет NPV'!$C$13)/(1+'Расчет NPV'!$C$12)^4</f>
        <v/>
      </c>
      <c r="L1250" s="9">
        <f>((D1250*(1+E1250)^4*(C1250-F1250)-G1250)-MAX((D1250*(1+E1250)^4*(C1250-F1250)-G1250)-B1250/6,0)*'Расчет NPV'!$C$13)/(1+'Расчет NPV'!$C$12)^5</f>
        <v/>
      </c>
      <c r="M1250" s="9">
        <f>((D1250*(1+E1250)^5*(C1250-F1250)-G1250)-MAX((D1250*(1+E1250)^5*(C1250-F1250)-G1250)-B1250/6,0)*'Расчет NPV'!$C$13)/(1+'Расчет NPV'!$C$12)^6</f>
        <v/>
      </c>
      <c r="N1250" s="13">
        <f>SUM(H1250:M1250)-B1250</f>
        <v/>
      </c>
    </row>
    <row r="1251">
      <c r="A1251" t="n">
        <v>1247</v>
      </c>
      <c r="B1251" s="9">
        <f>_xlfn.BETA.INV(RAND(),'Расчет NPV'!$E$5,'Расчет NPV'!$F$5,'Расчет NPV'!$B$5,'Расчет NPV'!$D$5)</f>
        <v/>
      </c>
      <c r="C1251" s="9">
        <f>_xlfn.BETA.INV(RAND(),'Расчет NPV'!$E$6,'Расчет NPV'!$F$6,'Расчет NPV'!$B$6,'Расчет NPV'!$D$6)</f>
        <v/>
      </c>
      <c r="D1251" s="9">
        <f>_xlfn.BETA.INV(RAND(),'Расчет NPV'!$E$7,'Расчет NPV'!$F$7,'Расчет NPV'!$B$7,'Расчет NPV'!$D$7)</f>
        <v/>
      </c>
      <c r="E1251" s="5">
        <f>_xlfn.BETA.INV(RAND(),'Расчет NPV'!$E$8,'Расчет NPV'!$F$8,'Расчет NPV'!$B$8,'Расчет NPV'!$D$8)</f>
        <v/>
      </c>
      <c r="F1251" s="9">
        <f>_xlfn.BETA.INV(RAND(),'Расчет NPV'!$E$9,'Расчет NPV'!$F$9,'Расчет NPV'!$B$9,'Расчет NPV'!$D$9)</f>
        <v/>
      </c>
      <c r="G1251" s="9">
        <f>_xlfn.BETA.INV(RAND(),'Расчет NPV'!$E$10,'Расчет NPV'!$F$10,'Расчет NPV'!$B$10,'Расчет NPV'!$D$10)</f>
        <v/>
      </c>
      <c r="H1251" s="9">
        <f>((D1251*(1+E1251)^0*'Расчет NPV'!$C$14*(C1251-F1251)-G1251)-MAX((D1251*(1+E1251)^0*'Расчет NPV'!$C$14*(C1251-F1251)-G1251)-B1251/6,0)*'Расчет NPV'!$C$13)/(1+'Расчет NPV'!$C$12)^1</f>
        <v/>
      </c>
      <c r="I1251" s="9">
        <f>((D1251*(1+E1251)^1*(C1251-F1251)-G1251)-MAX((D1251*(1+E1251)^1*(C1251-F1251)-G1251)-B1251/6,0)*'Расчет NPV'!$C$13)/(1+'Расчет NPV'!$C$12)^2</f>
        <v/>
      </c>
      <c r="J1251" s="9">
        <f>((D1251*(1+E1251)^2*(C1251-F1251)-G1251)-MAX((D1251*(1+E1251)^2*(C1251-F1251)-G1251)-B1251/6,0)*'Расчет NPV'!$C$13)/(1+'Расчет NPV'!$C$12)^3</f>
        <v/>
      </c>
      <c r="K1251" s="9">
        <f>((D1251*(1+E1251)^3*(C1251-F1251)-G1251)-MAX((D1251*(1+E1251)^3*(C1251-F1251)-G1251)-B1251/6,0)*'Расчет NPV'!$C$13)/(1+'Расчет NPV'!$C$12)^4</f>
        <v/>
      </c>
      <c r="L1251" s="9">
        <f>((D1251*(1+E1251)^4*(C1251-F1251)-G1251)-MAX((D1251*(1+E1251)^4*(C1251-F1251)-G1251)-B1251/6,0)*'Расчет NPV'!$C$13)/(1+'Расчет NPV'!$C$12)^5</f>
        <v/>
      </c>
      <c r="M1251" s="9">
        <f>((D1251*(1+E1251)^5*(C1251-F1251)-G1251)-MAX((D1251*(1+E1251)^5*(C1251-F1251)-G1251)-B1251/6,0)*'Расчет NPV'!$C$13)/(1+'Расчет NPV'!$C$12)^6</f>
        <v/>
      </c>
      <c r="N1251" s="13">
        <f>SUM(H1251:M1251)-B1251</f>
        <v/>
      </c>
    </row>
    <row r="1252">
      <c r="A1252" t="n">
        <v>1248</v>
      </c>
      <c r="B1252" s="9">
        <f>_xlfn.BETA.INV(RAND(),'Расчет NPV'!$E$5,'Расчет NPV'!$F$5,'Расчет NPV'!$B$5,'Расчет NPV'!$D$5)</f>
        <v/>
      </c>
      <c r="C1252" s="9">
        <f>_xlfn.BETA.INV(RAND(),'Расчет NPV'!$E$6,'Расчет NPV'!$F$6,'Расчет NPV'!$B$6,'Расчет NPV'!$D$6)</f>
        <v/>
      </c>
      <c r="D1252" s="9">
        <f>_xlfn.BETA.INV(RAND(),'Расчет NPV'!$E$7,'Расчет NPV'!$F$7,'Расчет NPV'!$B$7,'Расчет NPV'!$D$7)</f>
        <v/>
      </c>
      <c r="E1252" s="5">
        <f>_xlfn.BETA.INV(RAND(),'Расчет NPV'!$E$8,'Расчет NPV'!$F$8,'Расчет NPV'!$B$8,'Расчет NPV'!$D$8)</f>
        <v/>
      </c>
      <c r="F1252" s="9">
        <f>_xlfn.BETA.INV(RAND(),'Расчет NPV'!$E$9,'Расчет NPV'!$F$9,'Расчет NPV'!$B$9,'Расчет NPV'!$D$9)</f>
        <v/>
      </c>
      <c r="G1252" s="9">
        <f>_xlfn.BETA.INV(RAND(),'Расчет NPV'!$E$10,'Расчет NPV'!$F$10,'Расчет NPV'!$B$10,'Расчет NPV'!$D$10)</f>
        <v/>
      </c>
      <c r="H1252" s="9">
        <f>((D1252*(1+E1252)^0*'Расчет NPV'!$C$14*(C1252-F1252)-G1252)-MAX((D1252*(1+E1252)^0*'Расчет NPV'!$C$14*(C1252-F1252)-G1252)-B1252/6,0)*'Расчет NPV'!$C$13)/(1+'Расчет NPV'!$C$12)^1</f>
        <v/>
      </c>
      <c r="I1252" s="9">
        <f>((D1252*(1+E1252)^1*(C1252-F1252)-G1252)-MAX((D1252*(1+E1252)^1*(C1252-F1252)-G1252)-B1252/6,0)*'Расчет NPV'!$C$13)/(1+'Расчет NPV'!$C$12)^2</f>
        <v/>
      </c>
      <c r="J1252" s="9">
        <f>((D1252*(1+E1252)^2*(C1252-F1252)-G1252)-MAX((D1252*(1+E1252)^2*(C1252-F1252)-G1252)-B1252/6,0)*'Расчет NPV'!$C$13)/(1+'Расчет NPV'!$C$12)^3</f>
        <v/>
      </c>
      <c r="K1252" s="9">
        <f>((D1252*(1+E1252)^3*(C1252-F1252)-G1252)-MAX((D1252*(1+E1252)^3*(C1252-F1252)-G1252)-B1252/6,0)*'Расчет NPV'!$C$13)/(1+'Расчет NPV'!$C$12)^4</f>
        <v/>
      </c>
      <c r="L1252" s="9">
        <f>((D1252*(1+E1252)^4*(C1252-F1252)-G1252)-MAX((D1252*(1+E1252)^4*(C1252-F1252)-G1252)-B1252/6,0)*'Расчет NPV'!$C$13)/(1+'Расчет NPV'!$C$12)^5</f>
        <v/>
      </c>
      <c r="M1252" s="9">
        <f>((D1252*(1+E1252)^5*(C1252-F1252)-G1252)-MAX((D1252*(1+E1252)^5*(C1252-F1252)-G1252)-B1252/6,0)*'Расчет NPV'!$C$13)/(1+'Расчет NPV'!$C$12)^6</f>
        <v/>
      </c>
      <c r="N1252" s="13">
        <f>SUM(H1252:M1252)-B1252</f>
        <v/>
      </c>
    </row>
    <row r="1253">
      <c r="A1253" t="n">
        <v>1249</v>
      </c>
      <c r="B1253" s="9">
        <f>_xlfn.BETA.INV(RAND(),'Расчет NPV'!$E$5,'Расчет NPV'!$F$5,'Расчет NPV'!$B$5,'Расчет NPV'!$D$5)</f>
        <v/>
      </c>
      <c r="C1253" s="9">
        <f>_xlfn.BETA.INV(RAND(),'Расчет NPV'!$E$6,'Расчет NPV'!$F$6,'Расчет NPV'!$B$6,'Расчет NPV'!$D$6)</f>
        <v/>
      </c>
      <c r="D1253" s="9">
        <f>_xlfn.BETA.INV(RAND(),'Расчет NPV'!$E$7,'Расчет NPV'!$F$7,'Расчет NPV'!$B$7,'Расчет NPV'!$D$7)</f>
        <v/>
      </c>
      <c r="E1253" s="5">
        <f>_xlfn.BETA.INV(RAND(),'Расчет NPV'!$E$8,'Расчет NPV'!$F$8,'Расчет NPV'!$B$8,'Расчет NPV'!$D$8)</f>
        <v/>
      </c>
      <c r="F1253" s="9">
        <f>_xlfn.BETA.INV(RAND(),'Расчет NPV'!$E$9,'Расчет NPV'!$F$9,'Расчет NPV'!$B$9,'Расчет NPV'!$D$9)</f>
        <v/>
      </c>
      <c r="G1253" s="9">
        <f>_xlfn.BETA.INV(RAND(),'Расчет NPV'!$E$10,'Расчет NPV'!$F$10,'Расчет NPV'!$B$10,'Расчет NPV'!$D$10)</f>
        <v/>
      </c>
      <c r="H1253" s="9">
        <f>((D1253*(1+E1253)^0*'Расчет NPV'!$C$14*(C1253-F1253)-G1253)-MAX((D1253*(1+E1253)^0*'Расчет NPV'!$C$14*(C1253-F1253)-G1253)-B1253/6,0)*'Расчет NPV'!$C$13)/(1+'Расчет NPV'!$C$12)^1</f>
        <v/>
      </c>
      <c r="I1253" s="9">
        <f>((D1253*(1+E1253)^1*(C1253-F1253)-G1253)-MAX((D1253*(1+E1253)^1*(C1253-F1253)-G1253)-B1253/6,0)*'Расчет NPV'!$C$13)/(1+'Расчет NPV'!$C$12)^2</f>
        <v/>
      </c>
      <c r="J1253" s="9">
        <f>((D1253*(1+E1253)^2*(C1253-F1253)-G1253)-MAX((D1253*(1+E1253)^2*(C1253-F1253)-G1253)-B1253/6,0)*'Расчет NPV'!$C$13)/(1+'Расчет NPV'!$C$12)^3</f>
        <v/>
      </c>
      <c r="K1253" s="9">
        <f>((D1253*(1+E1253)^3*(C1253-F1253)-G1253)-MAX((D1253*(1+E1253)^3*(C1253-F1253)-G1253)-B1253/6,0)*'Расчет NPV'!$C$13)/(1+'Расчет NPV'!$C$12)^4</f>
        <v/>
      </c>
      <c r="L1253" s="9">
        <f>((D1253*(1+E1253)^4*(C1253-F1253)-G1253)-MAX((D1253*(1+E1253)^4*(C1253-F1253)-G1253)-B1253/6,0)*'Расчет NPV'!$C$13)/(1+'Расчет NPV'!$C$12)^5</f>
        <v/>
      </c>
      <c r="M1253" s="9">
        <f>((D1253*(1+E1253)^5*(C1253-F1253)-G1253)-MAX((D1253*(1+E1253)^5*(C1253-F1253)-G1253)-B1253/6,0)*'Расчет NPV'!$C$13)/(1+'Расчет NPV'!$C$12)^6</f>
        <v/>
      </c>
      <c r="N1253" s="13">
        <f>SUM(H1253:M1253)-B1253</f>
        <v/>
      </c>
    </row>
    <row r="1254">
      <c r="A1254" t="n">
        <v>1250</v>
      </c>
      <c r="B1254" s="9">
        <f>_xlfn.BETA.INV(RAND(),'Расчет NPV'!$E$5,'Расчет NPV'!$F$5,'Расчет NPV'!$B$5,'Расчет NPV'!$D$5)</f>
        <v/>
      </c>
      <c r="C1254" s="9">
        <f>_xlfn.BETA.INV(RAND(),'Расчет NPV'!$E$6,'Расчет NPV'!$F$6,'Расчет NPV'!$B$6,'Расчет NPV'!$D$6)</f>
        <v/>
      </c>
      <c r="D1254" s="9">
        <f>_xlfn.BETA.INV(RAND(),'Расчет NPV'!$E$7,'Расчет NPV'!$F$7,'Расчет NPV'!$B$7,'Расчет NPV'!$D$7)</f>
        <v/>
      </c>
      <c r="E1254" s="5">
        <f>_xlfn.BETA.INV(RAND(),'Расчет NPV'!$E$8,'Расчет NPV'!$F$8,'Расчет NPV'!$B$8,'Расчет NPV'!$D$8)</f>
        <v/>
      </c>
      <c r="F1254" s="9">
        <f>_xlfn.BETA.INV(RAND(),'Расчет NPV'!$E$9,'Расчет NPV'!$F$9,'Расчет NPV'!$B$9,'Расчет NPV'!$D$9)</f>
        <v/>
      </c>
      <c r="G1254" s="9">
        <f>_xlfn.BETA.INV(RAND(),'Расчет NPV'!$E$10,'Расчет NPV'!$F$10,'Расчет NPV'!$B$10,'Расчет NPV'!$D$10)</f>
        <v/>
      </c>
      <c r="H1254" s="9">
        <f>((D1254*(1+E1254)^0*'Расчет NPV'!$C$14*(C1254-F1254)-G1254)-MAX((D1254*(1+E1254)^0*'Расчет NPV'!$C$14*(C1254-F1254)-G1254)-B1254/6,0)*'Расчет NPV'!$C$13)/(1+'Расчет NPV'!$C$12)^1</f>
        <v/>
      </c>
      <c r="I1254" s="9">
        <f>((D1254*(1+E1254)^1*(C1254-F1254)-G1254)-MAX((D1254*(1+E1254)^1*(C1254-F1254)-G1254)-B1254/6,0)*'Расчет NPV'!$C$13)/(1+'Расчет NPV'!$C$12)^2</f>
        <v/>
      </c>
      <c r="J1254" s="9">
        <f>((D1254*(1+E1254)^2*(C1254-F1254)-G1254)-MAX((D1254*(1+E1254)^2*(C1254-F1254)-G1254)-B1254/6,0)*'Расчет NPV'!$C$13)/(1+'Расчет NPV'!$C$12)^3</f>
        <v/>
      </c>
      <c r="K1254" s="9">
        <f>((D1254*(1+E1254)^3*(C1254-F1254)-G1254)-MAX((D1254*(1+E1254)^3*(C1254-F1254)-G1254)-B1254/6,0)*'Расчет NPV'!$C$13)/(1+'Расчет NPV'!$C$12)^4</f>
        <v/>
      </c>
      <c r="L1254" s="9">
        <f>((D1254*(1+E1254)^4*(C1254-F1254)-G1254)-MAX((D1254*(1+E1254)^4*(C1254-F1254)-G1254)-B1254/6,0)*'Расчет NPV'!$C$13)/(1+'Расчет NPV'!$C$12)^5</f>
        <v/>
      </c>
      <c r="M1254" s="9">
        <f>((D1254*(1+E1254)^5*(C1254-F1254)-G1254)-MAX((D1254*(1+E1254)^5*(C1254-F1254)-G1254)-B1254/6,0)*'Расчет NPV'!$C$13)/(1+'Расчет NPV'!$C$12)^6</f>
        <v/>
      </c>
      <c r="N1254" s="13">
        <f>SUM(H1254:M1254)-B1254</f>
        <v/>
      </c>
    </row>
    <row r="1255">
      <c r="A1255" t="n">
        <v>1251</v>
      </c>
      <c r="B1255" s="9">
        <f>_xlfn.BETA.INV(RAND(),'Расчет NPV'!$E$5,'Расчет NPV'!$F$5,'Расчет NPV'!$B$5,'Расчет NPV'!$D$5)</f>
        <v/>
      </c>
      <c r="C1255" s="9">
        <f>_xlfn.BETA.INV(RAND(),'Расчет NPV'!$E$6,'Расчет NPV'!$F$6,'Расчет NPV'!$B$6,'Расчет NPV'!$D$6)</f>
        <v/>
      </c>
      <c r="D1255" s="9">
        <f>_xlfn.BETA.INV(RAND(),'Расчет NPV'!$E$7,'Расчет NPV'!$F$7,'Расчет NPV'!$B$7,'Расчет NPV'!$D$7)</f>
        <v/>
      </c>
      <c r="E1255" s="5">
        <f>_xlfn.BETA.INV(RAND(),'Расчет NPV'!$E$8,'Расчет NPV'!$F$8,'Расчет NPV'!$B$8,'Расчет NPV'!$D$8)</f>
        <v/>
      </c>
      <c r="F1255" s="9">
        <f>_xlfn.BETA.INV(RAND(),'Расчет NPV'!$E$9,'Расчет NPV'!$F$9,'Расчет NPV'!$B$9,'Расчет NPV'!$D$9)</f>
        <v/>
      </c>
      <c r="G1255" s="9">
        <f>_xlfn.BETA.INV(RAND(),'Расчет NPV'!$E$10,'Расчет NPV'!$F$10,'Расчет NPV'!$B$10,'Расчет NPV'!$D$10)</f>
        <v/>
      </c>
      <c r="H1255" s="9">
        <f>((D1255*(1+E1255)^0*'Расчет NPV'!$C$14*(C1255-F1255)-G1255)-MAX((D1255*(1+E1255)^0*'Расчет NPV'!$C$14*(C1255-F1255)-G1255)-B1255/6,0)*'Расчет NPV'!$C$13)/(1+'Расчет NPV'!$C$12)^1</f>
        <v/>
      </c>
      <c r="I1255" s="9">
        <f>((D1255*(1+E1255)^1*(C1255-F1255)-G1255)-MAX((D1255*(1+E1255)^1*(C1255-F1255)-G1255)-B1255/6,0)*'Расчет NPV'!$C$13)/(1+'Расчет NPV'!$C$12)^2</f>
        <v/>
      </c>
      <c r="J1255" s="9">
        <f>((D1255*(1+E1255)^2*(C1255-F1255)-G1255)-MAX((D1255*(1+E1255)^2*(C1255-F1255)-G1255)-B1255/6,0)*'Расчет NPV'!$C$13)/(1+'Расчет NPV'!$C$12)^3</f>
        <v/>
      </c>
      <c r="K1255" s="9">
        <f>((D1255*(1+E1255)^3*(C1255-F1255)-G1255)-MAX((D1255*(1+E1255)^3*(C1255-F1255)-G1255)-B1255/6,0)*'Расчет NPV'!$C$13)/(1+'Расчет NPV'!$C$12)^4</f>
        <v/>
      </c>
      <c r="L1255" s="9">
        <f>((D1255*(1+E1255)^4*(C1255-F1255)-G1255)-MAX((D1255*(1+E1255)^4*(C1255-F1255)-G1255)-B1255/6,0)*'Расчет NPV'!$C$13)/(1+'Расчет NPV'!$C$12)^5</f>
        <v/>
      </c>
      <c r="M1255" s="9">
        <f>((D1255*(1+E1255)^5*(C1255-F1255)-G1255)-MAX((D1255*(1+E1255)^5*(C1255-F1255)-G1255)-B1255/6,0)*'Расчет NPV'!$C$13)/(1+'Расчет NPV'!$C$12)^6</f>
        <v/>
      </c>
      <c r="N1255" s="13">
        <f>SUM(H1255:M1255)-B1255</f>
        <v/>
      </c>
    </row>
    <row r="1256">
      <c r="A1256" t="n">
        <v>1252</v>
      </c>
      <c r="B1256" s="9">
        <f>_xlfn.BETA.INV(RAND(),'Расчет NPV'!$E$5,'Расчет NPV'!$F$5,'Расчет NPV'!$B$5,'Расчет NPV'!$D$5)</f>
        <v/>
      </c>
      <c r="C1256" s="9">
        <f>_xlfn.BETA.INV(RAND(),'Расчет NPV'!$E$6,'Расчет NPV'!$F$6,'Расчет NPV'!$B$6,'Расчет NPV'!$D$6)</f>
        <v/>
      </c>
      <c r="D1256" s="9">
        <f>_xlfn.BETA.INV(RAND(),'Расчет NPV'!$E$7,'Расчет NPV'!$F$7,'Расчет NPV'!$B$7,'Расчет NPV'!$D$7)</f>
        <v/>
      </c>
      <c r="E1256" s="5">
        <f>_xlfn.BETA.INV(RAND(),'Расчет NPV'!$E$8,'Расчет NPV'!$F$8,'Расчет NPV'!$B$8,'Расчет NPV'!$D$8)</f>
        <v/>
      </c>
      <c r="F1256" s="9">
        <f>_xlfn.BETA.INV(RAND(),'Расчет NPV'!$E$9,'Расчет NPV'!$F$9,'Расчет NPV'!$B$9,'Расчет NPV'!$D$9)</f>
        <v/>
      </c>
      <c r="G1256" s="9">
        <f>_xlfn.BETA.INV(RAND(),'Расчет NPV'!$E$10,'Расчет NPV'!$F$10,'Расчет NPV'!$B$10,'Расчет NPV'!$D$10)</f>
        <v/>
      </c>
      <c r="H1256" s="9">
        <f>((D1256*(1+E1256)^0*'Расчет NPV'!$C$14*(C1256-F1256)-G1256)-MAX((D1256*(1+E1256)^0*'Расчет NPV'!$C$14*(C1256-F1256)-G1256)-B1256/6,0)*'Расчет NPV'!$C$13)/(1+'Расчет NPV'!$C$12)^1</f>
        <v/>
      </c>
      <c r="I1256" s="9">
        <f>((D1256*(1+E1256)^1*(C1256-F1256)-G1256)-MAX((D1256*(1+E1256)^1*(C1256-F1256)-G1256)-B1256/6,0)*'Расчет NPV'!$C$13)/(1+'Расчет NPV'!$C$12)^2</f>
        <v/>
      </c>
      <c r="J1256" s="9">
        <f>((D1256*(1+E1256)^2*(C1256-F1256)-G1256)-MAX((D1256*(1+E1256)^2*(C1256-F1256)-G1256)-B1256/6,0)*'Расчет NPV'!$C$13)/(1+'Расчет NPV'!$C$12)^3</f>
        <v/>
      </c>
      <c r="K1256" s="9">
        <f>((D1256*(1+E1256)^3*(C1256-F1256)-G1256)-MAX((D1256*(1+E1256)^3*(C1256-F1256)-G1256)-B1256/6,0)*'Расчет NPV'!$C$13)/(1+'Расчет NPV'!$C$12)^4</f>
        <v/>
      </c>
      <c r="L1256" s="9">
        <f>((D1256*(1+E1256)^4*(C1256-F1256)-G1256)-MAX((D1256*(1+E1256)^4*(C1256-F1256)-G1256)-B1256/6,0)*'Расчет NPV'!$C$13)/(1+'Расчет NPV'!$C$12)^5</f>
        <v/>
      </c>
      <c r="M1256" s="9">
        <f>((D1256*(1+E1256)^5*(C1256-F1256)-G1256)-MAX((D1256*(1+E1256)^5*(C1256-F1256)-G1256)-B1256/6,0)*'Расчет NPV'!$C$13)/(1+'Расчет NPV'!$C$12)^6</f>
        <v/>
      </c>
      <c r="N1256" s="13">
        <f>SUM(H1256:M1256)-B1256</f>
        <v/>
      </c>
    </row>
    <row r="1257">
      <c r="A1257" t="n">
        <v>1253</v>
      </c>
      <c r="B1257" s="9">
        <f>_xlfn.BETA.INV(RAND(),'Расчет NPV'!$E$5,'Расчет NPV'!$F$5,'Расчет NPV'!$B$5,'Расчет NPV'!$D$5)</f>
        <v/>
      </c>
      <c r="C1257" s="9">
        <f>_xlfn.BETA.INV(RAND(),'Расчет NPV'!$E$6,'Расчет NPV'!$F$6,'Расчет NPV'!$B$6,'Расчет NPV'!$D$6)</f>
        <v/>
      </c>
      <c r="D1257" s="9">
        <f>_xlfn.BETA.INV(RAND(),'Расчет NPV'!$E$7,'Расчет NPV'!$F$7,'Расчет NPV'!$B$7,'Расчет NPV'!$D$7)</f>
        <v/>
      </c>
      <c r="E1257" s="5">
        <f>_xlfn.BETA.INV(RAND(),'Расчет NPV'!$E$8,'Расчет NPV'!$F$8,'Расчет NPV'!$B$8,'Расчет NPV'!$D$8)</f>
        <v/>
      </c>
      <c r="F1257" s="9">
        <f>_xlfn.BETA.INV(RAND(),'Расчет NPV'!$E$9,'Расчет NPV'!$F$9,'Расчет NPV'!$B$9,'Расчет NPV'!$D$9)</f>
        <v/>
      </c>
      <c r="G1257" s="9">
        <f>_xlfn.BETA.INV(RAND(),'Расчет NPV'!$E$10,'Расчет NPV'!$F$10,'Расчет NPV'!$B$10,'Расчет NPV'!$D$10)</f>
        <v/>
      </c>
      <c r="H1257" s="9">
        <f>((D1257*(1+E1257)^0*'Расчет NPV'!$C$14*(C1257-F1257)-G1257)-MAX((D1257*(1+E1257)^0*'Расчет NPV'!$C$14*(C1257-F1257)-G1257)-B1257/6,0)*'Расчет NPV'!$C$13)/(1+'Расчет NPV'!$C$12)^1</f>
        <v/>
      </c>
      <c r="I1257" s="9">
        <f>((D1257*(1+E1257)^1*(C1257-F1257)-G1257)-MAX((D1257*(1+E1257)^1*(C1257-F1257)-G1257)-B1257/6,0)*'Расчет NPV'!$C$13)/(1+'Расчет NPV'!$C$12)^2</f>
        <v/>
      </c>
      <c r="J1257" s="9">
        <f>((D1257*(1+E1257)^2*(C1257-F1257)-G1257)-MAX((D1257*(1+E1257)^2*(C1257-F1257)-G1257)-B1257/6,0)*'Расчет NPV'!$C$13)/(1+'Расчет NPV'!$C$12)^3</f>
        <v/>
      </c>
      <c r="K1257" s="9">
        <f>((D1257*(1+E1257)^3*(C1257-F1257)-G1257)-MAX((D1257*(1+E1257)^3*(C1257-F1257)-G1257)-B1257/6,0)*'Расчет NPV'!$C$13)/(1+'Расчет NPV'!$C$12)^4</f>
        <v/>
      </c>
      <c r="L1257" s="9">
        <f>((D1257*(1+E1257)^4*(C1257-F1257)-G1257)-MAX((D1257*(1+E1257)^4*(C1257-F1257)-G1257)-B1257/6,0)*'Расчет NPV'!$C$13)/(1+'Расчет NPV'!$C$12)^5</f>
        <v/>
      </c>
      <c r="M1257" s="9">
        <f>((D1257*(1+E1257)^5*(C1257-F1257)-G1257)-MAX((D1257*(1+E1257)^5*(C1257-F1257)-G1257)-B1257/6,0)*'Расчет NPV'!$C$13)/(1+'Расчет NPV'!$C$12)^6</f>
        <v/>
      </c>
      <c r="N1257" s="13">
        <f>SUM(H1257:M1257)-B1257</f>
        <v/>
      </c>
    </row>
    <row r="1258">
      <c r="A1258" t="n">
        <v>1254</v>
      </c>
      <c r="B1258" s="9">
        <f>_xlfn.BETA.INV(RAND(),'Расчет NPV'!$E$5,'Расчет NPV'!$F$5,'Расчет NPV'!$B$5,'Расчет NPV'!$D$5)</f>
        <v/>
      </c>
      <c r="C1258" s="9">
        <f>_xlfn.BETA.INV(RAND(),'Расчет NPV'!$E$6,'Расчет NPV'!$F$6,'Расчет NPV'!$B$6,'Расчет NPV'!$D$6)</f>
        <v/>
      </c>
      <c r="D1258" s="9">
        <f>_xlfn.BETA.INV(RAND(),'Расчет NPV'!$E$7,'Расчет NPV'!$F$7,'Расчет NPV'!$B$7,'Расчет NPV'!$D$7)</f>
        <v/>
      </c>
      <c r="E1258" s="5">
        <f>_xlfn.BETA.INV(RAND(),'Расчет NPV'!$E$8,'Расчет NPV'!$F$8,'Расчет NPV'!$B$8,'Расчет NPV'!$D$8)</f>
        <v/>
      </c>
      <c r="F1258" s="9">
        <f>_xlfn.BETA.INV(RAND(),'Расчет NPV'!$E$9,'Расчет NPV'!$F$9,'Расчет NPV'!$B$9,'Расчет NPV'!$D$9)</f>
        <v/>
      </c>
      <c r="G1258" s="9">
        <f>_xlfn.BETA.INV(RAND(),'Расчет NPV'!$E$10,'Расчет NPV'!$F$10,'Расчет NPV'!$B$10,'Расчет NPV'!$D$10)</f>
        <v/>
      </c>
      <c r="H1258" s="9">
        <f>((D1258*(1+E1258)^0*'Расчет NPV'!$C$14*(C1258-F1258)-G1258)-MAX((D1258*(1+E1258)^0*'Расчет NPV'!$C$14*(C1258-F1258)-G1258)-B1258/6,0)*'Расчет NPV'!$C$13)/(1+'Расчет NPV'!$C$12)^1</f>
        <v/>
      </c>
      <c r="I1258" s="9">
        <f>((D1258*(1+E1258)^1*(C1258-F1258)-G1258)-MAX((D1258*(1+E1258)^1*(C1258-F1258)-G1258)-B1258/6,0)*'Расчет NPV'!$C$13)/(1+'Расчет NPV'!$C$12)^2</f>
        <v/>
      </c>
      <c r="J1258" s="9">
        <f>((D1258*(1+E1258)^2*(C1258-F1258)-G1258)-MAX((D1258*(1+E1258)^2*(C1258-F1258)-G1258)-B1258/6,0)*'Расчет NPV'!$C$13)/(1+'Расчет NPV'!$C$12)^3</f>
        <v/>
      </c>
      <c r="K1258" s="9">
        <f>((D1258*(1+E1258)^3*(C1258-F1258)-G1258)-MAX((D1258*(1+E1258)^3*(C1258-F1258)-G1258)-B1258/6,0)*'Расчет NPV'!$C$13)/(1+'Расчет NPV'!$C$12)^4</f>
        <v/>
      </c>
      <c r="L1258" s="9">
        <f>((D1258*(1+E1258)^4*(C1258-F1258)-G1258)-MAX((D1258*(1+E1258)^4*(C1258-F1258)-G1258)-B1258/6,0)*'Расчет NPV'!$C$13)/(1+'Расчет NPV'!$C$12)^5</f>
        <v/>
      </c>
      <c r="M1258" s="9">
        <f>((D1258*(1+E1258)^5*(C1258-F1258)-G1258)-MAX((D1258*(1+E1258)^5*(C1258-F1258)-G1258)-B1258/6,0)*'Расчет NPV'!$C$13)/(1+'Расчет NPV'!$C$12)^6</f>
        <v/>
      </c>
      <c r="N1258" s="13">
        <f>SUM(H1258:M1258)-B1258</f>
        <v/>
      </c>
    </row>
    <row r="1259">
      <c r="A1259" t="n">
        <v>1255</v>
      </c>
      <c r="B1259" s="9">
        <f>_xlfn.BETA.INV(RAND(),'Расчет NPV'!$E$5,'Расчет NPV'!$F$5,'Расчет NPV'!$B$5,'Расчет NPV'!$D$5)</f>
        <v/>
      </c>
      <c r="C1259" s="9">
        <f>_xlfn.BETA.INV(RAND(),'Расчет NPV'!$E$6,'Расчет NPV'!$F$6,'Расчет NPV'!$B$6,'Расчет NPV'!$D$6)</f>
        <v/>
      </c>
      <c r="D1259" s="9">
        <f>_xlfn.BETA.INV(RAND(),'Расчет NPV'!$E$7,'Расчет NPV'!$F$7,'Расчет NPV'!$B$7,'Расчет NPV'!$D$7)</f>
        <v/>
      </c>
      <c r="E1259" s="5">
        <f>_xlfn.BETA.INV(RAND(),'Расчет NPV'!$E$8,'Расчет NPV'!$F$8,'Расчет NPV'!$B$8,'Расчет NPV'!$D$8)</f>
        <v/>
      </c>
      <c r="F1259" s="9">
        <f>_xlfn.BETA.INV(RAND(),'Расчет NPV'!$E$9,'Расчет NPV'!$F$9,'Расчет NPV'!$B$9,'Расчет NPV'!$D$9)</f>
        <v/>
      </c>
      <c r="G1259" s="9">
        <f>_xlfn.BETA.INV(RAND(),'Расчет NPV'!$E$10,'Расчет NPV'!$F$10,'Расчет NPV'!$B$10,'Расчет NPV'!$D$10)</f>
        <v/>
      </c>
      <c r="H1259" s="9">
        <f>((D1259*(1+E1259)^0*'Расчет NPV'!$C$14*(C1259-F1259)-G1259)-MAX((D1259*(1+E1259)^0*'Расчет NPV'!$C$14*(C1259-F1259)-G1259)-B1259/6,0)*'Расчет NPV'!$C$13)/(1+'Расчет NPV'!$C$12)^1</f>
        <v/>
      </c>
      <c r="I1259" s="9">
        <f>((D1259*(1+E1259)^1*(C1259-F1259)-G1259)-MAX((D1259*(1+E1259)^1*(C1259-F1259)-G1259)-B1259/6,0)*'Расчет NPV'!$C$13)/(1+'Расчет NPV'!$C$12)^2</f>
        <v/>
      </c>
      <c r="J1259" s="9">
        <f>((D1259*(1+E1259)^2*(C1259-F1259)-G1259)-MAX((D1259*(1+E1259)^2*(C1259-F1259)-G1259)-B1259/6,0)*'Расчет NPV'!$C$13)/(1+'Расчет NPV'!$C$12)^3</f>
        <v/>
      </c>
      <c r="K1259" s="9">
        <f>((D1259*(1+E1259)^3*(C1259-F1259)-G1259)-MAX((D1259*(1+E1259)^3*(C1259-F1259)-G1259)-B1259/6,0)*'Расчет NPV'!$C$13)/(1+'Расчет NPV'!$C$12)^4</f>
        <v/>
      </c>
      <c r="L1259" s="9">
        <f>((D1259*(1+E1259)^4*(C1259-F1259)-G1259)-MAX((D1259*(1+E1259)^4*(C1259-F1259)-G1259)-B1259/6,0)*'Расчет NPV'!$C$13)/(1+'Расчет NPV'!$C$12)^5</f>
        <v/>
      </c>
      <c r="M1259" s="9">
        <f>((D1259*(1+E1259)^5*(C1259-F1259)-G1259)-MAX((D1259*(1+E1259)^5*(C1259-F1259)-G1259)-B1259/6,0)*'Расчет NPV'!$C$13)/(1+'Расчет NPV'!$C$12)^6</f>
        <v/>
      </c>
      <c r="N1259" s="13">
        <f>SUM(H1259:M1259)-B1259</f>
        <v/>
      </c>
    </row>
    <row r="1260">
      <c r="A1260" t="n">
        <v>1256</v>
      </c>
      <c r="B1260" s="9">
        <f>_xlfn.BETA.INV(RAND(),'Расчет NPV'!$E$5,'Расчет NPV'!$F$5,'Расчет NPV'!$B$5,'Расчет NPV'!$D$5)</f>
        <v/>
      </c>
      <c r="C1260" s="9">
        <f>_xlfn.BETA.INV(RAND(),'Расчет NPV'!$E$6,'Расчет NPV'!$F$6,'Расчет NPV'!$B$6,'Расчет NPV'!$D$6)</f>
        <v/>
      </c>
      <c r="D1260" s="9">
        <f>_xlfn.BETA.INV(RAND(),'Расчет NPV'!$E$7,'Расчет NPV'!$F$7,'Расчет NPV'!$B$7,'Расчет NPV'!$D$7)</f>
        <v/>
      </c>
      <c r="E1260" s="5">
        <f>_xlfn.BETA.INV(RAND(),'Расчет NPV'!$E$8,'Расчет NPV'!$F$8,'Расчет NPV'!$B$8,'Расчет NPV'!$D$8)</f>
        <v/>
      </c>
      <c r="F1260" s="9">
        <f>_xlfn.BETA.INV(RAND(),'Расчет NPV'!$E$9,'Расчет NPV'!$F$9,'Расчет NPV'!$B$9,'Расчет NPV'!$D$9)</f>
        <v/>
      </c>
      <c r="G1260" s="9">
        <f>_xlfn.BETA.INV(RAND(),'Расчет NPV'!$E$10,'Расчет NPV'!$F$10,'Расчет NPV'!$B$10,'Расчет NPV'!$D$10)</f>
        <v/>
      </c>
      <c r="H1260" s="9">
        <f>((D1260*(1+E1260)^0*'Расчет NPV'!$C$14*(C1260-F1260)-G1260)-MAX((D1260*(1+E1260)^0*'Расчет NPV'!$C$14*(C1260-F1260)-G1260)-B1260/6,0)*'Расчет NPV'!$C$13)/(1+'Расчет NPV'!$C$12)^1</f>
        <v/>
      </c>
      <c r="I1260" s="9">
        <f>((D1260*(1+E1260)^1*(C1260-F1260)-G1260)-MAX((D1260*(1+E1260)^1*(C1260-F1260)-G1260)-B1260/6,0)*'Расчет NPV'!$C$13)/(1+'Расчет NPV'!$C$12)^2</f>
        <v/>
      </c>
      <c r="J1260" s="9">
        <f>((D1260*(1+E1260)^2*(C1260-F1260)-G1260)-MAX((D1260*(1+E1260)^2*(C1260-F1260)-G1260)-B1260/6,0)*'Расчет NPV'!$C$13)/(1+'Расчет NPV'!$C$12)^3</f>
        <v/>
      </c>
      <c r="K1260" s="9">
        <f>((D1260*(1+E1260)^3*(C1260-F1260)-G1260)-MAX((D1260*(1+E1260)^3*(C1260-F1260)-G1260)-B1260/6,0)*'Расчет NPV'!$C$13)/(1+'Расчет NPV'!$C$12)^4</f>
        <v/>
      </c>
      <c r="L1260" s="9">
        <f>((D1260*(1+E1260)^4*(C1260-F1260)-G1260)-MAX((D1260*(1+E1260)^4*(C1260-F1260)-G1260)-B1260/6,0)*'Расчет NPV'!$C$13)/(1+'Расчет NPV'!$C$12)^5</f>
        <v/>
      </c>
      <c r="M1260" s="9">
        <f>((D1260*(1+E1260)^5*(C1260-F1260)-G1260)-MAX((D1260*(1+E1260)^5*(C1260-F1260)-G1260)-B1260/6,0)*'Расчет NPV'!$C$13)/(1+'Расчет NPV'!$C$12)^6</f>
        <v/>
      </c>
      <c r="N1260" s="13">
        <f>SUM(H1260:M1260)-B1260</f>
        <v/>
      </c>
    </row>
    <row r="1261">
      <c r="A1261" t="n">
        <v>1257</v>
      </c>
      <c r="B1261" s="9">
        <f>_xlfn.BETA.INV(RAND(),'Расчет NPV'!$E$5,'Расчет NPV'!$F$5,'Расчет NPV'!$B$5,'Расчет NPV'!$D$5)</f>
        <v/>
      </c>
      <c r="C1261" s="9">
        <f>_xlfn.BETA.INV(RAND(),'Расчет NPV'!$E$6,'Расчет NPV'!$F$6,'Расчет NPV'!$B$6,'Расчет NPV'!$D$6)</f>
        <v/>
      </c>
      <c r="D1261" s="9">
        <f>_xlfn.BETA.INV(RAND(),'Расчет NPV'!$E$7,'Расчет NPV'!$F$7,'Расчет NPV'!$B$7,'Расчет NPV'!$D$7)</f>
        <v/>
      </c>
      <c r="E1261" s="5">
        <f>_xlfn.BETA.INV(RAND(),'Расчет NPV'!$E$8,'Расчет NPV'!$F$8,'Расчет NPV'!$B$8,'Расчет NPV'!$D$8)</f>
        <v/>
      </c>
      <c r="F1261" s="9">
        <f>_xlfn.BETA.INV(RAND(),'Расчет NPV'!$E$9,'Расчет NPV'!$F$9,'Расчет NPV'!$B$9,'Расчет NPV'!$D$9)</f>
        <v/>
      </c>
      <c r="G1261" s="9">
        <f>_xlfn.BETA.INV(RAND(),'Расчет NPV'!$E$10,'Расчет NPV'!$F$10,'Расчет NPV'!$B$10,'Расчет NPV'!$D$10)</f>
        <v/>
      </c>
      <c r="H1261" s="9">
        <f>((D1261*(1+E1261)^0*'Расчет NPV'!$C$14*(C1261-F1261)-G1261)-MAX((D1261*(1+E1261)^0*'Расчет NPV'!$C$14*(C1261-F1261)-G1261)-B1261/6,0)*'Расчет NPV'!$C$13)/(1+'Расчет NPV'!$C$12)^1</f>
        <v/>
      </c>
      <c r="I1261" s="9">
        <f>((D1261*(1+E1261)^1*(C1261-F1261)-G1261)-MAX((D1261*(1+E1261)^1*(C1261-F1261)-G1261)-B1261/6,0)*'Расчет NPV'!$C$13)/(1+'Расчет NPV'!$C$12)^2</f>
        <v/>
      </c>
      <c r="J1261" s="9">
        <f>((D1261*(1+E1261)^2*(C1261-F1261)-G1261)-MAX((D1261*(1+E1261)^2*(C1261-F1261)-G1261)-B1261/6,0)*'Расчет NPV'!$C$13)/(1+'Расчет NPV'!$C$12)^3</f>
        <v/>
      </c>
      <c r="K1261" s="9">
        <f>((D1261*(1+E1261)^3*(C1261-F1261)-G1261)-MAX((D1261*(1+E1261)^3*(C1261-F1261)-G1261)-B1261/6,0)*'Расчет NPV'!$C$13)/(1+'Расчет NPV'!$C$12)^4</f>
        <v/>
      </c>
      <c r="L1261" s="9">
        <f>((D1261*(1+E1261)^4*(C1261-F1261)-G1261)-MAX((D1261*(1+E1261)^4*(C1261-F1261)-G1261)-B1261/6,0)*'Расчет NPV'!$C$13)/(1+'Расчет NPV'!$C$12)^5</f>
        <v/>
      </c>
      <c r="M1261" s="9">
        <f>((D1261*(1+E1261)^5*(C1261-F1261)-G1261)-MAX((D1261*(1+E1261)^5*(C1261-F1261)-G1261)-B1261/6,0)*'Расчет NPV'!$C$13)/(1+'Расчет NPV'!$C$12)^6</f>
        <v/>
      </c>
      <c r="N1261" s="13">
        <f>SUM(H1261:M1261)-B1261</f>
        <v/>
      </c>
    </row>
    <row r="1262">
      <c r="A1262" t="n">
        <v>1258</v>
      </c>
      <c r="B1262" s="9">
        <f>_xlfn.BETA.INV(RAND(),'Расчет NPV'!$E$5,'Расчет NPV'!$F$5,'Расчет NPV'!$B$5,'Расчет NPV'!$D$5)</f>
        <v/>
      </c>
      <c r="C1262" s="9">
        <f>_xlfn.BETA.INV(RAND(),'Расчет NPV'!$E$6,'Расчет NPV'!$F$6,'Расчет NPV'!$B$6,'Расчет NPV'!$D$6)</f>
        <v/>
      </c>
      <c r="D1262" s="9">
        <f>_xlfn.BETA.INV(RAND(),'Расчет NPV'!$E$7,'Расчет NPV'!$F$7,'Расчет NPV'!$B$7,'Расчет NPV'!$D$7)</f>
        <v/>
      </c>
      <c r="E1262" s="5">
        <f>_xlfn.BETA.INV(RAND(),'Расчет NPV'!$E$8,'Расчет NPV'!$F$8,'Расчет NPV'!$B$8,'Расчет NPV'!$D$8)</f>
        <v/>
      </c>
      <c r="F1262" s="9">
        <f>_xlfn.BETA.INV(RAND(),'Расчет NPV'!$E$9,'Расчет NPV'!$F$9,'Расчет NPV'!$B$9,'Расчет NPV'!$D$9)</f>
        <v/>
      </c>
      <c r="G1262" s="9">
        <f>_xlfn.BETA.INV(RAND(),'Расчет NPV'!$E$10,'Расчет NPV'!$F$10,'Расчет NPV'!$B$10,'Расчет NPV'!$D$10)</f>
        <v/>
      </c>
      <c r="H1262" s="9">
        <f>((D1262*(1+E1262)^0*'Расчет NPV'!$C$14*(C1262-F1262)-G1262)-MAX((D1262*(1+E1262)^0*'Расчет NPV'!$C$14*(C1262-F1262)-G1262)-B1262/6,0)*'Расчет NPV'!$C$13)/(1+'Расчет NPV'!$C$12)^1</f>
        <v/>
      </c>
      <c r="I1262" s="9">
        <f>((D1262*(1+E1262)^1*(C1262-F1262)-G1262)-MAX((D1262*(1+E1262)^1*(C1262-F1262)-G1262)-B1262/6,0)*'Расчет NPV'!$C$13)/(1+'Расчет NPV'!$C$12)^2</f>
        <v/>
      </c>
      <c r="J1262" s="9">
        <f>((D1262*(1+E1262)^2*(C1262-F1262)-G1262)-MAX((D1262*(1+E1262)^2*(C1262-F1262)-G1262)-B1262/6,0)*'Расчет NPV'!$C$13)/(1+'Расчет NPV'!$C$12)^3</f>
        <v/>
      </c>
      <c r="K1262" s="9">
        <f>((D1262*(1+E1262)^3*(C1262-F1262)-G1262)-MAX((D1262*(1+E1262)^3*(C1262-F1262)-G1262)-B1262/6,0)*'Расчет NPV'!$C$13)/(1+'Расчет NPV'!$C$12)^4</f>
        <v/>
      </c>
      <c r="L1262" s="9">
        <f>((D1262*(1+E1262)^4*(C1262-F1262)-G1262)-MAX((D1262*(1+E1262)^4*(C1262-F1262)-G1262)-B1262/6,0)*'Расчет NPV'!$C$13)/(1+'Расчет NPV'!$C$12)^5</f>
        <v/>
      </c>
      <c r="M1262" s="9">
        <f>((D1262*(1+E1262)^5*(C1262-F1262)-G1262)-MAX((D1262*(1+E1262)^5*(C1262-F1262)-G1262)-B1262/6,0)*'Расчет NPV'!$C$13)/(1+'Расчет NPV'!$C$12)^6</f>
        <v/>
      </c>
      <c r="N1262" s="13">
        <f>SUM(H1262:M1262)-B1262</f>
        <v/>
      </c>
    </row>
    <row r="1263">
      <c r="A1263" t="n">
        <v>1259</v>
      </c>
      <c r="B1263" s="9">
        <f>_xlfn.BETA.INV(RAND(),'Расчет NPV'!$E$5,'Расчет NPV'!$F$5,'Расчет NPV'!$B$5,'Расчет NPV'!$D$5)</f>
        <v/>
      </c>
      <c r="C1263" s="9">
        <f>_xlfn.BETA.INV(RAND(),'Расчет NPV'!$E$6,'Расчет NPV'!$F$6,'Расчет NPV'!$B$6,'Расчет NPV'!$D$6)</f>
        <v/>
      </c>
      <c r="D1263" s="9">
        <f>_xlfn.BETA.INV(RAND(),'Расчет NPV'!$E$7,'Расчет NPV'!$F$7,'Расчет NPV'!$B$7,'Расчет NPV'!$D$7)</f>
        <v/>
      </c>
      <c r="E1263" s="5">
        <f>_xlfn.BETA.INV(RAND(),'Расчет NPV'!$E$8,'Расчет NPV'!$F$8,'Расчет NPV'!$B$8,'Расчет NPV'!$D$8)</f>
        <v/>
      </c>
      <c r="F1263" s="9">
        <f>_xlfn.BETA.INV(RAND(),'Расчет NPV'!$E$9,'Расчет NPV'!$F$9,'Расчет NPV'!$B$9,'Расчет NPV'!$D$9)</f>
        <v/>
      </c>
      <c r="G1263" s="9">
        <f>_xlfn.BETA.INV(RAND(),'Расчет NPV'!$E$10,'Расчет NPV'!$F$10,'Расчет NPV'!$B$10,'Расчет NPV'!$D$10)</f>
        <v/>
      </c>
      <c r="H1263" s="9">
        <f>((D1263*(1+E1263)^0*'Расчет NPV'!$C$14*(C1263-F1263)-G1263)-MAX((D1263*(1+E1263)^0*'Расчет NPV'!$C$14*(C1263-F1263)-G1263)-B1263/6,0)*'Расчет NPV'!$C$13)/(1+'Расчет NPV'!$C$12)^1</f>
        <v/>
      </c>
      <c r="I1263" s="9">
        <f>((D1263*(1+E1263)^1*(C1263-F1263)-G1263)-MAX((D1263*(1+E1263)^1*(C1263-F1263)-G1263)-B1263/6,0)*'Расчет NPV'!$C$13)/(1+'Расчет NPV'!$C$12)^2</f>
        <v/>
      </c>
      <c r="J1263" s="9">
        <f>((D1263*(1+E1263)^2*(C1263-F1263)-G1263)-MAX((D1263*(1+E1263)^2*(C1263-F1263)-G1263)-B1263/6,0)*'Расчет NPV'!$C$13)/(1+'Расчет NPV'!$C$12)^3</f>
        <v/>
      </c>
      <c r="K1263" s="9">
        <f>((D1263*(1+E1263)^3*(C1263-F1263)-G1263)-MAX((D1263*(1+E1263)^3*(C1263-F1263)-G1263)-B1263/6,0)*'Расчет NPV'!$C$13)/(1+'Расчет NPV'!$C$12)^4</f>
        <v/>
      </c>
      <c r="L1263" s="9">
        <f>((D1263*(1+E1263)^4*(C1263-F1263)-G1263)-MAX((D1263*(1+E1263)^4*(C1263-F1263)-G1263)-B1263/6,0)*'Расчет NPV'!$C$13)/(1+'Расчет NPV'!$C$12)^5</f>
        <v/>
      </c>
      <c r="M1263" s="9">
        <f>((D1263*(1+E1263)^5*(C1263-F1263)-G1263)-MAX((D1263*(1+E1263)^5*(C1263-F1263)-G1263)-B1263/6,0)*'Расчет NPV'!$C$13)/(1+'Расчет NPV'!$C$12)^6</f>
        <v/>
      </c>
      <c r="N1263" s="13">
        <f>SUM(H1263:M1263)-B1263</f>
        <v/>
      </c>
    </row>
    <row r="1264">
      <c r="A1264" t="n">
        <v>1260</v>
      </c>
      <c r="B1264" s="9">
        <f>_xlfn.BETA.INV(RAND(),'Расчет NPV'!$E$5,'Расчет NPV'!$F$5,'Расчет NPV'!$B$5,'Расчет NPV'!$D$5)</f>
        <v/>
      </c>
      <c r="C1264" s="9">
        <f>_xlfn.BETA.INV(RAND(),'Расчет NPV'!$E$6,'Расчет NPV'!$F$6,'Расчет NPV'!$B$6,'Расчет NPV'!$D$6)</f>
        <v/>
      </c>
      <c r="D1264" s="9">
        <f>_xlfn.BETA.INV(RAND(),'Расчет NPV'!$E$7,'Расчет NPV'!$F$7,'Расчет NPV'!$B$7,'Расчет NPV'!$D$7)</f>
        <v/>
      </c>
      <c r="E1264" s="5">
        <f>_xlfn.BETA.INV(RAND(),'Расчет NPV'!$E$8,'Расчет NPV'!$F$8,'Расчет NPV'!$B$8,'Расчет NPV'!$D$8)</f>
        <v/>
      </c>
      <c r="F1264" s="9">
        <f>_xlfn.BETA.INV(RAND(),'Расчет NPV'!$E$9,'Расчет NPV'!$F$9,'Расчет NPV'!$B$9,'Расчет NPV'!$D$9)</f>
        <v/>
      </c>
      <c r="G1264" s="9">
        <f>_xlfn.BETA.INV(RAND(),'Расчет NPV'!$E$10,'Расчет NPV'!$F$10,'Расчет NPV'!$B$10,'Расчет NPV'!$D$10)</f>
        <v/>
      </c>
      <c r="H1264" s="9">
        <f>((D1264*(1+E1264)^0*'Расчет NPV'!$C$14*(C1264-F1264)-G1264)-MAX((D1264*(1+E1264)^0*'Расчет NPV'!$C$14*(C1264-F1264)-G1264)-B1264/6,0)*'Расчет NPV'!$C$13)/(1+'Расчет NPV'!$C$12)^1</f>
        <v/>
      </c>
      <c r="I1264" s="9">
        <f>((D1264*(1+E1264)^1*(C1264-F1264)-G1264)-MAX((D1264*(1+E1264)^1*(C1264-F1264)-G1264)-B1264/6,0)*'Расчет NPV'!$C$13)/(1+'Расчет NPV'!$C$12)^2</f>
        <v/>
      </c>
      <c r="J1264" s="9">
        <f>((D1264*(1+E1264)^2*(C1264-F1264)-G1264)-MAX((D1264*(1+E1264)^2*(C1264-F1264)-G1264)-B1264/6,0)*'Расчет NPV'!$C$13)/(1+'Расчет NPV'!$C$12)^3</f>
        <v/>
      </c>
      <c r="K1264" s="9">
        <f>((D1264*(1+E1264)^3*(C1264-F1264)-G1264)-MAX((D1264*(1+E1264)^3*(C1264-F1264)-G1264)-B1264/6,0)*'Расчет NPV'!$C$13)/(1+'Расчет NPV'!$C$12)^4</f>
        <v/>
      </c>
      <c r="L1264" s="9">
        <f>((D1264*(1+E1264)^4*(C1264-F1264)-G1264)-MAX((D1264*(1+E1264)^4*(C1264-F1264)-G1264)-B1264/6,0)*'Расчет NPV'!$C$13)/(1+'Расчет NPV'!$C$12)^5</f>
        <v/>
      </c>
      <c r="M1264" s="9">
        <f>((D1264*(1+E1264)^5*(C1264-F1264)-G1264)-MAX((D1264*(1+E1264)^5*(C1264-F1264)-G1264)-B1264/6,0)*'Расчет NPV'!$C$13)/(1+'Расчет NPV'!$C$12)^6</f>
        <v/>
      </c>
      <c r="N1264" s="13">
        <f>SUM(H1264:M1264)-B1264</f>
        <v/>
      </c>
    </row>
    <row r="1265">
      <c r="A1265" t="n">
        <v>1261</v>
      </c>
      <c r="B1265" s="9">
        <f>_xlfn.BETA.INV(RAND(),'Расчет NPV'!$E$5,'Расчет NPV'!$F$5,'Расчет NPV'!$B$5,'Расчет NPV'!$D$5)</f>
        <v/>
      </c>
      <c r="C1265" s="9">
        <f>_xlfn.BETA.INV(RAND(),'Расчет NPV'!$E$6,'Расчет NPV'!$F$6,'Расчет NPV'!$B$6,'Расчет NPV'!$D$6)</f>
        <v/>
      </c>
      <c r="D1265" s="9">
        <f>_xlfn.BETA.INV(RAND(),'Расчет NPV'!$E$7,'Расчет NPV'!$F$7,'Расчет NPV'!$B$7,'Расчет NPV'!$D$7)</f>
        <v/>
      </c>
      <c r="E1265" s="5">
        <f>_xlfn.BETA.INV(RAND(),'Расчет NPV'!$E$8,'Расчет NPV'!$F$8,'Расчет NPV'!$B$8,'Расчет NPV'!$D$8)</f>
        <v/>
      </c>
      <c r="F1265" s="9">
        <f>_xlfn.BETA.INV(RAND(),'Расчет NPV'!$E$9,'Расчет NPV'!$F$9,'Расчет NPV'!$B$9,'Расчет NPV'!$D$9)</f>
        <v/>
      </c>
      <c r="G1265" s="9">
        <f>_xlfn.BETA.INV(RAND(),'Расчет NPV'!$E$10,'Расчет NPV'!$F$10,'Расчет NPV'!$B$10,'Расчет NPV'!$D$10)</f>
        <v/>
      </c>
      <c r="H1265" s="9">
        <f>((D1265*(1+E1265)^0*'Расчет NPV'!$C$14*(C1265-F1265)-G1265)-MAX((D1265*(1+E1265)^0*'Расчет NPV'!$C$14*(C1265-F1265)-G1265)-B1265/6,0)*'Расчет NPV'!$C$13)/(1+'Расчет NPV'!$C$12)^1</f>
        <v/>
      </c>
      <c r="I1265" s="9">
        <f>((D1265*(1+E1265)^1*(C1265-F1265)-G1265)-MAX((D1265*(1+E1265)^1*(C1265-F1265)-G1265)-B1265/6,0)*'Расчет NPV'!$C$13)/(1+'Расчет NPV'!$C$12)^2</f>
        <v/>
      </c>
      <c r="J1265" s="9">
        <f>((D1265*(1+E1265)^2*(C1265-F1265)-G1265)-MAX((D1265*(1+E1265)^2*(C1265-F1265)-G1265)-B1265/6,0)*'Расчет NPV'!$C$13)/(1+'Расчет NPV'!$C$12)^3</f>
        <v/>
      </c>
      <c r="K1265" s="9">
        <f>((D1265*(1+E1265)^3*(C1265-F1265)-G1265)-MAX((D1265*(1+E1265)^3*(C1265-F1265)-G1265)-B1265/6,0)*'Расчет NPV'!$C$13)/(1+'Расчет NPV'!$C$12)^4</f>
        <v/>
      </c>
      <c r="L1265" s="9">
        <f>((D1265*(1+E1265)^4*(C1265-F1265)-G1265)-MAX((D1265*(1+E1265)^4*(C1265-F1265)-G1265)-B1265/6,0)*'Расчет NPV'!$C$13)/(1+'Расчет NPV'!$C$12)^5</f>
        <v/>
      </c>
      <c r="M1265" s="9">
        <f>((D1265*(1+E1265)^5*(C1265-F1265)-G1265)-MAX((D1265*(1+E1265)^5*(C1265-F1265)-G1265)-B1265/6,0)*'Расчет NPV'!$C$13)/(1+'Расчет NPV'!$C$12)^6</f>
        <v/>
      </c>
      <c r="N1265" s="13">
        <f>SUM(H1265:M1265)-B1265</f>
        <v/>
      </c>
    </row>
    <row r="1266">
      <c r="A1266" t="n">
        <v>1262</v>
      </c>
      <c r="B1266" s="9">
        <f>_xlfn.BETA.INV(RAND(),'Расчет NPV'!$E$5,'Расчет NPV'!$F$5,'Расчет NPV'!$B$5,'Расчет NPV'!$D$5)</f>
        <v/>
      </c>
      <c r="C1266" s="9">
        <f>_xlfn.BETA.INV(RAND(),'Расчет NPV'!$E$6,'Расчет NPV'!$F$6,'Расчет NPV'!$B$6,'Расчет NPV'!$D$6)</f>
        <v/>
      </c>
      <c r="D1266" s="9">
        <f>_xlfn.BETA.INV(RAND(),'Расчет NPV'!$E$7,'Расчет NPV'!$F$7,'Расчет NPV'!$B$7,'Расчет NPV'!$D$7)</f>
        <v/>
      </c>
      <c r="E1266" s="5">
        <f>_xlfn.BETA.INV(RAND(),'Расчет NPV'!$E$8,'Расчет NPV'!$F$8,'Расчет NPV'!$B$8,'Расчет NPV'!$D$8)</f>
        <v/>
      </c>
      <c r="F1266" s="9">
        <f>_xlfn.BETA.INV(RAND(),'Расчет NPV'!$E$9,'Расчет NPV'!$F$9,'Расчет NPV'!$B$9,'Расчет NPV'!$D$9)</f>
        <v/>
      </c>
      <c r="G1266" s="9">
        <f>_xlfn.BETA.INV(RAND(),'Расчет NPV'!$E$10,'Расчет NPV'!$F$10,'Расчет NPV'!$B$10,'Расчет NPV'!$D$10)</f>
        <v/>
      </c>
      <c r="H1266" s="9">
        <f>((D1266*(1+E1266)^0*'Расчет NPV'!$C$14*(C1266-F1266)-G1266)-MAX((D1266*(1+E1266)^0*'Расчет NPV'!$C$14*(C1266-F1266)-G1266)-B1266/6,0)*'Расчет NPV'!$C$13)/(1+'Расчет NPV'!$C$12)^1</f>
        <v/>
      </c>
      <c r="I1266" s="9">
        <f>((D1266*(1+E1266)^1*(C1266-F1266)-G1266)-MAX((D1266*(1+E1266)^1*(C1266-F1266)-G1266)-B1266/6,0)*'Расчет NPV'!$C$13)/(1+'Расчет NPV'!$C$12)^2</f>
        <v/>
      </c>
      <c r="J1266" s="9">
        <f>((D1266*(1+E1266)^2*(C1266-F1266)-G1266)-MAX((D1266*(1+E1266)^2*(C1266-F1266)-G1266)-B1266/6,0)*'Расчет NPV'!$C$13)/(1+'Расчет NPV'!$C$12)^3</f>
        <v/>
      </c>
      <c r="K1266" s="9">
        <f>((D1266*(1+E1266)^3*(C1266-F1266)-G1266)-MAX((D1266*(1+E1266)^3*(C1266-F1266)-G1266)-B1266/6,0)*'Расчет NPV'!$C$13)/(1+'Расчет NPV'!$C$12)^4</f>
        <v/>
      </c>
      <c r="L1266" s="9">
        <f>((D1266*(1+E1266)^4*(C1266-F1266)-G1266)-MAX((D1266*(1+E1266)^4*(C1266-F1266)-G1266)-B1266/6,0)*'Расчет NPV'!$C$13)/(1+'Расчет NPV'!$C$12)^5</f>
        <v/>
      </c>
      <c r="M1266" s="9">
        <f>((D1266*(1+E1266)^5*(C1266-F1266)-G1266)-MAX((D1266*(1+E1266)^5*(C1266-F1266)-G1266)-B1266/6,0)*'Расчет NPV'!$C$13)/(1+'Расчет NPV'!$C$12)^6</f>
        <v/>
      </c>
      <c r="N1266" s="13">
        <f>SUM(H1266:M1266)-B1266</f>
        <v/>
      </c>
    </row>
    <row r="1267">
      <c r="A1267" t="n">
        <v>1263</v>
      </c>
      <c r="B1267" s="9">
        <f>_xlfn.BETA.INV(RAND(),'Расчет NPV'!$E$5,'Расчет NPV'!$F$5,'Расчет NPV'!$B$5,'Расчет NPV'!$D$5)</f>
        <v/>
      </c>
      <c r="C1267" s="9">
        <f>_xlfn.BETA.INV(RAND(),'Расчет NPV'!$E$6,'Расчет NPV'!$F$6,'Расчет NPV'!$B$6,'Расчет NPV'!$D$6)</f>
        <v/>
      </c>
      <c r="D1267" s="9">
        <f>_xlfn.BETA.INV(RAND(),'Расчет NPV'!$E$7,'Расчет NPV'!$F$7,'Расчет NPV'!$B$7,'Расчет NPV'!$D$7)</f>
        <v/>
      </c>
      <c r="E1267" s="5">
        <f>_xlfn.BETA.INV(RAND(),'Расчет NPV'!$E$8,'Расчет NPV'!$F$8,'Расчет NPV'!$B$8,'Расчет NPV'!$D$8)</f>
        <v/>
      </c>
      <c r="F1267" s="9">
        <f>_xlfn.BETA.INV(RAND(),'Расчет NPV'!$E$9,'Расчет NPV'!$F$9,'Расчет NPV'!$B$9,'Расчет NPV'!$D$9)</f>
        <v/>
      </c>
      <c r="G1267" s="9">
        <f>_xlfn.BETA.INV(RAND(),'Расчет NPV'!$E$10,'Расчет NPV'!$F$10,'Расчет NPV'!$B$10,'Расчет NPV'!$D$10)</f>
        <v/>
      </c>
      <c r="H1267" s="9">
        <f>((D1267*(1+E1267)^0*'Расчет NPV'!$C$14*(C1267-F1267)-G1267)-MAX((D1267*(1+E1267)^0*'Расчет NPV'!$C$14*(C1267-F1267)-G1267)-B1267/6,0)*'Расчет NPV'!$C$13)/(1+'Расчет NPV'!$C$12)^1</f>
        <v/>
      </c>
      <c r="I1267" s="9">
        <f>((D1267*(1+E1267)^1*(C1267-F1267)-G1267)-MAX((D1267*(1+E1267)^1*(C1267-F1267)-G1267)-B1267/6,0)*'Расчет NPV'!$C$13)/(1+'Расчет NPV'!$C$12)^2</f>
        <v/>
      </c>
      <c r="J1267" s="9">
        <f>((D1267*(1+E1267)^2*(C1267-F1267)-G1267)-MAX((D1267*(1+E1267)^2*(C1267-F1267)-G1267)-B1267/6,0)*'Расчет NPV'!$C$13)/(1+'Расчет NPV'!$C$12)^3</f>
        <v/>
      </c>
      <c r="K1267" s="9">
        <f>((D1267*(1+E1267)^3*(C1267-F1267)-G1267)-MAX((D1267*(1+E1267)^3*(C1267-F1267)-G1267)-B1267/6,0)*'Расчет NPV'!$C$13)/(1+'Расчет NPV'!$C$12)^4</f>
        <v/>
      </c>
      <c r="L1267" s="9">
        <f>((D1267*(1+E1267)^4*(C1267-F1267)-G1267)-MAX((D1267*(1+E1267)^4*(C1267-F1267)-G1267)-B1267/6,0)*'Расчет NPV'!$C$13)/(1+'Расчет NPV'!$C$12)^5</f>
        <v/>
      </c>
      <c r="M1267" s="9">
        <f>((D1267*(1+E1267)^5*(C1267-F1267)-G1267)-MAX((D1267*(1+E1267)^5*(C1267-F1267)-G1267)-B1267/6,0)*'Расчет NPV'!$C$13)/(1+'Расчет NPV'!$C$12)^6</f>
        <v/>
      </c>
      <c r="N1267" s="13">
        <f>SUM(H1267:M1267)-B1267</f>
        <v/>
      </c>
    </row>
    <row r="1268">
      <c r="A1268" t="n">
        <v>1264</v>
      </c>
      <c r="B1268" s="9">
        <f>_xlfn.BETA.INV(RAND(),'Расчет NPV'!$E$5,'Расчет NPV'!$F$5,'Расчет NPV'!$B$5,'Расчет NPV'!$D$5)</f>
        <v/>
      </c>
      <c r="C1268" s="9">
        <f>_xlfn.BETA.INV(RAND(),'Расчет NPV'!$E$6,'Расчет NPV'!$F$6,'Расчет NPV'!$B$6,'Расчет NPV'!$D$6)</f>
        <v/>
      </c>
      <c r="D1268" s="9">
        <f>_xlfn.BETA.INV(RAND(),'Расчет NPV'!$E$7,'Расчет NPV'!$F$7,'Расчет NPV'!$B$7,'Расчет NPV'!$D$7)</f>
        <v/>
      </c>
      <c r="E1268" s="5">
        <f>_xlfn.BETA.INV(RAND(),'Расчет NPV'!$E$8,'Расчет NPV'!$F$8,'Расчет NPV'!$B$8,'Расчет NPV'!$D$8)</f>
        <v/>
      </c>
      <c r="F1268" s="9">
        <f>_xlfn.BETA.INV(RAND(),'Расчет NPV'!$E$9,'Расчет NPV'!$F$9,'Расчет NPV'!$B$9,'Расчет NPV'!$D$9)</f>
        <v/>
      </c>
      <c r="G1268" s="9">
        <f>_xlfn.BETA.INV(RAND(),'Расчет NPV'!$E$10,'Расчет NPV'!$F$10,'Расчет NPV'!$B$10,'Расчет NPV'!$D$10)</f>
        <v/>
      </c>
      <c r="H1268" s="9">
        <f>((D1268*(1+E1268)^0*'Расчет NPV'!$C$14*(C1268-F1268)-G1268)-MAX((D1268*(1+E1268)^0*'Расчет NPV'!$C$14*(C1268-F1268)-G1268)-B1268/6,0)*'Расчет NPV'!$C$13)/(1+'Расчет NPV'!$C$12)^1</f>
        <v/>
      </c>
      <c r="I1268" s="9">
        <f>((D1268*(1+E1268)^1*(C1268-F1268)-G1268)-MAX((D1268*(1+E1268)^1*(C1268-F1268)-G1268)-B1268/6,0)*'Расчет NPV'!$C$13)/(1+'Расчет NPV'!$C$12)^2</f>
        <v/>
      </c>
      <c r="J1268" s="9">
        <f>((D1268*(1+E1268)^2*(C1268-F1268)-G1268)-MAX((D1268*(1+E1268)^2*(C1268-F1268)-G1268)-B1268/6,0)*'Расчет NPV'!$C$13)/(1+'Расчет NPV'!$C$12)^3</f>
        <v/>
      </c>
      <c r="K1268" s="9">
        <f>((D1268*(1+E1268)^3*(C1268-F1268)-G1268)-MAX((D1268*(1+E1268)^3*(C1268-F1268)-G1268)-B1268/6,0)*'Расчет NPV'!$C$13)/(1+'Расчет NPV'!$C$12)^4</f>
        <v/>
      </c>
      <c r="L1268" s="9">
        <f>((D1268*(1+E1268)^4*(C1268-F1268)-G1268)-MAX((D1268*(1+E1268)^4*(C1268-F1268)-G1268)-B1268/6,0)*'Расчет NPV'!$C$13)/(1+'Расчет NPV'!$C$12)^5</f>
        <v/>
      </c>
      <c r="M1268" s="9">
        <f>((D1268*(1+E1268)^5*(C1268-F1268)-G1268)-MAX((D1268*(1+E1268)^5*(C1268-F1268)-G1268)-B1268/6,0)*'Расчет NPV'!$C$13)/(1+'Расчет NPV'!$C$12)^6</f>
        <v/>
      </c>
      <c r="N1268" s="13">
        <f>SUM(H1268:M1268)-B1268</f>
        <v/>
      </c>
    </row>
    <row r="1269">
      <c r="A1269" t="n">
        <v>1265</v>
      </c>
      <c r="B1269" s="9">
        <f>_xlfn.BETA.INV(RAND(),'Расчет NPV'!$E$5,'Расчет NPV'!$F$5,'Расчет NPV'!$B$5,'Расчет NPV'!$D$5)</f>
        <v/>
      </c>
      <c r="C1269" s="9">
        <f>_xlfn.BETA.INV(RAND(),'Расчет NPV'!$E$6,'Расчет NPV'!$F$6,'Расчет NPV'!$B$6,'Расчет NPV'!$D$6)</f>
        <v/>
      </c>
      <c r="D1269" s="9">
        <f>_xlfn.BETA.INV(RAND(),'Расчет NPV'!$E$7,'Расчет NPV'!$F$7,'Расчет NPV'!$B$7,'Расчет NPV'!$D$7)</f>
        <v/>
      </c>
      <c r="E1269" s="5">
        <f>_xlfn.BETA.INV(RAND(),'Расчет NPV'!$E$8,'Расчет NPV'!$F$8,'Расчет NPV'!$B$8,'Расчет NPV'!$D$8)</f>
        <v/>
      </c>
      <c r="F1269" s="9">
        <f>_xlfn.BETA.INV(RAND(),'Расчет NPV'!$E$9,'Расчет NPV'!$F$9,'Расчет NPV'!$B$9,'Расчет NPV'!$D$9)</f>
        <v/>
      </c>
      <c r="G1269" s="9">
        <f>_xlfn.BETA.INV(RAND(),'Расчет NPV'!$E$10,'Расчет NPV'!$F$10,'Расчет NPV'!$B$10,'Расчет NPV'!$D$10)</f>
        <v/>
      </c>
      <c r="H1269" s="9">
        <f>((D1269*(1+E1269)^0*'Расчет NPV'!$C$14*(C1269-F1269)-G1269)-MAX((D1269*(1+E1269)^0*'Расчет NPV'!$C$14*(C1269-F1269)-G1269)-B1269/6,0)*'Расчет NPV'!$C$13)/(1+'Расчет NPV'!$C$12)^1</f>
        <v/>
      </c>
      <c r="I1269" s="9">
        <f>((D1269*(1+E1269)^1*(C1269-F1269)-G1269)-MAX((D1269*(1+E1269)^1*(C1269-F1269)-G1269)-B1269/6,0)*'Расчет NPV'!$C$13)/(1+'Расчет NPV'!$C$12)^2</f>
        <v/>
      </c>
      <c r="J1269" s="9">
        <f>((D1269*(1+E1269)^2*(C1269-F1269)-G1269)-MAX((D1269*(1+E1269)^2*(C1269-F1269)-G1269)-B1269/6,0)*'Расчет NPV'!$C$13)/(1+'Расчет NPV'!$C$12)^3</f>
        <v/>
      </c>
      <c r="K1269" s="9">
        <f>((D1269*(1+E1269)^3*(C1269-F1269)-G1269)-MAX((D1269*(1+E1269)^3*(C1269-F1269)-G1269)-B1269/6,0)*'Расчет NPV'!$C$13)/(1+'Расчет NPV'!$C$12)^4</f>
        <v/>
      </c>
      <c r="L1269" s="9">
        <f>((D1269*(1+E1269)^4*(C1269-F1269)-G1269)-MAX((D1269*(1+E1269)^4*(C1269-F1269)-G1269)-B1269/6,0)*'Расчет NPV'!$C$13)/(1+'Расчет NPV'!$C$12)^5</f>
        <v/>
      </c>
      <c r="M1269" s="9">
        <f>((D1269*(1+E1269)^5*(C1269-F1269)-G1269)-MAX((D1269*(1+E1269)^5*(C1269-F1269)-G1269)-B1269/6,0)*'Расчет NPV'!$C$13)/(1+'Расчет NPV'!$C$12)^6</f>
        <v/>
      </c>
      <c r="N1269" s="13">
        <f>SUM(H1269:M1269)-B1269</f>
        <v/>
      </c>
    </row>
    <row r="1270">
      <c r="A1270" t="n">
        <v>1266</v>
      </c>
      <c r="B1270" s="9">
        <f>_xlfn.BETA.INV(RAND(),'Расчет NPV'!$E$5,'Расчет NPV'!$F$5,'Расчет NPV'!$B$5,'Расчет NPV'!$D$5)</f>
        <v/>
      </c>
      <c r="C1270" s="9">
        <f>_xlfn.BETA.INV(RAND(),'Расчет NPV'!$E$6,'Расчет NPV'!$F$6,'Расчет NPV'!$B$6,'Расчет NPV'!$D$6)</f>
        <v/>
      </c>
      <c r="D1270" s="9">
        <f>_xlfn.BETA.INV(RAND(),'Расчет NPV'!$E$7,'Расчет NPV'!$F$7,'Расчет NPV'!$B$7,'Расчет NPV'!$D$7)</f>
        <v/>
      </c>
      <c r="E1270" s="5">
        <f>_xlfn.BETA.INV(RAND(),'Расчет NPV'!$E$8,'Расчет NPV'!$F$8,'Расчет NPV'!$B$8,'Расчет NPV'!$D$8)</f>
        <v/>
      </c>
      <c r="F1270" s="9">
        <f>_xlfn.BETA.INV(RAND(),'Расчет NPV'!$E$9,'Расчет NPV'!$F$9,'Расчет NPV'!$B$9,'Расчет NPV'!$D$9)</f>
        <v/>
      </c>
      <c r="G1270" s="9">
        <f>_xlfn.BETA.INV(RAND(),'Расчет NPV'!$E$10,'Расчет NPV'!$F$10,'Расчет NPV'!$B$10,'Расчет NPV'!$D$10)</f>
        <v/>
      </c>
      <c r="H1270" s="9">
        <f>((D1270*(1+E1270)^0*'Расчет NPV'!$C$14*(C1270-F1270)-G1270)-MAX((D1270*(1+E1270)^0*'Расчет NPV'!$C$14*(C1270-F1270)-G1270)-B1270/6,0)*'Расчет NPV'!$C$13)/(1+'Расчет NPV'!$C$12)^1</f>
        <v/>
      </c>
      <c r="I1270" s="9">
        <f>((D1270*(1+E1270)^1*(C1270-F1270)-G1270)-MAX((D1270*(1+E1270)^1*(C1270-F1270)-G1270)-B1270/6,0)*'Расчет NPV'!$C$13)/(1+'Расчет NPV'!$C$12)^2</f>
        <v/>
      </c>
      <c r="J1270" s="9">
        <f>((D1270*(1+E1270)^2*(C1270-F1270)-G1270)-MAX((D1270*(1+E1270)^2*(C1270-F1270)-G1270)-B1270/6,0)*'Расчет NPV'!$C$13)/(1+'Расчет NPV'!$C$12)^3</f>
        <v/>
      </c>
      <c r="K1270" s="9">
        <f>((D1270*(1+E1270)^3*(C1270-F1270)-G1270)-MAX((D1270*(1+E1270)^3*(C1270-F1270)-G1270)-B1270/6,0)*'Расчет NPV'!$C$13)/(1+'Расчет NPV'!$C$12)^4</f>
        <v/>
      </c>
      <c r="L1270" s="9">
        <f>((D1270*(1+E1270)^4*(C1270-F1270)-G1270)-MAX((D1270*(1+E1270)^4*(C1270-F1270)-G1270)-B1270/6,0)*'Расчет NPV'!$C$13)/(1+'Расчет NPV'!$C$12)^5</f>
        <v/>
      </c>
      <c r="M1270" s="9">
        <f>((D1270*(1+E1270)^5*(C1270-F1270)-G1270)-MAX((D1270*(1+E1270)^5*(C1270-F1270)-G1270)-B1270/6,0)*'Расчет NPV'!$C$13)/(1+'Расчет NPV'!$C$12)^6</f>
        <v/>
      </c>
      <c r="N1270" s="13">
        <f>SUM(H1270:M1270)-B1270</f>
        <v/>
      </c>
    </row>
    <row r="1271">
      <c r="A1271" t="n">
        <v>1267</v>
      </c>
      <c r="B1271" s="9">
        <f>_xlfn.BETA.INV(RAND(),'Расчет NPV'!$E$5,'Расчет NPV'!$F$5,'Расчет NPV'!$B$5,'Расчет NPV'!$D$5)</f>
        <v/>
      </c>
      <c r="C1271" s="9">
        <f>_xlfn.BETA.INV(RAND(),'Расчет NPV'!$E$6,'Расчет NPV'!$F$6,'Расчет NPV'!$B$6,'Расчет NPV'!$D$6)</f>
        <v/>
      </c>
      <c r="D1271" s="9">
        <f>_xlfn.BETA.INV(RAND(),'Расчет NPV'!$E$7,'Расчет NPV'!$F$7,'Расчет NPV'!$B$7,'Расчет NPV'!$D$7)</f>
        <v/>
      </c>
      <c r="E1271" s="5">
        <f>_xlfn.BETA.INV(RAND(),'Расчет NPV'!$E$8,'Расчет NPV'!$F$8,'Расчет NPV'!$B$8,'Расчет NPV'!$D$8)</f>
        <v/>
      </c>
      <c r="F1271" s="9">
        <f>_xlfn.BETA.INV(RAND(),'Расчет NPV'!$E$9,'Расчет NPV'!$F$9,'Расчет NPV'!$B$9,'Расчет NPV'!$D$9)</f>
        <v/>
      </c>
      <c r="G1271" s="9">
        <f>_xlfn.BETA.INV(RAND(),'Расчет NPV'!$E$10,'Расчет NPV'!$F$10,'Расчет NPV'!$B$10,'Расчет NPV'!$D$10)</f>
        <v/>
      </c>
      <c r="H1271" s="9">
        <f>((D1271*(1+E1271)^0*'Расчет NPV'!$C$14*(C1271-F1271)-G1271)-MAX((D1271*(1+E1271)^0*'Расчет NPV'!$C$14*(C1271-F1271)-G1271)-B1271/6,0)*'Расчет NPV'!$C$13)/(1+'Расчет NPV'!$C$12)^1</f>
        <v/>
      </c>
      <c r="I1271" s="9">
        <f>((D1271*(1+E1271)^1*(C1271-F1271)-G1271)-MAX((D1271*(1+E1271)^1*(C1271-F1271)-G1271)-B1271/6,0)*'Расчет NPV'!$C$13)/(1+'Расчет NPV'!$C$12)^2</f>
        <v/>
      </c>
      <c r="J1271" s="9">
        <f>((D1271*(1+E1271)^2*(C1271-F1271)-G1271)-MAX((D1271*(1+E1271)^2*(C1271-F1271)-G1271)-B1271/6,0)*'Расчет NPV'!$C$13)/(1+'Расчет NPV'!$C$12)^3</f>
        <v/>
      </c>
      <c r="K1271" s="9">
        <f>((D1271*(1+E1271)^3*(C1271-F1271)-G1271)-MAX((D1271*(1+E1271)^3*(C1271-F1271)-G1271)-B1271/6,0)*'Расчет NPV'!$C$13)/(1+'Расчет NPV'!$C$12)^4</f>
        <v/>
      </c>
      <c r="L1271" s="9">
        <f>((D1271*(1+E1271)^4*(C1271-F1271)-G1271)-MAX((D1271*(1+E1271)^4*(C1271-F1271)-G1271)-B1271/6,0)*'Расчет NPV'!$C$13)/(1+'Расчет NPV'!$C$12)^5</f>
        <v/>
      </c>
      <c r="M1271" s="9">
        <f>((D1271*(1+E1271)^5*(C1271-F1271)-G1271)-MAX((D1271*(1+E1271)^5*(C1271-F1271)-G1271)-B1271/6,0)*'Расчет NPV'!$C$13)/(1+'Расчет NPV'!$C$12)^6</f>
        <v/>
      </c>
      <c r="N1271" s="13">
        <f>SUM(H1271:M1271)-B1271</f>
        <v/>
      </c>
    </row>
    <row r="1272">
      <c r="A1272" t="n">
        <v>1268</v>
      </c>
      <c r="B1272" s="9">
        <f>_xlfn.BETA.INV(RAND(),'Расчет NPV'!$E$5,'Расчет NPV'!$F$5,'Расчет NPV'!$B$5,'Расчет NPV'!$D$5)</f>
        <v/>
      </c>
      <c r="C1272" s="9">
        <f>_xlfn.BETA.INV(RAND(),'Расчет NPV'!$E$6,'Расчет NPV'!$F$6,'Расчет NPV'!$B$6,'Расчет NPV'!$D$6)</f>
        <v/>
      </c>
      <c r="D1272" s="9">
        <f>_xlfn.BETA.INV(RAND(),'Расчет NPV'!$E$7,'Расчет NPV'!$F$7,'Расчет NPV'!$B$7,'Расчет NPV'!$D$7)</f>
        <v/>
      </c>
      <c r="E1272" s="5">
        <f>_xlfn.BETA.INV(RAND(),'Расчет NPV'!$E$8,'Расчет NPV'!$F$8,'Расчет NPV'!$B$8,'Расчет NPV'!$D$8)</f>
        <v/>
      </c>
      <c r="F1272" s="9">
        <f>_xlfn.BETA.INV(RAND(),'Расчет NPV'!$E$9,'Расчет NPV'!$F$9,'Расчет NPV'!$B$9,'Расчет NPV'!$D$9)</f>
        <v/>
      </c>
      <c r="G1272" s="9">
        <f>_xlfn.BETA.INV(RAND(),'Расчет NPV'!$E$10,'Расчет NPV'!$F$10,'Расчет NPV'!$B$10,'Расчет NPV'!$D$10)</f>
        <v/>
      </c>
      <c r="H1272" s="9">
        <f>((D1272*(1+E1272)^0*'Расчет NPV'!$C$14*(C1272-F1272)-G1272)-MAX((D1272*(1+E1272)^0*'Расчет NPV'!$C$14*(C1272-F1272)-G1272)-B1272/6,0)*'Расчет NPV'!$C$13)/(1+'Расчет NPV'!$C$12)^1</f>
        <v/>
      </c>
      <c r="I1272" s="9">
        <f>((D1272*(1+E1272)^1*(C1272-F1272)-G1272)-MAX((D1272*(1+E1272)^1*(C1272-F1272)-G1272)-B1272/6,0)*'Расчет NPV'!$C$13)/(1+'Расчет NPV'!$C$12)^2</f>
        <v/>
      </c>
      <c r="J1272" s="9">
        <f>((D1272*(1+E1272)^2*(C1272-F1272)-G1272)-MAX((D1272*(1+E1272)^2*(C1272-F1272)-G1272)-B1272/6,0)*'Расчет NPV'!$C$13)/(1+'Расчет NPV'!$C$12)^3</f>
        <v/>
      </c>
      <c r="K1272" s="9">
        <f>((D1272*(1+E1272)^3*(C1272-F1272)-G1272)-MAX((D1272*(1+E1272)^3*(C1272-F1272)-G1272)-B1272/6,0)*'Расчет NPV'!$C$13)/(1+'Расчет NPV'!$C$12)^4</f>
        <v/>
      </c>
      <c r="L1272" s="9">
        <f>((D1272*(1+E1272)^4*(C1272-F1272)-G1272)-MAX((D1272*(1+E1272)^4*(C1272-F1272)-G1272)-B1272/6,0)*'Расчет NPV'!$C$13)/(1+'Расчет NPV'!$C$12)^5</f>
        <v/>
      </c>
      <c r="M1272" s="9">
        <f>((D1272*(1+E1272)^5*(C1272-F1272)-G1272)-MAX((D1272*(1+E1272)^5*(C1272-F1272)-G1272)-B1272/6,0)*'Расчет NPV'!$C$13)/(1+'Расчет NPV'!$C$12)^6</f>
        <v/>
      </c>
      <c r="N1272" s="13">
        <f>SUM(H1272:M1272)-B1272</f>
        <v/>
      </c>
    </row>
    <row r="1273">
      <c r="A1273" t="n">
        <v>1269</v>
      </c>
      <c r="B1273" s="9">
        <f>_xlfn.BETA.INV(RAND(),'Расчет NPV'!$E$5,'Расчет NPV'!$F$5,'Расчет NPV'!$B$5,'Расчет NPV'!$D$5)</f>
        <v/>
      </c>
      <c r="C1273" s="9">
        <f>_xlfn.BETA.INV(RAND(),'Расчет NPV'!$E$6,'Расчет NPV'!$F$6,'Расчет NPV'!$B$6,'Расчет NPV'!$D$6)</f>
        <v/>
      </c>
      <c r="D1273" s="9">
        <f>_xlfn.BETA.INV(RAND(),'Расчет NPV'!$E$7,'Расчет NPV'!$F$7,'Расчет NPV'!$B$7,'Расчет NPV'!$D$7)</f>
        <v/>
      </c>
      <c r="E1273" s="5">
        <f>_xlfn.BETA.INV(RAND(),'Расчет NPV'!$E$8,'Расчет NPV'!$F$8,'Расчет NPV'!$B$8,'Расчет NPV'!$D$8)</f>
        <v/>
      </c>
      <c r="F1273" s="9">
        <f>_xlfn.BETA.INV(RAND(),'Расчет NPV'!$E$9,'Расчет NPV'!$F$9,'Расчет NPV'!$B$9,'Расчет NPV'!$D$9)</f>
        <v/>
      </c>
      <c r="G1273" s="9">
        <f>_xlfn.BETA.INV(RAND(),'Расчет NPV'!$E$10,'Расчет NPV'!$F$10,'Расчет NPV'!$B$10,'Расчет NPV'!$D$10)</f>
        <v/>
      </c>
      <c r="H1273" s="9">
        <f>((D1273*(1+E1273)^0*'Расчет NPV'!$C$14*(C1273-F1273)-G1273)-MAX((D1273*(1+E1273)^0*'Расчет NPV'!$C$14*(C1273-F1273)-G1273)-B1273/6,0)*'Расчет NPV'!$C$13)/(1+'Расчет NPV'!$C$12)^1</f>
        <v/>
      </c>
      <c r="I1273" s="9">
        <f>((D1273*(1+E1273)^1*(C1273-F1273)-G1273)-MAX((D1273*(1+E1273)^1*(C1273-F1273)-G1273)-B1273/6,0)*'Расчет NPV'!$C$13)/(1+'Расчет NPV'!$C$12)^2</f>
        <v/>
      </c>
      <c r="J1273" s="9">
        <f>((D1273*(1+E1273)^2*(C1273-F1273)-G1273)-MAX((D1273*(1+E1273)^2*(C1273-F1273)-G1273)-B1273/6,0)*'Расчет NPV'!$C$13)/(1+'Расчет NPV'!$C$12)^3</f>
        <v/>
      </c>
      <c r="K1273" s="9">
        <f>((D1273*(1+E1273)^3*(C1273-F1273)-G1273)-MAX((D1273*(1+E1273)^3*(C1273-F1273)-G1273)-B1273/6,0)*'Расчет NPV'!$C$13)/(1+'Расчет NPV'!$C$12)^4</f>
        <v/>
      </c>
      <c r="L1273" s="9">
        <f>((D1273*(1+E1273)^4*(C1273-F1273)-G1273)-MAX((D1273*(1+E1273)^4*(C1273-F1273)-G1273)-B1273/6,0)*'Расчет NPV'!$C$13)/(1+'Расчет NPV'!$C$12)^5</f>
        <v/>
      </c>
      <c r="M1273" s="9">
        <f>((D1273*(1+E1273)^5*(C1273-F1273)-G1273)-MAX((D1273*(1+E1273)^5*(C1273-F1273)-G1273)-B1273/6,0)*'Расчет NPV'!$C$13)/(1+'Расчет NPV'!$C$12)^6</f>
        <v/>
      </c>
      <c r="N1273" s="13">
        <f>SUM(H1273:M1273)-B1273</f>
        <v/>
      </c>
    </row>
    <row r="1274">
      <c r="A1274" t="n">
        <v>1270</v>
      </c>
      <c r="B1274" s="9">
        <f>_xlfn.BETA.INV(RAND(),'Расчет NPV'!$E$5,'Расчет NPV'!$F$5,'Расчет NPV'!$B$5,'Расчет NPV'!$D$5)</f>
        <v/>
      </c>
      <c r="C1274" s="9">
        <f>_xlfn.BETA.INV(RAND(),'Расчет NPV'!$E$6,'Расчет NPV'!$F$6,'Расчет NPV'!$B$6,'Расчет NPV'!$D$6)</f>
        <v/>
      </c>
      <c r="D1274" s="9">
        <f>_xlfn.BETA.INV(RAND(),'Расчет NPV'!$E$7,'Расчет NPV'!$F$7,'Расчет NPV'!$B$7,'Расчет NPV'!$D$7)</f>
        <v/>
      </c>
      <c r="E1274" s="5">
        <f>_xlfn.BETA.INV(RAND(),'Расчет NPV'!$E$8,'Расчет NPV'!$F$8,'Расчет NPV'!$B$8,'Расчет NPV'!$D$8)</f>
        <v/>
      </c>
      <c r="F1274" s="9">
        <f>_xlfn.BETA.INV(RAND(),'Расчет NPV'!$E$9,'Расчет NPV'!$F$9,'Расчет NPV'!$B$9,'Расчет NPV'!$D$9)</f>
        <v/>
      </c>
      <c r="G1274" s="9">
        <f>_xlfn.BETA.INV(RAND(),'Расчет NPV'!$E$10,'Расчет NPV'!$F$10,'Расчет NPV'!$B$10,'Расчет NPV'!$D$10)</f>
        <v/>
      </c>
      <c r="H1274" s="9">
        <f>((D1274*(1+E1274)^0*'Расчет NPV'!$C$14*(C1274-F1274)-G1274)-MAX((D1274*(1+E1274)^0*'Расчет NPV'!$C$14*(C1274-F1274)-G1274)-B1274/6,0)*'Расчет NPV'!$C$13)/(1+'Расчет NPV'!$C$12)^1</f>
        <v/>
      </c>
      <c r="I1274" s="9">
        <f>((D1274*(1+E1274)^1*(C1274-F1274)-G1274)-MAX((D1274*(1+E1274)^1*(C1274-F1274)-G1274)-B1274/6,0)*'Расчет NPV'!$C$13)/(1+'Расчет NPV'!$C$12)^2</f>
        <v/>
      </c>
      <c r="J1274" s="9">
        <f>((D1274*(1+E1274)^2*(C1274-F1274)-G1274)-MAX((D1274*(1+E1274)^2*(C1274-F1274)-G1274)-B1274/6,0)*'Расчет NPV'!$C$13)/(1+'Расчет NPV'!$C$12)^3</f>
        <v/>
      </c>
      <c r="K1274" s="9">
        <f>((D1274*(1+E1274)^3*(C1274-F1274)-G1274)-MAX((D1274*(1+E1274)^3*(C1274-F1274)-G1274)-B1274/6,0)*'Расчет NPV'!$C$13)/(1+'Расчет NPV'!$C$12)^4</f>
        <v/>
      </c>
      <c r="L1274" s="9">
        <f>((D1274*(1+E1274)^4*(C1274-F1274)-G1274)-MAX((D1274*(1+E1274)^4*(C1274-F1274)-G1274)-B1274/6,0)*'Расчет NPV'!$C$13)/(1+'Расчет NPV'!$C$12)^5</f>
        <v/>
      </c>
      <c r="M1274" s="9">
        <f>((D1274*(1+E1274)^5*(C1274-F1274)-G1274)-MAX((D1274*(1+E1274)^5*(C1274-F1274)-G1274)-B1274/6,0)*'Расчет NPV'!$C$13)/(1+'Расчет NPV'!$C$12)^6</f>
        <v/>
      </c>
      <c r="N1274" s="13">
        <f>SUM(H1274:M1274)-B1274</f>
        <v/>
      </c>
    </row>
    <row r="1275">
      <c r="A1275" t="n">
        <v>1271</v>
      </c>
      <c r="B1275" s="9">
        <f>_xlfn.BETA.INV(RAND(),'Расчет NPV'!$E$5,'Расчет NPV'!$F$5,'Расчет NPV'!$B$5,'Расчет NPV'!$D$5)</f>
        <v/>
      </c>
      <c r="C1275" s="9">
        <f>_xlfn.BETA.INV(RAND(),'Расчет NPV'!$E$6,'Расчет NPV'!$F$6,'Расчет NPV'!$B$6,'Расчет NPV'!$D$6)</f>
        <v/>
      </c>
      <c r="D1275" s="9">
        <f>_xlfn.BETA.INV(RAND(),'Расчет NPV'!$E$7,'Расчет NPV'!$F$7,'Расчет NPV'!$B$7,'Расчет NPV'!$D$7)</f>
        <v/>
      </c>
      <c r="E1275" s="5">
        <f>_xlfn.BETA.INV(RAND(),'Расчет NPV'!$E$8,'Расчет NPV'!$F$8,'Расчет NPV'!$B$8,'Расчет NPV'!$D$8)</f>
        <v/>
      </c>
      <c r="F1275" s="9">
        <f>_xlfn.BETA.INV(RAND(),'Расчет NPV'!$E$9,'Расчет NPV'!$F$9,'Расчет NPV'!$B$9,'Расчет NPV'!$D$9)</f>
        <v/>
      </c>
      <c r="G1275" s="9">
        <f>_xlfn.BETA.INV(RAND(),'Расчет NPV'!$E$10,'Расчет NPV'!$F$10,'Расчет NPV'!$B$10,'Расчет NPV'!$D$10)</f>
        <v/>
      </c>
      <c r="H1275" s="9">
        <f>((D1275*(1+E1275)^0*'Расчет NPV'!$C$14*(C1275-F1275)-G1275)-MAX((D1275*(1+E1275)^0*'Расчет NPV'!$C$14*(C1275-F1275)-G1275)-B1275/6,0)*'Расчет NPV'!$C$13)/(1+'Расчет NPV'!$C$12)^1</f>
        <v/>
      </c>
      <c r="I1275" s="9">
        <f>((D1275*(1+E1275)^1*(C1275-F1275)-G1275)-MAX((D1275*(1+E1275)^1*(C1275-F1275)-G1275)-B1275/6,0)*'Расчет NPV'!$C$13)/(1+'Расчет NPV'!$C$12)^2</f>
        <v/>
      </c>
      <c r="J1275" s="9">
        <f>((D1275*(1+E1275)^2*(C1275-F1275)-G1275)-MAX((D1275*(1+E1275)^2*(C1275-F1275)-G1275)-B1275/6,0)*'Расчет NPV'!$C$13)/(1+'Расчет NPV'!$C$12)^3</f>
        <v/>
      </c>
      <c r="K1275" s="9">
        <f>((D1275*(1+E1275)^3*(C1275-F1275)-G1275)-MAX((D1275*(1+E1275)^3*(C1275-F1275)-G1275)-B1275/6,0)*'Расчет NPV'!$C$13)/(1+'Расчет NPV'!$C$12)^4</f>
        <v/>
      </c>
      <c r="L1275" s="9">
        <f>((D1275*(1+E1275)^4*(C1275-F1275)-G1275)-MAX((D1275*(1+E1275)^4*(C1275-F1275)-G1275)-B1275/6,0)*'Расчет NPV'!$C$13)/(1+'Расчет NPV'!$C$12)^5</f>
        <v/>
      </c>
      <c r="M1275" s="9">
        <f>((D1275*(1+E1275)^5*(C1275-F1275)-G1275)-MAX((D1275*(1+E1275)^5*(C1275-F1275)-G1275)-B1275/6,0)*'Расчет NPV'!$C$13)/(1+'Расчет NPV'!$C$12)^6</f>
        <v/>
      </c>
      <c r="N1275" s="13">
        <f>SUM(H1275:M1275)-B1275</f>
        <v/>
      </c>
    </row>
    <row r="1276">
      <c r="A1276" t="n">
        <v>1272</v>
      </c>
      <c r="B1276" s="9">
        <f>_xlfn.BETA.INV(RAND(),'Расчет NPV'!$E$5,'Расчет NPV'!$F$5,'Расчет NPV'!$B$5,'Расчет NPV'!$D$5)</f>
        <v/>
      </c>
      <c r="C1276" s="9">
        <f>_xlfn.BETA.INV(RAND(),'Расчет NPV'!$E$6,'Расчет NPV'!$F$6,'Расчет NPV'!$B$6,'Расчет NPV'!$D$6)</f>
        <v/>
      </c>
      <c r="D1276" s="9">
        <f>_xlfn.BETA.INV(RAND(),'Расчет NPV'!$E$7,'Расчет NPV'!$F$7,'Расчет NPV'!$B$7,'Расчет NPV'!$D$7)</f>
        <v/>
      </c>
      <c r="E1276" s="5">
        <f>_xlfn.BETA.INV(RAND(),'Расчет NPV'!$E$8,'Расчет NPV'!$F$8,'Расчет NPV'!$B$8,'Расчет NPV'!$D$8)</f>
        <v/>
      </c>
      <c r="F1276" s="9">
        <f>_xlfn.BETA.INV(RAND(),'Расчет NPV'!$E$9,'Расчет NPV'!$F$9,'Расчет NPV'!$B$9,'Расчет NPV'!$D$9)</f>
        <v/>
      </c>
      <c r="G1276" s="9">
        <f>_xlfn.BETA.INV(RAND(),'Расчет NPV'!$E$10,'Расчет NPV'!$F$10,'Расчет NPV'!$B$10,'Расчет NPV'!$D$10)</f>
        <v/>
      </c>
      <c r="H1276" s="9">
        <f>((D1276*(1+E1276)^0*'Расчет NPV'!$C$14*(C1276-F1276)-G1276)-MAX((D1276*(1+E1276)^0*'Расчет NPV'!$C$14*(C1276-F1276)-G1276)-B1276/6,0)*'Расчет NPV'!$C$13)/(1+'Расчет NPV'!$C$12)^1</f>
        <v/>
      </c>
      <c r="I1276" s="9">
        <f>((D1276*(1+E1276)^1*(C1276-F1276)-G1276)-MAX((D1276*(1+E1276)^1*(C1276-F1276)-G1276)-B1276/6,0)*'Расчет NPV'!$C$13)/(1+'Расчет NPV'!$C$12)^2</f>
        <v/>
      </c>
      <c r="J1276" s="9">
        <f>((D1276*(1+E1276)^2*(C1276-F1276)-G1276)-MAX((D1276*(1+E1276)^2*(C1276-F1276)-G1276)-B1276/6,0)*'Расчет NPV'!$C$13)/(1+'Расчет NPV'!$C$12)^3</f>
        <v/>
      </c>
      <c r="K1276" s="9">
        <f>((D1276*(1+E1276)^3*(C1276-F1276)-G1276)-MAX((D1276*(1+E1276)^3*(C1276-F1276)-G1276)-B1276/6,0)*'Расчет NPV'!$C$13)/(1+'Расчет NPV'!$C$12)^4</f>
        <v/>
      </c>
      <c r="L1276" s="9">
        <f>((D1276*(1+E1276)^4*(C1276-F1276)-G1276)-MAX((D1276*(1+E1276)^4*(C1276-F1276)-G1276)-B1276/6,0)*'Расчет NPV'!$C$13)/(1+'Расчет NPV'!$C$12)^5</f>
        <v/>
      </c>
      <c r="M1276" s="9">
        <f>((D1276*(1+E1276)^5*(C1276-F1276)-G1276)-MAX((D1276*(1+E1276)^5*(C1276-F1276)-G1276)-B1276/6,0)*'Расчет NPV'!$C$13)/(1+'Расчет NPV'!$C$12)^6</f>
        <v/>
      </c>
      <c r="N1276" s="13">
        <f>SUM(H1276:M1276)-B1276</f>
        <v/>
      </c>
    </row>
    <row r="1277">
      <c r="A1277" t="n">
        <v>1273</v>
      </c>
      <c r="B1277" s="9">
        <f>_xlfn.BETA.INV(RAND(),'Расчет NPV'!$E$5,'Расчет NPV'!$F$5,'Расчет NPV'!$B$5,'Расчет NPV'!$D$5)</f>
        <v/>
      </c>
      <c r="C1277" s="9">
        <f>_xlfn.BETA.INV(RAND(),'Расчет NPV'!$E$6,'Расчет NPV'!$F$6,'Расчет NPV'!$B$6,'Расчет NPV'!$D$6)</f>
        <v/>
      </c>
      <c r="D1277" s="9">
        <f>_xlfn.BETA.INV(RAND(),'Расчет NPV'!$E$7,'Расчет NPV'!$F$7,'Расчет NPV'!$B$7,'Расчет NPV'!$D$7)</f>
        <v/>
      </c>
      <c r="E1277" s="5">
        <f>_xlfn.BETA.INV(RAND(),'Расчет NPV'!$E$8,'Расчет NPV'!$F$8,'Расчет NPV'!$B$8,'Расчет NPV'!$D$8)</f>
        <v/>
      </c>
      <c r="F1277" s="9">
        <f>_xlfn.BETA.INV(RAND(),'Расчет NPV'!$E$9,'Расчет NPV'!$F$9,'Расчет NPV'!$B$9,'Расчет NPV'!$D$9)</f>
        <v/>
      </c>
      <c r="G1277" s="9">
        <f>_xlfn.BETA.INV(RAND(),'Расчет NPV'!$E$10,'Расчет NPV'!$F$10,'Расчет NPV'!$B$10,'Расчет NPV'!$D$10)</f>
        <v/>
      </c>
      <c r="H1277" s="9">
        <f>((D1277*(1+E1277)^0*'Расчет NPV'!$C$14*(C1277-F1277)-G1277)-MAX((D1277*(1+E1277)^0*'Расчет NPV'!$C$14*(C1277-F1277)-G1277)-B1277/6,0)*'Расчет NPV'!$C$13)/(1+'Расчет NPV'!$C$12)^1</f>
        <v/>
      </c>
      <c r="I1277" s="9">
        <f>((D1277*(1+E1277)^1*(C1277-F1277)-G1277)-MAX((D1277*(1+E1277)^1*(C1277-F1277)-G1277)-B1277/6,0)*'Расчет NPV'!$C$13)/(1+'Расчет NPV'!$C$12)^2</f>
        <v/>
      </c>
      <c r="J1277" s="9">
        <f>((D1277*(1+E1277)^2*(C1277-F1277)-G1277)-MAX((D1277*(1+E1277)^2*(C1277-F1277)-G1277)-B1277/6,0)*'Расчет NPV'!$C$13)/(1+'Расчет NPV'!$C$12)^3</f>
        <v/>
      </c>
      <c r="K1277" s="9">
        <f>((D1277*(1+E1277)^3*(C1277-F1277)-G1277)-MAX((D1277*(1+E1277)^3*(C1277-F1277)-G1277)-B1277/6,0)*'Расчет NPV'!$C$13)/(1+'Расчет NPV'!$C$12)^4</f>
        <v/>
      </c>
      <c r="L1277" s="9">
        <f>((D1277*(1+E1277)^4*(C1277-F1277)-G1277)-MAX((D1277*(1+E1277)^4*(C1277-F1277)-G1277)-B1277/6,0)*'Расчет NPV'!$C$13)/(1+'Расчет NPV'!$C$12)^5</f>
        <v/>
      </c>
      <c r="M1277" s="9">
        <f>((D1277*(1+E1277)^5*(C1277-F1277)-G1277)-MAX((D1277*(1+E1277)^5*(C1277-F1277)-G1277)-B1277/6,0)*'Расчет NPV'!$C$13)/(1+'Расчет NPV'!$C$12)^6</f>
        <v/>
      </c>
      <c r="N1277" s="13">
        <f>SUM(H1277:M1277)-B1277</f>
        <v/>
      </c>
    </row>
    <row r="1278">
      <c r="A1278" t="n">
        <v>1274</v>
      </c>
      <c r="B1278" s="9">
        <f>_xlfn.BETA.INV(RAND(),'Расчет NPV'!$E$5,'Расчет NPV'!$F$5,'Расчет NPV'!$B$5,'Расчет NPV'!$D$5)</f>
        <v/>
      </c>
      <c r="C1278" s="9">
        <f>_xlfn.BETA.INV(RAND(),'Расчет NPV'!$E$6,'Расчет NPV'!$F$6,'Расчет NPV'!$B$6,'Расчет NPV'!$D$6)</f>
        <v/>
      </c>
      <c r="D1278" s="9">
        <f>_xlfn.BETA.INV(RAND(),'Расчет NPV'!$E$7,'Расчет NPV'!$F$7,'Расчет NPV'!$B$7,'Расчет NPV'!$D$7)</f>
        <v/>
      </c>
      <c r="E1278" s="5">
        <f>_xlfn.BETA.INV(RAND(),'Расчет NPV'!$E$8,'Расчет NPV'!$F$8,'Расчет NPV'!$B$8,'Расчет NPV'!$D$8)</f>
        <v/>
      </c>
      <c r="F1278" s="9">
        <f>_xlfn.BETA.INV(RAND(),'Расчет NPV'!$E$9,'Расчет NPV'!$F$9,'Расчет NPV'!$B$9,'Расчет NPV'!$D$9)</f>
        <v/>
      </c>
      <c r="G1278" s="9">
        <f>_xlfn.BETA.INV(RAND(),'Расчет NPV'!$E$10,'Расчет NPV'!$F$10,'Расчет NPV'!$B$10,'Расчет NPV'!$D$10)</f>
        <v/>
      </c>
      <c r="H1278" s="9">
        <f>((D1278*(1+E1278)^0*'Расчет NPV'!$C$14*(C1278-F1278)-G1278)-MAX((D1278*(1+E1278)^0*'Расчет NPV'!$C$14*(C1278-F1278)-G1278)-B1278/6,0)*'Расчет NPV'!$C$13)/(1+'Расчет NPV'!$C$12)^1</f>
        <v/>
      </c>
      <c r="I1278" s="9">
        <f>((D1278*(1+E1278)^1*(C1278-F1278)-G1278)-MAX((D1278*(1+E1278)^1*(C1278-F1278)-G1278)-B1278/6,0)*'Расчет NPV'!$C$13)/(1+'Расчет NPV'!$C$12)^2</f>
        <v/>
      </c>
      <c r="J1278" s="9">
        <f>((D1278*(1+E1278)^2*(C1278-F1278)-G1278)-MAX((D1278*(1+E1278)^2*(C1278-F1278)-G1278)-B1278/6,0)*'Расчет NPV'!$C$13)/(1+'Расчет NPV'!$C$12)^3</f>
        <v/>
      </c>
      <c r="K1278" s="9">
        <f>((D1278*(1+E1278)^3*(C1278-F1278)-G1278)-MAX((D1278*(1+E1278)^3*(C1278-F1278)-G1278)-B1278/6,0)*'Расчет NPV'!$C$13)/(1+'Расчет NPV'!$C$12)^4</f>
        <v/>
      </c>
      <c r="L1278" s="9">
        <f>((D1278*(1+E1278)^4*(C1278-F1278)-G1278)-MAX((D1278*(1+E1278)^4*(C1278-F1278)-G1278)-B1278/6,0)*'Расчет NPV'!$C$13)/(1+'Расчет NPV'!$C$12)^5</f>
        <v/>
      </c>
      <c r="M1278" s="9">
        <f>((D1278*(1+E1278)^5*(C1278-F1278)-G1278)-MAX((D1278*(1+E1278)^5*(C1278-F1278)-G1278)-B1278/6,0)*'Расчет NPV'!$C$13)/(1+'Расчет NPV'!$C$12)^6</f>
        <v/>
      </c>
      <c r="N1278" s="13">
        <f>SUM(H1278:M1278)-B1278</f>
        <v/>
      </c>
    </row>
    <row r="1279">
      <c r="A1279" t="n">
        <v>1275</v>
      </c>
      <c r="B1279" s="9">
        <f>_xlfn.BETA.INV(RAND(),'Расчет NPV'!$E$5,'Расчет NPV'!$F$5,'Расчет NPV'!$B$5,'Расчет NPV'!$D$5)</f>
        <v/>
      </c>
      <c r="C1279" s="9">
        <f>_xlfn.BETA.INV(RAND(),'Расчет NPV'!$E$6,'Расчет NPV'!$F$6,'Расчет NPV'!$B$6,'Расчет NPV'!$D$6)</f>
        <v/>
      </c>
      <c r="D1279" s="9">
        <f>_xlfn.BETA.INV(RAND(),'Расчет NPV'!$E$7,'Расчет NPV'!$F$7,'Расчет NPV'!$B$7,'Расчет NPV'!$D$7)</f>
        <v/>
      </c>
      <c r="E1279" s="5">
        <f>_xlfn.BETA.INV(RAND(),'Расчет NPV'!$E$8,'Расчет NPV'!$F$8,'Расчет NPV'!$B$8,'Расчет NPV'!$D$8)</f>
        <v/>
      </c>
      <c r="F1279" s="9">
        <f>_xlfn.BETA.INV(RAND(),'Расчет NPV'!$E$9,'Расчет NPV'!$F$9,'Расчет NPV'!$B$9,'Расчет NPV'!$D$9)</f>
        <v/>
      </c>
      <c r="G1279" s="9">
        <f>_xlfn.BETA.INV(RAND(),'Расчет NPV'!$E$10,'Расчет NPV'!$F$10,'Расчет NPV'!$B$10,'Расчет NPV'!$D$10)</f>
        <v/>
      </c>
      <c r="H1279" s="9">
        <f>((D1279*(1+E1279)^0*'Расчет NPV'!$C$14*(C1279-F1279)-G1279)-MAX((D1279*(1+E1279)^0*'Расчет NPV'!$C$14*(C1279-F1279)-G1279)-B1279/6,0)*'Расчет NPV'!$C$13)/(1+'Расчет NPV'!$C$12)^1</f>
        <v/>
      </c>
      <c r="I1279" s="9">
        <f>((D1279*(1+E1279)^1*(C1279-F1279)-G1279)-MAX((D1279*(1+E1279)^1*(C1279-F1279)-G1279)-B1279/6,0)*'Расчет NPV'!$C$13)/(1+'Расчет NPV'!$C$12)^2</f>
        <v/>
      </c>
      <c r="J1279" s="9">
        <f>((D1279*(1+E1279)^2*(C1279-F1279)-G1279)-MAX((D1279*(1+E1279)^2*(C1279-F1279)-G1279)-B1279/6,0)*'Расчет NPV'!$C$13)/(1+'Расчет NPV'!$C$12)^3</f>
        <v/>
      </c>
      <c r="K1279" s="9">
        <f>((D1279*(1+E1279)^3*(C1279-F1279)-G1279)-MAX((D1279*(1+E1279)^3*(C1279-F1279)-G1279)-B1279/6,0)*'Расчет NPV'!$C$13)/(1+'Расчет NPV'!$C$12)^4</f>
        <v/>
      </c>
      <c r="L1279" s="9">
        <f>((D1279*(1+E1279)^4*(C1279-F1279)-G1279)-MAX((D1279*(1+E1279)^4*(C1279-F1279)-G1279)-B1279/6,0)*'Расчет NPV'!$C$13)/(1+'Расчет NPV'!$C$12)^5</f>
        <v/>
      </c>
      <c r="M1279" s="9">
        <f>((D1279*(1+E1279)^5*(C1279-F1279)-G1279)-MAX((D1279*(1+E1279)^5*(C1279-F1279)-G1279)-B1279/6,0)*'Расчет NPV'!$C$13)/(1+'Расчет NPV'!$C$12)^6</f>
        <v/>
      </c>
      <c r="N1279" s="13">
        <f>SUM(H1279:M1279)-B1279</f>
        <v/>
      </c>
    </row>
    <row r="1280">
      <c r="A1280" t="n">
        <v>1276</v>
      </c>
      <c r="B1280" s="9">
        <f>_xlfn.BETA.INV(RAND(),'Расчет NPV'!$E$5,'Расчет NPV'!$F$5,'Расчет NPV'!$B$5,'Расчет NPV'!$D$5)</f>
        <v/>
      </c>
      <c r="C1280" s="9">
        <f>_xlfn.BETA.INV(RAND(),'Расчет NPV'!$E$6,'Расчет NPV'!$F$6,'Расчет NPV'!$B$6,'Расчет NPV'!$D$6)</f>
        <v/>
      </c>
      <c r="D1280" s="9">
        <f>_xlfn.BETA.INV(RAND(),'Расчет NPV'!$E$7,'Расчет NPV'!$F$7,'Расчет NPV'!$B$7,'Расчет NPV'!$D$7)</f>
        <v/>
      </c>
      <c r="E1280" s="5">
        <f>_xlfn.BETA.INV(RAND(),'Расчет NPV'!$E$8,'Расчет NPV'!$F$8,'Расчет NPV'!$B$8,'Расчет NPV'!$D$8)</f>
        <v/>
      </c>
      <c r="F1280" s="9">
        <f>_xlfn.BETA.INV(RAND(),'Расчет NPV'!$E$9,'Расчет NPV'!$F$9,'Расчет NPV'!$B$9,'Расчет NPV'!$D$9)</f>
        <v/>
      </c>
      <c r="G1280" s="9">
        <f>_xlfn.BETA.INV(RAND(),'Расчет NPV'!$E$10,'Расчет NPV'!$F$10,'Расчет NPV'!$B$10,'Расчет NPV'!$D$10)</f>
        <v/>
      </c>
      <c r="H1280" s="9">
        <f>((D1280*(1+E1280)^0*'Расчет NPV'!$C$14*(C1280-F1280)-G1280)-MAX((D1280*(1+E1280)^0*'Расчет NPV'!$C$14*(C1280-F1280)-G1280)-B1280/6,0)*'Расчет NPV'!$C$13)/(1+'Расчет NPV'!$C$12)^1</f>
        <v/>
      </c>
      <c r="I1280" s="9">
        <f>((D1280*(1+E1280)^1*(C1280-F1280)-G1280)-MAX((D1280*(1+E1280)^1*(C1280-F1280)-G1280)-B1280/6,0)*'Расчет NPV'!$C$13)/(1+'Расчет NPV'!$C$12)^2</f>
        <v/>
      </c>
      <c r="J1280" s="9">
        <f>((D1280*(1+E1280)^2*(C1280-F1280)-G1280)-MAX((D1280*(1+E1280)^2*(C1280-F1280)-G1280)-B1280/6,0)*'Расчет NPV'!$C$13)/(1+'Расчет NPV'!$C$12)^3</f>
        <v/>
      </c>
      <c r="K1280" s="9">
        <f>((D1280*(1+E1280)^3*(C1280-F1280)-G1280)-MAX((D1280*(1+E1280)^3*(C1280-F1280)-G1280)-B1280/6,0)*'Расчет NPV'!$C$13)/(1+'Расчет NPV'!$C$12)^4</f>
        <v/>
      </c>
      <c r="L1280" s="9">
        <f>((D1280*(1+E1280)^4*(C1280-F1280)-G1280)-MAX((D1280*(1+E1280)^4*(C1280-F1280)-G1280)-B1280/6,0)*'Расчет NPV'!$C$13)/(1+'Расчет NPV'!$C$12)^5</f>
        <v/>
      </c>
      <c r="M1280" s="9">
        <f>((D1280*(1+E1280)^5*(C1280-F1280)-G1280)-MAX((D1280*(1+E1280)^5*(C1280-F1280)-G1280)-B1280/6,0)*'Расчет NPV'!$C$13)/(1+'Расчет NPV'!$C$12)^6</f>
        <v/>
      </c>
      <c r="N1280" s="13">
        <f>SUM(H1280:M1280)-B1280</f>
        <v/>
      </c>
    </row>
    <row r="1281">
      <c r="A1281" t="n">
        <v>1277</v>
      </c>
      <c r="B1281" s="9">
        <f>_xlfn.BETA.INV(RAND(),'Расчет NPV'!$E$5,'Расчет NPV'!$F$5,'Расчет NPV'!$B$5,'Расчет NPV'!$D$5)</f>
        <v/>
      </c>
      <c r="C1281" s="9">
        <f>_xlfn.BETA.INV(RAND(),'Расчет NPV'!$E$6,'Расчет NPV'!$F$6,'Расчет NPV'!$B$6,'Расчет NPV'!$D$6)</f>
        <v/>
      </c>
      <c r="D1281" s="9">
        <f>_xlfn.BETA.INV(RAND(),'Расчет NPV'!$E$7,'Расчет NPV'!$F$7,'Расчет NPV'!$B$7,'Расчет NPV'!$D$7)</f>
        <v/>
      </c>
      <c r="E1281" s="5">
        <f>_xlfn.BETA.INV(RAND(),'Расчет NPV'!$E$8,'Расчет NPV'!$F$8,'Расчет NPV'!$B$8,'Расчет NPV'!$D$8)</f>
        <v/>
      </c>
      <c r="F1281" s="9">
        <f>_xlfn.BETA.INV(RAND(),'Расчет NPV'!$E$9,'Расчет NPV'!$F$9,'Расчет NPV'!$B$9,'Расчет NPV'!$D$9)</f>
        <v/>
      </c>
      <c r="G1281" s="9">
        <f>_xlfn.BETA.INV(RAND(),'Расчет NPV'!$E$10,'Расчет NPV'!$F$10,'Расчет NPV'!$B$10,'Расчет NPV'!$D$10)</f>
        <v/>
      </c>
      <c r="H1281" s="9">
        <f>((D1281*(1+E1281)^0*'Расчет NPV'!$C$14*(C1281-F1281)-G1281)-MAX((D1281*(1+E1281)^0*'Расчет NPV'!$C$14*(C1281-F1281)-G1281)-B1281/6,0)*'Расчет NPV'!$C$13)/(1+'Расчет NPV'!$C$12)^1</f>
        <v/>
      </c>
      <c r="I1281" s="9">
        <f>((D1281*(1+E1281)^1*(C1281-F1281)-G1281)-MAX((D1281*(1+E1281)^1*(C1281-F1281)-G1281)-B1281/6,0)*'Расчет NPV'!$C$13)/(1+'Расчет NPV'!$C$12)^2</f>
        <v/>
      </c>
      <c r="J1281" s="9">
        <f>((D1281*(1+E1281)^2*(C1281-F1281)-G1281)-MAX((D1281*(1+E1281)^2*(C1281-F1281)-G1281)-B1281/6,0)*'Расчет NPV'!$C$13)/(1+'Расчет NPV'!$C$12)^3</f>
        <v/>
      </c>
      <c r="K1281" s="9">
        <f>((D1281*(1+E1281)^3*(C1281-F1281)-G1281)-MAX((D1281*(1+E1281)^3*(C1281-F1281)-G1281)-B1281/6,0)*'Расчет NPV'!$C$13)/(1+'Расчет NPV'!$C$12)^4</f>
        <v/>
      </c>
      <c r="L1281" s="9">
        <f>((D1281*(1+E1281)^4*(C1281-F1281)-G1281)-MAX((D1281*(1+E1281)^4*(C1281-F1281)-G1281)-B1281/6,0)*'Расчет NPV'!$C$13)/(1+'Расчет NPV'!$C$12)^5</f>
        <v/>
      </c>
      <c r="M1281" s="9">
        <f>((D1281*(1+E1281)^5*(C1281-F1281)-G1281)-MAX((D1281*(1+E1281)^5*(C1281-F1281)-G1281)-B1281/6,0)*'Расчет NPV'!$C$13)/(1+'Расчет NPV'!$C$12)^6</f>
        <v/>
      </c>
      <c r="N1281" s="13">
        <f>SUM(H1281:M1281)-B1281</f>
        <v/>
      </c>
    </row>
    <row r="1282">
      <c r="A1282" t="n">
        <v>1278</v>
      </c>
      <c r="B1282" s="9">
        <f>_xlfn.BETA.INV(RAND(),'Расчет NPV'!$E$5,'Расчет NPV'!$F$5,'Расчет NPV'!$B$5,'Расчет NPV'!$D$5)</f>
        <v/>
      </c>
      <c r="C1282" s="9">
        <f>_xlfn.BETA.INV(RAND(),'Расчет NPV'!$E$6,'Расчет NPV'!$F$6,'Расчет NPV'!$B$6,'Расчет NPV'!$D$6)</f>
        <v/>
      </c>
      <c r="D1282" s="9">
        <f>_xlfn.BETA.INV(RAND(),'Расчет NPV'!$E$7,'Расчет NPV'!$F$7,'Расчет NPV'!$B$7,'Расчет NPV'!$D$7)</f>
        <v/>
      </c>
      <c r="E1282" s="5">
        <f>_xlfn.BETA.INV(RAND(),'Расчет NPV'!$E$8,'Расчет NPV'!$F$8,'Расчет NPV'!$B$8,'Расчет NPV'!$D$8)</f>
        <v/>
      </c>
      <c r="F1282" s="9">
        <f>_xlfn.BETA.INV(RAND(),'Расчет NPV'!$E$9,'Расчет NPV'!$F$9,'Расчет NPV'!$B$9,'Расчет NPV'!$D$9)</f>
        <v/>
      </c>
      <c r="G1282" s="9">
        <f>_xlfn.BETA.INV(RAND(),'Расчет NPV'!$E$10,'Расчет NPV'!$F$10,'Расчет NPV'!$B$10,'Расчет NPV'!$D$10)</f>
        <v/>
      </c>
      <c r="H1282" s="9">
        <f>((D1282*(1+E1282)^0*'Расчет NPV'!$C$14*(C1282-F1282)-G1282)-MAX((D1282*(1+E1282)^0*'Расчет NPV'!$C$14*(C1282-F1282)-G1282)-B1282/6,0)*'Расчет NPV'!$C$13)/(1+'Расчет NPV'!$C$12)^1</f>
        <v/>
      </c>
      <c r="I1282" s="9">
        <f>((D1282*(1+E1282)^1*(C1282-F1282)-G1282)-MAX((D1282*(1+E1282)^1*(C1282-F1282)-G1282)-B1282/6,0)*'Расчет NPV'!$C$13)/(1+'Расчет NPV'!$C$12)^2</f>
        <v/>
      </c>
      <c r="J1282" s="9">
        <f>((D1282*(1+E1282)^2*(C1282-F1282)-G1282)-MAX((D1282*(1+E1282)^2*(C1282-F1282)-G1282)-B1282/6,0)*'Расчет NPV'!$C$13)/(1+'Расчет NPV'!$C$12)^3</f>
        <v/>
      </c>
      <c r="K1282" s="9">
        <f>((D1282*(1+E1282)^3*(C1282-F1282)-G1282)-MAX((D1282*(1+E1282)^3*(C1282-F1282)-G1282)-B1282/6,0)*'Расчет NPV'!$C$13)/(1+'Расчет NPV'!$C$12)^4</f>
        <v/>
      </c>
      <c r="L1282" s="9">
        <f>((D1282*(1+E1282)^4*(C1282-F1282)-G1282)-MAX((D1282*(1+E1282)^4*(C1282-F1282)-G1282)-B1282/6,0)*'Расчет NPV'!$C$13)/(1+'Расчет NPV'!$C$12)^5</f>
        <v/>
      </c>
      <c r="M1282" s="9">
        <f>((D1282*(1+E1282)^5*(C1282-F1282)-G1282)-MAX((D1282*(1+E1282)^5*(C1282-F1282)-G1282)-B1282/6,0)*'Расчет NPV'!$C$13)/(1+'Расчет NPV'!$C$12)^6</f>
        <v/>
      </c>
      <c r="N1282" s="13">
        <f>SUM(H1282:M1282)-B1282</f>
        <v/>
      </c>
    </row>
    <row r="1283">
      <c r="A1283" t="n">
        <v>1279</v>
      </c>
      <c r="B1283" s="9">
        <f>_xlfn.BETA.INV(RAND(),'Расчет NPV'!$E$5,'Расчет NPV'!$F$5,'Расчет NPV'!$B$5,'Расчет NPV'!$D$5)</f>
        <v/>
      </c>
      <c r="C1283" s="9">
        <f>_xlfn.BETA.INV(RAND(),'Расчет NPV'!$E$6,'Расчет NPV'!$F$6,'Расчет NPV'!$B$6,'Расчет NPV'!$D$6)</f>
        <v/>
      </c>
      <c r="D1283" s="9">
        <f>_xlfn.BETA.INV(RAND(),'Расчет NPV'!$E$7,'Расчет NPV'!$F$7,'Расчет NPV'!$B$7,'Расчет NPV'!$D$7)</f>
        <v/>
      </c>
      <c r="E1283" s="5">
        <f>_xlfn.BETA.INV(RAND(),'Расчет NPV'!$E$8,'Расчет NPV'!$F$8,'Расчет NPV'!$B$8,'Расчет NPV'!$D$8)</f>
        <v/>
      </c>
      <c r="F1283" s="9">
        <f>_xlfn.BETA.INV(RAND(),'Расчет NPV'!$E$9,'Расчет NPV'!$F$9,'Расчет NPV'!$B$9,'Расчет NPV'!$D$9)</f>
        <v/>
      </c>
      <c r="G1283" s="9">
        <f>_xlfn.BETA.INV(RAND(),'Расчет NPV'!$E$10,'Расчет NPV'!$F$10,'Расчет NPV'!$B$10,'Расчет NPV'!$D$10)</f>
        <v/>
      </c>
      <c r="H1283" s="9">
        <f>((D1283*(1+E1283)^0*'Расчет NPV'!$C$14*(C1283-F1283)-G1283)-MAX((D1283*(1+E1283)^0*'Расчет NPV'!$C$14*(C1283-F1283)-G1283)-B1283/6,0)*'Расчет NPV'!$C$13)/(1+'Расчет NPV'!$C$12)^1</f>
        <v/>
      </c>
      <c r="I1283" s="9">
        <f>((D1283*(1+E1283)^1*(C1283-F1283)-G1283)-MAX((D1283*(1+E1283)^1*(C1283-F1283)-G1283)-B1283/6,0)*'Расчет NPV'!$C$13)/(1+'Расчет NPV'!$C$12)^2</f>
        <v/>
      </c>
      <c r="J1283" s="9">
        <f>((D1283*(1+E1283)^2*(C1283-F1283)-G1283)-MAX((D1283*(1+E1283)^2*(C1283-F1283)-G1283)-B1283/6,0)*'Расчет NPV'!$C$13)/(1+'Расчет NPV'!$C$12)^3</f>
        <v/>
      </c>
      <c r="K1283" s="9">
        <f>((D1283*(1+E1283)^3*(C1283-F1283)-G1283)-MAX((D1283*(1+E1283)^3*(C1283-F1283)-G1283)-B1283/6,0)*'Расчет NPV'!$C$13)/(1+'Расчет NPV'!$C$12)^4</f>
        <v/>
      </c>
      <c r="L1283" s="9">
        <f>((D1283*(1+E1283)^4*(C1283-F1283)-G1283)-MAX((D1283*(1+E1283)^4*(C1283-F1283)-G1283)-B1283/6,0)*'Расчет NPV'!$C$13)/(1+'Расчет NPV'!$C$12)^5</f>
        <v/>
      </c>
      <c r="M1283" s="9">
        <f>((D1283*(1+E1283)^5*(C1283-F1283)-G1283)-MAX((D1283*(1+E1283)^5*(C1283-F1283)-G1283)-B1283/6,0)*'Расчет NPV'!$C$13)/(1+'Расчет NPV'!$C$12)^6</f>
        <v/>
      </c>
      <c r="N1283" s="13">
        <f>SUM(H1283:M1283)-B1283</f>
        <v/>
      </c>
    </row>
    <row r="1284">
      <c r="A1284" t="n">
        <v>1280</v>
      </c>
      <c r="B1284" s="9">
        <f>_xlfn.BETA.INV(RAND(),'Расчет NPV'!$E$5,'Расчет NPV'!$F$5,'Расчет NPV'!$B$5,'Расчет NPV'!$D$5)</f>
        <v/>
      </c>
      <c r="C1284" s="9">
        <f>_xlfn.BETA.INV(RAND(),'Расчет NPV'!$E$6,'Расчет NPV'!$F$6,'Расчет NPV'!$B$6,'Расчет NPV'!$D$6)</f>
        <v/>
      </c>
      <c r="D1284" s="9">
        <f>_xlfn.BETA.INV(RAND(),'Расчет NPV'!$E$7,'Расчет NPV'!$F$7,'Расчет NPV'!$B$7,'Расчет NPV'!$D$7)</f>
        <v/>
      </c>
      <c r="E1284" s="5">
        <f>_xlfn.BETA.INV(RAND(),'Расчет NPV'!$E$8,'Расчет NPV'!$F$8,'Расчет NPV'!$B$8,'Расчет NPV'!$D$8)</f>
        <v/>
      </c>
      <c r="F1284" s="9">
        <f>_xlfn.BETA.INV(RAND(),'Расчет NPV'!$E$9,'Расчет NPV'!$F$9,'Расчет NPV'!$B$9,'Расчет NPV'!$D$9)</f>
        <v/>
      </c>
      <c r="G1284" s="9">
        <f>_xlfn.BETA.INV(RAND(),'Расчет NPV'!$E$10,'Расчет NPV'!$F$10,'Расчет NPV'!$B$10,'Расчет NPV'!$D$10)</f>
        <v/>
      </c>
      <c r="H1284" s="9">
        <f>((D1284*(1+E1284)^0*'Расчет NPV'!$C$14*(C1284-F1284)-G1284)-MAX((D1284*(1+E1284)^0*'Расчет NPV'!$C$14*(C1284-F1284)-G1284)-B1284/6,0)*'Расчет NPV'!$C$13)/(1+'Расчет NPV'!$C$12)^1</f>
        <v/>
      </c>
      <c r="I1284" s="9">
        <f>((D1284*(1+E1284)^1*(C1284-F1284)-G1284)-MAX((D1284*(1+E1284)^1*(C1284-F1284)-G1284)-B1284/6,0)*'Расчет NPV'!$C$13)/(1+'Расчет NPV'!$C$12)^2</f>
        <v/>
      </c>
      <c r="J1284" s="9">
        <f>((D1284*(1+E1284)^2*(C1284-F1284)-G1284)-MAX((D1284*(1+E1284)^2*(C1284-F1284)-G1284)-B1284/6,0)*'Расчет NPV'!$C$13)/(1+'Расчет NPV'!$C$12)^3</f>
        <v/>
      </c>
      <c r="K1284" s="9">
        <f>((D1284*(1+E1284)^3*(C1284-F1284)-G1284)-MAX((D1284*(1+E1284)^3*(C1284-F1284)-G1284)-B1284/6,0)*'Расчет NPV'!$C$13)/(1+'Расчет NPV'!$C$12)^4</f>
        <v/>
      </c>
      <c r="L1284" s="9">
        <f>((D1284*(1+E1284)^4*(C1284-F1284)-G1284)-MAX((D1284*(1+E1284)^4*(C1284-F1284)-G1284)-B1284/6,0)*'Расчет NPV'!$C$13)/(1+'Расчет NPV'!$C$12)^5</f>
        <v/>
      </c>
      <c r="M1284" s="9">
        <f>((D1284*(1+E1284)^5*(C1284-F1284)-G1284)-MAX((D1284*(1+E1284)^5*(C1284-F1284)-G1284)-B1284/6,0)*'Расчет NPV'!$C$13)/(1+'Расчет NPV'!$C$12)^6</f>
        <v/>
      </c>
      <c r="N1284" s="13">
        <f>SUM(H1284:M1284)-B1284</f>
        <v/>
      </c>
    </row>
    <row r="1285">
      <c r="A1285" t="n">
        <v>1281</v>
      </c>
      <c r="B1285" s="9">
        <f>_xlfn.BETA.INV(RAND(),'Расчет NPV'!$E$5,'Расчет NPV'!$F$5,'Расчет NPV'!$B$5,'Расчет NPV'!$D$5)</f>
        <v/>
      </c>
      <c r="C1285" s="9">
        <f>_xlfn.BETA.INV(RAND(),'Расчет NPV'!$E$6,'Расчет NPV'!$F$6,'Расчет NPV'!$B$6,'Расчет NPV'!$D$6)</f>
        <v/>
      </c>
      <c r="D1285" s="9">
        <f>_xlfn.BETA.INV(RAND(),'Расчет NPV'!$E$7,'Расчет NPV'!$F$7,'Расчет NPV'!$B$7,'Расчет NPV'!$D$7)</f>
        <v/>
      </c>
      <c r="E1285" s="5">
        <f>_xlfn.BETA.INV(RAND(),'Расчет NPV'!$E$8,'Расчет NPV'!$F$8,'Расчет NPV'!$B$8,'Расчет NPV'!$D$8)</f>
        <v/>
      </c>
      <c r="F1285" s="9">
        <f>_xlfn.BETA.INV(RAND(),'Расчет NPV'!$E$9,'Расчет NPV'!$F$9,'Расчет NPV'!$B$9,'Расчет NPV'!$D$9)</f>
        <v/>
      </c>
      <c r="G1285" s="9">
        <f>_xlfn.BETA.INV(RAND(),'Расчет NPV'!$E$10,'Расчет NPV'!$F$10,'Расчет NPV'!$B$10,'Расчет NPV'!$D$10)</f>
        <v/>
      </c>
      <c r="H1285" s="9">
        <f>((D1285*(1+E1285)^0*'Расчет NPV'!$C$14*(C1285-F1285)-G1285)-MAX((D1285*(1+E1285)^0*'Расчет NPV'!$C$14*(C1285-F1285)-G1285)-B1285/6,0)*'Расчет NPV'!$C$13)/(1+'Расчет NPV'!$C$12)^1</f>
        <v/>
      </c>
      <c r="I1285" s="9">
        <f>((D1285*(1+E1285)^1*(C1285-F1285)-G1285)-MAX((D1285*(1+E1285)^1*(C1285-F1285)-G1285)-B1285/6,0)*'Расчет NPV'!$C$13)/(1+'Расчет NPV'!$C$12)^2</f>
        <v/>
      </c>
      <c r="J1285" s="9">
        <f>((D1285*(1+E1285)^2*(C1285-F1285)-G1285)-MAX((D1285*(1+E1285)^2*(C1285-F1285)-G1285)-B1285/6,0)*'Расчет NPV'!$C$13)/(1+'Расчет NPV'!$C$12)^3</f>
        <v/>
      </c>
      <c r="K1285" s="9">
        <f>((D1285*(1+E1285)^3*(C1285-F1285)-G1285)-MAX((D1285*(1+E1285)^3*(C1285-F1285)-G1285)-B1285/6,0)*'Расчет NPV'!$C$13)/(1+'Расчет NPV'!$C$12)^4</f>
        <v/>
      </c>
      <c r="L1285" s="9">
        <f>((D1285*(1+E1285)^4*(C1285-F1285)-G1285)-MAX((D1285*(1+E1285)^4*(C1285-F1285)-G1285)-B1285/6,0)*'Расчет NPV'!$C$13)/(1+'Расчет NPV'!$C$12)^5</f>
        <v/>
      </c>
      <c r="M1285" s="9">
        <f>((D1285*(1+E1285)^5*(C1285-F1285)-G1285)-MAX((D1285*(1+E1285)^5*(C1285-F1285)-G1285)-B1285/6,0)*'Расчет NPV'!$C$13)/(1+'Расчет NPV'!$C$12)^6</f>
        <v/>
      </c>
      <c r="N1285" s="13">
        <f>SUM(H1285:M1285)-B1285</f>
        <v/>
      </c>
    </row>
    <row r="1286">
      <c r="A1286" t="n">
        <v>1282</v>
      </c>
      <c r="B1286" s="9">
        <f>_xlfn.BETA.INV(RAND(),'Расчет NPV'!$E$5,'Расчет NPV'!$F$5,'Расчет NPV'!$B$5,'Расчет NPV'!$D$5)</f>
        <v/>
      </c>
      <c r="C1286" s="9">
        <f>_xlfn.BETA.INV(RAND(),'Расчет NPV'!$E$6,'Расчет NPV'!$F$6,'Расчет NPV'!$B$6,'Расчет NPV'!$D$6)</f>
        <v/>
      </c>
      <c r="D1286" s="9">
        <f>_xlfn.BETA.INV(RAND(),'Расчет NPV'!$E$7,'Расчет NPV'!$F$7,'Расчет NPV'!$B$7,'Расчет NPV'!$D$7)</f>
        <v/>
      </c>
      <c r="E1286" s="5">
        <f>_xlfn.BETA.INV(RAND(),'Расчет NPV'!$E$8,'Расчет NPV'!$F$8,'Расчет NPV'!$B$8,'Расчет NPV'!$D$8)</f>
        <v/>
      </c>
      <c r="F1286" s="9">
        <f>_xlfn.BETA.INV(RAND(),'Расчет NPV'!$E$9,'Расчет NPV'!$F$9,'Расчет NPV'!$B$9,'Расчет NPV'!$D$9)</f>
        <v/>
      </c>
      <c r="G1286" s="9">
        <f>_xlfn.BETA.INV(RAND(),'Расчет NPV'!$E$10,'Расчет NPV'!$F$10,'Расчет NPV'!$B$10,'Расчет NPV'!$D$10)</f>
        <v/>
      </c>
      <c r="H1286" s="9">
        <f>((D1286*(1+E1286)^0*'Расчет NPV'!$C$14*(C1286-F1286)-G1286)-MAX((D1286*(1+E1286)^0*'Расчет NPV'!$C$14*(C1286-F1286)-G1286)-B1286/6,0)*'Расчет NPV'!$C$13)/(1+'Расчет NPV'!$C$12)^1</f>
        <v/>
      </c>
      <c r="I1286" s="9">
        <f>((D1286*(1+E1286)^1*(C1286-F1286)-G1286)-MAX((D1286*(1+E1286)^1*(C1286-F1286)-G1286)-B1286/6,0)*'Расчет NPV'!$C$13)/(1+'Расчет NPV'!$C$12)^2</f>
        <v/>
      </c>
      <c r="J1286" s="9">
        <f>((D1286*(1+E1286)^2*(C1286-F1286)-G1286)-MAX((D1286*(1+E1286)^2*(C1286-F1286)-G1286)-B1286/6,0)*'Расчет NPV'!$C$13)/(1+'Расчет NPV'!$C$12)^3</f>
        <v/>
      </c>
      <c r="K1286" s="9">
        <f>((D1286*(1+E1286)^3*(C1286-F1286)-G1286)-MAX((D1286*(1+E1286)^3*(C1286-F1286)-G1286)-B1286/6,0)*'Расчет NPV'!$C$13)/(1+'Расчет NPV'!$C$12)^4</f>
        <v/>
      </c>
      <c r="L1286" s="9">
        <f>((D1286*(1+E1286)^4*(C1286-F1286)-G1286)-MAX((D1286*(1+E1286)^4*(C1286-F1286)-G1286)-B1286/6,0)*'Расчет NPV'!$C$13)/(1+'Расчет NPV'!$C$12)^5</f>
        <v/>
      </c>
      <c r="M1286" s="9">
        <f>((D1286*(1+E1286)^5*(C1286-F1286)-G1286)-MAX((D1286*(1+E1286)^5*(C1286-F1286)-G1286)-B1286/6,0)*'Расчет NPV'!$C$13)/(1+'Расчет NPV'!$C$12)^6</f>
        <v/>
      </c>
      <c r="N1286" s="13">
        <f>SUM(H1286:M1286)-B1286</f>
        <v/>
      </c>
    </row>
    <row r="1287">
      <c r="A1287" t="n">
        <v>1283</v>
      </c>
      <c r="B1287" s="9">
        <f>_xlfn.BETA.INV(RAND(),'Расчет NPV'!$E$5,'Расчет NPV'!$F$5,'Расчет NPV'!$B$5,'Расчет NPV'!$D$5)</f>
        <v/>
      </c>
      <c r="C1287" s="9">
        <f>_xlfn.BETA.INV(RAND(),'Расчет NPV'!$E$6,'Расчет NPV'!$F$6,'Расчет NPV'!$B$6,'Расчет NPV'!$D$6)</f>
        <v/>
      </c>
      <c r="D1287" s="9">
        <f>_xlfn.BETA.INV(RAND(),'Расчет NPV'!$E$7,'Расчет NPV'!$F$7,'Расчет NPV'!$B$7,'Расчет NPV'!$D$7)</f>
        <v/>
      </c>
      <c r="E1287" s="5">
        <f>_xlfn.BETA.INV(RAND(),'Расчет NPV'!$E$8,'Расчет NPV'!$F$8,'Расчет NPV'!$B$8,'Расчет NPV'!$D$8)</f>
        <v/>
      </c>
      <c r="F1287" s="9">
        <f>_xlfn.BETA.INV(RAND(),'Расчет NPV'!$E$9,'Расчет NPV'!$F$9,'Расчет NPV'!$B$9,'Расчет NPV'!$D$9)</f>
        <v/>
      </c>
      <c r="G1287" s="9">
        <f>_xlfn.BETA.INV(RAND(),'Расчет NPV'!$E$10,'Расчет NPV'!$F$10,'Расчет NPV'!$B$10,'Расчет NPV'!$D$10)</f>
        <v/>
      </c>
      <c r="H1287" s="9">
        <f>((D1287*(1+E1287)^0*'Расчет NPV'!$C$14*(C1287-F1287)-G1287)-MAX((D1287*(1+E1287)^0*'Расчет NPV'!$C$14*(C1287-F1287)-G1287)-B1287/6,0)*'Расчет NPV'!$C$13)/(1+'Расчет NPV'!$C$12)^1</f>
        <v/>
      </c>
      <c r="I1287" s="9">
        <f>((D1287*(1+E1287)^1*(C1287-F1287)-G1287)-MAX((D1287*(1+E1287)^1*(C1287-F1287)-G1287)-B1287/6,0)*'Расчет NPV'!$C$13)/(1+'Расчет NPV'!$C$12)^2</f>
        <v/>
      </c>
      <c r="J1287" s="9">
        <f>((D1287*(1+E1287)^2*(C1287-F1287)-G1287)-MAX((D1287*(1+E1287)^2*(C1287-F1287)-G1287)-B1287/6,0)*'Расчет NPV'!$C$13)/(1+'Расчет NPV'!$C$12)^3</f>
        <v/>
      </c>
      <c r="K1287" s="9">
        <f>((D1287*(1+E1287)^3*(C1287-F1287)-G1287)-MAX((D1287*(1+E1287)^3*(C1287-F1287)-G1287)-B1287/6,0)*'Расчет NPV'!$C$13)/(1+'Расчет NPV'!$C$12)^4</f>
        <v/>
      </c>
      <c r="L1287" s="9">
        <f>((D1287*(1+E1287)^4*(C1287-F1287)-G1287)-MAX((D1287*(1+E1287)^4*(C1287-F1287)-G1287)-B1287/6,0)*'Расчет NPV'!$C$13)/(1+'Расчет NPV'!$C$12)^5</f>
        <v/>
      </c>
      <c r="M1287" s="9">
        <f>((D1287*(1+E1287)^5*(C1287-F1287)-G1287)-MAX((D1287*(1+E1287)^5*(C1287-F1287)-G1287)-B1287/6,0)*'Расчет NPV'!$C$13)/(1+'Расчет NPV'!$C$12)^6</f>
        <v/>
      </c>
      <c r="N1287" s="13">
        <f>SUM(H1287:M1287)-B1287</f>
        <v/>
      </c>
    </row>
    <row r="1288">
      <c r="A1288" t="n">
        <v>1284</v>
      </c>
      <c r="B1288" s="9">
        <f>_xlfn.BETA.INV(RAND(),'Расчет NPV'!$E$5,'Расчет NPV'!$F$5,'Расчет NPV'!$B$5,'Расчет NPV'!$D$5)</f>
        <v/>
      </c>
      <c r="C1288" s="9">
        <f>_xlfn.BETA.INV(RAND(),'Расчет NPV'!$E$6,'Расчет NPV'!$F$6,'Расчет NPV'!$B$6,'Расчет NPV'!$D$6)</f>
        <v/>
      </c>
      <c r="D1288" s="9">
        <f>_xlfn.BETA.INV(RAND(),'Расчет NPV'!$E$7,'Расчет NPV'!$F$7,'Расчет NPV'!$B$7,'Расчет NPV'!$D$7)</f>
        <v/>
      </c>
      <c r="E1288" s="5">
        <f>_xlfn.BETA.INV(RAND(),'Расчет NPV'!$E$8,'Расчет NPV'!$F$8,'Расчет NPV'!$B$8,'Расчет NPV'!$D$8)</f>
        <v/>
      </c>
      <c r="F1288" s="9">
        <f>_xlfn.BETA.INV(RAND(),'Расчет NPV'!$E$9,'Расчет NPV'!$F$9,'Расчет NPV'!$B$9,'Расчет NPV'!$D$9)</f>
        <v/>
      </c>
      <c r="G1288" s="9">
        <f>_xlfn.BETA.INV(RAND(),'Расчет NPV'!$E$10,'Расчет NPV'!$F$10,'Расчет NPV'!$B$10,'Расчет NPV'!$D$10)</f>
        <v/>
      </c>
      <c r="H1288" s="9">
        <f>((D1288*(1+E1288)^0*'Расчет NPV'!$C$14*(C1288-F1288)-G1288)-MAX((D1288*(1+E1288)^0*'Расчет NPV'!$C$14*(C1288-F1288)-G1288)-B1288/6,0)*'Расчет NPV'!$C$13)/(1+'Расчет NPV'!$C$12)^1</f>
        <v/>
      </c>
      <c r="I1288" s="9">
        <f>((D1288*(1+E1288)^1*(C1288-F1288)-G1288)-MAX((D1288*(1+E1288)^1*(C1288-F1288)-G1288)-B1288/6,0)*'Расчет NPV'!$C$13)/(1+'Расчет NPV'!$C$12)^2</f>
        <v/>
      </c>
      <c r="J1288" s="9">
        <f>((D1288*(1+E1288)^2*(C1288-F1288)-G1288)-MAX((D1288*(1+E1288)^2*(C1288-F1288)-G1288)-B1288/6,0)*'Расчет NPV'!$C$13)/(1+'Расчет NPV'!$C$12)^3</f>
        <v/>
      </c>
      <c r="K1288" s="9">
        <f>((D1288*(1+E1288)^3*(C1288-F1288)-G1288)-MAX((D1288*(1+E1288)^3*(C1288-F1288)-G1288)-B1288/6,0)*'Расчет NPV'!$C$13)/(1+'Расчет NPV'!$C$12)^4</f>
        <v/>
      </c>
      <c r="L1288" s="9">
        <f>((D1288*(1+E1288)^4*(C1288-F1288)-G1288)-MAX((D1288*(1+E1288)^4*(C1288-F1288)-G1288)-B1288/6,0)*'Расчет NPV'!$C$13)/(1+'Расчет NPV'!$C$12)^5</f>
        <v/>
      </c>
      <c r="M1288" s="9">
        <f>((D1288*(1+E1288)^5*(C1288-F1288)-G1288)-MAX((D1288*(1+E1288)^5*(C1288-F1288)-G1288)-B1288/6,0)*'Расчет NPV'!$C$13)/(1+'Расчет NPV'!$C$12)^6</f>
        <v/>
      </c>
      <c r="N1288" s="13">
        <f>SUM(H1288:M1288)-B1288</f>
        <v/>
      </c>
    </row>
    <row r="1289">
      <c r="A1289" t="n">
        <v>1285</v>
      </c>
      <c r="B1289" s="9">
        <f>_xlfn.BETA.INV(RAND(),'Расчет NPV'!$E$5,'Расчет NPV'!$F$5,'Расчет NPV'!$B$5,'Расчет NPV'!$D$5)</f>
        <v/>
      </c>
      <c r="C1289" s="9">
        <f>_xlfn.BETA.INV(RAND(),'Расчет NPV'!$E$6,'Расчет NPV'!$F$6,'Расчет NPV'!$B$6,'Расчет NPV'!$D$6)</f>
        <v/>
      </c>
      <c r="D1289" s="9">
        <f>_xlfn.BETA.INV(RAND(),'Расчет NPV'!$E$7,'Расчет NPV'!$F$7,'Расчет NPV'!$B$7,'Расчет NPV'!$D$7)</f>
        <v/>
      </c>
      <c r="E1289" s="5">
        <f>_xlfn.BETA.INV(RAND(),'Расчет NPV'!$E$8,'Расчет NPV'!$F$8,'Расчет NPV'!$B$8,'Расчет NPV'!$D$8)</f>
        <v/>
      </c>
      <c r="F1289" s="9">
        <f>_xlfn.BETA.INV(RAND(),'Расчет NPV'!$E$9,'Расчет NPV'!$F$9,'Расчет NPV'!$B$9,'Расчет NPV'!$D$9)</f>
        <v/>
      </c>
      <c r="G1289" s="9">
        <f>_xlfn.BETA.INV(RAND(),'Расчет NPV'!$E$10,'Расчет NPV'!$F$10,'Расчет NPV'!$B$10,'Расчет NPV'!$D$10)</f>
        <v/>
      </c>
      <c r="H1289" s="9">
        <f>((D1289*(1+E1289)^0*'Расчет NPV'!$C$14*(C1289-F1289)-G1289)-MAX((D1289*(1+E1289)^0*'Расчет NPV'!$C$14*(C1289-F1289)-G1289)-B1289/6,0)*'Расчет NPV'!$C$13)/(1+'Расчет NPV'!$C$12)^1</f>
        <v/>
      </c>
      <c r="I1289" s="9">
        <f>((D1289*(1+E1289)^1*(C1289-F1289)-G1289)-MAX((D1289*(1+E1289)^1*(C1289-F1289)-G1289)-B1289/6,0)*'Расчет NPV'!$C$13)/(1+'Расчет NPV'!$C$12)^2</f>
        <v/>
      </c>
      <c r="J1289" s="9">
        <f>((D1289*(1+E1289)^2*(C1289-F1289)-G1289)-MAX((D1289*(1+E1289)^2*(C1289-F1289)-G1289)-B1289/6,0)*'Расчет NPV'!$C$13)/(1+'Расчет NPV'!$C$12)^3</f>
        <v/>
      </c>
      <c r="K1289" s="9">
        <f>((D1289*(1+E1289)^3*(C1289-F1289)-G1289)-MAX((D1289*(1+E1289)^3*(C1289-F1289)-G1289)-B1289/6,0)*'Расчет NPV'!$C$13)/(1+'Расчет NPV'!$C$12)^4</f>
        <v/>
      </c>
      <c r="L1289" s="9">
        <f>((D1289*(1+E1289)^4*(C1289-F1289)-G1289)-MAX((D1289*(1+E1289)^4*(C1289-F1289)-G1289)-B1289/6,0)*'Расчет NPV'!$C$13)/(1+'Расчет NPV'!$C$12)^5</f>
        <v/>
      </c>
      <c r="M1289" s="9">
        <f>((D1289*(1+E1289)^5*(C1289-F1289)-G1289)-MAX((D1289*(1+E1289)^5*(C1289-F1289)-G1289)-B1289/6,0)*'Расчет NPV'!$C$13)/(1+'Расчет NPV'!$C$12)^6</f>
        <v/>
      </c>
      <c r="N1289" s="13">
        <f>SUM(H1289:M1289)-B1289</f>
        <v/>
      </c>
    </row>
    <row r="1290">
      <c r="A1290" t="n">
        <v>1286</v>
      </c>
      <c r="B1290" s="9">
        <f>_xlfn.BETA.INV(RAND(),'Расчет NPV'!$E$5,'Расчет NPV'!$F$5,'Расчет NPV'!$B$5,'Расчет NPV'!$D$5)</f>
        <v/>
      </c>
      <c r="C1290" s="9">
        <f>_xlfn.BETA.INV(RAND(),'Расчет NPV'!$E$6,'Расчет NPV'!$F$6,'Расчет NPV'!$B$6,'Расчет NPV'!$D$6)</f>
        <v/>
      </c>
      <c r="D1290" s="9">
        <f>_xlfn.BETA.INV(RAND(),'Расчет NPV'!$E$7,'Расчет NPV'!$F$7,'Расчет NPV'!$B$7,'Расчет NPV'!$D$7)</f>
        <v/>
      </c>
      <c r="E1290" s="5">
        <f>_xlfn.BETA.INV(RAND(),'Расчет NPV'!$E$8,'Расчет NPV'!$F$8,'Расчет NPV'!$B$8,'Расчет NPV'!$D$8)</f>
        <v/>
      </c>
      <c r="F1290" s="9">
        <f>_xlfn.BETA.INV(RAND(),'Расчет NPV'!$E$9,'Расчет NPV'!$F$9,'Расчет NPV'!$B$9,'Расчет NPV'!$D$9)</f>
        <v/>
      </c>
      <c r="G1290" s="9">
        <f>_xlfn.BETA.INV(RAND(),'Расчет NPV'!$E$10,'Расчет NPV'!$F$10,'Расчет NPV'!$B$10,'Расчет NPV'!$D$10)</f>
        <v/>
      </c>
      <c r="H1290" s="9">
        <f>((D1290*(1+E1290)^0*'Расчет NPV'!$C$14*(C1290-F1290)-G1290)-MAX((D1290*(1+E1290)^0*'Расчет NPV'!$C$14*(C1290-F1290)-G1290)-B1290/6,0)*'Расчет NPV'!$C$13)/(1+'Расчет NPV'!$C$12)^1</f>
        <v/>
      </c>
      <c r="I1290" s="9">
        <f>((D1290*(1+E1290)^1*(C1290-F1290)-G1290)-MAX((D1290*(1+E1290)^1*(C1290-F1290)-G1290)-B1290/6,0)*'Расчет NPV'!$C$13)/(1+'Расчет NPV'!$C$12)^2</f>
        <v/>
      </c>
      <c r="J1290" s="9">
        <f>((D1290*(1+E1290)^2*(C1290-F1290)-G1290)-MAX((D1290*(1+E1290)^2*(C1290-F1290)-G1290)-B1290/6,0)*'Расчет NPV'!$C$13)/(1+'Расчет NPV'!$C$12)^3</f>
        <v/>
      </c>
      <c r="K1290" s="9">
        <f>((D1290*(1+E1290)^3*(C1290-F1290)-G1290)-MAX((D1290*(1+E1290)^3*(C1290-F1290)-G1290)-B1290/6,0)*'Расчет NPV'!$C$13)/(1+'Расчет NPV'!$C$12)^4</f>
        <v/>
      </c>
      <c r="L1290" s="9">
        <f>((D1290*(1+E1290)^4*(C1290-F1290)-G1290)-MAX((D1290*(1+E1290)^4*(C1290-F1290)-G1290)-B1290/6,0)*'Расчет NPV'!$C$13)/(1+'Расчет NPV'!$C$12)^5</f>
        <v/>
      </c>
      <c r="M1290" s="9">
        <f>((D1290*(1+E1290)^5*(C1290-F1290)-G1290)-MAX((D1290*(1+E1290)^5*(C1290-F1290)-G1290)-B1290/6,0)*'Расчет NPV'!$C$13)/(1+'Расчет NPV'!$C$12)^6</f>
        <v/>
      </c>
      <c r="N1290" s="13">
        <f>SUM(H1290:M1290)-B1290</f>
        <v/>
      </c>
    </row>
    <row r="1291">
      <c r="A1291" t="n">
        <v>1287</v>
      </c>
      <c r="B1291" s="9">
        <f>_xlfn.BETA.INV(RAND(),'Расчет NPV'!$E$5,'Расчет NPV'!$F$5,'Расчет NPV'!$B$5,'Расчет NPV'!$D$5)</f>
        <v/>
      </c>
      <c r="C1291" s="9">
        <f>_xlfn.BETA.INV(RAND(),'Расчет NPV'!$E$6,'Расчет NPV'!$F$6,'Расчет NPV'!$B$6,'Расчет NPV'!$D$6)</f>
        <v/>
      </c>
      <c r="D1291" s="9">
        <f>_xlfn.BETA.INV(RAND(),'Расчет NPV'!$E$7,'Расчет NPV'!$F$7,'Расчет NPV'!$B$7,'Расчет NPV'!$D$7)</f>
        <v/>
      </c>
      <c r="E1291" s="5">
        <f>_xlfn.BETA.INV(RAND(),'Расчет NPV'!$E$8,'Расчет NPV'!$F$8,'Расчет NPV'!$B$8,'Расчет NPV'!$D$8)</f>
        <v/>
      </c>
      <c r="F1291" s="9">
        <f>_xlfn.BETA.INV(RAND(),'Расчет NPV'!$E$9,'Расчет NPV'!$F$9,'Расчет NPV'!$B$9,'Расчет NPV'!$D$9)</f>
        <v/>
      </c>
      <c r="G1291" s="9">
        <f>_xlfn.BETA.INV(RAND(),'Расчет NPV'!$E$10,'Расчет NPV'!$F$10,'Расчет NPV'!$B$10,'Расчет NPV'!$D$10)</f>
        <v/>
      </c>
      <c r="H1291" s="9">
        <f>((D1291*(1+E1291)^0*'Расчет NPV'!$C$14*(C1291-F1291)-G1291)-MAX((D1291*(1+E1291)^0*'Расчет NPV'!$C$14*(C1291-F1291)-G1291)-B1291/6,0)*'Расчет NPV'!$C$13)/(1+'Расчет NPV'!$C$12)^1</f>
        <v/>
      </c>
      <c r="I1291" s="9">
        <f>((D1291*(1+E1291)^1*(C1291-F1291)-G1291)-MAX((D1291*(1+E1291)^1*(C1291-F1291)-G1291)-B1291/6,0)*'Расчет NPV'!$C$13)/(1+'Расчет NPV'!$C$12)^2</f>
        <v/>
      </c>
      <c r="J1291" s="9">
        <f>((D1291*(1+E1291)^2*(C1291-F1291)-G1291)-MAX((D1291*(1+E1291)^2*(C1291-F1291)-G1291)-B1291/6,0)*'Расчет NPV'!$C$13)/(1+'Расчет NPV'!$C$12)^3</f>
        <v/>
      </c>
      <c r="K1291" s="9">
        <f>((D1291*(1+E1291)^3*(C1291-F1291)-G1291)-MAX((D1291*(1+E1291)^3*(C1291-F1291)-G1291)-B1291/6,0)*'Расчет NPV'!$C$13)/(1+'Расчет NPV'!$C$12)^4</f>
        <v/>
      </c>
      <c r="L1291" s="9">
        <f>((D1291*(1+E1291)^4*(C1291-F1291)-G1291)-MAX((D1291*(1+E1291)^4*(C1291-F1291)-G1291)-B1291/6,0)*'Расчет NPV'!$C$13)/(1+'Расчет NPV'!$C$12)^5</f>
        <v/>
      </c>
      <c r="M1291" s="9">
        <f>((D1291*(1+E1291)^5*(C1291-F1291)-G1291)-MAX((D1291*(1+E1291)^5*(C1291-F1291)-G1291)-B1291/6,0)*'Расчет NPV'!$C$13)/(1+'Расчет NPV'!$C$12)^6</f>
        <v/>
      </c>
      <c r="N1291" s="13">
        <f>SUM(H1291:M1291)-B1291</f>
        <v/>
      </c>
    </row>
    <row r="1292">
      <c r="A1292" t="n">
        <v>1288</v>
      </c>
      <c r="B1292" s="9">
        <f>_xlfn.BETA.INV(RAND(),'Расчет NPV'!$E$5,'Расчет NPV'!$F$5,'Расчет NPV'!$B$5,'Расчет NPV'!$D$5)</f>
        <v/>
      </c>
      <c r="C1292" s="9">
        <f>_xlfn.BETA.INV(RAND(),'Расчет NPV'!$E$6,'Расчет NPV'!$F$6,'Расчет NPV'!$B$6,'Расчет NPV'!$D$6)</f>
        <v/>
      </c>
      <c r="D1292" s="9">
        <f>_xlfn.BETA.INV(RAND(),'Расчет NPV'!$E$7,'Расчет NPV'!$F$7,'Расчет NPV'!$B$7,'Расчет NPV'!$D$7)</f>
        <v/>
      </c>
      <c r="E1292" s="5">
        <f>_xlfn.BETA.INV(RAND(),'Расчет NPV'!$E$8,'Расчет NPV'!$F$8,'Расчет NPV'!$B$8,'Расчет NPV'!$D$8)</f>
        <v/>
      </c>
      <c r="F1292" s="9">
        <f>_xlfn.BETA.INV(RAND(),'Расчет NPV'!$E$9,'Расчет NPV'!$F$9,'Расчет NPV'!$B$9,'Расчет NPV'!$D$9)</f>
        <v/>
      </c>
      <c r="G1292" s="9">
        <f>_xlfn.BETA.INV(RAND(),'Расчет NPV'!$E$10,'Расчет NPV'!$F$10,'Расчет NPV'!$B$10,'Расчет NPV'!$D$10)</f>
        <v/>
      </c>
      <c r="H1292" s="9">
        <f>((D1292*(1+E1292)^0*'Расчет NPV'!$C$14*(C1292-F1292)-G1292)-MAX((D1292*(1+E1292)^0*'Расчет NPV'!$C$14*(C1292-F1292)-G1292)-B1292/6,0)*'Расчет NPV'!$C$13)/(1+'Расчет NPV'!$C$12)^1</f>
        <v/>
      </c>
      <c r="I1292" s="9">
        <f>((D1292*(1+E1292)^1*(C1292-F1292)-G1292)-MAX((D1292*(1+E1292)^1*(C1292-F1292)-G1292)-B1292/6,0)*'Расчет NPV'!$C$13)/(1+'Расчет NPV'!$C$12)^2</f>
        <v/>
      </c>
      <c r="J1292" s="9">
        <f>((D1292*(1+E1292)^2*(C1292-F1292)-G1292)-MAX((D1292*(1+E1292)^2*(C1292-F1292)-G1292)-B1292/6,0)*'Расчет NPV'!$C$13)/(1+'Расчет NPV'!$C$12)^3</f>
        <v/>
      </c>
      <c r="K1292" s="9">
        <f>((D1292*(1+E1292)^3*(C1292-F1292)-G1292)-MAX((D1292*(1+E1292)^3*(C1292-F1292)-G1292)-B1292/6,0)*'Расчет NPV'!$C$13)/(1+'Расчет NPV'!$C$12)^4</f>
        <v/>
      </c>
      <c r="L1292" s="9">
        <f>((D1292*(1+E1292)^4*(C1292-F1292)-G1292)-MAX((D1292*(1+E1292)^4*(C1292-F1292)-G1292)-B1292/6,0)*'Расчет NPV'!$C$13)/(1+'Расчет NPV'!$C$12)^5</f>
        <v/>
      </c>
      <c r="M1292" s="9">
        <f>((D1292*(1+E1292)^5*(C1292-F1292)-G1292)-MAX((D1292*(1+E1292)^5*(C1292-F1292)-G1292)-B1292/6,0)*'Расчет NPV'!$C$13)/(1+'Расчет NPV'!$C$12)^6</f>
        <v/>
      </c>
      <c r="N1292" s="13">
        <f>SUM(H1292:M1292)-B1292</f>
        <v/>
      </c>
    </row>
    <row r="1293">
      <c r="A1293" t="n">
        <v>1289</v>
      </c>
      <c r="B1293" s="9">
        <f>_xlfn.BETA.INV(RAND(),'Расчет NPV'!$E$5,'Расчет NPV'!$F$5,'Расчет NPV'!$B$5,'Расчет NPV'!$D$5)</f>
        <v/>
      </c>
      <c r="C1293" s="9">
        <f>_xlfn.BETA.INV(RAND(),'Расчет NPV'!$E$6,'Расчет NPV'!$F$6,'Расчет NPV'!$B$6,'Расчет NPV'!$D$6)</f>
        <v/>
      </c>
      <c r="D1293" s="9">
        <f>_xlfn.BETA.INV(RAND(),'Расчет NPV'!$E$7,'Расчет NPV'!$F$7,'Расчет NPV'!$B$7,'Расчет NPV'!$D$7)</f>
        <v/>
      </c>
      <c r="E1293" s="5">
        <f>_xlfn.BETA.INV(RAND(),'Расчет NPV'!$E$8,'Расчет NPV'!$F$8,'Расчет NPV'!$B$8,'Расчет NPV'!$D$8)</f>
        <v/>
      </c>
      <c r="F1293" s="9">
        <f>_xlfn.BETA.INV(RAND(),'Расчет NPV'!$E$9,'Расчет NPV'!$F$9,'Расчет NPV'!$B$9,'Расчет NPV'!$D$9)</f>
        <v/>
      </c>
      <c r="G1293" s="9">
        <f>_xlfn.BETA.INV(RAND(),'Расчет NPV'!$E$10,'Расчет NPV'!$F$10,'Расчет NPV'!$B$10,'Расчет NPV'!$D$10)</f>
        <v/>
      </c>
      <c r="H1293" s="9">
        <f>((D1293*(1+E1293)^0*'Расчет NPV'!$C$14*(C1293-F1293)-G1293)-MAX((D1293*(1+E1293)^0*'Расчет NPV'!$C$14*(C1293-F1293)-G1293)-B1293/6,0)*'Расчет NPV'!$C$13)/(1+'Расчет NPV'!$C$12)^1</f>
        <v/>
      </c>
      <c r="I1293" s="9">
        <f>((D1293*(1+E1293)^1*(C1293-F1293)-G1293)-MAX((D1293*(1+E1293)^1*(C1293-F1293)-G1293)-B1293/6,0)*'Расчет NPV'!$C$13)/(1+'Расчет NPV'!$C$12)^2</f>
        <v/>
      </c>
      <c r="J1293" s="9">
        <f>((D1293*(1+E1293)^2*(C1293-F1293)-G1293)-MAX((D1293*(1+E1293)^2*(C1293-F1293)-G1293)-B1293/6,0)*'Расчет NPV'!$C$13)/(1+'Расчет NPV'!$C$12)^3</f>
        <v/>
      </c>
      <c r="K1293" s="9">
        <f>((D1293*(1+E1293)^3*(C1293-F1293)-G1293)-MAX((D1293*(1+E1293)^3*(C1293-F1293)-G1293)-B1293/6,0)*'Расчет NPV'!$C$13)/(1+'Расчет NPV'!$C$12)^4</f>
        <v/>
      </c>
      <c r="L1293" s="9">
        <f>((D1293*(1+E1293)^4*(C1293-F1293)-G1293)-MAX((D1293*(1+E1293)^4*(C1293-F1293)-G1293)-B1293/6,0)*'Расчет NPV'!$C$13)/(1+'Расчет NPV'!$C$12)^5</f>
        <v/>
      </c>
      <c r="M1293" s="9">
        <f>((D1293*(1+E1293)^5*(C1293-F1293)-G1293)-MAX((D1293*(1+E1293)^5*(C1293-F1293)-G1293)-B1293/6,0)*'Расчет NPV'!$C$13)/(1+'Расчет NPV'!$C$12)^6</f>
        <v/>
      </c>
      <c r="N1293" s="13">
        <f>SUM(H1293:M1293)-B1293</f>
        <v/>
      </c>
    </row>
    <row r="1294">
      <c r="A1294" t="n">
        <v>1290</v>
      </c>
      <c r="B1294" s="9">
        <f>_xlfn.BETA.INV(RAND(),'Расчет NPV'!$E$5,'Расчет NPV'!$F$5,'Расчет NPV'!$B$5,'Расчет NPV'!$D$5)</f>
        <v/>
      </c>
      <c r="C1294" s="9">
        <f>_xlfn.BETA.INV(RAND(),'Расчет NPV'!$E$6,'Расчет NPV'!$F$6,'Расчет NPV'!$B$6,'Расчет NPV'!$D$6)</f>
        <v/>
      </c>
      <c r="D1294" s="9">
        <f>_xlfn.BETA.INV(RAND(),'Расчет NPV'!$E$7,'Расчет NPV'!$F$7,'Расчет NPV'!$B$7,'Расчет NPV'!$D$7)</f>
        <v/>
      </c>
      <c r="E1294" s="5">
        <f>_xlfn.BETA.INV(RAND(),'Расчет NPV'!$E$8,'Расчет NPV'!$F$8,'Расчет NPV'!$B$8,'Расчет NPV'!$D$8)</f>
        <v/>
      </c>
      <c r="F1294" s="9">
        <f>_xlfn.BETA.INV(RAND(),'Расчет NPV'!$E$9,'Расчет NPV'!$F$9,'Расчет NPV'!$B$9,'Расчет NPV'!$D$9)</f>
        <v/>
      </c>
      <c r="G1294" s="9">
        <f>_xlfn.BETA.INV(RAND(),'Расчет NPV'!$E$10,'Расчет NPV'!$F$10,'Расчет NPV'!$B$10,'Расчет NPV'!$D$10)</f>
        <v/>
      </c>
      <c r="H1294" s="9">
        <f>((D1294*(1+E1294)^0*'Расчет NPV'!$C$14*(C1294-F1294)-G1294)-MAX((D1294*(1+E1294)^0*'Расчет NPV'!$C$14*(C1294-F1294)-G1294)-B1294/6,0)*'Расчет NPV'!$C$13)/(1+'Расчет NPV'!$C$12)^1</f>
        <v/>
      </c>
      <c r="I1294" s="9">
        <f>((D1294*(1+E1294)^1*(C1294-F1294)-G1294)-MAX((D1294*(1+E1294)^1*(C1294-F1294)-G1294)-B1294/6,0)*'Расчет NPV'!$C$13)/(1+'Расчет NPV'!$C$12)^2</f>
        <v/>
      </c>
      <c r="J1294" s="9">
        <f>((D1294*(1+E1294)^2*(C1294-F1294)-G1294)-MAX((D1294*(1+E1294)^2*(C1294-F1294)-G1294)-B1294/6,0)*'Расчет NPV'!$C$13)/(1+'Расчет NPV'!$C$12)^3</f>
        <v/>
      </c>
      <c r="K1294" s="9">
        <f>((D1294*(1+E1294)^3*(C1294-F1294)-G1294)-MAX((D1294*(1+E1294)^3*(C1294-F1294)-G1294)-B1294/6,0)*'Расчет NPV'!$C$13)/(1+'Расчет NPV'!$C$12)^4</f>
        <v/>
      </c>
      <c r="L1294" s="9">
        <f>((D1294*(1+E1294)^4*(C1294-F1294)-G1294)-MAX((D1294*(1+E1294)^4*(C1294-F1294)-G1294)-B1294/6,0)*'Расчет NPV'!$C$13)/(1+'Расчет NPV'!$C$12)^5</f>
        <v/>
      </c>
      <c r="M1294" s="9">
        <f>((D1294*(1+E1294)^5*(C1294-F1294)-G1294)-MAX((D1294*(1+E1294)^5*(C1294-F1294)-G1294)-B1294/6,0)*'Расчет NPV'!$C$13)/(1+'Расчет NPV'!$C$12)^6</f>
        <v/>
      </c>
      <c r="N1294" s="13">
        <f>SUM(H1294:M1294)-B1294</f>
        <v/>
      </c>
    </row>
    <row r="1295">
      <c r="A1295" t="n">
        <v>1291</v>
      </c>
      <c r="B1295" s="9">
        <f>_xlfn.BETA.INV(RAND(),'Расчет NPV'!$E$5,'Расчет NPV'!$F$5,'Расчет NPV'!$B$5,'Расчет NPV'!$D$5)</f>
        <v/>
      </c>
      <c r="C1295" s="9">
        <f>_xlfn.BETA.INV(RAND(),'Расчет NPV'!$E$6,'Расчет NPV'!$F$6,'Расчет NPV'!$B$6,'Расчет NPV'!$D$6)</f>
        <v/>
      </c>
      <c r="D1295" s="9">
        <f>_xlfn.BETA.INV(RAND(),'Расчет NPV'!$E$7,'Расчет NPV'!$F$7,'Расчет NPV'!$B$7,'Расчет NPV'!$D$7)</f>
        <v/>
      </c>
      <c r="E1295" s="5">
        <f>_xlfn.BETA.INV(RAND(),'Расчет NPV'!$E$8,'Расчет NPV'!$F$8,'Расчет NPV'!$B$8,'Расчет NPV'!$D$8)</f>
        <v/>
      </c>
      <c r="F1295" s="9">
        <f>_xlfn.BETA.INV(RAND(),'Расчет NPV'!$E$9,'Расчет NPV'!$F$9,'Расчет NPV'!$B$9,'Расчет NPV'!$D$9)</f>
        <v/>
      </c>
      <c r="G1295" s="9">
        <f>_xlfn.BETA.INV(RAND(),'Расчет NPV'!$E$10,'Расчет NPV'!$F$10,'Расчет NPV'!$B$10,'Расчет NPV'!$D$10)</f>
        <v/>
      </c>
      <c r="H1295" s="9">
        <f>((D1295*(1+E1295)^0*'Расчет NPV'!$C$14*(C1295-F1295)-G1295)-MAX((D1295*(1+E1295)^0*'Расчет NPV'!$C$14*(C1295-F1295)-G1295)-B1295/6,0)*'Расчет NPV'!$C$13)/(1+'Расчет NPV'!$C$12)^1</f>
        <v/>
      </c>
      <c r="I1295" s="9">
        <f>((D1295*(1+E1295)^1*(C1295-F1295)-G1295)-MAX((D1295*(1+E1295)^1*(C1295-F1295)-G1295)-B1295/6,0)*'Расчет NPV'!$C$13)/(1+'Расчет NPV'!$C$12)^2</f>
        <v/>
      </c>
      <c r="J1295" s="9">
        <f>((D1295*(1+E1295)^2*(C1295-F1295)-G1295)-MAX((D1295*(1+E1295)^2*(C1295-F1295)-G1295)-B1295/6,0)*'Расчет NPV'!$C$13)/(1+'Расчет NPV'!$C$12)^3</f>
        <v/>
      </c>
      <c r="K1295" s="9">
        <f>((D1295*(1+E1295)^3*(C1295-F1295)-G1295)-MAX((D1295*(1+E1295)^3*(C1295-F1295)-G1295)-B1295/6,0)*'Расчет NPV'!$C$13)/(1+'Расчет NPV'!$C$12)^4</f>
        <v/>
      </c>
      <c r="L1295" s="9">
        <f>((D1295*(1+E1295)^4*(C1295-F1295)-G1295)-MAX((D1295*(1+E1295)^4*(C1295-F1295)-G1295)-B1295/6,0)*'Расчет NPV'!$C$13)/(1+'Расчет NPV'!$C$12)^5</f>
        <v/>
      </c>
      <c r="M1295" s="9">
        <f>((D1295*(1+E1295)^5*(C1295-F1295)-G1295)-MAX((D1295*(1+E1295)^5*(C1295-F1295)-G1295)-B1295/6,0)*'Расчет NPV'!$C$13)/(1+'Расчет NPV'!$C$12)^6</f>
        <v/>
      </c>
      <c r="N1295" s="13">
        <f>SUM(H1295:M1295)-B1295</f>
        <v/>
      </c>
    </row>
    <row r="1296">
      <c r="A1296" t="n">
        <v>1292</v>
      </c>
      <c r="B1296" s="9">
        <f>_xlfn.BETA.INV(RAND(),'Расчет NPV'!$E$5,'Расчет NPV'!$F$5,'Расчет NPV'!$B$5,'Расчет NPV'!$D$5)</f>
        <v/>
      </c>
      <c r="C1296" s="9">
        <f>_xlfn.BETA.INV(RAND(),'Расчет NPV'!$E$6,'Расчет NPV'!$F$6,'Расчет NPV'!$B$6,'Расчет NPV'!$D$6)</f>
        <v/>
      </c>
      <c r="D1296" s="9">
        <f>_xlfn.BETA.INV(RAND(),'Расчет NPV'!$E$7,'Расчет NPV'!$F$7,'Расчет NPV'!$B$7,'Расчет NPV'!$D$7)</f>
        <v/>
      </c>
      <c r="E1296" s="5">
        <f>_xlfn.BETA.INV(RAND(),'Расчет NPV'!$E$8,'Расчет NPV'!$F$8,'Расчет NPV'!$B$8,'Расчет NPV'!$D$8)</f>
        <v/>
      </c>
      <c r="F1296" s="9">
        <f>_xlfn.BETA.INV(RAND(),'Расчет NPV'!$E$9,'Расчет NPV'!$F$9,'Расчет NPV'!$B$9,'Расчет NPV'!$D$9)</f>
        <v/>
      </c>
      <c r="G1296" s="9">
        <f>_xlfn.BETA.INV(RAND(),'Расчет NPV'!$E$10,'Расчет NPV'!$F$10,'Расчет NPV'!$B$10,'Расчет NPV'!$D$10)</f>
        <v/>
      </c>
      <c r="H1296" s="9">
        <f>((D1296*(1+E1296)^0*'Расчет NPV'!$C$14*(C1296-F1296)-G1296)-MAX((D1296*(1+E1296)^0*'Расчет NPV'!$C$14*(C1296-F1296)-G1296)-B1296/6,0)*'Расчет NPV'!$C$13)/(1+'Расчет NPV'!$C$12)^1</f>
        <v/>
      </c>
      <c r="I1296" s="9">
        <f>((D1296*(1+E1296)^1*(C1296-F1296)-G1296)-MAX((D1296*(1+E1296)^1*(C1296-F1296)-G1296)-B1296/6,0)*'Расчет NPV'!$C$13)/(1+'Расчет NPV'!$C$12)^2</f>
        <v/>
      </c>
      <c r="J1296" s="9">
        <f>((D1296*(1+E1296)^2*(C1296-F1296)-G1296)-MAX((D1296*(1+E1296)^2*(C1296-F1296)-G1296)-B1296/6,0)*'Расчет NPV'!$C$13)/(1+'Расчет NPV'!$C$12)^3</f>
        <v/>
      </c>
      <c r="K1296" s="9">
        <f>((D1296*(1+E1296)^3*(C1296-F1296)-G1296)-MAX((D1296*(1+E1296)^3*(C1296-F1296)-G1296)-B1296/6,0)*'Расчет NPV'!$C$13)/(1+'Расчет NPV'!$C$12)^4</f>
        <v/>
      </c>
      <c r="L1296" s="9">
        <f>((D1296*(1+E1296)^4*(C1296-F1296)-G1296)-MAX((D1296*(1+E1296)^4*(C1296-F1296)-G1296)-B1296/6,0)*'Расчет NPV'!$C$13)/(1+'Расчет NPV'!$C$12)^5</f>
        <v/>
      </c>
      <c r="M1296" s="9">
        <f>((D1296*(1+E1296)^5*(C1296-F1296)-G1296)-MAX((D1296*(1+E1296)^5*(C1296-F1296)-G1296)-B1296/6,0)*'Расчет NPV'!$C$13)/(1+'Расчет NPV'!$C$12)^6</f>
        <v/>
      </c>
      <c r="N1296" s="13">
        <f>SUM(H1296:M1296)-B1296</f>
        <v/>
      </c>
    </row>
    <row r="1297">
      <c r="A1297" t="n">
        <v>1293</v>
      </c>
      <c r="B1297" s="9">
        <f>_xlfn.BETA.INV(RAND(),'Расчет NPV'!$E$5,'Расчет NPV'!$F$5,'Расчет NPV'!$B$5,'Расчет NPV'!$D$5)</f>
        <v/>
      </c>
      <c r="C1297" s="9">
        <f>_xlfn.BETA.INV(RAND(),'Расчет NPV'!$E$6,'Расчет NPV'!$F$6,'Расчет NPV'!$B$6,'Расчет NPV'!$D$6)</f>
        <v/>
      </c>
      <c r="D1297" s="9">
        <f>_xlfn.BETA.INV(RAND(),'Расчет NPV'!$E$7,'Расчет NPV'!$F$7,'Расчет NPV'!$B$7,'Расчет NPV'!$D$7)</f>
        <v/>
      </c>
      <c r="E1297" s="5">
        <f>_xlfn.BETA.INV(RAND(),'Расчет NPV'!$E$8,'Расчет NPV'!$F$8,'Расчет NPV'!$B$8,'Расчет NPV'!$D$8)</f>
        <v/>
      </c>
      <c r="F1297" s="9">
        <f>_xlfn.BETA.INV(RAND(),'Расчет NPV'!$E$9,'Расчет NPV'!$F$9,'Расчет NPV'!$B$9,'Расчет NPV'!$D$9)</f>
        <v/>
      </c>
      <c r="G1297" s="9">
        <f>_xlfn.BETA.INV(RAND(),'Расчет NPV'!$E$10,'Расчет NPV'!$F$10,'Расчет NPV'!$B$10,'Расчет NPV'!$D$10)</f>
        <v/>
      </c>
      <c r="H1297" s="9">
        <f>((D1297*(1+E1297)^0*'Расчет NPV'!$C$14*(C1297-F1297)-G1297)-MAX((D1297*(1+E1297)^0*'Расчет NPV'!$C$14*(C1297-F1297)-G1297)-B1297/6,0)*'Расчет NPV'!$C$13)/(1+'Расчет NPV'!$C$12)^1</f>
        <v/>
      </c>
      <c r="I1297" s="9">
        <f>((D1297*(1+E1297)^1*(C1297-F1297)-G1297)-MAX((D1297*(1+E1297)^1*(C1297-F1297)-G1297)-B1297/6,0)*'Расчет NPV'!$C$13)/(1+'Расчет NPV'!$C$12)^2</f>
        <v/>
      </c>
      <c r="J1297" s="9">
        <f>((D1297*(1+E1297)^2*(C1297-F1297)-G1297)-MAX((D1297*(1+E1297)^2*(C1297-F1297)-G1297)-B1297/6,0)*'Расчет NPV'!$C$13)/(1+'Расчет NPV'!$C$12)^3</f>
        <v/>
      </c>
      <c r="K1297" s="9">
        <f>((D1297*(1+E1297)^3*(C1297-F1297)-G1297)-MAX((D1297*(1+E1297)^3*(C1297-F1297)-G1297)-B1297/6,0)*'Расчет NPV'!$C$13)/(1+'Расчет NPV'!$C$12)^4</f>
        <v/>
      </c>
      <c r="L1297" s="9">
        <f>((D1297*(1+E1297)^4*(C1297-F1297)-G1297)-MAX((D1297*(1+E1297)^4*(C1297-F1297)-G1297)-B1297/6,0)*'Расчет NPV'!$C$13)/(1+'Расчет NPV'!$C$12)^5</f>
        <v/>
      </c>
      <c r="M1297" s="9">
        <f>((D1297*(1+E1297)^5*(C1297-F1297)-G1297)-MAX((D1297*(1+E1297)^5*(C1297-F1297)-G1297)-B1297/6,0)*'Расчет NPV'!$C$13)/(1+'Расчет NPV'!$C$12)^6</f>
        <v/>
      </c>
      <c r="N1297" s="13">
        <f>SUM(H1297:M1297)-B1297</f>
        <v/>
      </c>
    </row>
    <row r="1298">
      <c r="A1298" t="n">
        <v>1294</v>
      </c>
      <c r="B1298" s="9">
        <f>_xlfn.BETA.INV(RAND(),'Расчет NPV'!$E$5,'Расчет NPV'!$F$5,'Расчет NPV'!$B$5,'Расчет NPV'!$D$5)</f>
        <v/>
      </c>
      <c r="C1298" s="9">
        <f>_xlfn.BETA.INV(RAND(),'Расчет NPV'!$E$6,'Расчет NPV'!$F$6,'Расчет NPV'!$B$6,'Расчет NPV'!$D$6)</f>
        <v/>
      </c>
      <c r="D1298" s="9">
        <f>_xlfn.BETA.INV(RAND(),'Расчет NPV'!$E$7,'Расчет NPV'!$F$7,'Расчет NPV'!$B$7,'Расчет NPV'!$D$7)</f>
        <v/>
      </c>
      <c r="E1298" s="5">
        <f>_xlfn.BETA.INV(RAND(),'Расчет NPV'!$E$8,'Расчет NPV'!$F$8,'Расчет NPV'!$B$8,'Расчет NPV'!$D$8)</f>
        <v/>
      </c>
      <c r="F1298" s="9">
        <f>_xlfn.BETA.INV(RAND(),'Расчет NPV'!$E$9,'Расчет NPV'!$F$9,'Расчет NPV'!$B$9,'Расчет NPV'!$D$9)</f>
        <v/>
      </c>
      <c r="G1298" s="9">
        <f>_xlfn.BETA.INV(RAND(),'Расчет NPV'!$E$10,'Расчет NPV'!$F$10,'Расчет NPV'!$B$10,'Расчет NPV'!$D$10)</f>
        <v/>
      </c>
      <c r="H1298" s="9">
        <f>((D1298*(1+E1298)^0*'Расчет NPV'!$C$14*(C1298-F1298)-G1298)-MAX((D1298*(1+E1298)^0*'Расчет NPV'!$C$14*(C1298-F1298)-G1298)-B1298/6,0)*'Расчет NPV'!$C$13)/(1+'Расчет NPV'!$C$12)^1</f>
        <v/>
      </c>
      <c r="I1298" s="9">
        <f>((D1298*(1+E1298)^1*(C1298-F1298)-G1298)-MAX((D1298*(1+E1298)^1*(C1298-F1298)-G1298)-B1298/6,0)*'Расчет NPV'!$C$13)/(1+'Расчет NPV'!$C$12)^2</f>
        <v/>
      </c>
      <c r="J1298" s="9">
        <f>((D1298*(1+E1298)^2*(C1298-F1298)-G1298)-MAX((D1298*(1+E1298)^2*(C1298-F1298)-G1298)-B1298/6,0)*'Расчет NPV'!$C$13)/(1+'Расчет NPV'!$C$12)^3</f>
        <v/>
      </c>
      <c r="K1298" s="9">
        <f>((D1298*(1+E1298)^3*(C1298-F1298)-G1298)-MAX((D1298*(1+E1298)^3*(C1298-F1298)-G1298)-B1298/6,0)*'Расчет NPV'!$C$13)/(1+'Расчет NPV'!$C$12)^4</f>
        <v/>
      </c>
      <c r="L1298" s="9">
        <f>((D1298*(1+E1298)^4*(C1298-F1298)-G1298)-MAX((D1298*(1+E1298)^4*(C1298-F1298)-G1298)-B1298/6,0)*'Расчет NPV'!$C$13)/(1+'Расчет NPV'!$C$12)^5</f>
        <v/>
      </c>
      <c r="M1298" s="9">
        <f>((D1298*(1+E1298)^5*(C1298-F1298)-G1298)-MAX((D1298*(1+E1298)^5*(C1298-F1298)-G1298)-B1298/6,0)*'Расчет NPV'!$C$13)/(1+'Расчет NPV'!$C$12)^6</f>
        <v/>
      </c>
      <c r="N1298" s="13">
        <f>SUM(H1298:M1298)-B1298</f>
        <v/>
      </c>
    </row>
    <row r="1299">
      <c r="A1299" t="n">
        <v>1295</v>
      </c>
      <c r="B1299" s="9">
        <f>_xlfn.BETA.INV(RAND(),'Расчет NPV'!$E$5,'Расчет NPV'!$F$5,'Расчет NPV'!$B$5,'Расчет NPV'!$D$5)</f>
        <v/>
      </c>
      <c r="C1299" s="9">
        <f>_xlfn.BETA.INV(RAND(),'Расчет NPV'!$E$6,'Расчет NPV'!$F$6,'Расчет NPV'!$B$6,'Расчет NPV'!$D$6)</f>
        <v/>
      </c>
      <c r="D1299" s="9">
        <f>_xlfn.BETA.INV(RAND(),'Расчет NPV'!$E$7,'Расчет NPV'!$F$7,'Расчет NPV'!$B$7,'Расчет NPV'!$D$7)</f>
        <v/>
      </c>
      <c r="E1299" s="5">
        <f>_xlfn.BETA.INV(RAND(),'Расчет NPV'!$E$8,'Расчет NPV'!$F$8,'Расчет NPV'!$B$8,'Расчет NPV'!$D$8)</f>
        <v/>
      </c>
      <c r="F1299" s="9">
        <f>_xlfn.BETA.INV(RAND(),'Расчет NPV'!$E$9,'Расчет NPV'!$F$9,'Расчет NPV'!$B$9,'Расчет NPV'!$D$9)</f>
        <v/>
      </c>
      <c r="G1299" s="9">
        <f>_xlfn.BETA.INV(RAND(),'Расчет NPV'!$E$10,'Расчет NPV'!$F$10,'Расчет NPV'!$B$10,'Расчет NPV'!$D$10)</f>
        <v/>
      </c>
      <c r="H1299" s="9">
        <f>((D1299*(1+E1299)^0*'Расчет NPV'!$C$14*(C1299-F1299)-G1299)-MAX((D1299*(1+E1299)^0*'Расчет NPV'!$C$14*(C1299-F1299)-G1299)-B1299/6,0)*'Расчет NPV'!$C$13)/(1+'Расчет NPV'!$C$12)^1</f>
        <v/>
      </c>
      <c r="I1299" s="9">
        <f>((D1299*(1+E1299)^1*(C1299-F1299)-G1299)-MAX((D1299*(1+E1299)^1*(C1299-F1299)-G1299)-B1299/6,0)*'Расчет NPV'!$C$13)/(1+'Расчет NPV'!$C$12)^2</f>
        <v/>
      </c>
      <c r="J1299" s="9">
        <f>((D1299*(1+E1299)^2*(C1299-F1299)-G1299)-MAX((D1299*(1+E1299)^2*(C1299-F1299)-G1299)-B1299/6,0)*'Расчет NPV'!$C$13)/(1+'Расчет NPV'!$C$12)^3</f>
        <v/>
      </c>
      <c r="K1299" s="9">
        <f>((D1299*(1+E1299)^3*(C1299-F1299)-G1299)-MAX((D1299*(1+E1299)^3*(C1299-F1299)-G1299)-B1299/6,0)*'Расчет NPV'!$C$13)/(1+'Расчет NPV'!$C$12)^4</f>
        <v/>
      </c>
      <c r="L1299" s="9">
        <f>((D1299*(1+E1299)^4*(C1299-F1299)-G1299)-MAX((D1299*(1+E1299)^4*(C1299-F1299)-G1299)-B1299/6,0)*'Расчет NPV'!$C$13)/(1+'Расчет NPV'!$C$12)^5</f>
        <v/>
      </c>
      <c r="M1299" s="9">
        <f>((D1299*(1+E1299)^5*(C1299-F1299)-G1299)-MAX((D1299*(1+E1299)^5*(C1299-F1299)-G1299)-B1299/6,0)*'Расчет NPV'!$C$13)/(1+'Расчет NPV'!$C$12)^6</f>
        <v/>
      </c>
      <c r="N1299" s="13">
        <f>SUM(H1299:M1299)-B1299</f>
        <v/>
      </c>
    </row>
    <row r="1300">
      <c r="A1300" t="n">
        <v>1296</v>
      </c>
      <c r="B1300" s="9">
        <f>_xlfn.BETA.INV(RAND(),'Расчет NPV'!$E$5,'Расчет NPV'!$F$5,'Расчет NPV'!$B$5,'Расчет NPV'!$D$5)</f>
        <v/>
      </c>
      <c r="C1300" s="9">
        <f>_xlfn.BETA.INV(RAND(),'Расчет NPV'!$E$6,'Расчет NPV'!$F$6,'Расчет NPV'!$B$6,'Расчет NPV'!$D$6)</f>
        <v/>
      </c>
      <c r="D1300" s="9">
        <f>_xlfn.BETA.INV(RAND(),'Расчет NPV'!$E$7,'Расчет NPV'!$F$7,'Расчет NPV'!$B$7,'Расчет NPV'!$D$7)</f>
        <v/>
      </c>
      <c r="E1300" s="5">
        <f>_xlfn.BETA.INV(RAND(),'Расчет NPV'!$E$8,'Расчет NPV'!$F$8,'Расчет NPV'!$B$8,'Расчет NPV'!$D$8)</f>
        <v/>
      </c>
      <c r="F1300" s="9">
        <f>_xlfn.BETA.INV(RAND(),'Расчет NPV'!$E$9,'Расчет NPV'!$F$9,'Расчет NPV'!$B$9,'Расчет NPV'!$D$9)</f>
        <v/>
      </c>
      <c r="G1300" s="9">
        <f>_xlfn.BETA.INV(RAND(),'Расчет NPV'!$E$10,'Расчет NPV'!$F$10,'Расчет NPV'!$B$10,'Расчет NPV'!$D$10)</f>
        <v/>
      </c>
      <c r="H1300" s="9">
        <f>((D1300*(1+E1300)^0*'Расчет NPV'!$C$14*(C1300-F1300)-G1300)-MAX((D1300*(1+E1300)^0*'Расчет NPV'!$C$14*(C1300-F1300)-G1300)-B1300/6,0)*'Расчет NPV'!$C$13)/(1+'Расчет NPV'!$C$12)^1</f>
        <v/>
      </c>
      <c r="I1300" s="9">
        <f>((D1300*(1+E1300)^1*(C1300-F1300)-G1300)-MAX((D1300*(1+E1300)^1*(C1300-F1300)-G1300)-B1300/6,0)*'Расчет NPV'!$C$13)/(1+'Расчет NPV'!$C$12)^2</f>
        <v/>
      </c>
      <c r="J1300" s="9">
        <f>((D1300*(1+E1300)^2*(C1300-F1300)-G1300)-MAX((D1300*(1+E1300)^2*(C1300-F1300)-G1300)-B1300/6,0)*'Расчет NPV'!$C$13)/(1+'Расчет NPV'!$C$12)^3</f>
        <v/>
      </c>
      <c r="K1300" s="9">
        <f>((D1300*(1+E1300)^3*(C1300-F1300)-G1300)-MAX((D1300*(1+E1300)^3*(C1300-F1300)-G1300)-B1300/6,0)*'Расчет NPV'!$C$13)/(1+'Расчет NPV'!$C$12)^4</f>
        <v/>
      </c>
      <c r="L1300" s="9">
        <f>((D1300*(1+E1300)^4*(C1300-F1300)-G1300)-MAX((D1300*(1+E1300)^4*(C1300-F1300)-G1300)-B1300/6,0)*'Расчет NPV'!$C$13)/(1+'Расчет NPV'!$C$12)^5</f>
        <v/>
      </c>
      <c r="M1300" s="9">
        <f>((D1300*(1+E1300)^5*(C1300-F1300)-G1300)-MAX((D1300*(1+E1300)^5*(C1300-F1300)-G1300)-B1300/6,0)*'Расчет NPV'!$C$13)/(1+'Расчет NPV'!$C$12)^6</f>
        <v/>
      </c>
      <c r="N1300" s="13">
        <f>SUM(H1300:M1300)-B1300</f>
        <v/>
      </c>
    </row>
    <row r="1301">
      <c r="A1301" t="n">
        <v>1297</v>
      </c>
      <c r="B1301" s="9">
        <f>_xlfn.BETA.INV(RAND(),'Расчет NPV'!$E$5,'Расчет NPV'!$F$5,'Расчет NPV'!$B$5,'Расчет NPV'!$D$5)</f>
        <v/>
      </c>
      <c r="C1301" s="9">
        <f>_xlfn.BETA.INV(RAND(),'Расчет NPV'!$E$6,'Расчет NPV'!$F$6,'Расчет NPV'!$B$6,'Расчет NPV'!$D$6)</f>
        <v/>
      </c>
      <c r="D1301" s="9">
        <f>_xlfn.BETA.INV(RAND(),'Расчет NPV'!$E$7,'Расчет NPV'!$F$7,'Расчет NPV'!$B$7,'Расчет NPV'!$D$7)</f>
        <v/>
      </c>
      <c r="E1301" s="5">
        <f>_xlfn.BETA.INV(RAND(),'Расчет NPV'!$E$8,'Расчет NPV'!$F$8,'Расчет NPV'!$B$8,'Расчет NPV'!$D$8)</f>
        <v/>
      </c>
      <c r="F1301" s="9">
        <f>_xlfn.BETA.INV(RAND(),'Расчет NPV'!$E$9,'Расчет NPV'!$F$9,'Расчет NPV'!$B$9,'Расчет NPV'!$D$9)</f>
        <v/>
      </c>
      <c r="G1301" s="9">
        <f>_xlfn.BETA.INV(RAND(),'Расчет NPV'!$E$10,'Расчет NPV'!$F$10,'Расчет NPV'!$B$10,'Расчет NPV'!$D$10)</f>
        <v/>
      </c>
      <c r="H1301" s="9">
        <f>((D1301*(1+E1301)^0*'Расчет NPV'!$C$14*(C1301-F1301)-G1301)-MAX((D1301*(1+E1301)^0*'Расчет NPV'!$C$14*(C1301-F1301)-G1301)-B1301/6,0)*'Расчет NPV'!$C$13)/(1+'Расчет NPV'!$C$12)^1</f>
        <v/>
      </c>
      <c r="I1301" s="9">
        <f>((D1301*(1+E1301)^1*(C1301-F1301)-G1301)-MAX((D1301*(1+E1301)^1*(C1301-F1301)-G1301)-B1301/6,0)*'Расчет NPV'!$C$13)/(1+'Расчет NPV'!$C$12)^2</f>
        <v/>
      </c>
      <c r="J1301" s="9">
        <f>((D1301*(1+E1301)^2*(C1301-F1301)-G1301)-MAX((D1301*(1+E1301)^2*(C1301-F1301)-G1301)-B1301/6,0)*'Расчет NPV'!$C$13)/(1+'Расчет NPV'!$C$12)^3</f>
        <v/>
      </c>
      <c r="K1301" s="9">
        <f>((D1301*(1+E1301)^3*(C1301-F1301)-G1301)-MAX((D1301*(1+E1301)^3*(C1301-F1301)-G1301)-B1301/6,0)*'Расчет NPV'!$C$13)/(1+'Расчет NPV'!$C$12)^4</f>
        <v/>
      </c>
      <c r="L1301" s="9">
        <f>((D1301*(1+E1301)^4*(C1301-F1301)-G1301)-MAX((D1301*(1+E1301)^4*(C1301-F1301)-G1301)-B1301/6,0)*'Расчет NPV'!$C$13)/(1+'Расчет NPV'!$C$12)^5</f>
        <v/>
      </c>
      <c r="M1301" s="9">
        <f>((D1301*(1+E1301)^5*(C1301-F1301)-G1301)-MAX((D1301*(1+E1301)^5*(C1301-F1301)-G1301)-B1301/6,0)*'Расчет NPV'!$C$13)/(1+'Расчет NPV'!$C$12)^6</f>
        <v/>
      </c>
      <c r="N1301" s="13">
        <f>SUM(H1301:M1301)-B1301</f>
        <v/>
      </c>
    </row>
    <row r="1302">
      <c r="A1302" t="n">
        <v>1298</v>
      </c>
      <c r="B1302" s="9">
        <f>_xlfn.BETA.INV(RAND(),'Расчет NPV'!$E$5,'Расчет NPV'!$F$5,'Расчет NPV'!$B$5,'Расчет NPV'!$D$5)</f>
        <v/>
      </c>
      <c r="C1302" s="9">
        <f>_xlfn.BETA.INV(RAND(),'Расчет NPV'!$E$6,'Расчет NPV'!$F$6,'Расчет NPV'!$B$6,'Расчет NPV'!$D$6)</f>
        <v/>
      </c>
      <c r="D1302" s="9">
        <f>_xlfn.BETA.INV(RAND(),'Расчет NPV'!$E$7,'Расчет NPV'!$F$7,'Расчет NPV'!$B$7,'Расчет NPV'!$D$7)</f>
        <v/>
      </c>
      <c r="E1302" s="5">
        <f>_xlfn.BETA.INV(RAND(),'Расчет NPV'!$E$8,'Расчет NPV'!$F$8,'Расчет NPV'!$B$8,'Расчет NPV'!$D$8)</f>
        <v/>
      </c>
      <c r="F1302" s="9">
        <f>_xlfn.BETA.INV(RAND(),'Расчет NPV'!$E$9,'Расчет NPV'!$F$9,'Расчет NPV'!$B$9,'Расчет NPV'!$D$9)</f>
        <v/>
      </c>
      <c r="G1302" s="9">
        <f>_xlfn.BETA.INV(RAND(),'Расчет NPV'!$E$10,'Расчет NPV'!$F$10,'Расчет NPV'!$B$10,'Расчет NPV'!$D$10)</f>
        <v/>
      </c>
      <c r="H1302" s="9">
        <f>((D1302*(1+E1302)^0*'Расчет NPV'!$C$14*(C1302-F1302)-G1302)-MAX((D1302*(1+E1302)^0*'Расчет NPV'!$C$14*(C1302-F1302)-G1302)-B1302/6,0)*'Расчет NPV'!$C$13)/(1+'Расчет NPV'!$C$12)^1</f>
        <v/>
      </c>
      <c r="I1302" s="9">
        <f>((D1302*(1+E1302)^1*(C1302-F1302)-G1302)-MAX((D1302*(1+E1302)^1*(C1302-F1302)-G1302)-B1302/6,0)*'Расчет NPV'!$C$13)/(1+'Расчет NPV'!$C$12)^2</f>
        <v/>
      </c>
      <c r="J1302" s="9">
        <f>((D1302*(1+E1302)^2*(C1302-F1302)-G1302)-MAX((D1302*(1+E1302)^2*(C1302-F1302)-G1302)-B1302/6,0)*'Расчет NPV'!$C$13)/(1+'Расчет NPV'!$C$12)^3</f>
        <v/>
      </c>
      <c r="K1302" s="9">
        <f>((D1302*(1+E1302)^3*(C1302-F1302)-G1302)-MAX((D1302*(1+E1302)^3*(C1302-F1302)-G1302)-B1302/6,0)*'Расчет NPV'!$C$13)/(1+'Расчет NPV'!$C$12)^4</f>
        <v/>
      </c>
      <c r="L1302" s="9">
        <f>((D1302*(1+E1302)^4*(C1302-F1302)-G1302)-MAX((D1302*(1+E1302)^4*(C1302-F1302)-G1302)-B1302/6,0)*'Расчет NPV'!$C$13)/(1+'Расчет NPV'!$C$12)^5</f>
        <v/>
      </c>
      <c r="M1302" s="9">
        <f>((D1302*(1+E1302)^5*(C1302-F1302)-G1302)-MAX((D1302*(1+E1302)^5*(C1302-F1302)-G1302)-B1302/6,0)*'Расчет NPV'!$C$13)/(1+'Расчет NPV'!$C$12)^6</f>
        <v/>
      </c>
      <c r="N1302" s="13">
        <f>SUM(H1302:M1302)-B1302</f>
        <v/>
      </c>
    </row>
    <row r="1303">
      <c r="A1303" t="n">
        <v>1299</v>
      </c>
      <c r="B1303" s="9">
        <f>_xlfn.BETA.INV(RAND(),'Расчет NPV'!$E$5,'Расчет NPV'!$F$5,'Расчет NPV'!$B$5,'Расчет NPV'!$D$5)</f>
        <v/>
      </c>
      <c r="C1303" s="9">
        <f>_xlfn.BETA.INV(RAND(),'Расчет NPV'!$E$6,'Расчет NPV'!$F$6,'Расчет NPV'!$B$6,'Расчет NPV'!$D$6)</f>
        <v/>
      </c>
      <c r="D1303" s="9">
        <f>_xlfn.BETA.INV(RAND(),'Расчет NPV'!$E$7,'Расчет NPV'!$F$7,'Расчет NPV'!$B$7,'Расчет NPV'!$D$7)</f>
        <v/>
      </c>
      <c r="E1303" s="5">
        <f>_xlfn.BETA.INV(RAND(),'Расчет NPV'!$E$8,'Расчет NPV'!$F$8,'Расчет NPV'!$B$8,'Расчет NPV'!$D$8)</f>
        <v/>
      </c>
      <c r="F1303" s="9">
        <f>_xlfn.BETA.INV(RAND(),'Расчет NPV'!$E$9,'Расчет NPV'!$F$9,'Расчет NPV'!$B$9,'Расчет NPV'!$D$9)</f>
        <v/>
      </c>
      <c r="G1303" s="9">
        <f>_xlfn.BETA.INV(RAND(),'Расчет NPV'!$E$10,'Расчет NPV'!$F$10,'Расчет NPV'!$B$10,'Расчет NPV'!$D$10)</f>
        <v/>
      </c>
      <c r="H1303" s="9">
        <f>((D1303*(1+E1303)^0*'Расчет NPV'!$C$14*(C1303-F1303)-G1303)-MAX((D1303*(1+E1303)^0*'Расчет NPV'!$C$14*(C1303-F1303)-G1303)-B1303/6,0)*'Расчет NPV'!$C$13)/(1+'Расчет NPV'!$C$12)^1</f>
        <v/>
      </c>
      <c r="I1303" s="9">
        <f>((D1303*(1+E1303)^1*(C1303-F1303)-G1303)-MAX((D1303*(1+E1303)^1*(C1303-F1303)-G1303)-B1303/6,0)*'Расчет NPV'!$C$13)/(1+'Расчет NPV'!$C$12)^2</f>
        <v/>
      </c>
      <c r="J1303" s="9">
        <f>((D1303*(1+E1303)^2*(C1303-F1303)-G1303)-MAX((D1303*(1+E1303)^2*(C1303-F1303)-G1303)-B1303/6,0)*'Расчет NPV'!$C$13)/(1+'Расчет NPV'!$C$12)^3</f>
        <v/>
      </c>
      <c r="K1303" s="9">
        <f>((D1303*(1+E1303)^3*(C1303-F1303)-G1303)-MAX((D1303*(1+E1303)^3*(C1303-F1303)-G1303)-B1303/6,0)*'Расчет NPV'!$C$13)/(1+'Расчет NPV'!$C$12)^4</f>
        <v/>
      </c>
      <c r="L1303" s="9">
        <f>((D1303*(1+E1303)^4*(C1303-F1303)-G1303)-MAX((D1303*(1+E1303)^4*(C1303-F1303)-G1303)-B1303/6,0)*'Расчет NPV'!$C$13)/(1+'Расчет NPV'!$C$12)^5</f>
        <v/>
      </c>
      <c r="M1303" s="9">
        <f>((D1303*(1+E1303)^5*(C1303-F1303)-G1303)-MAX((D1303*(1+E1303)^5*(C1303-F1303)-G1303)-B1303/6,0)*'Расчет NPV'!$C$13)/(1+'Расчет NPV'!$C$12)^6</f>
        <v/>
      </c>
      <c r="N1303" s="13">
        <f>SUM(H1303:M1303)-B1303</f>
        <v/>
      </c>
    </row>
    <row r="1304">
      <c r="A1304" t="n">
        <v>1300</v>
      </c>
      <c r="B1304" s="9">
        <f>_xlfn.BETA.INV(RAND(),'Расчет NPV'!$E$5,'Расчет NPV'!$F$5,'Расчет NPV'!$B$5,'Расчет NPV'!$D$5)</f>
        <v/>
      </c>
      <c r="C1304" s="9">
        <f>_xlfn.BETA.INV(RAND(),'Расчет NPV'!$E$6,'Расчет NPV'!$F$6,'Расчет NPV'!$B$6,'Расчет NPV'!$D$6)</f>
        <v/>
      </c>
      <c r="D1304" s="9">
        <f>_xlfn.BETA.INV(RAND(),'Расчет NPV'!$E$7,'Расчет NPV'!$F$7,'Расчет NPV'!$B$7,'Расчет NPV'!$D$7)</f>
        <v/>
      </c>
      <c r="E1304" s="5">
        <f>_xlfn.BETA.INV(RAND(),'Расчет NPV'!$E$8,'Расчет NPV'!$F$8,'Расчет NPV'!$B$8,'Расчет NPV'!$D$8)</f>
        <v/>
      </c>
      <c r="F1304" s="9">
        <f>_xlfn.BETA.INV(RAND(),'Расчет NPV'!$E$9,'Расчет NPV'!$F$9,'Расчет NPV'!$B$9,'Расчет NPV'!$D$9)</f>
        <v/>
      </c>
      <c r="G1304" s="9">
        <f>_xlfn.BETA.INV(RAND(),'Расчет NPV'!$E$10,'Расчет NPV'!$F$10,'Расчет NPV'!$B$10,'Расчет NPV'!$D$10)</f>
        <v/>
      </c>
      <c r="H1304" s="9">
        <f>((D1304*(1+E1304)^0*'Расчет NPV'!$C$14*(C1304-F1304)-G1304)-MAX((D1304*(1+E1304)^0*'Расчет NPV'!$C$14*(C1304-F1304)-G1304)-B1304/6,0)*'Расчет NPV'!$C$13)/(1+'Расчет NPV'!$C$12)^1</f>
        <v/>
      </c>
      <c r="I1304" s="9">
        <f>((D1304*(1+E1304)^1*(C1304-F1304)-G1304)-MAX((D1304*(1+E1304)^1*(C1304-F1304)-G1304)-B1304/6,0)*'Расчет NPV'!$C$13)/(1+'Расчет NPV'!$C$12)^2</f>
        <v/>
      </c>
      <c r="J1304" s="9">
        <f>((D1304*(1+E1304)^2*(C1304-F1304)-G1304)-MAX((D1304*(1+E1304)^2*(C1304-F1304)-G1304)-B1304/6,0)*'Расчет NPV'!$C$13)/(1+'Расчет NPV'!$C$12)^3</f>
        <v/>
      </c>
      <c r="K1304" s="9">
        <f>((D1304*(1+E1304)^3*(C1304-F1304)-G1304)-MAX((D1304*(1+E1304)^3*(C1304-F1304)-G1304)-B1304/6,0)*'Расчет NPV'!$C$13)/(1+'Расчет NPV'!$C$12)^4</f>
        <v/>
      </c>
      <c r="L1304" s="9">
        <f>((D1304*(1+E1304)^4*(C1304-F1304)-G1304)-MAX((D1304*(1+E1304)^4*(C1304-F1304)-G1304)-B1304/6,0)*'Расчет NPV'!$C$13)/(1+'Расчет NPV'!$C$12)^5</f>
        <v/>
      </c>
      <c r="M1304" s="9">
        <f>((D1304*(1+E1304)^5*(C1304-F1304)-G1304)-MAX((D1304*(1+E1304)^5*(C1304-F1304)-G1304)-B1304/6,0)*'Расчет NPV'!$C$13)/(1+'Расчет NPV'!$C$12)^6</f>
        <v/>
      </c>
      <c r="N1304" s="13">
        <f>SUM(H1304:M1304)-B1304</f>
        <v/>
      </c>
    </row>
    <row r="1305">
      <c r="A1305" t="n">
        <v>1301</v>
      </c>
      <c r="B1305" s="9">
        <f>_xlfn.BETA.INV(RAND(),'Расчет NPV'!$E$5,'Расчет NPV'!$F$5,'Расчет NPV'!$B$5,'Расчет NPV'!$D$5)</f>
        <v/>
      </c>
      <c r="C1305" s="9">
        <f>_xlfn.BETA.INV(RAND(),'Расчет NPV'!$E$6,'Расчет NPV'!$F$6,'Расчет NPV'!$B$6,'Расчет NPV'!$D$6)</f>
        <v/>
      </c>
      <c r="D1305" s="9">
        <f>_xlfn.BETA.INV(RAND(),'Расчет NPV'!$E$7,'Расчет NPV'!$F$7,'Расчет NPV'!$B$7,'Расчет NPV'!$D$7)</f>
        <v/>
      </c>
      <c r="E1305" s="5">
        <f>_xlfn.BETA.INV(RAND(),'Расчет NPV'!$E$8,'Расчет NPV'!$F$8,'Расчет NPV'!$B$8,'Расчет NPV'!$D$8)</f>
        <v/>
      </c>
      <c r="F1305" s="9">
        <f>_xlfn.BETA.INV(RAND(),'Расчет NPV'!$E$9,'Расчет NPV'!$F$9,'Расчет NPV'!$B$9,'Расчет NPV'!$D$9)</f>
        <v/>
      </c>
      <c r="G1305" s="9">
        <f>_xlfn.BETA.INV(RAND(),'Расчет NPV'!$E$10,'Расчет NPV'!$F$10,'Расчет NPV'!$B$10,'Расчет NPV'!$D$10)</f>
        <v/>
      </c>
      <c r="H1305" s="9">
        <f>((D1305*(1+E1305)^0*'Расчет NPV'!$C$14*(C1305-F1305)-G1305)-MAX((D1305*(1+E1305)^0*'Расчет NPV'!$C$14*(C1305-F1305)-G1305)-B1305/6,0)*'Расчет NPV'!$C$13)/(1+'Расчет NPV'!$C$12)^1</f>
        <v/>
      </c>
      <c r="I1305" s="9">
        <f>((D1305*(1+E1305)^1*(C1305-F1305)-G1305)-MAX((D1305*(1+E1305)^1*(C1305-F1305)-G1305)-B1305/6,0)*'Расчет NPV'!$C$13)/(1+'Расчет NPV'!$C$12)^2</f>
        <v/>
      </c>
      <c r="J1305" s="9">
        <f>((D1305*(1+E1305)^2*(C1305-F1305)-G1305)-MAX((D1305*(1+E1305)^2*(C1305-F1305)-G1305)-B1305/6,0)*'Расчет NPV'!$C$13)/(1+'Расчет NPV'!$C$12)^3</f>
        <v/>
      </c>
      <c r="K1305" s="9">
        <f>((D1305*(1+E1305)^3*(C1305-F1305)-G1305)-MAX((D1305*(1+E1305)^3*(C1305-F1305)-G1305)-B1305/6,0)*'Расчет NPV'!$C$13)/(1+'Расчет NPV'!$C$12)^4</f>
        <v/>
      </c>
      <c r="L1305" s="9">
        <f>((D1305*(1+E1305)^4*(C1305-F1305)-G1305)-MAX((D1305*(1+E1305)^4*(C1305-F1305)-G1305)-B1305/6,0)*'Расчет NPV'!$C$13)/(1+'Расчет NPV'!$C$12)^5</f>
        <v/>
      </c>
      <c r="M1305" s="9">
        <f>((D1305*(1+E1305)^5*(C1305-F1305)-G1305)-MAX((D1305*(1+E1305)^5*(C1305-F1305)-G1305)-B1305/6,0)*'Расчет NPV'!$C$13)/(1+'Расчет NPV'!$C$12)^6</f>
        <v/>
      </c>
      <c r="N1305" s="13">
        <f>SUM(H1305:M1305)-B1305</f>
        <v/>
      </c>
    </row>
    <row r="1306">
      <c r="A1306" t="n">
        <v>1302</v>
      </c>
      <c r="B1306" s="9">
        <f>_xlfn.BETA.INV(RAND(),'Расчет NPV'!$E$5,'Расчет NPV'!$F$5,'Расчет NPV'!$B$5,'Расчет NPV'!$D$5)</f>
        <v/>
      </c>
      <c r="C1306" s="9">
        <f>_xlfn.BETA.INV(RAND(),'Расчет NPV'!$E$6,'Расчет NPV'!$F$6,'Расчет NPV'!$B$6,'Расчет NPV'!$D$6)</f>
        <v/>
      </c>
      <c r="D1306" s="9">
        <f>_xlfn.BETA.INV(RAND(),'Расчет NPV'!$E$7,'Расчет NPV'!$F$7,'Расчет NPV'!$B$7,'Расчет NPV'!$D$7)</f>
        <v/>
      </c>
      <c r="E1306" s="5">
        <f>_xlfn.BETA.INV(RAND(),'Расчет NPV'!$E$8,'Расчет NPV'!$F$8,'Расчет NPV'!$B$8,'Расчет NPV'!$D$8)</f>
        <v/>
      </c>
      <c r="F1306" s="9">
        <f>_xlfn.BETA.INV(RAND(),'Расчет NPV'!$E$9,'Расчет NPV'!$F$9,'Расчет NPV'!$B$9,'Расчет NPV'!$D$9)</f>
        <v/>
      </c>
      <c r="G1306" s="9">
        <f>_xlfn.BETA.INV(RAND(),'Расчет NPV'!$E$10,'Расчет NPV'!$F$10,'Расчет NPV'!$B$10,'Расчет NPV'!$D$10)</f>
        <v/>
      </c>
      <c r="H1306" s="9">
        <f>((D1306*(1+E1306)^0*'Расчет NPV'!$C$14*(C1306-F1306)-G1306)-MAX((D1306*(1+E1306)^0*'Расчет NPV'!$C$14*(C1306-F1306)-G1306)-B1306/6,0)*'Расчет NPV'!$C$13)/(1+'Расчет NPV'!$C$12)^1</f>
        <v/>
      </c>
      <c r="I1306" s="9">
        <f>((D1306*(1+E1306)^1*(C1306-F1306)-G1306)-MAX((D1306*(1+E1306)^1*(C1306-F1306)-G1306)-B1306/6,0)*'Расчет NPV'!$C$13)/(1+'Расчет NPV'!$C$12)^2</f>
        <v/>
      </c>
      <c r="J1306" s="9">
        <f>((D1306*(1+E1306)^2*(C1306-F1306)-G1306)-MAX((D1306*(1+E1306)^2*(C1306-F1306)-G1306)-B1306/6,0)*'Расчет NPV'!$C$13)/(1+'Расчет NPV'!$C$12)^3</f>
        <v/>
      </c>
      <c r="K1306" s="9">
        <f>((D1306*(1+E1306)^3*(C1306-F1306)-G1306)-MAX((D1306*(1+E1306)^3*(C1306-F1306)-G1306)-B1306/6,0)*'Расчет NPV'!$C$13)/(1+'Расчет NPV'!$C$12)^4</f>
        <v/>
      </c>
      <c r="L1306" s="9">
        <f>((D1306*(1+E1306)^4*(C1306-F1306)-G1306)-MAX((D1306*(1+E1306)^4*(C1306-F1306)-G1306)-B1306/6,0)*'Расчет NPV'!$C$13)/(1+'Расчет NPV'!$C$12)^5</f>
        <v/>
      </c>
      <c r="M1306" s="9">
        <f>((D1306*(1+E1306)^5*(C1306-F1306)-G1306)-MAX((D1306*(1+E1306)^5*(C1306-F1306)-G1306)-B1306/6,0)*'Расчет NPV'!$C$13)/(1+'Расчет NPV'!$C$12)^6</f>
        <v/>
      </c>
      <c r="N1306" s="13">
        <f>SUM(H1306:M1306)-B1306</f>
        <v/>
      </c>
    </row>
    <row r="1307">
      <c r="A1307" t="n">
        <v>1303</v>
      </c>
      <c r="B1307" s="9">
        <f>_xlfn.BETA.INV(RAND(),'Расчет NPV'!$E$5,'Расчет NPV'!$F$5,'Расчет NPV'!$B$5,'Расчет NPV'!$D$5)</f>
        <v/>
      </c>
      <c r="C1307" s="9">
        <f>_xlfn.BETA.INV(RAND(),'Расчет NPV'!$E$6,'Расчет NPV'!$F$6,'Расчет NPV'!$B$6,'Расчет NPV'!$D$6)</f>
        <v/>
      </c>
      <c r="D1307" s="9">
        <f>_xlfn.BETA.INV(RAND(),'Расчет NPV'!$E$7,'Расчет NPV'!$F$7,'Расчет NPV'!$B$7,'Расчет NPV'!$D$7)</f>
        <v/>
      </c>
      <c r="E1307" s="5">
        <f>_xlfn.BETA.INV(RAND(),'Расчет NPV'!$E$8,'Расчет NPV'!$F$8,'Расчет NPV'!$B$8,'Расчет NPV'!$D$8)</f>
        <v/>
      </c>
      <c r="F1307" s="9">
        <f>_xlfn.BETA.INV(RAND(),'Расчет NPV'!$E$9,'Расчет NPV'!$F$9,'Расчет NPV'!$B$9,'Расчет NPV'!$D$9)</f>
        <v/>
      </c>
      <c r="G1307" s="9">
        <f>_xlfn.BETA.INV(RAND(),'Расчет NPV'!$E$10,'Расчет NPV'!$F$10,'Расчет NPV'!$B$10,'Расчет NPV'!$D$10)</f>
        <v/>
      </c>
      <c r="H1307" s="9">
        <f>((D1307*(1+E1307)^0*'Расчет NPV'!$C$14*(C1307-F1307)-G1307)-MAX((D1307*(1+E1307)^0*'Расчет NPV'!$C$14*(C1307-F1307)-G1307)-B1307/6,0)*'Расчет NPV'!$C$13)/(1+'Расчет NPV'!$C$12)^1</f>
        <v/>
      </c>
      <c r="I1307" s="9">
        <f>((D1307*(1+E1307)^1*(C1307-F1307)-G1307)-MAX((D1307*(1+E1307)^1*(C1307-F1307)-G1307)-B1307/6,0)*'Расчет NPV'!$C$13)/(1+'Расчет NPV'!$C$12)^2</f>
        <v/>
      </c>
      <c r="J1307" s="9">
        <f>((D1307*(1+E1307)^2*(C1307-F1307)-G1307)-MAX((D1307*(1+E1307)^2*(C1307-F1307)-G1307)-B1307/6,0)*'Расчет NPV'!$C$13)/(1+'Расчет NPV'!$C$12)^3</f>
        <v/>
      </c>
      <c r="K1307" s="9">
        <f>((D1307*(1+E1307)^3*(C1307-F1307)-G1307)-MAX((D1307*(1+E1307)^3*(C1307-F1307)-G1307)-B1307/6,0)*'Расчет NPV'!$C$13)/(1+'Расчет NPV'!$C$12)^4</f>
        <v/>
      </c>
      <c r="L1307" s="9">
        <f>((D1307*(1+E1307)^4*(C1307-F1307)-G1307)-MAX((D1307*(1+E1307)^4*(C1307-F1307)-G1307)-B1307/6,0)*'Расчет NPV'!$C$13)/(1+'Расчет NPV'!$C$12)^5</f>
        <v/>
      </c>
      <c r="M1307" s="9">
        <f>((D1307*(1+E1307)^5*(C1307-F1307)-G1307)-MAX((D1307*(1+E1307)^5*(C1307-F1307)-G1307)-B1307/6,0)*'Расчет NPV'!$C$13)/(1+'Расчет NPV'!$C$12)^6</f>
        <v/>
      </c>
      <c r="N1307" s="13">
        <f>SUM(H1307:M1307)-B1307</f>
        <v/>
      </c>
    </row>
    <row r="1308">
      <c r="A1308" t="n">
        <v>1304</v>
      </c>
      <c r="B1308" s="9">
        <f>_xlfn.BETA.INV(RAND(),'Расчет NPV'!$E$5,'Расчет NPV'!$F$5,'Расчет NPV'!$B$5,'Расчет NPV'!$D$5)</f>
        <v/>
      </c>
      <c r="C1308" s="9">
        <f>_xlfn.BETA.INV(RAND(),'Расчет NPV'!$E$6,'Расчет NPV'!$F$6,'Расчет NPV'!$B$6,'Расчет NPV'!$D$6)</f>
        <v/>
      </c>
      <c r="D1308" s="9">
        <f>_xlfn.BETA.INV(RAND(),'Расчет NPV'!$E$7,'Расчет NPV'!$F$7,'Расчет NPV'!$B$7,'Расчет NPV'!$D$7)</f>
        <v/>
      </c>
      <c r="E1308" s="5">
        <f>_xlfn.BETA.INV(RAND(),'Расчет NPV'!$E$8,'Расчет NPV'!$F$8,'Расчет NPV'!$B$8,'Расчет NPV'!$D$8)</f>
        <v/>
      </c>
      <c r="F1308" s="9">
        <f>_xlfn.BETA.INV(RAND(),'Расчет NPV'!$E$9,'Расчет NPV'!$F$9,'Расчет NPV'!$B$9,'Расчет NPV'!$D$9)</f>
        <v/>
      </c>
      <c r="G1308" s="9">
        <f>_xlfn.BETA.INV(RAND(),'Расчет NPV'!$E$10,'Расчет NPV'!$F$10,'Расчет NPV'!$B$10,'Расчет NPV'!$D$10)</f>
        <v/>
      </c>
      <c r="H1308" s="9">
        <f>((D1308*(1+E1308)^0*'Расчет NPV'!$C$14*(C1308-F1308)-G1308)-MAX((D1308*(1+E1308)^0*'Расчет NPV'!$C$14*(C1308-F1308)-G1308)-B1308/6,0)*'Расчет NPV'!$C$13)/(1+'Расчет NPV'!$C$12)^1</f>
        <v/>
      </c>
      <c r="I1308" s="9">
        <f>((D1308*(1+E1308)^1*(C1308-F1308)-G1308)-MAX((D1308*(1+E1308)^1*(C1308-F1308)-G1308)-B1308/6,0)*'Расчет NPV'!$C$13)/(1+'Расчет NPV'!$C$12)^2</f>
        <v/>
      </c>
      <c r="J1308" s="9">
        <f>((D1308*(1+E1308)^2*(C1308-F1308)-G1308)-MAX((D1308*(1+E1308)^2*(C1308-F1308)-G1308)-B1308/6,0)*'Расчет NPV'!$C$13)/(1+'Расчет NPV'!$C$12)^3</f>
        <v/>
      </c>
      <c r="K1308" s="9">
        <f>((D1308*(1+E1308)^3*(C1308-F1308)-G1308)-MAX((D1308*(1+E1308)^3*(C1308-F1308)-G1308)-B1308/6,0)*'Расчет NPV'!$C$13)/(1+'Расчет NPV'!$C$12)^4</f>
        <v/>
      </c>
      <c r="L1308" s="9">
        <f>((D1308*(1+E1308)^4*(C1308-F1308)-G1308)-MAX((D1308*(1+E1308)^4*(C1308-F1308)-G1308)-B1308/6,0)*'Расчет NPV'!$C$13)/(1+'Расчет NPV'!$C$12)^5</f>
        <v/>
      </c>
      <c r="M1308" s="9">
        <f>((D1308*(1+E1308)^5*(C1308-F1308)-G1308)-MAX((D1308*(1+E1308)^5*(C1308-F1308)-G1308)-B1308/6,0)*'Расчет NPV'!$C$13)/(1+'Расчет NPV'!$C$12)^6</f>
        <v/>
      </c>
      <c r="N1308" s="13">
        <f>SUM(H1308:M1308)-B1308</f>
        <v/>
      </c>
    </row>
    <row r="1309">
      <c r="A1309" t="n">
        <v>1305</v>
      </c>
      <c r="B1309" s="9">
        <f>_xlfn.BETA.INV(RAND(),'Расчет NPV'!$E$5,'Расчет NPV'!$F$5,'Расчет NPV'!$B$5,'Расчет NPV'!$D$5)</f>
        <v/>
      </c>
      <c r="C1309" s="9">
        <f>_xlfn.BETA.INV(RAND(),'Расчет NPV'!$E$6,'Расчет NPV'!$F$6,'Расчет NPV'!$B$6,'Расчет NPV'!$D$6)</f>
        <v/>
      </c>
      <c r="D1309" s="9">
        <f>_xlfn.BETA.INV(RAND(),'Расчет NPV'!$E$7,'Расчет NPV'!$F$7,'Расчет NPV'!$B$7,'Расчет NPV'!$D$7)</f>
        <v/>
      </c>
      <c r="E1309" s="5">
        <f>_xlfn.BETA.INV(RAND(),'Расчет NPV'!$E$8,'Расчет NPV'!$F$8,'Расчет NPV'!$B$8,'Расчет NPV'!$D$8)</f>
        <v/>
      </c>
      <c r="F1309" s="9">
        <f>_xlfn.BETA.INV(RAND(),'Расчет NPV'!$E$9,'Расчет NPV'!$F$9,'Расчет NPV'!$B$9,'Расчет NPV'!$D$9)</f>
        <v/>
      </c>
      <c r="G1309" s="9">
        <f>_xlfn.BETA.INV(RAND(),'Расчет NPV'!$E$10,'Расчет NPV'!$F$10,'Расчет NPV'!$B$10,'Расчет NPV'!$D$10)</f>
        <v/>
      </c>
      <c r="H1309" s="9">
        <f>((D1309*(1+E1309)^0*'Расчет NPV'!$C$14*(C1309-F1309)-G1309)-MAX((D1309*(1+E1309)^0*'Расчет NPV'!$C$14*(C1309-F1309)-G1309)-B1309/6,0)*'Расчет NPV'!$C$13)/(1+'Расчет NPV'!$C$12)^1</f>
        <v/>
      </c>
      <c r="I1309" s="9">
        <f>((D1309*(1+E1309)^1*(C1309-F1309)-G1309)-MAX((D1309*(1+E1309)^1*(C1309-F1309)-G1309)-B1309/6,0)*'Расчет NPV'!$C$13)/(1+'Расчет NPV'!$C$12)^2</f>
        <v/>
      </c>
      <c r="J1309" s="9">
        <f>((D1309*(1+E1309)^2*(C1309-F1309)-G1309)-MAX((D1309*(1+E1309)^2*(C1309-F1309)-G1309)-B1309/6,0)*'Расчет NPV'!$C$13)/(1+'Расчет NPV'!$C$12)^3</f>
        <v/>
      </c>
      <c r="K1309" s="9">
        <f>((D1309*(1+E1309)^3*(C1309-F1309)-G1309)-MAX((D1309*(1+E1309)^3*(C1309-F1309)-G1309)-B1309/6,0)*'Расчет NPV'!$C$13)/(1+'Расчет NPV'!$C$12)^4</f>
        <v/>
      </c>
      <c r="L1309" s="9">
        <f>((D1309*(1+E1309)^4*(C1309-F1309)-G1309)-MAX((D1309*(1+E1309)^4*(C1309-F1309)-G1309)-B1309/6,0)*'Расчет NPV'!$C$13)/(1+'Расчет NPV'!$C$12)^5</f>
        <v/>
      </c>
      <c r="M1309" s="9">
        <f>((D1309*(1+E1309)^5*(C1309-F1309)-G1309)-MAX((D1309*(1+E1309)^5*(C1309-F1309)-G1309)-B1309/6,0)*'Расчет NPV'!$C$13)/(1+'Расчет NPV'!$C$12)^6</f>
        <v/>
      </c>
      <c r="N1309" s="13">
        <f>SUM(H1309:M1309)-B1309</f>
        <v/>
      </c>
    </row>
    <row r="1310">
      <c r="A1310" t="n">
        <v>1306</v>
      </c>
      <c r="B1310" s="9">
        <f>_xlfn.BETA.INV(RAND(),'Расчет NPV'!$E$5,'Расчет NPV'!$F$5,'Расчет NPV'!$B$5,'Расчет NPV'!$D$5)</f>
        <v/>
      </c>
      <c r="C1310" s="9">
        <f>_xlfn.BETA.INV(RAND(),'Расчет NPV'!$E$6,'Расчет NPV'!$F$6,'Расчет NPV'!$B$6,'Расчет NPV'!$D$6)</f>
        <v/>
      </c>
      <c r="D1310" s="9">
        <f>_xlfn.BETA.INV(RAND(),'Расчет NPV'!$E$7,'Расчет NPV'!$F$7,'Расчет NPV'!$B$7,'Расчет NPV'!$D$7)</f>
        <v/>
      </c>
      <c r="E1310" s="5">
        <f>_xlfn.BETA.INV(RAND(),'Расчет NPV'!$E$8,'Расчет NPV'!$F$8,'Расчет NPV'!$B$8,'Расчет NPV'!$D$8)</f>
        <v/>
      </c>
      <c r="F1310" s="9">
        <f>_xlfn.BETA.INV(RAND(),'Расчет NPV'!$E$9,'Расчет NPV'!$F$9,'Расчет NPV'!$B$9,'Расчет NPV'!$D$9)</f>
        <v/>
      </c>
      <c r="G1310" s="9">
        <f>_xlfn.BETA.INV(RAND(),'Расчет NPV'!$E$10,'Расчет NPV'!$F$10,'Расчет NPV'!$B$10,'Расчет NPV'!$D$10)</f>
        <v/>
      </c>
      <c r="H1310" s="9">
        <f>((D1310*(1+E1310)^0*'Расчет NPV'!$C$14*(C1310-F1310)-G1310)-MAX((D1310*(1+E1310)^0*'Расчет NPV'!$C$14*(C1310-F1310)-G1310)-B1310/6,0)*'Расчет NPV'!$C$13)/(1+'Расчет NPV'!$C$12)^1</f>
        <v/>
      </c>
      <c r="I1310" s="9">
        <f>((D1310*(1+E1310)^1*(C1310-F1310)-G1310)-MAX((D1310*(1+E1310)^1*(C1310-F1310)-G1310)-B1310/6,0)*'Расчет NPV'!$C$13)/(1+'Расчет NPV'!$C$12)^2</f>
        <v/>
      </c>
      <c r="J1310" s="9">
        <f>((D1310*(1+E1310)^2*(C1310-F1310)-G1310)-MAX((D1310*(1+E1310)^2*(C1310-F1310)-G1310)-B1310/6,0)*'Расчет NPV'!$C$13)/(1+'Расчет NPV'!$C$12)^3</f>
        <v/>
      </c>
      <c r="K1310" s="9">
        <f>((D1310*(1+E1310)^3*(C1310-F1310)-G1310)-MAX((D1310*(1+E1310)^3*(C1310-F1310)-G1310)-B1310/6,0)*'Расчет NPV'!$C$13)/(1+'Расчет NPV'!$C$12)^4</f>
        <v/>
      </c>
      <c r="L1310" s="9">
        <f>((D1310*(1+E1310)^4*(C1310-F1310)-G1310)-MAX((D1310*(1+E1310)^4*(C1310-F1310)-G1310)-B1310/6,0)*'Расчет NPV'!$C$13)/(1+'Расчет NPV'!$C$12)^5</f>
        <v/>
      </c>
      <c r="M1310" s="9">
        <f>((D1310*(1+E1310)^5*(C1310-F1310)-G1310)-MAX((D1310*(1+E1310)^5*(C1310-F1310)-G1310)-B1310/6,0)*'Расчет NPV'!$C$13)/(1+'Расчет NPV'!$C$12)^6</f>
        <v/>
      </c>
      <c r="N1310" s="13">
        <f>SUM(H1310:M1310)-B1310</f>
        <v/>
      </c>
    </row>
    <row r="1311">
      <c r="A1311" t="n">
        <v>1307</v>
      </c>
      <c r="B1311" s="9">
        <f>_xlfn.BETA.INV(RAND(),'Расчет NPV'!$E$5,'Расчет NPV'!$F$5,'Расчет NPV'!$B$5,'Расчет NPV'!$D$5)</f>
        <v/>
      </c>
      <c r="C1311" s="9">
        <f>_xlfn.BETA.INV(RAND(),'Расчет NPV'!$E$6,'Расчет NPV'!$F$6,'Расчет NPV'!$B$6,'Расчет NPV'!$D$6)</f>
        <v/>
      </c>
      <c r="D1311" s="9">
        <f>_xlfn.BETA.INV(RAND(),'Расчет NPV'!$E$7,'Расчет NPV'!$F$7,'Расчет NPV'!$B$7,'Расчет NPV'!$D$7)</f>
        <v/>
      </c>
      <c r="E1311" s="5">
        <f>_xlfn.BETA.INV(RAND(),'Расчет NPV'!$E$8,'Расчет NPV'!$F$8,'Расчет NPV'!$B$8,'Расчет NPV'!$D$8)</f>
        <v/>
      </c>
      <c r="F1311" s="9">
        <f>_xlfn.BETA.INV(RAND(),'Расчет NPV'!$E$9,'Расчет NPV'!$F$9,'Расчет NPV'!$B$9,'Расчет NPV'!$D$9)</f>
        <v/>
      </c>
      <c r="G1311" s="9">
        <f>_xlfn.BETA.INV(RAND(),'Расчет NPV'!$E$10,'Расчет NPV'!$F$10,'Расчет NPV'!$B$10,'Расчет NPV'!$D$10)</f>
        <v/>
      </c>
      <c r="H1311" s="9">
        <f>((D1311*(1+E1311)^0*'Расчет NPV'!$C$14*(C1311-F1311)-G1311)-MAX((D1311*(1+E1311)^0*'Расчет NPV'!$C$14*(C1311-F1311)-G1311)-B1311/6,0)*'Расчет NPV'!$C$13)/(1+'Расчет NPV'!$C$12)^1</f>
        <v/>
      </c>
      <c r="I1311" s="9">
        <f>((D1311*(1+E1311)^1*(C1311-F1311)-G1311)-MAX((D1311*(1+E1311)^1*(C1311-F1311)-G1311)-B1311/6,0)*'Расчет NPV'!$C$13)/(1+'Расчет NPV'!$C$12)^2</f>
        <v/>
      </c>
      <c r="J1311" s="9">
        <f>((D1311*(1+E1311)^2*(C1311-F1311)-G1311)-MAX((D1311*(1+E1311)^2*(C1311-F1311)-G1311)-B1311/6,0)*'Расчет NPV'!$C$13)/(1+'Расчет NPV'!$C$12)^3</f>
        <v/>
      </c>
      <c r="K1311" s="9">
        <f>((D1311*(1+E1311)^3*(C1311-F1311)-G1311)-MAX((D1311*(1+E1311)^3*(C1311-F1311)-G1311)-B1311/6,0)*'Расчет NPV'!$C$13)/(1+'Расчет NPV'!$C$12)^4</f>
        <v/>
      </c>
      <c r="L1311" s="9">
        <f>((D1311*(1+E1311)^4*(C1311-F1311)-G1311)-MAX((D1311*(1+E1311)^4*(C1311-F1311)-G1311)-B1311/6,0)*'Расчет NPV'!$C$13)/(1+'Расчет NPV'!$C$12)^5</f>
        <v/>
      </c>
      <c r="M1311" s="9">
        <f>((D1311*(1+E1311)^5*(C1311-F1311)-G1311)-MAX((D1311*(1+E1311)^5*(C1311-F1311)-G1311)-B1311/6,0)*'Расчет NPV'!$C$13)/(1+'Расчет NPV'!$C$12)^6</f>
        <v/>
      </c>
      <c r="N1311" s="13">
        <f>SUM(H1311:M1311)-B1311</f>
        <v/>
      </c>
    </row>
    <row r="1312">
      <c r="A1312" t="n">
        <v>1308</v>
      </c>
      <c r="B1312" s="9">
        <f>_xlfn.BETA.INV(RAND(),'Расчет NPV'!$E$5,'Расчет NPV'!$F$5,'Расчет NPV'!$B$5,'Расчет NPV'!$D$5)</f>
        <v/>
      </c>
      <c r="C1312" s="9">
        <f>_xlfn.BETA.INV(RAND(),'Расчет NPV'!$E$6,'Расчет NPV'!$F$6,'Расчет NPV'!$B$6,'Расчет NPV'!$D$6)</f>
        <v/>
      </c>
      <c r="D1312" s="9">
        <f>_xlfn.BETA.INV(RAND(),'Расчет NPV'!$E$7,'Расчет NPV'!$F$7,'Расчет NPV'!$B$7,'Расчет NPV'!$D$7)</f>
        <v/>
      </c>
      <c r="E1312" s="5">
        <f>_xlfn.BETA.INV(RAND(),'Расчет NPV'!$E$8,'Расчет NPV'!$F$8,'Расчет NPV'!$B$8,'Расчет NPV'!$D$8)</f>
        <v/>
      </c>
      <c r="F1312" s="9">
        <f>_xlfn.BETA.INV(RAND(),'Расчет NPV'!$E$9,'Расчет NPV'!$F$9,'Расчет NPV'!$B$9,'Расчет NPV'!$D$9)</f>
        <v/>
      </c>
      <c r="G1312" s="9">
        <f>_xlfn.BETA.INV(RAND(),'Расчет NPV'!$E$10,'Расчет NPV'!$F$10,'Расчет NPV'!$B$10,'Расчет NPV'!$D$10)</f>
        <v/>
      </c>
      <c r="H1312" s="9">
        <f>((D1312*(1+E1312)^0*'Расчет NPV'!$C$14*(C1312-F1312)-G1312)-MAX((D1312*(1+E1312)^0*'Расчет NPV'!$C$14*(C1312-F1312)-G1312)-B1312/6,0)*'Расчет NPV'!$C$13)/(1+'Расчет NPV'!$C$12)^1</f>
        <v/>
      </c>
      <c r="I1312" s="9">
        <f>((D1312*(1+E1312)^1*(C1312-F1312)-G1312)-MAX((D1312*(1+E1312)^1*(C1312-F1312)-G1312)-B1312/6,0)*'Расчет NPV'!$C$13)/(1+'Расчет NPV'!$C$12)^2</f>
        <v/>
      </c>
      <c r="J1312" s="9">
        <f>((D1312*(1+E1312)^2*(C1312-F1312)-G1312)-MAX((D1312*(1+E1312)^2*(C1312-F1312)-G1312)-B1312/6,0)*'Расчет NPV'!$C$13)/(1+'Расчет NPV'!$C$12)^3</f>
        <v/>
      </c>
      <c r="K1312" s="9">
        <f>((D1312*(1+E1312)^3*(C1312-F1312)-G1312)-MAX((D1312*(1+E1312)^3*(C1312-F1312)-G1312)-B1312/6,0)*'Расчет NPV'!$C$13)/(1+'Расчет NPV'!$C$12)^4</f>
        <v/>
      </c>
      <c r="L1312" s="9">
        <f>((D1312*(1+E1312)^4*(C1312-F1312)-G1312)-MAX((D1312*(1+E1312)^4*(C1312-F1312)-G1312)-B1312/6,0)*'Расчет NPV'!$C$13)/(1+'Расчет NPV'!$C$12)^5</f>
        <v/>
      </c>
      <c r="M1312" s="9">
        <f>((D1312*(1+E1312)^5*(C1312-F1312)-G1312)-MAX((D1312*(1+E1312)^5*(C1312-F1312)-G1312)-B1312/6,0)*'Расчет NPV'!$C$13)/(1+'Расчет NPV'!$C$12)^6</f>
        <v/>
      </c>
      <c r="N1312" s="13">
        <f>SUM(H1312:M1312)-B1312</f>
        <v/>
      </c>
    </row>
    <row r="1313">
      <c r="A1313" t="n">
        <v>1309</v>
      </c>
      <c r="B1313" s="9">
        <f>_xlfn.BETA.INV(RAND(),'Расчет NPV'!$E$5,'Расчет NPV'!$F$5,'Расчет NPV'!$B$5,'Расчет NPV'!$D$5)</f>
        <v/>
      </c>
      <c r="C1313" s="9">
        <f>_xlfn.BETA.INV(RAND(),'Расчет NPV'!$E$6,'Расчет NPV'!$F$6,'Расчет NPV'!$B$6,'Расчет NPV'!$D$6)</f>
        <v/>
      </c>
      <c r="D1313" s="9">
        <f>_xlfn.BETA.INV(RAND(),'Расчет NPV'!$E$7,'Расчет NPV'!$F$7,'Расчет NPV'!$B$7,'Расчет NPV'!$D$7)</f>
        <v/>
      </c>
      <c r="E1313" s="5">
        <f>_xlfn.BETA.INV(RAND(),'Расчет NPV'!$E$8,'Расчет NPV'!$F$8,'Расчет NPV'!$B$8,'Расчет NPV'!$D$8)</f>
        <v/>
      </c>
      <c r="F1313" s="9">
        <f>_xlfn.BETA.INV(RAND(),'Расчет NPV'!$E$9,'Расчет NPV'!$F$9,'Расчет NPV'!$B$9,'Расчет NPV'!$D$9)</f>
        <v/>
      </c>
      <c r="G1313" s="9">
        <f>_xlfn.BETA.INV(RAND(),'Расчет NPV'!$E$10,'Расчет NPV'!$F$10,'Расчет NPV'!$B$10,'Расчет NPV'!$D$10)</f>
        <v/>
      </c>
      <c r="H1313" s="9">
        <f>((D1313*(1+E1313)^0*'Расчет NPV'!$C$14*(C1313-F1313)-G1313)-MAX((D1313*(1+E1313)^0*'Расчет NPV'!$C$14*(C1313-F1313)-G1313)-B1313/6,0)*'Расчет NPV'!$C$13)/(1+'Расчет NPV'!$C$12)^1</f>
        <v/>
      </c>
      <c r="I1313" s="9">
        <f>((D1313*(1+E1313)^1*(C1313-F1313)-G1313)-MAX((D1313*(1+E1313)^1*(C1313-F1313)-G1313)-B1313/6,0)*'Расчет NPV'!$C$13)/(1+'Расчет NPV'!$C$12)^2</f>
        <v/>
      </c>
      <c r="J1313" s="9">
        <f>((D1313*(1+E1313)^2*(C1313-F1313)-G1313)-MAX((D1313*(1+E1313)^2*(C1313-F1313)-G1313)-B1313/6,0)*'Расчет NPV'!$C$13)/(1+'Расчет NPV'!$C$12)^3</f>
        <v/>
      </c>
      <c r="K1313" s="9">
        <f>((D1313*(1+E1313)^3*(C1313-F1313)-G1313)-MAX((D1313*(1+E1313)^3*(C1313-F1313)-G1313)-B1313/6,0)*'Расчет NPV'!$C$13)/(1+'Расчет NPV'!$C$12)^4</f>
        <v/>
      </c>
      <c r="L1313" s="9">
        <f>((D1313*(1+E1313)^4*(C1313-F1313)-G1313)-MAX((D1313*(1+E1313)^4*(C1313-F1313)-G1313)-B1313/6,0)*'Расчет NPV'!$C$13)/(1+'Расчет NPV'!$C$12)^5</f>
        <v/>
      </c>
      <c r="M1313" s="9">
        <f>((D1313*(1+E1313)^5*(C1313-F1313)-G1313)-MAX((D1313*(1+E1313)^5*(C1313-F1313)-G1313)-B1313/6,0)*'Расчет NPV'!$C$13)/(1+'Расчет NPV'!$C$12)^6</f>
        <v/>
      </c>
      <c r="N1313" s="13">
        <f>SUM(H1313:M1313)-B1313</f>
        <v/>
      </c>
    </row>
    <row r="1314">
      <c r="A1314" t="n">
        <v>1310</v>
      </c>
      <c r="B1314" s="9">
        <f>_xlfn.BETA.INV(RAND(),'Расчет NPV'!$E$5,'Расчет NPV'!$F$5,'Расчет NPV'!$B$5,'Расчет NPV'!$D$5)</f>
        <v/>
      </c>
      <c r="C1314" s="9">
        <f>_xlfn.BETA.INV(RAND(),'Расчет NPV'!$E$6,'Расчет NPV'!$F$6,'Расчет NPV'!$B$6,'Расчет NPV'!$D$6)</f>
        <v/>
      </c>
      <c r="D1314" s="9">
        <f>_xlfn.BETA.INV(RAND(),'Расчет NPV'!$E$7,'Расчет NPV'!$F$7,'Расчет NPV'!$B$7,'Расчет NPV'!$D$7)</f>
        <v/>
      </c>
      <c r="E1314" s="5">
        <f>_xlfn.BETA.INV(RAND(),'Расчет NPV'!$E$8,'Расчет NPV'!$F$8,'Расчет NPV'!$B$8,'Расчет NPV'!$D$8)</f>
        <v/>
      </c>
      <c r="F1314" s="9">
        <f>_xlfn.BETA.INV(RAND(),'Расчет NPV'!$E$9,'Расчет NPV'!$F$9,'Расчет NPV'!$B$9,'Расчет NPV'!$D$9)</f>
        <v/>
      </c>
      <c r="G1314" s="9">
        <f>_xlfn.BETA.INV(RAND(),'Расчет NPV'!$E$10,'Расчет NPV'!$F$10,'Расчет NPV'!$B$10,'Расчет NPV'!$D$10)</f>
        <v/>
      </c>
      <c r="H1314" s="9">
        <f>((D1314*(1+E1314)^0*'Расчет NPV'!$C$14*(C1314-F1314)-G1314)-MAX((D1314*(1+E1314)^0*'Расчет NPV'!$C$14*(C1314-F1314)-G1314)-B1314/6,0)*'Расчет NPV'!$C$13)/(1+'Расчет NPV'!$C$12)^1</f>
        <v/>
      </c>
      <c r="I1314" s="9">
        <f>((D1314*(1+E1314)^1*(C1314-F1314)-G1314)-MAX((D1314*(1+E1314)^1*(C1314-F1314)-G1314)-B1314/6,0)*'Расчет NPV'!$C$13)/(1+'Расчет NPV'!$C$12)^2</f>
        <v/>
      </c>
      <c r="J1314" s="9">
        <f>((D1314*(1+E1314)^2*(C1314-F1314)-G1314)-MAX((D1314*(1+E1314)^2*(C1314-F1314)-G1314)-B1314/6,0)*'Расчет NPV'!$C$13)/(1+'Расчет NPV'!$C$12)^3</f>
        <v/>
      </c>
      <c r="K1314" s="9">
        <f>((D1314*(1+E1314)^3*(C1314-F1314)-G1314)-MAX((D1314*(1+E1314)^3*(C1314-F1314)-G1314)-B1314/6,0)*'Расчет NPV'!$C$13)/(1+'Расчет NPV'!$C$12)^4</f>
        <v/>
      </c>
      <c r="L1314" s="9">
        <f>((D1314*(1+E1314)^4*(C1314-F1314)-G1314)-MAX((D1314*(1+E1314)^4*(C1314-F1314)-G1314)-B1314/6,0)*'Расчет NPV'!$C$13)/(1+'Расчет NPV'!$C$12)^5</f>
        <v/>
      </c>
      <c r="M1314" s="9">
        <f>((D1314*(1+E1314)^5*(C1314-F1314)-G1314)-MAX((D1314*(1+E1314)^5*(C1314-F1314)-G1314)-B1314/6,0)*'Расчет NPV'!$C$13)/(1+'Расчет NPV'!$C$12)^6</f>
        <v/>
      </c>
      <c r="N1314" s="13">
        <f>SUM(H1314:M1314)-B1314</f>
        <v/>
      </c>
    </row>
    <row r="1315">
      <c r="A1315" t="n">
        <v>1311</v>
      </c>
      <c r="B1315" s="9">
        <f>_xlfn.BETA.INV(RAND(),'Расчет NPV'!$E$5,'Расчет NPV'!$F$5,'Расчет NPV'!$B$5,'Расчет NPV'!$D$5)</f>
        <v/>
      </c>
      <c r="C1315" s="9">
        <f>_xlfn.BETA.INV(RAND(),'Расчет NPV'!$E$6,'Расчет NPV'!$F$6,'Расчет NPV'!$B$6,'Расчет NPV'!$D$6)</f>
        <v/>
      </c>
      <c r="D1315" s="9">
        <f>_xlfn.BETA.INV(RAND(),'Расчет NPV'!$E$7,'Расчет NPV'!$F$7,'Расчет NPV'!$B$7,'Расчет NPV'!$D$7)</f>
        <v/>
      </c>
      <c r="E1315" s="5">
        <f>_xlfn.BETA.INV(RAND(),'Расчет NPV'!$E$8,'Расчет NPV'!$F$8,'Расчет NPV'!$B$8,'Расчет NPV'!$D$8)</f>
        <v/>
      </c>
      <c r="F1315" s="9">
        <f>_xlfn.BETA.INV(RAND(),'Расчет NPV'!$E$9,'Расчет NPV'!$F$9,'Расчет NPV'!$B$9,'Расчет NPV'!$D$9)</f>
        <v/>
      </c>
      <c r="G1315" s="9">
        <f>_xlfn.BETA.INV(RAND(),'Расчет NPV'!$E$10,'Расчет NPV'!$F$10,'Расчет NPV'!$B$10,'Расчет NPV'!$D$10)</f>
        <v/>
      </c>
      <c r="H1315" s="9">
        <f>((D1315*(1+E1315)^0*'Расчет NPV'!$C$14*(C1315-F1315)-G1315)-MAX((D1315*(1+E1315)^0*'Расчет NPV'!$C$14*(C1315-F1315)-G1315)-B1315/6,0)*'Расчет NPV'!$C$13)/(1+'Расчет NPV'!$C$12)^1</f>
        <v/>
      </c>
      <c r="I1315" s="9">
        <f>((D1315*(1+E1315)^1*(C1315-F1315)-G1315)-MAX((D1315*(1+E1315)^1*(C1315-F1315)-G1315)-B1315/6,0)*'Расчет NPV'!$C$13)/(1+'Расчет NPV'!$C$12)^2</f>
        <v/>
      </c>
      <c r="J1315" s="9">
        <f>((D1315*(1+E1315)^2*(C1315-F1315)-G1315)-MAX((D1315*(1+E1315)^2*(C1315-F1315)-G1315)-B1315/6,0)*'Расчет NPV'!$C$13)/(1+'Расчет NPV'!$C$12)^3</f>
        <v/>
      </c>
      <c r="K1315" s="9">
        <f>((D1315*(1+E1315)^3*(C1315-F1315)-G1315)-MAX((D1315*(1+E1315)^3*(C1315-F1315)-G1315)-B1315/6,0)*'Расчет NPV'!$C$13)/(1+'Расчет NPV'!$C$12)^4</f>
        <v/>
      </c>
      <c r="L1315" s="9">
        <f>((D1315*(1+E1315)^4*(C1315-F1315)-G1315)-MAX((D1315*(1+E1315)^4*(C1315-F1315)-G1315)-B1315/6,0)*'Расчет NPV'!$C$13)/(1+'Расчет NPV'!$C$12)^5</f>
        <v/>
      </c>
      <c r="M1315" s="9">
        <f>((D1315*(1+E1315)^5*(C1315-F1315)-G1315)-MAX((D1315*(1+E1315)^5*(C1315-F1315)-G1315)-B1315/6,0)*'Расчет NPV'!$C$13)/(1+'Расчет NPV'!$C$12)^6</f>
        <v/>
      </c>
      <c r="N1315" s="13">
        <f>SUM(H1315:M1315)-B1315</f>
        <v/>
      </c>
    </row>
    <row r="1316">
      <c r="A1316" t="n">
        <v>1312</v>
      </c>
      <c r="B1316" s="9">
        <f>_xlfn.BETA.INV(RAND(),'Расчет NPV'!$E$5,'Расчет NPV'!$F$5,'Расчет NPV'!$B$5,'Расчет NPV'!$D$5)</f>
        <v/>
      </c>
      <c r="C1316" s="9">
        <f>_xlfn.BETA.INV(RAND(),'Расчет NPV'!$E$6,'Расчет NPV'!$F$6,'Расчет NPV'!$B$6,'Расчет NPV'!$D$6)</f>
        <v/>
      </c>
      <c r="D1316" s="9">
        <f>_xlfn.BETA.INV(RAND(),'Расчет NPV'!$E$7,'Расчет NPV'!$F$7,'Расчет NPV'!$B$7,'Расчет NPV'!$D$7)</f>
        <v/>
      </c>
      <c r="E1316" s="5">
        <f>_xlfn.BETA.INV(RAND(),'Расчет NPV'!$E$8,'Расчет NPV'!$F$8,'Расчет NPV'!$B$8,'Расчет NPV'!$D$8)</f>
        <v/>
      </c>
      <c r="F1316" s="9">
        <f>_xlfn.BETA.INV(RAND(),'Расчет NPV'!$E$9,'Расчет NPV'!$F$9,'Расчет NPV'!$B$9,'Расчет NPV'!$D$9)</f>
        <v/>
      </c>
      <c r="G1316" s="9">
        <f>_xlfn.BETA.INV(RAND(),'Расчет NPV'!$E$10,'Расчет NPV'!$F$10,'Расчет NPV'!$B$10,'Расчет NPV'!$D$10)</f>
        <v/>
      </c>
      <c r="H1316" s="9">
        <f>((D1316*(1+E1316)^0*'Расчет NPV'!$C$14*(C1316-F1316)-G1316)-MAX((D1316*(1+E1316)^0*'Расчет NPV'!$C$14*(C1316-F1316)-G1316)-B1316/6,0)*'Расчет NPV'!$C$13)/(1+'Расчет NPV'!$C$12)^1</f>
        <v/>
      </c>
      <c r="I1316" s="9">
        <f>((D1316*(1+E1316)^1*(C1316-F1316)-G1316)-MAX((D1316*(1+E1316)^1*(C1316-F1316)-G1316)-B1316/6,0)*'Расчет NPV'!$C$13)/(1+'Расчет NPV'!$C$12)^2</f>
        <v/>
      </c>
      <c r="J1316" s="9">
        <f>((D1316*(1+E1316)^2*(C1316-F1316)-G1316)-MAX((D1316*(1+E1316)^2*(C1316-F1316)-G1316)-B1316/6,0)*'Расчет NPV'!$C$13)/(1+'Расчет NPV'!$C$12)^3</f>
        <v/>
      </c>
      <c r="K1316" s="9">
        <f>((D1316*(1+E1316)^3*(C1316-F1316)-G1316)-MAX((D1316*(1+E1316)^3*(C1316-F1316)-G1316)-B1316/6,0)*'Расчет NPV'!$C$13)/(1+'Расчет NPV'!$C$12)^4</f>
        <v/>
      </c>
      <c r="L1316" s="9">
        <f>((D1316*(1+E1316)^4*(C1316-F1316)-G1316)-MAX((D1316*(1+E1316)^4*(C1316-F1316)-G1316)-B1316/6,0)*'Расчет NPV'!$C$13)/(1+'Расчет NPV'!$C$12)^5</f>
        <v/>
      </c>
      <c r="M1316" s="9">
        <f>((D1316*(1+E1316)^5*(C1316-F1316)-G1316)-MAX((D1316*(1+E1316)^5*(C1316-F1316)-G1316)-B1316/6,0)*'Расчет NPV'!$C$13)/(1+'Расчет NPV'!$C$12)^6</f>
        <v/>
      </c>
      <c r="N1316" s="13">
        <f>SUM(H1316:M1316)-B1316</f>
        <v/>
      </c>
    </row>
    <row r="1317">
      <c r="A1317" t="n">
        <v>1313</v>
      </c>
      <c r="B1317" s="9">
        <f>_xlfn.BETA.INV(RAND(),'Расчет NPV'!$E$5,'Расчет NPV'!$F$5,'Расчет NPV'!$B$5,'Расчет NPV'!$D$5)</f>
        <v/>
      </c>
      <c r="C1317" s="9">
        <f>_xlfn.BETA.INV(RAND(),'Расчет NPV'!$E$6,'Расчет NPV'!$F$6,'Расчет NPV'!$B$6,'Расчет NPV'!$D$6)</f>
        <v/>
      </c>
      <c r="D1317" s="9">
        <f>_xlfn.BETA.INV(RAND(),'Расчет NPV'!$E$7,'Расчет NPV'!$F$7,'Расчет NPV'!$B$7,'Расчет NPV'!$D$7)</f>
        <v/>
      </c>
      <c r="E1317" s="5">
        <f>_xlfn.BETA.INV(RAND(),'Расчет NPV'!$E$8,'Расчет NPV'!$F$8,'Расчет NPV'!$B$8,'Расчет NPV'!$D$8)</f>
        <v/>
      </c>
      <c r="F1317" s="9">
        <f>_xlfn.BETA.INV(RAND(),'Расчет NPV'!$E$9,'Расчет NPV'!$F$9,'Расчет NPV'!$B$9,'Расчет NPV'!$D$9)</f>
        <v/>
      </c>
      <c r="G1317" s="9">
        <f>_xlfn.BETA.INV(RAND(),'Расчет NPV'!$E$10,'Расчет NPV'!$F$10,'Расчет NPV'!$B$10,'Расчет NPV'!$D$10)</f>
        <v/>
      </c>
      <c r="H1317" s="9">
        <f>((D1317*(1+E1317)^0*'Расчет NPV'!$C$14*(C1317-F1317)-G1317)-MAX((D1317*(1+E1317)^0*'Расчет NPV'!$C$14*(C1317-F1317)-G1317)-B1317/6,0)*'Расчет NPV'!$C$13)/(1+'Расчет NPV'!$C$12)^1</f>
        <v/>
      </c>
      <c r="I1317" s="9">
        <f>((D1317*(1+E1317)^1*(C1317-F1317)-G1317)-MAX((D1317*(1+E1317)^1*(C1317-F1317)-G1317)-B1317/6,0)*'Расчет NPV'!$C$13)/(1+'Расчет NPV'!$C$12)^2</f>
        <v/>
      </c>
      <c r="J1317" s="9">
        <f>((D1317*(1+E1317)^2*(C1317-F1317)-G1317)-MAX((D1317*(1+E1317)^2*(C1317-F1317)-G1317)-B1317/6,0)*'Расчет NPV'!$C$13)/(1+'Расчет NPV'!$C$12)^3</f>
        <v/>
      </c>
      <c r="K1317" s="9">
        <f>((D1317*(1+E1317)^3*(C1317-F1317)-G1317)-MAX((D1317*(1+E1317)^3*(C1317-F1317)-G1317)-B1317/6,0)*'Расчет NPV'!$C$13)/(1+'Расчет NPV'!$C$12)^4</f>
        <v/>
      </c>
      <c r="L1317" s="9">
        <f>((D1317*(1+E1317)^4*(C1317-F1317)-G1317)-MAX((D1317*(1+E1317)^4*(C1317-F1317)-G1317)-B1317/6,0)*'Расчет NPV'!$C$13)/(1+'Расчет NPV'!$C$12)^5</f>
        <v/>
      </c>
      <c r="M1317" s="9">
        <f>((D1317*(1+E1317)^5*(C1317-F1317)-G1317)-MAX((D1317*(1+E1317)^5*(C1317-F1317)-G1317)-B1317/6,0)*'Расчет NPV'!$C$13)/(1+'Расчет NPV'!$C$12)^6</f>
        <v/>
      </c>
      <c r="N1317" s="13">
        <f>SUM(H1317:M1317)-B1317</f>
        <v/>
      </c>
    </row>
    <row r="1318">
      <c r="A1318" t="n">
        <v>1314</v>
      </c>
      <c r="B1318" s="9">
        <f>_xlfn.BETA.INV(RAND(),'Расчет NPV'!$E$5,'Расчет NPV'!$F$5,'Расчет NPV'!$B$5,'Расчет NPV'!$D$5)</f>
        <v/>
      </c>
      <c r="C1318" s="9">
        <f>_xlfn.BETA.INV(RAND(),'Расчет NPV'!$E$6,'Расчет NPV'!$F$6,'Расчет NPV'!$B$6,'Расчет NPV'!$D$6)</f>
        <v/>
      </c>
      <c r="D1318" s="9">
        <f>_xlfn.BETA.INV(RAND(),'Расчет NPV'!$E$7,'Расчет NPV'!$F$7,'Расчет NPV'!$B$7,'Расчет NPV'!$D$7)</f>
        <v/>
      </c>
      <c r="E1318" s="5">
        <f>_xlfn.BETA.INV(RAND(),'Расчет NPV'!$E$8,'Расчет NPV'!$F$8,'Расчет NPV'!$B$8,'Расчет NPV'!$D$8)</f>
        <v/>
      </c>
      <c r="F1318" s="9">
        <f>_xlfn.BETA.INV(RAND(),'Расчет NPV'!$E$9,'Расчет NPV'!$F$9,'Расчет NPV'!$B$9,'Расчет NPV'!$D$9)</f>
        <v/>
      </c>
      <c r="G1318" s="9">
        <f>_xlfn.BETA.INV(RAND(),'Расчет NPV'!$E$10,'Расчет NPV'!$F$10,'Расчет NPV'!$B$10,'Расчет NPV'!$D$10)</f>
        <v/>
      </c>
      <c r="H1318" s="9">
        <f>((D1318*(1+E1318)^0*'Расчет NPV'!$C$14*(C1318-F1318)-G1318)-MAX((D1318*(1+E1318)^0*'Расчет NPV'!$C$14*(C1318-F1318)-G1318)-B1318/6,0)*'Расчет NPV'!$C$13)/(1+'Расчет NPV'!$C$12)^1</f>
        <v/>
      </c>
      <c r="I1318" s="9">
        <f>((D1318*(1+E1318)^1*(C1318-F1318)-G1318)-MAX((D1318*(1+E1318)^1*(C1318-F1318)-G1318)-B1318/6,0)*'Расчет NPV'!$C$13)/(1+'Расчет NPV'!$C$12)^2</f>
        <v/>
      </c>
      <c r="J1318" s="9">
        <f>((D1318*(1+E1318)^2*(C1318-F1318)-G1318)-MAX((D1318*(1+E1318)^2*(C1318-F1318)-G1318)-B1318/6,0)*'Расчет NPV'!$C$13)/(1+'Расчет NPV'!$C$12)^3</f>
        <v/>
      </c>
      <c r="K1318" s="9">
        <f>((D1318*(1+E1318)^3*(C1318-F1318)-G1318)-MAX((D1318*(1+E1318)^3*(C1318-F1318)-G1318)-B1318/6,0)*'Расчет NPV'!$C$13)/(1+'Расчет NPV'!$C$12)^4</f>
        <v/>
      </c>
      <c r="L1318" s="9">
        <f>((D1318*(1+E1318)^4*(C1318-F1318)-G1318)-MAX((D1318*(1+E1318)^4*(C1318-F1318)-G1318)-B1318/6,0)*'Расчет NPV'!$C$13)/(1+'Расчет NPV'!$C$12)^5</f>
        <v/>
      </c>
      <c r="M1318" s="9">
        <f>((D1318*(1+E1318)^5*(C1318-F1318)-G1318)-MAX((D1318*(1+E1318)^5*(C1318-F1318)-G1318)-B1318/6,0)*'Расчет NPV'!$C$13)/(1+'Расчет NPV'!$C$12)^6</f>
        <v/>
      </c>
      <c r="N1318" s="13">
        <f>SUM(H1318:M1318)-B1318</f>
        <v/>
      </c>
    </row>
    <row r="1319">
      <c r="A1319" t="n">
        <v>1315</v>
      </c>
      <c r="B1319" s="9">
        <f>_xlfn.BETA.INV(RAND(),'Расчет NPV'!$E$5,'Расчет NPV'!$F$5,'Расчет NPV'!$B$5,'Расчет NPV'!$D$5)</f>
        <v/>
      </c>
      <c r="C1319" s="9">
        <f>_xlfn.BETA.INV(RAND(),'Расчет NPV'!$E$6,'Расчет NPV'!$F$6,'Расчет NPV'!$B$6,'Расчет NPV'!$D$6)</f>
        <v/>
      </c>
      <c r="D1319" s="9">
        <f>_xlfn.BETA.INV(RAND(),'Расчет NPV'!$E$7,'Расчет NPV'!$F$7,'Расчет NPV'!$B$7,'Расчет NPV'!$D$7)</f>
        <v/>
      </c>
      <c r="E1319" s="5">
        <f>_xlfn.BETA.INV(RAND(),'Расчет NPV'!$E$8,'Расчет NPV'!$F$8,'Расчет NPV'!$B$8,'Расчет NPV'!$D$8)</f>
        <v/>
      </c>
      <c r="F1319" s="9">
        <f>_xlfn.BETA.INV(RAND(),'Расчет NPV'!$E$9,'Расчет NPV'!$F$9,'Расчет NPV'!$B$9,'Расчет NPV'!$D$9)</f>
        <v/>
      </c>
      <c r="G1319" s="9">
        <f>_xlfn.BETA.INV(RAND(),'Расчет NPV'!$E$10,'Расчет NPV'!$F$10,'Расчет NPV'!$B$10,'Расчет NPV'!$D$10)</f>
        <v/>
      </c>
      <c r="H1319" s="9">
        <f>((D1319*(1+E1319)^0*'Расчет NPV'!$C$14*(C1319-F1319)-G1319)-MAX((D1319*(1+E1319)^0*'Расчет NPV'!$C$14*(C1319-F1319)-G1319)-B1319/6,0)*'Расчет NPV'!$C$13)/(1+'Расчет NPV'!$C$12)^1</f>
        <v/>
      </c>
      <c r="I1319" s="9">
        <f>((D1319*(1+E1319)^1*(C1319-F1319)-G1319)-MAX((D1319*(1+E1319)^1*(C1319-F1319)-G1319)-B1319/6,0)*'Расчет NPV'!$C$13)/(1+'Расчет NPV'!$C$12)^2</f>
        <v/>
      </c>
      <c r="J1319" s="9">
        <f>((D1319*(1+E1319)^2*(C1319-F1319)-G1319)-MAX((D1319*(1+E1319)^2*(C1319-F1319)-G1319)-B1319/6,0)*'Расчет NPV'!$C$13)/(1+'Расчет NPV'!$C$12)^3</f>
        <v/>
      </c>
      <c r="K1319" s="9">
        <f>((D1319*(1+E1319)^3*(C1319-F1319)-G1319)-MAX((D1319*(1+E1319)^3*(C1319-F1319)-G1319)-B1319/6,0)*'Расчет NPV'!$C$13)/(1+'Расчет NPV'!$C$12)^4</f>
        <v/>
      </c>
      <c r="L1319" s="9">
        <f>((D1319*(1+E1319)^4*(C1319-F1319)-G1319)-MAX((D1319*(1+E1319)^4*(C1319-F1319)-G1319)-B1319/6,0)*'Расчет NPV'!$C$13)/(1+'Расчет NPV'!$C$12)^5</f>
        <v/>
      </c>
      <c r="M1319" s="9">
        <f>((D1319*(1+E1319)^5*(C1319-F1319)-G1319)-MAX((D1319*(1+E1319)^5*(C1319-F1319)-G1319)-B1319/6,0)*'Расчет NPV'!$C$13)/(1+'Расчет NPV'!$C$12)^6</f>
        <v/>
      </c>
      <c r="N1319" s="13">
        <f>SUM(H1319:M1319)-B1319</f>
        <v/>
      </c>
    </row>
    <row r="1320">
      <c r="A1320" t="n">
        <v>1316</v>
      </c>
      <c r="B1320" s="9">
        <f>_xlfn.BETA.INV(RAND(),'Расчет NPV'!$E$5,'Расчет NPV'!$F$5,'Расчет NPV'!$B$5,'Расчет NPV'!$D$5)</f>
        <v/>
      </c>
      <c r="C1320" s="9">
        <f>_xlfn.BETA.INV(RAND(),'Расчет NPV'!$E$6,'Расчет NPV'!$F$6,'Расчет NPV'!$B$6,'Расчет NPV'!$D$6)</f>
        <v/>
      </c>
      <c r="D1320" s="9">
        <f>_xlfn.BETA.INV(RAND(),'Расчет NPV'!$E$7,'Расчет NPV'!$F$7,'Расчет NPV'!$B$7,'Расчет NPV'!$D$7)</f>
        <v/>
      </c>
      <c r="E1320" s="5">
        <f>_xlfn.BETA.INV(RAND(),'Расчет NPV'!$E$8,'Расчет NPV'!$F$8,'Расчет NPV'!$B$8,'Расчет NPV'!$D$8)</f>
        <v/>
      </c>
      <c r="F1320" s="9">
        <f>_xlfn.BETA.INV(RAND(),'Расчет NPV'!$E$9,'Расчет NPV'!$F$9,'Расчет NPV'!$B$9,'Расчет NPV'!$D$9)</f>
        <v/>
      </c>
      <c r="G1320" s="9">
        <f>_xlfn.BETA.INV(RAND(),'Расчет NPV'!$E$10,'Расчет NPV'!$F$10,'Расчет NPV'!$B$10,'Расчет NPV'!$D$10)</f>
        <v/>
      </c>
      <c r="H1320" s="9">
        <f>((D1320*(1+E1320)^0*'Расчет NPV'!$C$14*(C1320-F1320)-G1320)-MAX((D1320*(1+E1320)^0*'Расчет NPV'!$C$14*(C1320-F1320)-G1320)-B1320/6,0)*'Расчет NPV'!$C$13)/(1+'Расчет NPV'!$C$12)^1</f>
        <v/>
      </c>
      <c r="I1320" s="9">
        <f>((D1320*(1+E1320)^1*(C1320-F1320)-G1320)-MAX((D1320*(1+E1320)^1*(C1320-F1320)-G1320)-B1320/6,0)*'Расчет NPV'!$C$13)/(1+'Расчет NPV'!$C$12)^2</f>
        <v/>
      </c>
      <c r="J1320" s="9">
        <f>((D1320*(1+E1320)^2*(C1320-F1320)-G1320)-MAX((D1320*(1+E1320)^2*(C1320-F1320)-G1320)-B1320/6,0)*'Расчет NPV'!$C$13)/(1+'Расчет NPV'!$C$12)^3</f>
        <v/>
      </c>
      <c r="K1320" s="9">
        <f>((D1320*(1+E1320)^3*(C1320-F1320)-G1320)-MAX((D1320*(1+E1320)^3*(C1320-F1320)-G1320)-B1320/6,0)*'Расчет NPV'!$C$13)/(1+'Расчет NPV'!$C$12)^4</f>
        <v/>
      </c>
      <c r="L1320" s="9">
        <f>((D1320*(1+E1320)^4*(C1320-F1320)-G1320)-MAX((D1320*(1+E1320)^4*(C1320-F1320)-G1320)-B1320/6,0)*'Расчет NPV'!$C$13)/(1+'Расчет NPV'!$C$12)^5</f>
        <v/>
      </c>
      <c r="M1320" s="9">
        <f>((D1320*(1+E1320)^5*(C1320-F1320)-G1320)-MAX((D1320*(1+E1320)^5*(C1320-F1320)-G1320)-B1320/6,0)*'Расчет NPV'!$C$13)/(1+'Расчет NPV'!$C$12)^6</f>
        <v/>
      </c>
      <c r="N1320" s="13">
        <f>SUM(H1320:M1320)-B1320</f>
        <v/>
      </c>
    </row>
    <row r="1321">
      <c r="A1321" t="n">
        <v>1317</v>
      </c>
      <c r="B1321" s="9">
        <f>_xlfn.BETA.INV(RAND(),'Расчет NPV'!$E$5,'Расчет NPV'!$F$5,'Расчет NPV'!$B$5,'Расчет NPV'!$D$5)</f>
        <v/>
      </c>
      <c r="C1321" s="9">
        <f>_xlfn.BETA.INV(RAND(),'Расчет NPV'!$E$6,'Расчет NPV'!$F$6,'Расчет NPV'!$B$6,'Расчет NPV'!$D$6)</f>
        <v/>
      </c>
      <c r="D1321" s="9">
        <f>_xlfn.BETA.INV(RAND(),'Расчет NPV'!$E$7,'Расчет NPV'!$F$7,'Расчет NPV'!$B$7,'Расчет NPV'!$D$7)</f>
        <v/>
      </c>
      <c r="E1321" s="5">
        <f>_xlfn.BETA.INV(RAND(),'Расчет NPV'!$E$8,'Расчет NPV'!$F$8,'Расчет NPV'!$B$8,'Расчет NPV'!$D$8)</f>
        <v/>
      </c>
      <c r="F1321" s="9">
        <f>_xlfn.BETA.INV(RAND(),'Расчет NPV'!$E$9,'Расчет NPV'!$F$9,'Расчет NPV'!$B$9,'Расчет NPV'!$D$9)</f>
        <v/>
      </c>
      <c r="G1321" s="9">
        <f>_xlfn.BETA.INV(RAND(),'Расчет NPV'!$E$10,'Расчет NPV'!$F$10,'Расчет NPV'!$B$10,'Расчет NPV'!$D$10)</f>
        <v/>
      </c>
      <c r="H1321" s="9">
        <f>((D1321*(1+E1321)^0*'Расчет NPV'!$C$14*(C1321-F1321)-G1321)-MAX((D1321*(1+E1321)^0*'Расчет NPV'!$C$14*(C1321-F1321)-G1321)-B1321/6,0)*'Расчет NPV'!$C$13)/(1+'Расчет NPV'!$C$12)^1</f>
        <v/>
      </c>
      <c r="I1321" s="9">
        <f>((D1321*(1+E1321)^1*(C1321-F1321)-G1321)-MAX((D1321*(1+E1321)^1*(C1321-F1321)-G1321)-B1321/6,0)*'Расчет NPV'!$C$13)/(1+'Расчет NPV'!$C$12)^2</f>
        <v/>
      </c>
      <c r="J1321" s="9">
        <f>((D1321*(1+E1321)^2*(C1321-F1321)-G1321)-MAX((D1321*(1+E1321)^2*(C1321-F1321)-G1321)-B1321/6,0)*'Расчет NPV'!$C$13)/(1+'Расчет NPV'!$C$12)^3</f>
        <v/>
      </c>
      <c r="K1321" s="9">
        <f>((D1321*(1+E1321)^3*(C1321-F1321)-G1321)-MAX((D1321*(1+E1321)^3*(C1321-F1321)-G1321)-B1321/6,0)*'Расчет NPV'!$C$13)/(1+'Расчет NPV'!$C$12)^4</f>
        <v/>
      </c>
      <c r="L1321" s="9">
        <f>((D1321*(1+E1321)^4*(C1321-F1321)-G1321)-MAX((D1321*(1+E1321)^4*(C1321-F1321)-G1321)-B1321/6,0)*'Расчет NPV'!$C$13)/(1+'Расчет NPV'!$C$12)^5</f>
        <v/>
      </c>
      <c r="M1321" s="9">
        <f>((D1321*(1+E1321)^5*(C1321-F1321)-G1321)-MAX((D1321*(1+E1321)^5*(C1321-F1321)-G1321)-B1321/6,0)*'Расчет NPV'!$C$13)/(1+'Расчет NPV'!$C$12)^6</f>
        <v/>
      </c>
      <c r="N1321" s="13">
        <f>SUM(H1321:M1321)-B1321</f>
        <v/>
      </c>
    </row>
    <row r="1322">
      <c r="A1322" t="n">
        <v>1318</v>
      </c>
      <c r="B1322" s="9">
        <f>_xlfn.BETA.INV(RAND(),'Расчет NPV'!$E$5,'Расчет NPV'!$F$5,'Расчет NPV'!$B$5,'Расчет NPV'!$D$5)</f>
        <v/>
      </c>
      <c r="C1322" s="9">
        <f>_xlfn.BETA.INV(RAND(),'Расчет NPV'!$E$6,'Расчет NPV'!$F$6,'Расчет NPV'!$B$6,'Расчет NPV'!$D$6)</f>
        <v/>
      </c>
      <c r="D1322" s="9">
        <f>_xlfn.BETA.INV(RAND(),'Расчет NPV'!$E$7,'Расчет NPV'!$F$7,'Расчет NPV'!$B$7,'Расчет NPV'!$D$7)</f>
        <v/>
      </c>
      <c r="E1322" s="5">
        <f>_xlfn.BETA.INV(RAND(),'Расчет NPV'!$E$8,'Расчет NPV'!$F$8,'Расчет NPV'!$B$8,'Расчет NPV'!$D$8)</f>
        <v/>
      </c>
      <c r="F1322" s="9">
        <f>_xlfn.BETA.INV(RAND(),'Расчет NPV'!$E$9,'Расчет NPV'!$F$9,'Расчет NPV'!$B$9,'Расчет NPV'!$D$9)</f>
        <v/>
      </c>
      <c r="G1322" s="9">
        <f>_xlfn.BETA.INV(RAND(),'Расчет NPV'!$E$10,'Расчет NPV'!$F$10,'Расчет NPV'!$B$10,'Расчет NPV'!$D$10)</f>
        <v/>
      </c>
      <c r="H1322" s="9">
        <f>((D1322*(1+E1322)^0*'Расчет NPV'!$C$14*(C1322-F1322)-G1322)-MAX((D1322*(1+E1322)^0*'Расчет NPV'!$C$14*(C1322-F1322)-G1322)-B1322/6,0)*'Расчет NPV'!$C$13)/(1+'Расчет NPV'!$C$12)^1</f>
        <v/>
      </c>
      <c r="I1322" s="9">
        <f>((D1322*(1+E1322)^1*(C1322-F1322)-G1322)-MAX((D1322*(1+E1322)^1*(C1322-F1322)-G1322)-B1322/6,0)*'Расчет NPV'!$C$13)/(1+'Расчет NPV'!$C$12)^2</f>
        <v/>
      </c>
      <c r="J1322" s="9">
        <f>((D1322*(1+E1322)^2*(C1322-F1322)-G1322)-MAX((D1322*(1+E1322)^2*(C1322-F1322)-G1322)-B1322/6,0)*'Расчет NPV'!$C$13)/(1+'Расчет NPV'!$C$12)^3</f>
        <v/>
      </c>
      <c r="K1322" s="9">
        <f>((D1322*(1+E1322)^3*(C1322-F1322)-G1322)-MAX((D1322*(1+E1322)^3*(C1322-F1322)-G1322)-B1322/6,0)*'Расчет NPV'!$C$13)/(1+'Расчет NPV'!$C$12)^4</f>
        <v/>
      </c>
      <c r="L1322" s="9">
        <f>((D1322*(1+E1322)^4*(C1322-F1322)-G1322)-MAX((D1322*(1+E1322)^4*(C1322-F1322)-G1322)-B1322/6,0)*'Расчет NPV'!$C$13)/(1+'Расчет NPV'!$C$12)^5</f>
        <v/>
      </c>
      <c r="M1322" s="9">
        <f>((D1322*(1+E1322)^5*(C1322-F1322)-G1322)-MAX((D1322*(1+E1322)^5*(C1322-F1322)-G1322)-B1322/6,0)*'Расчет NPV'!$C$13)/(1+'Расчет NPV'!$C$12)^6</f>
        <v/>
      </c>
      <c r="N1322" s="13">
        <f>SUM(H1322:M1322)-B1322</f>
        <v/>
      </c>
    </row>
    <row r="1323">
      <c r="A1323" t="n">
        <v>1319</v>
      </c>
      <c r="B1323" s="9">
        <f>_xlfn.BETA.INV(RAND(),'Расчет NPV'!$E$5,'Расчет NPV'!$F$5,'Расчет NPV'!$B$5,'Расчет NPV'!$D$5)</f>
        <v/>
      </c>
      <c r="C1323" s="9">
        <f>_xlfn.BETA.INV(RAND(),'Расчет NPV'!$E$6,'Расчет NPV'!$F$6,'Расчет NPV'!$B$6,'Расчет NPV'!$D$6)</f>
        <v/>
      </c>
      <c r="D1323" s="9">
        <f>_xlfn.BETA.INV(RAND(),'Расчет NPV'!$E$7,'Расчет NPV'!$F$7,'Расчет NPV'!$B$7,'Расчет NPV'!$D$7)</f>
        <v/>
      </c>
      <c r="E1323" s="5">
        <f>_xlfn.BETA.INV(RAND(),'Расчет NPV'!$E$8,'Расчет NPV'!$F$8,'Расчет NPV'!$B$8,'Расчет NPV'!$D$8)</f>
        <v/>
      </c>
      <c r="F1323" s="9">
        <f>_xlfn.BETA.INV(RAND(),'Расчет NPV'!$E$9,'Расчет NPV'!$F$9,'Расчет NPV'!$B$9,'Расчет NPV'!$D$9)</f>
        <v/>
      </c>
      <c r="G1323" s="9">
        <f>_xlfn.BETA.INV(RAND(),'Расчет NPV'!$E$10,'Расчет NPV'!$F$10,'Расчет NPV'!$B$10,'Расчет NPV'!$D$10)</f>
        <v/>
      </c>
      <c r="H1323" s="9">
        <f>((D1323*(1+E1323)^0*'Расчет NPV'!$C$14*(C1323-F1323)-G1323)-MAX((D1323*(1+E1323)^0*'Расчет NPV'!$C$14*(C1323-F1323)-G1323)-B1323/6,0)*'Расчет NPV'!$C$13)/(1+'Расчет NPV'!$C$12)^1</f>
        <v/>
      </c>
      <c r="I1323" s="9">
        <f>((D1323*(1+E1323)^1*(C1323-F1323)-G1323)-MAX((D1323*(1+E1323)^1*(C1323-F1323)-G1323)-B1323/6,0)*'Расчет NPV'!$C$13)/(1+'Расчет NPV'!$C$12)^2</f>
        <v/>
      </c>
      <c r="J1323" s="9">
        <f>((D1323*(1+E1323)^2*(C1323-F1323)-G1323)-MAX((D1323*(1+E1323)^2*(C1323-F1323)-G1323)-B1323/6,0)*'Расчет NPV'!$C$13)/(1+'Расчет NPV'!$C$12)^3</f>
        <v/>
      </c>
      <c r="K1323" s="9">
        <f>((D1323*(1+E1323)^3*(C1323-F1323)-G1323)-MAX((D1323*(1+E1323)^3*(C1323-F1323)-G1323)-B1323/6,0)*'Расчет NPV'!$C$13)/(1+'Расчет NPV'!$C$12)^4</f>
        <v/>
      </c>
      <c r="L1323" s="9">
        <f>((D1323*(1+E1323)^4*(C1323-F1323)-G1323)-MAX((D1323*(1+E1323)^4*(C1323-F1323)-G1323)-B1323/6,0)*'Расчет NPV'!$C$13)/(1+'Расчет NPV'!$C$12)^5</f>
        <v/>
      </c>
      <c r="M1323" s="9">
        <f>((D1323*(1+E1323)^5*(C1323-F1323)-G1323)-MAX((D1323*(1+E1323)^5*(C1323-F1323)-G1323)-B1323/6,0)*'Расчет NPV'!$C$13)/(1+'Расчет NPV'!$C$12)^6</f>
        <v/>
      </c>
      <c r="N1323" s="13">
        <f>SUM(H1323:M1323)-B1323</f>
        <v/>
      </c>
    </row>
    <row r="1324">
      <c r="A1324" t="n">
        <v>1320</v>
      </c>
      <c r="B1324" s="9">
        <f>_xlfn.BETA.INV(RAND(),'Расчет NPV'!$E$5,'Расчет NPV'!$F$5,'Расчет NPV'!$B$5,'Расчет NPV'!$D$5)</f>
        <v/>
      </c>
      <c r="C1324" s="9">
        <f>_xlfn.BETA.INV(RAND(),'Расчет NPV'!$E$6,'Расчет NPV'!$F$6,'Расчет NPV'!$B$6,'Расчет NPV'!$D$6)</f>
        <v/>
      </c>
      <c r="D1324" s="9">
        <f>_xlfn.BETA.INV(RAND(),'Расчет NPV'!$E$7,'Расчет NPV'!$F$7,'Расчет NPV'!$B$7,'Расчет NPV'!$D$7)</f>
        <v/>
      </c>
      <c r="E1324" s="5">
        <f>_xlfn.BETA.INV(RAND(),'Расчет NPV'!$E$8,'Расчет NPV'!$F$8,'Расчет NPV'!$B$8,'Расчет NPV'!$D$8)</f>
        <v/>
      </c>
      <c r="F1324" s="9">
        <f>_xlfn.BETA.INV(RAND(),'Расчет NPV'!$E$9,'Расчет NPV'!$F$9,'Расчет NPV'!$B$9,'Расчет NPV'!$D$9)</f>
        <v/>
      </c>
      <c r="G1324" s="9">
        <f>_xlfn.BETA.INV(RAND(),'Расчет NPV'!$E$10,'Расчет NPV'!$F$10,'Расчет NPV'!$B$10,'Расчет NPV'!$D$10)</f>
        <v/>
      </c>
      <c r="H1324" s="9">
        <f>((D1324*(1+E1324)^0*'Расчет NPV'!$C$14*(C1324-F1324)-G1324)-MAX((D1324*(1+E1324)^0*'Расчет NPV'!$C$14*(C1324-F1324)-G1324)-B1324/6,0)*'Расчет NPV'!$C$13)/(1+'Расчет NPV'!$C$12)^1</f>
        <v/>
      </c>
      <c r="I1324" s="9">
        <f>((D1324*(1+E1324)^1*(C1324-F1324)-G1324)-MAX((D1324*(1+E1324)^1*(C1324-F1324)-G1324)-B1324/6,0)*'Расчет NPV'!$C$13)/(1+'Расчет NPV'!$C$12)^2</f>
        <v/>
      </c>
      <c r="J1324" s="9">
        <f>((D1324*(1+E1324)^2*(C1324-F1324)-G1324)-MAX((D1324*(1+E1324)^2*(C1324-F1324)-G1324)-B1324/6,0)*'Расчет NPV'!$C$13)/(1+'Расчет NPV'!$C$12)^3</f>
        <v/>
      </c>
      <c r="K1324" s="9">
        <f>((D1324*(1+E1324)^3*(C1324-F1324)-G1324)-MAX((D1324*(1+E1324)^3*(C1324-F1324)-G1324)-B1324/6,0)*'Расчет NPV'!$C$13)/(1+'Расчет NPV'!$C$12)^4</f>
        <v/>
      </c>
      <c r="L1324" s="9">
        <f>((D1324*(1+E1324)^4*(C1324-F1324)-G1324)-MAX((D1324*(1+E1324)^4*(C1324-F1324)-G1324)-B1324/6,0)*'Расчет NPV'!$C$13)/(1+'Расчет NPV'!$C$12)^5</f>
        <v/>
      </c>
      <c r="M1324" s="9">
        <f>((D1324*(1+E1324)^5*(C1324-F1324)-G1324)-MAX((D1324*(1+E1324)^5*(C1324-F1324)-G1324)-B1324/6,0)*'Расчет NPV'!$C$13)/(1+'Расчет NPV'!$C$12)^6</f>
        <v/>
      </c>
      <c r="N1324" s="13">
        <f>SUM(H1324:M1324)-B1324</f>
        <v/>
      </c>
    </row>
    <row r="1325">
      <c r="A1325" t="n">
        <v>1321</v>
      </c>
      <c r="B1325" s="9">
        <f>_xlfn.BETA.INV(RAND(),'Расчет NPV'!$E$5,'Расчет NPV'!$F$5,'Расчет NPV'!$B$5,'Расчет NPV'!$D$5)</f>
        <v/>
      </c>
      <c r="C1325" s="9">
        <f>_xlfn.BETA.INV(RAND(),'Расчет NPV'!$E$6,'Расчет NPV'!$F$6,'Расчет NPV'!$B$6,'Расчет NPV'!$D$6)</f>
        <v/>
      </c>
      <c r="D1325" s="9">
        <f>_xlfn.BETA.INV(RAND(),'Расчет NPV'!$E$7,'Расчет NPV'!$F$7,'Расчет NPV'!$B$7,'Расчет NPV'!$D$7)</f>
        <v/>
      </c>
      <c r="E1325" s="5">
        <f>_xlfn.BETA.INV(RAND(),'Расчет NPV'!$E$8,'Расчет NPV'!$F$8,'Расчет NPV'!$B$8,'Расчет NPV'!$D$8)</f>
        <v/>
      </c>
      <c r="F1325" s="9">
        <f>_xlfn.BETA.INV(RAND(),'Расчет NPV'!$E$9,'Расчет NPV'!$F$9,'Расчет NPV'!$B$9,'Расчет NPV'!$D$9)</f>
        <v/>
      </c>
      <c r="G1325" s="9">
        <f>_xlfn.BETA.INV(RAND(),'Расчет NPV'!$E$10,'Расчет NPV'!$F$10,'Расчет NPV'!$B$10,'Расчет NPV'!$D$10)</f>
        <v/>
      </c>
      <c r="H1325" s="9">
        <f>((D1325*(1+E1325)^0*'Расчет NPV'!$C$14*(C1325-F1325)-G1325)-MAX((D1325*(1+E1325)^0*'Расчет NPV'!$C$14*(C1325-F1325)-G1325)-B1325/6,0)*'Расчет NPV'!$C$13)/(1+'Расчет NPV'!$C$12)^1</f>
        <v/>
      </c>
      <c r="I1325" s="9">
        <f>((D1325*(1+E1325)^1*(C1325-F1325)-G1325)-MAX((D1325*(1+E1325)^1*(C1325-F1325)-G1325)-B1325/6,0)*'Расчет NPV'!$C$13)/(1+'Расчет NPV'!$C$12)^2</f>
        <v/>
      </c>
      <c r="J1325" s="9">
        <f>((D1325*(1+E1325)^2*(C1325-F1325)-G1325)-MAX((D1325*(1+E1325)^2*(C1325-F1325)-G1325)-B1325/6,0)*'Расчет NPV'!$C$13)/(1+'Расчет NPV'!$C$12)^3</f>
        <v/>
      </c>
      <c r="K1325" s="9">
        <f>((D1325*(1+E1325)^3*(C1325-F1325)-G1325)-MAX((D1325*(1+E1325)^3*(C1325-F1325)-G1325)-B1325/6,0)*'Расчет NPV'!$C$13)/(1+'Расчет NPV'!$C$12)^4</f>
        <v/>
      </c>
      <c r="L1325" s="9">
        <f>((D1325*(1+E1325)^4*(C1325-F1325)-G1325)-MAX((D1325*(1+E1325)^4*(C1325-F1325)-G1325)-B1325/6,0)*'Расчет NPV'!$C$13)/(1+'Расчет NPV'!$C$12)^5</f>
        <v/>
      </c>
      <c r="M1325" s="9">
        <f>((D1325*(1+E1325)^5*(C1325-F1325)-G1325)-MAX((D1325*(1+E1325)^5*(C1325-F1325)-G1325)-B1325/6,0)*'Расчет NPV'!$C$13)/(1+'Расчет NPV'!$C$12)^6</f>
        <v/>
      </c>
      <c r="N1325" s="13">
        <f>SUM(H1325:M1325)-B1325</f>
        <v/>
      </c>
    </row>
    <row r="1326">
      <c r="A1326" t="n">
        <v>1322</v>
      </c>
      <c r="B1326" s="9">
        <f>_xlfn.BETA.INV(RAND(),'Расчет NPV'!$E$5,'Расчет NPV'!$F$5,'Расчет NPV'!$B$5,'Расчет NPV'!$D$5)</f>
        <v/>
      </c>
      <c r="C1326" s="9">
        <f>_xlfn.BETA.INV(RAND(),'Расчет NPV'!$E$6,'Расчет NPV'!$F$6,'Расчет NPV'!$B$6,'Расчет NPV'!$D$6)</f>
        <v/>
      </c>
      <c r="D1326" s="9">
        <f>_xlfn.BETA.INV(RAND(),'Расчет NPV'!$E$7,'Расчет NPV'!$F$7,'Расчет NPV'!$B$7,'Расчет NPV'!$D$7)</f>
        <v/>
      </c>
      <c r="E1326" s="5">
        <f>_xlfn.BETA.INV(RAND(),'Расчет NPV'!$E$8,'Расчет NPV'!$F$8,'Расчет NPV'!$B$8,'Расчет NPV'!$D$8)</f>
        <v/>
      </c>
      <c r="F1326" s="9">
        <f>_xlfn.BETA.INV(RAND(),'Расчет NPV'!$E$9,'Расчет NPV'!$F$9,'Расчет NPV'!$B$9,'Расчет NPV'!$D$9)</f>
        <v/>
      </c>
      <c r="G1326" s="9">
        <f>_xlfn.BETA.INV(RAND(),'Расчет NPV'!$E$10,'Расчет NPV'!$F$10,'Расчет NPV'!$B$10,'Расчет NPV'!$D$10)</f>
        <v/>
      </c>
      <c r="H1326" s="9">
        <f>((D1326*(1+E1326)^0*'Расчет NPV'!$C$14*(C1326-F1326)-G1326)-MAX((D1326*(1+E1326)^0*'Расчет NPV'!$C$14*(C1326-F1326)-G1326)-B1326/6,0)*'Расчет NPV'!$C$13)/(1+'Расчет NPV'!$C$12)^1</f>
        <v/>
      </c>
      <c r="I1326" s="9">
        <f>((D1326*(1+E1326)^1*(C1326-F1326)-G1326)-MAX((D1326*(1+E1326)^1*(C1326-F1326)-G1326)-B1326/6,0)*'Расчет NPV'!$C$13)/(1+'Расчет NPV'!$C$12)^2</f>
        <v/>
      </c>
      <c r="J1326" s="9">
        <f>((D1326*(1+E1326)^2*(C1326-F1326)-G1326)-MAX((D1326*(1+E1326)^2*(C1326-F1326)-G1326)-B1326/6,0)*'Расчет NPV'!$C$13)/(1+'Расчет NPV'!$C$12)^3</f>
        <v/>
      </c>
      <c r="K1326" s="9">
        <f>((D1326*(1+E1326)^3*(C1326-F1326)-G1326)-MAX((D1326*(1+E1326)^3*(C1326-F1326)-G1326)-B1326/6,0)*'Расчет NPV'!$C$13)/(1+'Расчет NPV'!$C$12)^4</f>
        <v/>
      </c>
      <c r="L1326" s="9">
        <f>((D1326*(1+E1326)^4*(C1326-F1326)-G1326)-MAX((D1326*(1+E1326)^4*(C1326-F1326)-G1326)-B1326/6,0)*'Расчет NPV'!$C$13)/(1+'Расчет NPV'!$C$12)^5</f>
        <v/>
      </c>
      <c r="M1326" s="9">
        <f>((D1326*(1+E1326)^5*(C1326-F1326)-G1326)-MAX((D1326*(1+E1326)^5*(C1326-F1326)-G1326)-B1326/6,0)*'Расчет NPV'!$C$13)/(1+'Расчет NPV'!$C$12)^6</f>
        <v/>
      </c>
      <c r="N1326" s="13">
        <f>SUM(H1326:M1326)-B1326</f>
        <v/>
      </c>
    </row>
    <row r="1327">
      <c r="A1327" t="n">
        <v>1323</v>
      </c>
      <c r="B1327" s="9">
        <f>_xlfn.BETA.INV(RAND(),'Расчет NPV'!$E$5,'Расчет NPV'!$F$5,'Расчет NPV'!$B$5,'Расчет NPV'!$D$5)</f>
        <v/>
      </c>
      <c r="C1327" s="9">
        <f>_xlfn.BETA.INV(RAND(),'Расчет NPV'!$E$6,'Расчет NPV'!$F$6,'Расчет NPV'!$B$6,'Расчет NPV'!$D$6)</f>
        <v/>
      </c>
      <c r="D1327" s="9">
        <f>_xlfn.BETA.INV(RAND(),'Расчет NPV'!$E$7,'Расчет NPV'!$F$7,'Расчет NPV'!$B$7,'Расчет NPV'!$D$7)</f>
        <v/>
      </c>
      <c r="E1327" s="5">
        <f>_xlfn.BETA.INV(RAND(),'Расчет NPV'!$E$8,'Расчет NPV'!$F$8,'Расчет NPV'!$B$8,'Расчет NPV'!$D$8)</f>
        <v/>
      </c>
      <c r="F1327" s="9">
        <f>_xlfn.BETA.INV(RAND(),'Расчет NPV'!$E$9,'Расчет NPV'!$F$9,'Расчет NPV'!$B$9,'Расчет NPV'!$D$9)</f>
        <v/>
      </c>
      <c r="G1327" s="9">
        <f>_xlfn.BETA.INV(RAND(),'Расчет NPV'!$E$10,'Расчет NPV'!$F$10,'Расчет NPV'!$B$10,'Расчет NPV'!$D$10)</f>
        <v/>
      </c>
      <c r="H1327" s="9">
        <f>((D1327*(1+E1327)^0*'Расчет NPV'!$C$14*(C1327-F1327)-G1327)-MAX((D1327*(1+E1327)^0*'Расчет NPV'!$C$14*(C1327-F1327)-G1327)-B1327/6,0)*'Расчет NPV'!$C$13)/(1+'Расчет NPV'!$C$12)^1</f>
        <v/>
      </c>
      <c r="I1327" s="9">
        <f>((D1327*(1+E1327)^1*(C1327-F1327)-G1327)-MAX((D1327*(1+E1327)^1*(C1327-F1327)-G1327)-B1327/6,0)*'Расчет NPV'!$C$13)/(1+'Расчет NPV'!$C$12)^2</f>
        <v/>
      </c>
      <c r="J1327" s="9">
        <f>((D1327*(1+E1327)^2*(C1327-F1327)-G1327)-MAX((D1327*(1+E1327)^2*(C1327-F1327)-G1327)-B1327/6,0)*'Расчет NPV'!$C$13)/(1+'Расчет NPV'!$C$12)^3</f>
        <v/>
      </c>
      <c r="K1327" s="9">
        <f>((D1327*(1+E1327)^3*(C1327-F1327)-G1327)-MAX((D1327*(1+E1327)^3*(C1327-F1327)-G1327)-B1327/6,0)*'Расчет NPV'!$C$13)/(1+'Расчет NPV'!$C$12)^4</f>
        <v/>
      </c>
      <c r="L1327" s="9">
        <f>((D1327*(1+E1327)^4*(C1327-F1327)-G1327)-MAX((D1327*(1+E1327)^4*(C1327-F1327)-G1327)-B1327/6,0)*'Расчет NPV'!$C$13)/(1+'Расчет NPV'!$C$12)^5</f>
        <v/>
      </c>
      <c r="M1327" s="9">
        <f>((D1327*(1+E1327)^5*(C1327-F1327)-G1327)-MAX((D1327*(1+E1327)^5*(C1327-F1327)-G1327)-B1327/6,0)*'Расчет NPV'!$C$13)/(1+'Расчет NPV'!$C$12)^6</f>
        <v/>
      </c>
      <c r="N1327" s="13">
        <f>SUM(H1327:M1327)-B1327</f>
        <v/>
      </c>
    </row>
    <row r="1328">
      <c r="A1328" t="n">
        <v>1324</v>
      </c>
      <c r="B1328" s="9">
        <f>_xlfn.BETA.INV(RAND(),'Расчет NPV'!$E$5,'Расчет NPV'!$F$5,'Расчет NPV'!$B$5,'Расчет NPV'!$D$5)</f>
        <v/>
      </c>
      <c r="C1328" s="9">
        <f>_xlfn.BETA.INV(RAND(),'Расчет NPV'!$E$6,'Расчет NPV'!$F$6,'Расчет NPV'!$B$6,'Расчет NPV'!$D$6)</f>
        <v/>
      </c>
      <c r="D1328" s="9">
        <f>_xlfn.BETA.INV(RAND(),'Расчет NPV'!$E$7,'Расчет NPV'!$F$7,'Расчет NPV'!$B$7,'Расчет NPV'!$D$7)</f>
        <v/>
      </c>
      <c r="E1328" s="5">
        <f>_xlfn.BETA.INV(RAND(),'Расчет NPV'!$E$8,'Расчет NPV'!$F$8,'Расчет NPV'!$B$8,'Расчет NPV'!$D$8)</f>
        <v/>
      </c>
      <c r="F1328" s="9">
        <f>_xlfn.BETA.INV(RAND(),'Расчет NPV'!$E$9,'Расчет NPV'!$F$9,'Расчет NPV'!$B$9,'Расчет NPV'!$D$9)</f>
        <v/>
      </c>
      <c r="G1328" s="9">
        <f>_xlfn.BETA.INV(RAND(),'Расчет NPV'!$E$10,'Расчет NPV'!$F$10,'Расчет NPV'!$B$10,'Расчет NPV'!$D$10)</f>
        <v/>
      </c>
      <c r="H1328" s="9">
        <f>((D1328*(1+E1328)^0*'Расчет NPV'!$C$14*(C1328-F1328)-G1328)-MAX((D1328*(1+E1328)^0*'Расчет NPV'!$C$14*(C1328-F1328)-G1328)-B1328/6,0)*'Расчет NPV'!$C$13)/(1+'Расчет NPV'!$C$12)^1</f>
        <v/>
      </c>
      <c r="I1328" s="9">
        <f>((D1328*(1+E1328)^1*(C1328-F1328)-G1328)-MAX((D1328*(1+E1328)^1*(C1328-F1328)-G1328)-B1328/6,0)*'Расчет NPV'!$C$13)/(1+'Расчет NPV'!$C$12)^2</f>
        <v/>
      </c>
      <c r="J1328" s="9">
        <f>((D1328*(1+E1328)^2*(C1328-F1328)-G1328)-MAX((D1328*(1+E1328)^2*(C1328-F1328)-G1328)-B1328/6,0)*'Расчет NPV'!$C$13)/(1+'Расчет NPV'!$C$12)^3</f>
        <v/>
      </c>
      <c r="K1328" s="9">
        <f>((D1328*(1+E1328)^3*(C1328-F1328)-G1328)-MAX((D1328*(1+E1328)^3*(C1328-F1328)-G1328)-B1328/6,0)*'Расчет NPV'!$C$13)/(1+'Расчет NPV'!$C$12)^4</f>
        <v/>
      </c>
      <c r="L1328" s="9">
        <f>((D1328*(1+E1328)^4*(C1328-F1328)-G1328)-MAX((D1328*(1+E1328)^4*(C1328-F1328)-G1328)-B1328/6,0)*'Расчет NPV'!$C$13)/(1+'Расчет NPV'!$C$12)^5</f>
        <v/>
      </c>
      <c r="M1328" s="9">
        <f>((D1328*(1+E1328)^5*(C1328-F1328)-G1328)-MAX((D1328*(1+E1328)^5*(C1328-F1328)-G1328)-B1328/6,0)*'Расчет NPV'!$C$13)/(1+'Расчет NPV'!$C$12)^6</f>
        <v/>
      </c>
      <c r="N1328" s="13">
        <f>SUM(H1328:M1328)-B1328</f>
        <v/>
      </c>
    </row>
    <row r="1329">
      <c r="A1329" t="n">
        <v>1325</v>
      </c>
      <c r="B1329" s="9">
        <f>_xlfn.BETA.INV(RAND(),'Расчет NPV'!$E$5,'Расчет NPV'!$F$5,'Расчет NPV'!$B$5,'Расчет NPV'!$D$5)</f>
        <v/>
      </c>
      <c r="C1329" s="9">
        <f>_xlfn.BETA.INV(RAND(),'Расчет NPV'!$E$6,'Расчет NPV'!$F$6,'Расчет NPV'!$B$6,'Расчет NPV'!$D$6)</f>
        <v/>
      </c>
      <c r="D1329" s="9">
        <f>_xlfn.BETA.INV(RAND(),'Расчет NPV'!$E$7,'Расчет NPV'!$F$7,'Расчет NPV'!$B$7,'Расчет NPV'!$D$7)</f>
        <v/>
      </c>
      <c r="E1329" s="5">
        <f>_xlfn.BETA.INV(RAND(),'Расчет NPV'!$E$8,'Расчет NPV'!$F$8,'Расчет NPV'!$B$8,'Расчет NPV'!$D$8)</f>
        <v/>
      </c>
      <c r="F1329" s="9">
        <f>_xlfn.BETA.INV(RAND(),'Расчет NPV'!$E$9,'Расчет NPV'!$F$9,'Расчет NPV'!$B$9,'Расчет NPV'!$D$9)</f>
        <v/>
      </c>
      <c r="G1329" s="9">
        <f>_xlfn.BETA.INV(RAND(),'Расчет NPV'!$E$10,'Расчет NPV'!$F$10,'Расчет NPV'!$B$10,'Расчет NPV'!$D$10)</f>
        <v/>
      </c>
      <c r="H1329" s="9">
        <f>((D1329*(1+E1329)^0*'Расчет NPV'!$C$14*(C1329-F1329)-G1329)-MAX((D1329*(1+E1329)^0*'Расчет NPV'!$C$14*(C1329-F1329)-G1329)-B1329/6,0)*'Расчет NPV'!$C$13)/(1+'Расчет NPV'!$C$12)^1</f>
        <v/>
      </c>
      <c r="I1329" s="9">
        <f>((D1329*(1+E1329)^1*(C1329-F1329)-G1329)-MAX((D1329*(1+E1329)^1*(C1329-F1329)-G1329)-B1329/6,0)*'Расчет NPV'!$C$13)/(1+'Расчет NPV'!$C$12)^2</f>
        <v/>
      </c>
      <c r="J1329" s="9">
        <f>((D1329*(1+E1329)^2*(C1329-F1329)-G1329)-MAX((D1329*(1+E1329)^2*(C1329-F1329)-G1329)-B1329/6,0)*'Расчет NPV'!$C$13)/(1+'Расчет NPV'!$C$12)^3</f>
        <v/>
      </c>
      <c r="K1329" s="9">
        <f>((D1329*(1+E1329)^3*(C1329-F1329)-G1329)-MAX((D1329*(1+E1329)^3*(C1329-F1329)-G1329)-B1329/6,0)*'Расчет NPV'!$C$13)/(1+'Расчет NPV'!$C$12)^4</f>
        <v/>
      </c>
      <c r="L1329" s="9">
        <f>((D1329*(1+E1329)^4*(C1329-F1329)-G1329)-MAX((D1329*(1+E1329)^4*(C1329-F1329)-G1329)-B1329/6,0)*'Расчет NPV'!$C$13)/(1+'Расчет NPV'!$C$12)^5</f>
        <v/>
      </c>
      <c r="M1329" s="9">
        <f>((D1329*(1+E1329)^5*(C1329-F1329)-G1329)-MAX((D1329*(1+E1329)^5*(C1329-F1329)-G1329)-B1329/6,0)*'Расчет NPV'!$C$13)/(1+'Расчет NPV'!$C$12)^6</f>
        <v/>
      </c>
      <c r="N1329" s="13">
        <f>SUM(H1329:M1329)-B1329</f>
        <v/>
      </c>
    </row>
    <row r="1330">
      <c r="A1330" t="n">
        <v>1326</v>
      </c>
      <c r="B1330" s="9">
        <f>_xlfn.BETA.INV(RAND(),'Расчет NPV'!$E$5,'Расчет NPV'!$F$5,'Расчет NPV'!$B$5,'Расчет NPV'!$D$5)</f>
        <v/>
      </c>
      <c r="C1330" s="9">
        <f>_xlfn.BETA.INV(RAND(),'Расчет NPV'!$E$6,'Расчет NPV'!$F$6,'Расчет NPV'!$B$6,'Расчет NPV'!$D$6)</f>
        <v/>
      </c>
      <c r="D1330" s="9">
        <f>_xlfn.BETA.INV(RAND(),'Расчет NPV'!$E$7,'Расчет NPV'!$F$7,'Расчет NPV'!$B$7,'Расчет NPV'!$D$7)</f>
        <v/>
      </c>
      <c r="E1330" s="5">
        <f>_xlfn.BETA.INV(RAND(),'Расчет NPV'!$E$8,'Расчет NPV'!$F$8,'Расчет NPV'!$B$8,'Расчет NPV'!$D$8)</f>
        <v/>
      </c>
      <c r="F1330" s="9">
        <f>_xlfn.BETA.INV(RAND(),'Расчет NPV'!$E$9,'Расчет NPV'!$F$9,'Расчет NPV'!$B$9,'Расчет NPV'!$D$9)</f>
        <v/>
      </c>
      <c r="G1330" s="9">
        <f>_xlfn.BETA.INV(RAND(),'Расчет NPV'!$E$10,'Расчет NPV'!$F$10,'Расчет NPV'!$B$10,'Расчет NPV'!$D$10)</f>
        <v/>
      </c>
      <c r="H1330" s="9">
        <f>((D1330*(1+E1330)^0*'Расчет NPV'!$C$14*(C1330-F1330)-G1330)-MAX((D1330*(1+E1330)^0*'Расчет NPV'!$C$14*(C1330-F1330)-G1330)-B1330/6,0)*'Расчет NPV'!$C$13)/(1+'Расчет NPV'!$C$12)^1</f>
        <v/>
      </c>
      <c r="I1330" s="9">
        <f>((D1330*(1+E1330)^1*(C1330-F1330)-G1330)-MAX((D1330*(1+E1330)^1*(C1330-F1330)-G1330)-B1330/6,0)*'Расчет NPV'!$C$13)/(1+'Расчет NPV'!$C$12)^2</f>
        <v/>
      </c>
      <c r="J1330" s="9">
        <f>((D1330*(1+E1330)^2*(C1330-F1330)-G1330)-MAX((D1330*(1+E1330)^2*(C1330-F1330)-G1330)-B1330/6,0)*'Расчет NPV'!$C$13)/(1+'Расчет NPV'!$C$12)^3</f>
        <v/>
      </c>
      <c r="K1330" s="9">
        <f>((D1330*(1+E1330)^3*(C1330-F1330)-G1330)-MAX((D1330*(1+E1330)^3*(C1330-F1330)-G1330)-B1330/6,0)*'Расчет NPV'!$C$13)/(1+'Расчет NPV'!$C$12)^4</f>
        <v/>
      </c>
      <c r="L1330" s="9">
        <f>((D1330*(1+E1330)^4*(C1330-F1330)-G1330)-MAX((D1330*(1+E1330)^4*(C1330-F1330)-G1330)-B1330/6,0)*'Расчет NPV'!$C$13)/(1+'Расчет NPV'!$C$12)^5</f>
        <v/>
      </c>
      <c r="M1330" s="9">
        <f>((D1330*(1+E1330)^5*(C1330-F1330)-G1330)-MAX((D1330*(1+E1330)^5*(C1330-F1330)-G1330)-B1330/6,0)*'Расчет NPV'!$C$13)/(1+'Расчет NPV'!$C$12)^6</f>
        <v/>
      </c>
      <c r="N1330" s="13">
        <f>SUM(H1330:M1330)-B1330</f>
        <v/>
      </c>
    </row>
    <row r="1331">
      <c r="A1331" t="n">
        <v>1327</v>
      </c>
      <c r="B1331" s="9">
        <f>_xlfn.BETA.INV(RAND(),'Расчет NPV'!$E$5,'Расчет NPV'!$F$5,'Расчет NPV'!$B$5,'Расчет NPV'!$D$5)</f>
        <v/>
      </c>
      <c r="C1331" s="9">
        <f>_xlfn.BETA.INV(RAND(),'Расчет NPV'!$E$6,'Расчет NPV'!$F$6,'Расчет NPV'!$B$6,'Расчет NPV'!$D$6)</f>
        <v/>
      </c>
      <c r="D1331" s="9">
        <f>_xlfn.BETA.INV(RAND(),'Расчет NPV'!$E$7,'Расчет NPV'!$F$7,'Расчет NPV'!$B$7,'Расчет NPV'!$D$7)</f>
        <v/>
      </c>
      <c r="E1331" s="5">
        <f>_xlfn.BETA.INV(RAND(),'Расчет NPV'!$E$8,'Расчет NPV'!$F$8,'Расчет NPV'!$B$8,'Расчет NPV'!$D$8)</f>
        <v/>
      </c>
      <c r="F1331" s="9">
        <f>_xlfn.BETA.INV(RAND(),'Расчет NPV'!$E$9,'Расчет NPV'!$F$9,'Расчет NPV'!$B$9,'Расчет NPV'!$D$9)</f>
        <v/>
      </c>
      <c r="G1331" s="9">
        <f>_xlfn.BETA.INV(RAND(),'Расчет NPV'!$E$10,'Расчет NPV'!$F$10,'Расчет NPV'!$B$10,'Расчет NPV'!$D$10)</f>
        <v/>
      </c>
      <c r="H1331" s="9">
        <f>((D1331*(1+E1331)^0*'Расчет NPV'!$C$14*(C1331-F1331)-G1331)-MAX((D1331*(1+E1331)^0*'Расчет NPV'!$C$14*(C1331-F1331)-G1331)-B1331/6,0)*'Расчет NPV'!$C$13)/(1+'Расчет NPV'!$C$12)^1</f>
        <v/>
      </c>
      <c r="I1331" s="9">
        <f>((D1331*(1+E1331)^1*(C1331-F1331)-G1331)-MAX((D1331*(1+E1331)^1*(C1331-F1331)-G1331)-B1331/6,0)*'Расчет NPV'!$C$13)/(1+'Расчет NPV'!$C$12)^2</f>
        <v/>
      </c>
      <c r="J1331" s="9">
        <f>((D1331*(1+E1331)^2*(C1331-F1331)-G1331)-MAX((D1331*(1+E1331)^2*(C1331-F1331)-G1331)-B1331/6,0)*'Расчет NPV'!$C$13)/(1+'Расчет NPV'!$C$12)^3</f>
        <v/>
      </c>
      <c r="K1331" s="9">
        <f>((D1331*(1+E1331)^3*(C1331-F1331)-G1331)-MAX((D1331*(1+E1331)^3*(C1331-F1331)-G1331)-B1331/6,0)*'Расчет NPV'!$C$13)/(1+'Расчет NPV'!$C$12)^4</f>
        <v/>
      </c>
      <c r="L1331" s="9">
        <f>((D1331*(1+E1331)^4*(C1331-F1331)-G1331)-MAX((D1331*(1+E1331)^4*(C1331-F1331)-G1331)-B1331/6,0)*'Расчет NPV'!$C$13)/(1+'Расчет NPV'!$C$12)^5</f>
        <v/>
      </c>
      <c r="M1331" s="9">
        <f>((D1331*(1+E1331)^5*(C1331-F1331)-G1331)-MAX((D1331*(1+E1331)^5*(C1331-F1331)-G1331)-B1331/6,0)*'Расчет NPV'!$C$13)/(1+'Расчет NPV'!$C$12)^6</f>
        <v/>
      </c>
      <c r="N1331" s="13">
        <f>SUM(H1331:M1331)-B1331</f>
        <v/>
      </c>
    </row>
    <row r="1332">
      <c r="A1332" t="n">
        <v>1328</v>
      </c>
      <c r="B1332" s="9">
        <f>_xlfn.BETA.INV(RAND(),'Расчет NPV'!$E$5,'Расчет NPV'!$F$5,'Расчет NPV'!$B$5,'Расчет NPV'!$D$5)</f>
        <v/>
      </c>
      <c r="C1332" s="9">
        <f>_xlfn.BETA.INV(RAND(),'Расчет NPV'!$E$6,'Расчет NPV'!$F$6,'Расчет NPV'!$B$6,'Расчет NPV'!$D$6)</f>
        <v/>
      </c>
      <c r="D1332" s="9">
        <f>_xlfn.BETA.INV(RAND(),'Расчет NPV'!$E$7,'Расчет NPV'!$F$7,'Расчет NPV'!$B$7,'Расчет NPV'!$D$7)</f>
        <v/>
      </c>
      <c r="E1332" s="5">
        <f>_xlfn.BETA.INV(RAND(),'Расчет NPV'!$E$8,'Расчет NPV'!$F$8,'Расчет NPV'!$B$8,'Расчет NPV'!$D$8)</f>
        <v/>
      </c>
      <c r="F1332" s="9">
        <f>_xlfn.BETA.INV(RAND(),'Расчет NPV'!$E$9,'Расчет NPV'!$F$9,'Расчет NPV'!$B$9,'Расчет NPV'!$D$9)</f>
        <v/>
      </c>
      <c r="G1332" s="9">
        <f>_xlfn.BETA.INV(RAND(),'Расчет NPV'!$E$10,'Расчет NPV'!$F$10,'Расчет NPV'!$B$10,'Расчет NPV'!$D$10)</f>
        <v/>
      </c>
      <c r="H1332" s="9">
        <f>((D1332*(1+E1332)^0*'Расчет NPV'!$C$14*(C1332-F1332)-G1332)-MAX((D1332*(1+E1332)^0*'Расчет NPV'!$C$14*(C1332-F1332)-G1332)-B1332/6,0)*'Расчет NPV'!$C$13)/(1+'Расчет NPV'!$C$12)^1</f>
        <v/>
      </c>
      <c r="I1332" s="9">
        <f>((D1332*(1+E1332)^1*(C1332-F1332)-G1332)-MAX((D1332*(1+E1332)^1*(C1332-F1332)-G1332)-B1332/6,0)*'Расчет NPV'!$C$13)/(1+'Расчет NPV'!$C$12)^2</f>
        <v/>
      </c>
      <c r="J1332" s="9">
        <f>((D1332*(1+E1332)^2*(C1332-F1332)-G1332)-MAX((D1332*(1+E1332)^2*(C1332-F1332)-G1332)-B1332/6,0)*'Расчет NPV'!$C$13)/(1+'Расчет NPV'!$C$12)^3</f>
        <v/>
      </c>
      <c r="K1332" s="9">
        <f>((D1332*(1+E1332)^3*(C1332-F1332)-G1332)-MAX((D1332*(1+E1332)^3*(C1332-F1332)-G1332)-B1332/6,0)*'Расчет NPV'!$C$13)/(1+'Расчет NPV'!$C$12)^4</f>
        <v/>
      </c>
      <c r="L1332" s="9">
        <f>((D1332*(1+E1332)^4*(C1332-F1332)-G1332)-MAX((D1332*(1+E1332)^4*(C1332-F1332)-G1332)-B1332/6,0)*'Расчет NPV'!$C$13)/(1+'Расчет NPV'!$C$12)^5</f>
        <v/>
      </c>
      <c r="M1332" s="9">
        <f>((D1332*(1+E1332)^5*(C1332-F1332)-G1332)-MAX((D1332*(1+E1332)^5*(C1332-F1332)-G1332)-B1332/6,0)*'Расчет NPV'!$C$13)/(1+'Расчет NPV'!$C$12)^6</f>
        <v/>
      </c>
      <c r="N1332" s="13">
        <f>SUM(H1332:M1332)-B1332</f>
        <v/>
      </c>
    </row>
    <row r="1333">
      <c r="A1333" t="n">
        <v>1329</v>
      </c>
      <c r="B1333" s="9">
        <f>_xlfn.BETA.INV(RAND(),'Расчет NPV'!$E$5,'Расчет NPV'!$F$5,'Расчет NPV'!$B$5,'Расчет NPV'!$D$5)</f>
        <v/>
      </c>
      <c r="C1333" s="9">
        <f>_xlfn.BETA.INV(RAND(),'Расчет NPV'!$E$6,'Расчет NPV'!$F$6,'Расчет NPV'!$B$6,'Расчет NPV'!$D$6)</f>
        <v/>
      </c>
      <c r="D1333" s="9">
        <f>_xlfn.BETA.INV(RAND(),'Расчет NPV'!$E$7,'Расчет NPV'!$F$7,'Расчет NPV'!$B$7,'Расчет NPV'!$D$7)</f>
        <v/>
      </c>
      <c r="E1333" s="5">
        <f>_xlfn.BETA.INV(RAND(),'Расчет NPV'!$E$8,'Расчет NPV'!$F$8,'Расчет NPV'!$B$8,'Расчет NPV'!$D$8)</f>
        <v/>
      </c>
      <c r="F1333" s="9">
        <f>_xlfn.BETA.INV(RAND(),'Расчет NPV'!$E$9,'Расчет NPV'!$F$9,'Расчет NPV'!$B$9,'Расчет NPV'!$D$9)</f>
        <v/>
      </c>
      <c r="G1333" s="9">
        <f>_xlfn.BETA.INV(RAND(),'Расчет NPV'!$E$10,'Расчет NPV'!$F$10,'Расчет NPV'!$B$10,'Расчет NPV'!$D$10)</f>
        <v/>
      </c>
      <c r="H1333" s="9">
        <f>((D1333*(1+E1333)^0*'Расчет NPV'!$C$14*(C1333-F1333)-G1333)-MAX((D1333*(1+E1333)^0*'Расчет NPV'!$C$14*(C1333-F1333)-G1333)-B1333/6,0)*'Расчет NPV'!$C$13)/(1+'Расчет NPV'!$C$12)^1</f>
        <v/>
      </c>
      <c r="I1333" s="9">
        <f>((D1333*(1+E1333)^1*(C1333-F1333)-G1333)-MAX((D1333*(1+E1333)^1*(C1333-F1333)-G1333)-B1333/6,0)*'Расчет NPV'!$C$13)/(1+'Расчет NPV'!$C$12)^2</f>
        <v/>
      </c>
      <c r="J1333" s="9">
        <f>((D1333*(1+E1333)^2*(C1333-F1333)-G1333)-MAX((D1333*(1+E1333)^2*(C1333-F1333)-G1333)-B1333/6,0)*'Расчет NPV'!$C$13)/(1+'Расчет NPV'!$C$12)^3</f>
        <v/>
      </c>
      <c r="K1333" s="9">
        <f>((D1333*(1+E1333)^3*(C1333-F1333)-G1333)-MAX((D1333*(1+E1333)^3*(C1333-F1333)-G1333)-B1333/6,0)*'Расчет NPV'!$C$13)/(1+'Расчет NPV'!$C$12)^4</f>
        <v/>
      </c>
      <c r="L1333" s="9">
        <f>((D1333*(1+E1333)^4*(C1333-F1333)-G1333)-MAX((D1333*(1+E1333)^4*(C1333-F1333)-G1333)-B1333/6,0)*'Расчет NPV'!$C$13)/(1+'Расчет NPV'!$C$12)^5</f>
        <v/>
      </c>
      <c r="M1333" s="9">
        <f>((D1333*(1+E1333)^5*(C1333-F1333)-G1333)-MAX((D1333*(1+E1333)^5*(C1333-F1333)-G1333)-B1333/6,0)*'Расчет NPV'!$C$13)/(1+'Расчет NPV'!$C$12)^6</f>
        <v/>
      </c>
      <c r="N1333" s="13">
        <f>SUM(H1333:M1333)-B1333</f>
        <v/>
      </c>
    </row>
    <row r="1334">
      <c r="A1334" t="n">
        <v>1330</v>
      </c>
      <c r="B1334" s="9">
        <f>_xlfn.BETA.INV(RAND(),'Расчет NPV'!$E$5,'Расчет NPV'!$F$5,'Расчет NPV'!$B$5,'Расчет NPV'!$D$5)</f>
        <v/>
      </c>
      <c r="C1334" s="9">
        <f>_xlfn.BETA.INV(RAND(),'Расчет NPV'!$E$6,'Расчет NPV'!$F$6,'Расчет NPV'!$B$6,'Расчет NPV'!$D$6)</f>
        <v/>
      </c>
      <c r="D1334" s="9">
        <f>_xlfn.BETA.INV(RAND(),'Расчет NPV'!$E$7,'Расчет NPV'!$F$7,'Расчет NPV'!$B$7,'Расчет NPV'!$D$7)</f>
        <v/>
      </c>
      <c r="E1334" s="5">
        <f>_xlfn.BETA.INV(RAND(),'Расчет NPV'!$E$8,'Расчет NPV'!$F$8,'Расчет NPV'!$B$8,'Расчет NPV'!$D$8)</f>
        <v/>
      </c>
      <c r="F1334" s="9">
        <f>_xlfn.BETA.INV(RAND(),'Расчет NPV'!$E$9,'Расчет NPV'!$F$9,'Расчет NPV'!$B$9,'Расчет NPV'!$D$9)</f>
        <v/>
      </c>
      <c r="G1334" s="9">
        <f>_xlfn.BETA.INV(RAND(),'Расчет NPV'!$E$10,'Расчет NPV'!$F$10,'Расчет NPV'!$B$10,'Расчет NPV'!$D$10)</f>
        <v/>
      </c>
      <c r="H1334" s="9">
        <f>((D1334*(1+E1334)^0*'Расчет NPV'!$C$14*(C1334-F1334)-G1334)-MAX((D1334*(1+E1334)^0*'Расчет NPV'!$C$14*(C1334-F1334)-G1334)-B1334/6,0)*'Расчет NPV'!$C$13)/(1+'Расчет NPV'!$C$12)^1</f>
        <v/>
      </c>
      <c r="I1334" s="9">
        <f>((D1334*(1+E1334)^1*(C1334-F1334)-G1334)-MAX((D1334*(1+E1334)^1*(C1334-F1334)-G1334)-B1334/6,0)*'Расчет NPV'!$C$13)/(1+'Расчет NPV'!$C$12)^2</f>
        <v/>
      </c>
      <c r="J1334" s="9">
        <f>((D1334*(1+E1334)^2*(C1334-F1334)-G1334)-MAX((D1334*(1+E1334)^2*(C1334-F1334)-G1334)-B1334/6,0)*'Расчет NPV'!$C$13)/(1+'Расчет NPV'!$C$12)^3</f>
        <v/>
      </c>
      <c r="K1334" s="9">
        <f>((D1334*(1+E1334)^3*(C1334-F1334)-G1334)-MAX((D1334*(1+E1334)^3*(C1334-F1334)-G1334)-B1334/6,0)*'Расчет NPV'!$C$13)/(1+'Расчет NPV'!$C$12)^4</f>
        <v/>
      </c>
      <c r="L1334" s="9">
        <f>((D1334*(1+E1334)^4*(C1334-F1334)-G1334)-MAX((D1334*(1+E1334)^4*(C1334-F1334)-G1334)-B1334/6,0)*'Расчет NPV'!$C$13)/(1+'Расчет NPV'!$C$12)^5</f>
        <v/>
      </c>
      <c r="M1334" s="9">
        <f>((D1334*(1+E1334)^5*(C1334-F1334)-G1334)-MAX((D1334*(1+E1334)^5*(C1334-F1334)-G1334)-B1334/6,0)*'Расчет NPV'!$C$13)/(1+'Расчет NPV'!$C$12)^6</f>
        <v/>
      </c>
      <c r="N1334" s="13">
        <f>SUM(H1334:M1334)-B1334</f>
        <v/>
      </c>
    </row>
    <row r="1335">
      <c r="A1335" t="n">
        <v>1331</v>
      </c>
      <c r="B1335" s="9">
        <f>_xlfn.BETA.INV(RAND(),'Расчет NPV'!$E$5,'Расчет NPV'!$F$5,'Расчет NPV'!$B$5,'Расчет NPV'!$D$5)</f>
        <v/>
      </c>
      <c r="C1335" s="9">
        <f>_xlfn.BETA.INV(RAND(),'Расчет NPV'!$E$6,'Расчет NPV'!$F$6,'Расчет NPV'!$B$6,'Расчет NPV'!$D$6)</f>
        <v/>
      </c>
      <c r="D1335" s="9">
        <f>_xlfn.BETA.INV(RAND(),'Расчет NPV'!$E$7,'Расчет NPV'!$F$7,'Расчет NPV'!$B$7,'Расчет NPV'!$D$7)</f>
        <v/>
      </c>
      <c r="E1335" s="5">
        <f>_xlfn.BETA.INV(RAND(),'Расчет NPV'!$E$8,'Расчет NPV'!$F$8,'Расчет NPV'!$B$8,'Расчет NPV'!$D$8)</f>
        <v/>
      </c>
      <c r="F1335" s="9">
        <f>_xlfn.BETA.INV(RAND(),'Расчет NPV'!$E$9,'Расчет NPV'!$F$9,'Расчет NPV'!$B$9,'Расчет NPV'!$D$9)</f>
        <v/>
      </c>
      <c r="G1335" s="9">
        <f>_xlfn.BETA.INV(RAND(),'Расчет NPV'!$E$10,'Расчет NPV'!$F$10,'Расчет NPV'!$B$10,'Расчет NPV'!$D$10)</f>
        <v/>
      </c>
      <c r="H1335" s="9">
        <f>((D1335*(1+E1335)^0*'Расчет NPV'!$C$14*(C1335-F1335)-G1335)-MAX((D1335*(1+E1335)^0*'Расчет NPV'!$C$14*(C1335-F1335)-G1335)-B1335/6,0)*'Расчет NPV'!$C$13)/(1+'Расчет NPV'!$C$12)^1</f>
        <v/>
      </c>
      <c r="I1335" s="9">
        <f>((D1335*(1+E1335)^1*(C1335-F1335)-G1335)-MAX((D1335*(1+E1335)^1*(C1335-F1335)-G1335)-B1335/6,0)*'Расчет NPV'!$C$13)/(1+'Расчет NPV'!$C$12)^2</f>
        <v/>
      </c>
      <c r="J1335" s="9">
        <f>((D1335*(1+E1335)^2*(C1335-F1335)-G1335)-MAX((D1335*(1+E1335)^2*(C1335-F1335)-G1335)-B1335/6,0)*'Расчет NPV'!$C$13)/(1+'Расчет NPV'!$C$12)^3</f>
        <v/>
      </c>
      <c r="K1335" s="9">
        <f>((D1335*(1+E1335)^3*(C1335-F1335)-G1335)-MAX((D1335*(1+E1335)^3*(C1335-F1335)-G1335)-B1335/6,0)*'Расчет NPV'!$C$13)/(1+'Расчет NPV'!$C$12)^4</f>
        <v/>
      </c>
      <c r="L1335" s="9">
        <f>((D1335*(1+E1335)^4*(C1335-F1335)-G1335)-MAX((D1335*(1+E1335)^4*(C1335-F1335)-G1335)-B1335/6,0)*'Расчет NPV'!$C$13)/(1+'Расчет NPV'!$C$12)^5</f>
        <v/>
      </c>
      <c r="M1335" s="9">
        <f>((D1335*(1+E1335)^5*(C1335-F1335)-G1335)-MAX((D1335*(1+E1335)^5*(C1335-F1335)-G1335)-B1335/6,0)*'Расчет NPV'!$C$13)/(1+'Расчет NPV'!$C$12)^6</f>
        <v/>
      </c>
      <c r="N1335" s="13">
        <f>SUM(H1335:M1335)-B1335</f>
        <v/>
      </c>
    </row>
    <row r="1336">
      <c r="A1336" t="n">
        <v>1332</v>
      </c>
      <c r="B1336" s="9">
        <f>_xlfn.BETA.INV(RAND(),'Расчет NPV'!$E$5,'Расчет NPV'!$F$5,'Расчет NPV'!$B$5,'Расчет NPV'!$D$5)</f>
        <v/>
      </c>
      <c r="C1336" s="9">
        <f>_xlfn.BETA.INV(RAND(),'Расчет NPV'!$E$6,'Расчет NPV'!$F$6,'Расчет NPV'!$B$6,'Расчет NPV'!$D$6)</f>
        <v/>
      </c>
      <c r="D1336" s="9">
        <f>_xlfn.BETA.INV(RAND(),'Расчет NPV'!$E$7,'Расчет NPV'!$F$7,'Расчет NPV'!$B$7,'Расчет NPV'!$D$7)</f>
        <v/>
      </c>
      <c r="E1336" s="5">
        <f>_xlfn.BETA.INV(RAND(),'Расчет NPV'!$E$8,'Расчет NPV'!$F$8,'Расчет NPV'!$B$8,'Расчет NPV'!$D$8)</f>
        <v/>
      </c>
      <c r="F1336" s="9">
        <f>_xlfn.BETA.INV(RAND(),'Расчет NPV'!$E$9,'Расчет NPV'!$F$9,'Расчет NPV'!$B$9,'Расчет NPV'!$D$9)</f>
        <v/>
      </c>
      <c r="G1336" s="9">
        <f>_xlfn.BETA.INV(RAND(),'Расчет NPV'!$E$10,'Расчет NPV'!$F$10,'Расчет NPV'!$B$10,'Расчет NPV'!$D$10)</f>
        <v/>
      </c>
      <c r="H1336" s="9">
        <f>((D1336*(1+E1336)^0*'Расчет NPV'!$C$14*(C1336-F1336)-G1336)-MAX((D1336*(1+E1336)^0*'Расчет NPV'!$C$14*(C1336-F1336)-G1336)-B1336/6,0)*'Расчет NPV'!$C$13)/(1+'Расчет NPV'!$C$12)^1</f>
        <v/>
      </c>
      <c r="I1336" s="9">
        <f>((D1336*(1+E1336)^1*(C1336-F1336)-G1336)-MAX((D1336*(1+E1336)^1*(C1336-F1336)-G1336)-B1336/6,0)*'Расчет NPV'!$C$13)/(1+'Расчет NPV'!$C$12)^2</f>
        <v/>
      </c>
      <c r="J1336" s="9">
        <f>((D1336*(1+E1336)^2*(C1336-F1336)-G1336)-MAX((D1336*(1+E1336)^2*(C1336-F1336)-G1336)-B1336/6,0)*'Расчет NPV'!$C$13)/(1+'Расчет NPV'!$C$12)^3</f>
        <v/>
      </c>
      <c r="K1336" s="9">
        <f>((D1336*(1+E1336)^3*(C1336-F1336)-G1336)-MAX((D1336*(1+E1336)^3*(C1336-F1336)-G1336)-B1336/6,0)*'Расчет NPV'!$C$13)/(1+'Расчет NPV'!$C$12)^4</f>
        <v/>
      </c>
      <c r="L1336" s="9">
        <f>((D1336*(1+E1336)^4*(C1336-F1336)-G1336)-MAX((D1336*(1+E1336)^4*(C1336-F1336)-G1336)-B1336/6,0)*'Расчет NPV'!$C$13)/(1+'Расчет NPV'!$C$12)^5</f>
        <v/>
      </c>
      <c r="M1336" s="9">
        <f>((D1336*(1+E1336)^5*(C1336-F1336)-G1336)-MAX((D1336*(1+E1336)^5*(C1336-F1336)-G1336)-B1336/6,0)*'Расчет NPV'!$C$13)/(1+'Расчет NPV'!$C$12)^6</f>
        <v/>
      </c>
      <c r="N1336" s="13">
        <f>SUM(H1336:M1336)-B1336</f>
        <v/>
      </c>
    </row>
    <row r="1337">
      <c r="A1337" t="n">
        <v>1333</v>
      </c>
      <c r="B1337" s="9">
        <f>_xlfn.BETA.INV(RAND(),'Расчет NPV'!$E$5,'Расчет NPV'!$F$5,'Расчет NPV'!$B$5,'Расчет NPV'!$D$5)</f>
        <v/>
      </c>
      <c r="C1337" s="9">
        <f>_xlfn.BETA.INV(RAND(),'Расчет NPV'!$E$6,'Расчет NPV'!$F$6,'Расчет NPV'!$B$6,'Расчет NPV'!$D$6)</f>
        <v/>
      </c>
      <c r="D1337" s="9">
        <f>_xlfn.BETA.INV(RAND(),'Расчет NPV'!$E$7,'Расчет NPV'!$F$7,'Расчет NPV'!$B$7,'Расчет NPV'!$D$7)</f>
        <v/>
      </c>
      <c r="E1337" s="5">
        <f>_xlfn.BETA.INV(RAND(),'Расчет NPV'!$E$8,'Расчет NPV'!$F$8,'Расчет NPV'!$B$8,'Расчет NPV'!$D$8)</f>
        <v/>
      </c>
      <c r="F1337" s="9">
        <f>_xlfn.BETA.INV(RAND(),'Расчет NPV'!$E$9,'Расчет NPV'!$F$9,'Расчет NPV'!$B$9,'Расчет NPV'!$D$9)</f>
        <v/>
      </c>
      <c r="G1337" s="9">
        <f>_xlfn.BETA.INV(RAND(),'Расчет NPV'!$E$10,'Расчет NPV'!$F$10,'Расчет NPV'!$B$10,'Расчет NPV'!$D$10)</f>
        <v/>
      </c>
      <c r="H1337" s="9">
        <f>((D1337*(1+E1337)^0*'Расчет NPV'!$C$14*(C1337-F1337)-G1337)-MAX((D1337*(1+E1337)^0*'Расчет NPV'!$C$14*(C1337-F1337)-G1337)-B1337/6,0)*'Расчет NPV'!$C$13)/(1+'Расчет NPV'!$C$12)^1</f>
        <v/>
      </c>
      <c r="I1337" s="9">
        <f>((D1337*(1+E1337)^1*(C1337-F1337)-G1337)-MAX((D1337*(1+E1337)^1*(C1337-F1337)-G1337)-B1337/6,0)*'Расчет NPV'!$C$13)/(1+'Расчет NPV'!$C$12)^2</f>
        <v/>
      </c>
      <c r="J1337" s="9">
        <f>((D1337*(1+E1337)^2*(C1337-F1337)-G1337)-MAX((D1337*(1+E1337)^2*(C1337-F1337)-G1337)-B1337/6,0)*'Расчет NPV'!$C$13)/(1+'Расчет NPV'!$C$12)^3</f>
        <v/>
      </c>
      <c r="K1337" s="9">
        <f>((D1337*(1+E1337)^3*(C1337-F1337)-G1337)-MAX((D1337*(1+E1337)^3*(C1337-F1337)-G1337)-B1337/6,0)*'Расчет NPV'!$C$13)/(1+'Расчет NPV'!$C$12)^4</f>
        <v/>
      </c>
      <c r="L1337" s="9">
        <f>((D1337*(1+E1337)^4*(C1337-F1337)-G1337)-MAX((D1337*(1+E1337)^4*(C1337-F1337)-G1337)-B1337/6,0)*'Расчет NPV'!$C$13)/(1+'Расчет NPV'!$C$12)^5</f>
        <v/>
      </c>
      <c r="M1337" s="9">
        <f>((D1337*(1+E1337)^5*(C1337-F1337)-G1337)-MAX((D1337*(1+E1337)^5*(C1337-F1337)-G1337)-B1337/6,0)*'Расчет NPV'!$C$13)/(1+'Расчет NPV'!$C$12)^6</f>
        <v/>
      </c>
      <c r="N1337" s="13">
        <f>SUM(H1337:M1337)-B1337</f>
        <v/>
      </c>
    </row>
    <row r="1338">
      <c r="A1338" t="n">
        <v>1334</v>
      </c>
      <c r="B1338" s="9">
        <f>_xlfn.BETA.INV(RAND(),'Расчет NPV'!$E$5,'Расчет NPV'!$F$5,'Расчет NPV'!$B$5,'Расчет NPV'!$D$5)</f>
        <v/>
      </c>
      <c r="C1338" s="9">
        <f>_xlfn.BETA.INV(RAND(),'Расчет NPV'!$E$6,'Расчет NPV'!$F$6,'Расчет NPV'!$B$6,'Расчет NPV'!$D$6)</f>
        <v/>
      </c>
      <c r="D1338" s="9">
        <f>_xlfn.BETA.INV(RAND(),'Расчет NPV'!$E$7,'Расчет NPV'!$F$7,'Расчет NPV'!$B$7,'Расчет NPV'!$D$7)</f>
        <v/>
      </c>
      <c r="E1338" s="5">
        <f>_xlfn.BETA.INV(RAND(),'Расчет NPV'!$E$8,'Расчет NPV'!$F$8,'Расчет NPV'!$B$8,'Расчет NPV'!$D$8)</f>
        <v/>
      </c>
      <c r="F1338" s="9">
        <f>_xlfn.BETA.INV(RAND(),'Расчет NPV'!$E$9,'Расчет NPV'!$F$9,'Расчет NPV'!$B$9,'Расчет NPV'!$D$9)</f>
        <v/>
      </c>
      <c r="G1338" s="9">
        <f>_xlfn.BETA.INV(RAND(),'Расчет NPV'!$E$10,'Расчет NPV'!$F$10,'Расчет NPV'!$B$10,'Расчет NPV'!$D$10)</f>
        <v/>
      </c>
      <c r="H1338" s="9">
        <f>((D1338*(1+E1338)^0*'Расчет NPV'!$C$14*(C1338-F1338)-G1338)-MAX((D1338*(1+E1338)^0*'Расчет NPV'!$C$14*(C1338-F1338)-G1338)-B1338/6,0)*'Расчет NPV'!$C$13)/(1+'Расчет NPV'!$C$12)^1</f>
        <v/>
      </c>
      <c r="I1338" s="9">
        <f>((D1338*(1+E1338)^1*(C1338-F1338)-G1338)-MAX((D1338*(1+E1338)^1*(C1338-F1338)-G1338)-B1338/6,0)*'Расчет NPV'!$C$13)/(1+'Расчет NPV'!$C$12)^2</f>
        <v/>
      </c>
      <c r="J1338" s="9">
        <f>((D1338*(1+E1338)^2*(C1338-F1338)-G1338)-MAX((D1338*(1+E1338)^2*(C1338-F1338)-G1338)-B1338/6,0)*'Расчет NPV'!$C$13)/(1+'Расчет NPV'!$C$12)^3</f>
        <v/>
      </c>
      <c r="K1338" s="9">
        <f>((D1338*(1+E1338)^3*(C1338-F1338)-G1338)-MAX((D1338*(1+E1338)^3*(C1338-F1338)-G1338)-B1338/6,0)*'Расчет NPV'!$C$13)/(1+'Расчет NPV'!$C$12)^4</f>
        <v/>
      </c>
      <c r="L1338" s="9">
        <f>((D1338*(1+E1338)^4*(C1338-F1338)-G1338)-MAX((D1338*(1+E1338)^4*(C1338-F1338)-G1338)-B1338/6,0)*'Расчет NPV'!$C$13)/(1+'Расчет NPV'!$C$12)^5</f>
        <v/>
      </c>
      <c r="M1338" s="9">
        <f>((D1338*(1+E1338)^5*(C1338-F1338)-G1338)-MAX((D1338*(1+E1338)^5*(C1338-F1338)-G1338)-B1338/6,0)*'Расчет NPV'!$C$13)/(1+'Расчет NPV'!$C$12)^6</f>
        <v/>
      </c>
      <c r="N1338" s="13">
        <f>SUM(H1338:M1338)-B1338</f>
        <v/>
      </c>
    </row>
    <row r="1339">
      <c r="A1339" t="n">
        <v>1335</v>
      </c>
      <c r="B1339" s="9">
        <f>_xlfn.BETA.INV(RAND(),'Расчет NPV'!$E$5,'Расчет NPV'!$F$5,'Расчет NPV'!$B$5,'Расчет NPV'!$D$5)</f>
        <v/>
      </c>
      <c r="C1339" s="9">
        <f>_xlfn.BETA.INV(RAND(),'Расчет NPV'!$E$6,'Расчет NPV'!$F$6,'Расчет NPV'!$B$6,'Расчет NPV'!$D$6)</f>
        <v/>
      </c>
      <c r="D1339" s="9">
        <f>_xlfn.BETA.INV(RAND(),'Расчет NPV'!$E$7,'Расчет NPV'!$F$7,'Расчет NPV'!$B$7,'Расчет NPV'!$D$7)</f>
        <v/>
      </c>
      <c r="E1339" s="5">
        <f>_xlfn.BETA.INV(RAND(),'Расчет NPV'!$E$8,'Расчет NPV'!$F$8,'Расчет NPV'!$B$8,'Расчет NPV'!$D$8)</f>
        <v/>
      </c>
      <c r="F1339" s="9">
        <f>_xlfn.BETA.INV(RAND(),'Расчет NPV'!$E$9,'Расчет NPV'!$F$9,'Расчет NPV'!$B$9,'Расчет NPV'!$D$9)</f>
        <v/>
      </c>
      <c r="G1339" s="9">
        <f>_xlfn.BETA.INV(RAND(),'Расчет NPV'!$E$10,'Расчет NPV'!$F$10,'Расчет NPV'!$B$10,'Расчет NPV'!$D$10)</f>
        <v/>
      </c>
      <c r="H1339" s="9">
        <f>((D1339*(1+E1339)^0*'Расчет NPV'!$C$14*(C1339-F1339)-G1339)-MAX((D1339*(1+E1339)^0*'Расчет NPV'!$C$14*(C1339-F1339)-G1339)-B1339/6,0)*'Расчет NPV'!$C$13)/(1+'Расчет NPV'!$C$12)^1</f>
        <v/>
      </c>
      <c r="I1339" s="9">
        <f>((D1339*(1+E1339)^1*(C1339-F1339)-G1339)-MAX((D1339*(1+E1339)^1*(C1339-F1339)-G1339)-B1339/6,0)*'Расчет NPV'!$C$13)/(1+'Расчет NPV'!$C$12)^2</f>
        <v/>
      </c>
      <c r="J1339" s="9">
        <f>((D1339*(1+E1339)^2*(C1339-F1339)-G1339)-MAX((D1339*(1+E1339)^2*(C1339-F1339)-G1339)-B1339/6,0)*'Расчет NPV'!$C$13)/(1+'Расчет NPV'!$C$12)^3</f>
        <v/>
      </c>
      <c r="K1339" s="9">
        <f>((D1339*(1+E1339)^3*(C1339-F1339)-G1339)-MAX((D1339*(1+E1339)^3*(C1339-F1339)-G1339)-B1339/6,0)*'Расчет NPV'!$C$13)/(1+'Расчет NPV'!$C$12)^4</f>
        <v/>
      </c>
      <c r="L1339" s="9">
        <f>((D1339*(1+E1339)^4*(C1339-F1339)-G1339)-MAX((D1339*(1+E1339)^4*(C1339-F1339)-G1339)-B1339/6,0)*'Расчет NPV'!$C$13)/(1+'Расчет NPV'!$C$12)^5</f>
        <v/>
      </c>
      <c r="M1339" s="9">
        <f>((D1339*(1+E1339)^5*(C1339-F1339)-G1339)-MAX((D1339*(1+E1339)^5*(C1339-F1339)-G1339)-B1339/6,0)*'Расчет NPV'!$C$13)/(1+'Расчет NPV'!$C$12)^6</f>
        <v/>
      </c>
      <c r="N1339" s="13">
        <f>SUM(H1339:M1339)-B1339</f>
        <v/>
      </c>
    </row>
    <row r="1340">
      <c r="A1340" t="n">
        <v>1336</v>
      </c>
      <c r="B1340" s="9">
        <f>_xlfn.BETA.INV(RAND(),'Расчет NPV'!$E$5,'Расчет NPV'!$F$5,'Расчет NPV'!$B$5,'Расчет NPV'!$D$5)</f>
        <v/>
      </c>
      <c r="C1340" s="9">
        <f>_xlfn.BETA.INV(RAND(),'Расчет NPV'!$E$6,'Расчет NPV'!$F$6,'Расчет NPV'!$B$6,'Расчет NPV'!$D$6)</f>
        <v/>
      </c>
      <c r="D1340" s="9">
        <f>_xlfn.BETA.INV(RAND(),'Расчет NPV'!$E$7,'Расчет NPV'!$F$7,'Расчет NPV'!$B$7,'Расчет NPV'!$D$7)</f>
        <v/>
      </c>
      <c r="E1340" s="5">
        <f>_xlfn.BETA.INV(RAND(),'Расчет NPV'!$E$8,'Расчет NPV'!$F$8,'Расчет NPV'!$B$8,'Расчет NPV'!$D$8)</f>
        <v/>
      </c>
      <c r="F1340" s="9">
        <f>_xlfn.BETA.INV(RAND(),'Расчет NPV'!$E$9,'Расчет NPV'!$F$9,'Расчет NPV'!$B$9,'Расчет NPV'!$D$9)</f>
        <v/>
      </c>
      <c r="G1340" s="9">
        <f>_xlfn.BETA.INV(RAND(),'Расчет NPV'!$E$10,'Расчет NPV'!$F$10,'Расчет NPV'!$B$10,'Расчет NPV'!$D$10)</f>
        <v/>
      </c>
      <c r="H1340" s="9">
        <f>((D1340*(1+E1340)^0*'Расчет NPV'!$C$14*(C1340-F1340)-G1340)-MAX((D1340*(1+E1340)^0*'Расчет NPV'!$C$14*(C1340-F1340)-G1340)-B1340/6,0)*'Расчет NPV'!$C$13)/(1+'Расчет NPV'!$C$12)^1</f>
        <v/>
      </c>
      <c r="I1340" s="9">
        <f>((D1340*(1+E1340)^1*(C1340-F1340)-G1340)-MAX((D1340*(1+E1340)^1*(C1340-F1340)-G1340)-B1340/6,0)*'Расчет NPV'!$C$13)/(1+'Расчет NPV'!$C$12)^2</f>
        <v/>
      </c>
      <c r="J1340" s="9">
        <f>((D1340*(1+E1340)^2*(C1340-F1340)-G1340)-MAX((D1340*(1+E1340)^2*(C1340-F1340)-G1340)-B1340/6,0)*'Расчет NPV'!$C$13)/(1+'Расчет NPV'!$C$12)^3</f>
        <v/>
      </c>
      <c r="K1340" s="9">
        <f>((D1340*(1+E1340)^3*(C1340-F1340)-G1340)-MAX((D1340*(1+E1340)^3*(C1340-F1340)-G1340)-B1340/6,0)*'Расчет NPV'!$C$13)/(1+'Расчет NPV'!$C$12)^4</f>
        <v/>
      </c>
      <c r="L1340" s="9">
        <f>((D1340*(1+E1340)^4*(C1340-F1340)-G1340)-MAX((D1340*(1+E1340)^4*(C1340-F1340)-G1340)-B1340/6,0)*'Расчет NPV'!$C$13)/(1+'Расчет NPV'!$C$12)^5</f>
        <v/>
      </c>
      <c r="M1340" s="9">
        <f>((D1340*(1+E1340)^5*(C1340-F1340)-G1340)-MAX((D1340*(1+E1340)^5*(C1340-F1340)-G1340)-B1340/6,0)*'Расчет NPV'!$C$13)/(1+'Расчет NPV'!$C$12)^6</f>
        <v/>
      </c>
      <c r="N1340" s="13">
        <f>SUM(H1340:M1340)-B1340</f>
        <v/>
      </c>
    </row>
    <row r="1341">
      <c r="A1341" t="n">
        <v>1337</v>
      </c>
      <c r="B1341" s="9">
        <f>_xlfn.BETA.INV(RAND(),'Расчет NPV'!$E$5,'Расчет NPV'!$F$5,'Расчет NPV'!$B$5,'Расчет NPV'!$D$5)</f>
        <v/>
      </c>
      <c r="C1341" s="9">
        <f>_xlfn.BETA.INV(RAND(),'Расчет NPV'!$E$6,'Расчет NPV'!$F$6,'Расчет NPV'!$B$6,'Расчет NPV'!$D$6)</f>
        <v/>
      </c>
      <c r="D1341" s="9">
        <f>_xlfn.BETA.INV(RAND(),'Расчет NPV'!$E$7,'Расчет NPV'!$F$7,'Расчет NPV'!$B$7,'Расчет NPV'!$D$7)</f>
        <v/>
      </c>
      <c r="E1341" s="5">
        <f>_xlfn.BETA.INV(RAND(),'Расчет NPV'!$E$8,'Расчет NPV'!$F$8,'Расчет NPV'!$B$8,'Расчет NPV'!$D$8)</f>
        <v/>
      </c>
      <c r="F1341" s="9">
        <f>_xlfn.BETA.INV(RAND(),'Расчет NPV'!$E$9,'Расчет NPV'!$F$9,'Расчет NPV'!$B$9,'Расчет NPV'!$D$9)</f>
        <v/>
      </c>
      <c r="G1341" s="9">
        <f>_xlfn.BETA.INV(RAND(),'Расчет NPV'!$E$10,'Расчет NPV'!$F$10,'Расчет NPV'!$B$10,'Расчет NPV'!$D$10)</f>
        <v/>
      </c>
      <c r="H1341" s="9">
        <f>((D1341*(1+E1341)^0*'Расчет NPV'!$C$14*(C1341-F1341)-G1341)-MAX((D1341*(1+E1341)^0*'Расчет NPV'!$C$14*(C1341-F1341)-G1341)-B1341/6,0)*'Расчет NPV'!$C$13)/(1+'Расчет NPV'!$C$12)^1</f>
        <v/>
      </c>
      <c r="I1341" s="9">
        <f>((D1341*(1+E1341)^1*(C1341-F1341)-G1341)-MAX((D1341*(1+E1341)^1*(C1341-F1341)-G1341)-B1341/6,0)*'Расчет NPV'!$C$13)/(1+'Расчет NPV'!$C$12)^2</f>
        <v/>
      </c>
      <c r="J1341" s="9">
        <f>((D1341*(1+E1341)^2*(C1341-F1341)-G1341)-MAX((D1341*(1+E1341)^2*(C1341-F1341)-G1341)-B1341/6,0)*'Расчет NPV'!$C$13)/(1+'Расчет NPV'!$C$12)^3</f>
        <v/>
      </c>
      <c r="K1341" s="9">
        <f>((D1341*(1+E1341)^3*(C1341-F1341)-G1341)-MAX((D1341*(1+E1341)^3*(C1341-F1341)-G1341)-B1341/6,0)*'Расчет NPV'!$C$13)/(1+'Расчет NPV'!$C$12)^4</f>
        <v/>
      </c>
      <c r="L1341" s="9">
        <f>((D1341*(1+E1341)^4*(C1341-F1341)-G1341)-MAX((D1341*(1+E1341)^4*(C1341-F1341)-G1341)-B1341/6,0)*'Расчет NPV'!$C$13)/(1+'Расчет NPV'!$C$12)^5</f>
        <v/>
      </c>
      <c r="M1341" s="9">
        <f>((D1341*(1+E1341)^5*(C1341-F1341)-G1341)-MAX((D1341*(1+E1341)^5*(C1341-F1341)-G1341)-B1341/6,0)*'Расчет NPV'!$C$13)/(1+'Расчет NPV'!$C$12)^6</f>
        <v/>
      </c>
      <c r="N1341" s="13">
        <f>SUM(H1341:M1341)-B1341</f>
        <v/>
      </c>
    </row>
    <row r="1342">
      <c r="A1342" t="n">
        <v>1338</v>
      </c>
      <c r="B1342" s="9">
        <f>_xlfn.BETA.INV(RAND(),'Расчет NPV'!$E$5,'Расчет NPV'!$F$5,'Расчет NPV'!$B$5,'Расчет NPV'!$D$5)</f>
        <v/>
      </c>
      <c r="C1342" s="9">
        <f>_xlfn.BETA.INV(RAND(),'Расчет NPV'!$E$6,'Расчет NPV'!$F$6,'Расчет NPV'!$B$6,'Расчет NPV'!$D$6)</f>
        <v/>
      </c>
      <c r="D1342" s="9">
        <f>_xlfn.BETA.INV(RAND(),'Расчет NPV'!$E$7,'Расчет NPV'!$F$7,'Расчет NPV'!$B$7,'Расчет NPV'!$D$7)</f>
        <v/>
      </c>
      <c r="E1342" s="5">
        <f>_xlfn.BETA.INV(RAND(),'Расчет NPV'!$E$8,'Расчет NPV'!$F$8,'Расчет NPV'!$B$8,'Расчет NPV'!$D$8)</f>
        <v/>
      </c>
      <c r="F1342" s="9">
        <f>_xlfn.BETA.INV(RAND(),'Расчет NPV'!$E$9,'Расчет NPV'!$F$9,'Расчет NPV'!$B$9,'Расчет NPV'!$D$9)</f>
        <v/>
      </c>
      <c r="G1342" s="9">
        <f>_xlfn.BETA.INV(RAND(),'Расчет NPV'!$E$10,'Расчет NPV'!$F$10,'Расчет NPV'!$B$10,'Расчет NPV'!$D$10)</f>
        <v/>
      </c>
      <c r="H1342" s="9">
        <f>((D1342*(1+E1342)^0*'Расчет NPV'!$C$14*(C1342-F1342)-G1342)-MAX((D1342*(1+E1342)^0*'Расчет NPV'!$C$14*(C1342-F1342)-G1342)-B1342/6,0)*'Расчет NPV'!$C$13)/(1+'Расчет NPV'!$C$12)^1</f>
        <v/>
      </c>
      <c r="I1342" s="9">
        <f>((D1342*(1+E1342)^1*(C1342-F1342)-G1342)-MAX((D1342*(1+E1342)^1*(C1342-F1342)-G1342)-B1342/6,0)*'Расчет NPV'!$C$13)/(1+'Расчет NPV'!$C$12)^2</f>
        <v/>
      </c>
      <c r="J1342" s="9">
        <f>((D1342*(1+E1342)^2*(C1342-F1342)-G1342)-MAX((D1342*(1+E1342)^2*(C1342-F1342)-G1342)-B1342/6,0)*'Расчет NPV'!$C$13)/(1+'Расчет NPV'!$C$12)^3</f>
        <v/>
      </c>
      <c r="K1342" s="9">
        <f>((D1342*(1+E1342)^3*(C1342-F1342)-G1342)-MAX((D1342*(1+E1342)^3*(C1342-F1342)-G1342)-B1342/6,0)*'Расчет NPV'!$C$13)/(1+'Расчет NPV'!$C$12)^4</f>
        <v/>
      </c>
      <c r="L1342" s="9">
        <f>((D1342*(1+E1342)^4*(C1342-F1342)-G1342)-MAX((D1342*(1+E1342)^4*(C1342-F1342)-G1342)-B1342/6,0)*'Расчет NPV'!$C$13)/(1+'Расчет NPV'!$C$12)^5</f>
        <v/>
      </c>
      <c r="M1342" s="9">
        <f>((D1342*(1+E1342)^5*(C1342-F1342)-G1342)-MAX((D1342*(1+E1342)^5*(C1342-F1342)-G1342)-B1342/6,0)*'Расчет NPV'!$C$13)/(1+'Расчет NPV'!$C$12)^6</f>
        <v/>
      </c>
      <c r="N1342" s="13">
        <f>SUM(H1342:M1342)-B1342</f>
        <v/>
      </c>
    </row>
    <row r="1343">
      <c r="A1343" t="n">
        <v>1339</v>
      </c>
      <c r="B1343" s="9">
        <f>_xlfn.BETA.INV(RAND(),'Расчет NPV'!$E$5,'Расчет NPV'!$F$5,'Расчет NPV'!$B$5,'Расчет NPV'!$D$5)</f>
        <v/>
      </c>
      <c r="C1343" s="9">
        <f>_xlfn.BETA.INV(RAND(),'Расчет NPV'!$E$6,'Расчет NPV'!$F$6,'Расчет NPV'!$B$6,'Расчет NPV'!$D$6)</f>
        <v/>
      </c>
      <c r="D1343" s="9">
        <f>_xlfn.BETA.INV(RAND(),'Расчет NPV'!$E$7,'Расчет NPV'!$F$7,'Расчет NPV'!$B$7,'Расчет NPV'!$D$7)</f>
        <v/>
      </c>
      <c r="E1343" s="5">
        <f>_xlfn.BETA.INV(RAND(),'Расчет NPV'!$E$8,'Расчет NPV'!$F$8,'Расчет NPV'!$B$8,'Расчет NPV'!$D$8)</f>
        <v/>
      </c>
      <c r="F1343" s="9">
        <f>_xlfn.BETA.INV(RAND(),'Расчет NPV'!$E$9,'Расчет NPV'!$F$9,'Расчет NPV'!$B$9,'Расчет NPV'!$D$9)</f>
        <v/>
      </c>
      <c r="G1343" s="9">
        <f>_xlfn.BETA.INV(RAND(),'Расчет NPV'!$E$10,'Расчет NPV'!$F$10,'Расчет NPV'!$B$10,'Расчет NPV'!$D$10)</f>
        <v/>
      </c>
      <c r="H1343" s="9">
        <f>((D1343*(1+E1343)^0*'Расчет NPV'!$C$14*(C1343-F1343)-G1343)-MAX((D1343*(1+E1343)^0*'Расчет NPV'!$C$14*(C1343-F1343)-G1343)-B1343/6,0)*'Расчет NPV'!$C$13)/(1+'Расчет NPV'!$C$12)^1</f>
        <v/>
      </c>
      <c r="I1343" s="9">
        <f>((D1343*(1+E1343)^1*(C1343-F1343)-G1343)-MAX((D1343*(1+E1343)^1*(C1343-F1343)-G1343)-B1343/6,0)*'Расчет NPV'!$C$13)/(1+'Расчет NPV'!$C$12)^2</f>
        <v/>
      </c>
      <c r="J1343" s="9">
        <f>((D1343*(1+E1343)^2*(C1343-F1343)-G1343)-MAX((D1343*(1+E1343)^2*(C1343-F1343)-G1343)-B1343/6,0)*'Расчет NPV'!$C$13)/(1+'Расчет NPV'!$C$12)^3</f>
        <v/>
      </c>
      <c r="K1343" s="9">
        <f>((D1343*(1+E1343)^3*(C1343-F1343)-G1343)-MAX((D1343*(1+E1343)^3*(C1343-F1343)-G1343)-B1343/6,0)*'Расчет NPV'!$C$13)/(1+'Расчет NPV'!$C$12)^4</f>
        <v/>
      </c>
      <c r="L1343" s="9">
        <f>((D1343*(1+E1343)^4*(C1343-F1343)-G1343)-MAX((D1343*(1+E1343)^4*(C1343-F1343)-G1343)-B1343/6,0)*'Расчет NPV'!$C$13)/(1+'Расчет NPV'!$C$12)^5</f>
        <v/>
      </c>
      <c r="M1343" s="9">
        <f>((D1343*(1+E1343)^5*(C1343-F1343)-G1343)-MAX((D1343*(1+E1343)^5*(C1343-F1343)-G1343)-B1343/6,0)*'Расчет NPV'!$C$13)/(1+'Расчет NPV'!$C$12)^6</f>
        <v/>
      </c>
      <c r="N1343" s="13">
        <f>SUM(H1343:M1343)-B1343</f>
        <v/>
      </c>
    </row>
    <row r="1344">
      <c r="A1344" t="n">
        <v>1340</v>
      </c>
      <c r="B1344" s="9">
        <f>_xlfn.BETA.INV(RAND(),'Расчет NPV'!$E$5,'Расчет NPV'!$F$5,'Расчет NPV'!$B$5,'Расчет NPV'!$D$5)</f>
        <v/>
      </c>
      <c r="C1344" s="9">
        <f>_xlfn.BETA.INV(RAND(),'Расчет NPV'!$E$6,'Расчет NPV'!$F$6,'Расчет NPV'!$B$6,'Расчет NPV'!$D$6)</f>
        <v/>
      </c>
      <c r="D1344" s="9">
        <f>_xlfn.BETA.INV(RAND(),'Расчет NPV'!$E$7,'Расчет NPV'!$F$7,'Расчет NPV'!$B$7,'Расчет NPV'!$D$7)</f>
        <v/>
      </c>
      <c r="E1344" s="5">
        <f>_xlfn.BETA.INV(RAND(),'Расчет NPV'!$E$8,'Расчет NPV'!$F$8,'Расчет NPV'!$B$8,'Расчет NPV'!$D$8)</f>
        <v/>
      </c>
      <c r="F1344" s="9">
        <f>_xlfn.BETA.INV(RAND(),'Расчет NPV'!$E$9,'Расчет NPV'!$F$9,'Расчет NPV'!$B$9,'Расчет NPV'!$D$9)</f>
        <v/>
      </c>
      <c r="G1344" s="9">
        <f>_xlfn.BETA.INV(RAND(),'Расчет NPV'!$E$10,'Расчет NPV'!$F$10,'Расчет NPV'!$B$10,'Расчет NPV'!$D$10)</f>
        <v/>
      </c>
      <c r="H1344" s="9">
        <f>((D1344*(1+E1344)^0*'Расчет NPV'!$C$14*(C1344-F1344)-G1344)-MAX((D1344*(1+E1344)^0*'Расчет NPV'!$C$14*(C1344-F1344)-G1344)-B1344/6,0)*'Расчет NPV'!$C$13)/(1+'Расчет NPV'!$C$12)^1</f>
        <v/>
      </c>
      <c r="I1344" s="9">
        <f>((D1344*(1+E1344)^1*(C1344-F1344)-G1344)-MAX((D1344*(1+E1344)^1*(C1344-F1344)-G1344)-B1344/6,0)*'Расчет NPV'!$C$13)/(1+'Расчет NPV'!$C$12)^2</f>
        <v/>
      </c>
      <c r="J1344" s="9">
        <f>((D1344*(1+E1344)^2*(C1344-F1344)-G1344)-MAX((D1344*(1+E1344)^2*(C1344-F1344)-G1344)-B1344/6,0)*'Расчет NPV'!$C$13)/(1+'Расчет NPV'!$C$12)^3</f>
        <v/>
      </c>
      <c r="K1344" s="9">
        <f>((D1344*(1+E1344)^3*(C1344-F1344)-G1344)-MAX((D1344*(1+E1344)^3*(C1344-F1344)-G1344)-B1344/6,0)*'Расчет NPV'!$C$13)/(1+'Расчет NPV'!$C$12)^4</f>
        <v/>
      </c>
      <c r="L1344" s="9">
        <f>((D1344*(1+E1344)^4*(C1344-F1344)-G1344)-MAX((D1344*(1+E1344)^4*(C1344-F1344)-G1344)-B1344/6,0)*'Расчет NPV'!$C$13)/(1+'Расчет NPV'!$C$12)^5</f>
        <v/>
      </c>
      <c r="M1344" s="9">
        <f>((D1344*(1+E1344)^5*(C1344-F1344)-G1344)-MAX((D1344*(1+E1344)^5*(C1344-F1344)-G1344)-B1344/6,0)*'Расчет NPV'!$C$13)/(1+'Расчет NPV'!$C$12)^6</f>
        <v/>
      </c>
      <c r="N1344" s="13">
        <f>SUM(H1344:M1344)-B1344</f>
        <v/>
      </c>
    </row>
    <row r="1345">
      <c r="A1345" t="n">
        <v>1341</v>
      </c>
      <c r="B1345" s="9">
        <f>_xlfn.BETA.INV(RAND(),'Расчет NPV'!$E$5,'Расчет NPV'!$F$5,'Расчет NPV'!$B$5,'Расчет NPV'!$D$5)</f>
        <v/>
      </c>
      <c r="C1345" s="9">
        <f>_xlfn.BETA.INV(RAND(),'Расчет NPV'!$E$6,'Расчет NPV'!$F$6,'Расчет NPV'!$B$6,'Расчет NPV'!$D$6)</f>
        <v/>
      </c>
      <c r="D1345" s="9">
        <f>_xlfn.BETA.INV(RAND(),'Расчет NPV'!$E$7,'Расчет NPV'!$F$7,'Расчет NPV'!$B$7,'Расчет NPV'!$D$7)</f>
        <v/>
      </c>
      <c r="E1345" s="5">
        <f>_xlfn.BETA.INV(RAND(),'Расчет NPV'!$E$8,'Расчет NPV'!$F$8,'Расчет NPV'!$B$8,'Расчет NPV'!$D$8)</f>
        <v/>
      </c>
      <c r="F1345" s="9">
        <f>_xlfn.BETA.INV(RAND(),'Расчет NPV'!$E$9,'Расчет NPV'!$F$9,'Расчет NPV'!$B$9,'Расчет NPV'!$D$9)</f>
        <v/>
      </c>
      <c r="G1345" s="9">
        <f>_xlfn.BETA.INV(RAND(),'Расчет NPV'!$E$10,'Расчет NPV'!$F$10,'Расчет NPV'!$B$10,'Расчет NPV'!$D$10)</f>
        <v/>
      </c>
      <c r="H1345" s="9">
        <f>((D1345*(1+E1345)^0*'Расчет NPV'!$C$14*(C1345-F1345)-G1345)-MAX((D1345*(1+E1345)^0*'Расчет NPV'!$C$14*(C1345-F1345)-G1345)-B1345/6,0)*'Расчет NPV'!$C$13)/(1+'Расчет NPV'!$C$12)^1</f>
        <v/>
      </c>
      <c r="I1345" s="9">
        <f>((D1345*(1+E1345)^1*(C1345-F1345)-G1345)-MAX((D1345*(1+E1345)^1*(C1345-F1345)-G1345)-B1345/6,0)*'Расчет NPV'!$C$13)/(1+'Расчет NPV'!$C$12)^2</f>
        <v/>
      </c>
      <c r="J1345" s="9">
        <f>((D1345*(1+E1345)^2*(C1345-F1345)-G1345)-MAX((D1345*(1+E1345)^2*(C1345-F1345)-G1345)-B1345/6,0)*'Расчет NPV'!$C$13)/(1+'Расчет NPV'!$C$12)^3</f>
        <v/>
      </c>
      <c r="K1345" s="9">
        <f>((D1345*(1+E1345)^3*(C1345-F1345)-G1345)-MAX((D1345*(1+E1345)^3*(C1345-F1345)-G1345)-B1345/6,0)*'Расчет NPV'!$C$13)/(1+'Расчет NPV'!$C$12)^4</f>
        <v/>
      </c>
      <c r="L1345" s="9">
        <f>((D1345*(1+E1345)^4*(C1345-F1345)-G1345)-MAX((D1345*(1+E1345)^4*(C1345-F1345)-G1345)-B1345/6,0)*'Расчет NPV'!$C$13)/(1+'Расчет NPV'!$C$12)^5</f>
        <v/>
      </c>
      <c r="M1345" s="9">
        <f>((D1345*(1+E1345)^5*(C1345-F1345)-G1345)-MAX((D1345*(1+E1345)^5*(C1345-F1345)-G1345)-B1345/6,0)*'Расчет NPV'!$C$13)/(1+'Расчет NPV'!$C$12)^6</f>
        <v/>
      </c>
      <c r="N1345" s="13">
        <f>SUM(H1345:M1345)-B1345</f>
        <v/>
      </c>
    </row>
    <row r="1346">
      <c r="A1346" t="n">
        <v>1342</v>
      </c>
      <c r="B1346" s="9">
        <f>_xlfn.BETA.INV(RAND(),'Расчет NPV'!$E$5,'Расчет NPV'!$F$5,'Расчет NPV'!$B$5,'Расчет NPV'!$D$5)</f>
        <v/>
      </c>
      <c r="C1346" s="9">
        <f>_xlfn.BETA.INV(RAND(),'Расчет NPV'!$E$6,'Расчет NPV'!$F$6,'Расчет NPV'!$B$6,'Расчет NPV'!$D$6)</f>
        <v/>
      </c>
      <c r="D1346" s="9">
        <f>_xlfn.BETA.INV(RAND(),'Расчет NPV'!$E$7,'Расчет NPV'!$F$7,'Расчет NPV'!$B$7,'Расчет NPV'!$D$7)</f>
        <v/>
      </c>
      <c r="E1346" s="5">
        <f>_xlfn.BETA.INV(RAND(),'Расчет NPV'!$E$8,'Расчет NPV'!$F$8,'Расчет NPV'!$B$8,'Расчет NPV'!$D$8)</f>
        <v/>
      </c>
      <c r="F1346" s="9">
        <f>_xlfn.BETA.INV(RAND(),'Расчет NPV'!$E$9,'Расчет NPV'!$F$9,'Расчет NPV'!$B$9,'Расчет NPV'!$D$9)</f>
        <v/>
      </c>
      <c r="G1346" s="9">
        <f>_xlfn.BETA.INV(RAND(),'Расчет NPV'!$E$10,'Расчет NPV'!$F$10,'Расчет NPV'!$B$10,'Расчет NPV'!$D$10)</f>
        <v/>
      </c>
      <c r="H1346" s="9">
        <f>((D1346*(1+E1346)^0*'Расчет NPV'!$C$14*(C1346-F1346)-G1346)-MAX((D1346*(1+E1346)^0*'Расчет NPV'!$C$14*(C1346-F1346)-G1346)-B1346/6,0)*'Расчет NPV'!$C$13)/(1+'Расчет NPV'!$C$12)^1</f>
        <v/>
      </c>
      <c r="I1346" s="9">
        <f>((D1346*(1+E1346)^1*(C1346-F1346)-G1346)-MAX((D1346*(1+E1346)^1*(C1346-F1346)-G1346)-B1346/6,0)*'Расчет NPV'!$C$13)/(1+'Расчет NPV'!$C$12)^2</f>
        <v/>
      </c>
      <c r="J1346" s="9">
        <f>((D1346*(1+E1346)^2*(C1346-F1346)-G1346)-MAX((D1346*(1+E1346)^2*(C1346-F1346)-G1346)-B1346/6,0)*'Расчет NPV'!$C$13)/(1+'Расчет NPV'!$C$12)^3</f>
        <v/>
      </c>
      <c r="K1346" s="9">
        <f>((D1346*(1+E1346)^3*(C1346-F1346)-G1346)-MAX((D1346*(1+E1346)^3*(C1346-F1346)-G1346)-B1346/6,0)*'Расчет NPV'!$C$13)/(1+'Расчет NPV'!$C$12)^4</f>
        <v/>
      </c>
      <c r="L1346" s="9">
        <f>((D1346*(1+E1346)^4*(C1346-F1346)-G1346)-MAX((D1346*(1+E1346)^4*(C1346-F1346)-G1346)-B1346/6,0)*'Расчет NPV'!$C$13)/(1+'Расчет NPV'!$C$12)^5</f>
        <v/>
      </c>
      <c r="M1346" s="9">
        <f>((D1346*(1+E1346)^5*(C1346-F1346)-G1346)-MAX((D1346*(1+E1346)^5*(C1346-F1346)-G1346)-B1346/6,0)*'Расчет NPV'!$C$13)/(1+'Расчет NPV'!$C$12)^6</f>
        <v/>
      </c>
      <c r="N1346" s="13">
        <f>SUM(H1346:M1346)-B1346</f>
        <v/>
      </c>
    </row>
    <row r="1347">
      <c r="A1347" t="n">
        <v>1343</v>
      </c>
      <c r="B1347" s="9">
        <f>_xlfn.BETA.INV(RAND(),'Расчет NPV'!$E$5,'Расчет NPV'!$F$5,'Расчет NPV'!$B$5,'Расчет NPV'!$D$5)</f>
        <v/>
      </c>
      <c r="C1347" s="9">
        <f>_xlfn.BETA.INV(RAND(),'Расчет NPV'!$E$6,'Расчет NPV'!$F$6,'Расчет NPV'!$B$6,'Расчет NPV'!$D$6)</f>
        <v/>
      </c>
      <c r="D1347" s="9">
        <f>_xlfn.BETA.INV(RAND(),'Расчет NPV'!$E$7,'Расчет NPV'!$F$7,'Расчет NPV'!$B$7,'Расчет NPV'!$D$7)</f>
        <v/>
      </c>
      <c r="E1347" s="5">
        <f>_xlfn.BETA.INV(RAND(),'Расчет NPV'!$E$8,'Расчет NPV'!$F$8,'Расчет NPV'!$B$8,'Расчет NPV'!$D$8)</f>
        <v/>
      </c>
      <c r="F1347" s="9">
        <f>_xlfn.BETA.INV(RAND(),'Расчет NPV'!$E$9,'Расчет NPV'!$F$9,'Расчет NPV'!$B$9,'Расчет NPV'!$D$9)</f>
        <v/>
      </c>
      <c r="G1347" s="9">
        <f>_xlfn.BETA.INV(RAND(),'Расчет NPV'!$E$10,'Расчет NPV'!$F$10,'Расчет NPV'!$B$10,'Расчет NPV'!$D$10)</f>
        <v/>
      </c>
      <c r="H1347" s="9">
        <f>((D1347*(1+E1347)^0*'Расчет NPV'!$C$14*(C1347-F1347)-G1347)-MAX((D1347*(1+E1347)^0*'Расчет NPV'!$C$14*(C1347-F1347)-G1347)-B1347/6,0)*'Расчет NPV'!$C$13)/(1+'Расчет NPV'!$C$12)^1</f>
        <v/>
      </c>
      <c r="I1347" s="9">
        <f>((D1347*(1+E1347)^1*(C1347-F1347)-G1347)-MAX((D1347*(1+E1347)^1*(C1347-F1347)-G1347)-B1347/6,0)*'Расчет NPV'!$C$13)/(1+'Расчет NPV'!$C$12)^2</f>
        <v/>
      </c>
      <c r="J1347" s="9">
        <f>((D1347*(1+E1347)^2*(C1347-F1347)-G1347)-MAX((D1347*(1+E1347)^2*(C1347-F1347)-G1347)-B1347/6,0)*'Расчет NPV'!$C$13)/(1+'Расчет NPV'!$C$12)^3</f>
        <v/>
      </c>
      <c r="K1347" s="9">
        <f>((D1347*(1+E1347)^3*(C1347-F1347)-G1347)-MAX((D1347*(1+E1347)^3*(C1347-F1347)-G1347)-B1347/6,0)*'Расчет NPV'!$C$13)/(1+'Расчет NPV'!$C$12)^4</f>
        <v/>
      </c>
      <c r="L1347" s="9">
        <f>((D1347*(1+E1347)^4*(C1347-F1347)-G1347)-MAX((D1347*(1+E1347)^4*(C1347-F1347)-G1347)-B1347/6,0)*'Расчет NPV'!$C$13)/(1+'Расчет NPV'!$C$12)^5</f>
        <v/>
      </c>
      <c r="M1347" s="9">
        <f>((D1347*(1+E1347)^5*(C1347-F1347)-G1347)-MAX((D1347*(1+E1347)^5*(C1347-F1347)-G1347)-B1347/6,0)*'Расчет NPV'!$C$13)/(1+'Расчет NPV'!$C$12)^6</f>
        <v/>
      </c>
      <c r="N1347" s="13">
        <f>SUM(H1347:M1347)-B1347</f>
        <v/>
      </c>
    </row>
    <row r="1348">
      <c r="A1348" t="n">
        <v>1344</v>
      </c>
      <c r="B1348" s="9">
        <f>_xlfn.BETA.INV(RAND(),'Расчет NPV'!$E$5,'Расчет NPV'!$F$5,'Расчет NPV'!$B$5,'Расчет NPV'!$D$5)</f>
        <v/>
      </c>
      <c r="C1348" s="9">
        <f>_xlfn.BETA.INV(RAND(),'Расчет NPV'!$E$6,'Расчет NPV'!$F$6,'Расчет NPV'!$B$6,'Расчет NPV'!$D$6)</f>
        <v/>
      </c>
      <c r="D1348" s="9">
        <f>_xlfn.BETA.INV(RAND(),'Расчет NPV'!$E$7,'Расчет NPV'!$F$7,'Расчет NPV'!$B$7,'Расчет NPV'!$D$7)</f>
        <v/>
      </c>
      <c r="E1348" s="5">
        <f>_xlfn.BETA.INV(RAND(),'Расчет NPV'!$E$8,'Расчет NPV'!$F$8,'Расчет NPV'!$B$8,'Расчет NPV'!$D$8)</f>
        <v/>
      </c>
      <c r="F1348" s="9">
        <f>_xlfn.BETA.INV(RAND(),'Расчет NPV'!$E$9,'Расчет NPV'!$F$9,'Расчет NPV'!$B$9,'Расчет NPV'!$D$9)</f>
        <v/>
      </c>
      <c r="G1348" s="9">
        <f>_xlfn.BETA.INV(RAND(),'Расчет NPV'!$E$10,'Расчет NPV'!$F$10,'Расчет NPV'!$B$10,'Расчет NPV'!$D$10)</f>
        <v/>
      </c>
      <c r="H1348" s="9">
        <f>((D1348*(1+E1348)^0*'Расчет NPV'!$C$14*(C1348-F1348)-G1348)-MAX((D1348*(1+E1348)^0*'Расчет NPV'!$C$14*(C1348-F1348)-G1348)-B1348/6,0)*'Расчет NPV'!$C$13)/(1+'Расчет NPV'!$C$12)^1</f>
        <v/>
      </c>
      <c r="I1348" s="9">
        <f>((D1348*(1+E1348)^1*(C1348-F1348)-G1348)-MAX((D1348*(1+E1348)^1*(C1348-F1348)-G1348)-B1348/6,0)*'Расчет NPV'!$C$13)/(1+'Расчет NPV'!$C$12)^2</f>
        <v/>
      </c>
      <c r="J1348" s="9">
        <f>((D1348*(1+E1348)^2*(C1348-F1348)-G1348)-MAX((D1348*(1+E1348)^2*(C1348-F1348)-G1348)-B1348/6,0)*'Расчет NPV'!$C$13)/(1+'Расчет NPV'!$C$12)^3</f>
        <v/>
      </c>
      <c r="K1348" s="9">
        <f>((D1348*(1+E1348)^3*(C1348-F1348)-G1348)-MAX((D1348*(1+E1348)^3*(C1348-F1348)-G1348)-B1348/6,0)*'Расчет NPV'!$C$13)/(1+'Расчет NPV'!$C$12)^4</f>
        <v/>
      </c>
      <c r="L1348" s="9">
        <f>((D1348*(1+E1348)^4*(C1348-F1348)-G1348)-MAX((D1348*(1+E1348)^4*(C1348-F1348)-G1348)-B1348/6,0)*'Расчет NPV'!$C$13)/(1+'Расчет NPV'!$C$12)^5</f>
        <v/>
      </c>
      <c r="M1348" s="9">
        <f>((D1348*(1+E1348)^5*(C1348-F1348)-G1348)-MAX((D1348*(1+E1348)^5*(C1348-F1348)-G1348)-B1348/6,0)*'Расчет NPV'!$C$13)/(1+'Расчет NPV'!$C$12)^6</f>
        <v/>
      </c>
      <c r="N1348" s="13">
        <f>SUM(H1348:M1348)-B1348</f>
        <v/>
      </c>
    </row>
    <row r="1349">
      <c r="A1349" t="n">
        <v>1345</v>
      </c>
      <c r="B1349" s="9">
        <f>_xlfn.BETA.INV(RAND(),'Расчет NPV'!$E$5,'Расчет NPV'!$F$5,'Расчет NPV'!$B$5,'Расчет NPV'!$D$5)</f>
        <v/>
      </c>
      <c r="C1349" s="9">
        <f>_xlfn.BETA.INV(RAND(),'Расчет NPV'!$E$6,'Расчет NPV'!$F$6,'Расчет NPV'!$B$6,'Расчет NPV'!$D$6)</f>
        <v/>
      </c>
      <c r="D1349" s="9">
        <f>_xlfn.BETA.INV(RAND(),'Расчет NPV'!$E$7,'Расчет NPV'!$F$7,'Расчет NPV'!$B$7,'Расчет NPV'!$D$7)</f>
        <v/>
      </c>
      <c r="E1349" s="5">
        <f>_xlfn.BETA.INV(RAND(),'Расчет NPV'!$E$8,'Расчет NPV'!$F$8,'Расчет NPV'!$B$8,'Расчет NPV'!$D$8)</f>
        <v/>
      </c>
      <c r="F1349" s="9">
        <f>_xlfn.BETA.INV(RAND(),'Расчет NPV'!$E$9,'Расчет NPV'!$F$9,'Расчет NPV'!$B$9,'Расчет NPV'!$D$9)</f>
        <v/>
      </c>
      <c r="G1349" s="9">
        <f>_xlfn.BETA.INV(RAND(),'Расчет NPV'!$E$10,'Расчет NPV'!$F$10,'Расчет NPV'!$B$10,'Расчет NPV'!$D$10)</f>
        <v/>
      </c>
      <c r="H1349" s="9">
        <f>((D1349*(1+E1349)^0*'Расчет NPV'!$C$14*(C1349-F1349)-G1349)-MAX((D1349*(1+E1349)^0*'Расчет NPV'!$C$14*(C1349-F1349)-G1349)-B1349/6,0)*'Расчет NPV'!$C$13)/(1+'Расчет NPV'!$C$12)^1</f>
        <v/>
      </c>
      <c r="I1349" s="9">
        <f>((D1349*(1+E1349)^1*(C1349-F1349)-G1349)-MAX((D1349*(1+E1349)^1*(C1349-F1349)-G1349)-B1349/6,0)*'Расчет NPV'!$C$13)/(1+'Расчет NPV'!$C$12)^2</f>
        <v/>
      </c>
      <c r="J1349" s="9">
        <f>((D1349*(1+E1349)^2*(C1349-F1349)-G1349)-MAX((D1349*(1+E1349)^2*(C1349-F1349)-G1349)-B1349/6,0)*'Расчет NPV'!$C$13)/(1+'Расчет NPV'!$C$12)^3</f>
        <v/>
      </c>
      <c r="K1349" s="9">
        <f>((D1349*(1+E1349)^3*(C1349-F1349)-G1349)-MAX((D1349*(1+E1349)^3*(C1349-F1349)-G1349)-B1349/6,0)*'Расчет NPV'!$C$13)/(1+'Расчет NPV'!$C$12)^4</f>
        <v/>
      </c>
      <c r="L1349" s="9">
        <f>((D1349*(1+E1349)^4*(C1349-F1349)-G1349)-MAX((D1349*(1+E1349)^4*(C1349-F1349)-G1349)-B1349/6,0)*'Расчет NPV'!$C$13)/(1+'Расчет NPV'!$C$12)^5</f>
        <v/>
      </c>
      <c r="M1349" s="9">
        <f>((D1349*(1+E1349)^5*(C1349-F1349)-G1349)-MAX((D1349*(1+E1349)^5*(C1349-F1349)-G1349)-B1349/6,0)*'Расчет NPV'!$C$13)/(1+'Расчет NPV'!$C$12)^6</f>
        <v/>
      </c>
      <c r="N1349" s="13">
        <f>SUM(H1349:M1349)-B1349</f>
        <v/>
      </c>
    </row>
    <row r="1350">
      <c r="A1350" t="n">
        <v>1346</v>
      </c>
      <c r="B1350" s="9">
        <f>_xlfn.BETA.INV(RAND(),'Расчет NPV'!$E$5,'Расчет NPV'!$F$5,'Расчет NPV'!$B$5,'Расчет NPV'!$D$5)</f>
        <v/>
      </c>
      <c r="C1350" s="9">
        <f>_xlfn.BETA.INV(RAND(),'Расчет NPV'!$E$6,'Расчет NPV'!$F$6,'Расчет NPV'!$B$6,'Расчет NPV'!$D$6)</f>
        <v/>
      </c>
      <c r="D1350" s="9">
        <f>_xlfn.BETA.INV(RAND(),'Расчет NPV'!$E$7,'Расчет NPV'!$F$7,'Расчет NPV'!$B$7,'Расчет NPV'!$D$7)</f>
        <v/>
      </c>
      <c r="E1350" s="5">
        <f>_xlfn.BETA.INV(RAND(),'Расчет NPV'!$E$8,'Расчет NPV'!$F$8,'Расчет NPV'!$B$8,'Расчет NPV'!$D$8)</f>
        <v/>
      </c>
      <c r="F1350" s="9">
        <f>_xlfn.BETA.INV(RAND(),'Расчет NPV'!$E$9,'Расчет NPV'!$F$9,'Расчет NPV'!$B$9,'Расчет NPV'!$D$9)</f>
        <v/>
      </c>
      <c r="G1350" s="9">
        <f>_xlfn.BETA.INV(RAND(),'Расчет NPV'!$E$10,'Расчет NPV'!$F$10,'Расчет NPV'!$B$10,'Расчет NPV'!$D$10)</f>
        <v/>
      </c>
      <c r="H1350" s="9">
        <f>((D1350*(1+E1350)^0*'Расчет NPV'!$C$14*(C1350-F1350)-G1350)-MAX((D1350*(1+E1350)^0*'Расчет NPV'!$C$14*(C1350-F1350)-G1350)-B1350/6,0)*'Расчет NPV'!$C$13)/(1+'Расчет NPV'!$C$12)^1</f>
        <v/>
      </c>
      <c r="I1350" s="9">
        <f>((D1350*(1+E1350)^1*(C1350-F1350)-G1350)-MAX((D1350*(1+E1350)^1*(C1350-F1350)-G1350)-B1350/6,0)*'Расчет NPV'!$C$13)/(1+'Расчет NPV'!$C$12)^2</f>
        <v/>
      </c>
      <c r="J1350" s="9">
        <f>((D1350*(1+E1350)^2*(C1350-F1350)-G1350)-MAX((D1350*(1+E1350)^2*(C1350-F1350)-G1350)-B1350/6,0)*'Расчет NPV'!$C$13)/(1+'Расчет NPV'!$C$12)^3</f>
        <v/>
      </c>
      <c r="K1350" s="9">
        <f>((D1350*(1+E1350)^3*(C1350-F1350)-G1350)-MAX((D1350*(1+E1350)^3*(C1350-F1350)-G1350)-B1350/6,0)*'Расчет NPV'!$C$13)/(1+'Расчет NPV'!$C$12)^4</f>
        <v/>
      </c>
      <c r="L1350" s="9">
        <f>((D1350*(1+E1350)^4*(C1350-F1350)-G1350)-MAX((D1350*(1+E1350)^4*(C1350-F1350)-G1350)-B1350/6,0)*'Расчет NPV'!$C$13)/(1+'Расчет NPV'!$C$12)^5</f>
        <v/>
      </c>
      <c r="M1350" s="9">
        <f>((D1350*(1+E1350)^5*(C1350-F1350)-G1350)-MAX((D1350*(1+E1350)^5*(C1350-F1350)-G1350)-B1350/6,0)*'Расчет NPV'!$C$13)/(1+'Расчет NPV'!$C$12)^6</f>
        <v/>
      </c>
      <c r="N1350" s="13">
        <f>SUM(H1350:M1350)-B1350</f>
        <v/>
      </c>
    </row>
    <row r="1351">
      <c r="A1351" t="n">
        <v>1347</v>
      </c>
      <c r="B1351" s="9">
        <f>_xlfn.BETA.INV(RAND(),'Расчет NPV'!$E$5,'Расчет NPV'!$F$5,'Расчет NPV'!$B$5,'Расчет NPV'!$D$5)</f>
        <v/>
      </c>
      <c r="C1351" s="9">
        <f>_xlfn.BETA.INV(RAND(),'Расчет NPV'!$E$6,'Расчет NPV'!$F$6,'Расчет NPV'!$B$6,'Расчет NPV'!$D$6)</f>
        <v/>
      </c>
      <c r="D1351" s="9">
        <f>_xlfn.BETA.INV(RAND(),'Расчет NPV'!$E$7,'Расчет NPV'!$F$7,'Расчет NPV'!$B$7,'Расчет NPV'!$D$7)</f>
        <v/>
      </c>
      <c r="E1351" s="5">
        <f>_xlfn.BETA.INV(RAND(),'Расчет NPV'!$E$8,'Расчет NPV'!$F$8,'Расчет NPV'!$B$8,'Расчет NPV'!$D$8)</f>
        <v/>
      </c>
      <c r="F1351" s="9">
        <f>_xlfn.BETA.INV(RAND(),'Расчет NPV'!$E$9,'Расчет NPV'!$F$9,'Расчет NPV'!$B$9,'Расчет NPV'!$D$9)</f>
        <v/>
      </c>
      <c r="G1351" s="9">
        <f>_xlfn.BETA.INV(RAND(),'Расчет NPV'!$E$10,'Расчет NPV'!$F$10,'Расчет NPV'!$B$10,'Расчет NPV'!$D$10)</f>
        <v/>
      </c>
      <c r="H1351" s="9">
        <f>((D1351*(1+E1351)^0*'Расчет NPV'!$C$14*(C1351-F1351)-G1351)-MAX((D1351*(1+E1351)^0*'Расчет NPV'!$C$14*(C1351-F1351)-G1351)-B1351/6,0)*'Расчет NPV'!$C$13)/(1+'Расчет NPV'!$C$12)^1</f>
        <v/>
      </c>
      <c r="I1351" s="9">
        <f>((D1351*(1+E1351)^1*(C1351-F1351)-G1351)-MAX((D1351*(1+E1351)^1*(C1351-F1351)-G1351)-B1351/6,0)*'Расчет NPV'!$C$13)/(1+'Расчет NPV'!$C$12)^2</f>
        <v/>
      </c>
      <c r="J1351" s="9">
        <f>((D1351*(1+E1351)^2*(C1351-F1351)-G1351)-MAX((D1351*(1+E1351)^2*(C1351-F1351)-G1351)-B1351/6,0)*'Расчет NPV'!$C$13)/(1+'Расчет NPV'!$C$12)^3</f>
        <v/>
      </c>
      <c r="K1351" s="9">
        <f>((D1351*(1+E1351)^3*(C1351-F1351)-G1351)-MAX((D1351*(1+E1351)^3*(C1351-F1351)-G1351)-B1351/6,0)*'Расчет NPV'!$C$13)/(1+'Расчет NPV'!$C$12)^4</f>
        <v/>
      </c>
      <c r="L1351" s="9">
        <f>((D1351*(1+E1351)^4*(C1351-F1351)-G1351)-MAX((D1351*(1+E1351)^4*(C1351-F1351)-G1351)-B1351/6,0)*'Расчет NPV'!$C$13)/(1+'Расчет NPV'!$C$12)^5</f>
        <v/>
      </c>
      <c r="M1351" s="9">
        <f>((D1351*(1+E1351)^5*(C1351-F1351)-G1351)-MAX((D1351*(1+E1351)^5*(C1351-F1351)-G1351)-B1351/6,0)*'Расчет NPV'!$C$13)/(1+'Расчет NPV'!$C$12)^6</f>
        <v/>
      </c>
      <c r="N1351" s="13">
        <f>SUM(H1351:M1351)-B1351</f>
        <v/>
      </c>
    </row>
    <row r="1352">
      <c r="A1352" t="n">
        <v>1348</v>
      </c>
      <c r="B1352" s="9">
        <f>_xlfn.BETA.INV(RAND(),'Расчет NPV'!$E$5,'Расчет NPV'!$F$5,'Расчет NPV'!$B$5,'Расчет NPV'!$D$5)</f>
        <v/>
      </c>
      <c r="C1352" s="9">
        <f>_xlfn.BETA.INV(RAND(),'Расчет NPV'!$E$6,'Расчет NPV'!$F$6,'Расчет NPV'!$B$6,'Расчет NPV'!$D$6)</f>
        <v/>
      </c>
      <c r="D1352" s="9">
        <f>_xlfn.BETA.INV(RAND(),'Расчет NPV'!$E$7,'Расчет NPV'!$F$7,'Расчет NPV'!$B$7,'Расчет NPV'!$D$7)</f>
        <v/>
      </c>
      <c r="E1352" s="5">
        <f>_xlfn.BETA.INV(RAND(),'Расчет NPV'!$E$8,'Расчет NPV'!$F$8,'Расчет NPV'!$B$8,'Расчет NPV'!$D$8)</f>
        <v/>
      </c>
      <c r="F1352" s="9">
        <f>_xlfn.BETA.INV(RAND(),'Расчет NPV'!$E$9,'Расчет NPV'!$F$9,'Расчет NPV'!$B$9,'Расчет NPV'!$D$9)</f>
        <v/>
      </c>
      <c r="G1352" s="9">
        <f>_xlfn.BETA.INV(RAND(),'Расчет NPV'!$E$10,'Расчет NPV'!$F$10,'Расчет NPV'!$B$10,'Расчет NPV'!$D$10)</f>
        <v/>
      </c>
      <c r="H1352" s="9">
        <f>((D1352*(1+E1352)^0*'Расчет NPV'!$C$14*(C1352-F1352)-G1352)-MAX((D1352*(1+E1352)^0*'Расчет NPV'!$C$14*(C1352-F1352)-G1352)-B1352/6,0)*'Расчет NPV'!$C$13)/(1+'Расчет NPV'!$C$12)^1</f>
        <v/>
      </c>
      <c r="I1352" s="9">
        <f>((D1352*(1+E1352)^1*(C1352-F1352)-G1352)-MAX((D1352*(1+E1352)^1*(C1352-F1352)-G1352)-B1352/6,0)*'Расчет NPV'!$C$13)/(1+'Расчет NPV'!$C$12)^2</f>
        <v/>
      </c>
      <c r="J1352" s="9">
        <f>((D1352*(1+E1352)^2*(C1352-F1352)-G1352)-MAX((D1352*(1+E1352)^2*(C1352-F1352)-G1352)-B1352/6,0)*'Расчет NPV'!$C$13)/(1+'Расчет NPV'!$C$12)^3</f>
        <v/>
      </c>
      <c r="K1352" s="9">
        <f>((D1352*(1+E1352)^3*(C1352-F1352)-G1352)-MAX((D1352*(1+E1352)^3*(C1352-F1352)-G1352)-B1352/6,0)*'Расчет NPV'!$C$13)/(1+'Расчет NPV'!$C$12)^4</f>
        <v/>
      </c>
      <c r="L1352" s="9">
        <f>((D1352*(1+E1352)^4*(C1352-F1352)-G1352)-MAX((D1352*(1+E1352)^4*(C1352-F1352)-G1352)-B1352/6,0)*'Расчет NPV'!$C$13)/(1+'Расчет NPV'!$C$12)^5</f>
        <v/>
      </c>
      <c r="M1352" s="9">
        <f>((D1352*(1+E1352)^5*(C1352-F1352)-G1352)-MAX((D1352*(1+E1352)^5*(C1352-F1352)-G1352)-B1352/6,0)*'Расчет NPV'!$C$13)/(1+'Расчет NPV'!$C$12)^6</f>
        <v/>
      </c>
      <c r="N1352" s="13">
        <f>SUM(H1352:M1352)-B1352</f>
        <v/>
      </c>
    </row>
    <row r="1353">
      <c r="A1353" t="n">
        <v>1349</v>
      </c>
      <c r="B1353" s="9">
        <f>_xlfn.BETA.INV(RAND(),'Расчет NPV'!$E$5,'Расчет NPV'!$F$5,'Расчет NPV'!$B$5,'Расчет NPV'!$D$5)</f>
        <v/>
      </c>
      <c r="C1353" s="9">
        <f>_xlfn.BETA.INV(RAND(),'Расчет NPV'!$E$6,'Расчет NPV'!$F$6,'Расчет NPV'!$B$6,'Расчет NPV'!$D$6)</f>
        <v/>
      </c>
      <c r="D1353" s="9">
        <f>_xlfn.BETA.INV(RAND(),'Расчет NPV'!$E$7,'Расчет NPV'!$F$7,'Расчет NPV'!$B$7,'Расчет NPV'!$D$7)</f>
        <v/>
      </c>
      <c r="E1353" s="5">
        <f>_xlfn.BETA.INV(RAND(),'Расчет NPV'!$E$8,'Расчет NPV'!$F$8,'Расчет NPV'!$B$8,'Расчет NPV'!$D$8)</f>
        <v/>
      </c>
      <c r="F1353" s="9">
        <f>_xlfn.BETA.INV(RAND(),'Расчет NPV'!$E$9,'Расчет NPV'!$F$9,'Расчет NPV'!$B$9,'Расчет NPV'!$D$9)</f>
        <v/>
      </c>
      <c r="G1353" s="9">
        <f>_xlfn.BETA.INV(RAND(),'Расчет NPV'!$E$10,'Расчет NPV'!$F$10,'Расчет NPV'!$B$10,'Расчет NPV'!$D$10)</f>
        <v/>
      </c>
      <c r="H1353" s="9">
        <f>((D1353*(1+E1353)^0*'Расчет NPV'!$C$14*(C1353-F1353)-G1353)-MAX((D1353*(1+E1353)^0*'Расчет NPV'!$C$14*(C1353-F1353)-G1353)-B1353/6,0)*'Расчет NPV'!$C$13)/(1+'Расчет NPV'!$C$12)^1</f>
        <v/>
      </c>
      <c r="I1353" s="9">
        <f>((D1353*(1+E1353)^1*(C1353-F1353)-G1353)-MAX((D1353*(1+E1353)^1*(C1353-F1353)-G1353)-B1353/6,0)*'Расчет NPV'!$C$13)/(1+'Расчет NPV'!$C$12)^2</f>
        <v/>
      </c>
      <c r="J1353" s="9">
        <f>((D1353*(1+E1353)^2*(C1353-F1353)-G1353)-MAX((D1353*(1+E1353)^2*(C1353-F1353)-G1353)-B1353/6,0)*'Расчет NPV'!$C$13)/(1+'Расчет NPV'!$C$12)^3</f>
        <v/>
      </c>
      <c r="K1353" s="9">
        <f>((D1353*(1+E1353)^3*(C1353-F1353)-G1353)-MAX((D1353*(1+E1353)^3*(C1353-F1353)-G1353)-B1353/6,0)*'Расчет NPV'!$C$13)/(1+'Расчет NPV'!$C$12)^4</f>
        <v/>
      </c>
      <c r="L1353" s="9">
        <f>((D1353*(1+E1353)^4*(C1353-F1353)-G1353)-MAX((D1353*(1+E1353)^4*(C1353-F1353)-G1353)-B1353/6,0)*'Расчет NPV'!$C$13)/(1+'Расчет NPV'!$C$12)^5</f>
        <v/>
      </c>
      <c r="M1353" s="9">
        <f>((D1353*(1+E1353)^5*(C1353-F1353)-G1353)-MAX((D1353*(1+E1353)^5*(C1353-F1353)-G1353)-B1353/6,0)*'Расчет NPV'!$C$13)/(1+'Расчет NPV'!$C$12)^6</f>
        <v/>
      </c>
      <c r="N1353" s="13">
        <f>SUM(H1353:M1353)-B1353</f>
        <v/>
      </c>
    </row>
    <row r="1354">
      <c r="A1354" t="n">
        <v>1350</v>
      </c>
      <c r="B1354" s="9">
        <f>_xlfn.BETA.INV(RAND(),'Расчет NPV'!$E$5,'Расчет NPV'!$F$5,'Расчет NPV'!$B$5,'Расчет NPV'!$D$5)</f>
        <v/>
      </c>
      <c r="C1354" s="9">
        <f>_xlfn.BETA.INV(RAND(),'Расчет NPV'!$E$6,'Расчет NPV'!$F$6,'Расчет NPV'!$B$6,'Расчет NPV'!$D$6)</f>
        <v/>
      </c>
      <c r="D1354" s="9">
        <f>_xlfn.BETA.INV(RAND(),'Расчет NPV'!$E$7,'Расчет NPV'!$F$7,'Расчет NPV'!$B$7,'Расчет NPV'!$D$7)</f>
        <v/>
      </c>
      <c r="E1354" s="5">
        <f>_xlfn.BETA.INV(RAND(),'Расчет NPV'!$E$8,'Расчет NPV'!$F$8,'Расчет NPV'!$B$8,'Расчет NPV'!$D$8)</f>
        <v/>
      </c>
      <c r="F1354" s="9">
        <f>_xlfn.BETA.INV(RAND(),'Расчет NPV'!$E$9,'Расчет NPV'!$F$9,'Расчет NPV'!$B$9,'Расчет NPV'!$D$9)</f>
        <v/>
      </c>
      <c r="G1354" s="9">
        <f>_xlfn.BETA.INV(RAND(),'Расчет NPV'!$E$10,'Расчет NPV'!$F$10,'Расчет NPV'!$B$10,'Расчет NPV'!$D$10)</f>
        <v/>
      </c>
      <c r="H1354" s="9">
        <f>((D1354*(1+E1354)^0*'Расчет NPV'!$C$14*(C1354-F1354)-G1354)-MAX((D1354*(1+E1354)^0*'Расчет NPV'!$C$14*(C1354-F1354)-G1354)-B1354/6,0)*'Расчет NPV'!$C$13)/(1+'Расчет NPV'!$C$12)^1</f>
        <v/>
      </c>
      <c r="I1354" s="9">
        <f>((D1354*(1+E1354)^1*(C1354-F1354)-G1354)-MAX((D1354*(1+E1354)^1*(C1354-F1354)-G1354)-B1354/6,0)*'Расчет NPV'!$C$13)/(1+'Расчет NPV'!$C$12)^2</f>
        <v/>
      </c>
      <c r="J1354" s="9">
        <f>((D1354*(1+E1354)^2*(C1354-F1354)-G1354)-MAX((D1354*(1+E1354)^2*(C1354-F1354)-G1354)-B1354/6,0)*'Расчет NPV'!$C$13)/(1+'Расчет NPV'!$C$12)^3</f>
        <v/>
      </c>
      <c r="K1354" s="9">
        <f>((D1354*(1+E1354)^3*(C1354-F1354)-G1354)-MAX((D1354*(1+E1354)^3*(C1354-F1354)-G1354)-B1354/6,0)*'Расчет NPV'!$C$13)/(1+'Расчет NPV'!$C$12)^4</f>
        <v/>
      </c>
      <c r="L1354" s="9">
        <f>((D1354*(1+E1354)^4*(C1354-F1354)-G1354)-MAX((D1354*(1+E1354)^4*(C1354-F1354)-G1354)-B1354/6,0)*'Расчет NPV'!$C$13)/(1+'Расчет NPV'!$C$12)^5</f>
        <v/>
      </c>
      <c r="M1354" s="9">
        <f>((D1354*(1+E1354)^5*(C1354-F1354)-G1354)-MAX((D1354*(1+E1354)^5*(C1354-F1354)-G1354)-B1354/6,0)*'Расчет NPV'!$C$13)/(1+'Расчет NPV'!$C$12)^6</f>
        <v/>
      </c>
      <c r="N1354" s="13">
        <f>SUM(H1354:M1354)-B1354</f>
        <v/>
      </c>
    </row>
    <row r="1355">
      <c r="A1355" t="n">
        <v>1351</v>
      </c>
      <c r="B1355" s="9">
        <f>_xlfn.BETA.INV(RAND(),'Расчет NPV'!$E$5,'Расчет NPV'!$F$5,'Расчет NPV'!$B$5,'Расчет NPV'!$D$5)</f>
        <v/>
      </c>
      <c r="C1355" s="9">
        <f>_xlfn.BETA.INV(RAND(),'Расчет NPV'!$E$6,'Расчет NPV'!$F$6,'Расчет NPV'!$B$6,'Расчет NPV'!$D$6)</f>
        <v/>
      </c>
      <c r="D1355" s="9">
        <f>_xlfn.BETA.INV(RAND(),'Расчет NPV'!$E$7,'Расчет NPV'!$F$7,'Расчет NPV'!$B$7,'Расчет NPV'!$D$7)</f>
        <v/>
      </c>
      <c r="E1355" s="5">
        <f>_xlfn.BETA.INV(RAND(),'Расчет NPV'!$E$8,'Расчет NPV'!$F$8,'Расчет NPV'!$B$8,'Расчет NPV'!$D$8)</f>
        <v/>
      </c>
      <c r="F1355" s="9">
        <f>_xlfn.BETA.INV(RAND(),'Расчет NPV'!$E$9,'Расчет NPV'!$F$9,'Расчет NPV'!$B$9,'Расчет NPV'!$D$9)</f>
        <v/>
      </c>
      <c r="G1355" s="9">
        <f>_xlfn.BETA.INV(RAND(),'Расчет NPV'!$E$10,'Расчет NPV'!$F$10,'Расчет NPV'!$B$10,'Расчет NPV'!$D$10)</f>
        <v/>
      </c>
      <c r="H1355" s="9">
        <f>((D1355*(1+E1355)^0*'Расчет NPV'!$C$14*(C1355-F1355)-G1355)-MAX((D1355*(1+E1355)^0*'Расчет NPV'!$C$14*(C1355-F1355)-G1355)-B1355/6,0)*'Расчет NPV'!$C$13)/(1+'Расчет NPV'!$C$12)^1</f>
        <v/>
      </c>
      <c r="I1355" s="9">
        <f>((D1355*(1+E1355)^1*(C1355-F1355)-G1355)-MAX((D1355*(1+E1355)^1*(C1355-F1355)-G1355)-B1355/6,0)*'Расчет NPV'!$C$13)/(1+'Расчет NPV'!$C$12)^2</f>
        <v/>
      </c>
      <c r="J1355" s="9">
        <f>((D1355*(1+E1355)^2*(C1355-F1355)-G1355)-MAX((D1355*(1+E1355)^2*(C1355-F1355)-G1355)-B1355/6,0)*'Расчет NPV'!$C$13)/(1+'Расчет NPV'!$C$12)^3</f>
        <v/>
      </c>
      <c r="K1355" s="9">
        <f>((D1355*(1+E1355)^3*(C1355-F1355)-G1355)-MAX((D1355*(1+E1355)^3*(C1355-F1355)-G1355)-B1355/6,0)*'Расчет NPV'!$C$13)/(1+'Расчет NPV'!$C$12)^4</f>
        <v/>
      </c>
      <c r="L1355" s="9">
        <f>((D1355*(1+E1355)^4*(C1355-F1355)-G1355)-MAX((D1355*(1+E1355)^4*(C1355-F1355)-G1355)-B1355/6,0)*'Расчет NPV'!$C$13)/(1+'Расчет NPV'!$C$12)^5</f>
        <v/>
      </c>
      <c r="M1355" s="9">
        <f>((D1355*(1+E1355)^5*(C1355-F1355)-G1355)-MAX((D1355*(1+E1355)^5*(C1355-F1355)-G1355)-B1355/6,0)*'Расчет NPV'!$C$13)/(1+'Расчет NPV'!$C$12)^6</f>
        <v/>
      </c>
      <c r="N1355" s="13">
        <f>SUM(H1355:M1355)-B1355</f>
        <v/>
      </c>
    </row>
    <row r="1356">
      <c r="A1356" t="n">
        <v>1352</v>
      </c>
      <c r="B1356" s="9">
        <f>_xlfn.BETA.INV(RAND(),'Расчет NPV'!$E$5,'Расчет NPV'!$F$5,'Расчет NPV'!$B$5,'Расчет NPV'!$D$5)</f>
        <v/>
      </c>
      <c r="C1356" s="9">
        <f>_xlfn.BETA.INV(RAND(),'Расчет NPV'!$E$6,'Расчет NPV'!$F$6,'Расчет NPV'!$B$6,'Расчет NPV'!$D$6)</f>
        <v/>
      </c>
      <c r="D1356" s="9">
        <f>_xlfn.BETA.INV(RAND(),'Расчет NPV'!$E$7,'Расчет NPV'!$F$7,'Расчет NPV'!$B$7,'Расчет NPV'!$D$7)</f>
        <v/>
      </c>
      <c r="E1356" s="5">
        <f>_xlfn.BETA.INV(RAND(),'Расчет NPV'!$E$8,'Расчет NPV'!$F$8,'Расчет NPV'!$B$8,'Расчет NPV'!$D$8)</f>
        <v/>
      </c>
      <c r="F1356" s="9">
        <f>_xlfn.BETA.INV(RAND(),'Расчет NPV'!$E$9,'Расчет NPV'!$F$9,'Расчет NPV'!$B$9,'Расчет NPV'!$D$9)</f>
        <v/>
      </c>
      <c r="G1356" s="9">
        <f>_xlfn.BETA.INV(RAND(),'Расчет NPV'!$E$10,'Расчет NPV'!$F$10,'Расчет NPV'!$B$10,'Расчет NPV'!$D$10)</f>
        <v/>
      </c>
      <c r="H1356" s="9">
        <f>((D1356*(1+E1356)^0*'Расчет NPV'!$C$14*(C1356-F1356)-G1356)-MAX((D1356*(1+E1356)^0*'Расчет NPV'!$C$14*(C1356-F1356)-G1356)-B1356/6,0)*'Расчет NPV'!$C$13)/(1+'Расчет NPV'!$C$12)^1</f>
        <v/>
      </c>
      <c r="I1356" s="9">
        <f>((D1356*(1+E1356)^1*(C1356-F1356)-G1356)-MAX((D1356*(1+E1356)^1*(C1356-F1356)-G1356)-B1356/6,0)*'Расчет NPV'!$C$13)/(1+'Расчет NPV'!$C$12)^2</f>
        <v/>
      </c>
      <c r="J1356" s="9">
        <f>((D1356*(1+E1356)^2*(C1356-F1356)-G1356)-MAX((D1356*(1+E1356)^2*(C1356-F1356)-G1356)-B1356/6,0)*'Расчет NPV'!$C$13)/(1+'Расчет NPV'!$C$12)^3</f>
        <v/>
      </c>
      <c r="K1356" s="9">
        <f>((D1356*(1+E1356)^3*(C1356-F1356)-G1356)-MAX((D1356*(1+E1356)^3*(C1356-F1356)-G1356)-B1356/6,0)*'Расчет NPV'!$C$13)/(1+'Расчет NPV'!$C$12)^4</f>
        <v/>
      </c>
      <c r="L1356" s="9">
        <f>((D1356*(1+E1356)^4*(C1356-F1356)-G1356)-MAX((D1356*(1+E1356)^4*(C1356-F1356)-G1356)-B1356/6,0)*'Расчет NPV'!$C$13)/(1+'Расчет NPV'!$C$12)^5</f>
        <v/>
      </c>
      <c r="M1356" s="9">
        <f>((D1356*(1+E1356)^5*(C1356-F1356)-G1356)-MAX((D1356*(1+E1356)^5*(C1356-F1356)-G1356)-B1356/6,0)*'Расчет NPV'!$C$13)/(1+'Расчет NPV'!$C$12)^6</f>
        <v/>
      </c>
      <c r="N1356" s="13">
        <f>SUM(H1356:M1356)-B1356</f>
        <v/>
      </c>
    </row>
    <row r="1357">
      <c r="A1357" t="n">
        <v>1353</v>
      </c>
      <c r="B1357" s="9">
        <f>_xlfn.BETA.INV(RAND(),'Расчет NPV'!$E$5,'Расчет NPV'!$F$5,'Расчет NPV'!$B$5,'Расчет NPV'!$D$5)</f>
        <v/>
      </c>
      <c r="C1357" s="9">
        <f>_xlfn.BETA.INV(RAND(),'Расчет NPV'!$E$6,'Расчет NPV'!$F$6,'Расчет NPV'!$B$6,'Расчет NPV'!$D$6)</f>
        <v/>
      </c>
      <c r="D1357" s="9">
        <f>_xlfn.BETA.INV(RAND(),'Расчет NPV'!$E$7,'Расчет NPV'!$F$7,'Расчет NPV'!$B$7,'Расчет NPV'!$D$7)</f>
        <v/>
      </c>
      <c r="E1357" s="5">
        <f>_xlfn.BETA.INV(RAND(),'Расчет NPV'!$E$8,'Расчет NPV'!$F$8,'Расчет NPV'!$B$8,'Расчет NPV'!$D$8)</f>
        <v/>
      </c>
      <c r="F1357" s="9">
        <f>_xlfn.BETA.INV(RAND(),'Расчет NPV'!$E$9,'Расчет NPV'!$F$9,'Расчет NPV'!$B$9,'Расчет NPV'!$D$9)</f>
        <v/>
      </c>
      <c r="G1357" s="9">
        <f>_xlfn.BETA.INV(RAND(),'Расчет NPV'!$E$10,'Расчет NPV'!$F$10,'Расчет NPV'!$B$10,'Расчет NPV'!$D$10)</f>
        <v/>
      </c>
      <c r="H1357" s="9">
        <f>((D1357*(1+E1357)^0*'Расчет NPV'!$C$14*(C1357-F1357)-G1357)-MAX((D1357*(1+E1357)^0*'Расчет NPV'!$C$14*(C1357-F1357)-G1357)-B1357/6,0)*'Расчет NPV'!$C$13)/(1+'Расчет NPV'!$C$12)^1</f>
        <v/>
      </c>
      <c r="I1357" s="9">
        <f>((D1357*(1+E1357)^1*(C1357-F1357)-G1357)-MAX((D1357*(1+E1357)^1*(C1357-F1357)-G1357)-B1357/6,0)*'Расчет NPV'!$C$13)/(1+'Расчет NPV'!$C$12)^2</f>
        <v/>
      </c>
      <c r="J1357" s="9">
        <f>((D1357*(1+E1357)^2*(C1357-F1357)-G1357)-MAX((D1357*(1+E1357)^2*(C1357-F1357)-G1357)-B1357/6,0)*'Расчет NPV'!$C$13)/(1+'Расчет NPV'!$C$12)^3</f>
        <v/>
      </c>
      <c r="K1357" s="9">
        <f>((D1357*(1+E1357)^3*(C1357-F1357)-G1357)-MAX((D1357*(1+E1357)^3*(C1357-F1357)-G1357)-B1357/6,0)*'Расчет NPV'!$C$13)/(1+'Расчет NPV'!$C$12)^4</f>
        <v/>
      </c>
      <c r="L1357" s="9">
        <f>((D1357*(1+E1357)^4*(C1357-F1357)-G1357)-MAX((D1357*(1+E1357)^4*(C1357-F1357)-G1357)-B1357/6,0)*'Расчет NPV'!$C$13)/(1+'Расчет NPV'!$C$12)^5</f>
        <v/>
      </c>
      <c r="M1357" s="9">
        <f>((D1357*(1+E1357)^5*(C1357-F1357)-G1357)-MAX((D1357*(1+E1357)^5*(C1357-F1357)-G1357)-B1357/6,0)*'Расчет NPV'!$C$13)/(1+'Расчет NPV'!$C$12)^6</f>
        <v/>
      </c>
      <c r="N1357" s="13">
        <f>SUM(H1357:M1357)-B1357</f>
        <v/>
      </c>
    </row>
    <row r="1358">
      <c r="A1358" t="n">
        <v>1354</v>
      </c>
      <c r="B1358" s="9">
        <f>_xlfn.BETA.INV(RAND(),'Расчет NPV'!$E$5,'Расчет NPV'!$F$5,'Расчет NPV'!$B$5,'Расчет NPV'!$D$5)</f>
        <v/>
      </c>
      <c r="C1358" s="9">
        <f>_xlfn.BETA.INV(RAND(),'Расчет NPV'!$E$6,'Расчет NPV'!$F$6,'Расчет NPV'!$B$6,'Расчет NPV'!$D$6)</f>
        <v/>
      </c>
      <c r="D1358" s="9">
        <f>_xlfn.BETA.INV(RAND(),'Расчет NPV'!$E$7,'Расчет NPV'!$F$7,'Расчет NPV'!$B$7,'Расчет NPV'!$D$7)</f>
        <v/>
      </c>
      <c r="E1358" s="5">
        <f>_xlfn.BETA.INV(RAND(),'Расчет NPV'!$E$8,'Расчет NPV'!$F$8,'Расчет NPV'!$B$8,'Расчет NPV'!$D$8)</f>
        <v/>
      </c>
      <c r="F1358" s="9">
        <f>_xlfn.BETA.INV(RAND(),'Расчет NPV'!$E$9,'Расчет NPV'!$F$9,'Расчет NPV'!$B$9,'Расчет NPV'!$D$9)</f>
        <v/>
      </c>
      <c r="G1358" s="9">
        <f>_xlfn.BETA.INV(RAND(),'Расчет NPV'!$E$10,'Расчет NPV'!$F$10,'Расчет NPV'!$B$10,'Расчет NPV'!$D$10)</f>
        <v/>
      </c>
      <c r="H1358" s="9">
        <f>((D1358*(1+E1358)^0*'Расчет NPV'!$C$14*(C1358-F1358)-G1358)-MAX((D1358*(1+E1358)^0*'Расчет NPV'!$C$14*(C1358-F1358)-G1358)-B1358/6,0)*'Расчет NPV'!$C$13)/(1+'Расчет NPV'!$C$12)^1</f>
        <v/>
      </c>
      <c r="I1358" s="9">
        <f>((D1358*(1+E1358)^1*(C1358-F1358)-G1358)-MAX((D1358*(1+E1358)^1*(C1358-F1358)-G1358)-B1358/6,0)*'Расчет NPV'!$C$13)/(1+'Расчет NPV'!$C$12)^2</f>
        <v/>
      </c>
      <c r="J1358" s="9">
        <f>((D1358*(1+E1358)^2*(C1358-F1358)-G1358)-MAX((D1358*(1+E1358)^2*(C1358-F1358)-G1358)-B1358/6,0)*'Расчет NPV'!$C$13)/(1+'Расчет NPV'!$C$12)^3</f>
        <v/>
      </c>
      <c r="K1358" s="9">
        <f>((D1358*(1+E1358)^3*(C1358-F1358)-G1358)-MAX((D1358*(1+E1358)^3*(C1358-F1358)-G1358)-B1358/6,0)*'Расчет NPV'!$C$13)/(1+'Расчет NPV'!$C$12)^4</f>
        <v/>
      </c>
      <c r="L1358" s="9">
        <f>((D1358*(1+E1358)^4*(C1358-F1358)-G1358)-MAX((D1358*(1+E1358)^4*(C1358-F1358)-G1358)-B1358/6,0)*'Расчет NPV'!$C$13)/(1+'Расчет NPV'!$C$12)^5</f>
        <v/>
      </c>
      <c r="M1358" s="9">
        <f>((D1358*(1+E1358)^5*(C1358-F1358)-G1358)-MAX((D1358*(1+E1358)^5*(C1358-F1358)-G1358)-B1358/6,0)*'Расчет NPV'!$C$13)/(1+'Расчет NPV'!$C$12)^6</f>
        <v/>
      </c>
      <c r="N1358" s="13">
        <f>SUM(H1358:M1358)-B1358</f>
        <v/>
      </c>
    </row>
    <row r="1359">
      <c r="A1359" t="n">
        <v>1355</v>
      </c>
      <c r="B1359" s="9">
        <f>_xlfn.BETA.INV(RAND(),'Расчет NPV'!$E$5,'Расчет NPV'!$F$5,'Расчет NPV'!$B$5,'Расчет NPV'!$D$5)</f>
        <v/>
      </c>
      <c r="C1359" s="9">
        <f>_xlfn.BETA.INV(RAND(),'Расчет NPV'!$E$6,'Расчет NPV'!$F$6,'Расчет NPV'!$B$6,'Расчет NPV'!$D$6)</f>
        <v/>
      </c>
      <c r="D1359" s="9">
        <f>_xlfn.BETA.INV(RAND(),'Расчет NPV'!$E$7,'Расчет NPV'!$F$7,'Расчет NPV'!$B$7,'Расчет NPV'!$D$7)</f>
        <v/>
      </c>
      <c r="E1359" s="5">
        <f>_xlfn.BETA.INV(RAND(),'Расчет NPV'!$E$8,'Расчет NPV'!$F$8,'Расчет NPV'!$B$8,'Расчет NPV'!$D$8)</f>
        <v/>
      </c>
      <c r="F1359" s="9">
        <f>_xlfn.BETA.INV(RAND(),'Расчет NPV'!$E$9,'Расчет NPV'!$F$9,'Расчет NPV'!$B$9,'Расчет NPV'!$D$9)</f>
        <v/>
      </c>
      <c r="G1359" s="9">
        <f>_xlfn.BETA.INV(RAND(),'Расчет NPV'!$E$10,'Расчет NPV'!$F$10,'Расчет NPV'!$B$10,'Расчет NPV'!$D$10)</f>
        <v/>
      </c>
      <c r="H1359" s="9">
        <f>((D1359*(1+E1359)^0*'Расчет NPV'!$C$14*(C1359-F1359)-G1359)-MAX((D1359*(1+E1359)^0*'Расчет NPV'!$C$14*(C1359-F1359)-G1359)-B1359/6,0)*'Расчет NPV'!$C$13)/(1+'Расчет NPV'!$C$12)^1</f>
        <v/>
      </c>
      <c r="I1359" s="9">
        <f>((D1359*(1+E1359)^1*(C1359-F1359)-G1359)-MAX((D1359*(1+E1359)^1*(C1359-F1359)-G1359)-B1359/6,0)*'Расчет NPV'!$C$13)/(1+'Расчет NPV'!$C$12)^2</f>
        <v/>
      </c>
      <c r="J1359" s="9">
        <f>((D1359*(1+E1359)^2*(C1359-F1359)-G1359)-MAX((D1359*(1+E1359)^2*(C1359-F1359)-G1359)-B1359/6,0)*'Расчет NPV'!$C$13)/(1+'Расчет NPV'!$C$12)^3</f>
        <v/>
      </c>
      <c r="K1359" s="9">
        <f>((D1359*(1+E1359)^3*(C1359-F1359)-G1359)-MAX((D1359*(1+E1359)^3*(C1359-F1359)-G1359)-B1359/6,0)*'Расчет NPV'!$C$13)/(1+'Расчет NPV'!$C$12)^4</f>
        <v/>
      </c>
      <c r="L1359" s="9">
        <f>((D1359*(1+E1359)^4*(C1359-F1359)-G1359)-MAX((D1359*(1+E1359)^4*(C1359-F1359)-G1359)-B1359/6,0)*'Расчет NPV'!$C$13)/(1+'Расчет NPV'!$C$12)^5</f>
        <v/>
      </c>
      <c r="M1359" s="9">
        <f>((D1359*(1+E1359)^5*(C1359-F1359)-G1359)-MAX((D1359*(1+E1359)^5*(C1359-F1359)-G1359)-B1359/6,0)*'Расчет NPV'!$C$13)/(1+'Расчет NPV'!$C$12)^6</f>
        <v/>
      </c>
      <c r="N1359" s="13">
        <f>SUM(H1359:M1359)-B1359</f>
        <v/>
      </c>
    </row>
    <row r="1360">
      <c r="A1360" t="n">
        <v>1356</v>
      </c>
      <c r="B1360" s="9">
        <f>_xlfn.BETA.INV(RAND(),'Расчет NPV'!$E$5,'Расчет NPV'!$F$5,'Расчет NPV'!$B$5,'Расчет NPV'!$D$5)</f>
        <v/>
      </c>
      <c r="C1360" s="9">
        <f>_xlfn.BETA.INV(RAND(),'Расчет NPV'!$E$6,'Расчет NPV'!$F$6,'Расчет NPV'!$B$6,'Расчет NPV'!$D$6)</f>
        <v/>
      </c>
      <c r="D1360" s="9">
        <f>_xlfn.BETA.INV(RAND(),'Расчет NPV'!$E$7,'Расчет NPV'!$F$7,'Расчет NPV'!$B$7,'Расчет NPV'!$D$7)</f>
        <v/>
      </c>
      <c r="E1360" s="5">
        <f>_xlfn.BETA.INV(RAND(),'Расчет NPV'!$E$8,'Расчет NPV'!$F$8,'Расчет NPV'!$B$8,'Расчет NPV'!$D$8)</f>
        <v/>
      </c>
      <c r="F1360" s="9">
        <f>_xlfn.BETA.INV(RAND(),'Расчет NPV'!$E$9,'Расчет NPV'!$F$9,'Расчет NPV'!$B$9,'Расчет NPV'!$D$9)</f>
        <v/>
      </c>
      <c r="G1360" s="9">
        <f>_xlfn.BETA.INV(RAND(),'Расчет NPV'!$E$10,'Расчет NPV'!$F$10,'Расчет NPV'!$B$10,'Расчет NPV'!$D$10)</f>
        <v/>
      </c>
      <c r="H1360" s="9">
        <f>((D1360*(1+E1360)^0*'Расчет NPV'!$C$14*(C1360-F1360)-G1360)-MAX((D1360*(1+E1360)^0*'Расчет NPV'!$C$14*(C1360-F1360)-G1360)-B1360/6,0)*'Расчет NPV'!$C$13)/(1+'Расчет NPV'!$C$12)^1</f>
        <v/>
      </c>
      <c r="I1360" s="9">
        <f>((D1360*(1+E1360)^1*(C1360-F1360)-G1360)-MAX((D1360*(1+E1360)^1*(C1360-F1360)-G1360)-B1360/6,0)*'Расчет NPV'!$C$13)/(1+'Расчет NPV'!$C$12)^2</f>
        <v/>
      </c>
      <c r="J1360" s="9">
        <f>((D1360*(1+E1360)^2*(C1360-F1360)-G1360)-MAX((D1360*(1+E1360)^2*(C1360-F1360)-G1360)-B1360/6,0)*'Расчет NPV'!$C$13)/(1+'Расчет NPV'!$C$12)^3</f>
        <v/>
      </c>
      <c r="K1360" s="9">
        <f>((D1360*(1+E1360)^3*(C1360-F1360)-G1360)-MAX((D1360*(1+E1360)^3*(C1360-F1360)-G1360)-B1360/6,0)*'Расчет NPV'!$C$13)/(1+'Расчет NPV'!$C$12)^4</f>
        <v/>
      </c>
      <c r="L1360" s="9">
        <f>((D1360*(1+E1360)^4*(C1360-F1360)-G1360)-MAX((D1360*(1+E1360)^4*(C1360-F1360)-G1360)-B1360/6,0)*'Расчет NPV'!$C$13)/(1+'Расчет NPV'!$C$12)^5</f>
        <v/>
      </c>
      <c r="M1360" s="9">
        <f>((D1360*(1+E1360)^5*(C1360-F1360)-G1360)-MAX((D1360*(1+E1360)^5*(C1360-F1360)-G1360)-B1360/6,0)*'Расчет NPV'!$C$13)/(1+'Расчет NPV'!$C$12)^6</f>
        <v/>
      </c>
      <c r="N1360" s="13">
        <f>SUM(H1360:M1360)-B1360</f>
        <v/>
      </c>
    </row>
    <row r="1361">
      <c r="A1361" t="n">
        <v>1357</v>
      </c>
      <c r="B1361" s="9">
        <f>_xlfn.BETA.INV(RAND(),'Расчет NPV'!$E$5,'Расчет NPV'!$F$5,'Расчет NPV'!$B$5,'Расчет NPV'!$D$5)</f>
        <v/>
      </c>
      <c r="C1361" s="9">
        <f>_xlfn.BETA.INV(RAND(),'Расчет NPV'!$E$6,'Расчет NPV'!$F$6,'Расчет NPV'!$B$6,'Расчет NPV'!$D$6)</f>
        <v/>
      </c>
      <c r="D1361" s="9">
        <f>_xlfn.BETA.INV(RAND(),'Расчет NPV'!$E$7,'Расчет NPV'!$F$7,'Расчет NPV'!$B$7,'Расчет NPV'!$D$7)</f>
        <v/>
      </c>
      <c r="E1361" s="5">
        <f>_xlfn.BETA.INV(RAND(),'Расчет NPV'!$E$8,'Расчет NPV'!$F$8,'Расчет NPV'!$B$8,'Расчет NPV'!$D$8)</f>
        <v/>
      </c>
      <c r="F1361" s="9">
        <f>_xlfn.BETA.INV(RAND(),'Расчет NPV'!$E$9,'Расчет NPV'!$F$9,'Расчет NPV'!$B$9,'Расчет NPV'!$D$9)</f>
        <v/>
      </c>
      <c r="G1361" s="9">
        <f>_xlfn.BETA.INV(RAND(),'Расчет NPV'!$E$10,'Расчет NPV'!$F$10,'Расчет NPV'!$B$10,'Расчет NPV'!$D$10)</f>
        <v/>
      </c>
      <c r="H1361" s="9">
        <f>((D1361*(1+E1361)^0*'Расчет NPV'!$C$14*(C1361-F1361)-G1361)-MAX((D1361*(1+E1361)^0*'Расчет NPV'!$C$14*(C1361-F1361)-G1361)-B1361/6,0)*'Расчет NPV'!$C$13)/(1+'Расчет NPV'!$C$12)^1</f>
        <v/>
      </c>
      <c r="I1361" s="9">
        <f>((D1361*(1+E1361)^1*(C1361-F1361)-G1361)-MAX((D1361*(1+E1361)^1*(C1361-F1361)-G1361)-B1361/6,0)*'Расчет NPV'!$C$13)/(1+'Расчет NPV'!$C$12)^2</f>
        <v/>
      </c>
      <c r="J1361" s="9">
        <f>((D1361*(1+E1361)^2*(C1361-F1361)-G1361)-MAX((D1361*(1+E1361)^2*(C1361-F1361)-G1361)-B1361/6,0)*'Расчет NPV'!$C$13)/(1+'Расчет NPV'!$C$12)^3</f>
        <v/>
      </c>
      <c r="K1361" s="9">
        <f>((D1361*(1+E1361)^3*(C1361-F1361)-G1361)-MAX((D1361*(1+E1361)^3*(C1361-F1361)-G1361)-B1361/6,0)*'Расчет NPV'!$C$13)/(1+'Расчет NPV'!$C$12)^4</f>
        <v/>
      </c>
      <c r="L1361" s="9">
        <f>((D1361*(1+E1361)^4*(C1361-F1361)-G1361)-MAX((D1361*(1+E1361)^4*(C1361-F1361)-G1361)-B1361/6,0)*'Расчет NPV'!$C$13)/(1+'Расчет NPV'!$C$12)^5</f>
        <v/>
      </c>
      <c r="M1361" s="9">
        <f>((D1361*(1+E1361)^5*(C1361-F1361)-G1361)-MAX((D1361*(1+E1361)^5*(C1361-F1361)-G1361)-B1361/6,0)*'Расчет NPV'!$C$13)/(1+'Расчет NPV'!$C$12)^6</f>
        <v/>
      </c>
      <c r="N1361" s="13">
        <f>SUM(H1361:M1361)-B1361</f>
        <v/>
      </c>
    </row>
    <row r="1362">
      <c r="A1362" t="n">
        <v>1358</v>
      </c>
      <c r="B1362" s="9">
        <f>_xlfn.BETA.INV(RAND(),'Расчет NPV'!$E$5,'Расчет NPV'!$F$5,'Расчет NPV'!$B$5,'Расчет NPV'!$D$5)</f>
        <v/>
      </c>
      <c r="C1362" s="9">
        <f>_xlfn.BETA.INV(RAND(),'Расчет NPV'!$E$6,'Расчет NPV'!$F$6,'Расчет NPV'!$B$6,'Расчет NPV'!$D$6)</f>
        <v/>
      </c>
      <c r="D1362" s="9">
        <f>_xlfn.BETA.INV(RAND(),'Расчет NPV'!$E$7,'Расчет NPV'!$F$7,'Расчет NPV'!$B$7,'Расчет NPV'!$D$7)</f>
        <v/>
      </c>
      <c r="E1362" s="5">
        <f>_xlfn.BETA.INV(RAND(),'Расчет NPV'!$E$8,'Расчет NPV'!$F$8,'Расчет NPV'!$B$8,'Расчет NPV'!$D$8)</f>
        <v/>
      </c>
      <c r="F1362" s="9">
        <f>_xlfn.BETA.INV(RAND(),'Расчет NPV'!$E$9,'Расчет NPV'!$F$9,'Расчет NPV'!$B$9,'Расчет NPV'!$D$9)</f>
        <v/>
      </c>
      <c r="G1362" s="9">
        <f>_xlfn.BETA.INV(RAND(),'Расчет NPV'!$E$10,'Расчет NPV'!$F$10,'Расчет NPV'!$B$10,'Расчет NPV'!$D$10)</f>
        <v/>
      </c>
      <c r="H1362" s="9">
        <f>((D1362*(1+E1362)^0*'Расчет NPV'!$C$14*(C1362-F1362)-G1362)-MAX((D1362*(1+E1362)^0*'Расчет NPV'!$C$14*(C1362-F1362)-G1362)-B1362/6,0)*'Расчет NPV'!$C$13)/(1+'Расчет NPV'!$C$12)^1</f>
        <v/>
      </c>
      <c r="I1362" s="9">
        <f>((D1362*(1+E1362)^1*(C1362-F1362)-G1362)-MAX((D1362*(1+E1362)^1*(C1362-F1362)-G1362)-B1362/6,0)*'Расчет NPV'!$C$13)/(1+'Расчет NPV'!$C$12)^2</f>
        <v/>
      </c>
      <c r="J1362" s="9">
        <f>((D1362*(1+E1362)^2*(C1362-F1362)-G1362)-MAX((D1362*(1+E1362)^2*(C1362-F1362)-G1362)-B1362/6,0)*'Расчет NPV'!$C$13)/(1+'Расчет NPV'!$C$12)^3</f>
        <v/>
      </c>
      <c r="K1362" s="9">
        <f>((D1362*(1+E1362)^3*(C1362-F1362)-G1362)-MAX((D1362*(1+E1362)^3*(C1362-F1362)-G1362)-B1362/6,0)*'Расчет NPV'!$C$13)/(1+'Расчет NPV'!$C$12)^4</f>
        <v/>
      </c>
      <c r="L1362" s="9">
        <f>((D1362*(1+E1362)^4*(C1362-F1362)-G1362)-MAX((D1362*(1+E1362)^4*(C1362-F1362)-G1362)-B1362/6,0)*'Расчет NPV'!$C$13)/(1+'Расчет NPV'!$C$12)^5</f>
        <v/>
      </c>
      <c r="M1362" s="9">
        <f>((D1362*(1+E1362)^5*(C1362-F1362)-G1362)-MAX((D1362*(1+E1362)^5*(C1362-F1362)-G1362)-B1362/6,0)*'Расчет NPV'!$C$13)/(1+'Расчет NPV'!$C$12)^6</f>
        <v/>
      </c>
      <c r="N1362" s="13">
        <f>SUM(H1362:M1362)-B1362</f>
        <v/>
      </c>
    </row>
    <row r="1363">
      <c r="A1363" t="n">
        <v>1359</v>
      </c>
      <c r="B1363" s="9">
        <f>_xlfn.BETA.INV(RAND(),'Расчет NPV'!$E$5,'Расчет NPV'!$F$5,'Расчет NPV'!$B$5,'Расчет NPV'!$D$5)</f>
        <v/>
      </c>
      <c r="C1363" s="9">
        <f>_xlfn.BETA.INV(RAND(),'Расчет NPV'!$E$6,'Расчет NPV'!$F$6,'Расчет NPV'!$B$6,'Расчет NPV'!$D$6)</f>
        <v/>
      </c>
      <c r="D1363" s="9">
        <f>_xlfn.BETA.INV(RAND(),'Расчет NPV'!$E$7,'Расчет NPV'!$F$7,'Расчет NPV'!$B$7,'Расчет NPV'!$D$7)</f>
        <v/>
      </c>
      <c r="E1363" s="5">
        <f>_xlfn.BETA.INV(RAND(),'Расчет NPV'!$E$8,'Расчет NPV'!$F$8,'Расчет NPV'!$B$8,'Расчет NPV'!$D$8)</f>
        <v/>
      </c>
      <c r="F1363" s="9">
        <f>_xlfn.BETA.INV(RAND(),'Расчет NPV'!$E$9,'Расчет NPV'!$F$9,'Расчет NPV'!$B$9,'Расчет NPV'!$D$9)</f>
        <v/>
      </c>
      <c r="G1363" s="9">
        <f>_xlfn.BETA.INV(RAND(),'Расчет NPV'!$E$10,'Расчет NPV'!$F$10,'Расчет NPV'!$B$10,'Расчет NPV'!$D$10)</f>
        <v/>
      </c>
      <c r="H1363" s="9">
        <f>((D1363*(1+E1363)^0*'Расчет NPV'!$C$14*(C1363-F1363)-G1363)-MAX((D1363*(1+E1363)^0*'Расчет NPV'!$C$14*(C1363-F1363)-G1363)-B1363/6,0)*'Расчет NPV'!$C$13)/(1+'Расчет NPV'!$C$12)^1</f>
        <v/>
      </c>
      <c r="I1363" s="9">
        <f>((D1363*(1+E1363)^1*(C1363-F1363)-G1363)-MAX((D1363*(1+E1363)^1*(C1363-F1363)-G1363)-B1363/6,0)*'Расчет NPV'!$C$13)/(1+'Расчет NPV'!$C$12)^2</f>
        <v/>
      </c>
      <c r="J1363" s="9">
        <f>((D1363*(1+E1363)^2*(C1363-F1363)-G1363)-MAX((D1363*(1+E1363)^2*(C1363-F1363)-G1363)-B1363/6,0)*'Расчет NPV'!$C$13)/(1+'Расчет NPV'!$C$12)^3</f>
        <v/>
      </c>
      <c r="K1363" s="9">
        <f>((D1363*(1+E1363)^3*(C1363-F1363)-G1363)-MAX((D1363*(1+E1363)^3*(C1363-F1363)-G1363)-B1363/6,0)*'Расчет NPV'!$C$13)/(1+'Расчет NPV'!$C$12)^4</f>
        <v/>
      </c>
      <c r="L1363" s="9">
        <f>((D1363*(1+E1363)^4*(C1363-F1363)-G1363)-MAX((D1363*(1+E1363)^4*(C1363-F1363)-G1363)-B1363/6,0)*'Расчет NPV'!$C$13)/(1+'Расчет NPV'!$C$12)^5</f>
        <v/>
      </c>
      <c r="M1363" s="9">
        <f>((D1363*(1+E1363)^5*(C1363-F1363)-G1363)-MAX((D1363*(1+E1363)^5*(C1363-F1363)-G1363)-B1363/6,0)*'Расчет NPV'!$C$13)/(1+'Расчет NPV'!$C$12)^6</f>
        <v/>
      </c>
      <c r="N1363" s="13">
        <f>SUM(H1363:M1363)-B1363</f>
        <v/>
      </c>
    </row>
    <row r="1364">
      <c r="A1364" t="n">
        <v>1360</v>
      </c>
      <c r="B1364" s="9">
        <f>_xlfn.BETA.INV(RAND(),'Расчет NPV'!$E$5,'Расчет NPV'!$F$5,'Расчет NPV'!$B$5,'Расчет NPV'!$D$5)</f>
        <v/>
      </c>
      <c r="C1364" s="9">
        <f>_xlfn.BETA.INV(RAND(),'Расчет NPV'!$E$6,'Расчет NPV'!$F$6,'Расчет NPV'!$B$6,'Расчет NPV'!$D$6)</f>
        <v/>
      </c>
      <c r="D1364" s="9">
        <f>_xlfn.BETA.INV(RAND(),'Расчет NPV'!$E$7,'Расчет NPV'!$F$7,'Расчет NPV'!$B$7,'Расчет NPV'!$D$7)</f>
        <v/>
      </c>
      <c r="E1364" s="5">
        <f>_xlfn.BETA.INV(RAND(),'Расчет NPV'!$E$8,'Расчет NPV'!$F$8,'Расчет NPV'!$B$8,'Расчет NPV'!$D$8)</f>
        <v/>
      </c>
      <c r="F1364" s="9">
        <f>_xlfn.BETA.INV(RAND(),'Расчет NPV'!$E$9,'Расчет NPV'!$F$9,'Расчет NPV'!$B$9,'Расчет NPV'!$D$9)</f>
        <v/>
      </c>
      <c r="G1364" s="9">
        <f>_xlfn.BETA.INV(RAND(),'Расчет NPV'!$E$10,'Расчет NPV'!$F$10,'Расчет NPV'!$B$10,'Расчет NPV'!$D$10)</f>
        <v/>
      </c>
      <c r="H1364" s="9">
        <f>((D1364*(1+E1364)^0*'Расчет NPV'!$C$14*(C1364-F1364)-G1364)-MAX((D1364*(1+E1364)^0*'Расчет NPV'!$C$14*(C1364-F1364)-G1364)-B1364/6,0)*'Расчет NPV'!$C$13)/(1+'Расчет NPV'!$C$12)^1</f>
        <v/>
      </c>
      <c r="I1364" s="9">
        <f>((D1364*(1+E1364)^1*(C1364-F1364)-G1364)-MAX((D1364*(1+E1364)^1*(C1364-F1364)-G1364)-B1364/6,0)*'Расчет NPV'!$C$13)/(1+'Расчет NPV'!$C$12)^2</f>
        <v/>
      </c>
      <c r="J1364" s="9">
        <f>((D1364*(1+E1364)^2*(C1364-F1364)-G1364)-MAX((D1364*(1+E1364)^2*(C1364-F1364)-G1364)-B1364/6,0)*'Расчет NPV'!$C$13)/(1+'Расчет NPV'!$C$12)^3</f>
        <v/>
      </c>
      <c r="K1364" s="9">
        <f>((D1364*(1+E1364)^3*(C1364-F1364)-G1364)-MAX((D1364*(1+E1364)^3*(C1364-F1364)-G1364)-B1364/6,0)*'Расчет NPV'!$C$13)/(1+'Расчет NPV'!$C$12)^4</f>
        <v/>
      </c>
      <c r="L1364" s="9">
        <f>((D1364*(1+E1364)^4*(C1364-F1364)-G1364)-MAX((D1364*(1+E1364)^4*(C1364-F1364)-G1364)-B1364/6,0)*'Расчет NPV'!$C$13)/(1+'Расчет NPV'!$C$12)^5</f>
        <v/>
      </c>
      <c r="M1364" s="9">
        <f>((D1364*(1+E1364)^5*(C1364-F1364)-G1364)-MAX((D1364*(1+E1364)^5*(C1364-F1364)-G1364)-B1364/6,0)*'Расчет NPV'!$C$13)/(1+'Расчет NPV'!$C$12)^6</f>
        <v/>
      </c>
      <c r="N1364" s="13">
        <f>SUM(H1364:M1364)-B1364</f>
        <v/>
      </c>
    </row>
    <row r="1365">
      <c r="A1365" t="n">
        <v>1361</v>
      </c>
      <c r="B1365" s="9">
        <f>_xlfn.BETA.INV(RAND(),'Расчет NPV'!$E$5,'Расчет NPV'!$F$5,'Расчет NPV'!$B$5,'Расчет NPV'!$D$5)</f>
        <v/>
      </c>
      <c r="C1365" s="9">
        <f>_xlfn.BETA.INV(RAND(),'Расчет NPV'!$E$6,'Расчет NPV'!$F$6,'Расчет NPV'!$B$6,'Расчет NPV'!$D$6)</f>
        <v/>
      </c>
      <c r="D1365" s="9">
        <f>_xlfn.BETA.INV(RAND(),'Расчет NPV'!$E$7,'Расчет NPV'!$F$7,'Расчет NPV'!$B$7,'Расчет NPV'!$D$7)</f>
        <v/>
      </c>
      <c r="E1365" s="5">
        <f>_xlfn.BETA.INV(RAND(),'Расчет NPV'!$E$8,'Расчет NPV'!$F$8,'Расчет NPV'!$B$8,'Расчет NPV'!$D$8)</f>
        <v/>
      </c>
      <c r="F1365" s="9">
        <f>_xlfn.BETA.INV(RAND(),'Расчет NPV'!$E$9,'Расчет NPV'!$F$9,'Расчет NPV'!$B$9,'Расчет NPV'!$D$9)</f>
        <v/>
      </c>
      <c r="G1365" s="9">
        <f>_xlfn.BETA.INV(RAND(),'Расчет NPV'!$E$10,'Расчет NPV'!$F$10,'Расчет NPV'!$B$10,'Расчет NPV'!$D$10)</f>
        <v/>
      </c>
      <c r="H1365" s="9">
        <f>((D1365*(1+E1365)^0*'Расчет NPV'!$C$14*(C1365-F1365)-G1365)-MAX((D1365*(1+E1365)^0*'Расчет NPV'!$C$14*(C1365-F1365)-G1365)-B1365/6,0)*'Расчет NPV'!$C$13)/(1+'Расчет NPV'!$C$12)^1</f>
        <v/>
      </c>
      <c r="I1365" s="9">
        <f>((D1365*(1+E1365)^1*(C1365-F1365)-G1365)-MAX((D1365*(1+E1365)^1*(C1365-F1365)-G1365)-B1365/6,0)*'Расчет NPV'!$C$13)/(1+'Расчет NPV'!$C$12)^2</f>
        <v/>
      </c>
      <c r="J1365" s="9">
        <f>((D1365*(1+E1365)^2*(C1365-F1365)-G1365)-MAX((D1365*(1+E1365)^2*(C1365-F1365)-G1365)-B1365/6,0)*'Расчет NPV'!$C$13)/(1+'Расчет NPV'!$C$12)^3</f>
        <v/>
      </c>
      <c r="K1365" s="9">
        <f>((D1365*(1+E1365)^3*(C1365-F1365)-G1365)-MAX((D1365*(1+E1365)^3*(C1365-F1365)-G1365)-B1365/6,0)*'Расчет NPV'!$C$13)/(1+'Расчет NPV'!$C$12)^4</f>
        <v/>
      </c>
      <c r="L1365" s="9">
        <f>((D1365*(1+E1365)^4*(C1365-F1365)-G1365)-MAX((D1365*(1+E1365)^4*(C1365-F1365)-G1365)-B1365/6,0)*'Расчет NPV'!$C$13)/(1+'Расчет NPV'!$C$12)^5</f>
        <v/>
      </c>
      <c r="M1365" s="9">
        <f>((D1365*(1+E1365)^5*(C1365-F1365)-G1365)-MAX((D1365*(1+E1365)^5*(C1365-F1365)-G1365)-B1365/6,0)*'Расчет NPV'!$C$13)/(1+'Расчет NPV'!$C$12)^6</f>
        <v/>
      </c>
      <c r="N1365" s="13">
        <f>SUM(H1365:M1365)-B1365</f>
        <v/>
      </c>
    </row>
    <row r="1366">
      <c r="A1366" t="n">
        <v>1362</v>
      </c>
      <c r="B1366" s="9">
        <f>_xlfn.BETA.INV(RAND(),'Расчет NPV'!$E$5,'Расчет NPV'!$F$5,'Расчет NPV'!$B$5,'Расчет NPV'!$D$5)</f>
        <v/>
      </c>
      <c r="C1366" s="9">
        <f>_xlfn.BETA.INV(RAND(),'Расчет NPV'!$E$6,'Расчет NPV'!$F$6,'Расчет NPV'!$B$6,'Расчет NPV'!$D$6)</f>
        <v/>
      </c>
      <c r="D1366" s="9">
        <f>_xlfn.BETA.INV(RAND(),'Расчет NPV'!$E$7,'Расчет NPV'!$F$7,'Расчет NPV'!$B$7,'Расчет NPV'!$D$7)</f>
        <v/>
      </c>
      <c r="E1366" s="5">
        <f>_xlfn.BETA.INV(RAND(),'Расчет NPV'!$E$8,'Расчет NPV'!$F$8,'Расчет NPV'!$B$8,'Расчет NPV'!$D$8)</f>
        <v/>
      </c>
      <c r="F1366" s="9">
        <f>_xlfn.BETA.INV(RAND(),'Расчет NPV'!$E$9,'Расчет NPV'!$F$9,'Расчет NPV'!$B$9,'Расчет NPV'!$D$9)</f>
        <v/>
      </c>
      <c r="G1366" s="9">
        <f>_xlfn.BETA.INV(RAND(),'Расчет NPV'!$E$10,'Расчет NPV'!$F$10,'Расчет NPV'!$B$10,'Расчет NPV'!$D$10)</f>
        <v/>
      </c>
      <c r="H1366" s="9">
        <f>((D1366*(1+E1366)^0*'Расчет NPV'!$C$14*(C1366-F1366)-G1366)-MAX((D1366*(1+E1366)^0*'Расчет NPV'!$C$14*(C1366-F1366)-G1366)-B1366/6,0)*'Расчет NPV'!$C$13)/(1+'Расчет NPV'!$C$12)^1</f>
        <v/>
      </c>
      <c r="I1366" s="9">
        <f>((D1366*(1+E1366)^1*(C1366-F1366)-G1366)-MAX((D1366*(1+E1366)^1*(C1366-F1366)-G1366)-B1366/6,0)*'Расчет NPV'!$C$13)/(1+'Расчет NPV'!$C$12)^2</f>
        <v/>
      </c>
      <c r="J1366" s="9">
        <f>((D1366*(1+E1366)^2*(C1366-F1366)-G1366)-MAX((D1366*(1+E1366)^2*(C1366-F1366)-G1366)-B1366/6,0)*'Расчет NPV'!$C$13)/(1+'Расчет NPV'!$C$12)^3</f>
        <v/>
      </c>
      <c r="K1366" s="9">
        <f>((D1366*(1+E1366)^3*(C1366-F1366)-G1366)-MAX((D1366*(1+E1366)^3*(C1366-F1366)-G1366)-B1366/6,0)*'Расчет NPV'!$C$13)/(1+'Расчет NPV'!$C$12)^4</f>
        <v/>
      </c>
      <c r="L1366" s="9">
        <f>((D1366*(1+E1366)^4*(C1366-F1366)-G1366)-MAX((D1366*(1+E1366)^4*(C1366-F1366)-G1366)-B1366/6,0)*'Расчет NPV'!$C$13)/(1+'Расчет NPV'!$C$12)^5</f>
        <v/>
      </c>
      <c r="M1366" s="9">
        <f>((D1366*(1+E1366)^5*(C1366-F1366)-G1366)-MAX((D1366*(1+E1366)^5*(C1366-F1366)-G1366)-B1366/6,0)*'Расчет NPV'!$C$13)/(1+'Расчет NPV'!$C$12)^6</f>
        <v/>
      </c>
      <c r="N1366" s="13">
        <f>SUM(H1366:M1366)-B1366</f>
        <v/>
      </c>
    </row>
    <row r="1367">
      <c r="A1367" t="n">
        <v>1363</v>
      </c>
      <c r="B1367" s="9">
        <f>_xlfn.BETA.INV(RAND(),'Расчет NPV'!$E$5,'Расчет NPV'!$F$5,'Расчет NPV'!$B$5,'Расчет NPV'!$D$5)</f>
        <v/>
      </c>
      <c r="C1367" s="9">
        <f>_xlfn.BETA.INV(RAND(),'Расчет NPV'!$E$6,'Расчет NPV'!$F$6,'Расчет NPV'!$B$6,'Расчет NPV'!$D$6)</f>
        <v/>
      </c>
      <c r="D1367" s="9">
        <f>_xlfn.BETA.INV(RAND(),'Расчет NPV'!$E$7,'Расчет NPV'!$F$7,'Расчет NPV'!$B$7,'Расчет NPV'!$D$7)</f>
        <v/>
      </c>
      <c r="E1367" s="5">
        <f>_xlfn.BETA.INV(RAND(),'Расчет NPV'!$E$8,'Расчет NPV'!$F$8,'Расчет NPV'!$B$8,'Расчет NPV'!$D$8)</f>
        <v/>
      </c>
      <c r="F1367" s="9">
        <f>_xlfn.BETA.INV(RAND(),'Расчет NPV'!$E$9,'Расчет NPV'!$F$9,'Расчет NPV'!$B$9,'Расчет NPV'!$D$9)</f>
        <v/>
      </c>
      <c r="G1367" s="9">
        <f>_xlfn.BETA.INV(RAND(),'Расчет NPV'!$E$10,'Расчет NPV'!$F$10,'Расчет NPV'!$B$10,'Расчет NPV'!$D$10)</f>
        <v/>
      </c>
      <c r="H1367" s="9">
        <f>((D1367*(1+E1367)^0*'Расчет NPV'!$C$14*(C1367-F1367)-G1367)-MAX((D1367*(1+E1367)^0*'Расчет NPV'!$C$14*(C1367-F1367)-G1367)-B1367/6,0)*'Расчет NPV'!$C$13)/(1+'Расчет NPV'!$C$12)^1</f>
        <v/>
      </c>
      <c r="I1367" s="9">
        <f>((D1367*(1+E1367)^1*(C1367-F1367)-G1367)-MAX((D1367*(1+E1367)^1*(C1367-F1367)-G1367)-B1367/6,0)*'Расчет NPV'!$C$13)/(1+'Расчет NPV'!$C$12)^2</f>
        <v/>
      </c>
      <c r="J1367" s="9">
        <f>((D1367*(1+E1367)^2*(C1367-F1367)-G1367)-MAX((D1367*(1+E1367)^2*(C1367-F1367)-G1367)-B1367/6,0)*'Расчет NPV'!$C$13)/(1+'Расчет NPV'!$C$12)^3</f>
        <v/>
      </c>
      <c r="K1367" s="9">
        <f>((D1367*(1+E1367)^3*(C1367-F1367)-G1367)-MAX((D1367*(1+E1367)^3*(C1367-F1367)-G1367)-B1367/6,0)*'Расчет NPV'!$C$13)/(1+'Расчет NPV'!$C$12)^4</f>
        <v/>
      </c>
      <c r="L1367" s="9">
        <f>((D1367*(1+E1367)^4*(C1367-F1367)-G1367)-MAX((D1367*(1+E1367)^4*(C1367-F1367)-G1367)-B1367/6,0)*'Расчет NPV'!$C$13)/(1+'Расчет NPV'!$C$12)^5</f>
        <v/>
      </c>
      <c r="M1367" s="9">
        <f>((D1367*(1+E1367)^5*(C1367-F1367)-G1367)-MAX((D1367*(1+E1367)^5*(C1367-F1367)-G1367)-B1367/6,0)*'Расчет NPV'!$C$13)/(1+'Расчет NPV'!$C$12)^6</f>
        <v/>
      </c>
      <c r="N1367" s="13">
        <f>SUM(H1367:M1367)-B1367</f>
        <v/>
      </c>
    </row>
    <row r="1368">
      <c r="A1368" t="n">
        <v>1364</v>
      </c>
      <c r="B1368" s="9">
        <f>_xlfn.BETA.INV(RAND(),'Расчет NPV'!$E$5,'Расчет NPV'!$F$5,'Расчет NPV'!$B$5,'Расчет NPV'!$D$5)</f>
        <v/>
      </c>
      <c r="C1368" s="9">
        <f>_xlfn.BETA.INV(RAND(),'Расчет NPV'!$E$6,'Расчет NPV'!$F$6,'Расчет NPV'!$B$6,'Расчет NPV'!$D$6)</f>
        <v/>
      </c>
      <c r="D1368" s="9">
        <f>_xlfn.BETA.INV(RAND(),'Расчет NPV'!$E$7,'Расчет NPV'!$F$7,'Расчет NPV'!$B$7,'Расчет NPV'!$D$7)</f>
        <v/>
      </c>
      <c r="E1368" s="5">
        <f>_xlfn.BETA.INV(RAND(),'Расчет NPV'!$E$8,'Расчет NPV'!$F$8,'Расчет NPV'!$B$8,'Расчет NPV'!$D$8)</f>
        <v/>
      </c>
      <c r="F1368" s="9">
        <f>_xlfn.BETA.INV(RAND(),'Расчет NPV'!$E$9,'Расчет NPV'!$F$9,'Расчет NPV'!$B$9,'Расчет NPV'!$D$9)</f>
        <v/>
      </c>
      <c r="G1368" s="9">
        <f>_xlfn.BETA.INV(RAND(),'Расчет NPV'!$E$10,'Расчет NPV'!$F$10,'Расчет NPV'!$B$10,'Расчет NPV'!$D$10)</f>
        <v/>
      </c>
      <c r="H1368" s="9">
        <f>((D1368*(1+E1368)^0*'Расчет NPV'!$C$14*(C1368-F1368)-G1368)-MAX((D1368*(1+E1368)^0*'Расчет NPV'!$C$14*(C1368-F1368)-G1368)-B1368/6,0)*'Расчет NPV'!$C$13)/(1+'Расчет NPV'!$C$12)^1</f>
        <v/>
      </c>
      <c r="I1368" s="9">
        <f>((D1368*(1+E1368)^1*(C1368-F1368)-G1368)-MAX((D1368*(1+E1368)^1*(C1368-F1368)-G1368)-B1368/6,0)*'Расчет NPV'!$C$13)/(1+'Расчет NPV'!$C$12)^2</f>
        <v/>
      </c>
      <c r="J1368" s="9">
        <f>((D1368*(1+E1368)^2*(C1368-F1368)-G1368)-MAX((D1368*(1+E1368)^2*(C1368-F1368)-G1368)-B1368/6,0)*'Расчет NPV'!$C$13)/(1+'Расчет NPV'!$C$12)^3</f>
        <v/>
      </c>
      <c r="K1368" s="9">
        <f>((D1368*(1+E1368)^3*(C1368-F1368)-G1368)-MAX((D1368*(1+E1368)^3*(C1368-F1368)-G1368)-B1368/6,0)*'Расчет NPV'!$C$13)/(1+'Расчет NPV'!$C$12)^4</f>
        <v/>
      </c>
      <c r="L1368" s="9">
        <f>((D1368*(1+E1368)^4*(C1368-F1368)-G1368)-MAX((D1368*(1+E1368)^4*(C1368-F1368)-G1368)-B1368/6,0)*'Расчет NPV'!$C$13)/(1+'Расчет NPV'!$C$12)^5</f>
        <v/>
      </c>
      <c r="M1368" s="9">
        <f>((D1368*(1+E1368)^5*(C1368-F1368)-G1368)-MAX((D1368*(1+E1368)^5*(C1368-F1368)-G1368)-B1368/6,0)*'Расчет NPV'!$C$13)/(1+'Расчет NPV'!$C$12)^6</f>
        <v/>
      </c>
      <c r="N1368" s="13">
        <f>SUM(H1368:M1368)-B1368</f>
        <v/>
      </c>
    </row>
    <row r="1369">
      <c r="A1369" t="n">
        <v>1365</v>
      </c>
      <c r="B1369" s="9">
        <f>_xlfn.BETA.INV(RAND(),'Расчет NPV'!$E$5,'Расчет NPV'!$F$5,'Расчет NPV'!$B$5,'Расчет NPV'!$D$5)</f>
        <v/>
      </c>
      <c r="C1369" s="9">
        <f>_xlfn.BETA.INV(RAND(),'Расчет NPV'!$E$6,'Расчет NPV'!$F$6,'Расчет NPV'!$B$6,'Расчет NPV'!$D$6)</f>
        <v/>
      </c>
      <c r="D1369" s="9">
        <f>_xlfn.BETA.INV(RAND(),'Расчет NPV'!$E$7,'Расчет NPV'!$F$7,'Расчет NPV'!$B$7,'Расчет NPV'!$D$7)</f>
        <v/>
      </c>
      <c r="E1369" s="5">
        <f>_xlfn.BETA.INV(RAND(),'Расчет NPV'!$E$8,'Расчет NPV'!$F$8,'Расчет NPV'!$B$8,'Расчет NPV'!$D$8)</f>
        <v/>
      </c>
      <c r="F1369" s="9">
        <f>_xlfn.BETA.INV(RAND(),'Расчет NPV'!$E$9,'Расчет NPV'!$F$9,'Расчет NPV'!$B$9,'Расчет NPV'!$D$9)</f>
        <v/>
      </c>
      <c r="G1369" s="9">
        <f>_xlfn.BETA.INV(RAND(),'Расчет NPV'!$E$10,'Расчет NPV'!$F$10,'Расчет NPV'!$B$10,'Расчет NPV'!$D$10)</f>
        <v/>
      </c>
      <c r="H1369" s="9">
        <f>((D1369*(1+E1369)^0*'Расчет NPV'!$C$14*(C1369-F1369)-G1369)-MAX((D1369*(1+E1369)^0*'Расчет NPV'!$C$14*(C1369-F1369)-G1369)-B1369/6,0)*'Расчет NPV'!$C$13)/(1+'Расчет NPV'!$C$12)^1</f>
        <v/>
      </c>
      <c r="I1369" s="9">
        <f>((D1369*(1+E1369)^1*(C1369-F1369)-G1369)-MAX((D1369*(1+E1369)^1*(C1369-F1369)-G1369)-B1369/6,0)*'Расчет NPV'!$C$13)/(1+'Расчет NPV'!$C$12)^2</f>
        <v/>
      </c>
      <c r="J1369" s="9">
        <f>((D1369*(1+E1369)^2*(C1369-F1369)-G1369)-MAX((D1369*(1+E1369)^2*(C1369-F1369)-G1369)-B1369/6,0)*'Расчет NPV'!$C$13)/(1+'Расчет NPV'!$C$12)^3</f>
        <v/>
      </c>
      <c r="K1369" s="9">
        <f>((D1369*(1+E1369)^3*(C1369-F1369)-G1369)-MAX((D1369*(1+E1369)^3*(C1369-F1369)-G1369)-B1369/6,0)*'Расчет NPV'!$C$13)/(1+'Расчет NPV'!$C$12)^4</f>
        <v/>
      </c>
      <c r="L1369" s="9">
        <f>((D1369*(1+E1369)^4*(C1369-F1369)-G1369)-MAX((D1369*(1+E1369)^4*(C1369-F1369)-G1369)-B1369/6,0)*'Расчет NPV'!$C$13)/(1+'Расчет NPV'!$C$12)^5</f>
        <v/>
      </c>
      <c r="M1369" s="9">
        <f>((D1369*(1+E1369)^5*(C1369-F1369)-G1369)-MAX((D1369*(1+E1369)^5*(C1369-F1369)-G1369)-B1369/6,0)*'Расчет NPV'!$C$13)/(1+'Расчет NPV'!$C$12)^6</f>
        <v/>
      </c>
      <c r="N1369" s="13">
        <f>SUM(H1369:M1369)-B1369</f>
        <v/>
      </c>
    </row>
    <row r="1370">
      <c r="A1370" t="n">
        <v>1366</v>
      </c>
      <c r="B1370" s="9">
        <f>_xlfn.BETA.INV(RAND(),'Расчет NPV'!$E$5,'Расчет NPV'!$F$5,'Расчет NPV'!$B$5,'Расчет NPV'!$D$5)</f>
        <v/>
      </c>
      <c r="C1370" s="9">
        <f>_xlfn.BETA.INV(RAND(),'Расчет NPV'!$E$6,'Расчет NPV'!$F$6,'Расчет NPV'!$B$6,'Расчет NPV'!$D$6)</f>
        <v/>
      </c>
      <c r="D1370" s="9">
        <f>_xlfn.BETA.INV(RAND(),'Расчет NPV'!$E$7,'Расчет NPV'!$F$7,'Расчет NPV'!$B$7,'Расчет NPV'!$D$7)</f>
        <v/>
      </c>
      <c r="E1370" s="5">
        <f>_xlfn.BETA.INV(RAND(),'Расчет NPV'!$E$8,'Расчет NPV'!$F$8,'Расчет NPV'!$B$8,'Расчет NPV'!$D$8)</f>
        <v/>
      </c>
      <c r="F1370" s="9">
        <f>_xlfn.BETA.INV(RAND(),'Расчет NPV'!$E$9,'Расчет NPV'!$F$9,'Расчет NPV'!$B$9,'Расчет NPV'!$D$9)</f>
        <v/>
      </c>
      <c r="G1370" s="9">
        <f>_xlfn.BETA.INV(RAND(),'Расчет NPV'!$E$10,'Расчет NPV'!$F$10,'Расчет NPV'!$B$10,'Расчет NPV'!$D$10)</f>
        <v/>
      </c>
      <c r="H1370" s="9">
        <f>((D1370*(1+E1370)^0*'Расчет NPV'!$C$14*(C1370-F1370)-G1370)-MAX((D1370*(1+E1370)^0*'Расчет NPV'!$C$14*(C1370-F1370)-G1370)-B1370/6,0)*'Расчет NPV'!$C$13)/(1+'Расчет NPV'!$C$12)^1</f>
        <v/>
      </c>
      <c r="I1370" s="9">
        <f>((D1370*(1+E1370)^1*(C1370-F1370)-G1370)-MAX((D1370*(1+E1370)^1*(C1370-F1370)-G1370)-B1370/6,0)*'Расчет NPV'!$C$13)/(1+'Расчет NPV'!$C$12)^2</f>
        <v/>
      </c>
      <c r="J1370" s="9">
        <f>((D1370*(1+E1370)^2*(C1370-F1370)-G1370)-MAX((D1370*(1+E1370)^2*(C1370-F1370)-G1370)-B1370/6,0)*'Расчет NPV'!$C$13)/(1+'Расчет NPV'!$C$12)^3</f>
        <v/>
      </c>
      <c r="K1370" s="9">
        <f>((D1370*(1+E1370)^3*(C1370-F1370)-G1370)-MAX((D1370*(1+E1370)^3*(C1370-F1370)-G1370)-B1370/6,0)*'Расчет NPV'!$C$13)/(1+'Расчет NPV'!$C$12)^4</f>
        <v/>
      </c>
      <c r="L1370" s="9">
        <f>((D1370*(1+E1370)^4*(C1370-F1370)-G1370)-MAX((D1370*(1+E1370)^4*(C1370-F1370)-G1370)-B1370/6,0)*'Расчет NPV'!$C$13)/(1+'Расчет NPV'!$C$12)^5</f>
        <v/>
      </c>
      <c r="M1370" s="9">
        <f>((D1370*(1+E1370)^5*(C1370-F1370)-G1370)-MAX((D1370*(1+E1370)^5*(C1370-F1370)-G1370)-B1370/6,0)*'Расчет NPV'!$C$13)/(1+'Расчет NPV'!$C$12)^6</f>
        <v/>
      </c>
      <c r="N1370" s="13">
        <f>SUM(H1370:M1370)-B1370</f>
        <v/>
      </c>
    </row>
    <row r="1371">
      <c r="A1371" t="n">
        <v>1367</v>
      </c>
      <c r="B1371" s="9">
        <f>_xlfn.BETA.INV(RAND(),'Расчет NPV'!$E$5,'Расчет NPV'!$F$5,'Расчет NPV'!$B$5,'Расчет NPV'!$D$5)</f>
        <v/>
      </c>
      <c r="C1371" s="9">
        <f>_xlfn.BETA.INV(RAND(),'Расчет NPV'!$E$6,'Расчет NPV'!$F$6,'Расчет NPV'!$B$6,'Расчет NPV'!$D$6)</f>
        <v/>
      </c>
      <c r="D1371" s="9">
        <f>_xlfn.BETA.INV(RAND(),'Расчет NPV'!$E$7,'Расчет NPV'!$F$7,'Расчет NPV'!$B$7,'Расчет NPV'!$D$7)</f>
        <v/>
      </c>
      <c r="E1371" s="5">
        <f>_xlfn.BETA.INV(RAND(),'Расчет NPV'!$E$8,'Расчет NPV'!$F$8,'Расчет NPV'!$B$8,'Расчет NPV'!$D$8)</f>
        <v/>
      </c>
      <c r="F1371" s="9">
        <f>_xlfn.BETA.INV(RAND(),'Расчет NPV'!$E$9,'Расчет NPV'!$F$9,'Расчет NPV'!$B$9,'Расчет NPV'!$D$9)</f>
        <v/>
      </c>
      <c r="G1371" s="9">
        <f>_xlfn.BETA.INV(RAND(),'Расчет NPV'!$E$10,'Расчет NPV'!$F$10,'Расчет NPV'!$B$10,'Расчет NPV'!$D$10)</f>
        <v/>
      </c>
      <c r="H1371" s="9">
        <f>((D1371*(1+E1371)^0*'Расчет NPV'!$C$14*(C1371-F1371)-G1371)-MAX((D1371*(1+E1371)^0*'Расчет NPV'!$C$14*(C1371-F1371)-G1371)-B1371/6,0)*'Расчет NPV'!$C$13)/(1+'Расчет NPV'!$C$12)^1</f>
        <v/>
      </c>
      <c r="I1371" s="9">
        <f>((D1371*(1+E1371)^1*(C1371-F1371)-G1371)-MAX((D1371*(1+E1371)^1*(C1371-F1371)-G1371)-B1371/6,0)*'Расчет NPV'!$C$13)/(1+'Расчет NPV'!$C$12)^2</f>
        <v/>
      </c>
      <c r="J1371" s="9">
        <f>((D1371*(1+E1371)^2*(C1371-F1371)-G1371)-MAX((D1371*(1+E1371)^2*(C1371-F1371)-G1371)-B1371/6,0)*'Расчет NPV'!$C$13)/(1+'Расчет NPV'!$C$12)^3</f>
        <v/>
      </c>
      <c r="K1371" s="9">
        <f>((D1371*(1+E1371)^3*(C1371-F1371)-G1371)-MAX((D1371*(1+E1371)^3*(C1371-F1371)-G1371)-B1371/6,0)*'Расчет NPV'!$C$13)/(1+'Расчет NPV'!$C$12)^4</f>
        <v/>
      </c>
      <c r="L1371" s="9">
        <f>((D1371*(1+E1371)^4*(C1371-F1371)-G1371)-MAX((D1371*(1+E1371)^4*(C1371-F1371)-G1371)-B1371/6,0)*'Расчет NPV'!$C$13)/(1+'Расчет NPV'!$C$12)^5</f>
        <v/>
      </c>
      <c r="M1371" s="9">
        <f>((D1371*(1+E1371)^5*(C1371-F1371)-G1371)-MAX((D1371*(1+E1371)^5*(C1371-F1371)-G1371)-B1371/6,0)*'Расчет NPV'!$C$13)/(1+'Расчет NPV'!$C$12)^6</f>
        <v/>
      </c>
      <c r="N1371" s="13">
        <f>SUM(H1371:M1371)-B1371</f>
        <v/>
      </c>
    </row>
    <row r="1372">
      <c r="A1372" t="n">
        <v>1368</v>
      </c>
      <c r="B1372" s="9">
        <f>_xlfn.BETA.INV(RAND(),'Расчет NPV'!$E$5,'Расчет NPV'!$F$5,'Расчет NPV'!$B$5,'Расчет NPV'!$D$5)</f>
        <v/>
      </c>
      <c r="C1372" s="9">
        <f>_xlfn.BETA.INV(RAND(),'Расчет NPV'!$E$6,'Расчет NPV'!$F$6,'Расчет NPV'!$B$6,'Расчет NPV'!$D$6)</f>
        <v/>
      </c>
      <c r="D1372" s="9">
        <f>_xlfn.BETA.INV(RAND(),'Расчет NPV'!$E$7,'Расчет NPV'!$F$7,'Расчет NPV'!$B$7,'Расчет NPV'!$D$7)</f>
        <v/>
      </c>
      <c r="E1372" s="5">
        <f>_xlfn.BETA.INV(RAND(),'Расчет NPV'!$E$8,'Расчет NPV'!$F$8,'Расчет NPV'!$B$8,'Расчет NPV'!$D$8)</f>
        <v/>
      </c>
      <c r="F1372" s="9">
        <f>_xlfn.BETA.INV(RAND(),'Расчет NPV'!$E$9,'Расчет NPV'!$F$9,'Расчет NPV'!$B$9,'Расчет NPV'!$D$9)</f>
        <v/>
      </c>
      <c r="G1372" s="9">
        <f>_xlfn.BETA.INV(RAND(),'Расчет NPV'!$E$10,'Расчет NPV'!$F$10,'Расчет NPV'!$B$10,'Расчет NPV'!$D$10)</f>
        <v/>
      </c>
      <c r="H1372" s="9">
        <f>((D1372*(1+E1372)^0*'Расчет NPV'!$C$14*(C1372-F1372)-G1372)-MAX((D1372*(1+E1372)^0*'Расчет NPV'!$C$14*(C1372-F1372)-G1372)-B1372/6,0)*'Расчет NPV'!$C$13)/(1+'Расчет NPV'!$C$12)^1</f>
        <v/>
      </c>
      <c r="I1372" s="9">
        <f>((D1372*(1+E1372)^1*(C1372-F1372)-G1372)-MAX((D1372*(1+E1372)^1*(C1372-F1372)-G1372)-B1372/6,0)*'Расчет NPV'!$C$13)/(1+'Расчет NPV'!$C$12)^2</f>
        <v/>
      </c>
      <c r="J1372" s="9">
        <f>((D1372*(1+E1372)^2*(C1372-F1372)-G1372)-MAX((D1372*(1+E1372)^2*(C1372-F1372)-G1372)-B1372/6,0)*'Расчет NPV'!$C$13)/(1+'Расчет NPV'!$C$12)^3</f>
        <v/>
      </c>
      <c r="K1372" s="9">
        <f>((D1372*(1+E1372)^3*(C1372-F1372)-G1372)-MAX((D1372*(1+E1372)^3*(C1372-F1372)-G1372)-B1372/6,0)*'Расчет NPV'!$C$13)/(1+'Расчет NPV'!$C$12)^4</f>
        <v/>
      </c>
      <c r="L1372" s="9">
        <f>((D1372*(1+E1372)^4*(C1372-F1372)-G1372)-MAX((D1372*(1+E1372)^4*(C1372-F1372)-G1372)-B1372/6,0)*'Расчет NPV'!$C$13)/(1+'Расчет NPV'!$C$12)^5</f>
        <v/>
      </c>
      <c r="M1372" s="9">
        <f>((D1372*(1+E1372)^5*(C1372-F1372)-G1372)-MAX((D1372*(1+E1372)^5*(C1372-F1372)-G1372)-B1372/6,0)*'Расчет NPV'!$C$13)/(1+'Расчет NPV'!$C$12)^6</f>
        <v/>
      </c>
      <c r="N1372" s="13">
        <f>SUM(H1372:M1372)-B1372</f>
        <v/>
      </c>
    </row>
    <row r="1373">
      <c r="A1373" t="n">
        <v>1369</v>
      </c>
      <c r="B1373" s="9">
        <f>_xlfn.BETA.INV(RAND(),'Расчет NPV'!$E$5,'Расчет NPV'!$F$5,'Расчет NPV'!$B$5,'Расчет NPV'!$D$5)</f>
        <v/>
      </c>
      <c r="C1373" s="9">
        <f>_xlfn.BETA.INV(RAND(),'Расчет NPV'!$E$6,'Расчет NPV'!$F$6,'Расчет NPV'!$B$6,'Расчет NPV'!$D$6)</f>
        <v/>
      </c>
      <c r="D1373" s="9">
        <f>_xlfn.BETA.INV(RAND(),'Расчет NPV'!$E$7,'Расчет NPV'!$F$7,'Расчет NPV'!$B$7,'Расчет NPV'!$D$7)</f>
        <v/>
      </c>
      <c r="E1373" s="5">
        <f>_xlfn.BETA.INV(RAND(),'Расчет NPV'!$E$8,'Расчет NPV'!$F$8,'Расчет NPV'!$B$8,'Расчет NPV'!$D$8)</f>
        <v/>
      </c>
      <c r="F1373" s="9">
        <f>_xlfn.BETA.INV(RAND(),'Расчет NPV'!$E$9,'Расчет NPV'!$F$9,'Расчет NPV'!$B$9,'Расчет NPV'!$D$9)</f>
        <v/>
      </c>
      <c r="G1373" s="9">
        <f>_xlfn.BETA.INV(RAND(),'Расчет NPV'!$E$10,'Расчет NPV'!$F$10,'Расчет NPV'!$B$10,'Расчет NPV'!$D$10)</f>
        <v/>
      </c>
      <c r="H1373" s="9">
        <f>((D1373*(1+E1373)^0*'Расчет NPV'!$C$14*(C1373-F1373)-G1373)-MAX((D1373*(1+E1373)^0*'Расчет NPV'!$C$14*(C1373-F1373)-G1373)-B1373/6,0)*'Расчет NPV'!$C$13)/(1+'Расчет NPV'!$C$12)^1</f>
        <v/>
      </c>
      <c r="I1373" s="9">
        <f>((D1373*(1+E1373)^1*(C1373-F1373)-G1373)-MAX((D1373*(1+E1373)^1*(C1373-F1373)-G1373)-B1373/6,0)*'Расчет NPV'!$C$13)/(1+'Расчет NPV'!$C$12)^2</f>
        <v/>
      </c>
      <c r="J1373" s="9">
        <f>((D1373*(1+E1373)^2*(C1373-F1373)-G1373)-MAX((D1373*(1+E1373)^2*(C1373-F1373)-G1373)-B1373/6,0)*'Расчет NPV'!$C$13)/(1+'Расчет NPV'!$C$12)^3</f>
        <v/>
      </c>
      <c r="K1373" s="9">
        <f>((D1373*(1+E1373)^3*(C1373-F1373)-G1373)-MAX((D1373*(1+E1373)^3*(C1373-F1373)-G1373)-B1373/6,0)*'Расчет NPV'!$C$13)/(1+'Расчет NPV'!$C$12)^4</f>
        <v/>
      </c>
      <c r="L1373" s="9">
        <f>((D1373*(1+E1373)^4*(C1373-F1373)-G1373)-MAX((D1373*(1+E1373)^4*(C1373-F1373)-G1373)-B1373/6,0)*'Расчет NPV'!$C$13)/(1+'Расчет NPV'!$C$12)^5</f>
        <v/>
      </c>
      <c r="M1373" s="9">
        <f>((D1373*(1+E1373)^5*(C1373-F1373)-G1373)-MAX((D1373*(1+E1373)^5*(C1373-F1373)-G1373)-B1373/6,0)*'Расчет NPV'!$C$13)/(1+'Расчет NPV'!$C$12)^6</f>
        <v/>
      </c>
      <c r="N1373" s="13">
        <f>SUM(H1373:M1373)-B1373</f>
        <v/>
      </c>
    </row>
    <row r="1374">
      <c r="A1374" t="n">
        <v>1370</v>
      </c>
      <c r="B1374" s="9">
        <f>_xlfn.BETA.INV(RAND(),'Расчет NPV'!$E$5,'Расчет NPV'!$F$5,'Расчет NPV'!$B$5,'Расчет NPV'!$D$5)</f>
        <v/>
      </c>
      <c r="C1374" s="9">
        <f>_xlfn.BETA.INV(RAND(),'Расчет NPV'!$E$6,'Расчет NPV'!$F$6,'Расчет NPV'!$B$6,'Расчет NPV'!$D$6)</f>
        <v/>
      </c>
      <c r="D1374" s="9">
        <f>_xlfn.BETA.INV(RAND(),'Расчет NPV'!$E$7,'Расчет NPV'!$F$7,'Расчет NPV'!$B$7,'Расчет NPV'!$D$7)</f>
        <v/>
      </c>
      <c r="E1374" s="5">
        <f>_xlfn.BETA.INV(RAND(),'Расчет NPV'!$E$8,'Расчет NPV'!$F$8,'Расчет NPV'!$B$8,'Расчет NPV'!$D$8)</f>
        <v/>
      </c>
      <c r="F1374" s="9">
        <f>_xlfn.BETA.INV(RAND(),'Расчет NPV'!$E$9,'Расчет NPV'!$F$9,'Расчет NPV'!$B$9,'Расчет NPV'!$D$9)</f>
        <v/>
      </c>
      <c r="G1374" s="9">
        <f>_xlfn.BETA.INV(RAND(),'Расчет NPV'!$E$10,'Расчет NPV'!$F$10,'Расчет NPV'!$B$10,'Расчет NPV'!$D$10)</f>
        <v/>
      </c>
      <c r="H1374" s="9">
        <f>((D1374*(1+E1374)^0*'Расчет NPV'!$C$14*(C1374-F1374)-G1374)-MAX((D1374*(1+E1374)^0*'Расчет NPV'!$C$14*(C1374-F1374)-G1374)-B1374/6,0)*'Расчет NPV'!$C$13)/(1+'Расчет NPV'!$C$12)^1</f>
        <v/>
      </c>
      <c r="I1374" s="9">
        <f>((D1374*(1+E1374)^1*(C1374-F1374)-G1374)-MAX((D1374*(1+E1374)^1*(C1374-F1374)-G1374)-B1374/6,0)*'Расчет NPV'!$C$13)/(1+'Расчет NPV'!$C$12)^2</f>
        <v/>
      </c>
      <c r="J1374" s="9">
        <f>((D1374*(1+E1374)^2*(C1374-F1374)-G1374)-MAX((D1374*(1+E1374)^2*(C1374-F1374)-G1374)-B1374/6,0)*'Расчет NPV'!$C$13)/(1+'Расчет NPV'!$C$12)^3</f>
        <v/>
      </c>
      <c r="K1374" s="9">
        <f>((D1374*(1+E1374)^3*(C1374-F1374)-G1374)-MAX((D1374*(1+E1374)^3*(C1374-F1374)-G1374)-B1374/6,0)*'Расчет NPV'!$C$13)/(1+'Расчет NPV'!$C$12)^4</f>
        <v/>
      </c>
      <c r="L1374" s="9">
        <f>((D1374*(1+E1374)^4*(C1374-F1374)-G1374)-MAX((D1374*(1+E1374)^4*(C1374-F1374)-G1374)-B1374/6,0)*'Расчет NPV'!$C$13)/(1+'Расчет NPV'!$C$12)^5</f>
        <v/>
      </c>
      <c r="M1374" s="9">
        <f>((D1374*(1+E1374)^5*(C1374-F1374)-G1374)-MAX((D1374*(1+E1374)^5*(C1374-F1374)-G1374)-B1374/6,0)*'Расчет NPV'!$C$13)/(1+'Расчет NPV'!$C$12)^6</f>
        <v/>
      </c>
      <c r="N1374" s="13">
        <f>SUM(H1374:M1374)-B1374</f>
        <v/>
      </c>
    </row>
    <row r="1375">
      <c r="A1375" t="n">
        <v>1371</v>
      </c>
      <c r="B1375" s="9">
        <f>_xlfn.BETA.INV(RAND(),'Расчет NPV'!$E$5,'Расчет NPV'!$F$5,'Расчет NPV'!$B$5,'Расчет NPV'!$D$5)</f>
        <v/>
      </c>
      <c r="C1375" s="9">
        <f>_xlfn.BETA.INV(RAND(),'Расчет NPV'!$E$6,'Расчет NPV'!$F$6,'Расчет NPV'!$B$6,'Расчет NPV'!$D$6)</f>
        <v/>
      </c>
      <c r="D1375" s="9">
        <f>_xlfn.BETA.INV(RAND(),'Расчет NPV'!$E$7,'Расчет NPV'!$F$7,'Расчет NPV'!$B$7,'Расчет NPV'!$D$7)</f>
        <v/>
      </c>
      <c r="E1375" s="5">
        <f>_xlfn.BETA.INV(RAND(),'Расчет NPV'!$E$8,'Расчет NPV'!$F$8,'Расчет NPV'!$B$8,'Расчет NPV'!$D$8)</f>
        <v/>
      </c>
      <c r="F1375" s="9">
        <f>_xlfn.BETA.INV(RAND(),'Расчет NPV'!$E$9,'Расчет NPV'!$F$9,'Расчет NPV'!$B$9,'Расчет NPV'!$D$9)</f>
        <v/>
      </c>
      <c r="G1375" s="9">
        <f>_xlfn.BETA.INV(RAND(),'Расчет NPV'!$E$10,'Расчет NPV'!$F$10,'Расчет NPV'!$B$10,'Расчет NPV'!$D$10)</f>
        <v/>
      </c>
      <c r="H1375" s="9">
        <f>((D1375*(1+E1375)^0*'Расчет NPV'!$C$14*(C1375-F1375)-G1375)-MAX((D1375*(1+E1375)^0*'Расчет NPV'!$C$14*(C1375-F1375)-G1375)-B1375/6,0)*'Расчет NPV'!$C$13)/(1+'Расчет NPV'!$C$12)^1</f>
        <v/>
      </c>
      <c r="I1375" s="9">
        <f>((D1375*(1+E1375)^1*(C1375-F1375)-G1375)-MAX((D1375*(1+E1375)^1*(C1375-F1375)-G1375)-B1375/6,0)*'Расчет NPV'!$C$13)/(1+'Расчет NPV'!$C$12)^2</f>
        <v/>
      </c>
      <c r="J1375" s="9">
        <f>((D1375*(1+E1375)^2*(C1375-F1375)-G1375)-MAX((D1375*(1+E1375)^2*(C1375-F1375)-G1375)-B1375/6,0)*'Расчет NPV'!$C$13)/(1+'Расчет NPV'!$C$12)^3</f>
        <v/>
      </c>
      <c r="K1375" s="9">
        <f>((D1375*(1+E1375)^3*(C1375-F1375)-G1375)-MAX((D1375*(1+E1375)^3*(C1375-F1375)-G1375)-B1375/6,0)*'Расчет NPV'!$C$13)/(1+'Расчет NPV'!$C$12)^4</f>
        <v/>
      </c>
      <c r="L1375" s="9">
        <f>((D1375*(1+E1375)^4*(C1375-F1375)-G1375)-MAX((D1375*(1+E1375)^4*(C1375-F1375)-G1375)-B1375/6,0)*'Расчет NPV'!$C$13)/(1+'Расчет NPV'!$C$12)^5</f>
        <v/>
      </c>
      <c r="M1375" s="9">
        <f>((D1375*(1+E1375)^5*(C1375-F1375)-G1375)-MAX((D1375*(1+E1375)^5*(C1375-F1375)-G1375)-B1375/6,0)*'Расчет NPV'!$C$13)/(1+'Расчет NPV'!$C$12)^6</f>
        <v/>
      </c>
      <c r="N1375" s="13">
        <f>SUM(H1375:M1375)-B1375</f>
        <v/>
      </c>
    </row>
    <row r="1376">
      <c r="A1376" t="n">
        <v>1372</v>
      </c>
      <c r="B1376" s="9">
        <f>_xlfn.BETA.INV(RAND(),'Расчет NPV'!$E$5,'Расчет NPV'!$F$5,'Расчет NPV'!$B$5,'Расчет NPV'!$D$5)</f>
        <v/>
      </c>
      <c r="C1376" s="9">
        <f>_xlfn.BETA.INV(RAND(),'Расчет NPV'!$E$6,'Расчет NPV'!$F$6,'Расчет NPV'!$B$6,'Расчет NPV'!$D$6)</f>
        <v/>
      </c>
      <c r="D1376" s="9">
        <f>_xlfn.BETA.INV(RAND(),'Расчет NPV'!$E$7,'Расчет NPV'!$F$7,'Расчет NPV'!$B$7,'Расчет NPV'!$D$7)</f>
        <v/>
      </c>
      <c r="E1376" s="5">
        <f>_xlfn.BETA.INV(RAND(),'Расчет NPV'!$E$8,'Расчет NPV'!$F$8,'Расчет NPV'!$B$8,'Расчет NPV'!$D$8)</f>
        <v/>
      </c>
      <c r="F1376" s="9">
        <f>_xlfn.BETA.INV(RAND(),'Расчет NPV'!$E$9,'Расчет NPV'!$F$9,'Расчет NPV'!$B$9,'Расчет NPV'!$D$9)</f>
        <v/>
      </c>
      <c r="G1376" s="9">
        <f>_xlfn.BETA.INV(RAND(),'Расчет NPV'!$E$10,'Расчет NPV'!$F$10,'Расчет NPV'!$B$10,'Расчет NPV'!$D$10)</f>
        <v/>
      </c>
      <c r="H1376" s="9">
        <f>((D1376*(1+E1376)^0*'Расчет NPV'!$C$14*(C1376-F1376)-G1376)-MAX((D1376*(1+E1376)^0*'Расчет NPV'!$C$14*(C1376-F1376)-G1376)-B1376/6,0)*'Расчет NPV'!$C$13)/(1+'Расчет NPV'!$C$12)^1</f>
        <v/>
      </c>
      <c r="I1376" s="9">
        <f>((D1376*(1+E1376)^1*(C1376-F1376)-G1376)-MAX((D1376*(1+E1376)^1*(C1376-F1376)-G1376)-B1376/6,0)*'Расчет NPV'!$C$13)/(1+'Расчет NPV'!$C$12)^2</f>
        <v/>
      </c>
      <c r="J1376" s="9">
        <f>((D1376*(1+E1376)^2*(C1376-F1376)-G1376)-MAX((D1376*(1+E1376)^2*(C1376-F1376)-G1376)-B1376/6,0)*'Расчет NPV'!$C$13)/(1+'Расчет NPV'!$C$12)^3</f>
        <v/>
      </c>
      <c r="K1376" s="9">
        <f>((D1376*(1+E1376)^3*(C1376-F1376)-G1376)-MAX((D1376*(1+E1376)^3*(C1376-F1376)-G1376)-B1376/6,0)*'Расчет NPV'!$C$13)/(1+'Расчет NPV'!$C$12)^4</f>
        <v/>
      </c>
      <c r="L1376" s="9">
        <f>((D1376*(1+E1376)^4*(C1376-F1376)-G1376)-MAX((D1376*(1+E1376)^4*(C1376-F1376)-G1376)-B1376/6,0)*'Расчет NPV'!$C$13)/(1+'Расчет NPV'!$C$12)^5</f>
        <v/>
      </c>
      <c r="M1376" s="9">
        <f>((D1376*(1+E1376)^5*(C1376-F1376)-G1376)-MAX((D1376*(1+E1376)^5*(C1376-F1376)-G1376)-B1376/6,0)*'Расчет NPV'!$C$13)/(1+'Расчет NPV'!$C$12)^6</f>
        <v/>
      </c>
      <c r="N1376" s="13">
        <f>SUM(H1376:M1376)-B1376</f>
        <v/>
      </c>
    </row>
    <row r="1377">
      <c r="A1377" t="n">
        <v>1373</v>
      </c>
      <c r="B1377" s="9">
        <f>_xlfn.BETA.INV(RAND(),'Расчет NPV'!$E$5,'Расчет NPV'!$F$5,'Расчет NPV'!$B$5,'Расчет NPV'!$D$5)</f>
        <v/>
      </c>
      <c r="C1377" s="9">
        <f>_xlfn.BETA.INV(RAND(),'Расчет NPV'!$E$6,'Расчет NPV'!$F$6,'Расчет NPV'!$B$6,'Расчет NPV'!$D$6)</f>
        <v/>
      </c>
      <c r="D1377" s="9">
        <f>_xlfn.BETA.INV(RAND(),'Расчет NPV'!$E$7,'Расчет NPV'!$F$7,'Расчет NPV'!$B$7,'Расчет NPV'!$D$7)</f>
        <v/>
      </c>
      <c r="E1377" s="5">
        <f>_xlfn.BETA.INV(RAND(),'Расчет NPV'!$E$8,'Расчет NPV'!$F$8,'Расчет NPV'!$B$8,'Расчет NPV'!$D$8)</f>
        <v/>
      </c>
      <c r="F1377" s="9">
        <f>_xlfn.BETA.INV(RAND(),'Расчет NPV'!$E$9,'Расчет NPV'!$F$9,'Расчет NPV'!$B$9,'Расчет NPV'!$D$9)</f>
        <v/>
      </c>
      <c r="G1377" s="9">
        <f>_xlfn.BETA.INV(RAND(),'Расчет NPV'!$E$10,'Расчет NPV'!$F$10,'Расчет NPV'!$B$10,'Расчет NPV'!$D$10)</f>
        <v/>
      </c>
      <c r="H1377" s="9">
        <f>((D1377*(1+E1377)^0*'Расчет NPV'!$C$14*(C1377-F1377)-G1377)-MAX((D1377*(1+E1377)^0*'Расчет NPV'!$C$14*(C1377-F1377)-G1377)-B1377/6,0)*'Расчет NPV'!$C$13)/(1+'Расчет NPV'!$C$12)^1</f>
        <v/>
      </c>
      <c r="I1377" s="9">
        <f>((D1377*(1+E1377)^1*(C1377-F1377)-G1377)-MAX((D1377*(1+E1377)^1*(C1377-F1377)-G1377)-B1377/6,0)*'Расчет NPV'!$C$13)/(1+'Расчет NPV'!$C$12)^2</f>
        <v/>
      </c>
      <c r="J1377" s="9">
        <f>((D1377*(1+E1377)^2*(C1377-F1377)-G1377)-MAX((D1377*(1+E1377)^2*(C1377-F1377)-G1377)-B1377/6,0)*'Расчет NPV'!$C$13)/(1+'Расчет NPV'!$C$12)^3</f>
        <v/>
      </c>
      <c r="K1377" s="9">
        <f>((D1377*(1+E1377)^3*(C1377-F1377)-G1377)-MAX((D1377*(1+E1377)^3*(C1377-F1377)-G1377)-B1377/6,0)*'Расчет NPV'!$C$13)/(1+'Расчет NPV'!$C$12)^4</f>
        <v/>
      </c>
      <c r="L1377" s="9">
        <f>((D1377*(1+E1377)^4*(C1377-F1377)-G1377)-MAX((D1377*(1+E1377)^4*(C1377-F1377)-G1377)-B1377/6,0)*'Расчет NPV'!$C$13)/(1+'Расчет NPV'!$C$12)^5</f>
        <v/>
      </c>
      <c r="M1377" s="9">
        <f>((D1377*(1+E1377)^5*(C1377-F1377)-G1377)-MAX((D1377*(1+E1377)^5*(C1377-F1377)-G1377)-B1377/6,0)*'Расчет NPV'!$C$13)/(1+'Расчет NPV'!$C$12)^6</f>
        <v/>
      </c>
      <c r="N1377" s="13">
        <f>SUM(H1377:M1377)-B1377</f>
        <v/>
      </c>
    </row>
    <row r="1378">
      <c r="A1378" t="n">
        <v>1374</v>
      </c>
      <c r="B1378" s="9">
        <f>_xlfn.BETA.INV(RAND(),'Расчет NPV'!$E$5,'Расчет NPV'!$F$5,'Расчет NPV'!$B$5,'Расчет NPV'!$D$5)</f>
        <v/>
      </c>
      <c r="C1378" s="9">
        <f>_xlfn.BETA.INV(RAND(),'Расчет NPV'!$E$6,'Расчет NPV'!$F$6,'Расчет NPV'!$B$6,'Расчет NPV'!$D$6)</f>
        <v/>
      </c>
      <c r="D1378" s="9">
        <f>_xlfn.BETA.INV(RAND(),'Расчет NPV'!$E$7,'Расчет NPV'!$F$7,'Расчет NPV'!$B$7,'Расчет NPV'!$D$7)</f>
        <v/>
      </c>
      <c r="E1378" s="5">
        <f>_xlfn.BETA.INV(RAND(),'Расчет NPV'!$E$8,'Расчет NPV'!$F$8,'Расчет NPV'!$B$8,'Расчет NPV'!$D$8)</f>
        <v/>
      </c>
      <c r="F1378" s="9">
        <f>_xlfn.BETA.INV(RAND(),'Расчет NPV'!$E$9,'Расчет NPV'!$F$9,'Расчет NPV'!$B$9,'Расчет NPV'!$D$9)</f>
        <v/>
      </c>
      <c r="G1378" s="9">
        <f>_xlfn.BETA.INV(RAND(),'Расчет NPV'!$E$10,'Расчет NPV'!$F$10,'Расчет NPV'!$B$10,'Расчет NPV'!$D$10)</f>
        <v/>
      </c>
      <c r="H1378" s="9">
        <f>((D1378*(1+E1378)^0*'Расчет NPV'!$C$14*(C1378-F1378)-G1378)-MAX((D1378*(1+E1378)^0*'Расчет NPV'!$C$14*(C1378-F1378)-G1378)-B1378/6,0)*'Расчет NPV'!$C$13)/(1+'Расчет NPV'!$C$12)^1</f>
        <v/>
      </c>
      <c r="I1378" s="9">
        <f>((D1378*(1+E1378)^1*(C1378-F1378)-G1378)-MAX((D1378*(1+E1378)^1*(C1378-F1378)-G1378)-B1378/6,0)*'Расчет NPV'!$C$13)/(1+'Расчет NPV'!$C$12)^2</f>
        <v/>
      </c>
      <c r="J1378" s="9">
        <f>((D1378*(1+E1378)^2*(C1378-F1378)-G1378)-MAX((D1378*(1+E1378)^2*(C1378-F1378)-G1378)-B1378/6,0)*'Расчет NPV'!$C$13)/(1+'Расчет NPV'!$C$12)^3</f>
        <v/>
      </c>
      <c r="K1378" s="9">
        <f>((D1378*(1+E1378)^3*(C1378-F1378)-G1378)-MAX((D1378*(1+E1378)^3*(C1378-F1378)-G1378)-B1378/6,0)*'Расчет NPV'!$C$13)/(1+'Расчет NPV'!$C$12)^4</f>
        <v/>
      </c>
      <c r="L1378" s="9">
        <f>((D1378*(1+E1378)^4*(C1378-F1378)-G1378)-MAX((D1378*(1+E1378)^4*(C1378-F1378)-G1378)-B1378/6,0)*'Расчет NPV'!$C$13)/(1+'Расчет NPV'!$C$12)^5</f>
        <v/>
      </c>
      <c r="M1378" s="9">
        <f>((D1378*(1+E1378)^5*(C1378-F1378)-G1378)-MAX((D1378*(1+E1378)^5*(C1378-F1378)-G1378)-B1378/6,0)*'Расчет NPV'!$C$13)/(1+'Расчет NPV'!$C$12)^6</f>
        <v/>
      </c>
      <c r="N1378" s="13">
        <f>SUM(H1378:M1378)-B1378</f>
        <v/>
      </c>
    </row>
    <row r="1379">
      <c r="A1379" t="n">
        <v>1375</v>
      </c>
      <c r="B1379" s="9">
        <f>_xlfn.BETA.INV(RAND(),'Расчет NPV'!$E$5,'Расчет NPV'!$F$5,'Расчет NPV'!$B$5,'Расчет NPV'!$D$5)</f>
        <v/>
      </c>
      <c r="C1379" s="9">
        <f>_xlfn.BETA.INV(RAND(),'Расчет NPV'!$E$6,'Расчет NPV'!$F$6,'Расчет NPV'!$B$6,'Расчет NPV'!$D$6)</f>
        <v/>
      </c>
      <c r="D1379" s="9">
        <f>_xlfn.BETA.INV(RAND(),'Расчет NPV'!$E$7,'Расчет NPV'!$F$7,'Расчет NPV'!$B$7,'Расчет NPV'!$D$7)</f>
        <v/>
      </c>
      <c r="E1379" s="5">
        <f>_xlfn.BETA.INV(RAND(),'Расчет NPV'!$E$8,'Расчет NPV'!$F$8,'Расчет NPV'!$B$8,'Расчет NPV'!$D$8)</f>
        <v/>
      </c>
      <c r="F1379" s="9">
        <f>_xlfn.BETA.INV(RAND(),'Расчет NPV'!$E$9,'Расчет NPV'!$F$9,'Расчет NPV'!$B$9,'Расчет NPV'!$D$9)</f>
        <v/>
      </c>
      <c r="G1379" s="9">
        <f>_xlfn.BETA.INV(RAND(),'Расчет NPV'!$E$10,'Расчет NPV'!$F$10,'Расчет NPV'!$B$10,'Расчет NPV'!$D$10)</f>
        <v/>
      </c>
      <c r="H1379" s="9">
        <f>((D1379*(1+E1379)^0*'Расчет NPV'!$C$14*(C1379-F1379)-G1379)-MAX((D1379*(1+E1379)^0*'Расчет NPV'!$C$14*(C1379-F1379)-G1379)-B1379/6,0)*'Расчет NPV'!$C$13)/(1+'Расчет NPV'!$C$12)^1</f>
        <v/>
      </c>
      <c r="I1379" s="9">
        <f>((D1379*(1+E1379)^1*(C1379-F1379)-G1379)-MAX((D1379*(1+E1379)^1*(C1379-F1379)-G1379)-B1379/6,0)*'Расчет NPV'!$C$13)/(1+'Расчет NPV'!$C$12)^2</f>
        <v/>
      </c>
      <c r="J1379" s="9">
        <f>((D1379*(1+E1379)^2*(C1379-F1379)-G1379)-MAX((D1379*(1+E1379)^2*(C1379-F1379)-G1379)-B1379/6,0)*'Расчет NPV'!$C$13)/(1+'Расчет NPV'!$C$12)^3</f>
        <v/>
      </c>
      <c r="K1379" s="9">
        <f>((D1379*(1+E1379)^3*(C1379-F1379)-G1379)-MAX((D1379*(1+E1379)^3*(C1379-F1379)-G1379)-B1379/6,0)*'Расчет NPV'!$C$13)/(1+'Расчет NPV'!$C$12)^4</f>
        <v/>
      </c>
      <c r="L1379" s="9">
        <f>((D1379*(1+E1379)^4*(C1379-F1379)-G1379)-MAX((D1379*(1+E1379)^4*(C1379-F1379)-G1379)-B1379/6,0)*'Расчет NPV'!$C$13)/(1+'Расчет NPV'!$C$12)^5</f>
        <v/>
      </c>
      <c r="M1379" s="9">
        <f>((D1379*(1+E1379)^5*(C1379-F1379)-G1379)-MAX((D1379*(1+E1379)^5*(C1379-F1379)-G1379)-B1379/6,0)*'Расчет NPV'!$C$13)/(1+'Расчет NPV'!$C$12)^6</f>
        <v/>
      </c>
      <c r="N1379" s="13">
        <f>SUM(H1379:M1379)-B1379</f>
        <v/>
      </c>
    </row>
    <row r="1380">
      <c r="A1380" t="n">
        <v>1376</v>
      </c>
      <c r="B1380" s="9">
        <f>_xlfn.BETA.INV(RAND(),'Расчет NPV'!$E$5,'Расчет NPV'!$F$5,'Расчет NPV'!$B$5,'Расчет NPV'!$D$5)</f>
        <v/>
      </c>
      <c r="C1380" s="9">
        <f>_xlfn.BETA.INV(RAND(),'Расчет NPV'!$E$6,'Расчет NPV'!$F$6,'Расчет NPV'!$B$6,'Расчет NPV'!$D$6)</f>
        <v/>
      </c>
      <c r="D1380" s="9">
        <f>_xlfn.BETA.INV(RAND(),'Расчет NPV'!$E$7,'Расчет NPV'!$F$7,'Расчет NPV'!$B$7,'Расчет NPV'!$D$7)</f>
        <v/>
      </c>
      <c r="E1380" s="5">
        <f>_xlfn.BETA.INV(RAND(),'Расчет NPV'!$E$8,'Расчет NPV'!$F$8,'Расчет NPV'!$B$8,'Расчет NPV'!$D$8)</f>
        <v/>
      </c>
      <c r="F1380" s="9">
        <f>_xlfn.BETA.INV(RAND(),'Расчет NPV'!$E$9,'Расчет NPV'!$F$9,'Расчет NPV'!$B$9,'Расчет NPV'!$D$9)</f>
        <v/>
      </c>
      <c r="G1380" s="9">
        <f>_xlfn.BETA.INV(RAND(),'Расчет NPV'!$E$10,'Расчет NPV'!$F$10,'Расчет NPV'!$B$10,'Расчет NPV'!$D$10)</f>
        <v/>
      </c>
      <c r="H1380" s="9">
        <f>((D1380*(1+E1380)^0*'Расчет NPV'!$C$14*(C1380-F1380)-G1380)-MAX((D1380*(1+E1380)^0*'Расчет NPV'!$C$14*(C1380-F1380)-G1380)-B1380/6,0)*'Расчет NPV'!$C$13)/(1+'Расчет NPV'!$C$12)^1</f>
        <v/>
      </c>
      <c r="I1380" s="9">
        <f>((D1380*(1+E1380)^1*(C1380-F1380)-G1380)-MAX((D1380*(1+E1380)^1*(C1380-F1380)-G1380)-B1380/6,0)*'Расчет NPV'!$C$13)/(1+'Расчет NPV'!$C$12)^2</f>
        <v/>
      </c>
      <c r="J1380" s="9">
        <f>((D1380*(1+E1380)^2*(C1380-F1380)-G1380)-MAX((D1380*(1+E1380)^2*(C1380-F1380)-G1380)-B1380/6,0)*'Расчет NPV'!$C$13)/(1+'Расчет NPV'!$C$12)^3</f>
        <v/>
      </c>
      <c r="K1380" s="9">
        <f>((D1380*(1+E1380)^3*(C1380-F1380)-G1380)-MAX((D1380*(1+E1380)^3*(C1380-F1380)-G1380)-B1380/6,0)*'Расчет NPV'!$C$13)/(1+'Расчет NPV'!$C$12)^4</f>
        <v/>
      </c>
      <c r="L1380" s="9">
        <f>((D1380*(1+E1380)^4*(C1380-F1380)-G1380)-MAX((D1380*(1+E1380)^4*(C1380-F1380)-G1380)-B1380/6,0)*'Расчет NPV'!$C$13)/(1+'Расчет NPV'!$C$12)^5</f>
        <v/>
      </c>
      <c r="M1380" s="9">
        <f>((D1380*(1+E1380)^5*(C1380-F1380)-G1380)-MAX((D1380*(1+E1380)^5*(C1380-F1380)-G1380)-B1380/6,0)*'Расчет NPV'!$C$13)/(1+'Расчет NPV'!$C$12)^6</f>
        <v/>
      </c>
      <c r="N1380" s="13">
        <f>SUM(H1380:M1380)-B1380</f>
        <v/>
      </c>
    </row>
    <row r="1381">
      <c r="A1381" t="n">
        <v>1377</v>
      </c>
      <c r="B1381" s="9">
        <f>_xlfn.BETA.INV(RAND(),'Расчет NPV'!$E$5,'Расчет NPV'!$F$5,'Расчет NPV'!$B$5,'Расчет NPV'!$D$5)</f>
        <v/>
      </c>
      <c r="C1381" s="9">
        <f>_xlfn.BETA.INV(RAND(),'Расчет NPV'!$E$6,'Расчет NPV'!$F$6,'Расчет NPV'!$B$6,'Расчет NPV'!$D$6)</f>
        <v/>
      </c>
      <c r="D1381" s="9">
        <f>_xlfn.BETA.INV(RAND(),'Расчет NPV'!$E$7,'Расчет NPV'!$F$7,'Расчет NPV'!$B$7,'Расчет NPV'!$D$7)</f>
        <v/>
      </c>
      <c r="E1381" s="5">
        <f>_xlfn.BETA.INV(RAND(),'Расчет NPV'!$E$8,'Расчет NPV'!$F$8,'Расчет NPV'!$B$8,'Расчет NPV'!$D$8)</f>
        <v/>
      </c>
      <c r="F1381" s="9">
        <f>_xlfn.BETA.INV(RAND(),'Расчет NPV'!$E$9,'Расчет NPV'!$F$9,'Расчет NPV'!$B$9,'Расчет NPV'!$D$9)</f>
        <v/>
      </c>
      <c r="G1381" s="9">
        <f>_xlfn.BETA.INV(RAND(),'Расчет NPV'!$E$10,'Расчет NPV'!$F$10,'Расчет NPV'!$B$10,'Расчет NPV'!$D$10)</f>
        <v/>
      </c>
      <c r="H1381" s="9">
        <f>((D1381*(1+E1381)^0*'Расчет NPV'!$C$14*(C1381-F1381)-G1381)-MAX((D1381*(1+E1381)^0*'Расчет NPV'!$C$14*(C1381-F1381)-G1381)-B1381/6,0)*'Расчет NPV'!$C$13)/(1+'Расчет NPV'!$C$12)^1</f>
        <v/>
      </c>
      <c r="I1381" s="9">
        <f>((D1381*(1+E1381)^1*(C1381-F1381)-G1381)-MAX((D1381*(1+E1381)^1*(C1381-F1381)-G1381)-B1381/6,0)*'Расчет NPV'!$C$13)/(1+'Расчет NPV'!$C$12)^2</f>
        <v/>
      </c>
      <c r="J1381" s="9">
        <f>((D1381*(1+E1381)^2*(C1381-F1381)-G1381)-MAX((D1381*(1+E1381)^2*(C1381-F1381)-G1381)-B1381/6,0)*'Расчет NPV'!$C$13)/(1+'Расчет NPV'!$C$12)^3</f>
        <v/>
      </c>
      <c r="K1381" s="9">
        <f>((D1381*(1+E1381)^3*(C1381-F1381)-G1381)-MAX((D1381*(1+E1381)^3*(C1381-F1381)-G1381)-B1381/6,0)*'Расчет NPV'!$C$13)/(1+'Расчет NPV'!$C$12)^4</f>
        <v/>
      </c>
      <c r="L1381" s="9">
        <f>((D1381*(1+E1381)^4*(C1381-F1381)-G1381)-MAX((D1381*(1+E1381)^4*(C1381-F1381)-G1381)-B1381/6,0)*'Расчет NPV'!$C$13)/(1+'Расчет NPV'!$C$12)^5</f>
        <v/>
      </c>
      <c r="M1381" s="9">
        <f>((D1381*(1+E1381)^5*(C1381-F1381)-G1381)-MAX((D1381*(1+E1381)^5*(C1381-F1381)-G1381)-B1381/6,0)*'Расчет NPV'!$C$13)/(1+'Расчет NPV'!$C$12)^6</f>
        <v/>
      </c>
      <c r="N1381" s="13">
        <f>SUM(H1381:M1381)-B1381</f>
        <v/>
      </c>
    </row>
    <row r="1382">
      <c r="A1382" t="n">
        <v>1378</v>
      </c>
      <c r="B1382" s="9">
        <f>_xlfn.BETA.INV(RAND(),'Расчет NPV'!$E$5,'Расчет NPV'!$F$5,'Расчет NPV'!$B$5,'Расчет NPV'!$D$5)</f>
        <v/>
      </c>
      <c r="C1382" s="9">
        <f>_xlfn.BETA.INV(RAND(),'Расчет NPV'!$E$6,'Расчет NPV'!$F$6,'Расчет NPV'!$B$6,'Расчет NPV'!$D$6)</f>
        <v/>
      </c>
      <c r="D1382" s="9">
        <f>_xlfn.BETA.INV(RAND(),'Расчет NPV'!$E$7,'Расчет NPV'!$F$7,'Расчет NPV'!$B$7,'Расчет NPV'!$D$7)</f>
        <v/>
      </c>
      <c r="E1382" s="5">
        <f>_xlfn.BETA.INV(RAND(),'Расчет NPV'!$E$8,'Расчет NPV'!$F$8,'Расчет NPV'!$B$8,'Расчет NPV'!$D$8)</f>
        <v/>
      </c>
      <c r="F1382" s="9">
        <f>_xlfn.BETA.INV(RAND(),'Расчет NPV'!$E$9,'Расчет NPV'!$F$9,'Расчет NPV'!$B$9,'Расчет NPV'!$D$9)</f>
        <v/>
      </c>
      <c r="G1382" s="9">
        <f>_xlfn.BETA.INV(RAND(),'Расчет NPV'!$E$10,'Расчет NPV'!$F$10,'Расчет NPV'!$B$10,'Расчет NPV'!$D$10)</f>
        <v/>
      </c>
      <c r="H1382" s="9">
        <f>((D1382*(1+E1382)^0*'Расчет NPV'!$C$14*(C1382-F1382)-G1382)-MAX((D1382*(1+E1382)^0*'Расчет NPV'!$C$14*(C1382-F1382)-G1382)-B1382/6,0)*'Расчет NPV'!$C$13)/(1+'Расчет NPV'!$C$12)^1</f>
        <v/>
      </c>
      <c r="I1382" s="9">
        <f>((D1382*(1+E1382)^1*(C1382-F1382)-G1382)-MAX((D1382*(1+E1382)^1*(C1382-F1382)-G1382)-B1382/6,0)*'Расчет NPV'!$C$13)/(1+'Расчет NPV'!$C$12)^2</f>
        <v/>
      </c>
      <c r="J1382" s="9">
        <f>((D1382*(1+E1382)^2*(C1382-F1382)-G1382)-MAX((D1382*(1+E1382)^2*(C1382-F1382)-G1382)-B1382/6,0)*'Расчет NPV'!$C$13)/(1+'Расчет NPV'!$C$12)^3</f>
        <v/>
      </c>
      <c r="K1382" s="9">
        <f>((D1382*(1+E1382)^3*(C1382-F1382)-G1382)-MAX((D1382*(1+E1382)^3*(C1382-F1382)-G1382)-B1382/6,0)*'Расчет NPV'!$C$13)/(1+'Расчет NPV'!$C$12)^4</f>
        <v/>
      </c>
      <c r="L1382" s="9">
        <f>((D1382*(1+E1382)^4*(C1382-F1382)-G1382)-MAX((D1382*(1+E1382)^4*(C1382-F1382)-G1382)-B1382/6,0)*'Расчет NPV'!$C$13)/(1+'Расчет NPV'!$C$12)^5</f>
        <v/>
      </c>
      <c r="M1382" s="9">
        <f>((D1382*(1+E1382)^5*(C1382-F1382)-G1382)-MAX((D1382*(1+E1382)^5*(C1382-F1382)-G1382)-B1382/6,0)*'Расчет NPV'!$C$13)/(1+'Расчет NPV'!$C$12)^6</f>
        <v/>
      </c>
      <c r="N1382" s="13">
        <f>SUM(H1382:M1382)-B1382</f>
        <v/>
      </c>
    </row>
    <row r="1383">
      <c r="A1383" t="n">
        <v>1379</v>
      </c>
      <c r="B1383" s="9">
        <f>_xlfn.BETA.INV(RAND(),'Расчет NPV'!$E$5,'Расчет NPV'!$F$5,'Расчет NPV'!$B$5,'Расчет NPV'!$D$5)</f>
        <v/>
      </c>
      <c r="C1383" s="9">
        <f>_xlfn.BETA.INV(RAND(),'Расчет NPV'!$E$6,'Расчет NPV'!$F$6,'Расчет NPV'!$B$6,'Расчет NPV'!$D$6)</f>
        <v/>
      </c>
      <c r="D1383" s="9">
        <f>_xlfn.BETA.INV(RAND(),'Расчет NPV'!$E$7,'Расчет NPV'!$F$7,'Расчет NPV'!$B$7,'Расчет NPV'!$D$7)</f>
        <v/>
      </c>
      <c r="E1383" s="5">
        <f>_xlfn.BETA.INV(RAND(),'Расчет NPV'!$E$8,'Расчет NPV'!$F$8,'Расчет NPV'!$B$8,'Расчет NPV'!$D$8)</f>
        <v/>
      </c>
      <c r="F1383" s="9">
        <f>_xlfn.BETA.INV(RAND(),'Расчет NPV'!$E$9,'Расчет NPV'!$F$9,'Расчет NPV'!$B$9,'Расчет NPV'!$D$9)</f>
        <v/>
      </c>
      <c r="G1383" s="9">
        <f>_xlfn.BETA.INV(RAND(),'Расчет NPV'!$E$10,'Расчет NPV'!$F$10,'Расчет NPV'!$B$10,'Расчет NPV'!$D$10)</f>
        <v/>
      </c>
      <c r="H1383" s="9">
        <f>((D1383*(1+E1383)^0*'Расчет NPV'!$C$14*(C1383-F1383)-G1383)-MAX((D1383*(1+E1383)^0*'Расчет NPV'!$C$14*(C1383-F1383)-G1383)-B1383/6,0)*'Расчет NPV'!$C$13)/(1+'Расчет NPV'!$C$12)^1</f>
        <v/>
      </c>
      <c r="I1383" s="9">
        <f>((D1383*(1+E1383)^1*(C1383-F1383)-G1383)-MAX((D1383*(1+E1383)^1*(C1383-F1383)-G1383)-B1383/6,0)*'Расчет NPV'!$C$13)/(1+'Расчет NPV'!$C$12)^2</f>
        <v/>
      </c>
      <c r="J1383" s="9">
        <f>((D1383*(1+E1383)^2*(C1383-F1383)-G1383)-MAX((D1383*(1+E1383)^2*(C1383-F1383)-G1383)-B1383/6,0)*'Расчет NPV'!$C$13)/(1+'Расчет NPV'!$C$12)^3</f>
        <v/>
      </c>
      <c r="K1383" s="9">
        <f>((D1383*(1+E1383)^3*(C1383-F1383)-G1383)-MAX((D1383*(1+E1383)^3*(C1383-F1383)-G1383)-B1383/6,0)*'Расчет NPV'!$C$13)/(1+'Расчет NPV'!$C$12)^4</f>
        <v/>
      </c>
      <c r="L1383" s="9">
        <f>((D1383*(1+E1383)^4*(C1383-F1383)-G1383)-MAX((D1383*(1+E1383)^4*(C1383-F1383)-G1383)-B1383/6,0)*'Расчет NPV'!$C$13)/(1+'Расчет NPV'!$C$12)^5</f>
        <v/>
      </c>
      <c r="M1383" s="9">
        <f>((D1383*(1+E1383)^5*(C1383-F1383)-G1383)-MAX((D1383*(1+E1383)^5*(C1383-F1383)-G1383)-B1383/6,0)*'Расчет NPV'!$C$13)/(1+'Расчет NPV'!$C$12)^6</f>
        <v/>
      </c>
      <c r="N1383" s="13">
        <f>SUM(H1383:M1383)-B1383</f>
        <v/>
      </c>
    </row>
    <row r="1384">
      <c r="A1384" t="n">
        <v>1380</v>
      </c>
      <c r="B1384" s="9">
        <f>_xlfn.BETA.INV(RAND(),'Расчет NPV'!$E$5,'Расчет NPV'!$F$5,'Расчет NPV'!$B$5,'Расчет NPV'!$D$5)</f>
        <v/>
      </c>
      <c r="C1384" s="9">
        <f>_xlfn.BETA.INV(RAND(),'Расчет NPV'!$E$6,'Расчет NPV'!$F$6,'Расчет NPV'!$B$6,'Расчет NPV'!$D$6)</f>
        <v/>
      </c>
      <c r="D1384" s="9">
        <f>_xlfn.BETA.INV(RAND(),'Расчет NPV'!$E$7,'Расчет NPV'!$F$7,'Расчет NPV'!$B$7,'Расчет NPV'!$D$7)</f>
        <v/>
      </c>
      <c r="E1384" s="5">
        <f>_xlfn.BETA.INV(RAND(),'Расчет NPV'!$E$8,'Расчет NPV'!$F$8,'Расчет NPV'!$B$8,'Расчет NPV'!$D$8)</f>
        <v/>
      </c>
      <c r="F1384" s="9">
        <f>_xlfn.BETA.INV(RAND(),'Расчет NPV'!$E$9,'Расчет NPV'!$F$9,'Расчет NPV'!$B$9,'Расчет NPV'!$D$9)</f>
        <v/>
      </c>
      <c r="G1384" s="9">
        <f>_xlfn.BETA.INV(RAND(),'Расчет NPV'!$E$10,'Расчет NPV'!$F$10,'Расчет NPV'!$B$10,'Расчет NPV'!$D$10)</f>
        <v/>
      </c>
      <c r="H1384" s="9">
        <f>((D1384*(1+E1384)^0*'Расчет NPV'!$C$14*(C1384-F1384)-G1384)-MAX((D1384*(1+E1384)^0*'Расчет NPV'!$C$14*(C1384-F1384)-G1384)-B1384/6,0)*'Расчет NPV'!$C$13)/(1+'Расчет NPV'!$C$12)^1</f>
        <v/>
      </c>
      <c r="I1384" s="9">
        <f>((D1384*(1+E1384)^1*(C1384-F1384)-G1384)-MAX((D1384*(1+E1384)^1*(C1384-F1384)-G1384)-B1384/6,0)*'Расчет NPV'!$C$13)/(1+'Расчет NPV'!$C$12)^2</f>
        <v/>
      </c>
      <c r="J1384" s="9">
        <f>((D1384*(1+E1384)^2*(C1384-F1384)-G1384)-MAX((D1384*(1+E1384)^2*(C1384-F1384)-G1384)-B1384/6,0)*'Расчет NPV'!$C$13)/(1+'Расчет NPV'!$C$12)^3</f>
        <v/>
      </c>
      <c r="K1384" s="9">
        <f>((D1384*(1+E1384)^3*(C1384-F1384)-G1384)-MAX((D1384*(1+E1384)^3*(C1384-F1384)-G1384)-B1384/6,0)*'Расчет NPV'!$C$13)/(1+'Расчет NPV'!$C$12)^4</f>
        <v/>
      </c>
      <c r="L1384" s="9">
        <f>((D1384*(1+E1384)^4*(C1384-F1384)-G1384)-MAX((D1384*(1+E1384)^4*(C1384-F1384)-G1384)-B1384/6,0)*'Расчет NPV'!$C$13)/(1+'Расчет NPV'!$C$12)^5</f>
        <v/>
      </c>
      <c r="M1384" s="9">
        <f>((D1384*(1+E1384)^5*(C1384-F1384)-G1384)-MAX((D1384*(1+E1384)^5*(C1384-F1384)-G1384)-B1384/6,0)*'Расчет NPV'!$C$13)/(1+'Расчет NPV'!$C$12)^6</f>
        <v/>
      </c>
      <c r="N1384" s="13">
        <f>SUM(H1384:M1384)-B1384</f>
        <v/>
      </c>
    </row>
    <row r="1385">
      <c r="A1385" t="n">
        <v>1381</v>
      </c>
      <c r="B1385" s="9">
        <f>_xlfn.BETA.INV(RAND(),'Расчет NPV'!$E$5,'Расчет NPV'!$F$5,'Расчет NPV'!$B$5,'Расчет NPV'!$D$5)</f>
        <v/>
      </c>
      <c r="C1385" s="9">
        <f>_xlfn.BETA.INV(RAND(),'Расчет NPV'!$E$6,'Расчет NPV'!$F$6,'Расчет NPV'!$B$6,'Расчет NPV'!$D$6)</f>
        <v/>
      </c>
      <c r="D1385" s="9">
        <f>_xlfn.BETA.INV(RAND(),'Расчет NPV'!$E$7,'Расчет NPV'!$F$7,'Расчет NPV'!$B$7,'Расчет NPV'!$D$7)</f>
        <v/>
      </c>
      <c r="E1385" s="5">
        <f>_xlfn.BETA.INV(RAND(),'Расчет NPV'!$E$8,'Расчет NPV'!$F$8,'Расчет NPV'!$B$8,'Расчет NPV'!$D$8)</f>
        <v/>
      </c>
      <c r="F1385" s="9">
        <f>_xlfn.BETA.INV(RAND(),'Расчет NPV'!$E$9,'Расчет NPV'!$F$9,'Расчет NPV'!$B$9,'Расчет NPV'!$D$9)</f>
        <v/>
      </c>
      <c r="G1385" s="9">
        <f>_xlfn.BETA.INV(RAND(),'Расчет NPV'!$E$10,'Расчет NPV'!$F$10,'Расчет NPV'!$B$10,'Расчет NPV'!$D$10)</f>
        <v/>
      </c>
      <c r="H1385" s="9">
        <f>((D1385*(1+E1385)^0*'Расчет NPV'!$C$14*(C1385-F1385)-G1385)-MAX((D1385*(1+E1385)^0*'Расчет NPV'!$C$14*(C1385-F1385)-G1385)-B1385/6,0)*'Расчет NPV'!$C$13)/(1+'Расчет NPV'!$C$12)^1</f>
        <v/>
      </c>
      <c r="I1385" s="9">
        <f>((D1385*(1+E1385)^1*(C1385-F1385)-G1385)-MAX((D1385*(1+E1385)^1*(C1385-F1385)-G1385)-B1385/6,0)*'Расчет NPV'!$C$13)/(1+'Расчет NPV'!$C$12)^2</f>
        <v/>
      </c>
      <c r="J1385" s="9">
        <f>((D1385*(1+E1385)^2*(C1385-F1385)-G1385)-MAX((D1385*(1+E1385)^2*(C1385-F1385)-G1385)-B1385/6,0)*'Расчет NPV'!$C$13)/(1+'Расчет NPV'!$C$12)^3</f>
        <v/>
      </c>
      <c r="K1385" s="9">
        <f>((D1385*(1+E1385)^3*(C1385-F1385)-G1385)-MAX((D1385*(1+E1385)^3*(C1385-F1385)-G1385)-B1385/6,0)*'Расчет NPV'!$C$13)/(1+'Расчет NPV'!$C$12)^4</f>
        <v/>
      </c>
      <c r="L1385" s="9">
        <f>((D1385*(1+E1385)^4*(C1385-F1385)-G1385)-MAX((D1385*(1+E1385)^4*(C1385-F1385)-G1385)-B1385/6,0)*'Расчет NPV'!$C$13)/(1+'Расчет NPV'!$C$12)^5</f>
        <v/>
      </c>
      <c r="M1385" s="9">
        <f>((D1385*(1+E1385)^5*(C1385-F1385)-G1385)-MAX((D1385*(1+E1385)^5*(C1385-F1385)-G1385)-B1385/6,0)*'Расчет NPV'!$C$13)/(1+'Расчет NPV'!$C$12)^6</f>
        <v/>
      </c>
      <c r="N1385" s="13">
        <f>SUM(H1385:M1385)-B1385</f>
        <v/>
      </c>
    </row>
    <row r="1386">
      <c r="A1386" t="n">
        <v>1382</v>
      </c>
      <c r="B1386" s="9">
        <f>_xlfn.BETA.INV(RAND(),'Расчет NPV'!$E$5,'Расчет NPV'!$F$5,'Расчет NPV'!$B$5,'Расчет NPV'!$D$5)</f>
        <v/>
      </c>
      <c r="C1386" s="9">
        <f>_xlfn.BETA.INV(RAND(),'Расчет NPV'!$E$6,'Расчет NPV'!$F$6,'Расчет NPV'!$B$6,'Расчет NPV'!$D$6)</f>
        <v/>
      </c>
      <c r="D1386" s="9">
        <f>_xlfn.BETA.INV(RAND(),'Расчет NPV'!$E$7,'Расчет NPV'!$F$7,'Расчет NPV'!$B$7,'Расчет NPV'!$D$7)</f>
        <v/>
      </c>
      <c r="E1386" s="5">
        <f>_xlfn.BETA.INV(RAND(),'Расчет NPV'!$E$8,'Расчет NPV'!$F$8,'Расчет NPV'!$B$8,'Расчет NPV'!$D$8)</f>
        <v/>
      </c>
      <c r="F1386" s="9">
        <f>_xlfn.BETA.INV(RAND(),'Расчет NPV'!$E$9,'Расчет NPV'!$F$9,'Расчет NPV'!$B$9,'Расчет NPV'!$D$9)</f>
        <v/>
      </c>
      <c r="G1386" s="9">
        <f>_xlfn.BETA.INV(RAND(),'Расчет NPV'!$E$10,'Расчет NPV'!$F$10,'Расчет NPV'!$B$10,'Расчет NPV'!$D$10)</f>
        <v/>
      </c>
      <c r="H1386" s="9">
        <f>((D1386*(1+E1386)^0*'Расчет NPV'!$C$14*(C1386-F1386)-G1386)-MAX((D1386*(1+E1386)^0*'Расчет NPV'!$C$14*(C1386-F1386)-G1386)-B1386/6,0)*'Расчет NPV'!$C$13)/(1+'Расчет NPV'!$C$12)^1</f>
        <v/>
      </c>
      <c r="I1386" s="9">
        <f>((D1386*(1+E1386)^1*(C1386-F1386)-G1386)-MAX((D1386*(1+E1386)^1*(C1386-F1386)-G1386)-B1386/6,0)*'Расчет NPV'!$C$13)/(1+'Расчет NPV'!$C$12)^2</f>
        <v/>
      </c>
      <c r="J1386" s="9">
        <f>((D1386*(1+E1386)^2*(C1386-F1386)-G1386)-MAX((D1386*(1+E1386)^2*(C1386-F1386)-G1386)-B1386/6,0)*'Расчет NPV'!$C$13)/(1+'Расчет NPV'!$C$12)^3</f>
        <v/>
      </c>
      <c r="K1386" s="9">
        <f>((D1386*(1+E1386)^3*(C1386-F1386)-G1386)-MAX((D1386*(1+E1386)^3*(C1386-F1386)-G1386)-B1386/6,0)*'Расчет NPV'!$C$13)/(1+'Расчет NPV'!$C$12)^4</f>
        <v/>
      </c>
      <c r="L1386" s="9">
        <f>((D1386*(1+E1386)^4*(C1386-F1386)-G1386)-MAX((D1386*(1+E1386)^4*(C1386-F1386)-G1386)-B1386/6,0)*'Расчет NPV'!$C$13)/(1+'Расчет NPV'!$C$12)^5</f>
        <v/>
      </c>
      <c r="M1386" s="9">
        <f>((D1386*(1+E1386)^5*(C1386-F1386)-G1386)-MAX((D1386*(1+E1386)^5*(C1386-F1386)-G1386)-B1386/6,0)*'Расчет NPV'!$C$13)/(1+'Расчет NPV'!$C$12)^6</f>
        <v/>
      </c>
      <c r="N1386" s="13">
        <f>SUM(H1386:M1386)-B1386</f>
        <v/>
      </c>
    </row>
    <row r="1387">
      <c r="A1387" t="n">
        <v>1383</v>
      </c>
      <c r="B1387" s="9">
        <f>_xlfn.BETA.INV(RAND(),'Расчет NPV'!$E$5,'Расчет NPV'!$F$5,'Расчет NPV'!$B$5,'Расчет NPV'!$D$5)</f>
        <v/>
      </c>
      <c r="C1387" s="9">
        <f>_xlfn.BETA.INV(RAND(),'Расчет NPV'!$E$6,'Расчет NPV'!$F$6,'Расчет NPV'!$B$6,'Расчет NPV'!$D$6)</f>
        <v/>
      </c>
      <c r="D1387" s="9">
        <f>_xlfn.BETA.INV(RAND(),'Расчет NPV'!$E$7,'Расчет NPV'!$F$7,'Расчет NPV'!$B$7,'Расчет NPV'!$D$7)</f>
        <v/>
      </c>
      <c r="E1387" s="5">
        <f>_xlfn.BETA.INV(RAND(),'Расчет NPV'!$E$8,'Расчет NPV'!$F$8,'Расчет NPV'!$B$8,'Расчет NPV'!$D$8)</f>
        <v/>
      </c>
      <c r="F1387" s="9">
        <f>_xlfn.BETA.INV(RAND(),'Расчет NPV'!$E$9,'Расчет NPV'!$F$9,'Расчет NPV'!$B$9,'Расчет NPV'!$D$9)</f>
        <v/>
      </c>
      <c r="G1387" s="9">
        <f>_xlfn.BETA.INV(RAND(),'Расчет NPV'!$E$10,'Расчет NPV'!$F$10,'Расчет NPV'!$B$10,'Расчет NPV'!$D$10)</f>
        <v/>
      </c>
      <c r="H1387" s="9">
        <f>((D1387*(1+E1387)^0*'Расчет NPV'!$C$14*(C1387-F1387)-G1387)-MAX((D1387*(1+E1387)^0*'Расчет NPV'!$C$14*(C1387-F1387)-G1387)-B1387/6,0)*'Расчет NPV'!$C$13)/(1+'Расчет NPV'!$C$12)^1</f>
        <v/>
      </c>
      <c r="I1387" s="9">
        <f>((D1387*(1+E1387)^1*(C1387-F1387)-G1387)-MAX((D1387*(1+E1387)^1*(C1387-F1387)-G1387)-B1387/6,0)*'Расчет NPV'!$C$13)/(1+'Расчет NPV'!$C$12)^2</f>
        <v/>
      </c>
      <c r="J1387" s="9">
        <f>((D1387*(1+E1387)^2*(C1387-F1387)-G1387)-MAX((D1387*(1+E1387)^2*(C1387-F1387)-G1387)-B1387/6,0)*'Расчет NPV'!$C$13)/(1+'Расчет NPV'!$C$12)^3</f>
        <v/>
      </c>
      <c r="K1387" s="9">
        <f>((D1387*(1+E1387)^3*(C1387-F1387)-G1387)-MAX((D1387*(1+E1387)^3*(C1387-F1387)-G1387)-B1387/6,0)*'Расчет NPV'!$C$13)/(1+'Расчет NPV'!$C$12)^4</f>
        <v/>
      </c>
      <c r="L1387" s="9">
        <f>((D1387*(1+E1387)^4*(C1387-F1387)-G1387)-MAX((D1387*(1+E1387)^4*(C1387-F1387)-G1387)-B1387/6,0)*'Расчет NPV'!$C$13)/(1+'Расчет NPV'!$C$12)^5</f>
        <v/>
      </c>
      <c r="M1387" s="9">
        <f>((D1387*(1+E1387)^5*(C1387-F1387)-G1387)-MAX((D1387*(1+E1387)^5*(C1387-F1387)-G1387)-B1387/6,0)*'Расчет NPV'!$C$13)/(1+'Расчет NPV'!$C$12)^6</f>
        <v/>
      </c>
      <c r="N1387" s="13">
        <f>SUM(H1387:M1387)-B1387</f>
        <v/>
      </c>
    </row>
    <row r="1388">
      <c r="A1388" t="n">
        <v>1384</v>
      </c>
      <c r="B1388" s="9">
        <f>_xlfn.BETA.INV(RAND(),'Расчет NPV'!$E$5,'Расчет NPV'!$F$5,'Расчет NPV'!$B$5,'Расчет NPV'!$D$5)</f>
        <v/>
      </c>
      <c r="C1388" s="9">
        <f>_xlfn.BETA.INV(RAND(),'Расчет NPV'!$E$6,'Расчет NPV'!$F$6,'Расчет NPV'!$B$6,'Расчет NPV'!$D$6)</f>
        <v/>
      </c>
      <c r="D1388" s="9">
        <f>_xlfn.BETA.INV(RAND(),'Расчет NPV'!$E$7,'Расчет NPV'!$F$7,'Расчет NPV'!$B$7,'Расчет NPV'!$D$7)</f>
        <v/>
      </c>
      <c r="E1388" s="5">
        <f>_xlfn.BETA.INV(RAND(),'Расчет NPV'!$E$8,'Расчет NPV'!$F$8,'Расчет NPV'!$B$8,'Расчет NPV'!$D$8)</f>
        <v/>
      </c>
      <c r="F1388" s="9">
        <f>_xlfn.BETA.INV(RAND(),'Расчет NPV'!$E$9,'Расчет NPV'!$F$9,'Расчет NPV'!$B$9,'Расчет NPV'!$D$9)</f>
        <v/>
      </c>
      <c r="G1388" s="9">
        <f>_xlfn.BETA.INV(RAND(),'Расчет NPV'!$E$10,'Расчет NPV'!$F$10,'Расчет NPV'!$B$10,'Расчет NPV'!$D$10)</f>
        <v/>
      </c>
      <c r="H1388" s="9">
        <f>((D1388*(1+E1388)^0*'Расчет NPV'!$C$14*(C1388-F1388)-G1388)-MAX((D1388*(1+E1388)^0*'Расчет NPV'!$C$14*(C1388-F1388)-G1388)-B1388/6,0)*'Расчет NPV'!$C$13)/(1+'Расчет NPV'!$C$12)^1</f>
        <v/>
      </c>
      <c r="I1388" s="9">
        <f>((D1388*(1+E1388)^1*(C1388-F1388)-G1388)-MAX((D1388*(1+E1388)^1*(C1388-F1388)-G1388)-B1388/6,0)*'Расчет NPV'!$C$13)/(1+'Расчет NPV'!$C$12)^2</f>
        <v/>
      </c>
      <c r="J1388" s="9">
        <f>((D1388*(1+E1388)^2*(C1388-F1388)-G1388)-MAX((D1388*(1+E1388)^2*(C1388-F1388)-G1388)-B1388/6,0)*'Расчет NPV'!$C$13)/(1+'Расчет NPV'!$C$12)^3</f>
        <v/>
      </c>
      <c r="K1388" s="9">
        <f>((D1388*(1+E1388)^3*(C1388-F1388)-G1388)-MAX((D1388*(1+E1388)^3*(C1388-F1388)-G1388)-B1388/6,0)*'Расчет NPV'!$C$13)/(1+'Расчет NPV'!$C$12)^4</f>
        <v/>
      </c>
      <c r="L1388" s="9">
        <f>((D1388*(1+E1388)^4*(C1388-F1388)-G1388)-MAX((D1388*(1+E1388)^4*(C1388-F1388)-G1388)-B1388/6,0)*'Расчет NPV'!$C$13)/(1+'Расчет NPV'!$C$12)^5</f>
        <v/>
      </c>
      <c r="M1388" s="9">
        <f>((D1388*(1+E1388)^5*(C1388-F1388)-G1388)-MAX((D1388*(1+E1388)^5*(C1388-F1388)-G1388)-B1388/6,0)*'Расчет NPV'!$C$13)/(1+'Расчет NPV'!$C$12)^6</f>
        <v/>
      </c>
      <c r="N1388" s="13">
        <f>SUM(H1388:M1388)-B1388</f>
        <v/>
      </c>
    </row>
    <row r="1389">
      <c r="A1389" t="n">
        <v>1385</v>
      </c>
      <c r="B1389" s="9">
        <f>_xlfn.BETA.INV(RAND(),'Расчет NPV'!$E$5,'Расчет NPV'!$F$5,'Расчет NPV'!$B$5,'Расчет NPV'!$D$5)</f>
        <v/>
      </c>
      <c r="C1389" s="9">
        <f>_xlfn.BETA.INV(RAND(),'Расчет NPV'!$E$6,'Расчет NPV'!$F$6,'Расчет NPV'!$B$6,'Расчет NPV'!$D$6)</f>
        <v/>
      </c>
      <c r="D1389" s="9">
        <f>_xlfn.BETA.INV(RAND(),'Расчет NPV'!$E$7,'Расчет NPV'!$F$7,'Расчет NPV'!$B$7,'Расчет NPV'!$D$7)</f>
        <v/>
      </c>
      <c r="E1389" s="5">
        <f>_xlfn.BETA.INV(RAND(),'Расчет NPV'!$E$8,'Расчет NPV'!$F$8,'Расчет NPV'!$B$8,'Расчет NPV'!$D$8)</f>
        <v/>
      </c>
      <c r="F1389" s="9">
        <f>_xlfn.BETA.INV(RAND(),'Расчет NPV'!$E$9,'Расчет NPV'!$F$9,'Расчет NPV'!$B$9,'Расчет NPV'!$D$9)</f>
        <v/>
      </c>
      <c r="G1389" s="9">
        <f>_xlfn.BETA.INV(RAND(),'Расчет NPV'!$E$10,'Расчет NPV'!$F$10,'Расчет NPV'!$B$10,'Расчет NPV'!$D$10)</f>
        <v/>
      </c>
      <c r="H1389" s="9">
        <f>((D1389*(1+E1389)^0*'Расчет NPV'!$C$14*(C1389-F1389)-G1389)-MAX((D1389*(1+E1389)^0*'Расчет NPV'!$C$14*(C1389-F1389)-G1389)-B1389/6,0)*'Расчет NPV'!$C$13)/(1+'Расчет NPV'!$C$12)^1</f>
        <v/>
      </c>
      <c r="I1389" s="9">
        <f>((D1389*(1+E1389)^1*(C1389-F1389)-G1389)-MAX((D1389*(1+E1389)^1*(C1389-F1389)-G1389)-B1389/6,0)*'Расчет NPV'!$C$13)/(1+'Расчет NPV'!$C$12)^2</f>
        <v/>
      </c>
      <c r="J1389" s="9">
        <f>((D1389*(1+E1389)^2*(C1389-F1389)-G1389)-MAX((D1389*(1+E1389)^2*(C1389-F1389)-G1389)-B1389/6,0)*'Расчет NPV'!$C$13)/(1+'Расчет NPV'!$C$12)^3</f>
        <v/>
      </c>
      <c r="K1389" s="9">
        <f>((D1389*(1+E1389)^3*(C1389-F1389)-G1389)-MAX((D1389*(1+E1389)^3*(C1389-F1389)-G1389)-B1389/6,0)*'Расчет NPV'!$C$13)/(1+'Расчет NPV'!$C$12)^4</f>
        <v/>
      </c>
      <c r="L1389" s="9">
        <f>((D1389*(1+E1389)^4*(C1389-F1389)-G1389)-MAX((D1389*(1+E1389)^4*(C1389-F1389)-G1389)-B1389/6,0)*'Расчет NPV'!$C$13)/(1+'Расчет NPV'!$C$12)^5</f>
        <v/>
      </c>
      <c r="M1389" s="9">
        <f>((D1389*(1+E1389)^5*(C1389-F1389)-G1389)-MAX((D1389*(1+E1389)^5*(C1389-F1389)-G1389)-B1389/6,0)*'Расчет NPV'!$C$13)/(1+'Расчет NPV'!$C$12)^6</f>
        <v/>
      </c>
      <c r="N1389" s="13">
        <f>SUM(H1389:M1389)-B1389</f>
        <v/>
      </c>
    </row>
    <row r="1390">
      <c r="A1390" t="n">
        <v>1386</v>
      </c>
      <c r="B1390" s="9">
        <f>_xlfn.BETA.INV(RAND(),'Расчет NPV'!$E$5,'Расчет NPV'!$F$5,'Расчет NPV'!$B$5,'Расчет NPV'!$D$5)</f>
        <v/>
      </c>
      <c r="C1390" s="9">
        <f>_xlfn.BETA.INV(RAND(),'Расчет NPV'!$E$6,'Расчет NPV'!$F$6,'Расчет NPV'!$B$6,'Расчет NPV'!$D$6)</f>
        <v/>
      </c>
      <c r="D1390" s="9">
        <f>_xlfn.BETA.INV(RAND(),'Расчет NPV'!$E$7,'Расчет NPV'!$F$7,'Расчет NPV'!$B$7,'Расчет NPV'!$D$7)</f>
        <v/>
      </c>
      <c r="E1390" s="5">
        <f>_xlfn.BETA.INV(RAND(),'Расчет NPV'!$E$8,'Расчет NPV'!$F$8,'Расчет NPV'!$B$8,'Расчет NPV'!$D$8)</f>
        <v/>
      </c>
      <c r="F1390" s="9">
        <f>_xlfn.BETA.INV(RAND(),'Расчет NPV'!$E$9,'Расчет NPV'!$F$9,'Расчет NPV'!$B$9,'Расчет NPV'!$D$9)</f>
        <v/>
      </c>
      <c r="G1390" s="9">
        <f>_xlfn.BETA.INV(RAND(),'Расчет NPV'!$E$10,'Расчет NPV'!$F$10,'Расчет NPV'!$B$10,'Расчет NPV'!$D$10)</f>
        <v/>
      </c>
      <c r="H1390" s="9">
        <f>((D1390*(1+E1390)^0*'Расчет NPV'!$C$14*(C1390-F1390)-G1390)-MAX((D1390*(1+E1390)^0*'Расчет NPV'!$C$14*(C1390-F1390)-G1390)-B1390/6,0)*'Расчет NPV'!$C$13)/(1+'Расчет NPV'!$C$12)^1</f>
        <v/>
      </c>
      <c r="I1390" s="9">
        <f>((D1390*(1+E1390)^1*(C1390-F1390)-G1390)-MAX((D1390*(1+E1390)^1*(C1390-F1390)-G1390)-B1390/6,0)*'Расчет NPV'!$C$13)/(1+'Расчет NPV'!$C$12)^2</f>
        <v/>
      </c>
      <c r="J1390" s="9">
        <f>((D1390*(1+E1390)^2*(C1390-F1390)-G1390)-MAX((D1390*(1+E1390)^2*(C1390-F1390)-G1390)-B1390/6,0)*'Расчет NPV'!$C$13)/(1+'Расчет NPV'!$C$12)^3</f>
        <v/>
      </c>
      <c r="K1390" s="9">
        <f>((D1390*(1+E1390)^3*(C1390-F1390)-G1390)-MAX((D1390*(1+E1390)^3*(C1390-F1390)-G1390)-B1390/6,0)*'Расчет NPV'!$C$13)/(1+'Расчет NPV'!$C$12)^4</f>
        <v/>
      </c>
      <c r="L1390" s="9">
        <f>((D1390*(1+E1390)^4*(C1390-F1390)-G1390)-MAX((D1390*(1+E1390)^4*(C1390-F1390)-G1390)-B1390/6,0)*'Расчет NPV'!$C$13)/(1+'Расчет NPV'!$C$12)^5</f>
        <v/>
      </c>
      <c r="M1390" s="9">
        <f>((D1390*(1+E1390)^5*(C1390-F1390)-G1390)-MAX((D1390*(1+E1390)^5*(C1390-F1390)-G1390)-B1390/6,0)*'Расчет NPV'!$C$13)/(1+'Расчет NPV'!$C$12)^6</f>
        <v/>
      </c>
      <c r="N1390" s="13">
        <f>SUM(H1390:M1390)-B1390</f>
        <v/>
      </c>
    </row>
    <row r="1391">
      <c r="A1391" t="n">
        <v>1387</v>
      </c>
      <c r="B1391" s="9">
        <f>_xlfn.BETA.INV(RAND(),'Расчет NPV'!$E$5,'Расчет NPV'!$F$5,'Расчет NPV'!$B$5,'Расчет NPV'!$D$5)</f>
        <v/>
      </c>
      <c r="C1391" s="9">
        <f>_xlfn.BETA.INV(RAND(),'Расчет NPV'!$E$6,'Расчет NPV'!$F$6,'Расчет NPV'!$B$6,'Расчет NPV'!$D$6)</f>
        <v/>
      </c>
      <c r="D1391" s="9">
        <f>_xlfn.BETA.INV(RAND(),'Расчет NPV'!$E$7,'Расчет NPV'!$F$7,'Расчет NPV'!$B$7,'Расчет NPV'!$D$7)</f>
        <v/>
      </c>
      <c r="E1391" s="5">
        <f>_xlfn.BETA.INV(RAND(),'Расчет NPV'!$E$8,'Расчет NPV'!$F$8,'Расчет NPV'!$B$8,'Расчет NPV'!$D$8)</f>
        <v/>
      </c>
      <c r="F1391" s="9">
        <f>_xlfn.BETA.INV(RAND(),'Расчет NPV'!$E$9,'Расчет NPV'!$F$9,'Расчет NPV'!$B$9,'Расчет NPV'!$D$9)</f>
        <v/>
      </c>
      <c r="G1391" s="9">
        <f>_xlfn.BETA.INV(RAND(),'Расчет NPV'!$E$10,'Расчет NPV'!$F$10,'Расчет NPV'!$B$10,'Расчет NPV'!$D$10)</f>
        <v/>
      </c>
      <c r="H1391" s="9">
        <f>((D1391*(1+E1391)^0*'Расчет NPV'!$C$14*(C1391-F1391)-G1391)-MAX((D1391*(1+E1391)^0*'Расчет NPV'!$C$14*(C1391-F1391)-G1391)-B1391/6,0)*'Расчет NPV'!$C$13)/(1+'Расчет NPV'!$C$12)^1</f>
        <v/>
      </c>
      <c r="I1391" s="9">
        <f>((D1391*(1+E1391)^1*(C1391-F1391)-G1391)-MAX((D1391*(1+E1391)^1*(C1391-F1391)-G1391)-B1391/6,0)*'Расчет NPV'!$C$13)/(1+'Расчет NPV'!$C$12)^2</f>
        <v/>
      </c>
      <c r="J1391" s="9">
        <f>((D1391*(1+E1391)^2*(C1391-F1391)-G1391)-MAX((D1391*(1+E1391)^2*(C1391-F1391)-G1391)-B1391/6,0)*'Расчет NPV'!$C$13)/(1+'Расчет NPV'!$C$12)^3</f>
        <v/>
      </c>
      <c r="K1391" s="9">
        <f>((D1391*(1+E1391)^3*(C1391-F1391)-G1391)-MAX((D1391*(1+E1391)^3*(C1391-F1391)-G1391)-B1391/6,0)*'Расчет NPV'!$C$13)/(1+'Расчет NPV'!$C$12)^4</f>
        <v/>
      </c>
      <c r="L1391" s="9">
        <f>((D1391*(1+E1391)^4*(C1391-F1391)-G1391)-MAX((D1391*(1+E1391)^4*(C1391-F1391)-G1391)-B1391/6,0)*'Расчет NPV'!$C$13)/(1+'Расчет NPV'!$C$12)^5</f>
        <v/>
      </c>
      <c r="M1391" s="9">
        <f>((D1391*(1+E1391)^5*(C1391-F1391)-G1391)-MAX((D1391*(1+E1391)^5*(C1391-F1391)-G1391)-B1391/6,0)*'Расчет NPV'!$C$13)/(1+'Расчет NPV'!$C$12)^6</f>
        <v/>
      </c>
      <c r="N1391" s="13">
        <f>SUM(H1391:M1391)-B1391</f>
        <v/>
      </c>
    </row>
    <row r="1392">
      <c r="A1392" t="n">
        <v>1388</v>
      </c>
      <c r="B1392" s="9">
        <f>_xlfn.BETA.INV(RAND(),'Расчет NPV'!$E$5,'Расчет NPV'!$F$5,'Расчет NPV'!$B$5,'Расчет NPV'!$D$5)</f>
        <v/>
      </c>
      <c r="C1392" s="9">
        <f>_xlfn.BETA.INV(RAND(),'Расчет NPV'!$E$6,'Расчет NPV'!$F$6,'Расчет NPV'!$B$6,'Расчет NPV'!$D$6)</f>
        <v/>
      </c>
      <c r="D1392" s="9">
        <f>_xlfn.BETA.INV(RAND(),'Расчет NPV'!$E$7,'Расчет NPV'!$F$7,'Расчет NPV'!$B$7,'Расчет NPV'!$D$7)</f>
        <v/>
      </c>
      <c r="E1392" s="5">
        <f>_xlfn.BETA.INV(RAND(),'Расчет NPV'!$E$8,'Расчет NPV'!$F$8,'Расчет NPV'!$B$8,'Расчет NPV'!$D$8)</f>
        <v/>
      </c>
      <c r="F1392" s="9">
        <f>_xlfn.BETA.INV(RAND(),'Расчет NPV'!$E$9,'Расчет NPV'!$F$9,'Расчет NPV'!$B$9,'Расчет NPV'!$D$9)</f>
        <v/>
      </c>
      <c r="G1392" s="9">
        <f>_xlfn.BETA.INV(RAND(),'Расчет NPV'!$E$10,'Расчет NPV'!$F$10,'Расчет NPV'!$B$10,'Расчет NPV'!$D$10)</f>
        <v/>
      </c>
      <c r="H1392" s="9">
        <f>((D1392*(1+E1392)^0*'Расчет NPV'!$C$14*(C1392-F1392)-G1392)-MAX((D1392*(1+E1392)^0*'Расчет NPV'!$C$14*(C1392-F1392)-G1392)-B1392/6,0)*'Расчет NPV'!$C$13)/(1+'Расчет NPV'!$C$12)^1</f>
        <v/>
      </c>
      <c r="I1392" s="9">
        <f>((D1392*(1+E1392)^1*(C1392-F1392)-G1392)-MAX((D1392*(1+E1392)^1*(C1392-F1392)-G1392)-B1392/6,0)*'Расчет NPV'!$C$13)/(1+'Расчет NPV'!$C$12)^2</f>
        <v/>
      </c>
      <c r="J1392" s="9">
        <f>((D1392*(1+E1392)^2*(C1392-F1392)-G1392)-MAX((D1392*(1+E1392)^2*(C1392-F1392)-G1392)-B1392/6,0)*'Расчет NPV'!$C$13)/(1+'Расчет NPV'!$C$12)^3</f>
        <v/>
      </c>
      <c r="K1392" s="9">
        <f>((D1392*(1+E1392)^3*(C1392-F1392)-G1392)-MAX((D1392*(1+E1392)^3*(C1392-F1392)-G1392)-B1392/6,0)*'Расчет NPV'!$C$13)/(1+'Расчет NPV'!$C$12)^4</f>
        <v/>
      </c>
      <c r="L1392" s="9">
        <f>((D1392*(1+E1392)^4*(C1392-F1392)-G1392)-MAX((D1392*(1+E1392)^4*(C1392-F1392)-G1392)-B1392/6,0)*'Расчет NPV'!$C$13)/(1+'Расчет NPV'!$C$12)^5</f>
        <v/>
      </c>
      <c r="M1392" s="9">
        <f>((D1392*(1+E1392)^5*(C1392-F1392)-G1392)-MAX((D1392*(1+E1392)^5*(C1392-F1392)-G1392)-B1392/6,0)*'Расчет NPV'!$C$13)/(1+'Расчет NPV'!$C$12)^6</f>
        <v/>
      </c>
      <c r="N1392" s="13">
        <f>SUM(H1392:M1392)-B1392</f>
        <v/>
      </c>
    </row>
    <row r="1393">
      <c r="A1393" t="n">
        <v>1389</v>
      </c>
      <c r="B1393" s="9">
        <f>_xlfn.BETA.INV(RAND(),'Расчет NPV'!$E$5,'Расчет NPV'!$F$5,'Расчет NPV'!$B$5,'Расчет NPV'!$D$5)</f>
        <v/>
      </c>
      <c r="C1393" s="9">
        <f>_xlfn.BETA.INV(RAND(),'Расчет NPV'!$E$6,'Расчет NPV'!$F$6,'Расчет NPV'!$B$6,'Расчет NPV'!$D$6)</f>
        <v/>
      </c>
      <c r="D1393" s="9">
        <f>_xlfn.BETA.INV(RAND(),'Расчет NPV'!$E$7,'Расчет NPV'!$F$7,'Расчет NPV'!$B$7,'Расчет NPV'!$D$7)</f>
        <v/>
      </c>
      <c r="E1393" s="5">
        <f>_xlfn.BETA.INV(RAND(),'Расчет NPV'!$E$8,'Расчет NPV'!$F$8,'Расчет NPV'!$B$8,'Расчет NPV'!$D$8)</f>
        <v/>
      </c>
      <c r="F1393" s="9">
        <f>_xlfn.BETA.INV(RAND(),'Расчет NPV'!$E$9,'Расчет NPV'!$F$9,'Расчет NPV'!$B$9,'Расчет NPV'!$D$9)</f>
        <v/>
      </c>
      <c r="G1393" s="9">
        <f>_xlfn.BETA.INV(RAND(),'Расчет NPV'!$E$10,'Расчет NPV'!$F$10,'Расчет NPV'!$B$10,'Расчет NPV'!$D$10)</f>
        <v/>
      </c>
      <c r="H1393" s="9">
        <f>((D1393*(1+E1393)^0*'Расчет NPV'!$C$14*(C1393-F1393)-G1393)-MAX((D1393*(1+E1393)^0*'Расчет NPV'!$C$14*(C1393-F1393)-G1393)-B1393/6,0)*'Расчет NPV'!$C$13)/(1+'Расчет NPV'!$C$12)^1</f>
        <v/>
      </c>
      <c r="I1393" s="9">
        <f>((D1393*(1+E1393)^1*(C1393-F1393)-G1393)-MAX((D1393*(1+E1393)^1*(C1393-F1393)-G1393)-B1393/6,0)*'Расчет NPV'!$C$13)/(1+'Расчет NPV'!$C$12)^2</f>
        <v/>
      </c>
      <c r="J1393" s="9">
        <f>((D1393*(1+E1393)^2*(C1393-F1393)-G1393)-MAX((D1393*(1+E1393)^2*(C1393-F1393)-G1393)-B1393/6,0)*'Расчет NPV'!$C$13)/(1+'Расчет NPV'!$C$12)^3</f>
        <v/>
      </c>
      <c r="K1393" s="9">
        <f>((D1393*(1+E1393)^3*(C1393-F1393)-G1393)-MAX((D1393*(1+E1393)^3*(C1393-F1393)-G1393)-B1393/6,0)*'Расчет NPV'!$C$13)/(1+'Расчет NPV'!$C$12)^4</f>
        <v/>
      </c>
      <c r="L1393" s="9">
        <f>((D1393*(1+E1393)^4*(C1393-F1393)-G1393)-MAX((D1393*(1+E1393)^4*(C1393-F1393)-G1393)-B1393/6,0)*'Расчет NPV'!$C$13)/(1+'Расчет NPV'!$C$12)^5</f>
        <v/>
      </c>
      <c r="M1393" s="9">
        <f>((D1393*(1+E1393)^5*(C1393-F1393)-G1393)-MAX((D1393*(1+E1393)^5*(C1393-F1393)-G1393)-B1393/6,0)*'Расчет NPV'!$C$13)/(1+'Расчет NPV'!$C$12)^6</f>
        <v/>
      </c>
      <c r="N1393" s="13">
        <f>SUM(H1393:M1393)-B1393</f>
        <v/>
      </c>
    </row>
    <row r="1394">
      <c r="A1394" t="n">
        <v>1390</v>
      </c>
      <c r="B1394" s="9">
        <f>_xlfn.BETA.INV(RAND(),'Расчет NPV'!$E$5,'Расчет NPV'!$F$5,'Расчет NPV'!$B$5,'Расчет NPV'!$D$5)</f>
        <v/>
      </c>
      <c r="C1394" s="9">
        <f>_xlfn.BETA.INV(RAND(),'Расчет NPV'!$E$6,'Расчет NPV'!$F$6,'Расчет NPV'!$B$6,'Расчет NPV'!$D$6)</f>
        <v/>
      </c>
      <c r="D1394" s="9">
        <f>_xlfn.BETA.INV(RAND(),'Расчет NPV'!$E$7,'Расчет NPV'!$F$7,'Расчет NPV'!$B$7,'Расчет NPV'!$D$7)</f>
        <v/>
      </c>
      <c r="E1394" s="5">
        <f>_xlfn.BETA.INV(RAND(),'Расчет NPV'!$E$8,'Расчет NPV'!$F$8,'Расчет NPV'!$B$8,'Расчет NPV'!$D$8)</f>
        <v/>
      </c>
      <c r="F1394" s="9">
        <f>_xlfn.BETA.INV(RAND(),'Расчет NPV'!$E$9,'Расчет NPV'!$F$9,'Расчет NPV'!$B$9,'Расчет NPV'!$D$9)</f>
        <v/>
      </c>
      <c r="G1394" s="9">
        <f>_xlfn.BETA.INV(RAND(),'Расчет NPV'!$E$10,'Расчет NPV'!$F$10,'Расчет NPV'!$B$10,'Расчет NPV'!$D$10)</f>
        <v/>
      </c>
      <c r="H1394" s="9">
        <f>((D1394*(1+E1394)^0*'Расчет NPV'!$C$14*(C1394-F1394)-G1394)-MAX((D1394*(1+E1394)^0*'Расчет NPV'!$C$14*(C1394-F1394)-G1394)-B1394/6,0)*'Расчет NPV'!$C$13)/(1+'Расчет NPV'!$C$12)^1</f>
        <v/>
      </c>
      <c r="I1394" s="9">
        <f>((D1394*(1+E1394)^1*(C1394-F1394)-G1394)-MAX((D1394*(1+E1394)^1*(C1394-F1394)-G1394)-B1394/6,0)*'Расчет NPV'!$C$13)/(1+'Расчет NPV'!$C$12)^2</f>
        <v/>
      </c>
      <c r="J1394" s="9">
        <f>((D1394*(1+E1394)^2*(C1394-F1394)-G1394)-MAX((D1394*(1+E1394)^2*(C1394-F1394)-G1394)-B1394/6,0)*'Расчет NPV'!$C$13)/(1+'Расчет NPV'!$C$12)^3</f>
        <v/>
      </c>
      <c r="K1394" s="9">
        <f>((D1394*(1+E1394)^3*(C1394-F1394)-G1394)-MAX((D1394*(1+E1394)^3*(C1394-F1394)-G1394)-B1394/6,0)*'Расчет NPV'!$C$13)/(1+'Расчет NPV'!$C$12)^4</f>
        <v/>
      </c>
      <c r="L1394" s="9">
        <f>((D1394*(1+E1394)^4*(C1394-F1394)-G1394)-MAX((D1394*(1+E1394)^4*(C1394-F1394)-G1394)-B1394/6,0)*'Расчет NPV'!$C$13)/(1+'Расчет NPV'!$C$12)^5</f>
        <v/>
      </c>
      <c r="M1394" s="9">
        <f>((D1394*(1+E1394)^5*(C1394-F1394)-G1394)-MAX((D1394*(1+E1394)^5*(C1394-F1394)-G1394)-B1394/6,0)*'Расчет NPV'!$C$13)/(1+'Расчет NPV'!$C$12)^6</f>
        <v/>
      </c>
      <c r="N1394" s="13">
        <f>SUM(H1394:M1394)-B1394</f>
        <v/>
      </c>
    </row>
    <row r="1395">
      <c r="A1395" t="n">
        <v>1391</v>
      </c>
      <c r="B1395" s="9">
        <f>_xlfn.BETA.INV(RAND(),'Расчет NPV'!$E$5,'Расчет NPV'!$F$5,'Расчет NPV'!$B$5,'Расчет NPV'!$D$5)</f>
        <v/>
      </c>
      <c r="C1395" s="9">
        <f>_xlfn.BETA.INV(RAND(),'Расчет NPV'!$E$6,'Расчет NPV'!$F$6,'Расчет NPV'!$B$6,'Расчет NPV'!$D$6)</f>
        <v/>
      </c>
      <c r="D1395" s="9">
        <f>_xlfn.BETA.INV(RAND(),'Расчет NPV'!$E$7,'Расчет NPV'!$F$7,'Расчет NPV'!$B$7,'Расчет NPV'!$D$7)</f>
        <v/>
      </c>
      <c r="E1395" s="5">
        <f>_xlfn.BETA.INV(RAND(),'Расчет NPV'!$E$8,'Расчет NPV'!$F$8,'Расчет NPV'!$B$8,'Расчет NPV'!$D$8)</f>
        <v/>
      </c>
      <c r="F1395" s="9">
        <f>_xlfn.BETA.INV(RAND(),'Расчет NPV'!$E$9,'Расчет NPV'!$F$9,'Расчет NPV'!$B$9,'Расчет NPV'!$D$9)</f>
        <v/>
      </c>
      <c r="G1395" s="9">
        <f>_xlfn.BETA.INV(RAND(),'Расчет NPV'!$E$10,'Расчет NPV'!$F$10,'Расчет NPV'!$B$10,'Расчет NPV'!$D$10)</f>
        <v/>
      </c>
      <c r="H1395" s="9">
        <f>((D1395*(1+E1395)^0*'Расчет NPV'!$C$14*(C1395-F1395)-G1395)-MAX((D1395*(1+E1395)^0*'Расчет NPV'!$C$14*(C1395-F1395)-G1395)-B1395/6,0)*'Расчет NPV'!$C$13)/(1+'Расчет NPV'!$C$12)^1</f>
        <v/>
      </c>
      <c r="I1395" s="9">
        <f>((D1395*(1+E1395)^1*(C1395-F1395)-G1395)-MAX((D1395*(1+E1395)^1*(C1395-F1395)-G1395)-B1395/6,0)*'Расчет NPV'!$C$13)/(1+'Расчет NPV'!$C$12)^2</f>
        <v/>
      </c>
      <c r="J1395" s="9">
        <f>((D1395*(1+E1395)^2*(C1395-F1395)-G1395)-MAX((D1395*(1+E1395)^2*(C1395-F1395)-G1395)-B1395/6,0)*'Расчет NPV'!$C$13)/(1+'Расчет NPV'!$C$12)^3</f>
        <v/>
      </c>
      <c r="K1395" s="9">
        <f>((D1395*(1+E1395)^3*(C1395-F1395)-G1395)-MAX((D1395*(1+E1395)^3*(C1395-F1395)-G1395)-B1395/6,0)*'Расчет NPV'!$C$13)/(1+'Расчет NPV'!$C$12)^4</f>
        <v/>
      </c>
      <c r="L1395" s="9">
        <f>((D1395*(1+E1395)^4*(C1395-F1395)-G1395)-MAX((D1395*(1+E1395)^4*(C1395-F1395)-G1395)-B1395/6,0)*'Расчет NPV'!$C$13)/(1+'Расчет NPV'!$C$12)^5</f>
        <v/>
      </c>
      <c r="M1395" s="9">
        <f>((D1395*(1+E1395)^5*(C1395-F1395)-G1395)-MAX((D1395*(1+E1395)^5*(C1395-F1395)-G1395)-B1395/6,0)*'Расчет NPV'!$C$13)/(1+'Расчет NPV'!$C$12)^6</f>
        <v/>
      </c>
      <c r="N1395" s="13">
        <f>SUM(H1395:M1395)-B1395</f>
        <v/>
      </c>
    </row>
    <row r="1396">
      <c r="A1396" t="n">
        <v>1392</v>
      </c>
      <c r="B1396" s="9">
        <f>_xlfn.BETA.INV(RAND(),'Расчет NPV'!$E$5,'Расчет NPV'!$F$5,'Расчет NPV'!$B$5,'Расчет NPV'!$D$5)</f>
        <v/>
      </c>
      <c r="C1396" s="9">
        <f>_xlfn.BETA.INV(RAND(),'Расчет NPV'!$E$6,'Расчет NPV'!$F$6,'Расчет NPV'!$B$6,'Расчет NPV'!$D$6)</f>
        <v/>
      </c>
      <c r="D1396" s="9">
        <f>_xlfn.BETA.INV(RAND(),'Расчет NPV'!$E$7,'Расчет NPV'!$F$7,'Расчет NPV'!$B$7,'Расчет NPV'!$D$7)</f>
        <v/>
      </c>
      <c r="E1396" s="5">
        <f>_xlfn.BETA.INV(RAND(),'Расчет NPV'!$E$8,'Расчет NPV'!$F$8,'Расчет NPV'!$B$8,'Расчет NPV'!$D$8)</f>
        <v/>
      </c>
      <c r="F1396" s="9">
        <f>_xlfn.BETA.INV(RAND(),'Расчет NPV'!$E$9,'Расчет NPV'!$F$9,'Расчет NPV'!$B$9,'Расчет NPV'!$D$9)</f>
        <v/>
      </c>
      <c r="G1396" s="9">
        <f>_xlfn.BETA.INV(RAND(),'Расчет NPV'!$E$10,'Расчет NPV'!$F$10,'Расчет NPV'!$B$10,'Расчет NPV'!$D$10)</f>
        <v/>
      </c>
      <c r="H1396" s="9">
        <f>((D1396*(1+E1396)^0*'Расчет NPV'!$C$14*(C1396-F1396)-G1396)-MAX((D1396*(1+E1396)^0*'Расчет NPV'!$C$14*(C1396-F1396)-G1396)-B1396/6,0)*'Расчет NPV'!$C$13)/(1+'Расчет NPV'!$C$12)^1</f>
        <v/>
      </c>
      <c r="I1396" s="9">
        <f>((D1396*(1+E1396)^1*(C1396-F1396)-G1396)-MAX((D1396*(1+E1396)^1*(C1396-F1396)-G1396)-B1396/6,0)*'Расчет NPV'!$C$13)/(1+'Расчет NPV'!$C$12)^2</f>
        <v/>
      </c>
      <c r="J1396" s="9">
        <f>((D1396*(1+E1396)^2*(C1396-F1396)-G1396)-MAX((D1396*(1+E1396)^2*(C1396-F1396)-G1396)-B1396/6,0)*'Расчет NPV'!$C$13)/(1+'Расчет NPV'!$C$12)^3</f>
        <v/>
      </c>
      <c r="K1396" s="9">
        <f>((D1396*(1+E1396)^3*(C1396-F1396)-G1396)-MAX((D1396*(1+E1396)^3*(C1396-F1396)-G1396)-B1396/6,0)*'Расчет NPV'!$C$13)/(1+'Расчет NPV'!$C$12)^4</f>
        <v/>
      </c>
      <c r="L1396" s="9">
        <f>((D1396*(1+E1396)^4*(C1396-F1396)-G1396)-MAX((D1396*(1+E1396)^4*(C1396-F1396)-G1396)-B1396/6,0)*'Расчет NPV'!$C$13)/(1+'Расчет NPV'!$C$12)^5</f>
        <v/>
      </c>
      <c r="M1396" s="9">
        <f>((D1396*(1+E1396)^5*(C1396-F1396)-G1396)-MAX((D1396*(1+E1396)^5*(C1396-F1396)-G1396)-B1396/6,0)*'Расчет NPV'!$C$13)/(1+'Расчет NPV'!$C$12)^6</f>
        <v/>
      </c>
      <c r="N1396" s="13">
        <f>SUM(H1396:M1396)-B1396</f>
        <v/>
      </c>
    </row>
    <row r="1397">
      <c r="A1397" t="n">
        <v>1393</v>
      </c>
      <c r="B1397" s="9">
        <f>_xlfn.BETA.INV(RAND(),'Расчет NPV'!$E$5,'Расчет NPV'!$F$5,'Расчет NPV'!$B$5,'Расчет NPV'!$D$5)</f>
        <v/>
      </c>
      <c r="C1397" s="9">
        <f>_xlfn.BETA.INV(RAND(),'Расчет NPV'!$E$6,'Расчет NPV'!$F$6,'Расчет NPV'!$B$6,'Расчет NPV'!$D$6)</f>
        <v/>
      </c>
      <c r="D1397" s="9">
        <f>_xlfn.BETA.INV(RAND(),'Расчет NPV'!$E$7,'Расчет NPV'!$F$7,'Расчет NPV'!$B$7,'Расчет NPV'!$D$7)</f>
        <v/>
      </c>
      <c r="E1397" s="5">
        <f>_xlfn.BETA.INV(RAND(),'Расчет NPV'!$E$8,'Расчет NPV'!$F$8,'Расчет NPV'!$B$8,'Расчет NPV'!$D$8)</f>
        <v/>
      </c>
      <c r="F1397" s="9">
        <f>_xlfn.BETA.INV(RAND(),'Расчет NPV'!$E$9,'Расчет NPV'!$F$9,'Расчет NPV'!$B$9,'Расчет NPV'!$D$9)</f>
        <v/>
      </c>
      <c r="G1397" s="9">
        <f>_xlfn.BETA.INV(RAND(),'Расчет NPV'!$E$10,'Расчет NPV'!$F$10,'Расчет NPV'!$B$10,'Расчет NPV'!$D$10)</f>
        <v/>
      </c>
      <c r="H1397" s="9">
        <f>((D1397*(1+E1397)^0*'Расчет NPV'!$C$14*(C1397-F1397)-G1397)-MAX((D1397*(1+E1397)^0*'Расчет NPV'!$C$14*(C1397-F1397)-G1397)-B1397/6,0)*'Расчет NPV'!$C$13)/(1+'Расчет NPV'!$C$12)^1</f>
        <v/>
      </c>
      <c r="I1397" s="9">
        <f>((D1397*(1+E1397)^1*(C1397-F1397)-G1397)-MAX((D1397*(1+E1397)^1*(C1397-F1397)-G1397)-B1397/6,0)*'Расчет NPV'!$C$13)/(1+'Расчет NPV'!$C$12)^2</f>
        <v/>
      </c>
      <c r="J1397" s="9">
        <f>((D1397*(1+E1397)^2*(C1397-F1397)-G1397)-MAX((D1397*(1+E1397)^2*(C1397-F1397)-G1397)-B1397/6,0)*'Расчет NPV'!$C$13)/(1+'Расчет NPV'!$C$12)^3</f>
        <v/>
      </c>
      <c r="K1397" s="9">
        <f>((D1397*(1+E1397)^3*(C1397-F1397)-G1397)-MAX((D1397*(1+E1397)^3*(C1397-F1397)-G1397)-B1397/6,0)*'Расчет NPV'!$C$13)/(1+'Расчет NPV'!$C$12)^4</f>
        <v/>
      </c>
      <c r="L1397" s="9">
        <f>((D1397*(1+E1397)^4*(C1397-F1397)-G1397)-MAX((D1397*(1+E1397)^4*(C1397-F1397)-G1397)-B1397/6,0)*'Расчет NPV'!$C$13)/(1+'Расчет NPV'!$C$12)^5</f>
        <v/>
      </c>
      <c r="M1397" s="9">
        <f>((D1397*(1+E1397)^5*(C1397-F1397)-G1397)-MAX((D1397*(1+E1397)^5*(C1397-F1397)-G1397)-B1397/6,0)*'Расчет NPV'!$C$13)/(1+'Расчет NPV'!$C$12)^6</f>
        <v/>
      </c>
      <c r="N1397" s="13">
        <f>SUM(H1397:M1397)-B1397</f>
        <v/>
      </c>
    </row>
    <row r="1398">
      <c r="A1398" t="n">
        <v>1394</v>
      </c>
      <c r="B1398" s="9">
        <f>_xlfn.BETA.INV(RAND(),'Расчет NPV'!$E$5,'Расчет NPV'!$F$5,'Расчет NPV'!$B$5,'Расчет NPV'!$D$5)</f>
        <v/>
      </c>
      <c r="C1398" s="9">
        <f>_xlfn.BETA.INV(RAND(),'Расчет NPV'!$E$6,'Расчет NPV'!$F$6,'Расчет NPV'!$B$6,'Расчет NPV'!$D$6)</f>
        <v/>
      </c>
      <c r="D1398" s="9">
        <f>_xlfn.BETA.INV(RAND(),'Расчет NPV'!$E$7,'Расчет NPV'!$F$7,'Расчет NPV'!$B$7,'Расчет NPV'!$D$7)</f>
        <v/>
      </c>
      <c r="E1398" s="5">
        <f>_xlfn.BETA.INV(RAND(),'Расчет NPV'!$E$8,'Расчет NPV'!$F$8,'Расчет NPV'!$B$8,'Расчет NPV'!$D$8)</f>
        <v/>
      </c>
      <c r="F1398" s="9">
        <f>_xlfn.BETA.INV(RAND(),'Расчет NPV'!$E$9,'Расчет NPV'!$F$9,'Расчет NPV'!$B$9,'Расчет NPV'!$D$9)</f>
        <v/>
      </c>
      <c r="G1398" s="9">
        <f>_xlfn.BETA.INV(RAND(),'Расчет NPV'!$E$10,'Расчет NPV'!$F$10,'Расчет NPV'!$B$10,'Расчет NPV'!$D$10)</f>
        <v/>
      </c>
      <c r="H1398" s="9">
        <f>((D1398*(1+E1398)^0*'Расчет NPV'!$C$14*(C1398-F1398)-G1398)-MAX((D1398*(1+E1398)^0*'Расчет NPV'!$C$14*(C1398-F1398)-G1398)-B1398/6,0)*'Расчет NPV'!$C$13)/(1+'Расчет NPV'!$C$12)^1</f>
        <v/>
      </c>
      <c r="I1398" s="9">
        <f>((D1398*(1+E1398)^1*(C1398-F1398)-G1398)-MAX((D1398*(1+E1398)^1*(C1398-F1398)-G1398)-B1398/6,0)*'Расчет NPV'!$C$13)/(1+'Расчет NPV'!$C$12)^2</f>
        <v/>
      </c>
      <c r="J1398" s="9">
        <f>((D1398*(1+E1398)^2*(C1398-F1398)-G1398)-MAX((D1398*(1+E1398)^2*(C1398-F1398)-G1398)-B1398/6,0)*'Расчет NPV'!$C$13)/(1+'Расчет NPV'!$C$12)^3</f>
        <v/>
      </c>
      <c r="K1398" s="9">
        <f>((D1398*(1+E1398)^3*(C1398-F1398)-G1398)-MAX((D1398*(1+E1398)^3*(C1398-F1398)-G1398)-B1398/6,0)*'Расчет NPV'!$C$13)/(1+'Расчет NPV'!$C$12)^4</f>
        <v/>
      </c>
      <c r="L1398" s="9">
        <f>((D1398*(1+E1398)^4*(C1398-F1398)-G1398)-MAX((D1398*(1+E1398)^4*(C1398-F1398)-G1398)-B1398/6,0)*'Расчет NPV'!$C$13)/(1+'Расчет NPV'!$C$12)^5</f>
        <v/>
      </c>
      <c r="M1398" s="9">
        <f>((D1398*(1+E1398)^5*(C1398-F1398)-G1398)-MAX((D1398*(1+E1398)^5*(C1398-F1398)-G1398)-B1398/6,0)*'Расчет NPV'!$C$13)/(1+'Расчет NPV'!$C$12)^6</f>
        <v/>
      </c>
      <c r="N1398" s="13">
        <f>SUM(H1398:M1398)-B1398</f>
        <v/>
      </c>
    </row>
    <row r="1399">
      <c r="A1399" t="n">
        <v>1395</v>
      </c>
      <c r="B1399" s="9">
        <f>_xlfn.BETA.INV(RAND(),'Расчет NPV'!$E$5,'Расчет NPV'!$F$5,'Расчет NPV'!$B$5,'Расчет NPV'!$D$5)</f>
        <v/>
      </c>
      <c r="C1399" s="9">
        <f>_xlfn.BETA.INV(RAND(),'Расчет NPV'!$E$6,'Расчет NPV'!$F$6,'Расчет NPV'!$B$6,'Расчет NPV'!$D$6)</f>
        <v/>
      </c>
      <c r="D1399" s="9">
        <f>_xlfn.BETA.INV(RAND(),'Расчет NPV'!$E$7,'Расчет NPV'!$F$7,'Расчет NPV'!$B$7,'Расчет NPV'!$D$7)</f>
        <v/>
      </c>
      <c r="E1399" s="5">
        <f>_xlfn.BETA.INV(RAND(),'Расчет NPV'!$E$8,'Расчет NPV'!$F$8,'Расчет NPV'!$B$8,'Расчет NPV'!$D$8)</f>
        <v/>
      </c>
      <c r="F1399" s="9">
        <f>_xlfn.BETA.INV(RAND(),'Расчет NPV'!$E$9,'Расчет NPV'!$F$9,'Расчет NPV'!$B$9,'Расчет NPV'!$D$9)</f>
        <v/>
      </c>
      <c r="G1399" s="9">
        <f>_xlfn.BETA.INV(RAND(),'Расчет NPV'!$E$10,'Расчет NPV'!$F$10,'Расчет NPV'!$B$10,'Расчет NPV'!$D$10)</f>
        <v/>
      </c>
      <c r="H1399" s="9">
        <f>((D1399*(1+E1399)^0*'Расчет NPV'!$C$14*(C1399-F1399)-G1399)-MAX((D1399*(1+E1399)^0*'Расчет NPV'!$C$14*(C1399-F1399)-G1399)-B1399/6,0)*'Расчет NPV'!$C$13)/(1+'Расчет NPV'!$C$12)^1</f>
        <v/>
      </c>
      <c r="I1399" s="9">
        <f>((D1399*(1+E1399)^1*(C1399-F1399)-G1399)-MAX((D1399*(1+E1399)^1*(C1399-F1399)-G1399)-B1399/6,0)*'Расчет NPV'!$C$13)/(1+'Расчет NPV'!$C$12)^2</f>
        <v/>
      </c>
      <c r="J1399" s="9">
        <f>((D1399*(1+E1399)^2*(C1399-F1399)-G1399)-MAX((D1399*(1+E1399)^2*(C1399-F1399)-G1399)-B1399/6,0)*'Расчет NPV'!$C$13)/(1+'Расчет NPV'!$C$12)^3</f>
        <v/>
      </c>
      <c r="K1399" s="9">
        <f>((D1399*(1+E1399)^3*(C1399-F1399)-G1399)-MAX((D1399*(1+E1399)^3*(C1399-F1399)-G1399)-B1399/6,0)*'Расчет NPV'!$C$13)/(1+'Расчет NPV'!$C$12)^4</f>
        <v/>
      </c>
      <c r="L1399" s="9">
        <f>((D1399*(1+E1399)^4*(C1399-F1399)-G1399)-MAX((D1399*(1+E1399)^4*(C1399-F1399)-G1399)-B1399/6,0)*'Расчет NPV'!$C$13)/(1+'Расчет NPV'!$C$12)^5</f>
        <v/>
      </c>
      <c r="M1399" s="9">
        <f>((D1399*(1+E1399)^5*(C1399-F1399)-G1399)-MAX((D1399*(1+E1399)^5*(C1399-F1399)-G1399)-B1399/6,0)*'Расчет NPV'!$C$13)/(1+'Расчет NPV'!$C$12)^6</f>
        <v/>
      </c>
      <c r="N1399" s="13">
        <f>SUM(H1399:M1399)-B1399</f>
        <v/>
      </c>
    </row>
    <row r="1400">
      <c r="A1400" t="n">
        <v>1396</v>
      </c>
      <c r="B1400" s="9">
        <f>_xlfn.BETA.INV(RAND(),'Расчет NPV'!$E$5,'Расчет NPV'!$F$5,'Расчет NPV'!$B$5,'Расчет NPV'!$D$5)</f>
        <v/>
      </c>
      <c r="C1400" s="9">
        <f>_xlfn.BETA.INV(RAND(),'Расчет NPV'!$E$6,'Расчет NPV'!$F$6,'Расчет NPV'!$B$6,'Расчет NPV'!$D$6)</f>
        <v/>
      </c>
      <c r="D1400" s="9">
        <f>_xlfn.BETA.INV(RAND(),'Расчет NPV'!$E$7,'Расчет NPV'!$F$7,'Расчет NPV'!$B$7,'Расчет NPV'!$D$7)</f>
        <v/>
      </c>
      <c r="E1400" s="5">
        <f>_xlfn.BETA.INV(RAND(),'Расчет NPV'!$E$8,'Расчет NPV'!$F$8,'Расчет NPV'!$B$8,'Расчет NPV'!$D$8)</f>
        <v/>
      </c>
      <c r="F1400" s="9">
        <f>_xlfn.BETA.INV(RAND(),'Расчет NPV'!$E$9,'Расчет NPV'!$F$9,'Расчет NPV'!$B$9,'Расчет NPV'!$D$9)</f>
        <v/>
      </c>
      <c r="G1400" s="9">
        <f>_xlfn.BETA.INV(RAND(),'Расчет NPV'!$E$10,'Расчет NPV'!$F$10,'Расчет NPV'!$B$10,'Расчет NPV'!$D$10)</f>
        <v/>
      </c>
      <c r="H1400" s="9">
        <f>((D1400*(1+E1400)^0*'Расчет NPV'!$C$14*(C1400-F1400)-G1400)-MAX((D1400*(1+E1400)^0*'Расчет NPV'!$C$14*(C1400-F1400)-G1400)-B1400/6,0)*'Расчет NPV'!$C$13)/(1+'Расчет NPV'!$C$12)^1</f>
        <v/>
      </c>
      <c r="I1400" s="9">
        <f>((D1400*(1+E1400)^1*(C1400-F1400)-G1400)-MAX((D1400*(1+E1400)^1*(C1400-F1400)-G1400)-B1400/6,0)*'Расчет NPV'!$C$13)/(1+'Расчет NPV'!$C$12)^2</f>
        <v/>
      </c>
      <c r="J1400" s="9">
        <f>((D1400*(1+E1400)^2*(C1400-F1400)-G1400)-MAX((D1400*(1+E1400)^2*(C1400-F1400)-G1400)-B1400/6,0)*'Расчет NPV'!$C$13)/(1+'Расчет NPV'!$C$12)^3</f>
        <v/>
      </c>
      <c r="K1400" s="9">
        <f>((D1400*(1+E1400)^3*(C1400-F1400)-G1400)-MAX((D1400*(1+E1400)^3*(C1400-F1400)-G1400)-B1400/6,0)*'Расчет NPV'!$C$13)/(1+'Расчет NPV'!$C$12)^4</f>
        <v/>
      </c>
      <c r="L1400" s="9">
        <f>((D1400*(1+E1400)^4*(C1400-F1400)-G1400)-MAX((D1400*(1+E1400)^4*(C1400-F1400)-G1400)-B1400/6,0)*'Расчет NPV'!$C$13)/(1+'Расчет NPV'!$C$12)^5</f>
        <v/>
      </c>
      <c r="M1400" s="9">
        <f>((D1400*(1+E1400)^5*(C1400-F1400)-G1400)-MAX((D1400*(1+E1400)^5*(C1400-F1400)-G1400)-B1400/6,0)*'Расчет NPV'!$C$13)/(1+'Расчет NPV'!$C$12)^6</f>
        <v/>
      </c>
      <c r="N1400" s="13">
        <f>SUM(H1400:M1400)-B1400</f>
        <v/>
      </c>
    </row>
    <row r="1401">
      <c r="A1401" t="n">
        <v>1397</v>
      </c>
      <c r="B1401" s="9">
        <f>_xlfn.BETA.INV(RAND(),'Расчет NPV'!$E$5,'Расчет NPV'!$F$5,'Расчет NPV'!$B$5,'Расчет NPV'!$D$5)</f>
        <v/>
      </c>
      <c r="C1401" s="9">
        <f>_xlfn.BETA.INV(RAND(),'Расчет NPV'!$E$6,'Расчет NPV'!$F$6,'Расчет NPV'!$B$6,'Расчет NPV'!$D$6)</f>
        <v/>
      </c>
      <c r="D1401" s="9">
        <f>_xlfn.BETA.INV(RAND(),'Расчет NPV'!$E$7,'Расчет NPV'!$F$7,'Расчет NPV'!$B$7,'Расчет NPV'!$D$7)</f>
        <v/>
      </c>
      <c r="E1401" s="5">
        <f>_xlfn.BETA.INV(RAND(),'Расчет NPV'!$E$8,'Расчет NPV'!$F$8,'Расчет NPV'!$B$8,'Расчет NPV'!$D$8)</f>
        <v/>
      </c>
      <c r="F1401" s="9">
        <f>_xlfn.BETA.INV(RAND(),'Расчет NPV'!$E$9,'Расчет NPV'!$F$9,'Расчет NPV'!$B$9,'Расчет NPV'!$D$9)</f>
        <v/>
      </c>
      <c r="G1401" s="9">
        <f>_xlfn.BETA.INV(RAND(),'Расчет NPV'!$E$10,'Расчет NPV'!$F$10,'Расчет NPV'!$B$10,'Расчет NPV'!$D$10)</f>
        <v/>
      </c>
      <c r="H1401" s="9">
        <f>((D1401*(1+E1401)^0*'Расчет NPV'!$C$14*(C1401-F1401)-G1401)-MAX((D1401*(1+E1401)^0*'Расчет NPV'!$C$14*(C1401-F1401)-G1401)-B1401/6,0)*'Расчет NPV'!$C$13)/(1+'Расчет NPV'!$C$12)^1</f>
        <v/>
      </c>
      <c r="I1401" s="9">
        <f>((D1401*(1+E1401)^1*(C1401-F1401)-G1401)-MAX((D1401*(1+E1401)^1*(C1401-F1401)-G1401)-B1401/6,0)*'Расчет NPV'!$C$13)/(1+'Расчет NPV'!$C$12)^2</f>
        <v/>
      </c>
      <c r="J1401" s="9">
        <f>((D1401*(1+E1401)^2*(C1401-F1401)-G1401)-MAX((D1401*(1+E1401)^2*(C1401-F1401)-G1401)-B1401/6,0)*'Расчет NPV'!$C$13)/(1+'Расчет NPV'!$C$12)^3</f>
        <v/>
      </c>
      <c r="K1401" s="9">
        <f>((D1401*(1+E1401)^3*(C1401-F1401)-G1401)-MAX((D1401*(1+E1401)^3*(C1401-F1401)-G1401)-B1401/6,0)*'Расчет NPV'!$C$13)/(1+'Расчет NPV'!$C$12)^4</f>
        <v/>
      </c>
      <c r="L1401" s="9">
        <f>((D1401*(1+E1401)^4*(C1401-F1401)-G1401)-MAX((D1401*(1+E1401)^4*(C1401-F1401)-G1401)-B1401/6,0)*'Расчет NPV'!$C$13)/(1+'Расчет NPV'!$C$12)^5</f>
        <v/>
      </c>
      <c r="M1401" s="9">
        <f>((D1401*(1+E1401)^5*(C1401-F1401)-G1401)-MAX((D1401*(1+E1401)^5*(C1401-F1401)-G1401)-B1401/6,0)*'Расчет NPV'!$C$13)/(1+'Расчет NPV'!$C$12)^6</f>
        <v/>
      </c>
      <c r="N1401" s="13">
        <f>SUM(H1401:M1401)-B1401</f>
        <v/>
      </c>
    </row>
    <row r="1402">
      <c r="A1402" t="n">
        <v>1398</v>
      </c>
      <c r="B1402" s="9">
        <f>_xlfn.BETA.INV(RAND(),'Расчет NPV'!$E$5,'Расчет NPV'!$F$5,'Расчет NPV'!$B$5,'Расчет NPV'!$D$5)</f>
        <v/>
      </c>
      <c r="C1402" s="9">
        <f>_xlfn.BETA.INV(RAND(),'Расчет NPV'!$E$6,'Расчет NPV'!$F$6,'Расчет NPV'!$B$6,'Расчет NPV'!$D$6)</f>
        <v/>
      </c>
      <c r="D1402" s="9">
        <f>_xlfn.BETA.INV(RAND(),'Расчет NPV'!$E$7,'Расчет NPV'!$F$7,'Расчет NPV'!$B$7,'Расчет NPV'!$D$7)</f>
        <v/>
      </c>
      <c r="E1402" s="5">
        <f>_xlfn.BETA.INV(RAND(),'Расчет NPV'!$E$8,'Расчет NPV'!$F$8,'Расчет NPV'!$B$8,'Расчет NPV'!$D$8)</f>
        <v/>
      </c>
      <c r="F1402" s="9">
        <f>_xlfn.BETA.INV(RAND(),'Расчет NPV'!$E$9,'Расчет NPV'!$F$9,'Расчет NPV'!$B$9,'Расчет NPV'!$D$9)</f>
        <v/>
      </c>
      <c r="G1402" s="9">
        <f>_xlfn.BETA.INV(RAND(),'Расчет NPV'!$E$10,'Расчет NPV'!$F$10,'Расчет NPV'!$B$10,'Расчет NPV'!$D$10)</f>
        <v/>
      </c>
      <c r="H1402" s="9">
        <f>((D1402*(1+E1402)^0*'Расчет NPV'!$C$14*(C1402-F1402)-G1402)-MAX((D1402*(1+E1402)^0*'Расчет NPV'!$C$14*(C1402-F1402)-G1402)-B1402/6,0)*'Расчет NPV'!$C$13)/(1+'Расчет NPV'!$C$12)^1</f>
        <v/>
      </c>
      <c r="I1402" s="9">
        <f>((D1402*(1+E1402)^1*(C1402-F1402)-G1402)-MAX((D1402*(1+E1402)^1*(C1402-F1402)-G1402)-B1402/6,0)*'Расчет NPV'!$C$13)/(1+'Расчет NPV'!$C$12)^2</f>
        <v/>
      </c>
      <c r="J1402" s="9">
        <f>((D1402*(1+E1402)^2*(C1402-F1402)-G1402)-MAX((D1402*(1+E1402)^2*(C1402-F1402)-G1402)-B1402/6,0)*'Расчет NPV'!$C$13)/(1+'Расчет NPV'!$C$12)^3</f>
        <v/>
      </c>
      <c r="K1402" s="9">
        <f>((D1402*(1+E1402)^3*(C1402-F1402)-G1402)-MAX((D1402*(1+E1402)^3*(C1402-F1402)-G1402)-B1402/6,0)*'Расчет NPV'!$C$13)/(1+'Расчет NPV'!$C$12)^4</f>
        <v/>
      </c>
      <c r="L1402" s="9">
        <f>((D1402*(1+E1402)^4*(C1402-F1402)-G1402)-MAX((D1402*(1+E1402)^4*(C1402-F1402)-G1402)-B1402/6,0)*'Расчет NPV'!$C$13)/(1+'Расчет NPV'!$C$12)^5</f>
        <v/>
      </c>
      <c r="M1402" s="9">
        <f>((D1402*(1+E1402)^5*(C1402-F1402)-G1402)-MAX((D1402*(1+E1402)^5*(C1402-F1402)-G1402)-B1402/6,0)*'Расчет NPV'!$C$13)/(1+'Расчет NPV'!$C$12)^6</f>
        <v/>
      </c>
      <c r="N1402" s="13">
        <f>SUM(H1402:M1402)-B1402</f>
        <v/>
      </c>
    </row>
    <row r="1403">
      <c r="A1403" t="n">
        <v>1399</v>
      </c>
      <c r="B1403" s="9">
        <f>_xlfn.BETA.INV(RAND(),'Расчет NPV'!$E$5,'Расчет NPV'!$F$5,'Расчет NPV'!$B$5,'Расчет NPV'!$D$5)</f>
        <v/>
      </c>
      <c r="C1403" s="9">
        <f>_xlfn.BETA.INV(RAND(),'Расчет NPV'!$E$6,'Расчет NPV'!$F$6,'Расчет NPV'!$B$6,'Расчет NPV'!$D$6)</f>
        <v/>
      </c>
      <c r="D1403" s="9">
        <f>_xlfn.BETA.INV(RAND(),'Расчет NPV'!$E$7,'Расчет NPV'!$F$7,'Расчет NPV'!$B$7,'Расчет NPV'!$D$7)</f>
        <v/>
      </c>
      <c r="E1403" s="5">
        <f>_xlfn.BETA.INV(RAND(),'Расчет NPV'!$E$8,'Расчет NPV'!$F$8,'Расчет NPV'!$B$8,'Расчет NPV'!$D$8)</f>
        <v/>
      </c>
      <c r="F1403" s="9">
        <f>_xlfn.BETA.INV(RAND(),'Расчет NPV'!$E$9,'Расчет NPV'!$F$9,'Расчет NPV'!$B$9,'Расчет NPV'!$D$9)</f>
        <v/>
      </c>
      <c r="G1403" s="9">
        <f>_xlfn.BETA.INV(RAND(),'Расчет NPV'!$E$10,'Расчет NPV'!$F$10,'Расчет NPV'!$B$10,'Расчет NPV'!$D$10)</f>
        <v/>
      </c>
      <c r="H1403" s="9">
        <f>((D1403*(1+E1403)^0*'Расчет NPV'!$C$14*(C1403-F1403)-G1403)-MAX((D1403*(1+E1403)^0*'Расчет NPV'!$C$14*(C1403-F1403)-G1403)-B1403/6,0)*'Расчет NPV'!$C$13)/(1+'Расчет NPV'!$C$12)^1</f>
        <v/>
      </c>
      <c r="I1403" s="9">
        <f>((D1403*(1+E1403)^1*(C1403-F1403)-G1403)-MAX((D1403*(1+E1403)^1*(C1403-F1403)-G1403)-B1403/6,0)*'Расчет NPV'!$C$13)/(1+'Расчет NPV'!$C$12)^2</f>
        <v/>
      </c>
      <c r="J1403" s="9">
        <f>((D1403*(1+E1403)^2*(C1403-F1403)-G1403)-MAX((D1403*(1+E1403)^2*(C1403-F1403)-G1403)-B1403/6,0)*'Расчет NPV'!$C$13)/(1+'Расчет NPV'!$C$12)^3</f>
        <v/>
      </c>
      <c r="K1403" s="9">
        <f>((D1403*(1+E1403)^3*(C1403-F1403)-G1403)-MAX((D1403*(1+E1403)^3*(C1403-F1403)-G1403)-B1403/6,0)*'Расчет NPV'!$C$13)/(1+'Расчет NPV'!$C$12)^4</f>
        <v/>
      </c>
      <c r="L1403" s="9">
        <f>((D1403*(1+E1403)^4*(C1403-F1403)-G1403)-MAX((D1403*(1+E1403)^4*(C1403-F1403)-G1403)-B1403/6,0)*'Расчет NPV'!$C$13)/(1+'Расчет NPV'!$C$12)^5</f>
        <v/>
      </c>
      <c r="M1403" s="9">
        <f>((D1403*(1+E1403)^5*(C1403-F1403)-G1403)-MAX((D1403*(1+E1403)^5*(C1403-F1403)-G1403)-B1403/6,0)*'Расчет NPV'!$C$13)/(1+'Расчет NPV'!$C$12)^6</f>
        <v/>
      </c>
      <c r="N1403" s="13">
        <f>SUM(H1403:M1403)-B1403</f>
        <v/>
      </c>
    </row>
    <row r="1404">
      <c r="A1404" t="n">
        <v>1400</v>
      </c>
      <c r="B1404" s="9">
        <f>_xlfn.BETA.INV(RAND(),'Расчет NPV'!$E$5,'Расчет NPV'!$F$5,'Расчет NPV'!$B$5,'Расчет NPV'!$D$5)</f>
        <v/>
      </c>
      <c r="C1404" s="9">
        <f>_xlfn.BETA.INV(RAND(),'Расчет NPV'!$E$6,'Расчет NPV'!$F$6,'Расчет NPV'!$B$6,'Расчет NPV'!$D$6)</f>
        <v/>
      </c>
      <c r="D1404" s="9">
        <f>_xlfn.BETA.INV(RAND(),'Расчет NPV'!$E$7,'Расчет NPV'!$F$7,'Расчет NPV'!$B$7,'Расчет NPV'!$D$7)</f>
        <v/>
      </c>
      <c r="E1404" s="5">
        <f>_xlfn.BETA.INV(RAND(),'Расчет NPV'!$E$8,'Расчет NPV'!$F$8,'Расчет NPV'!$B$8,'Расчет NPV'!$D$8)</f>
        <v/>
      </c>
      <c r="F1404" s="9">
        <f>_xlfn.BETA.INV(RAND(),'Расчет NPV'!$E$9,'Расчет NPV'!$F$9,'Расчет NPV'!$B$9,'Расчет NPV'!$D$9)</f>
        <v/>
      </c>
      <c r="G1404" s="9">
        <f>_xlfn.BETA.INV(RAND(),'Расчет NPV'!$E$10,'Расчет NPV'!$F$10,'Расчет NPV'!$B$10,'Расчет NPV'!$D$10)</f>
        <v/>
      </c>
      <c r="H1404" s="9">
        <f>((D1404*(1+E1404)^0*'Расчет NPV'!$C$14*(C1404-F1404)-G1404)-MAX((D1404*(1+E1404)^0*'Расчет NPV'!$C$14*(C1404-F1404)-G1404)-B1404/6,0)*'Расчет NPV'!$C$13)/(1+'Расчет NPV'!$C$12)^1</f>
        <v/>
      </c>
      <c r="I1404" s="9">
        <f>((D1404*(1+E1404)^1*(C1404-F1404)-G1404)-MAX((D1404*(1+E1404)^1*(C1404-F1404)-G1404)-B1404/6,0)*'Расчет NPV'!$C$13)/(1+'Расчет NPV'!$C$12)^2</f>
        <v/>
      </c>
      <c r="J1404" s="9">
        <f>((D1404*(1+E1404)^2*(C1404-F1404)-G1404)-MAX((D1404*(1+E1404)^2*(C1404-F1404)-G1404)-B1404/6,0)*'Расчет NPV'!$C$13)/(1+'Расчет NPV'!$C$12)^3</f>
        <v/>
      </c>
      <c r="K1404" s="9">
        <f>((D1404*(1+E1404)^3*(C1404-F1404)-G1404)-MAX((D1404*(1+E1404)^3*(C1404-F1404)-G1404)-B1404/6,0)*'Расчет NPV'!$C$13)/(1+'Расчет NPV'!$C$12)^4</f>
        <v/>
      </c>
      <c r="L1404" s="9">
        <f>((D1404*(1+E1404)^4*(C1404-F1404)-G1404)-MAX((D1404*(1+E1404)^4*(C1404-F1404)-G1404)-B1404/6,0)*'Расчет NPV'!$C$13)/(1+'Расчет NPV'!$C$12)^5</f>
        <v/>
      </c>
      <c r="M1404" s="9">
        <f>((D1404*(1+E1404)^5*(C1404-F1404)-G1404)-MAX((D1404*(1+E1404)^5*(C1404-F1404)-G1404)-B1404/6,0)*'Расчет NPV'!$C$13)/(1+'Расчет NPV'!$C$12)^6</f>
        <v/>
      </c>
      <c r="N1404" s="13">
        <f>SUM(H1404:M1404)-B1404</f>
        <v/>
      </c>
    </row>
    <row r="1405">
      <c r="A1405" t="n">
        <v>1401</v>
      </c>
      <c r="B1405" s="9">
        <f>_xlfn.BETA.INV(RAND(),'Расчет NPV'!$E$5,'Расчет NPV'!$F$5,'Расчет NPV'!$B$5,'Расчет NPV'!$D$5)</f>
        <v/>
      </c>
      <c r="C1405" s="9">
        <f>_xlfn.BETA.INV(RAND(),'Расчет NPV'!$E$6,'Расчет NPV'!$F$6,'Расчет NPV'!$B$6,'Расчет NPV'!$D$6)</f>
        <v/>
      </c>
      <c r="D1405" s="9">
        <f>_xlfn.BETA.INV(RAND(),'Расчет NPV'!$E$7,'Расчет NPV'!$F$7,'Расчет NPV'!$B$7,'Расчет NPV'!$D$7)</f>
        <v/>
      </c>
      <c r="E1405" s="5">
        <f>_xlfn.BETA.INV(RAND(),'Расчет NPV'!$E$8,'Расчет NPV'!$F$8,'Расчет NPV'!$B$8,'Расчет NPV'!$D$8)</f>
        <v/>
      </c>
      <c r="F1405" s="9">
        <f>_xlfn.BETA.INV(RAND(),'Расчет NPV'!$E$9,'Расчет NPV'!$F$9,'Расчет NPV'!$B$9,'Расчет NPV'!$D$9)</f>
        <v/>
      </c>
      <c r="G1405" s="9">
        <f>_xlfn.BETA.INV(RAND(),'Расчет NPV'!$E$10,'Расчет NPV'!$F$10,'Расчет NPV'!$B$10,'Расчет NPV'!$D$10)</f>
        <v/>
      </c>
      <c r="H1405" s="9">
        <f>((D1405*(1+E1405)^0*'Расчет NPV'!$C$14*(C1405-F1405)-G1405)-MAX((D1405*(1+E1405)^0*'Расчет NPV'!$C$14*(C1405-F1405)-G1405)-B1405/6,0)*'Расчет NPV'!$C$13)/(1+'Расчет NPV'!$C$12)^1</f>
        <v/>
      </c>
      <c r="I1405" s="9">
        <f>((D1405*(1+E1405)^1*(C1405-F1405)-G1405)-MAX((D1405*(1+E1405)^1*(C1405-F1405)-G1405)-B1405/6,0)*'Расчет NPV'!$C$13)/(1+'Расчет NPV'!$C$12)^2</f>
        <v/>
      </c>
      <c r="J1405" s="9">
        <f>((D1405*(1+E1405)^2*(C1405-F1405)-G1405)-MAX((D1405*(1+E1405)^2*(C1405-F1405)-G1405)-B1405/6,0)*'Расчет NPV'!$C$13)/(1+'Расчет NPV'!$C$12)^3</f>
        <v/>
      </c>
      <c r="K1405" s="9">
        <f>((D1405*(1+E1405)^3*(C1405-F1405)-G1405)-MAX((D1405*(1+E1405)^3*(C1405-F1405)-G1405)-B1405/6,0)*'Расчет NPV'!$C$13)/(1+'Расчет NPV'!$C$12)^4</f>
        <v/>
      </c>
      <c r="L1405" s="9">
        <f>((D1405*(1+E1405)^4*(C1405-F1405)-G1405)-MAX((D1405*(1+E1405)^4*(C1405-F1405)-G1405)-B1405/6,0)*'Расчет NPV'!$C$13)/(1+'Расчет NPV'!$C$12)^5</f>
        <v/>
      </c>
      <c r="M1405" s="9">
        <f>((D1405*(1+E1405)^5*(C1405-F1405)-G1405)-MAX((D1405*(1+E1405)^5*(C1405-F1405)-G1405)-B1405/6,0)*'Расчет NPV'!$C$13)/(1+'Расчет NPV'!$C$12)^6</f>
        <v/>
      </c>
      <c r="N1405" s="13">
        <f>SUM(H1405:M1405)-B1405</f>
        <v/>
      </c>
    </row>
    <row r="1406">
      <c r="A1406" t="n">
        <v>1402</v>
      </c>
      <c r="B1406" s="9">
        <f>_xlfn.BETA.INV(RAND(),'Расчет NPV'!$E$5,'Расчет NPV'!$F$5,'Расчет NPV'!$B$5,'Расчет NPV'!$D$5)</f>
        <v/>
      </c>
      <c r="C1406" s="9">
        <f>_xlfn.BETA.INV(RAND(),'Расчет NPV'!$E$6,'Расчет NPV'!$F$6,'Расчет NPV'!$B$6,'Расчет NPV'!$D$6)</f>
        <v/>
      </c>
      <c r="D1406" s="9">
        <f>_xlfn.BETA.INV(RAND(),'Расчет NPV'!$E$7,'Расчет NPV'!$F$7,'Расчет NPV'!$B$7,'Расчет NPV'!$D$7)</f>
        <v/>
      </c>
      <c r="E1406" s="5">
        <f>_xlfn.BETA.INV(RAND(),'Расчет NPV'!$E$8,'Расчет NPV'!$F$8,'Расчет NPV'!$B$8,'Расчет NPV'!$D$8)</f>
        <v/>
      </c>
      <c r="F1406" s="9">
        <f>_xlfn.BETA.INV(RAND(),'Расчет NPV'!$E$9,'Расчет NPV'!$F$9,'Расчет NPV'!$B$9,'Расчет NPV'!$D$9)</f>
        <v/>
      </c>
      <c r="G1406" s="9">
        <f>_xlfn.BETA.INV(RAND(),'Расчет NPV'!$E$10,'Расчет NPV'!$F$10,'Расчет NPV'!$B$10,'Расчет NPV'!$D$10)</f>
        <v/>
      </c>
      <c r="H1406" s="9">
        <f>((D1406*(1+E1406)^0*'Расчет NPV'!$C$14*(C1406-F1406)-G1406)-MAX((D1406*(1+E1406)^0*'Расчет NPV'!$C$14*(C1406-F1406)-G1406)-B1406/6,0)*'Расчет NPV'!$C$13)/(1+'Расчет NPV'!$C$12)^1</f>
        <v/>
      </c>
      <c r="I1406" s="9">
        <f>((D1406*(1+E1406)^1*(C1406-F1406)-G1406)-MAX((D1406*(1+E1406)^1*(C1406-F1406)-G1406)-B1406/6,0)*'Расчет NPV'!$C$13)/(1+'Расчет NPV'!$C$12)^2</f>
        <v/>
      </c>
      <c r="J1406" s="9">
        <f>((D1406*(1+E1406)^2*(C1406-F1406)-G1406)-MAX((D1406*(1+E1406)^2*(C1406-F1406)-G1406)-B1406/6,0)*'Расчет NPV'!$C$13)/(1+'Расчет NPV'!$C$12)^3</f>
        <v/>
      </c>
      <c r="K1406" s="9">
        <f>((D1406*(1+E1406)^3*(C1406-F1406)-G1406)-MAX((D1406*(1+E1406)^3*(C1406-F1406)-G1406)-B1406/6,0)*'Расчет NPV'!$C$13)/(1+'Расчет NPV'!$C$12)^4</f>
        <v/>
      </c>
      <c r="L1406" s="9">
        <f>((D1406*(1+E1406)^4*(C1406-F1406)-G1406)-MAX((D1406*(1+E1406)^4*(C1406-F1406)-G1406)-B1406/6,0)*'Расчет NPV'!$C$13)/(1+'Расчет NPV'!$C$12)^5</f>
        <v/>
      </c>
      <c r="M1406" s="9">
        <f>((D1406*(1+E1406)^5*(C1406-F1406)-G1406)-MAX((D1406*(1+E1406)^5*(C1406-F1406)-G1406)-B1406/6,0)*'Расчет NPV'!$C$13)/(1+'Расчет NPV'!$C$12)^6</f>
        <v/>
      </c>
      <c r="N1406" s="13">
        <f>SUM(H1406:M1406)-B1406</f>
        <v/>
      </c>
    </row>
    <row r="1407">
      <c r="A1407" t="n">
        <v>1403</v>
      </c>
      <c r="B1407" s="9">
        <f>_xlfn.BETA.INV(RAND(),'Расчет NPV'!$E$5,'Расчет NPV'!$F$5,'Расчет NPV'!$B$5,'Расчет NPV'!$D$5)</f>
        <v/>
      </c>
      <c r="C1407" s="9">
        <f>_xlfn.BETA.INV(RAND(),'Расчет NPV'!$E$6,'Расчет NPV'!$F$6,'Расчет NPV'!$B$6,'Расчет NPV'!$D$6)</f>
        <v/>
      </c>
      <c r="D1407" s="9">
        <f>_xlfn.BETA.INV(RAND(),'Расчет NPV'!$E$7,'Расчет NPV'!$F$7,'Расчет NPV'!$B$7,'Расчет NPV'!$D$7)</f>
        <v/>
      </c>
      <c r="E1407" s="5">
        <f>_xlfn.BETA.INV(RAND(),'Расчет NPV'!$E$8,'Расчет NPV'!$F$8,'Расчет NPV'!$B$8,'Расчет NPV'!$D$8)</f>
        <v/>
      </c>
      <c r="F1407" s="9">
        <f>_xlfn.BETA.INV(RAND(),'Расчет NPV'!$E$9,'Расчет NPV'!$F$9,'Расчет NPV'!$B$9,'Расчет NPV'!$D$9)</f>
        <v/>
      </c>
      <c r="G1407" s="9">
        <f>_xlfn.BETA.INV(RAND(),'Расчет NPV'!$E$10,'Расчет NPV'!$F$10,'Расчет NPV'!$B$10,'Расчет NPV'!$D$10)</f>
        <v/>
      </c>
      <c r="H1407" s="9">
        <f>((D1407*(1+E1407)^0*'Расчет NPV'!$C$14*(C1407-F1407)-G1407)-MAX((D1407*(1+E1407)^0*'Расчет NPV'!$C$14*(C1407-F1407)-G1407)-B1407/6,0)*'Расчет NPV'!$C$13)/(1+'Расчет NPV'!$C$12)^1</f>
        <v/>
      </c>
      <c r="I1407" s="9">
        <f>((D1407*(1+E1407)^1*(C1407-F1407)-G1407)-MAX((D1407*(1+E1407)^1*(C1407-F1407)-G1407)-B1407/6,0)*'Расчет NPV'!$C$13)/(1+'Расчет NPV'!$C$12)^2</f>
        <v/>
      </c>
      <c r="J1407" s="9">
        <f>((D1407*(1+E1407)^2*(C1407-F1407)-G1407)-MAX((D1407*(1+E1407)^2*(C1407-F1407)-G1407)-B1407/6,0)*'Расчет NPV'!$C$13)/(1+'Расчет NPV'!$C$12)^3</f>
        <v/>
      </c>
      <c r="K1407" s="9">
        <f>((D1407*(1+E1407)^3*(C1407-F1407)-G1407)-MAX((D1407*(1+E1407)^3*(C1407-F1407)-G1407)-B1407/6,0)*'Расчет NPV'!$C$13)/(1+'Расчет NPV'!$C$12)^4</f>
        <v/>
      </c>
      <c r="L1407" s="9">
        <f>((D1407*(1+E1407)^4*(C1407-F1407)-G1407)-MAX((D1407*(1+E1407)^4*(C1407-F1407)-G1407)-B1407/6,0)*'Расчет NPV'!$C$13)/(1+'Расчет NPV'!$C$12)^5</f>
        <v/>
      </c>
      <c r="M1407" s="9">
        <f>((D1407*(1+E1407)^5*(C1407-F1407)-G1407)-MAX((D1407*(1+E1407)^5*(C1407-F1407)-G1407)-B1407/6,0)*'Расчет NPV'!$C$13)/(1+'Расчет NPV'!$C$12)^6</f>
        <v/>
      </c>
      <c r="N1407" s="13">
        <f>SUM(H1407:M1407)-B1407</f>
        <v/>
      </c>
    </row>
    <row r="1408">
      <c r="A1408" t="n">
        <v>1404</v>
      </c>
      <c r="B1408" s="9">
        <f>_xlfn.BETA.INV(RAND(),'Расчет NPV'!$E$5,'Расчет NPV'!$F$5,'Расчет NPV'!$B$5,'Расчет NPV'!$D$5)</f>
        <v/>
      </c>
      <c r="C1408" s="9">
        <f>_xlfn.BETA.INV(RAND(),'Расчет NPV'!$E$6,'Расчет NPV'!$F$6,'Расчет NPV'!$B$6,'Расчет NPV'!$D$6)</f>
        <v/>
      </c>
      <c r="D1408" s="9">
        <f>_xlfn.BETA.INV(RAND(),'Расчет NPV'!$E$7,'Расчет NPV'!$F$7,'Расчет NPV'!$B$7,'Расчет NPV'!$D$7)</f>
        <v/>
      </c>
      <c r="E1408" s="5">
        <f>_xlfn.BETA.INV(RAND(),'Расчет NPV'!$E$8,'Расчет NPV'!$F$8,'Расчет NPV'!$B$8,'Расчет NPV'!$D$8)</f>
        <v/>
      </c>
      <c r="F1408" s="9">
        <f>_xlfn.BETA.INV(RAND(),'Расчет NPV'!$E$9,'Расчет NPV'!$F$9,'Расчет NPV'!$B$9,'Расчет NPV'!$D$9)</f>
        <v/>
      </c>
      <c r="G1408" s="9">
        <f>_xlfn.BETA.INV(RAND(),'Расчет NPV'!$E$10,'Расчет NPV'!$F$10,'Расчет NPV'!$B$10,'Расчет NPV'!$D$10)</f>
        <v/>
      </c>
      <c r="H1408" s="9">
        <f>((D1408*(1+E1408)^0*'Расчет NPV'!$C$14*(C1408-F1408)-G1408)-MAX((D1408*(1+E1408)^0*'Расчет NPV'!$C$14*(C1408-F1408)-G1408)-B1408/6,0)*'Расчет NPV'!$C$13)/(1+'Расчет NPV'!$C$12)^1</f>
        <v/>
      </c>
      <c r="I1408" s="9">
        <f>((D1408*(1+E1408)^1*(C1408-F1408)-G1408)-MAX((D1408*(1+E1408)^1*(C1408-F1408)-G1408)-B1408/6,0)*'Расчет NPV'!$C$13)/(1+'Расчет NPV'!$C$12)^2</f>
        <v/>
      </c>
      <c r="J1408" s="9">
        <f>((D1408*(1+E1408)^2*(C1408-F1408)-G1408)-MAX((D1408*(1+E1408)^2*(C1408-F1408)-G1408)-B1408/6,0)*'Расчет NPV'!$C$13)/(1+'Расчет NPV'!$C$12)^3</f>
        <v/>
      </c>
      <c r="K1408" s="9">
        <f>((D1408*(1+E1408)^3*(C1408-F1408)-G1408)-MAX((D1408*(1+E1408)^3*(C1408-F1408)-G1408)-B1408/6,0)*'Расчет NPV'!$C$13)/(1+'Расчет NPV'!$C$12)^4</f>
        <v/>
      </c>
      <c r="L1408" s="9">
        <f>((D1408*(1+E1408)^4*(C1408-F1408)-G1408)-MAX((D1408*(1+E1408)^4*(C1408-F1408)-G1408)-B1408/6,0)*'Расчет NPV'!$C$13)/(1+'Расчет NPV'!$C$12)^5</f>
        <v/>
      </c>
      <c r="M1408" s="9">
        <f>((D1408*(1+E1408)^5*(C1408-F1408)-G1408)-MAX((D1408*(1+E1408)^5*(C1408-F1408)-G1408)-B1408/6,0)*'Расчет NPV'!$C$13)/(1+'Расчет NPV'!$C$12)^6</f>
        <v/>
      </c>
      <c r="N1408" s="13">
        <f>SUM(H1408:M1408)-B1408</f>
        <v/>
      </c>
    </row>
    <row r="1409">
      <c r="A1409" t="n">
        <v>1405</v>
      </c>
      <c r="B1409" s="9">
        <f>_xlfn.BETA.INV(RAND(),'Расчет NPV'!$E$5,'Расчет NPV'!$F$5,'Расчет NPV'!$B$5,'Расчет NPV'!$D$5)</f>
        <v/>
      </c>
      <c r="C1409" s="9">
        <f>_xlfn.BETA.INV(RAND(),'Расчет NPV'!$E$6,'Расчет NPV'!$F$6,'Расчет NPV'!$B$6,'Расчет NPV'!$D$6)</f>
        <v/>
      </c>
      <c r="D1409" s="9">
        <f>_xlfn.BETA.INV(RAND(),'Расчет NPV'!$E$7,'Расчет NPV'!$F$7,'Расчет NPV'!$B$7,'Расчет NPV'!$D$7)</f>
        <v/>
      </c>
      <c r="E1409" s="5">
        <f>_xlfn.BETA.INV(RAND(),'Расчет NPV'!$E$8,'Расчет NPV'!$F$8,'Расчет NPV'!$B$8,'Расчет NPV'!$D$8)</f>
        <v/>
      </c>
      <c r="F1409" s="9">
        <f>_xlfn.BETA.INV(RAND(),'Расчет NPV'!$E$9,'Расчет NPV'!$F$9,'Расчет NPV'!$B$9,'Расчет NPV'!$D$9)</f>
        <v/>
      </c>
      <c r="G1409" s="9">
        <f>_xlfn.BETA.INV(RAND(),'Расчет NPV'!$E$10,'Расчет NPV'!$F$10,'Расчет NPV'!$B$10,'Расчет NPV'!$D$10)</f>
        <v/>
      </c>
      <c r="H1409" s="9">
        <f>((D1409*(1+E1409)^0*'Расчет NPV'!$C$14*(C1409-F1409)-G1409)-MAX((D1409*(1+E1409)^0*'Расчет NPV'!$C$14*(C1409-F1409)-G1409)-B1409/6,0)*'Расчет NPV'!$C$13)/(1+'Расчет NPV'!$C$12)^1</f>
        <v/>
      </c>
      <c r="I1409" s="9">
        <f>((D1409*(1+E1409)^1*(C1409-F1409)-G1409)-MAX((D1409*(1+E1409)^1*(C1409-F1409)-G1409)-B1409/6,0)*'Расчет NPV'!$C$13)/(1+'Расчет NPV'!$C$12)^2</f>
        <v/>
      </c>
      <c r="J1409" s="9">
        <f>((D1409*(1+E1409)^2*(C1409-F1409)-G1409)-MAX((D1409*(1+E1409)^2*(C1409-F1409)-G1409)-B1409/6,0)*'Расчет NPV'!$C$13)/(1+'Расчет NPV'!$C$12)^3</f>
        <v/>
      </c>
      <c r="K1409" s="9">
        <f>((D1409*(1+E1409)^3*(C1409-F1409)-G1409)-MAX((D1409*(1+E1409)^3*(C1409-F1409)-G1409)-B1409/6,0)*'Расчет NPV'!$C$13)/(1+'Расчет NPV'!$C$12)^4</f>
        <v/>
      </c>
      <c r="L1409" s="9">
        <f>((D1409*(1+E1409)^4*(C1409-F1409)-G1409)-MAX((D1409*(1+E1409)^4*(C1409-F1409)-G1409)-B1409/6,0)*'Расчет NPV'!$C$13)/(1+'Расчет NPV'!$C$12)^5</f>
        <v/>
      </c>
      <c r="M1409" s="9">
        <f>((D1409*(1+E1409)^5*(C1409-F1409)-G1409)-MAX((D1409*(1+E1409)^5*(C1409-F1409)-G1409)-B1409/6,0)*'Расчет NPV'!$C$13)/(1+'Расчет NPV'!$C$12)^6</f>
        <v/>
      </c>
      <c r="N1409" s="13">
        <f>SUM(H1409:M1409)-B1409</f>
        <v/>
      </c>
    </row>
    <row r="1410">
      <c r="A1410" t="n">
        <v>1406</v>
      </c>
      <c r="B1410" s="9">
        <f>_xlfn.BETA.INV(RAND(),'Расчет NPV'!$E$5,'Расчет NPV'!$F$5,'Расчет NPV'!$B$5,'Расчет NPV'!$D$5)</f>
        <v/>
      </c>
      <c r="C1410" s="9">
        <f>_xlfn.BETA.INV(RAND(),'Расчет NPV'!$E$6,'Расчет NPV'!$F$6,'Расчет NPV'!$B$6,'Расчет NPV'!$D$6)</f>
        <v/>
      </c>
      <c r="D1410" s="9">
        <f>_xlfn.BETA.INV(RAND(),'Расчет NPV'!$E$7,'Расчет NPV'!$F$7,'Расчет NPV'!$B$7,'Расчет NPV'!$D$7)</f>
        <v/>
      </c>
      <c r="E1410" s="5">
        <f>_xlfn.BETA.INV(RAND(),'Расчет NPV'!$E$8,'Расчет NPV'!$F$8,'Расчет NPV'!$B$8,'Расчет NPV'!$D$8)</f>
        <v/>
      </c>
      <c r="F1410" s="9">
        <f>_xlfn.BETA.INV(RAND(),'Расчет NPV'!$E$9,'Расчет NPV'!$F$9,'Расчет NPV'!$B$9,'Расчет NPV'!$D$9)</f>
        <v/>
      </c>
      <c r="G1410" s="9">
        <f>_xlfn.BETA.INV(RAND(),'Расчет NPV'!$E$10,'Расчет NPV'!$F$10,'Расчет NPV'!$B$10,'Расчет NPV'!$D$10)</f>
        <v/>
      </c>
      <c r="H1410" s="9">
        <f>((D1410*(1+E1410)^0*'Расчет NPV'!$C$14*(C1410-F1410)-G1410)-MAX((D1410*(1+E1410)^0*'Расчет NPV'!$C$14*(C1410-F1410)-G1410)-B1410/6,0)*'Расчет NPV'!$C$13)/(1+'Расчет NPV'!$C$12)^1</f>
        <v/>
      </c>
      <c r="I1410" s="9">
        <f>((D1410*(1+E1410)^1*(C1410-F1410)-G1410)-MAX((D1410*(1+E1410)^1*(C1410-F1410)-G1410)-B1410/6,0)*'Расчет NPV'!$C$13)/(1+'Расчет NPV'!$C$12)^2</f>
        <v/>
      </c>
      <c r="J1410" s="9">
        <f>((D1410*(1+E1410)^2*(C1410-F1410)-G1410)-MAX((D1410*(1+E1410)^2*(C1410-F1410)-G1410)-B1410/6,0)*'Расчет NPV'!$C$13)/(1+'Расчет NPV'!$C$12)^3</f>
        <v/>
      </c>
      <c r="K1410" s="9">
        <f>((D1410*(1+E1410)^3*(C1410-F1410)-G1410)-MAX((D1410*(1+E1410)^3*(C1410-F1410)-G1410)-B1410/6,0)*'Расчет NPV'!$C$13)/(1+'Расчет NPV'!$C$12)^4</f>
        <v/>
      </c>
      <c r="L1410" s="9">
        <f>((D1410*(1+E1410)^4*(C1410-F1410)-G1410)-MAX((D1410*(1+E1410)^4*(C1410-F1410)-G1410)-B1410/6,0)*'Расчет NPV'!$C$13)/(1+'Расчет NPV'!$C$12)^5</f>
        <v/>
      </c>
      <c r="M1410" s="9">
        <f>((D1410*(1+E1410)^5*(C1410-F1410)-G1410)-MAX((D1410*(1+E1410)^5*(C1410-F1410)-G1410)-B1410/6,0)*'Расчет NPV'!$C$13)/(1+'Расчет NPV'!$C$12)^6</f>
        <v/>
      </c>
      <c r="N1410" s="13">
        <f>SUM(H1410:M1410)-B1410</f>
        <v/>
      </c>
    </row>
    <row r="1411">
      <c r="A1411" t="n">
        <v>1407</v>
      </c>
      <c r="B1411" s="9">
        <f>_xlfn.BETA.INV(RAND(),'Расчет NPV'!$E$5,'Расчет NPV'!$F$5,'Расчет NPV'!$B$5,'Расчет NPV'!$D$5)</f>
        <v/>
      </c>
      <c r="C1411" s="9">
        <f>_xlfn.BETA.INV(RAND(),'Расчет NPV'!$E$6,'Расчет NPV'!$F$6,'Расчет NPV'!$B$6,'Расчет NPV'!$D$6)</f>
        <v/>
      </c>
      <c r="D1411" s="9">
        <f>_xlfn.BETA.INV(RAND(),'Расчет NPV'!$E$7,'Расчет NPV'!$F$7,'Расчет NPV'!$B$7,'Расчет NPV'!$D$7)</f>
        <v/>
      </c>
      <c r="E1411" s="5">
        <f>_xlfn.BETA.INV(RAND(),'Расчет NPV'!$E$8,'Расчет NPV'!$F$8,'Расчет NPV'!$B$8,'Расчет NPV'!$D$8)</f>
        <v/>
      </c>
      <c r="F1411" s="9">
        <f>_xlfn.BETA.INV(RAND(),'Расчет NPV'!$E$9,'Расчет NPV'!$F$9,'Расчет NPV'!$B$9,'Расчет NPV'!$D$9)</f>
        <v/>
      </c>
      <c r="G1411" s="9">
        <f>_xlfn.BETA.INV(RAND(),'Расчет NPV'!$E$10,'Расчет NPV'!$F$10,'Расчет NPV'!$B$10,'Расчет NPV'!$D$10)</f>
        <v/>
      </c>
      <c r="H1411" s="9">
        <f>((D1411*(1+E1411)^0*'Расчет NPV'!$C$14*(C1411-F1411)-G1411)-MAX((D1411*(1+E1411)^0*'Расчет NPV'!$C$14*(C1411-F1411)-G1411)-B1411/6,0)*'Расчет NPV'!$C$13)/(1+'Расчет NPV'!$C$12)^1</f>
        <v/>
      </c>
      <c r="I1411" s="9">
        <f>((D1411*(1+E1411)^1*(C1411-F1411)-G1411)-MAX((D1411*(1+E1411)^1*(C1411-F1411)-G1411)-B1411/6,0)*'Расчет NPV'!$C$13)/(1+'Расчет NPV'!$C$12)^2</f>
        <v/>
      </c>
      <c r="J1411" s="9">
        <f>((D1411*(1+E1411)^2*(C1411-F1411)-G1411)-MAX((D1411*(1+E1411)^2*(C1411-F1411)-G1411)-B1411/6,0)*'Расчет NPV'!$C$13)/(1+'Расчет NPV'!$C$12)^3</f>
        <v/>
      </c>
      <c r="K1411" s="9">
        <f>((D1411*(1+E1411)^3*(C1411-F1411)-G1411)-MAX((D1411*(1+E1411)^3*(C1411-F1411)-G1411)-B1411/6,0)*'Расчет NPV'!$C$13)/(1+'Расчет NPV'!$C$12)^4</f>
        <v/>
      </c>
      <c r="L1411" s="9">
        <f>((D1411*(1+E1411)^4*(C1411-F1411)-G1411)-MAX((D1411*(1+E1411)^4*(C1411-F1411)-G1411)-B1411/6,0)*'Расчет NPV'!$C$13)/(1+'Расчет NPV'!$C$12)^5</f>
        <v/>
      </c>
      <c r="M1411" s="9">
        <f>((D1411*(1+E1411)^5*(C1411-F1411)-G1411)-MAX((D1411*(1+E1411)^5*(C1411-F1411)-G1411)-B1411/6,0)*'Расчет NPV'!$C$13)/(1+'Расчет NPV'!$C$12)^6</f>
        <v/>
      </c>
      <c r="N1411" s="13">
        <f>SUM(H1411:M1411)-B1411</f>
        <v/>
      </c>
    </row>
    <row r="1412">
      <c r="A1412" t="n">
        <v>1408</v>
      </c>
      <c r="B1412" s="9">
        <f>_xlfn.BETA.INV(RAND(),'Расчет NPV'!$E$5,'Расчет NPV'!$F$5,'Расчет NPV'!$B$5,'Расчет NPV'!$D$5)</f>
        <v/>
      </c>
      <c r="C1412" s="9">
        <f>_xlfn.BETA.INV(RAND(),'Расчет NPV'!$E$6,'Расчет NPV'!$F$6,'Расчет NPV'!$B$6,'Расчет NPV'!$D$6)</f>
        <v/>
      </c>
      <c r="D1412" s="9">
        <f>_xlfn.BETA.INV(RAND(),'Расчет NPV'!$E$7,'Расчет NPV'!$F$7,'Расчет NPV'!$B$7,'Расчет NPV'!$D$7)</f>
        <v/>
      </c>
      <c r="E1412" s="5">
        <f>_xlfn.BETA.INV(RAND(),'Расчет NPV'!$E$8,'Расчет NPV'!$F$8,'Расчет NPV'!$B$8,'Расчет NPV'!$D$8)</f>
        <v/>
      </c>
      <c r="F1412" s="9">
        <f>_xlfn.BETA.INV(RAND(),'Расчет NPV'!$E$9,'Расчет NPV'!$F$9,'Расчет NPV'!$B$9,'Расчет NPV'!$D$9)</f>
        <v/>
      </c>
      <c r="G1412" s="9">
        <f>_xlfn.BETA.INV(RAND(),'Расчет NPV'!$E$10,'Расчет NPV'!$F$10,'Расчет NPV'!$B$10,'Расчет NPV'!$D$10)</f>
        <v/>
      </c>
      <c r="H1412" s="9">
        <f>((D1412*(1+E1412)^0*'Расчет NPV'!$C$14*(C1412-F1412)-G1412)-MAX((D1412*(1+E1412)^0*'Расчет NPV'!$C$14*(C1412-F1412)-G1412)-B1412/6,0)*'Расчет NPV'!$C$13)/(1+'Расчет NPV'!$C$12)^1</f>
        <v/>
      </c>
      <c r="I1412" s="9">
        <f>((D1412*(1+E1412)^1*(C1412-F1412)-G1412)-MAX((D1412*(1+E1412)^1*(C1412-F1412)-G1412)-B1412/6,0)*'Расчет NPV'!$C$13)/(1+'Расчет NPV'!$C$12)^2</f>
        <v/>
      </c>
      <c r="J1412" s="9">
        <f>((D1412*(1+E1412)^2*(C1412-F1412)-G1412)-MAX((D1412*(1+E1412)^2*(C1412-F1412)-G1412)-B1412/6,0)*'Расчет NPV'!$C$13)/(1+'Расчет NPV'!$C$12)^3</f>
        <v/>
      </c>
      <c r="K1412" s="9">
        <f>((D1412*(1+E1412)^3*(C1412-F1412)-G1412)-MAX((D1412*(1+E1412)^3*(C1412-F1412)-G1412)-B1412/6,0)*'Расчет NPV'!$C$13)/(1+'Расчет NPV'!$C$12)^4</f>
        <v/>
      </c>
      <c r="L1412" s="9">
        <f>((D1412*(1+E1412)^4*(C1412-F1412)-G1412)-MAX((D1412*(1+E1412)^4*(C1412-F1412)-G1412)-B1412/6,0)*'Расчет NPV'!$C$13)/(1+'Расчет NPV'!$C$12)^5</f>
        <v/>
      </c>
      <c r="M1412" s="9">
        <f>((D1412*(1+E1412)^5*(C1412-F1412)-G1412)-MAX((D1412*(1+E1412)^5*(C1412-F1412)-G1412)-B1412/6,0)*'Расчет NPV'!$C$13)/(1+'Расчет NPV'!$C$12)^6</f>
        <v/>
      </c>
      <c r="N1412" s="13">
        <f>SUM(H1412:M1412)-B1412</f>
        <v/>
      </c>
    </row>
    <row r="1413">
      <c r="A1413" t="n">
        <v>1409</v>
      </c>
      <c r="B1413" s="9">
        <f>_xlfn.BETA.INV(RAND(),'Расчет NPV'!$E$5,'Расчет NPV'!$F$5,'Расчет NPV'!$B$5,'Расчет NPV'!$D$5)</f>
        <v/>
      </c>
      <c r="C1413" s="9">
        <f>_xlfn.BETA.INV(RAND(),'Расчет NPV'!$E$6,'Расчет NPV'!$F$6,'Расчет NPV'!$B$6,'Расчет NPV'!$D$6)</f>
        <v/>
      </c>
      <c r="D1413" s="9">
        <f>_xlfn.BETA.INV(RAND(),'Расчет NPV'!$E$7,'Расчет NPV'!$F$7,'Расчет NPV'!$B$7,'Расчет NPV'!$D$7)</f>
        <v/>
      </c>
      <c r="E1413" s="5">
        <f>_xlfn.BETA.INV(RAND(),'Расчет NPV'!$E$8,'Расчет NPV'!$F$8,'Расчет NPV'!$B$8,'Расчет NPV'!$D$8)</f>
        <v/>
      </c>
      <c r="F1413" s="9">
        <f>_xlfn.BETA.INV(RAND(),'Расчет NPV'!$E$9,'Расчет NPV'!$F$9,'Расчет NPV'!$B$9,'Расчет NPV'!$D$9)</f>
        <v/>
      </c>
      <c r="G1413" s="9">
        <f>_xlfn.BETA.INV(RAND(),'Расчет NPV'!$E$10,'Расчет NPV'!$F$10,'Расчет NPV'!$B$10,'Расчет NPV'!$D$10)</f>
        <v/>
      </c>
      <c r="H1413" s="9">
        <f>((D1413*(1+E1413)^0*'Расчет NPV'!$C$14*(C1413-F1413)-G1413)-MAX((D1413*(1+E1413)^0*'Расчет NPV'!$C$14*(C1413-F1413)-G1413)-B1413/6,0)*'Расчет NPV'!$C$13)/(1+'Расчет NPV'!$C$12)^1</f>
        <v/>
      </c>
      <c r="I1413" s="9">
        <f>((D1413*(1+E1413)^1*(C1413-F1413)-G1413)-MAX((D1413*(1+E1413)^1*(C1413-F1413)-G1413)-B1413/6,0)*'Расчет NPV'!$C$13)/(1+'Расчет NPV'!$C$12)^2</f>
        <v/>
      </c>
      <c r="J1413" s="9">
        <f>((D1413*(1+E1413)^2*(C1413-F1413)-G1413)-MAX((D1413*(1+E1413)^2*(C1413-F1413)-G1413)-B1413/6,0)*'Расчет NPV'!$C$13)/(1+'Расчет NPV'!$C$12)^3</f>
        <v/>
      </c>
      <c r="K1413" s="9">
        <f>((D1413*(1+E1413)^3*(C1413-F1413)-G1413)-MAX((D1413*(1+E1413)^3*(C1413-F1413)-G1413)-B1413/6,0)*'Расчет NPV'!$C$13)/(1+'Расчет NPV'!$C$12)^4</f>
        <v/>
      </c>
      <c r="L1413" s="9">
        <f>((D1413*(1+E1413)^4*(C1413-F1413)-G1413)-MAX((D1413*(1+E1413)^4*(C1413-F1413)-G1413)-B1413/6,0)*'Расчет NPV'!$C$13)/(1+'Расчет NPV'!$C$12)^5</f>
        <v/>
      </c>
      <c r="M1413" s="9">
        <f>((D1413*(1+E1413)^5*(C1413-F1413)-G1413)-MAX((D1413*(1+E1413)^5*(C1413-F1413)-G1413)-B1413/6,0)*'Расчет NPV'!$C$13)/(1+'Расчет NPV'!$C$12)^6</f>
        <v/>
      </c>
      <c r="N1413" s="13">
        <f>SUM(H1413:M1413)-B1413</f>
        <v/>
      </c>
    </row>
    <row r="1414">
      <c r="A1414" t="n">
        <v>1410</v>
      </c>
      <c r="B1414" s="9">
        <f>_xlfn.BETA.INV(RAND(),'Расчет NPV'!$E$5,'Расчет NPV'!$F$5,'Расчет NPV'!$B$5,'Расчет NPV'!$D$5)</f>
        <v/>
      </c>
      <c r="C1414" s="9">
        <f>_xlfn.BETA.INV(RAND(),'Расчет NPV'!$E$6,'Расчет NPV'!$F$6,'Расчет NPV'!$B$6,'Расчет NPV'!$D$6)</f>
        <v/>
      </c>
      <c r="D1414" s="9">
        <f>_xlfn.BETA.INV(RAND(),'Расчет NPV'!$E$7,'Расчет NPV'!$F$7,'Расчет NPV'!$B$7,'Расчет NPV'!$D$7)</f>
        <v/>
      </c>
      <c r="E1414" s="5">
        <f>_xlfn.BETA.INV(RAND(),'Расчет NPV'!$E$8,'Расчет NPV'!$F$8,'Расчет NPV'!$B$8,'Расчет NPV'!$D$8)</f>
        <v/>
      </c>
      <c r="F1414" s="9">
        <f>_xlfn.BETA.INV(RAND(),'Расчет NPV'!$E$9,'Расчет NPV'!$F$9,'Расчет NPV'!$B$9,'Расчет NPV'!$D$9)</f>
        <v/>
      </c>
      <c r="G1414" s="9">
        <f>_xlfn.BETA.INV(RAND(),'Расчет NPV'!$E$10,'Расчет NPV'!$F$10,'Расчет NPV'!$B$10,'Расчет NPV'!$D$10)</f>
        <v/>
      </c>
      <c r="H1414" s="9">
        <f>((D1414*(1+E1414)^0*'Расчет NPV'!$C$14*(C1414-F1414)-G1414)-MAX((D1414*(1+E1414)^0*'Расчет NPV'!$C$14*(C1414-F1414)-G1414)-B1414/6,0)*'Расчет NPV'!$C$13)/(1+'Расчет NPV'!$C$12)^1</f>
        <v/>
      </c>
      <c r="I1414" s="9">
        <f>((D1414*(1+E1414)^1*(C1414-F1414)-G1414)-MAX((D1414*(1+E1414)^1*(C1414-F1414)-G1414)-B1414/6,0)*'Расчет NPV'!$C$13)/(1+'Расчет NPV'!$C$12)^2</f>
        <v/>
      </c>
      <c r="J1414" s="9">
        <f>((D1414*(1+E1414)^2*(C1414-F1414)-G1414)-MAX((D1414*(1+E1414)^2*(C1414-F1414)-G1414)-B1414/6,0)*'Расчет NPV'!$C$13)/(1+'Расчет NPV'!$C$12)^3</f>
        <v/>
      </c>
      <c r="K1414" s="9">
        <f>((D1414*(1+E1414)^3*(C1414-F1414)-G1414)-MAX((D1414*(1+E1414)^3*(C1414-F1414)-G1414)-B1414/6,0)*'Расчет NPV'!$C$13)/(1+'Расчет NPV'!$C$12)^4</f>
        <v/>
      </c>
      <c r="L1414" s="9">
        <f>((D1414*(1+E1414)^4*(C1414-F1414)-G1414)-MAX((D1414*(1+E1414)^4*(C1414-F1414)-G1414)-B1414/6,0)*'Расчет NPV'!$C$13)/(1+'Расчет NPV'!$C$12)^5</f>
        <v/>
      </c>
      <c r="M1414" s="9">
        <f>((D1414*(1+E1414)^5*(C1414-F1414)-G1414)-MAX((D1414*(1+E1414)^5*(C1414-F1414)-G1414)-B1414/6,0)*'Расчет NPV'!$C$13)/(1+'Расчет NPV'!$C$12)^6</f>
        <v/>
      </c>
      <c r="N1414" s="13">
        <f>SUM(H1414:M1414)-B1414</f>
        <v/>
      </c>
    </row>
    <row r="1415">
      <c r="A1415" t="n">
        <v>1411</v>
      </c>
      <c r="B1415" s="9">
        <f>_xlfn.BETA.INV(RAND(),'Расчет NPV'!$E$5,'Расчет NPV'!$F$5,'Расчет NPV'!$B$5,'Расчет NPV'!$D$5)</f>
        <v/>
      </c>
      <c r="C1415" s="9">
        <f>_xlfn.BETA.INV(RAND(),'Расчет NPV'!$E$6,'Расчет NPV'!$F$6,'Расчет NPV'!$B$6,'Расчет NPV'!$D$6)</f>
        <v/>
      </c>
      <c r="D1415" s="9">
        <f>_xlfn.BETA.INV(RAND(),'Расчет NPV'!$E$7,'Расчет NPV'!$F$7,'Расчет NPV'!$B$7,'Расчет NPV'!$D$7)</f>
        <v/>
      </c>
      <c r="E1415" s="5">
        <f>_xlfn.BETA.INV(RAND(),'Расчет NPV'!$E$8,'Расчет NPV'!$F$8,'Расчет NPV'!$B$8,'Расчет NPV'!$D$8)</f>
        <v/>
      </c>
      <c r="F1415" s="9">
        <f>_xlfn.BETA.INV(RAND(),'Расчет NPV'!$E$9,'Расчет NPV'!$F$9,'Расчет NPV'!$B$9,'Расчет NPV'!$D$9)</f>
        <v/>
      </c>
      <c r="G1415" s="9">
        <f>_xlfn.BETA.INV(RAND(),'Расчет NPV'!$E$10,'Расчет NPV'!$F$10,'Расчет NPV'!$B$10,'Расчет NPV'!$D$10)</f>
        <v/>
      </c>
      <c r="H1415" s="9">
        <f>((D1415*(1+E1415)^0*'Расчет NPV'!$C$14*(C1415-F1415)-G1415)-MAX((D1415*(1+E1415)^0*'Расчет NPV'!$C$14*(C1415-F1415)-G1415)-B1415/6,0)*'Расчет NPV'!$C$13)/(1+'Расчет NPV'!$C$12)^1</f>
        <v/>
      </c>
      <c r="I1415" s="9">
        <f>((D1415*(1+E1415)^1*(C1415-F1415)-G1415)-MAX((D1415*(1+E1415)^1*(C1415-F1415)-G1415)-B1415/6,0)*'Расчет NPV'!$C$13)/(1+'Расчет NPV'!$C$12)^2</f>
        <v/>
      </c>
      <c r="J1415" s="9">
        <f>((D1415*(1+E1415)^2*(C1415-F1415)-G1415)-MAX((D1415*(1+E1415)^2*(C1415-F1415)-G1415)-B1415/6,0)*'Расчет NPV'!$C$13)/(1+'Расчет NPV'!$C$12)^3</f>
        <v/>
      </c>
      <c r="K1415" s="9">
        <f>((D1415*(1+E1415)^3*(C1415-F1415)-G1415)-MAX((D1415*(1+E1415)^3*(C1415-F1415)-G1415)-B1415/6,0)*'Расчет NPV'!$C$13)/(1+'Расчет NPV'!$C$12)^4</f>
        <v/>
      </c>
      <c r="L1415" s="9">
        <f>((D1415*(1+E1415)^4*(C1415-F1415)-G1415)-MAX((D1415*(1+E1415)^4*(C1415-F1415)-G1415)-B1415/6,0)*'Расчет NPV'!$C$13)/(1+'Расчет NPV'!$C$12)^5</f>
        <v/>
      </c>
      <c r="M1415" s="9">
        <f>((D1415*(1+E1415)^5*(C1415-F1415)-G1415)-MAX((D1415*(1+E1415)^5*(C1415-F1415)-G1415)-B1415/6,0)*'Расчет NPV'!$C$13)/(1+'Расчет NPV'!$C$12)^6</f>
        <v/>
      </c>
      <c r="N1415" s="13">
        <f>SUM(H1415:M1415)-B1415</f>
        <v/>
      </c>
    </row>
    <row r="1416">
      <c r="A1416" t="n">
        <v>1412</v>
      </c>
      <c r="B1416" s="9">
        <f>_xlfn.BETA.INV(RAND(),'Расчет NPV'!$E$5,'Расчет NPV'!$F$5,'Расчет NPV'!$B$5,'Расчет NPV'!$D$5)</f>
        <v/>
      </c>
      <c r="C1416" s="9">
        <f>_xlfn.BETA.INV(RAND(),'Расчет NPV'!$E$6,'Расчет NPV'!$F$6,'Расчет NPV'!$B$6,'Расчет NPV'!$D$6)</f>
        <v/>
      </c>
      <c r="D1416" s="9">
        <f>_xlfn.BETA.INV(RAND(),'Расчет NPV'!$E$7,'Расчет NPV'!$F$7,'Расчет NPV'!$B$7,'Расчет NPV'!$D$7)</f>
        <v/>
      </c>
      <c r="E1416" s="5">
        <f>_xlfn.BETA.INV(RAND(),'Расчет NPV'!$E$8,'Расчет NPV'!$F$8,'Расчет NPV'!$B$8,'Расчет NPV'!$D$8)</f>
        <v/>
      </c>
      <c r="F1416" s="9">
        <f>_xlfn.BETA.INV(RAND(),'Расчет NPV'!$E$9,'Расчет NPV'!$F$9,'Расчет NPV'!$B$9,'Расчет NPV'!$D$9)</f>
        <v/>
      </c>
      <c r="G1416" s="9">
        <f>_xlfn.BETA.INV(RAND(),'Расчет NPV'!$E$10,'Расчет NPV'!$F$10,'Расчет NPV'!$B$10,'Расчет NPV'!$D$10)</f>
        <v/>
      </c>
      <c r="H1416" s="9">
        <f>((D1416*(1+E1416)^0*'Расчет NPV'!$C$14*(C1416-F1416)-G1416)-MAX((D1416*(1+E1416)^0*'Расчет NPV'!$C$14*(C1416-F1416)-G1416)-B1416/6,0)*'Расчет NPV'!$C$13)/(1+'Расчет NPV'!$C$12)^1</f>
        <v/>
      </c>
      <c r="I1416" s="9">
        <f>((D1416*(1+E1416)^1*(C1416-F1416)-G1416)-MAX((D1416*(1+E1416)^1*(C1416-F1416)-G1416)-B1416/6,0)*'Расчет NPV'!$C$13)/(1+'Расчет NPV'!$C$12)^2</f>
        <v/>
      </c>
      <c r="J1416" s="9">
        <f>((D1416*(1+E1416)^2*(C1416-F1416)-G1416)-MAX((D1416*(1+E1416)^2*(C1416-F1416)-G1416)-B1416/6,0)*'Расчет NPV'!$C$13)/(1+'Расчет NPV'!$C$12)^3</f>
        <v/>
      </c>
      <c r="K1416" s="9">
        <f>((D1416*(1+E1416)^3*(C1416-F1416)-G1416)-MAX((D1416*(1+E1416)^3*(C1416-F1416)-G1416)-B1416/6,0)*'Расчет NPV'!$C$13)/(1+'Расчет NPV'!$C$12)^4</f>
        <v/>
      </c>
      <c r="L1416" s="9">
        <f>((D1416*(1+E1416)^4*(C1416-F1416)-G1416)-MAX((D1416*(1+E1416)^4*(C1416-F1416)-G1416)-B1416/6,0)*'Расчет NPV'!$C$13)/(1+'Расчет NPV'!$C$12)^5</f>
        <v/>
      </c>
      <c r="M1416" s="9">
        <f>((D1416*(1+E1416)^5*(C1416-F1416)-G1416)-MAX((D1416*(1+E1416)^5*(C1416-F1416)-G1416)-B1416/6,0)*'Расчет NPV'!$C$13)/(1+'Расчет NPV'!$C$12)^6</f>
        <v/>
      </c>
      <c r="N1416" s="13">
        <f>SUM(H1416:M1416)-B1416</f>
        <v/>
      </c>
    </row>
    <row r="1417">
      <c r="A1417" t="n">
        <v>1413</v>
      </c>
      <c r="B1417" s="9">
        <f>_xlfn.BETA.INV(RAND(),'Расчет NPV'!$E$5,'Расчет NPV'!$F$5,'Расчет NPV'!$B$5,'Расчет NPV'!$D$5)</f>
        <v/>
      </c>
      <c r="C1417" s="9">
        <f>_xlfn.BETA.INV(RAND(),'Расчет NPV'!$E$6,'Расчет NPV'!$F$6,'Расчет NPV'!$B$6,'Расчет NPV'!$D$6)</f>
        <v/>
      </c>
      <c r="D1417" s="9">
        <f>_xlfn.BETA.INV(RAND(),'Расчет NPV'!$E$7,'Расчет NPV'!$F$7,'Расчет NPV'!$B$7,'Расчет NPV'!$D$7)</f>
        <v/>
      </c>
      <c r="E1417" s="5">
        <f>_xlfn.BETA.INV(RAND(),'Расчет NPV'!$E$8,'Расчет NPV'!$F$8,'Расчет NPV'!$B$8,'Расчет NPV'!$D$8)</f>
        <v/>
      </c>
      <c r="F1417" s="9">
        <f>_xlfn.BETA.INV(RAND(),'Расчет NPV'!$E$9,'Расчет NPV'!$F$9,'Расчет NPV'!$B$9,'Расчет NPV'!$D$9)</f>
        <v/>
      </c>
      <c r="G1417" s="9">
        <f>_xlfn.BETA.INV(RAND(),'Расчет NPV'!$E$10,'Расчет NPV'!$F$10,'Расчет NPV'!$B$10,'Расчет NPV'!$D$10)</f>
        <v/>
      </c>
      <c r="H1417" s="9">
        <f>((D1417*(1+E1417)^0*'Расчет NPV'!$C$14*(C1417-F1417)-G1417)-MAX((D1417*(1+E1417)^0*'Расчет NPV'!$C$14*(C1417-F1417)-G1417)-B1417/6,0)*'Расчет NPV'!$C$13)/(1+'Расчет NPV'!$C$12)^1</f>
        <v/>
      </c>
      <c r="I1417" s="9">
        <f>((D1417*(1+E1417)^1*(C1417-F1417)-G1417)-MAX((D1417*(1+E1417)^1*(C1417-F1417)-G1417)-B1417/6,0)*'Расчет NPV'!$C$13)/(1+'Расчет NPV'!$C$12)^2</f>
        <v/>
      </c>
      <c r="J1417" s="9">
        <f>((D1417*(1+E1417)^2*(C1417-F1417)-G1417)-MAX((D1417*(1+E1417)^2*(C1417-F1417)-G1417)-B1417/6,0)*'Расчет NPV'!$C$13)/(1+'Расчет NPV'!$C$12)^3</f>
        <v/>
      </c>
      <c r="K1417" s="9">
        <f>((D1417*(1+E1417)^3*(C1417-F1417)-G1417)-MAX((D1417*(1+E1417)^3*(C1417-F1417)-G1417)-B1417/6,0)*'Расчет NPV'!$C$13)/(1+'Расчет NPV'!$C$12)^4</f>
        <v/>
      </c>
      <c r="L1417" s="9">
        <f>((D1417*(1+E1417)^4*(C1417-F1417)-G1417)-MAX((D1417*(1+E1417)^4*(C1417-F1417)-G1417)-B1417/6,0)*'Расчет NPV'!$C$13)/(1+'Расчет NPV'!$C$12)^5</f>
        <v/>
      </c>
      <c r="M1417" s="9">
        <f>((D1417*(1+E1417)^5*(C1417-F1417)-G1417)-MAX((D1417*(1+E1417)^5*(C1417-F1417)-G1417)-B1417/6,0)*'Расчет NPV'!$C$13)/(1+'Расчет NPV'!$C$12)^6</f>
        <v/>
      </c>
      <c r="N1417" s="13">
        <f>SUM(H1417:M1417)-B1417</f>
        <v/>
      </c>
    </row>
    <row r="1418">
      <c r="A1418" t="n">
        <v>1414</v>
      </c>
      <c r="B1418" s="9">
        <f>_xlfn.BETA.INV(RAND(),'Расчет NPV'!$E$5,'Расчет NPV'!$F$5,'Расчет NPV'!$B$5,'Расчет NPV'!$D$5)</f>
        <v/>
      </c>
      <c r="C1418" s="9">
        <f>_xlfn.BETA.INV(RAND(),'Расчет NPV'!$E$6,'Расчет NPV'!$F$6,'Расчет NPV'!$B$6,'Расчет NPV'!$D$6)</f>
        <v/>
      </c>
      <c r="D1418" s="9">
        <f>_xlfn.BETA.INV(RAND(),'Расчет NPV'!$E$7,'Расчет NPV'!$F$7,'Расчет NPV'!$B$7,'Расчет NPV'!$D$7)</f>
        <v/>
      </c>
      <c r="E1418" s="5">
        <f>_xlfn.BETA.INV(RAND(),'Расчет NPV'!$E$8,'Расчет NPV'!$F$8,'Расчет NPV'!$B$8,'Расчет NPV'!$D$8)</f>
        <v/>
      </c>
      <c r="F1418" s="9">
        <f>_xlfn.BETA.INV(RAND(),'Расчет NPV'!$E$9,'Расчет NPV'!$F$9,'Расчет NPV'!$B$9,'Расчет NPV'!$D$9)</f>
        <v/>
      </c>
      <c r="G1418" s="9">
        <f>_xlfn.BETA.INV(RAND(),'Расчет NPV'!$E$10,'Расчет NPV'!$F$10,'Расчет NPV'!$B$10,'Расчет NPV'!$D$10)</f>
        <v/>
      </c>
      <c r="H1418" s="9">
        <f>((D1418*(1+E1418)^0*'Расчет NPV'!$C$14*(C1418-F1418)-G1418)-MAX((D1418*(1+E1418)^0*'Расчет NPV'!$C$14*(C1418-F1418)-G1418)-B1418/6,0)*'Расчет NPV'!$C$13)/(1+'Расчет NPV'!$C$12)^1</f>
        <v/>
      </c>
      <c r="I1418" s="9">
        <f>((D1418*(1+E1418)^1*(C1418-F1418)-G1418)-MAX((D1418*(1+E1418)^1*(C1418-F1418)-G1418)-B1418/6,0)*'Расчет NPV'!$C$13)/(1+'Расчет NPV'!$C$12)^2</f>
        <v/>
      </c>
      <c r="J1418" s="9">
        <f>((D1418*(1+E1418)^2*(C1418-F1418)-G1418)-MAX((D1418*(1+E1418)^2*(C1418-F1418)-G1418)-B1418/6,0)*'Расчет NPV'!$C$13)/(1+'Расчет NPV'!$C$12)^3</f>
        <v/>
      </c>
      <c r="K1418" s="9">
        <f>((D1418*(1+E1418)^3*(C1418-F1418)-G1418)-MAX((D1418*(1+E1418)^3*(C1418-F1418)-G1418)-B1418/6,0)*'Расчет NPV'!$C$13)/(1+'Расчет NPV'!$C$12)^4</f>
        <v/>
      </c>
      <c r="L1418" s="9">
        <f>((D1418*(1+E1418)^4*(C1418-F1418)-G1418)-MAX((D1418*(1+E1418)^4*(C1418-F1418)-G1418)-B1418/6,0)*'Расчет NPV'!$C$13)/(1+'Расчет NPV'!$C$12)^5</f>
        <v/>
      </c>
      <c r="M1418" s="9">
        <f>((D1418*(1+E1418)^5*(C1418-F1418)-G1418)-MAX((D1418*(1+E1418)^5*(C1418-F1418)-G1418)-B1418/6,0)*'Расчет NPV'!$C$13)/(1+'Расчет NPV'!$C$12)^6</f>
        <v/>
      </c>
      <c r="N1418" s="13">
        <f>SUM(H1418:M1418)-B1418</f>
        <v/>
      </c>
    </row>
    <row r="1419">
      <c r="A1419" t="n">
        <v>1415</v>
      </c>
      <c r="B1419" s="9">
        <f>_xlfn.BETA.INV(RAND(),'Расчет NPV'!$E$5,'Расчет NPV'!$F$5,'Расчет NPV'!$B$5,'Расчет NPV'!$D$5)</f>
        <v/>
      </c>
      <c r="C1419" s="9">
        <f>_xlfn.BETA.INV(RAND(),'Расчет NPV'!$E$6,'Расчет NPV'!$F$6,'Расчет NPV'!$B$6,'Расчет NPV'!$D$6)</f>
        <v/>
      </c>
      <c r="D1419" s="9">
        <f>_xlfn.BETA.INV(RAND(),'Расчет NPV'!$E$7,'Расчет NPV'!$F$7,'Расчет NPV'!$B$7,'Расчет NPV'!$D$7)</f>
        <v/>
      </c>
      <c r="E1419" s="5">
        <f>_xlfn.BETA.INV(RAND(),'Расчет NPV'!$E$8,'Расчет NPV'!$F$8,'Расчет NPV'!$B$8,'Расчет NPV'!$D$8)</f>
        <v/>
      </c>
      <c r="F1419" s="9">
        <f>_xlfn.BETA.INV(RAND(),'Расчет NPV'!$E$9,'Расчет NPV'!$F$9,'Расчет NPV'!$B$9,'Расчет NPV'!$D$9)</f>
        <v/>
      </c>
      <c r="G1419" s="9">
        <f>_xlfn.BETA.INV(RAND(),'Расчет NPV'!$E$10,'Расчет NPV'!$F$10,'Расчет NPV'!$B$10,'Расчет NPV'!$D$10)</f>
        <v/>
      </c>
      <c r="H1419" s="9">
        <f>((D1419*(1+E1419)^0*'Расчет NPV'!$C$14*(C1419-F1419)-G1419)-MAX((D1419*(1+E1419)^0*'Расчет NPV'!$C$14*(C1419-F1419)-G1419)-B1419/6,0)*'Расчет NPV'!$C$13)/(1+'Расчет NPV'!$C$12)^1</f>
        <v/>
      </c>
      <c r="I1419" s="9">
        <f>((D1419*(1+E1419)^1*(C1419-F1419)-G1419)-MAX((D1419*(1+E1419)^1*(C1419-F1419)-G1419)-B1419/6,0)*'Расчет NPV'!$C$13)/(1+'Расчет NPV'!$C$12)^2</f>
        <v/>
      </c>
      <c r="J1419" s="9">
        <f>((D1419*(1+E1419)^2*(C1419-F1419)-G1419)-MAX((D1419*(1+E1419)^2*(C1419-F1419)-G1419)-B1419/6,0)*'Расчет NPV'!$C$13)/(1+'Расчет NPV'!$C$12)^3</f>
        <v/>
      </c>
      <c r="K1419" s="9">
        <f>((D1419*(1+E1419)^3*(C1419-F1419)-G1419)-MAX((D1419*(1+E1419)^3*(C1419-F1419)-G1419)-B1419/6,0)*'Расчет NPV'!$C$13)/(1+'Расчет NPV'!$C$12)^4</f>
        <v/>
      </c>
      <c r="L1419" s="9">
        <f>((D1419*(1+E1419)^4*(C1419-F1419)-G1419)-MAX((D1419*(1+E1419)^4*(C1419-F1419)-G1419)-B1419/6,0)*'Расчет NPV'!$C$13)/(1+'Расчет NPV'!$C$12)^5</f>
        <v/>
      </c>
      <c r="M1419" s="9">
        <f>((D1419*(1+E1419)^5*(C1419-F1419)-G1419)-MAX((D1419*(1+E1419)^5*(C1419-F1419)-G1419)-B1419/6,0)*'Расчет NPV'!$C$13)/(1+'Расчет NPV'!$C$12)^6</f>
        <v/>
      </c>
      <c r="N1419" s="13">
        <f>SUM(H1419:M1419)-B1419</f>
        <v/>
      </c>
    </row>
    <row r="1420">
      <c r="A1420" t="n">
        <v>1416</v>
      </c>
      <c r="B1420" s="9">
        <f>_xlfn.BETA.INV(RAND(),'Расчет NPV'!$E$5,'Расчет NPV'!$F$5,'Расчет NPV'!$B$5,'Расчет NPV'!$D$5)</f>
        <v/>
      </c>
      <c r="C1420" s="9">
        <f>_xlfn.BETA.INV(RAND(),'Расчет NPV'!$E$6,'Расчет NPV'!$F$6,'Расчет NPV'!$B$6,'Расчет NPV'!$D$6)</f>
        <v/>
      </c>
      <c r="D1420" s="9">
        <f>_xlfn.BETA.INV(RAND(),'Расчет NPV'!$E$7,'Расчет NPV'!$F$7,'Расчет NPV'!$B$7,'Расчет NPV'!$D$7)</f>
        <v/>
      </c>
      <c r="E1420" s="5">
        <f>_xlfn.BETA.INV(RAND(),'Расчет NPV'!$E$8,'Расчет NPV'!$F$8,'Расчет NPV'!$B$8,'Расчет NPV'!$D$8)</f>
        <v/>
      </c>
      <c r="F1420" s="9">
        <f>_xlfn.BETA.INV(RAND(),'Расчет NPV'!$E$9,'Расчет NPV'!$F$9,'Расчет NPV'!$B$9,'Расчет NPV'!$D$9)</f>
        <v/>
      </c>
      <c r="G1420" s="9">
        <f>_xlfn.BETA.INV(RAND(),'Расчет NPV'!$E$10,'Расчет NPV'!$F$10,'Расчет NPV'!$B$10,'Расчет NPV'!$D$10)</f>
        <v/>
      </c>
      <c r="H1420" s="9">
        <f>((D1420*(1+E1420)^0*'Расчет NPV'!$C$14*(C1420-F1420)-G1420)-MAX((D1420*(1+E1420)^0*'Расчет NPV'!$C$14*(C1420-F1420)-G1420)-B1420/6,0)*'Расчет NPV'!$C$13)/(1+'Расчет NPV'!$C$12)^1</f>
        <v/>
      </c>
      <c r="I1420" s="9">
        <f>((D1420*(1+E1420)^1*(C1420-F1420)-G1420)-MAX((D1420*(1+E1420)^1*(C1420-F1420)-G1420)-B1420/6,0)*'Расчет NPV'!$C$13)/(1+'Расчет NPV'!$C$12)^2</f>
        <v/>
      </c>
      <c r="J1420" s="9">
        <f>((D1420*(1+E1420)^2*(C1420-F1420)-G1420)-MAX((D1420*(1+E1420)^2*(C1420-F1420)-G1420)-B1420/6,0)*'Расчет NPV'!$C$13)/(1+'Расчет NPV'!$C$12)^3</f>
        <v/>
      </c>
      <c r="K1420" s="9">
        <f>((D1420*(1+E1420)^3*(C1420-F1420)-G1420)-MAX((D1420*(1+E1420)^3*(C1420-F1420)-G1420)-B1420/6,0)*'Расчет NPV'!$C$13)/(1+'Расчет NPV'!$C$12)^4</f>
        <v/>
      </c>
      <c r="L1420" s="9">
        <f>((D1420*(1+E1420)^4*(C1420-F1420)-G1420)-MAX((D1420*(1+E1420)^4*(C1420-F1420)-G1420)-B1420/6,0)*'Расчет NPV'!$C$13)/(1+'Расчет NPV'!$C$12)^5</f>
        <v/>
      </c>
      <c r="M1420" s="9">
        <f>((D1420*(1+E1420)^5*(C1420-F1420)-G1420)-MAX((D1420*(1+E1420)^5*(C1420-F1420)-G1420)-B1420/6,0)*'Расчет NPV'!$C$13)/(1+'Расчет NPV'!$C$12)^6</f>
        <v/>
      </c>
      <c r="N1420" s="13">
        <f>SUM(H1420:M1420)-B1420</f>
        <v/>
      </c>
    </row>
    <row r="1421">
      <c r="A1421" t="n">
        <v>1417</v>
      </c>
      <c r="B1421" s="9">
        <f>_xlfn.BETA.INV(RAND(),'Расчет NPV'!$E$5,'Расчет NPV'!$F$5,'Расчет NPV'!$B$5,'Расчет NPV'!$D$5)</f>
        <v/>
      </c>
      <c r="C1421" s="9">
        <f>_xlfn.BETA.INV(RAND(),'Расчет NPV'!$E$6,'Расчет NPV'!$F$6,'Расчет NPV'!$B$6,'Расчет NPV'!$D$6)</f>
        <v/>
      </c>
      <c r="D1421" s="9">
        <f>_xlfn.BETA.INV(RAND(),'Расчет NPV'!$E$7,'Расчет NPV'!$F$7,'Расчет NPV'!$B$7,'Расчет NPV'!$D$7)</f>
        <v/>
      </c>
      <c r="E1421" s="5">
        <f>_xlfn.BETA.INV(RAND(),'Расчет NPV'!$E$8,'Расчет NPV'!$F$8,'Расчет NPV'!$B$8,'Расчет NPV'!$D$8)</f>
        <v/>
      </c>
      <c r="F1421" s="9">
        <f>_xlfn.BETA.INV(RAND(),'Расчет NPV'!$E$9,'Расчет NPV'!$F$9,'Расчет NPV'!$B$9,'Расчет NPV'!$D$9)</f>
        <v/>
      </c>
      <c r="G1421" s="9">
        <f>_xlfn.BETA.INV(RAND(),'Расчет NPV'!$E$10,'Расчет NPV'!$F$10,'Расчет NPV'!$B$10,'Расчет NPV'!$D$10)</f>
        <v/>
      </c>
      <c r="H1421" s="9">
        <f>((D1421*(1+E1421)^0*'Расчет NPV'!$C$14*(C1421-F1421)-G1421)-MAX((D1421*(1+E1421)^0*'Расчет NPV'!$C$14*(C1421-F1421)-G1421)-B1421/6,0)*'Расчет NPV'!$C$13)/(1+'Расчет NPV'!$C$12)^1</f>
        <v/>
      </c>
      <c r="I1421" s="9">
        <f>((D1421*(1+E1421)^1*(C1421-F1421)-G1421)-MAX((D1421*(1+E1421)^1*(C1421-F1421)-G1421)-B1421/6,0)*'Расчет NPV'!$C$13)/(1+'Расчет NPV'!$C$12)^2</f>
        <v/>
      </c>
      <c r="J1421" s="9">
        <f>((D1421*(1+E1421)^2*(C1421-F1421)-G1421)-MAX((D1421*(1+E1421)^2*(C1421-F1421)-G1421)-B1421/6,0)*'Расчет NPV'!$C$13)/(1+'Расчет NPV'!$C$12)^3</f>
        <v/>
      </c>
      <c r="K1421" s="9">
        <f>((D1421*(1+E1421)^3*(C1421-F1421)-G1421)-MAX((D1421*(1+E1421)^3*(C1421-F1421)-G1421)-B1421/6,0)*'Расчет NPV'!$C$13)/(1+'Расчет NPV'!$C$12)^4</f>
        <v/>
      </c>
      <c r="L1421" s="9">
        <f>((D1421*(1+E1421)^4*(C1421-F1421)-G1421)-MAX((D1421*(1+E1421)^4*(C1421-F1421)-G1421)-B1421/6,0)*'Расчет NPV'!$C$13)/(1+'Расчет NPV'!$C$12)^5</f>
        <v/>
      </c>
      <c r="M1421" s="9">
        <f>((D1421*(1+E1421)^5*(C1421-F1421)-G1421)-MAX((D1421*(1+E1421)^5*(C1421-F1421)-G1421)-B1421/6,0)*'Расчет NPV'!$C$13)/(1+'Расчет NPV'!$C$12)^6</f>
        <v/>
      </c>
      <c r="N1421" s="13">
        <f>SUM(H1421:M1421)-B1421</f>
        <v/>
      </c>
    </row>
    <row r="1422">
      <c r="A1422" t="n">
        <v>1418</v>
      </c>
      <c r="B1422" s="9">
        <f>_xlfn.BETA.INV(RAND(),'Расчет NPV'!$E$5,'Расчет NPV'!$F$5,'Расчет NPV'!$B$5,'Расчет NPV'!$D$5)</f>
        <v/>
      </c>
      <c r="C1422" s="9">
        <f>_xlfn.BETA.INV(RAND(),'Расчет NPV'!$E$6,'Расчет NPV'!$F$6,'Расчет NPV'!$B$6,'Расчет NPV'!$D$6)</f>
        <v/>
      </c>
      <c r="D1422" s="9">
        <f>_xlfn.BETA.INV(RAND(),'Расчет NPV'!$E$7,'Расчет NPV'!$F$7,'Расчет NPV'!$B$7,'Расчет NPV'!$D$7)</f>
        <v/>
      </c>
      <c r="E1422" s="5">
        <f>_xlfn.BETA.INV(RAND(),'Расчет NPV'!$E$8,'Расчет NPV'!$F$8,'Расчет NPV'!$B$8,'Расчет NPV'!$D$8)</f>
        <v/>
      </c>
      <c r="F1422" s="9">
        <f>_xlfn.BETA.INV(RAND(),'Расчет NPV'!$E$9,'Расчет NPV'!$F$9,'Расчет NPV'!$B$9,'Расчет NPV'!$D$9)</f>
        <v/>
      </c>
      <c r="G1422" s="9">
        <f>_xlfn.BETA.INV(RAND(),'Расчет NPV'!$E$10,'Расчет NPV'!$F$10,'Расчет NPV'!$B$10,'Расчет NPV'!$D$10)</f>
        <v/>
      </c>
      <c r="H1422" s="9">
        <f>((D1422*(1+E1422)^0*'Расчет NPV'!$C$14*(C1422-F1422)-G1422)-MAX((D1422*(1+E1422)^0*'Расчет NPV'!$C$14*(C1422-F1422)-G1422)-B1422/6,0)*'Расчет NPV'!$C$13)/(1+'Расчет NPV'!$C$12)^1</f>
        <v/>
      </c>
      <c r="I1422" s="9">
        <f>((D1422*(1+E1422)^1*(C1422-F1422)-G1422)-MAX((D1422*(1+E1422)^1*(C1422-F1422)-G1422)-B1422/6,0)*'Расчет NPV'!$C$13)/(1+'Расчет NPV'!$C$12)^2</f>
        <v/>
      </c>
      <c r="J1422" s="9">
        <f>((D1422*(1+E1422)^2*(C1422-F1422)-G1422)-MAX((D1422*(1+E1422)^2*(C1422-F1422)-G1422)-B1422/6,0)*'Расчет NPV'!$C$13)/(1+'Расчет NPV'!$C$12)^3</f>
        <v/>
      </c>
      <c r="K1422" s="9">
        <f>((D1422*(1+E1422)^3*(C1422-F1422)-G1422)-MAX((D1422*(1+E1422)^3*(C1422-F1422)-G1422)-B1422/6,0)*'Расчет NPV'!$C$13)/(1+'Расчет NPV'!$C$12)^4</f>
        <v/>
      </c>
      <c r="L1422" s="9">
        <f>((D1422*(1+E1422)^4*(C1422-F1422)-G1422)-MAX((D1422*(1+E1422)^4*(C1422-F1422)-G1422)-B1422/6,0)*'Расчет NPV'!$C$13)/(1+'Расчет NPV'!$C$12)^5</f>
        <v/>
      </c>
      <c r="M1422" s="9">
        <f>((D1422*(1+E1422)^5*(C1422-F1422)-G1422)-MAX((D1422*(1+E1422)^5*(C1422-F1422)-G1422)-B1422/6,0)*'Расчет NPV'!$C$13)/(1+'Расчет NPV'!$C$12)^6</f>
        <v/>
      </c>
      <c r="N1422" s="13">
        <f>SUM(H1422:M1422)-B1422</f>
        <v/>
      </c>
    </row>
    <row r="1423">
      <c r="A1423" t="n">
        <v>1419</v>
      </c>
      <c r="B1423" s="9">
        <f>_xlfn.BETA.INV(RAND(),'Расчет NPV'!$E$5,'Расчет NPV'!$F$5,'Расчет NPV'!$B$5,'Расчет NPV'!$D$5)</f>
        <v/>
      </c>
      <c r="C1423" s="9">
        <f>_xlfn.BETA.INV(RAND(),'Расчет NPV'!$E$6,'Расчет NPV'!$F$6,'Расчет NPV'!$B$6,'Расчет NPV'!$D$6)</f>
        <v/>
      </c>
      <c r="D1423" s="9">
        <f>_xlfn.BETA.INV(RAND(),'Расчет NPV'!$E$7,'Расчет NPV'!$F$7,'Расчет NPV'!$B$7,'Расчет NPV'!$D$7)</f>
        <v/>
      </c>
      <c r="E1423" s="5">
        <f>_xlfn.BETA.INV(RAND(),'Расчет NPV'!$E$8,'Расчет NPV'!$F$8,'Расчет NPV'!$B$8,'Расчет NPV'!$D$8)</f>
        <v/>
      </c>
      <c r="F1423" s="9">
        <f>_xlfn.BETA.INV(RAND(),'Расчет NPV'!$E$9,'Расчет NPV'!$F$9,'Расчет NPV'!$B$9,'Расчет NPV'!$D$9)</f>
        <v/>
      </c>
      <c r="G1423" s="9">
        <f>_xlfn.BETA.INV(RAND(),'Расчет NPV'!$E$10,'Расчет NPV'!$F$10,'Расчет NPV'!$B$10,'Расчет NPV'!$D$10)</f>
        <v/>
      </c>
      <c r="H1423" s="9">
        <f>((D1423*(1+E1423)^0*'Расчет NPV'!$C$14*(C1423-F1423)-G1423)-MAX((D1423*(1+E1423)^0*'Расчет NPV'!$C$14*(C1423-F1423)-G1423)-B1423/6,0)*'Расчет NPV'!$C$13)/(1+'Расчет NPV'!$C$12)^1</f>
        <v/>
      </c>
      <c r="I1423" s="9">
        <f>((D1423*(1+E1423)^1*(C1423-F1423)-G1423)-MAX((D1423*(1+E1423)^1*(C1423-F1423)-G1423)-B1423/6,0)*'Расчет NPV'!$C$13)/(1+'Расчет NPV'!$C$12)^2</f>
        <v/>
      </c>
      <c r="J1423" s="9">
        <f>((D1423*(1+E1423)^2*(C1423-F1423)-G1423)-MAX((D1423*(1+E1423)^2*(C1423-F1423)-G1423)-B1423/6,0)*'Расчет NPV'!$C$13)/(1+'Расчет NPV'!$C$12)^3</f>
        <v/>
      </c>
      <c r="K1423" s="9">
        <f>((D1423*(1+E1423)^3*(C1423-F1423)-G1423)-MAX((D1423*(1+E1423)^3*(C1423-F1423)-G1423)-B1423/6,0)*'Расчет NPV'!$C$13)/(1+'Расчет NPV'!$C$12)^4</f>
        <v/>
      </c>
      <c r="L1423" s="9">
        <f>((D1423*(1+E1423)^4*(C1423-F1423)-G1423)-MAX((D1423*(1+E1423)^4*(C1423-F1423)-G1423)-B1423/6,0)*'Расчет NPV'!$C$13)/(1+'Расчет NPV'!$C$12)^5</f>
        <v/>
      </c>
      <c r="M1423" s="9">
        <f>((D1423*(1+E1423)^5*(C1423-F1423)-G1423)-MAX((D1423*(1+E1423)^5*(C1423-F1423)-G1423)-B1423/6,0)*'Расчет NPV'!$C$13)/(1+'Расчет NPV'!$C$12)^6</f>
        <v/>
      </c>
      <c r="N1423" s="13">
        <f>SUM(H1423:M1423)-B1423</f>
        <v/>
      </c>
    </row>
    <row r="1424">
      <c r="A1424" t="n">
        <v>1420</v>
      </c>
      <c r="B1424" s="9">
        <f>_xlfn.BETA.INV(RAND(),'Расчет NPV'!$E$5,'Расчет NPV'!$F$5,'Расчет NPV'!$B$5,'Расчет NPV'!$D$5)</f>
        <v/>
      </c>
      <c r="C1424" s="9">
        <f>_xlfn.BETA.INV(RAND(),'Расчет NPV'!$E$6,'Расчет NPV'!$F$6,'Расчет NPV'!$B$6,'Расчет NPV'!$D$6)</f>
        <v/>
      </c>
      <c r="D1424" s="9">
        <f>_xlfn.BETA.INV(RAND(),'Расчет NPV'!$E$7,'Расчет NPV'!$F$7,'Расчет NPV'!$B$7,'Расчет NPV'!$D$7)</f>
        <v/>
      </c>
      <c r="E1424" s="5">
        <f>_xlfn.BETA.INV(RAND(),'Расчет NPV'!$E$8,'Расчет NPV'!$F$8,'Расчет NPV'!$B$8,'Расчет NPV'!$D$8)</f>
        <v/>
      </c>
      <c r="F1424" s="9">
        <f>_xlfn.BETA.INV(RAND(),'Расчет NPV'!$E$9,'Расчет NPV'!$F$9,'Расчет NPV'!$B$9,'Расчет NPV'!$D$9)</f>
        <v/>
      </c>
      <c r="G1424" s="9">
        <f>_xlfn.BETA.INV(RAND(),'Расчет NPV'!$E$10,'Расчет NPV'!$F$10,'Расчет NPV'!$B$10,'Расчет NPV'!$D$10)</f>
        <v/>
      </c>
      <c r="H1424" s="9">
        <f>((D1424*(1+E1424)^0*'Расчет NPV'!$C$14*(C1424-F1424)-G1424)-MAX((D1424*(1+E1424)^0*'Расчет NPV'!$C$14*(C1424-F1424)-G1424)-B1424/6,0)*'Расчет NPV'!$C$13)/(1+'Расчет NPV'!$C$12)^1</f>
        <v/>
      </c>
      <c r="I1424" s="9">
        <f>((D1424*(1+E1424)^1*(C1424-F1424)-G1424)-MAX((D1424*(1+E1424)^1*(C1424-F1424)-G1424)-B1424/6,0)*'Расчет NPV'!$C$13)/(1+'Расчет NPV'!$C$12)^2</f>
        <v/>
      </c>
      <c r="J1424" s="9">
        <f>((D1424*(1+E1424)^2*(C1424-F1424)-G1424)-MAX((D1424*(1+E1424)^2*(C1424-F1424)-G1424)-B1424/6,0)*'Расчет NPV'!$C$13)/(1+'Расчет NPV'!$C$12)^3</f>
        <v/>
      </c>
      <c r="K1424" s="9">
        <f>((D1424*(1+E1424)^3*(C1424-F1424)-G1424)-MAX((D1424*(1+E1424)^3*(C1424-F1424)-G1424)-B1424/6,0)*'Расчет NPV'!$C$13)/(1+'Расчет NPV'!$C$12)^4</f>
        <v/>
      </c>
      <c r="L1424" s="9">
        <f>((D1424*(1+E1424)^4*(C1424-F1424)-G1424)-MAX((D1424*(1+E1424)^4*(C1424-F1424)-G1424)-B1424/6,0)*'Расчет NPV'!$C$13)/(1+'Расчет NPV'!$C$12)^5</f>
        <v/>
      </c>
      <c r="M1424" s="9">
        <f>((D1424*(1+E1424)^5*(C1424-F1424)-G1424)-MAX((D1424*(1+E1424)^5*(C1424-F1424)-G1424)-B1424/6,0)*'Расчет NPV'!$C$13)/(1+'Расчет NPV'!$C$12)^6</f>
        <v/>
      </c>
      <c r="N1424" s="13">
        <f>SUM(H1424:M1424)-B1424</f>
        <v/>
      </c>
    </row>
    <row r="1425">
      <c r="A1425" t="n">
        <v>1421</v>
      </c>
      <c r="B1425" s="9">
        <f>_xlfn.BETA.INV(RAND(),'Расчет NPV'!$E$5,'Расчет NPV'!$F$5,'Расчет NPV'!$B$5,'Расчет NPV'!$D$5)</f>
        <v/>
      </c>
      <c r="C1425" s="9">
        <f>_xlfn.BETA.INV(RAND(),'Расчет NPV'!$E$6,'Расчет NPV'!$F$6,'Расчет NPV'!$B$6,'Расчет NPV'!$D$6)</f>
        <v/>
      </c>
      <c r="D1425" s="9">
        <f>_xlfn.BETA.INV(RAND(),'Расчет NPV'!$E$7,'Расчет NPV'!$F$7,'Расчет NPV'!$B$7,'Расчет NPV'!$D$7)</f>
        <v/>
      </c>
      <c r="E1425" s="5">
        <f>_xlfn.BETA.INV(RAND(),'Расчет NPV'!$E$8,'Расчет NPV'!$F$8,'Расчет NPV'!$B$8,'Расчет NPV'!$D$8)</f>
        <v/>
      </c>
      <c r="F1425" s="9">
        <f>_xlfn.BETA.INV(RAND(),'Расчет NPV'!$E$9,'Расчет NPV'!$F$9,'Расчет NPV'!$B$9,'Расчет NPV'!$D$9)</f>
        <v/>
      </c>
      <c r="G1425" s="9">
        <f>_xlfn.BETA.INV(RAND(),'Расчет NPV'!$E$10,'Расчет NPV'!$F$10,'Расчет NPV'!$B$10,'Расчет NPV'!$D$10)</f>
        <v/>
      </c>
      <c r="H1425" s="9">
        <f>((D1425*(1+E1425)^0*'Расчет NPV'!$C$14*(C1425-F1425)-G1425)-MAX((D1425*(1+E1425)^0*'Расчет NPV'!$C$14*(C1425-F1425)-G1425)-B1425/6,0)*'Расчет NPV'!$C$13)/(1+'Расчет NPV'!$C$12)^1</f>
        <v/>
      </c>
      <c r="I1425" s="9">
        <f>((D1425*(1+E1425)^1*(C1425-F1425)-G1425)-MAX((D1425*(1+E1425)^1*(C1425-F1425)-G1425)-B1425/6,0)*'Расчет NPV'!$C$13)/(1+'Расчет NPV'!$C$12)^2</f>
        <v/>
      </c>
      <c r="J1425" s="9">
        <f>((D1425*(1+E1425)^2*(C1425-F1425)-G1425)-MAX((D1425*(1+E1425)^2*(C1425-F1425)-G1425)-B1425/6,0)*'Расчет NPV'!$C$13)/(1+'Расчет NPV'!$C$12)^3</f>
        <v/>
      </c>
      <c r="K1425" s="9">
        <f>((D1425*(1+E1425)^3*(C1425-F1425)-G1425)-MAX((D1425*(1+E1425)^3*(C1425-F1425)-G1425)-B1425/6,0)*'Расчет NPV'!$C$13)/(1+'Расчет NPV'!$C$12)^4</f>
        <v/>
      </c>
      <c r="L1425" s="9">
        <f>((D1425*(1+E1425)^4*(C1425-F1425)-G1425)-MAX((D1425*(1+E1425)^4*(C1425-F1425)-G1425)-B1425/6,0)*'Расчет NPV'!$C$13)/(1+'Расчет NPV'!$C$12)^5</f>
        <v/>
      </c>
      <c r="M1425" s="9">
        <f>((D1425*(1+E1425)^5*(C1425-F1425)-G1425)-MAX((D1425*(1+E1425)^5*(C1425-F1425)-G1425)-B1425/6,0)*'Расчет NPV'!$C$13)/(1+'Расчет NPV'!$C$12)^6</f>
        <v/>
      </c>
      <c r="N1425" s="13">
        <f>SUM(H1425:M1425)-B1425</f>
        <v/>
      </c>
    </row>
    <row r="1426">
      <c r="A1426" t="n">
        <v>1422</v>
      </c>
      <c r="B1426" s="9">
        <f>_xlfn.BETA.INV(RAND(),'Расчет NPV'!$E$5,'Расчет NPV'!$F$5,'Расчет NPV'!$B$5,'Расчет NPV'!$D$5)</f>
        <v/>
      </c>
      <c r="C1426" s="9">
        <f>_xlfn.BETA.INV(RAND(),'Расчет NPV'!$E$6,'Расчет NPV'!$F$6,'Расчет NPV'!$B$6,'Расчет NPV'!$D$6)</f>
        <v/>
      </c>
      <c r="D1426" s="9">
        <f>_xlfn.BETA.INV(RAND(),'Расчет NPV'!$E$7,'Расчет NPV'!$F$7,'Расчет NPV'!$B$7,'Расчет NPV'!$D$7)</f>
        <v/>
      </c>
      <c r="E1426" s="5">
        <f>_xlfn.BETA.INV(RAND(),'Расчет NPV'!$E$8,'Расчет NPV'!$F$8,'Расчет NPV'!$B$8,'Расчет NPV'!$D$8)</f>
        <v/>
      </c>
      <c r="F1426" s="9">
        <f>_xlfn.BETA.INV(RAND(),'Расчет NPV'!$E$9,'Расчет NPV'!$F$9,'Расчет NPV'!$B$9,'Расчет NPV'!$D$9)</f>
        <v/>
      </c>
      <c r="G1426" s="9">
        <f>_xlfn.BETA.INV(RAND(),'Расчет NPV'!$E$10,'Расчет NPV'!$F$10,'Расчет NPV'!$B$10,'Расчет NPV'!$D$10)</f>
        <v/>
      </c>
      <c r="H1426" s="9">
        <f>((D1426*(1+E1426)^0*'Расчет NPV'!$C$14*(C1426-F1426)-G1426)-MAX((D1426*(1+E1426)^0*'Расчет NPV'!$C$14*(C1426-F1426)-G1426)-B1426/6,0)*'Расчет NPV'!$C$13)/(1+'Расчет NPV'!$C$12)^1</f>
        <v/>
      </c>
      <c r="I1426" s="9">
        <f>((D1426*(1+E1426)^1*(C1426-F1426)-G1426)-MAX((D1426*(1+E1426)^1*(C1426-F1426)-G1426)-B1426/6,0)*'Расчет NPV'!$C$13)/(1+'Расчет NPV'!$C$12)^2</f>
        <v/>
      </c>
      <c r="J1426" s="9">
        <f>((D1426*(1+E1426)^2*(C1426-F1426)-G1426)-MAX((D1426*(1+E1426)^2*(C1426-F1426)-G1426)-B1426/6,0)*'Расчет NPV'!$C$13)/(1+'Расчет NPV'!$C$12)^3</f>
        <v/>
      </c>
      <c r="K1426" s="9">
        <f>((D1426*(1+E1426)^3*(C1426-F1426)-G1426)-MAX((D1426*(1+E1426)^3*(C1426-F1426)-G1426)-B1426/6,0)*'Расчет NPV'!$C$13)/(1+'Расчет NPV'!$C$12)^4</f>
        <v/>
      </c>
      <c r="L1426" s="9">
        <f>((D1426*(1+E1426)^4*(C1426-F1426)-G1426)-MAX((D1426*(1+E1426)^4*(C1426-F1426)-G1426)-B1426/6,0)*'Расчет NPV'!$C$13)/(1+'Расчет NPV'!$C$12)^5</f>
        <v/>
      </c>
      <c r="M1426" s="9">
        <f>((D1426*(1+E1426)^5*(C1426-F1426)-G1426)-MAX((D1426*(1+E1426)^5*(C1426-F1426)-G1426)-B1426/6,0)*'Расчет NPV'!$C$13)/(1+'Расчет NPV'!$C$12)^6</f>
        <v/>
      </c>
      <c r="N1426" s="13">
        <f>SUM(H1426:M1426)-B1426</f>
        <v/>
      </c>
    </row>
    <row r="1427">
      <c r="A1427" t="n">
        <v>1423</v>
      </c>
      <c r="B1427" s="9">
        <f>_xlfn.BETA.INV(RAND(),'Расчет NPV'!$E$5,'Расчет NPV'!$F$5,'Расчет NPV'!$B$5,'Расчет NPV'!$D$5)</f>
        <v/>
      </c>
      <c r="C1427" s="9">
        <f>_xlfn.BETA.INV(RAND(),'Расчет NPV'!$E$6,'Расчет NPV'!$F$6,'Расчет NPV'!$B$6,'Расчет NPV'!$D$6)</f>
        <v/>
      </c>
      <c r="D1427" s="9">
        <f>_xlfn.BETA.INV(RAND(),'Расчет NPV'!$E$7,'Расчет NPV'!$F$7,'Расчет NPV'!$B$7,'Расчет NPV'!$D$7)</f>
        <v/>
      </c>
      <c r="E1427" s="5">
        <f>_xlfn.BETA.INV(RAND(),'Расчет NPV'!$E$8,'Расчет NPV'!$F$8,'Расчет NPV'!$B$8,'Расчет NPV'!$D$8)</f>
        <v/>
      </c>
      <c r="F1427" s="9">
        <f>_xlfn.BETA.INV(RAND(),'Расчет NPV'!$E$9,'Расчет NPV'!$F$9,'Расчет NPV'!$B$9,'Расчет NPV'!$D$9)</f>
        <v/>
      </c>
      <c r="G1427" s="9">
        <f>_xlfn.BETA.INV(RAND(),'Расчет NPV'!$E$10,'Расчет NPV'!$F$10,'Расчет NPV'!$B$10,'Расчет NPV'!$D$10)</f>
        <v/>
      </c>
      <c r="H1427" s="9">
        <f>((D1427*(1+E1427)^0*'Расчет NPV'!$C$14*(C1427-F1427)-G1427)-MAX((D1427*(1+E1427)^0*'Расчет NPV'!$C$14*(C1427-F1427)-G1427)-B1427/6,0)*'Расчет NPV'!$C$13)/(1+'Расчет NPV'!$C$12)^1</f>
        <v/>
      </c>
      <c r="I1427" s="9">
        <f>((D1427*(1+E1427)^1*(C1427-F1427)-G1427)-MAX((D1427*(1+E1427)^1*(C1427-F1427)-G1427)-B1427/6,0)*'Расчет NPV'!$C$13)/(1+'Расчет NPV'!$C$12)^2</f>
        <v/>
      </c>
      <c r="J1427" s="9">
        <f>((D1427*(1+E1427)^2*(C1427-F1427)-G1427)-MAX((D1427*(1+E1427)^2*(C1427-F1427)-G1427)-B1427/6,0)*'Расчет NPV'!$C$13)/(1+'Расчет NPV'!$C$12)^3</f>
        <v/>
      </c>
      <c r="K1427" s="9">
        <f>((D1427*(1+E1427)^3*(C1427-F1427)-G1427)-MAX((D1427*(1+E1427)^3*(C1427-F1427)-G1427)-B1427/6,0)*'Расчет NPV'!$C$13)/(1+'Расчет NPV'!$C$12)^4</f>
        <v/>
      </c>
      <c r="L1427" s="9">
        <f>((D1427*(1+E1427)^4*(C1427-F1427)-G1427)-MAX((D1427*(1+E1427)^4*(C1427-F1427)-G1427)-B1427/6,0)*'Расчет NPV'!$C$13)/(1+'Расчет NPV'!$C$12)^5</f>
        <v/>
      </c>
      <c r="M1427" s="9">
        <f>((D1427*(1+E1427)^5*(C1427-F1427)-G1427)-MAX((D1427*(1+E1427)^5*(C1427-F1427)-G1427)-B1427/6,0)*'Расчет NPV'!$C$13)/(1+'Расчет NPV'!$C$12)^6</f>
        <v/>
      </c>
      <c r="N1427" s="13">
        <f>SUM(H1427:M1427)-B1427</f>
        <v/>
      </c>
    </row>
    <row r="1428">
      <c r="A1428" t="n">
        <v>1424</v>
      </c>
      <c r="B1428" s="9">
        <f>_xlfn.BETA.INV(RAND(),'Расчет NPV'!$E$5,'Расчет NPV'!$F$5,'Расчет NPV'!$B$5,'Расчет NPV'!$D$5)</f>
        <v/>
      </c>
      <c r="C1428" s="9">
        <f>_xlfn.BETA.INV(RAND(),'Расчет NPV'!$E$6,'Расчет NPV'!$F$6,'Расчет NPV'!$B$6,'Расчет NPV'!$D$6)</f>
        <v/>
      </c>
      <c r="D1428" s="9">
        <f>_xlfn.BETA.INV(RAND(),'Расчет NPV'!$E$7,'Расчет NPV'!$F$7,'Расчет NPV'!$B$7,'Расчет NPV'!$D$7)</f>
        <v/>
      </c>
      <c r="E1428" s="5">
        <f>_xlfn.BETA.INV(RAND(),'Расчет NPV'!$E$8,'Расчет NPV'!$F$8,'Расчет NPV'!$B$8,'Расчет NPV'!$D$8)</f>
        <v/>
      </c>
      <c r="F1428" s="9">
        <f>_xlfn.BETA.INV(RAND(),'Расчет NPV'!$E$9,'Расчет NPV'!$F$9,'Расчет NPV'!$B$9,'Расчет NPV'!$D$9)</f>
        <v/>
      </c>
      <c r="G1428" s="9">
        <f>_xlfn.BETA.INV(RAND(),'Расчет NPV'!$E$10,'Расчет NPV'!$F$10,'Расчет NPV'!$B$10,'Расчет NPV'!$D$10)</f>
        <v/>
      </c>
      <c r="H1428" s="9">
        <f>((D1428*(1+E1428)^0*'Расчет NPV'!$C$14*(C1428-F1428)-G1428)-MAX((D1428*(1+E1428)^0*'Расчет NPV'!$C$14*(C1428-F1428)-G1428)-B1428/6,0)*'Расчет NPV'!$C$13)/(1+'Расчет NPV'!$C$12)^1</f>
        <v/>
      </c>
      <c r="I1428" s="9">
        <f>((D1428*(1+E1428)^1*(C1428-F1428)-G1428)-MAX((D1428*(1+E1428)^1*(C1428-F1428)-G1428)-B1428/6,0)*'Расчет NPV'!$C$13)/(1+'Расчет NPV'!$C$12)^2</f>
        <v/>
      </c>
      <c r="J1428" s="9">
        <f>((D1428*(1+E1428)^2*(C1428-F1428)-G1428)-MAX((D1428*(1+E1428)^2*(C1428-F1428)-G1428)-B1428/6,0)*'Расчет NPV'!$C$13)/(1+'Расчет NPV'!$C$12)^3</f>
        <v/>
      </c>
      <c r="K1428" s="9">
        <f>((D1428*(1+E1428)^3*(C1428-F1428)-G1428)-MAX((D1428*(1+E1428)^3*(C1428-F1428)-G1428)-B1428/6,0)*'Расчет NPV'!$C$13)/(1+'Расчет NPV'!$C$12)^4</f>
        <v/>
      </c>
      <c r="L1428" s="9">
        <f>((D1428*(1+E1428)^4*(C1428-F1428)-G1428)-MAX((D1428*(1+E1428)^4*(C1428-F1428)-G1428)-B1428/6,0)*'Расчет NPV'!$C$13)/(1+'Расчет NPV'!$C$12)^5</f>
        <v/>
      </c>
      <c r="M1428" s="9">
        <f>((D1428*(1+E1428)^5*(C1428-F1428)-G1428)-MAX((D1428*(1+E1428)^5*(C1428-F1428)-G1428)-B1428/6,0)*'Расчет NPV'!$C$13)/(1+'Расчет NPV'!$C$12)^6</f>
        <v/>
      </c>
      <c r="N1428" s="13">
        <f>SUM(H1428:M1428)-B1428</f>
        <v/>
      </c>
    </row>
    <row r="1429">
      <c r="A1429" t="n">
        <v>1425</v>
      </c>
      <c r="B1429" s="9">
        <f>_xlfn.BETA.INV(RAND(),'Расчет NPV'!$E$5,'Расчет NPV'!$F$5,'Расчет NPV'!$B$5,'Расчет NPV'!$D$5)</f>
        <v/>
      </c>
      <c r="C1429" s="9">
        <f>_xlfn.BETA.INV(RAND(),'Расчет NPV'!$E$6,'Расчет NPV'!$F$6,'Расчет NPV'!$B$6,'Расчет NPV'!$D$6)</f>
        <v/>
      </c>
      <c r="D1429" s="9">
        <f>_xlfn.BETA.INV(RAND(),'Расчет NPV'!$E$7,'Расчет NPV'!$F$7,'Расчет NPV'!$B$7,'Расчет NPV'!$D$7)</f>
        <v/>
      </c>
      <c r="E1429" s="5">
        <f>_xlfn.BETA.INV(RAND(),'Расчет NPV'!$E$8,'Расчет NPV'!$F$8,'Расчет NPV'!$B$8,'Расчет NPV'!$D$8)</f>
        <v/>
      </c>
      <c r="F1429" s="9">
        <f>_xlfn.BETA.INV(RAND(),'Расчет NPV'!$E$9,'Расчет NPV'!$F$9,'Расчет NPV'!$B$9,'Расчет NPV'!$D$9)</f>
        <v/>
      </c>
      <c r="G1429" s="9">
        <f>_xlfn.BETA.INV(RAND(),'Расчет NPV'!$E$10,'Расчет NPV'!$F$10,'Расчет NPV'!$B$10,'Расчет NPV'!$D$10)</f>
        <v/>
      </c>
      <c r="H1429" s="9">
        <f>((D1429*(1+E1429)^0*'Расчет NPV'!$C$14*(C1429-F1429)-G1429)-MAX((D1429*(1+E1429)^0*'Расчет NPV'!$C$14*(C1429-F1429)-G1429)-B1429/6,0)*'Расчет NPV'!$C$13)/(1+'Расчет NPV'!$C$12)^1</f>
        <v/>
      </c>
      <c r="I1429" s="9">
        <f>((D1429*(1+E1429)^1*(C1429-F1429)-G1429)-MAX((D1429*(1+E1429)^1*(C1429-F1429)-G1429)-B1429/6,0)*'Расчет NPV'!$C$13)/(1+'Расчет NPV'!$C$12)^2</f>
        <v/>
      </c>
      <c r="J1429" s="9">
        <f>((D1429*(1+E1429)^2*(C1429-F1429)-G1429)-MAX((D1429*(1+E1429)^2*(C1429-F1429)-G1429)-B1429/6,0)*'Расчет NPV'!$C$13)/(1+'Расчет NPV'!$C$12)^3</f>
        <v/>
      </c>
      <c r="K1429" s="9">
        <f>((D1429*(1+E1429)^3*(C1429-F1429)-G1429)-MAX((D1429*(1+E1429)^3*(C1429-F1429)-G1429)-B1429/6,0)*'Расчет NPV'!$C$13)/(1+'Расчет NPV'!$C$12)^4</f>
        <v/>
      </c>
      <c r="L1429" s="9">
        <f>((D1429*(1+E1429)^4*(C1429-F1429)-G1429)-MAX((D1429*(1+E1429)^4*(C1429-F1429)-G1429)-B1429/6,0)*'Расчет NPV'!$C$13)/(1+'Расчет NPV'!$C$12)^5</f>
        <v/>
      </c>
      <c r="M1429" s="9">
        <f>((D1429*(1+E1429)^5*(C1429-F1429)-G1429)-MAX((D1429*(1+E1429)^5*(C1429-F1429)-G1429)-B1429/6,0)*'Расчет NPV'!$C$13)/(1+'Расчет NPV'!$C$12)^6</f>
        <v/>
      </c>
      <c r="N1429" s="13">
        <f>SUM(H1429:M1429)-B1429</f>
        <v/>
      </c>
    </row>
    <row r="1430">
      <c r="A1430" t="n">
        <v>1426</v>
      </c>
      <c r="B1430" s="9">
        <f>_xlfn.BETA.INV(RAND(),'Расчет NPV'!$E$5,'Расчет NPV'!$F$5,'Расчет NPV'!$B$5,'Расчет NPV'!$D$5)</f>
        <v/>
      </c>
      <c r="C1430" s="9">
        <f>_xlfn.BETA.INV(RAND(),'Расчет NPV'!$E$6,'Расчет NPV'!$F$6,'Расчет NPV'!$B$6,'Расчет NPV'!$D$6)</f>
        <v/>
      </c>
      <c r="D1430" s="9">
        <f>_xlfn.BETA.INV(RAND(),'Расчет NPV'!$E$7,'Расчет NPV'!$F$7,'Расчет NPV'!$B$7,'Расчет NPV'!$D$7)</f>
        <v/>
      </c>
      <c r="E1430" s="5">
        <f>_xlfn.BETA.INV(RAND(),'Расчет NPV'!$E$8,'Расчет NPV'!$F$8,'Расчет NPV'!$B$8,'Расчет NPV'!$D$8)</f>
        <v/>
      </c>
      <c r="F1430" s="9">
        <f>_xlfn.BETA.INV(RAND(),'Расчет NPV'!$E$9,'Расчет NPV'!$F$9,'Расчет NPV'!$B$9,'Расчет NPV'!$D$9)</f>
        <v/>
      </c>
      <c r="G1430" s="9">
        <f>_xlfn.BETA.INV(RAND(),'Расчет NPV'!$E$10,'Расчет NPV'!$F$10,'Расчет NPV'!$B$10,'Расчет NPV'!$D$10)</f>
        <v/>
      </c>
      <c r="H1430" s="9">
        <f>((D1430*(1+E1430)^0*'Расчет NPV'!$C$14*(C1430-F1430)-G1430)-MAX((D1430*(1+E1430)^0*'Расчет NPV'!$C$14*(C1430-F1430)-G1430)-B1430/6,0)*'Расчет NPV'!$C$13)/(1+'Расчет NPV'!$C$12)^1</f>
        <v/>
      </c>
      <c r="I1430" s="9">
        <f>((D1430*(1+E1430)^1*(C1430-F1430)-G1430)-MAX((D1430*(1+E1430)^1*(C1430-F1430)-G1430)-B1430/6,0)*'Расчет NPV'!$C$13)/(1+'Расчет NPV'!$C$12)^2</f>
        <v/>
      </c>
      <c r="J1430" s="9">
        <f>((D1430*(1+E1430)^2*(C1430-F1430)-G1430)-MAX((D1430*(1+E1430)^2*(C1430-F1430)-G1430)-B1430/6,0)*'Расчет NPV'!$C$13)/(1+'Расчет NPV'!$C$12)^3</f>
        <v/>
      </c>
      <c r="K1430" s="9">
        <f>((D1430*(1+E1430)^3*(C1430-F1430)-G1430)-MAX((D1430*(1+E1430)^3*(C1430-F1430)-G1430)-B1430/6,0)*'Расчет NPV'!$C$13)/(1+'Расчет NPV'!$C$12)^4</f>
        <v/>
      </c>
      <c r="L1430" s="9">
        <f>((D1430*(1+E1430)^4*(C1430-F1430)-G1430)-MAX((D1430*(1+E1430)^4*(C1430-F1430)-G1430)-B1430/6,0)*'Расчет NPV'!$C$13)/(1+'Расчет NPV'!$C$12)^5</f>
        <v/>
      </c>
      <c r="M1430" s="9">
        <f>((D1430*(1+E1430)^5*(C1430-F1430)-G1430)-MAX((D1430*(1+E1430)^5*(C1430-F1430)-G1430)-B1430/6,0)*'Расчет NPV'!$C$13)/(1+'Расчет NPV'!$C$12)^6</f>
        <v/>
      </c>
      <c r="N1430" s="13">
        <f>SUM(H1430:M1430)-B1430</f>
        <v/>
      </c>
    </row>
    <row r="1431">
      <c r="A1431" t="n">
        <v>1427</v>
      </c>
      <c r="B1431" s="9">
        <f>_xlfn.BETA.INV(RAND(),'Расчет NPV'!$E$5,'Расчет NPV'!$F$5,'Расчет NPV'!$B$5,'Расчет NPV'!$D$5)</f>
        <v/>
      </c>
      <c r="C1431" s="9">
        <f>_xlfn.BETA.INV(RAND(),'Расчет NPV'!$E$6,'Расчет NPV'!$F$6,'Расчет NPV'!$B$6,'Расчет NPV'!$D$6)</f>
        <v/>
      </c>
      <c r="D1431" s="9">
        <f>_xlfn.BETA.INV(RAND(),'Расчет NPV'!$E$7,'Расчет NPV'!$F$7,'Расчет NPV'!$B$7,'Расчет NPV'!$D$7)</f>
        <v/>
      </c>
      <c r="E1431" s="5">
        <f>_xlfn.BETA.INV(RAND(),'Расчет NPV'!$E$8,'Расчет NPV'!$F$8,'Расчет NPV'!$B$8,'Расчет NPV'!$D$8)</f>
        <v/>
      </c>
      <c r="F1431" s="9">
        <f>_xlfn.BETA.INV(RAND(),'Расчет NPV'!$E$9,'Расчет NPV'!$F$9,'Расчет NPV'!$B$9,'Расчет NPV'!$D$9)</f>
        <v/>
      </c>
      <c r="G1431" s="9">
        <f>_xlfn.BETA.INV(RAND(),'Расчет NPV'!$E$10,'Расчет NPV'!$F$10,'Расчет NPV'!$B$10,'Расчет NPV'!$D$10)</f>
        <v/>
      </c>
      <c r="H1431" s="9">
        <f>((D1431*(1+E1431)^0*'Расчет NPV'!$C$14*(C1431-F1431)-G1431)-MAX((D1431*(1+E1431)^0*'Расчет NPV'!$C$14*(C1431-F1431)-G1431)-B1431/6,0)*'Расчет NPV'!$C$13)/(1+'Расчет NPV'!$C$12)^1</f>
        <v/>
      </c>
      <c r="I1431" s="9">
        <f>((D1431*(1+E1431)^1*(C1431-F1431)-G1431)-MAX((D1431*(1+E1431)^1*(C1431-F1431)-G1431)-B1431/6,0)*'Расчет NPV'!$C$13)/(1+'Расчет NPV'!$C$12)^2</f>
        <v/>
      </c>
      <c r="J1431" s="9">
        <f>((D1431*(1+E1431)^2*(C1431-F1431)-G1431)-MAX((D1431*(1+E1431)^2*(C1431-F1431)-G1431)-B1431/6,0)*'Расчет NPV'!$C$13)/(1+'Расчет NPV'!$C$12)^3</f>
        <v/>
      </c>
      <c r="K1431" s="9">
        <f>((D1431*(1+E1431)^3*(C1431-F1431)-G1431)-MAX((D1431*(1+E1431)^3*(C1431-F1431)-G1431)-B1431/6,0)*'Расчет NPV'!$C$13)/(1+'Расчет NPV'!$C$12)^4</f>
        <v/>
      </c>
      <c r="L1431" s="9">
        <f>((D1431*(1+E1431)^4*(C1431-F1431)-G1431)-MAX((D1431*(1+E1431)^4*(C1431-F1431)-G1431)-B1431/6,0)*'Расчет NPV'!$C$13)/(1+'Расчет NPV'!$C$12)^5</f>
        <v/>
      </c>
      <c r="M1431" s="9">
        <f>((D1431*(1+E1431)^5*(C1431-F1431)-G1431)-MAX((D1431*(1+E1431)^5*(C1431-F1431)-G1431)-B1431/6,0)*'Расчет NPV'!$C$13)/(1+'Расчет NPV'!$C$12)^6</f>
        <v/>
      </c>
      <c r="N1431" s="13">
        <f>SUM(H1431:M1431)-B1431</f>
        <v/>
      </c>
    </row>
    <row r="1432">
      <c r="A1432" t="n">
        <v>1428</v>
      </c>
      <c r="B1432" s="9">
        <f>_xlfn.BETA.INV(RAND(),'Расчет NPV'!$E$5,'Расчет NPV'!$F$5,'Расчет NPV'!$B$5,'Расчет NPV'!$D$5)</f>
        <v/>
      </c>
      <c r="C1432" s="9">
        <f>_xlfn.BETA.INV(RAND(),'Расчет NPV'!$E$6,'Расчет NPV'!$F$6,'Расчет NPV'!$B$6,'Расчет NPV'!$D$6)</f>
        <v/>
      </c>
      <c r="D1432" s="9">
        <f>_xlfn.BETA.INV(RAND(),'Расчет NPV'!$E$7,'Расчет NPV'!$F$7,'Расчет NPV'!$B$7,'Расчет NPV'!$D$7)</f>
        <v/>
      </c>
      <c r="E1432" s="5">
        <f>_xlfn.BETA.INV(RAND(),'Расчет NPV'!$E$8,'Расчет NPV'!$F$8,'Расчет NPV'!$B$8,'Расчет NPV'!$D$8)</f>
        <v/>
      </c>
      <c r="F1432" s="9">
        <f>_xlfn.BETA.INV(RAND(),'Расчет NPV'!$E$9,'Расчет NPV'!$F$9,'Расчет NPV'!$B$9,'Расчет NPV'!$D$9)</f>
        <v/>
      </c>
      <c r="G1432" s="9">
        <f>_xlfn.BETA.INV(RAND(),'Расчет NPV'!$E$10,'Расчет NPV'!$F$10,'Расчет NPV'!$B$10,'Расчет NPV'!$D$10)</f>
        <v/>
      </c>
      <c r="H1432" s="9">
        <f>((D1432*(1+E1432)^0*'Расчет NPV'!$C$14*(C1432-F1432)-G1432)-MAX((D1432*(1+E1432)^0*'Расчет NPV'!$C$14*(C1432-F1432)-G1432)-B1432/6,0)*'Расчет NPV'!$C$13)/(1+'Расчет NPV'!$C$12)^1</f>
        <v/>
      </c>
      <c r="I1432" s="9">
        <f>((D1432*(1+E1432)^1*(C1432-F1432)-G1432)-MAX((D1432*(1+E1432)^1*(C1432-F1432)-G1432)-B1432/6,0)*'Расчет NPV'!$C$13)/(1+'Расчет NPV'!$C$12)^2</f>
        <v/>
      </c>
      <c r="J1432" s="9">
        <f>((D1432*(1+E1432)^2*(C1432-F1432)-G1432)-MAX((D1432*(1+E1432)^2*(C1432-F1432)-G1432)-B1432/6,0)*'Расчет NPV'!$C$13)/(1+'Расчет NPV'!$C$12)^3</f>
        <v/>
      </c>
      <c r="K1432" s="9">
        <f>((D1432*(1+E1432)^3*(C1432-F1432)-G1432)-MAX((D1432*(1+E1432)^3*(C1432-F1432)-G1432)-B1432/6,0)*'Расчет NPV'!$C$13)/(1+'Расчет NPV'!$C$12)^4</f>
        <v/>
      </c>
      <c r="L1432" s="9">
        <f>((D1432*(1+E1432)^4*(C1432-F1432)-G1432)-MAX((D1432*(1+E1432)^4*(C1432-F1432)-G1432)-B1432/6,0)*'Расчет NPV'!$C$13)/(1+'Расчет NPV'!$C$12)^5</f>
        <v/>
      </c>
      <c r="M1432" s="9">
        <f>((D1432*(1+E1432)^5*(C1432-F1432)-G1432)-MAX((D1432*(1+E1432)^5*(C1432-F1432)-G1432)-B1432/6,0)*'Расчет NPV'!$C$13)/(1+'Расчет NPV'!$C$12)^6</f>
        <v/>
      </c>
      <c r="N1432" s="13">
        <f>SUM(H1432:M1432)-B1432</f>
        <v/>
      </c>
    </row>
    <row r="1433">
      <c r="A1433" t="n">
        <v>1429</v>
      </c>
      <c r="B1433" s="9">
        <f>_xlfn.BETA.INV(RAND(),'Расчет NPV'!$E$5,'Расчет NPV'!$F$5,'Расчет NPV'!$B$5,'Расчет NPV'!$D$5)</f>
        <v/>
      </c>
      <c r="C1433" s="9">
        <f>_xlfn.BETA.INV(RAND(),'Расчет NPV'!$E$6,'Расчет NPV'!$F$6,'Расчет NPV'!$B$6,'Расчет NPV'!$D$6)</f>
        <v/>
      </c>
      <c r="D1433" s="9">
        <f>_xlfn.BETA.INV(RAND(),'Расчет NPV'!$E$7,'Расчет NPV'!$F$7,'Расчет NPV'!$B$7,'Расчет NPV'!$D$7)</f>
        <v/>
      </c>
      <c r="E1433" s="5">
        <f>_xlfn.BETA.INV(RAND(),'Расчет NPV'!$E$8,'Расчет NPV'!$F$8,'Расчет NPV'!$B$8,'Расчет NPV'!$D$8)</f>
        <v/>
      </c>
      <c r="F1433" s="9">
        <f>_xlfn.BETA.INV(RAND(),'Расчет NPV'!$E$9,'Расчет NPV'!$F$9,'Расчет NPV'!$B$9,'Расчет NPV'!$D$9)</f>
        <v/>
      </c>
      <c r="G1433" s="9">
        <f>_xlfn.BETA.INV(RAND(),'Расчет NPV'!$E$10,'Расчет NPV'!$F$10,'Расчет NPV'!$B$10,'Расчет NPV'!$D$10)</f>
        <v/>
      </c>
      <c r="H1433" s="9">
        <f>((D1433*(1+E1433)^0*'Расчет NPV'!$C$14*(C1433-F1433)-G1433)-MAX((D1433*(1+E1433)^0*'Расчет NPV'!$C$14*(C1433-F1433)-G1433)-B1433/6,0)*'Расчет NPV'!$C$13)/(1+'Расчет NPV'!$C$12)^1</f>
        <v/>
      </c>
      <c r="I1433" s="9">
        <f>((D1433*(1+E1433)^1*(C1433-F1433)-G1433)-MAX((D1433*(1+E1433)^1*(C1433-F1433)-G1433)-B1433/6,0)*'Расчет NPV'!$C$13)/(1+'Расчет NPV'!$C$12)^2</f>
        <v/>
      </c>
      <c r="J1433" s="9">
        <f>((D1433*(1+E1433)^2*(C1433-F1433)-G1433)-MAX((D1433*(1+E1433)^2*(C1433-F1433)-G1433)-B1433/6,0)*'Расчет NPV'!$C$13)/(1+'Расчет NPV'!$C$12)^3</f>
        <v/>
      </c>
      <c r="K1433" s="9">
        <f>((D1433*(1+E1433)^3*(C1433-F1433)-G1433)-MAX((D1433*(1+E1433)^3*(C1433-F1433)-G1433)-B1433/6,0)*'Расчет NPV'!$C$13)/(1+'Расчет NPV'!$C$12)^4</f>
        <v/>
      </c>
      <c r="L1433" s="9">
        <f>((D1433*(1+E1433)^4*(C1433-F1433)-G1433)-MAX((D1433*(1+E1433)^4*(C1433-F1433)-G1433)-B1433/6,0)*'Расчет NPV'!$C$13)/(1+'Расчет NPV'!$C$12)^5</f>
        <v/>
      </c>
      <c r="M1433" s="9">
        <f>((D1433*(1+E1433)^5*(C1433-F1433)-G1433)-MAX((D1433*(1+E1433)^5*(C1433-F1433)-G1433)-B1433/6,0)*'Расчет NPV'!$C$13)/(1+'Расчет NPV'!$C$12)^6</f>
        <v/>
      </c>
      <c r="N1433" s="13">
        <f>SUM(H1433:M1433)-B1433</f>
        <v/>
      </c>
    </row>
    <row r="1434">
      <c r="A1434" t="n">
        <v>1430</v>
      </c>
      <c r="B1434" s="9">
        <f>_xlfn.BETA.INV(RAND(),'Расчет NPV'!$E$5,'Расчет NPV'!$F$5,'Расчет NPV'!$B$5,'Расчет NPV'!$D$5)</f>
        <v/>
      </c>
      <c r="C1434" s="9">
        <f>_xlfn.BETA.INV(RAND(),'Расчет NPV'!$E$6,'Расчет NPV'!$F$6,'Расчет NPV'!$B$6,'Расчет NPV'!$D$6)</f>
        <v/>
      </c>
      <c r="D1434" s="9">
        <f>_xlfn.BETA.INV(RAND(),'Расчет NPV'!$E$7,'Расчет NPV'!$F$7,'Расчет NPV'!$B$7,'Расчет NPV'!$D$7)</f>
        <v/>
      </c>
      <c r="E1434" s="5">
        <f>_xlfn.BETA.INV(RAND(),'Расчет NPV'!$E$8,'Расчет NPV'!$F$8,'Расчет NPV'!$B$8,'Расчет NPV'!$D$8)</f>
        <v/>
      </c>
      <c r="F1434" s="9">
        <f>_xlfn.BETA.INV(RAND(),'Расчет NPV'!$E$9,'Расчет NPV'!$F$9,'Расчет NPV'!$B$9,'Расчет NPV'!$D$9)</f>
        <v/>
      </c>
      <c r="G1434" s="9">
        <f>_xlfn.BETA.INV(RAND(),'Расчет NPV'!$E$10,'Расчет NPV'!$F$10,'Расчет NPV'!$B$10,'Расчет NPV'!$D$10)</f>
        <v/>
      </c>
      <c r="H1434" s="9">
        <f>((D1434*(1+E1434)^0*'Расчет NPV'!$C$14*(C1434-F1434)-G1434)-MAX((D1434*(1+E1434)^0*'Расчет NPV'!$C$14*(C1434-F1434)-G1434)-B1434/6,0)*'Расчет NPV'!$C$13)/(1+'Расчет NPV'!$C$12)^1</f>
        <v/>
      </c>
      <c r="I1434" s="9">
        <f>((D1434*(1+E1434)^1*(C1434-F1434)-G1434)-MAX((D1434*(1+E1434)^1*(C1434-F1434)-G1434)-B1434/6,0)*'Расчет NPV'!$C$13)/(1+'Расчет NPV'!$C$12)^2</f>
        <v/>
      </c>
      <c r="J1434" s="9">
        <f>((D1434*(1+E1434)^2*(C1434-F1434)-G1434)-MAX((D1434*(1+E1434)^2*(C1434-F1434)-G1434)-B1434/6,0)*'Расчет NPV'!$C$13)/(1+'Расчет NPV'!$C$12)^3</f>
        <v/>
      </c>
      <c r="K1434" s="9">
        <f>((D1434*(1+E1434)^3*(C1434-F1434)-G1434)-MAX((D1434*(1+E1434)^3*(C1434-F1434)-G1434)-B1434/6,0)*'Расчет NPV'!$C$13)/(1+'Расчет NPV'!$C$12)^4</f>
        <v/>
      </c>
      <c r="L1434" s="9">
        <f>((D1434*(1+E1434)^4*(C1434-F1434)-G1434)-MAX((D1434*(1+E1434)^4*(C1434-F1434)-G1434)-B1434/6,0)*'Расчет NPV'!$C$13)/(1+'Расчет NPV'!$C$12)^5</f>
        <v/>
      </c>
      <c r="M1434" s="9">
        <f>((D1434*(1+E1434)^5*(C1434-F1434)-G1434)-MAX((D1434*(1+E1434)^5*(C1434-F1434)-G1434)-B1434/6,0)*'Расчет NPV'!$C$13)/(1+'Расчет NPV'!$C$12)^6</f>
        <v/>
      </c>
      <c r="N1434" s="13">
        <f>SUM(H1434:M1434)-B1434</f>
        <v/>
      </c>
    </row>
    <row r="1435">
      <c r="A1435" t="n">
        <v>1431</v>
      </c>
      <c r="B1435" s="9">
        <f>_xlfn.BETA.INV(RAND(),'Расчет NPV'!$E$5,'Расчет NPV'!$F$5,'Расчет NPV'!$B$5,'Расчет NPV'!$D$5)</f>
        <v/>
      </c>
      <c r="C1435" s="9">
        <f>_xlfn.BETA.INV(RAND(),'Расчет NPV'!$E$6,'Расчет NPV'!$F$6,'Расчет NPV'!$B$6,'Расчет NPV'!$D$6)</f>
        <v/>
      </c>
      <c r="D1435" s="9">
        <f>_xlfn.BETA.INV(RAND(),'Расчет NPV'!$E$7,'Расчет NPV'!$F$7,'Расчет NPV'!$B$7,'Расчет NPV'!$D$7)</f>
        <v/>
      </c>
      <c r="E1435" s="5">
        <f>_xlfn.BETA.INV(RAND(),'Расчет NPV'!$E$8,'Расчет NPV'!$F$8,'Расчет NPV'!$B$8,'Расчет NPV'!$D$8)</f>
        <v/>
      </c>
      <c r="F1435" s="9">
        <f>_xlfn.BETA.INV(RAND(),'Расчет NPV'!$E$9,'Расчет NPV'!$F$9,'Расчет NPV'!$B$9,'Расчет NPV'!$D$9)</f>
        <v/>
      </c>
      <c r="G1435" s="9">
        <f>_xlfn.BETA.INV(RAND(),'Расчет NPV'!$E$10,'Расчет NPV'!$F$10,'Расчет NPV'!$B$10,'Расчет NPV'!$D$10)</f>
        <v/>
      </c>
      <c r="H1435" s="9">
        <f>((D1435*(1+E1435)^0*'Расчет NPV'!$C$14*(C1435-F1435)-G1435)-MAX((D1435*(1+E1435)^0*'Расчет NPV'!$C$14*(C1435-F1435)-G1435)-B1435/6,0)*'Расчет NPV'!$C$13)/(1+'Расчет NPV'!$C$12)^1</f>
        <v/>
      </c>
      <c r="I1435" s="9">
        <f>((D1435*(1+E1435)^1*(C1435-F1435)-G1435)-MAX((D1435*(1+E1435)^1*(C1435-F1435)-G1435)-B1435/6,0)*'Расчет NPV'!$C$13)/(1+'Расчет NPV'!$C$12)^2</f>
        <v/>
      </c>
      <c r="J1435" s="9">
        <f>((D1435*(1+E1435)^2*(C1435-F1435)-G1435)-MAX((D1435*(1+E1435)^2*(C1435-F1435)-G1435)-B1435/6,0)*'Расчет NPV'!$C$13)/(1+'Расчет NPV'!$C$12)^3</f>
        <v/>
      </c>
      <c r="K1435" s="9">
        <f>((D1435*(1+E1435)^3*(C1435-F1435)-G1435)-MAX((D1435*(1+E1435)^3*(C1435-F1435)-G1435)-B1435/6,0)*'Расчет NPV'!$C$13)/(1+'Расчет NPV'!$C$12)^4</f>
        <v/>
      </c>
      <c r="L1435" s="9">
        <f>((D1435*(1+E1435)^4*(C1435-F1435)-G1435)-MAX((D1435*(1+E1435)^4*(C1435-F1435)-G1435)-B1435/6,0)*'Расчет NPV'!$C$13)/(1+'Расчет NPV'!$C$12)^5</f>
        <v/>
      </c>
      <c r="M1435" s="9">
        <f>((D1435*(1+E1435)^5*(C1435-F1435)-G1435)-MAX((D1435*(1+E1435)^5*(C1435-F1435)-G1435)-B1435/6,0)*'Расчет NPV'!$C$13)/(1+'Расчет NPV'!$C$12)^6</f>
        <v/>
      </c>
      <c r="N1435" s="13">
        <f>SUM(H1435:M1435)-B1435</f>
        <v/>
      </c>
    </row>
    <row r="1436">
      <c r="A1436" t="n">
        <v>1432</v>
      </c>
      <c r="B1436" s="9">
        <f>_xlfn.BETA.INV(RAND(),'Расчет NPV'!$E$5,'Расчет NPV'!$F$5,'Расчет NPV'!$B$5,'Расчет NPV'!$D$5)</f>
        <v/>
      </c>
      <c r="C1436" s="9">
        <f>_xlfn.BETA.INV(RAND(),'Расчет NPV'!$E$6,'Расчет NPV'!$F$6,'Расчет NPV'!$B$6,'Расчет NPV'!$D$6)</f>
        <v/>
      </c>
      <c r="D1436" s="9">
        <f>_xlfn.BETA.INV(RAND(),'Расчет NPV'!$E$7,'Расчет NPV'!$F$7,'Расчет NPV'!$B$7,'Расчет NPV'!$D$7)</f>
        <v/>
      </c>
      <c r="E1436" s="5">
        <f>_xlfn.BETA.INV(RAND(),'Расчет NPV'!$E$8,'Расчет NPV'!$F$8,'Расчет NPV'!$B$8,'Расчет NPV'!$D$8)</f>
        <v/>
      </c>
      <c r="F1436" s="9">
        <f>_xlfn.BETA.INV(RAND(),'Расчет NPV'!$E$9,'Расчет NPV'!$F$9,'Расчет NPV'!$B$9,'Расчет NPV'!$D$9)</f>
        <v/>
      </c>
      <c r="G1436" s="9">
        <f>_xlfn.BETA.INV(RAND(),'Расчет NPV'!$E$10,'Расчет NPV'!$F$10,'Расчет NPV'!$B$10,'Расчет NPV'!$D$10)</f>
        <v/>
      </c>
      <c r="H1436" s="9">
        <f>((D1436*(1+E1436)^0*'Расчет NPV'!$C$14*(C1436-F1436)-G1436)-MAX((D1436*(1+E1436)^0*'Расчет NPV'!$C$14*(C1436-F1436)-G1436)-B1436/6,0)*'Расчет NPV'!$C$13)/(1+'Расчет NPV'!$C$12)^1</f>
        <v/>
      </c>
      <c r="I1436" s="9">
        <f>((D1436*(1+E1436)^1*(C1436-F1436)-G1436)-MAX((D1436*(1+E1436)^1*(C1436-F1436)-G1436)-B1436/6,0)*'Расчет NPV'!$C$13)/(1+'Расчет NPV'!$C$12)^2</f>
        <v/>
      </c>
      <c r="J1436" s="9">
        <f>((D1436*(1+E1436)^2*(C1436-F1436)-G1436)-MAX((D1436*(1+E1436)^2*(C1436-F1436)-G1436)-B1436/6,0)*'Расчет NPV'!$C$13)/(1+'Расчет NPV'!$C$12)^3</f>
        <v/>
      </c>
      <c r="K1436" s="9">
        <f>((D1436*(1+E1436)^3*(C1436-F1436)-G1436)-MAX((D1436*(1+E1436)^3*(C1436-F1436)-G1436)-B1436/6,0)*'Расчет NPV'!$C$13)/(1+'Расчет NPV'!$C$12)^4</f>
        <v/>
      </c>
      <c r="L1436" s="9">
        <f>((D1436*(1+E1436)^4*(C1436-F1436)-G1436)-MAX((D1436*(1+E1436)^4*(C1436-F1436)-G1436)-B1436/6,0)*'Расчет NPV'!$C$13)/(1+'Расчет NPV'!$C$12)^5</f>
        <v/>
      </c>
      <c r="M1436" s="9">
        <f>((D1436*(1+E1436)^5*(C1436-F1436)-G1436)-MAX((D1436*(1+E1436)^5*(C1436-F1436)-G1436)-B1436/6,0)*'Расчет NPV'!$C$13)/(1+'Расчет NPV'!$C$12)^6</f>
        <v/>
      </c>
      <c r="N1436" s="13">
        <f>SUM(H1436:M1436)-B1436</f>
        <v/>
      </c>
    </row>
    <row r="1437">
      <c r="A1437" t="n">
        <v>1433</v>
      </c>
      <c r="B1437" s="9">
        <f>_xlfn.BETA.INV(RAND(),'Расчет NPV'!$E$5,'Расчет NPV'!$F$5,'Расчет NPV'!$B$5,'Расчет NPV'!$D$5)</f>
        <v/>
      </c>
      <c r="C1437" s="9">
        <f>_xlfn.BETA.INV(RAND(),'Расчет NPV'!$E$6,'Расчет NPV'!$F$6,'Расчет NPV'!$B$6,'Расчет NPV'!$D$6)</f>
        <v/>
      </c>
      <c r="D1437" s="9">
        <f>_xlfn.BETA.INV(RAND(),'Расчет NPV'!$E$7,'Расчет NPV'!$F$7,'Расчет NPV'!$B$7,'Расчет NPV'!$D$7)</f>
        <v/>
      </c>
      <c r="E1437" s="5">
        <f>_xlfn.BETA.INV(RAND(),'Расчет NPV'!$E$8,'Расчет NPV'!$F$8,'Расчет NPV'!$B$8,'Расчет NPV'!$D$8)</f>
        <v/>
      </c>
      <c r="F1437" s="9">
        <f>_xlfn.BETA.INV(RAND(),'Расчет NPV'!$E$9,'Расчет NPV'!$F$9,'Расчет NPV'!$B$9,'Расчет NPV'!$D$9)</f>
        <v/>
      </c>
      <c r="G1437" s="9">
        <f>_xlfn.BETA.INV(RAND(),'Расчет NPV'!$E$10,'Расчет NPV'!$F$10,'Расчет NPV'!$B$10,'Расчет NPV'!$D$10)</f>
        <v/>
      </c>
      <c r="H1437" s="9">
        <f>((D1437*(1+E1437)^0*'Расчет NPV'!$C$14*(C1437-F1437)-G1437)-MAX((D1437*(1+E1437)^0*'Расчет NPV'!$C$14*(C1437-F1437)-G1437)-B1437/6,0)*'Расчет NPV'!$C$13)/(1+'Расчет NPV'!$C$12)^1</f>
        <v/>
      </c>
      <c r="I1437" s="9">
        <f>((D1437*(1+E1437)^1*(C1437-F1437)-G1437)-MAX((D1437*(1+E1437)^1*(C1437-F1437)-G1437)-B1437/6,0)*'Расчет NPV'!$C$13)/(1+'Расчет NPV'!$C$12)^2</f>
        <v/>
      </c>
      <c r="J1437" s="9">
        <f>((D1437*(1+E1437)^2*(C1437-F1437)-G1437)-MAX((D1437*(1+E1437)^2*(C1437-F1437)-G1437)-B1437/6,0)*'Расчет NPV'!$C$13)/(1+'Расчет NPV'!$C$12)^3</f>
        <v/>
      </c>
      <c r="K1437" s="9">
        <f>((D1437*(1+E1437)^3*(C1437-F1437)-G1437)-MAX((D1437*(1+E1437)^3*(C1437-F1437)-G1437)-B1437/6,0)*'Расчет NPV'!$C$13)/(1+'Расчет NPV'!$C$12)^4</f>
        <v/>
      </c>
      <c r="L1437" s="9">
        <f>((D1437*(1+E1437)^4*(C1437-F1437)-G1437)-MAX((D1437*(1+E1437)^4*(C1437-F1437)-G1437)-B1437/6,0)*'Расчет NPV'!$C$13)/(1+'Расчет NPV'!$C$12)^5</f>
        <v/>
      </c>
      <c r="M1437" s="9">
        <f>((D1437*(1+E1437)^5*(C1437-F1437)-G1437)-MAX((D1437*(1+E1437)^5*(C1437-F1437)-G1437)-B1437/6,0)*'Расчет NPV'!$C$13)/(1+'Расчет NPV'!$C$12)^6</f>
        <v/>
      </c>
      <c r="N1437" s="13">
        <f>SUM(H1437:M1437)-B1437</f>
        <v/>
      </c>
    </row>
    <row r="1438">
      <c r="A1438" t="n">
        <v>1434</v>
      </c>
      <c r="B1438" s="9">
        <f>_xlfn.BETA.INV(RAND(),'Расчет NPV'!$E$5,'Расчет NPV'!$F$5,'Расчет NPV'!$B$5,'Расчет NPV'!$D$5)</f>
        <v/>
      </c>
      <c r="C1438" s="9">
        <f>_xlfn.BETA.INV(RAND(),'Расчет NPV'!$E$6,'Расчет NPV'!$F$6,'Расчет NPV'!$B$6,'Расчет NPV'!$D$6)</f>
        <v/>
      </c>
      <c r="D1438" s="9">
        <f>_xlfn.BETA.INV(RAND(),'Расчет NPV'!$E$7,'Расчет NPV'!$F$7,'Расчет NPV'!$B$7,'Расчет NPV'!$D$7)</f>
        <v/>
      </c>
      <c r="E1438" s="5">
        <f>_xlfn.BETA.INV(RAND(),'Расчет NPV'!$E$8,'Расчет NPV'!$F$8,'Расчет NPV'!$B$8,'Расчет NPV'!$D$8)</f>
        <v/>
      </c>
      <c r="F1438" s="9">
        <f>_xlfn.BETA.INV(RAND(),'Расчет NPV'!$E$9,'Расчет NPV'!$F$9,'Расчет NPV'!$B$9,'Расчет NPV'!$D$9)</f>
        <v/>
      </c>
      <c r="G1438" s="9">
        <f>_xlfn.BETA.INV(RAND(),'Расчет NPV'!$E$10,'Расчет NPV'!$F$10,'Расчет NPV'!$B$10,'Расчет NPV'!$D$10)</f>
        <v/>
      </c>
      <c r="H1438" s="9">
        <f>((D1438*(1+E1438)^0*'Расчет NPV'!$C$14*(C1438-F1438)-G1438)-MAX((D1438*(1+E1438)^0*'Расчет NPV'!$C$14*(C1438-F1438)-G1438)-B1438/6,0)*'Расчет NPV'!$C$13)/(1+'Расчет NPV'!$C$12)^1</f>
        <v/>
      </c>
      <c r="I1438" s="9">
        <f>((D1438*(1+E1438)^1*(C1438-F1438)-G1438)-MAX((D1438*(1+E1438)^1*(C1438-F1438)-G1438)-B1438/6,0)*'Расчет NPV'!$C$13)/(1+'Расчет NPV'!$C$12)^2</f>
        <v/>
      </c>
      <c r="J1438" s="9">
        <f>((D1438*(1+E1438)^2*(C1438-F1438)-G1438)-MAX((D1438*(1+E1438)^2*(C1438-F1438)-G1438)-B1438/6,0)*'Расчет NPV'!$C$13)/(1+'Расчет NPV'!$C$12)^3</f>
        <v/>
      </c>
      <c r="K1438" s="9">
        <f>((D1438*(1+E1438)^3*(C1438-F1438)-G1438)-MAX((D1438*(1+E1438)^3*(C1438-F1438)-G1438)-B1438/6,0)*'Расчет NPV'!$C$13)/(1+'Расчет NPV'!$C$12)^4</f>
        <v/>
      </c>
      <c r="L1438" s="9">
        <f>((D1438*(1+E1438)^4*(C1438-F1438)-G1438)-MAX((D1438*(1+E1438)^4*(C1438-F1438)-G1438)-B1438/6,0)*'Расчет NPV'!$C$13)/(1+'Расчет NPV'!$C$12)^5</f>
        <v/>
      </c>
      <c r="M1438" s="9">
        <f>((D1438*(1+E1438)^5*(C1438-F1438)-G1438)-MAX((D1438*(1+E1438)^5*(C1438-F1438)-G1438)-B1438/6,0)*'Расчет NPV'!$C$13)/(1+'Расчет NPV'!$C$12)^6</f>
        <v/>
      </c>
      <c r="N1438" s="13">
        <f>SUM(H1438:M1438)-B1438</f>
        <v/>
      </c>
    </row>
    <row r="1439">
      <c r="A1439" t="n">
        <v>1435</v>
      </c>
      <c r="B1439" s="9">
        <f>_xlfn.BETA.INV(RAND(),'Расчет NPV'!$E$5,'Расчет NPV'!$F$5,'Расчет NPV'!$B$5,'Расчет NPV'!$D$5)</f>
        <v/>
      </c>
      <c r="C1439" s="9">
        <f>_xlfn.BETA.INV(RAND(),'Расчет NPV'!$E$6,'Расчет NPV'!$F$6,'Расчет NPV'!$B$6,'Расчет NPV'!$D$6)</f>
        <v/>
      </c>
      <c r="D1439" s="9">
        <f>_xlfn.BETA.INV(RAND(),'Расчет NPV'!$E$7,'Расчет NPV'!$F$7,'Расчет NPV'!$B$7,'Расчет NPV'!$D$7)</f>
        <v/>
      </c>
      <c r="E1439" s="5">
        <f>_xlfn.BETA.INV(RAND(),'Расчет NPV'!$E$8,'Расчет NPV'!$F$8,'Расчет NPV'!$B$8,'Расчет NPV'!$D$8)</f>
        <v/>
      </c>
      <c r="F1439" s="9">
        <f>_xlfn.BETA.INV(RAND(),'Расчет NPV'!$E$9,'Расчет NPV'!$F$9,'Расчет NPV'!$B$9,'Расчет NPV'!$D$9)</f>
        <v/>
      </c>
      <c r="G1439" s="9">
        <f>_xlfn.BETA.INV(RAND(),'Расчет NPV'!$E$10,'Расчет NPV'!$F$10,'Расчет NPV'!$B$10,'Расчет NPV'!$D$10)</f>
        <v/>
      </c>
      <c r="H1439" s="9">
        <f>((D1439*(1+E1439)^0*'Расчет NPV'!$C$14*(C1439-F1439)-G1439)-MAX((D1439*(1+E1439)^0*'Расчет NPV'!$C$14*(C1439-F1439)-G1439)-B1439/6,0)*'Расчет NPV'!$C$13)/(1+'Расчет NPV'!$C$12)^1</f>
        <v/>
      </c>
      <c r="I1439" s="9">
        <f>((D1439*(1+E1439)^1*(C1439-F1439)-G1439)-MAX((D1439*(1+E1439)^1*(C1439-F1439)-G1439)-B1439/6,0)*'Расчет NPV'!$C$13)/(1+'Расчет NPV'!$C$12)^2</f>
        <v/>
      </c>
      <c r="J1439" s="9">
        <f>((D1439*(1+E1439)^2*(C1439-F1439)-G1439)-MAX((D1439*(1+E1439)^2*(C1439-F1439)-G1439)-B1439/6,0)*'Расчет NPV'!$C$13)/(1+'Расчет NPV'!$C$12)^3</f>
        <v/>
      </c>
      <c r="K1439" s="9">
        <f>((D1439*(1+E1439)^3*(C1439-F1439)-G1439)-MAX((D1439*(1+E1439)^3*(C1439-F1439)-G1439)-B1439/6,0)*'Расчет NPV'!$C$13)/(1+'Расчет NPV'!$C$12)^4</f>
        <v/>
      </c>
      <c r="L1439" s="9">
        <f>((D1439*(1+E1439)^4*(C1439-F1439)-G1439)-MAX((D1439*(1+E1439)^4*(C1439-F1439)-G1439)-B1439/6,0)*'Расчет NPV'!$C$13)/(1+'Расчет NPV'!$C$12)^5</f>
        <v/>
      </c>
      <c r="M1439" s="9">
        <f>((D1439*(1+E1439)^5*(C1439-F1439)-G1439)-MAX((D1439*(1+E1439)^5*(C1439-F1439)-G1439)-B1439/6,0)*'Расчет NPV'!$C$13)/(1+'Расчет NPV'!$C$12)^6</f>
        <v/>
      </c>
      <c r="N1439" s="13">
        <f>SUM(H1439:M1439)-B1439</f>
        <v/>
      </c>
    </row>
    <row r="1440">
      <c r="A1440" t="n">
        <v>1436</v>
      </c>
      <c r="B1440" s="9">
        <f>_xlfn.BETA.INV(RAND(),'Расчет NPV'!$E$5,'Расчет NPV'!$F$5,'Расчет NPV'!$B$5,'Расчет NPV'!$D$5)</f>
        <v/>
      </c>
      <c r="C1440" s="9">
        <f>_xlfn.BETA.INV(RAND(),'Расчет NPV'!$E$6,'Расчет NPV'!$F$6,'Расчет NPV'!$B$6,'Расчет NPV'!$D$6)</f>
        <v/>
      </c>
      <c r="D1440" s="9">
        <f>_xlfn.BETA.INV(RAND(),'Расчет NPV'!$E$7,'Расчет NPV'!$F$7,'Расчет NPV'!$B$7,'Расчет NPV'!$D$7)</f>
        <v/>
      </c>
      <c r="E1440" s="5">
        <f>_xlfn.BETA.INV(RAND(),'Расчет NPV'!$E$8,'Расчет NPV'!$F$8,'Расчет NPV'!$B$8,'Расчет NPV'!$D$8)</f>
        <v/>
      </c>
      <c r="F1440" s="9">
        <f>_xlfn.BETA.INV(RAND(),'Расчет NPV'!$E$9,'Расчет NPV'!$F$9,'Расчет NPV'!$B$9,'Расчет NPV'!$D$9)</f>
        <v/>
      </c>
      <c r="G1440" s="9">
        <f>_xlfn.BETA.INV(RAND(),'Расчет NPV'!$E$10,'Расчет NPV'!$F$10,'Расчет NPV'!$B$10,'Расчет NPV'!$D$10)</f>
        <v/>
      </c>
      <c r="H1440" s="9">
        <f>((D1440*(1+E1440)^0*'Расчет NPV'!$C$14*(C1440-F1440)-G1440)-MAX((D1440*(1+E1440)^0*'Расчет NPV'!$C$14*(C1440-F1440)-G1440)-B1440/6,0)*'Расчет NPV'!$C$13)/(1+'Расчет NPV'!$C$12)^1</f>
        <v/>
      </c>
      <c r="I1440" s="9">
        <f>((D1440*(1+E1440)^1*(C1440-F1440)-G1440)-MAX((D1440*(1+E1440)^1*(C1440-F1440)-G1440)-B1440/6,0)*'Расчет NPV'!$C$13)/(1+'Расчет NPV'!$C$12)^2</f>
        <v/>
      </c>
      <c r="J1440" s="9">
        <f>((D1440*(1+E1440)^2*(C1440-F1440)-G1440)-MAX((D1440*(1+E1440)^2*(C1440-F1440)-G1440)-B1440/6,0)*'Расчет NPV'!$C$13)/(1+'Расчет NPV'!$C$12)^3</f>
        <v/>
      </c>
      <c r="K1440" s="9">
        <f>((D1440*(1+E1440)^3*(C1440-F1440)-G1440)-MAX((D1440*(1+E1440)^3*(C1440-F1440)-G1440)-B1440/6,0)*'Расчет NPV'!$C$13)/(1+'Расчет NPV'!$C$12)^4</f>
        <v/>
      </c>
      <c r="L1440" s="9">
        <f>((D1440*(1+E1440)^4*(C1440-F1440)-G1440)-MAX((D1440*(1+E1440)^4*(C1440-F1440)-G1440)-B1440/6,0)*'Расчет NPV'!$C$13)/(1+'Расчет NPV'!$C$12)^5</f>
        <v/>
      </c>
      <c r="M1440" s="9">
        <f>((D1440*(1+E1440)^5*(C1440-F1440)-G1440)-MAX((D1440*(1+E1440)^5*(C1440-F1440)-G1440)-B1440/6,0)*'Расчет NPV'!$C$13)/(1+'Расчет NPV'!$C$12)^6</f>
        <v/>
      </c>
      <c r="N1440" s="13">
        <f>SUM(H1440:M1440)-B1440</f>
        <v/>
      </c>
    </row>
    <row r="1441">
      <c r="A1441" t="n">
        <v>1437</v>
      </c>
      <c r="B1441" s="9">
        <f>_xlfn.BETA.INV(RAND(),'Расчет NPV'!$E$5,'Расчет NPV'!$F$5,'Расчет NPV'!$B$5,'Расчет NPV'!$D$5)</f>
        <v/>
      </c>
      <c r="C1441" s="9">
        <f>_xlfn.BETA.INV(RAND(),'Расчет NPV'!$E$6,'Расчет NPV'!$F$6,'Расчет NPV'!$B$6,'Расчет NPV'!$D$6)</f>
        <v/>
      </c>
      <c r="D1441" s="9">
        <f>_xlfn.BETA.INV(RAND(),'Расчет NPV'!$E$7,'Расчет NPV'!$F$7,'Расчет NPV'!$B$7,'Расчет NPV'!$D$7)</f>
        <v/>
      </c>
      <c r="E1441" s="5">
        <f>_xlfn.BETA.INV(RAND(),'Расчет NPV'!$E$8,'Расчет NPV'!$F$8,'Расчет NPV'!$B$8,'Расчет NPV'!$D$8)</f>
        <v/>
      </c>
      <c r="F1441" s="9">
        <f>_xlfn.BETA.INV(RAND(),'Расчет NPV'!$E$9,'Расчет NPV'!$F$9,'Расчет NPV'!$B$9,'Расчет NPV'!$D$9)</f>
        <v/>
      </c>
      <c r="G1441" s="9">
        <f>_xlfn.BETA.INV(RAND(),'Расчет NPV'!$E$10,'Расчет NPV'!$F$10,'Расчет NPV'!$B$10,'Расчет NPV'!$D$10)</f>
        <v/>
      </c>
      <c r="H1441" s="9">
        <f>((D1441*(1+E1441)^0*'Расчет NPV'!$C$14*(C1441-F1441)-G1441)-MAX((D1441*(1+E1441)^0*'Расчет NPV'!$C$14*(C1441-F1441)-G1441)-B1441/6,0)*'Расчет NPV'!$C$13)/(1+'Расчет NPV'!$C$12)^1</f>
        <v/>
      </c>
      <c r="I1441" s="9">
        <f>((D1441*(1+E1441)^1*(C1441-F1441)-G1441)-MAX((D1441*(1+E1441)^1*(C1441-F1441)-G1441)-B1441/6,0)*'Расчет NPV'!$C$13)/(1+'Расчет NPV'!$C$12)^2</f>
        <v/>
      </c>
      <c r="J1441" s="9">
        <f>((D1441*(1+E1441)^2*(C1441-F1441)-G1441)-MAX((D1441*(1+E1441)^2*(C1441-F1441)-G1441)-B1441/6,0)*'Расчет NPV'!$C$13)/(1+'Расчет NPV'!$C$12)^3</f>
        <v/>
      </c>
      <c r="K1441" s="9">
        <f>((D1441*(1+E1441)^3*(C1441-F1441)-G1441)-MAX((D1441*(1+E1441)^3*(C1441-F1441)-G1441)-B1441/6,0)*'Расчет NPV'!$C$13)/(1+'Расчет NPV'!$C$12)^4</f>
        <v/>
      </c>
      <c r="L1441" s="9">
        <f>((D1441*(1+E1441)^4*(C1441-F1441)-G1441)-MAX((D1441*(1+E1441)^4*(C1441-F1441)-G1441)-B1441/6,0)*'Расчет NPV'!$C$13)/(1+'Расчет NPV'!$C$12)^5</f>
        <v/>
      </c>
      <c r="M1441" s="9">
        <f>((D1441*(1+E1441)^5*(C1441-F1441)-G1441)-MAX((D1441*(1+E1441)^5*(C1441-F1441)-G1441)-B1441/6,0)*'Расчет NPV'!$C$13)/(1+'Расчет NPV'!$C$12)^6</f>
        <v/>
      </c>
      <c r="N1441" s="13">
        <f>SUM(H1441:M1441)-B1441</f>
        <v/>
      </c>
    </row>
    <row r="1442">
      <c r="A1442" t="n">
        <v>1438</v>
      </c>
      <c r="B1442" s="9">
        <f>_xlfn.BETA.INV(RAND(),'Расчет NPV'!$E$5,'Расчет NPV'!$F$5,'Расчет NPV'!$B$5,'Расчет NPV'!$D$5)</f>
        <v/>
      </c>
      <c r="C1442" s="9">
        <f>_xlfn.BETA.INV(RAND(),'Расчет NPV'!$E$6,'Расчет NPV'!$F$6,'Расчет NPV'!$B$6,'Расчет NPV'!$D$6)</f>
        <v/>
      </c>
      <c r="D1442" s="9">
        <f>_xlfn.BETA.INV(RAND(),'Расчет NPV'!$E$7,'Расчет NPV'!$F$7,'Расчет NPV'!$B$7,'Расчет NPV'!$D$7)</f>
        <v/>
      </c>
      <c r="E1442" s="5">
        <f>_xlfn.BETA.INV(RAND(),'Расчет NPV'!$E$8,'Расчет NPV'!$F$8,'Расчет NPV'!$B$8,'Расчет NPV'!$D$8)</f>
        <v/>
      </c>
      <c r="F1442" s="9">
        <f>_xlfn.BETA.INV(RAND(),'Расчет NPV'!$E$9,'Расчет NPV'!$F$9,'Расчет NPV'!$B$9,'Расчет NPV'!$D$9)</f>
        <v/>
      </c>
      <c r="G1442" s="9">
        <f>_xlfn.BETA.INV(RAND(),'Расчет NPV'!$E$10,'Расчет NPV'!$F$10,'Расчет NPV'!$B$10,'Расчет NPV'!$D$10)</f>
        <v/>
      </c>
      <c r="H1442" s="9">
        <f>((D1442*(1+E1442)^0*'Расчет NPV'!$C$14*(C1442-F1442)-G1442)-MAX((D1442*(1+E1442)^0*'Расчет NPV'!$C$14*(C1442-F1442)-G1442)-B1442/6,0)*'Расчет NPV'!$C$13)/(1+'Расчет NPV'!$C$12)^1</f>
        <v/>
      </c>
      <c r="I1442" s="9">
        <f>((D1442*(1+E1442)^1*(C1442-F1442)-G1442)-MAX((D1442*(1+E1442)^1*(C1442-F1442)-G1442)-B1442/6,0)*'Расчет NPV'!$C$13)/(1+'Расчет NPV'!$C$12)^2</f>
        <v/>
      </c>
      <c r="J1442" s="9">
        <f>((D1442*(1+E1442)^2*(C1442-F1442)-G1442)-MAX((D1442*(1+E1442)^2*(C1442-F1442)-G1442)-B1442/6,0)*'Расчет NPV'!$C$13)/(1+'Расчет NPV'!$C$12)^3</f>
        <v/>
      </c>
      <c r="K1442" s="9">
        <f>((D1442*(1+E1442)^3*(C1442-F1442)-G1442)-MAX((D1442*(1+E1442)^3*(C1442-F1442)-G1442)-B1442/6,0)*'Расчет NPV'!$C$13)/(1+'Расчет NPV'!$C$12)^4</f>
        <v/>
      </c>
      <c r="L1442" s="9">
        <f>((D1442*(1+E1442)^4*(C1442-F1442)-G1442)-MAX((D1442*(1+E1442)^4*(C1442-F1442)-G1442)-B1442/6,0)*'Расчет NPV'!$C$13)/(1+'Расчет NPV'!$C$12)^5</f>
        <v/>
      </c>
      <c r="M1442" s="9">
        <f>((D1442*(1+E1442)^5*(C1442-F1442)-G1442)-MAX((D1442*(1+E1442)^5*(C1442-F1442)-G1442)-B1442/6,0)*'Расчет NPV'!$C$13)/(1+'Расчет NPV'!$C$12)^6</f>
        <v/>
      </c>
      <c r="N1442" s="13">
        <f>SUM(H1442:M1442)-B1442</f>
        <v/>
      </c>
    </row>
    <row r="1443">
      <c r="A1443" t="n">
        <v>1439</v>
      </c>
      <c r="B1443" s="9">
        <f>_xlfn.BETA.INV(RAND(),'Расчет NPV'!$E$5,'Расчет NPV'!$F$5,'Расчет NPV'!$B$5,'Расчет NPV'!$D$5)</f>
        <v/>
      </c>
      <c r="C1443" s="9">
        <f>_xlfn.BETA.INV(RAND(),'Расчет NPV'!$E$6,'Расчет NPV'!$F$6,'Расчет NPV'!$B$6,'Расчет NPV'!$D$6)</f>
        <v/>
      </c>
      <c r="D1443" s="9">
        <f>_xlfn.BETA.INV(RAND(),'Расчет NPV'!$E$7,'Расчет NPV'!$F$7,'Расчет NPV'!$B$7,'Расчет NPV'!$D$7)</f>
        <v/>
      </c>
      <c r="E1443" s="5">
        <f>_xlfn.BETA.INV(RAND(),'Расчет NPV'!$E$8,'Расчет NPV'!$F$8,'Расчет NPV'!$B$8,'Расчет NPV'!$D$8)</f>
        <v/>
      </c>
      <c r="F1443" s="9">
        <f>_xlfn.BETA.INV(RAND(),'Расчет NPV'!$E$9,'Расчет NPV'!$F$9,'Расчет NPV'!$B$9,'Расчет NPV'!$D$9)</f>
        <v/>
      </c>
      <c r="G1443" s="9">
        <f>_xlfn.BETA.INV(RAND(),'Расчет NPV'!$E$10,'Расчет NPV'!$F$10,'Расчет NPV'!$B$10,'Расчет NPV'!$D$10)</f>
        <v/>
      </c>
      <c r="H1443" s="9">
        <f>((D1443*(1+E1443)^0*'Расчет NPV'!$C$14*(C1443-F1443)-G1443)-MAX((D1443*(1+E1443)^0*'Расчет NPV'!$C$14*(C1443-F1443)-G1443)-B1443/6,0)*'Расчет NPV'!$C$13)/(1+'Расчет NPV'!$C$12)^1</f>
        <v/>
      </c>
      <c r="I1443" s="9">
        <f>((D1443*(1+E1443)^1*(C1443-F1443)-G1443)-MAX((D1443*(1+E1443)^1*(C1443-F1443)-G1443)-B1443/6,0)*'Расчет NPV'!$C$13)/(1+'Расчет NPV'!$C$12)^2</f>
        <v/>
      </c>
      <c r="J1443" s="9">
        <f>((D1443*(1+E1443)^2*(C1443-F1443)-G1443)-MAX((D1443*(1+E1443)^2*(C1443-F1443)-G1443)-B1443/6,0)*'Расчет NPV'!$C$13)/(1+'Расчет NPV'!$C$12)^3</f>
        <v/>
      </c>
      <c r="K1443" s="9">
        <f>((D1443*(1+E1443)^3*(C1443-F1443)-G1443)-MAX((D1443*(1+E1443)^3*(C1443-F1443)-G1443)-B1443/6,0)*'Расчет NPV'!$C$13)/(1+'Расчет NPV'!$C$12)^4</f>
        <v/>
      </c>
      <c r="L1443" s="9">
        <f>((D1443*(1+E1443)^4*(C1443-F1443)-G1443)-MAX((D1443*(1+E1443)^4*(C1443-F1443)-G1443)-B1443/6,0)*'Расчет NPV'!$C$13)/(1+'Расчет NPV'!$C$12)^5</f>
        <v/>
      </c>
      <c r="M1443" s="9">
        <f>((D1443*(1+E1443)^5*(C1443-F1443)-G1443)-MAX((D1443*(1+E1443)^5*(C1443-F1443)-G1443)-B1443/6,0)*'Расчет NPV'!$C$13)/(1+'Расчет NPV'!$C$12)^6</f>
        <v/>
      </c>
      <c r="N1443" s="13">
        <f>SUM(H1443:M1443)-B1443</f>
        <v/>
      </c>
    </row>
    <row r="1444">
      <c r="A1444" t="n">
        <v>1440</v>
      </c>
      <c r="B1444" s="9">
        <f>_xlfn.BETA.INV(RAND(),'Расчет NPV'!$E$5,'Расчет NPV'!$F$5,'Расчет NPV'!$B$5,'Расчет NPV'!$D$5)</f>
        <v/>
      </c>
      <c r="C1444" s="9">
        <f>_xlfn.BETA.INV(RAND(),'Расчет NPV'!$E$6,'Расчет NPV'!$F$6,'Расчет NPV'!$B$6,'Расчет NPV'!$D$6)</f>
        <v/>
      </c>
      <c r="D1444" s="9">
        <f>_xlfn.BETA.INV(RAND(),'Расчет NPV'!$E$7,'Расчет NPV'!$F$7,'Расчет NPV'!$B$7,'Расчет NPV'!$D$7)</f>
        <v/>
      </c>
      <c r="E1444" s="5">
        <f>_xlfn.BETA.INV(RAND(),'Расчет NPV'!$E$8,'Расчет NPV'!$F$8,'Расчет NPV'!$B$8,'Расчет NPV'!$D$8)</f>
        <v/>
      </c>
      <c r="F1444" s="9">
        <f>_xlfn.BETA.INV(RAND(),'Расчет NPV'!$E$9,'Расчет NPV'!$F$9,'Расчет NPV'!$B$9,'Расчет NPV'!$D$9)</f>
        <v/>
      </c>
      <c r="G1444" s="9">
        <f>_xlfn.BETA.INV(RAND(),'Расчет NPV'!$E$10,'Расчет NPV'!$F$10,'Расчет NPV'!$B$10,'Расчет NPV'!$D$10)</f>
        <v/>
      </c>
      <c r="H1444" s="9">
        <f>((D1444*(1+E1444)^0*'Расчет NPV'!$C$14*(C1444-F1444)-G1444)-MAX((D1444*(1+E1444)^0*'Расчет NPV'!$C$14*(C1444-F1444)-G1444)-B1444/6,0)*'Расчет NPV'!$C$13)/(1+'Расчет NPV'!$C$12)^1</f>
        <v/>
      </c>
      <c r="I1444" s="9">
        <f>((D1444*(1+E1444)^1*(C1444-F1444)-G1444)-MAX((D1444*(1+E1444)^1*(C1444-F1444)-G1444)-B1444/6,0)*'Расчет NPV'!$C$13)/(1+'Расчет NPV'!$C$12)^2</f>
        <v/>
      </c>
      <c r="J1444" s="9">
        <f>((D1444*(1+E1444)^2*(C1444-F1444)-G1444)-MAX((D1444*(1+E1444)^2*(C1444-F1444)-G1444)-B1444/6,0)*'Расчет NPV'!$C$13)/(1+'Расчет NPV'!$C$12)^3</f>
        <v/>
      </c>
      <c r="K1444" s="9">
        <f>((D1444*(1+E1444)^3*(C1444-F1444)-G1444)-MAX((D1444*(1+E1444)^3*(C1444-F1444)-G1444)-B1444/6,0)*'Расчет NPV'!$C$13)/(1+'Расчет NPV'!$C$12)^4</f>
        <v/>
      </c>
      <c r="L1444" s="9">
        <f>((D1444*(1+E1444)^4*(C1444-F1444)-G1444)-MAX((D1444*(1+E1444)^4*(C1444-F1444)-G1444)-B1444/6,0)*'Расчет NPV'!$C$13)/(1+'Расчет NPV'!$C$12)^5</f>
        <v/>
      </c>
      <c r="M1444" s="9">
        <f>((D1444*(1+E1444)^5*(C1444-F1444)-G1444)-MAX((D1444*(1+E1444)^5*(C1444-F1444)-G1444)-B1444/6,0)*'Расчет NPV'!$C$13)/(1+'Расчет NPV'!$C$12)^6</f>
        <v/>
      </c>
      <c r="N1444" s="13">
        <f>SUM(H1444:M1444)-B1444</f>
        <v/>
      </c>
    </row>
    <row r="1445">
      <c r="A1445" t="n">
        <v>1441</v>
      </c>
      <c r="B1445" s="9">
        <f>_xlfn.BETA.INV(RAND(),'Расчет NPV'!$E$5,'Расчет NPV'!$F$5,'Расчет NPV'!$B$5,'Расчет NPV'!$D$5)</f>
        <v/>
      </c>
      <c r="C1445" s="9">
        <f>_xlfn.BETA.INV(RAND(),'Расчет NPV'!$E$6,'Расчет NPV'!$F$6,'Расчет NPV'!$B$6,'Расчет NPV'!$D$6)</f>
        <v/>
      </c>
      <c r="D1445" s="9">
        <f>_xlfn.BETA.INV(RAND(),'Расчет NPV'!$E$7,'Расчет NPV'!$F$7,'Расчет NPV'!$B$7,'Расчет NPV'!$D$7)</f>
        <v/>
      </c>
      <c r="E1445" s="5">
        <f>_xlfn.BETA.INV(RAND(),'Расчет NPV'!$E$8,'Расчет NPV'!$F$8,'Расчет NPV'!$B$8,'Расчет NPV'!$D$8)</f>
        <v/>
      </c>
      <c r="F1445" s="9">
        <f>_xlfn.BETA.INV(RAND(),'Расчет NPV'!$E$9,'Расчет NPV'!$F$9,'Расчет NPV'!$B$9,'Расчет NPV'!$D$9)</f>
        <v/>
      </c>
      <c r="G1445" s="9">
        <f>_xlfn.BETA.INV(RAND(),'Расчет NPV'!$E$10,'Расчет NPV'!$F$10,'Расчет NPV'!$B$10,'Расчет NPV'!$D$10)</f>
        <v/>
      </c>
      <c r="H1445" s="9">
        <f>((D1445*(1+E1445)^0*'Расчет NPV'!$C$14*(C1445-F1445)-G1445)-MAX((D1445*(1+E1445)^0*'Расчет NPV'!$C$14*(C1445-F1445)-G1445)-B1445/6,0)*'Расчет NPV'!$C$13)/(1+'Расчет NPV'!$C$12)^1</f>
        <v/>
      </c>
      <c r="I1445" s="9">
        <f>((D1445*(1+E1445)^1*(C1445-F1445)-G1445)-MAX((D1445*(1+E1445)^1*(C1445-F1445)-G1445)-B1445/6,0)*'Расчет NPV'!$C$13)/(1+'Расчет NPV'!$C$12)^2</f>
        <v/>
      </c>
      <c r="J1445" s="9">
        <f>((D1445*(1+E1445)^2*(C1445-F1445)-G1445)-MAX((D1445*(1+E1445)^2*(C1445-F1445)-G1445)-B1445/6,0)*'Расчет NPV'!$C$13)/(1+'Расчет NPV'!$C$12)^3</f>
        <v/>
      </c>
      <c r="K1445" s="9">
        <f>((D1445*(1+E1445)^3*(C1445-F1445)-G1445)-MAX((D1445*(1+E1445)^3*(C1445-F1445)-G1445)-B1445/6,0)*'Расчет NPV'!$C$13)/(1+'Расчет NPV'!$C$12)^4</f>
        <v/>
      </c>
      <c r="L1445" s="9">
        <f>((D1445*(1+E1445)^4*(C1445-F1445)-G1445)-MAX((D1445*(1+E1445)^4*(C1445-F1445)-G1445)-B1445/6,0)*'Расчет NPV'!$C$13)/(1+'Расчет NPV'!$C$12)^5</f>
        <v/>
      </c>
      <c r="M1445" s="9">
        <f>((D1445*(1+E1445)^5*(C1445-F1445)-G1445)-MAX((D1445*(1+E1445)^5*(C1445-F1445)-G1445)-B1445/6,0)*'Расчет NPV'!$C$13)/(1+'Расчет NPV'!$C$12)^6</f>
        <v/>
      </c>
      <c r="N1445" s="13">
        <f>SUM(H1445:M1445)-B1445</f>
        <v/>
      </c>
    </row>
    <row r="1446">
      <c r="A1446" t="n">
        <v>1442</v>
      </c>
      <c r="B1446" s="9">
        <f>_xlfn.BETA.INV(RAND(),'Расчет NPV'!$E$5,'Расчет NPV'!$F$5,'Расчет NPV'!$B$5,'Расчет NPV'!$D$5)</f>
        <v/>
      </c>
      <c r="C1446" s="9">
        <f>_xlfn.BETA.INV(RAND(),'Расчет NPV'!$E$6,'Расчет NPV'!$F$6,'Расчет NPV'!$B$6,'Расчет NPV'!$D$6)</f>
        <v/>
      </c>
      <c r="D1446" s="9">
        <f>_xlfn.BETA.INV(RAND(),'Расчет NPV'!$E$7,'Расчет NPV'!$F$7,'Расчет NPV'!$B$7,'Расчет NPV'!$D$7)</f>
        <v/>
      </c>
      <c r="E1446" s="5">
        <f>_xlfn.BETA.INV(RAND(),'Расчет NPV'!$E$8,'Расчет NPV'!$F$8,'Расчет NPV'!$B$8,'Расчет NPV'!$D$8)</f>
        <v/>
      </c>
      <c r="F1446" s="9">
        <f>_xlfn.BETA.INV(RAND(),'Расчет NPV'!$E$9,'Расчет NPV'!$F$9,'Расчет NPV'!$B$9,'Расчет NPV'!$D$9)</f>
        <v/>
      </c>
      <c r="G1446" s="9">
        <f>_xlfn.BETA.INV(RAND(),'Расчет NPV'!$E$10,'Расчет NPV'!$F$10,'Расчет NPV'!$B$10,'Расчет NPV'!$D$10)</f>
        <v/>
      </c>
      <c r="H1446" s="9">
        <f>((D1446*(1+E1446)^0*'Расчет NPV'!$C$14*(C1446-F1446)-G1446)-MAX((D1446*(1+E1446)^0*'Расчет NPV'!$C$14*(C1446-F1446)-G1446)-B1446/6,0)*'Расчет NPV'!$C$13)/(1+'Расчет NPV'!$C$12)^1</f>
        <v/>
      </c>
      <c r="I1446" s="9">
        <f>((D1446*(1+E1446)^1*(C1446-F1446)-G1446)-MAX((D1446*(1+E1446)^1*(C1446-F1446)-G1446)-B1446/6,0)*'Расчет NPV'!$C$13)/(1+'Расчет NPV'!$C$12)^2</f>
        <v/>
      </c>
      <c r="J1446" s="9">
        <f>((D1446*(1+E1446)^2*(C1446-F1446)-G1446)-MAX((D1446*(1+E1446)^2*(C1446-F1446)-G1446)-B1446/6,0)*'Расчет NPV'!$C$13)/(1+'Расчет NPV'!$C$12)^3</f>
        <v/>
      </c>
      <c r="K1446" s="9">
        <f>((D1446*(1+E1446)^3*(C1446-F1446)-G1446)-MAX((D1446*(1+E1446)^3*(C1446-F1446)-G1446)-B1446/6,0)*'Расчет NPV'!$C$13)/(1+'Расчет NPV'!$C$12)^4</f>
        <v/>
      </c>
      <c r="L1446" s="9">
        <f>((D1446*(1+E1446)^4*(C1446-F1446)-G1446)-MAX((D1446*(1+E1446)^4*(C1446-F1446)-G1446)-B1446/6,0)*'Расчет NPV'!$C$13)/(1+'Расчет NPV'!$C$12)^5</f>
        <v/>
      </c>
      <c r="M1446" s="9">
        <f>((D1446*(1+E1446)^5*(C1446-F1446)-G1446)-MAX((D1446*(1+E1446)^5*(C1446-F1446)-G1446)-B1446/6,0)*'Расчет NPV'!$C$13)/(1+'Расчет NPV'!$C$12)^6</f>
        <v/>
      </c>
      <c r="N1446" s="13">
        <f>SUM(H1446:M1446)-B1446</f>
        <v/>
      </c>
    </row>
    <row r="1447">
      <c r="A1447" t="n">
        <v>1443</v>
      </c>
      <c r="B1447" s="9">
        <f>_xlfn.BETA.INV(RAND(),'Расчет NPV'!$E$5,'Расчет NPV'!$F$5,'Расчет NPV'!$B$5,'Расчет NPV'!$D$5)</f>
        <v/>
      </c>
      <c r="C1447" s="9">
        <f>_xlfn.BETA.INV(RAND(),'Расчет NPV'!$E$6,'Расчет NPV'!$F$6,'Расчет NPV'!$B$6,'Расчет NPV'!$D$6)</f>
        <v/>
      </c>
      <c r="D1447" s="9">
        <f>_xlfn.BETA.INV(RAND(),'Расчет NPV'!$E$7,'Расчет NPV'!$F$7,'Расчет NPV'!$B$7,'Расчет NPV'!$D$7)</f>
        <v/>
      </c>
      <c r="E1447" s="5">
        <f>_xlfn.BETA.INV(RAND(),'Расчет NPV'!$E$8,'Расчет NPV'!$F$8,'Расчет NPV'!$B$8,'Расчет NPV'!$D$8)</f>
        <v/>
      </c>
      <c r="F1447" s="9">
        <f>_xlfn.BETA.INV(RAND(),'Расчет NPV'!$E$9,'Расчет NPV'!$F$9,'Расчет NPV'!$B$9,'Расчет NPV'!$D$9)</f>
        <v/>
      </c>
      <c r="G1447" s="9">
        <f>_xlfn.BETA.INV(RAND(),'Расчет NPV'!$E$10,'Расчет NPV'!$F$10,'Расчет NPV'!$B$10,'Расчет NPV'!$D$10)</f>
        <v/>
      </c>
      <c r="H1447" s="9">
        <f>((D1447*(1+E1447)^0*'Расчет NPV'!$C$14*(C1447-F1447)-G1447)-MAX((D1447*(1+E1447)^0*'Расчет NPV'!$C$14*(C1447-F1447)-G1447)-B1447/6,0)*'Расчет NPV'!$C$13)/(1+'Расчет NPV'!$C$12)^1</f>
        <v/>
      </c>
      <c r="I1447" s="9">
        <f>((D1447*(1+E1447)^1*(C1447-F1447)-G1447)-MAX((D1447*(1+E1447)^1*(C1447-F1447)-G1447)-B1447/6,0)*'Расчет NPV'!$C$13)/(1+'Расчет NPV'!$C$12)^2</f>
        <v/>
      </c>
      <c r="J1447" s="9">
        <f>((D1447*(1+E1447)^2*(C1447-F1447)-G1447)-MAX((D1447*(1+E1447)^2*(C1447-F1447)-G1447)-B1447/6,0)*'Расчет NPV'!$C$13)/(1+'Расчет NPV'!$C$12)^3</f>
        <v/>
      </c>
      <c r="K1447" s="9">
        <f>((D1447*(1+E1447)^3*(C1447-F1447)-G1447)-MAX((D1447*(1+E1447)^3*(C1447-F1447)-G1447)-B1447/6,0)*'Расчет NPV'!$C$13)/(1+'Расчет NPV'!$C$12)^4</f>
        <v/>
      </c>
      <c r="L1447" s="9">
        <f>((D1447*(1+E1447)^4*(C1447-F1447)-G1447)-MAX((D1447*(1+E1447)^4*(C1447-F1447)-G1447)-B1447/6,0)*'Расчет NPV'!$C$13)/(1+'Расчет NPV'!$C$12)^5</f>
        <v/>
      </c>
      <c r="M1447" s="9">
        <f>((D1447*(1+E1447)^5*(C1447-F1447)-G1447)-MAX((D1447*(1+E1447)^5*(C1447-F1447)-G1447)-B1447/6,0)*'Расчет NPV'!$C$13)/(1+'Расчет NPV'!$C$12)^6</f>
        <v/>
      </c>
      <c r="N1447" s="13">
        <f>SUM(H1447:M1447)-B1447</f>
        <v/>
      </c>
    </row>
    <row r="1448">
      <c r="A1448" t="n">
        <v>1444</v>
      </c>
      <c r="B1448" s="9">
        <f>_xlfn.BETA.INV(RAND(),'Расчет NPV'!$E$5,'Расчет NPV'!$F$5,'Расчет NPV'!$B$5,'Расчет NPV'!$D$5)</f>
        <v/>
      </c>
      <c r="C1448" s="9">
        <f>_xlfn.BETA.INV(RAND(),'Расчет NPV'!$E$6,'Расчет NPV'!$F$6,'Расчет NPV'!$B$6,'Расчет NPV'!$D$6)</f>
        <v/>
      </c>
      <c r="D1448" s="9">
        <f>_xlfn.BETA.INV(RAND(),'Расчет NPV'!$E$7,'Расчет NPV'!$F$7,'Расчет NPV'!$B$7,'Расчет NPV'!$D$7)</f>
        <v/>
      </c>
      <c r="E1448" s="5">
        <f>_xlfn.BETA.INV(RAND(),'Расчет NPV'!$E$8,'Расчет NPV'!$F$8,'Расчет NPV'!$B$8,'Расчет NPV'!$D$8)</f>
        <v/>
      </c>
      <c r="F1448" s="9">
        <f>_xlfn.BETA.INV(RAND(),'Расчет NPV'!$E$9,'Расчет NPV'!$F$9,'Расчет NPV'!$B$9,'Расчет NPV'!$D$9)</f>
        <v/>
      </c>
      <c r="G1448" s="9">
        <f>_xlfn.BETA.INV(RAND(),'Расчет NPV'!$E$10,'Расчет NPV'!$F$10,'Расчет NPV'!$B$10,'Расчет NPV'!$D$10)</f>
        <v/>
      </c>
      <c r="H1448" s="9">
        <f>((D1448*(1+E1448)^0*'Расчет NPV'!$C$14*(C1448-F1448)-G1448)-MAX((D1448*(1+E1448)^0*'Расчет NPV'!$C$14*(C1448-F1448)-G1448)-B1448/6,0)*'Расчет NPV'!$C$13)/(1+'Расчет NPV'!$C$12)^1</f>
        <v/>
      </c>
      <c r="I1448" s="9">
        <f>((D1448*(1+E1448)^1*(C1448-F1448)-G1448)-MAX((D1448*(1+E1448)^1*(C1448-F1448)-G1448)-B1448/6,0)*'Расчет NPV'!$C$13)/(1+'Расчет NPV'!$C$12)^2</f>
        <v/>
      </c>
      <c r="J1448" s="9">
        <f>((D1448*(1+E1448)^2*(C1448-F1448)-G1448)-MAX((D1448*(1+E1448)^2*(C1448-F1448)-G1448)-B1448/6,0)*'Расчет NPV'!$C$13)/(1+'Расчет NPV'!$C$12)^3</f>
        <v/>
      </c>
      <c r="K1448" s="9">
        <f>((D1448*(1+E1448)^3*(C1448-F1448)-G1448)-MAX((D1448*(1+E1448)^3*(C1448-F1448)-G1448)-B1448/6,0)*'Расчет NPV'!$C$13)/(1+'Расчет NPV'!$C$12)^4</f>
        <v/>
      </c>
      <c r="L1448" s="9">
        <f>((D1448*(1+E1448)^4*(C1448-F1448)-G1448)-MAX((D1448*(1+E1448)^4*(C1448-F1448)-G1448)-B1448/6,0)*'Расчет NPV'!$C$13)/(1+'Расчет NPV'!$C$12)^5</f>
        <v/>
      </c>
      <c r="M1448" s="9">
        <f>((D1448*(1+E1448)^5*(C1448-F1448)-G1448)-MAX((D1448*(1+E1448)^5*(C1448-F1448)-G1448)-B1448/6,0)*'Расчет NPV'!$C$13)/(1+'Расчет NPV'!$C$12)^6</f>
        <v/>
      </c>
      <c r="N1448" s="13">
        <f>SUM(H1448:M1448)-B1448</f>
        <v/>
      </c>
    </row>
    <row r="1449">
      <c r="A1449" t="n">
        <v>1445</v>
      </c>
      <c r="B1449" s="9">
        <f>_xlfn.BETA.INV(RAND(),'Расчет NPV'!$E$5,'Расчет NPV'!$F$5,'Расчет NPV'!$B$5,'Расчет NPV'!$D$5)</f>
        <v/>
      </c>
      <c r="C1449" s="9">
        <f>_xlfn.BETA.INV(RAND(),'Расчет NPV'!$E$6,'Расчет NPV'!$F$6,'Расчет NPV'!$B$6,'Расчет NPV'!$D$6)</f>
        <v/>
      </c>
      <c r="D1449" s="9">
        <f>_xlfn.BETA.INV(RAND(),'Расчет NPV'!$E$7,'Расчет NPV'!$F$7,'Расчет NPV'!$B$7,'Расчет NPV'!$D$7)</f>
        <v/>
      </c>
      <c r="E1449" s="5">
        <f>_xlfn.BETA.INV(RAND(),'Расчет NPV'!$E$8,'Расчет NPV'!$F$8,'Расчет NPV'!$B$8,'Расчет NPV'!$D$8)</f>
        <v/>
      </c>
      <c r="F1449" s="9">
        <f>_xlfn.BETA.INV(RAND(),'Расчет NPV'!$E$9,'Расчет NPV'!$F$9,'Расчет NPV'!$B$9,'Расчет NPV'!$D$9)</f>
        <v/>
      </c>
      <c r="G1449" s="9">
        <f>_xlfn.BETA.INV(RAND(),'Расчет NPV'!$E$10,'Расчет NPV'!$F$10,'Расчет NPV'!$B$10,'Расчет NPV'!$D$10)</f>
        <v/>
      </c>
      <c r="H1449" s="9">
        <f>((D1449*(1+E1449)^0*'Расчет NPV'!$C$14*(C1449-F1449)-G1449)-MAX((D1449*(1+E1449)^0*'Расчет NPV'!$C$14*(C1449-F1449)-G1449)-B1449/6,0)*'Расчет NPV'!$C$13)/(1+'Расчет NPV'!$C$12)^1</f>
        <v/>
      </c>
      <c r="I1449" s="9">
        <f>((D1449*(1+E1449)^1*(C1449-F1449)-G1449)-MAX((D1449*(1+E1449)^1*(C1449-F1449)-G1449)-B1449/6,0)*'Расчет NPV'!$C$13)/(1+'Расчет NPV'!$C$12)^2</f>
        <v/>
      </c>
      <c r="J1449" s="9">
        <f>((D1449*(1+E1449)^2*(C1449-F1449)-G1449)-MAX((D1449*(1+E1449)^2*(C1449-F1449)-G1449)-B1449/6,0)*'Расчет NPV'!$C$13)/(1+'Расчет NPV'!$C$12)^3</f>
        <v/>
      </c>
      <c r="K1449" s="9">
        <f>((D1449*(1+E1449)^3*(C1449-F1449)-G1449)-MAX((D1449*(1+E1449)^3*(C1449-F1449)-G1449)-B1449/6,0)*'Расчет NPV'!$C$13)/(1+'Расчет NPV'!$C$12)^4</f>
        <v/>
      </c>
      <c r="L1449" s="9">
        <f>((D1449*(1+E1449)^4*(C1449-F1449)-G1449)-MAX((D1449*(1+E1449)^4*(C1449-F1449)-G1449)-B1449/6,0)*'Расчет NPV'!$C$13)/(1+'Расчет NPV'!$C$12)^5</f>
        <v/>
      </c>
      <c r="M1449" s="9">
        <f>((D1449*(1+E1449)^5*(C1449-F1449)-G1449)-MAX((D1449*(1+E1449)^5*(C1449-F1449)-G1449)-B1449/6,0)*'Расчет NPV'!$C$13)/(1+'Расчет NPV'!$C$12)^6</f>
        <v/>
      </c>
      <c r="N1449" s="13">
        <f>SUM(H1449:M1449)-B1449</f>
        <v/>
      </c>
    </row>
    <row r="1450">
      <c r="A1450" t="n">
        <v>1446</v>
      </c>
      <c r="B1450" s="9">
        <f>_xlfn.BETA.INV(RAND(),'Расчет NPV'!$E$5,'Расчет NPV'!$F$5,'Расчет NPV'!$B$5,'Расчет NPV'!$D$5)</f>
        <v/>
      </c>
      <c r="C1450" s="9">
        <f>_xlfn.BETA.INV(RAND(),'Расчет NPV'!$E$6,'Расчет NPV'!$F$6,'Расчет NPV'!$B$6,'Расчет NPV'!$D$6)</f>
        <v/>
      </c>
      <c r="D1450" s="9">
        <f>_xlfn.BETA.INV(RAND(),'Расчет NPV'!$E$7,'Расчет NPV'!$F$7,'Расчет NPV'!$B$7,'Расчет NPV'!$D$7)</f>
        <v/>
      </c>
      <c r="E1450" s="5">
        <f>_xlfn.BETA.INV(RAND(),'Расчет NPV'!$E$8,'Расчет NPV'!$F$8,'Расчет NPV'!$B$8,'Расчет NPV'!$D$8)</f>
        <v/>
      </c>
      <c r="F1450" s="9">
        <f>_xlfn.BETA.INV(RAND(),'Расчет NPV'!$E$9,'Расчет NPV'!$F$9,'Расчет NPV'!$B$9,'Расчет NPV'!$D$9)</f>
        <v/>
      </c>
      <c r="G1450" s="9">
        <f>_xlfn.BETA.INV(RAND(),'Расчет NPV'!$E$10,'Расчет NPV'!$F$10,'Расчет NPV'!$B$10,'Расчет NPV'!$D$10)</f>
        <v/>
      </c>
      <c r="H1450" s="9">
        <f>((D1450*(1+E1450)^0*'Расчет NPV'!$C$14*(C1450-F1450)-G1450)-MAX((D1450*(1+E1450)^0*'Расчет NPV'!$C$14*(C1450-F1450)-G1450)-B1450/6,0)*'Расчет NPV'!$C$13)/(1+'Расчет NPV'!$C$12)^1</f>
        <v/>
      </c>
      <c r="I1450" s="9">
        <f>((D1450*(1+E1450)^1*(C1450-F1450)-G1450)-MAX((D1450*(1+E1450)^1*(C1450-F1450)-G1450)-B1450/6,0)*'Расчет NPV'!$C$13)/(1+'Расчет NPV'!$C$12)^2</f>
        <v/>
      </c>
      <c r="J1450" s="9">
        <f>((D1450*(1+E1450)^2*(C1450-F1450)-G1450)-MAX((D1450*(1+E1450)^2*(C1450-F1450)-G1450)-B1450/6,0)*'Расчет NPV'!$C$13)/(1+'Расчет NPV'!$C$12)^3</f>
        <v/>
      </c>
      <c r="K1450" s="9">
        <f>((D1450*(1+E1450)^3*(C1450-F1450)-G1450)-MAX((D1450*(1+E1450)^3*(C1450-F1450)-G1450)-B1450/6,0)*'Расчет NPV'!$C$13)/(1+'Расчет NPV'!$C$12)^4</f>
        <v/>
      </c>
      <c r="L1450" s="9">
        <f>((D1450*(1+E1450)^4*(C1450-F1450)-G1450)-MAX((D1450*(1+E1450)^4*(C1450-F1450)-G1450)-B1450/6,0)*'Расчет NPV'!$C$13)/(1+'Расчет NPV'!$C$12)^5</f>
        <v/>
      </c>
      <c r="M1450" s="9">
        <f>((D1450*(1+E1450)^5*(C1450-F1450)-G1450)-MAX((D1450*(1+E1450)^5*(C1450-F1450)-G1450)-B1450/6,0)*'Расчет NPV'!$C$13)/(1+'Расчет NPV'!$C$12)^6</f>
        <v/>
      </c>
      <c r="N1450" s="13">
        <f>SUM(H1450:M1450)-B1450</f>
        <v/>
      </c>
    </row>
    <row r="1451">
      <c r="A1451" t="n">
        <v>1447</v>
      </c>
      <c r="B1451" s="9">
        <f>_xlfn.BETA.INV(RAND(),'Расчет NPV'!$E$5,'Расчет NPV'!$F$5,'Расчет NPV'!$B$5,'Расчет NPV'!$D$5)</f>
        <v/>
      </c>
      <c r="C1451" s="9">
        <f>_xlfn.BETA.INV(RAND(),'Расчет NPV'!$E$6,'Расчет NPV'!$F$6,'Расчет NPV'!$B$6,'Расчет NPV'!$D$6)</f>
        <v/>
      </c>
      <c r="D1451" s="9">
        <f>_xlfn.BETA.INV(RAND(),'Расчет NPV'!$E$7,'Расчет NPV'!$F$7,'Расчет NPV'!$B$7,'Расчет NPV'!$D$7)</f>
        <v/>
      </c>
      <c r="E1451" s="5">
        <f>_xlfn.BETA.INV(RAND(),'Расчет NPV'!$E$8,'Расчет NPV'!$F$8,'Расчет NPV'!$B$8,'Расчет NPV'!$D$8)</f>
        <v/>
      </c>
      <c r="F1451" s="9">
        <f>_xlfn.BETA.INV(RAND(),'Расчет NPV'!$E$9,'Расчет NPV'!$F$9,'Расчет NPV'!$B$9,'Расчет NPV'!$D$9)</f>
        <v/>
      </c>
      <c r="G1451" s="9">
        <f>_xlfn.BETA.INV(RAND(),'Расчет NPV'!$E$10,'Расчет NPV'!$F$10,'Расчет NPV'!$B$10,'Расчет NPV'!$D$10)</f>
        <v/>
      </c>
      <c r="H1451" s="9">
        <f>((D1451*(1+E1451)^0*'Расчет NPV'!$C$14*(C1451-F1451)-G1451)-MAX((D1451*(1+E1451)^0*'Расчет NPV'!$C$14*(C1451-F1451)-G1451)-B1451/6,0)*'Расчет NPV'!$C$13)/(1+'Расчет NPV'!$C$12)^1</f>
        <v/>
      </c>
      <c r="I1451" s="9">
        <f>((D1451*(1+E1451)^1*(C1451-F1451)-G1451)-MAX((D1451*(1+E1451)^1*(C1451-F1451)-G1451)-B1451/6,0)*'Расчет NPV'!$C$13)/(1+'Расчет NPV'!$C$12)^2</f>
        <v/>
      </c>
      <c r="J1451" s="9">
        <f>((D1451*(1+E1451)^2*(C1451-F1451)-G1451)-MAX((D1451*(1+E1451)^2*(C1451-F1451)-G1451)-B1451/6,0)*'Расчет NPV'!$C$13)/(1+'Расчет NPV'!$C$12)^3</f>
        <v/>
      </c>
      <c r="K1451" s="9">
        <f>((D1451*(1+E1451)^3*(C1451-F1451)-G1451)-MAX((D1451*(1+E1451)^3*(C1451-F1451)-G1451)-B1451/6,0)*'Расчет NPV'!$C$13)/(1+'Расчет NPV'!$C$12)^4</f>
        <v/>
      </c>
      <c r="L1451" s="9">
        <f>((D1451*(1+E1451)^4*(C1451-F1451)-G1451)-MAX((D1451*(1+E1451)^4*(C1451-F1451)-G1451)-B1451/6,0)*'Расчет NPV'!$C$13)/(1+'Расчет NPV'!$C$12)^5</f>
        <v/>
      </c>
      <c r="M1451" s="9">
        <f>((D1451*(1+E1451)^5*(C1451-F1451)-G1451)-MAX((D1451*(1+E1451)^5*(C1451-F1451)-G1451)-B1451/6,0)*'Расчет NPV'!$C$13)/(1+'Расчет NPV'!$C$12)^6</f>
        <v/>
      </c>
      <c r="N1451" s="13">
        <f>SUM(H1451:M1451)-B1451</f>
        <v/>
      </c>
    </row>
    <row r="1452">
      <c r="A1452" t="n">
        <v>1448</v>
      </c>
      <c r="B1452" s="9">
        <f>_xlfn.BETA.INV(RAND(),'Расчет NPV'!$E$5,'Расчет NPV'!$F$5,'Расчет NPV'!$B$5,'Расчет NPV'!$D$5)</f>
        <v/>
      </c>
      <c r="C1452" s="9">
        <f>_xlfn.BETA.INV(RAND(),'Расчет NPV'!$E$6,'Расчет NPV'!$F$6,'Расчет NPV'!$B$6,'Расчет NPV'!$D$6)</f>
        <v/>
      </c>
      <c r="D1452" s="9">
        <f>_xlfn.BETA.INV(RAND(),'Расчет NPV'!$E$7,'Расчет NPV'!$F$7,'Расчет NPV'!$B$7,'Расчет NPV'!$D$7)</f>
        <v/>
      </c>
      <c r="E1452" s="5">
        <f>_xlfn.BETA.INV(RAND(),'Расчет NPV'!$E$8,'Расчет NPV'!$F$8,'Расчет NPV'!$B$8,'Расчет NPV'!$D$8)</f>
        <v/>
      </c>
      <c r="F1452" s="9">
        <f>_xlfn.BETA.INV(RAND(),'Расчет NPV'!$E$9,'Расчет NPV'!$F$9,'Расчет NPV'!$B$9,'Расчет NPV'!$D$9)</f>
        <v/>
      </c>
      <c r="G1452" s="9">
        <f>_xlfn.BETA.INV(RAND(),'Расчет NPV'!$E$10,'Расчет NPV'!$F$10,'Расчет NPV'!$B$10,'Расчет NPV'!$D$10)</f>
        <v/>
      </c>
      <c r="H1452" s="9">
        <f>((D1452*(1+E1452)^0*'Расчет NPV'!$C$14*(C1452-F1452)-G1452)-MAX((D1452*(1+E1452)^0*'Расчет NPV'!$C$14*(C1452-F1452)-G1452)-B1452/6,0)*'Расчет NPV'!$C$13)/(1+'Расчет NPV'!$C$12)^1</f>
        <v/>
      </c>
      <c r="I1452" s="9">
        <f>((D1452*(1+E1452)^1*(C1452-F1452)-G1452)-MAX((D1452*(1+E1452)^1*(C1452-F1452)-G1452)-B1452/6,0)*'Расчет NPV'!$C$13)/(1+'Расчет NPV'!$C$12)^2</f>
        <v/>
      </c>
      <c r="J1452" s="9">
        <f>((D1452*(1+E1452)^2*(C1452-F1452)-G1452)-MAX((D1452*(1+E1452)^2*(C1452-F1452)-G1452)-B1452/6,0)*'Расчет NPV'!$C$13)/(1+'Расчет NPV'!$C$12)^3</f>
        <v/>
      </c>
      <c r="K1452" s="9">
        <f>((D1452*(1+E1452)^3*(C1452-F1452)-G1452)-MAX((D1452*(1+E1452)^3*(C1452-F1452)-G1452)-B1452/6,0)*'Расчет NPV'!$C$13)/(1+'Расчет NPV'!$C$12)^4</f>
        <v/>
      </c>
      <c r="L1452" s="9">
        <f>((D1452*(1+E1452)^4*(C1452-F1452)-G1452)-MAX((D1452*(1+E1452)^4*(C1452-F1452)-G1452)-B1452/6,0)*'Расчет NPV'!$C$13)/(1+'Расчет NPV'!$C$12)^5</f>
        <v/>
      </c>
      <c r="M1452" s="9">
        <f>((D1452*(1+E1452)^5*(C1452-F1452)-G1452)-MAX((D1452*(1+E1452)^5*(C1452-F1452)-G1452)-B1452/6,0)*'Расчет NPV'!$C$13)/(1+'Расчет NPV'!$C$12)^6</f>
        <v/>
      </c>
      <c r="N1452" s="13">
        <f>SUM(H1452:M1452)-B1452</f>
        <v/>
      </c>
    </row>
    <row r="1453">
      <c r="A1453" t="n">
        <v>1449</v>
      </c>
      <c r="B1453" s="9">
        <f>_xlfn.BETA.INV(RAND(),'Расчет NPV'!$E$5,'Расчет NPV'!$F$5,'Расчет NPV'!$B$5,'Расчет NPV'!$D$5)</f>
        <v/>
      </c>
      <c r="C1453" s="9">
        <f>_xlfn.BETA.INV(RAND(),'Расчет NPV'!$E$6,'Расчет NPV'!$F$6,'Расчет NPV'!$B$6,'Расчет NPV'!$D$6)</f>
        <v/>
      </c>
      <c r="D1453" s="9">
        <f>_xlfn.BETA.INV(RAND(),'Расчет NPV'!$E$7,'Расчет NPV'!$F$7,'Расчет NPV'!$B$7,'Расчет NPV'!$D$7)</f>
        <v/>
      </c>
      <c r="E1453" s="5">
        <f>_xlfn.BETA.INV(RAND(),'Расчет NPV'!$E$8,'Расчет NPV'!$F$8,'Расчет NPV'!$B$8,'Расчет NPV'!$D$8)</f>
        <v/>
      </c>
      <c r="F1453" s="9">
        <f>_xlfn.BETA.INV(RAND(),'Расчет NPV'!$E$9,'Расчет NPV'!$F$9,'Расчет NPV'!$B$9,'Расчет NPV'!$D$9)</f>
        <v/>
      </c>
      <c r="G1453" s="9">
        <f>_xlfn.BETA.INV(RAND(),'Расчет NPV'!$E$10,'Расчет NPV'!$F$10,'Расчет NPV'!$B$10,'Расчет NPV'!$D$10)</f>
        <v/>
      </c>
      <c r="H1453" s="9">
        <f>((D1453*(1+E1453)^0*'Расчет NPV'!$C$14*(C1453-F1453)-G1453)-MAX((D1453*(1+E1453)^0*'Расчет NPV'!$C$14*(C1453-F1453)-G1453)-B1453/6,0)*'Расчет NPV'!$C$13)/(1+'Расчет NPV'!$C$12)^1</f>
        <v/>
      </c>
      <c r="I1453" s="9">
        <f>((D1453*(1+E1453)^1*(C1453-F1453)-G1453)-MAX((D1453*(1+E1453)^1*(C1453-F1453)-G1453)-B1453/6,0)*'Расчет NPV'!$C$13)/(1+'Расчет NPV'!$C$12)^2</f>
        <v/>
      </c>
      <c r="J1453" s="9">
        <f>((D1453*(1+E1453)^2*(C1453-F1453)-G1453)-MAX((D1453*(1+E1453)^2*(C1453-F1453)-G1453)-B1453/6,0)*'Расчет NPV'!$C$13)/(1+'Расчет NPV'!$C$12)^3</f>
        <v/>
      </c>
      <c r="K1453" s="9">
        <f>((D1453*(1+E1453)^3*(C1453-F1453)-G1453)-MAX((D1453*(1+E1453)^3*(C1453-F1453)-G1453)-B1453/6,0)*'Расчет NPV'!$C$13)/(1+'Расчет NPV'!$C$12)^4</f>
        <v/>
      </c>
      <c r="L1453" s="9">
        <f>((D1453*(1+E1453)^4*(C1453-F1453)-G1453)-MAX((D1453*(1+E1453)^4*(C1453-F1453)-G1453)-B1453/6,0)*'Расчет NPV'!$C$13)/(1+'Расчет NPV'!$C$12)^5</f>
        <v/>
      </c>
      <c r="M1453" s="9">
        <f>((D1453*(1+E1453)^5*(C1453-F1453)-G1453)-MAX((D1453*(1+E1453)^5*(C1453-F1453)-G1453)-B1453/6,0)*'Расчет NPV'!$C$13)/(1+'Расчет NPV'!$C$12)^6</f>
        <v/>
      </c>
      <c r="N1453" s="13">
        <f>SUM(H1453:M1453)-B1453</f>
        <v/>
      </c>
    </row>
    <row r="1454">
      <c r="A1454" t="n">
        <v>1450</v>
      </c>
      <c r="B1454" s="9">
        <f>_xlfn.BETA.INV(RAND(),'Расчет NPV'!$E$5,'Расчет NPV'!$F$5,'Расчет NPV'!$B$5,'Расчет NPV'!$D$5)</f>
        <v/>
      </c>
      <c r="C1454" s="9">
        <f>_xlfn.BETA.INV(RAND(),'Расчет NPV'!$E$6,'Расчет NPV'!$F$6,'Расчет NPV'!$B$6,'Расчет NPV'!$D$6)</f>
        <v/>
      </c>
      <c r="D1454" s="9">
        <f>_xlfn.BETA.INV(RAND(),'Расчет NPV'!$E$7,'Расчет NPV'!$F$7,'Расчет NPV'!$B$7,'Расчет NPV'!$D$7)</f>
        <v/>
      </c>
      <c r="E1454" s="5">
        <f>_xlfn.BETA.INV(RAND(),'Расчет NPV'!$E$8,'Расчет NPV'!$F$8,'Расчет NPV'!$B$8,'Расчет NPV'!$D$8)</f>
        <v/>
      </c>
      <c r="F1454" s="9">
        <f>_xlfn.BETA.INV(RAND(),'Расчет NPV'!$E$9,'Расчет NPV'!$F$9,'Расчет NPV'!$B$9,'Расчет NPV'!$D$9)</f>
        <v/>
      </c>
      <c r="G1454" s="9">
        <f>_xlfn.BETA.INV(RAND(),'Расчет NPV'!$E$10,'Расчет NPV'!$F$10,'Расчет NPV'!$B$10,'Расчет NPV'!$D$10)</f>
        <v/>
      </c>
      <c r="H1454" s="9">
        <f>((D1454*(1+E1454)^0*'Расчет NPV'!$C$14*(C1454-F1454)-G1454)-MAX((D1454*(1+E1454)^0*'Расчет NPV'!$C$14*(C1454-F1454)-G1454)-B1454/6,0)*'Расчет NPV'!$C$13)/(1+'Расчет NPV'!$C$12)^1</f>
        <v/>
      </c>
      <c r="I1454" s="9">
        <f>((D1454*(1+E1454)^1*(C1454-F1454)-G1454)-MAX((D1454*(1+E1454)^1*(C1454-F1454)-G1454)-B1454/6,0)*'Расчет NPV'!$C$13)/(1+'Расчет NPV'!$C$12)^2</f>
        <v/>
      </c>
      <c r="J1454" s="9">
        <f>((D1454*(1+E1454)^2*(C1454-F1454)-G1454)-MAX((D1454*(1+E1454)^2*(C1454-F1454)-G1454)-B1454/6,0)*'Расчет NPV'!$C$13)/(1+'Расчет NPV'!$C$12)^3</f>
        <v/>
      </c>
      <c r="K1454" s="9">
        <f>((D1454*(1+E1454)^3*(C1454-F1454)-G1454)-MAX((D1454*(1+E1454)^3*(C1454-F1454)-G1454)-B1454/6,0)*'Расчет NPV'!$C$13)/(1+'Расчет NPV'!$C$12)^4</f>
        <v/>
      </c>
      <c r="L1454" s="9">
        <f>((D1454*(1+E1454)^4*(C1454-F1454)-G1454)-MAX((D1454*(1+E1454)^4*(C1454-F1454)-G1454)-B1454/6,0)*'Расчет NPV'!$C$13)/(1+'Расчет NPV'!$C$12)^5</f>
        <v/>
      </c>
      <c r="M1454" s="9">
        <f>((D1454*(1+E1454)^5*(C1454-F1454)-G1454)-MAX((D1454*(1+E1454)^5*(C1454-F1454)-G1454)-B1454/6,0)*'Расчет NPV'!$C$13)/(1+'Расчет NPV'!$C$12)^6</f>
        <v/>
      </c>
      <c r="N1454" s="13">
        <f>SUM(H1454:M1454)-B1454</f>
        <v/>
      </c>
    </row>
    <row r="1455">
      <c r="A1455" t="n">
        <v>1451</v>
      </c>
      <c r="B1455" s="9">
        <f>_xlfn.BETA.INV(RAND(),'Расчет NPV'!$E$5,'Расчет NPV'!$F$5,'Расчет NPV'!$B$5,'Расчет NPV'!$D$5)</f>
        <v/>
      </c>
      <c r="C1455" s="9">
        <f>_xlfn.BETA.INV(RAND(),'Расчет NPV'!$E$6,'Расчет NPV'!$F$6,'Расчет NPV'!$B$6,'Расчет NPV'!$D$6)</f>
        <v/>
      </c>
      <c r="D1455" s="9">
        <f>_xlfn.BETA.INV(RAND(),'Расчет NPV'!$E$7,'Расчет NPV'!$F$7,'Расчет NPV'!$B$7,'Расчет NPV'!$D$7)</f>
        <v/>
      </c>
      <c r="E1455" s="5">
        <f>_xlfn.BETA.INV(RAND(),'Расчет NPV'!$E$8,'Расчет NPV'!$F$8,'Расчет NPV'!$B$8,'Расчет NPV'!$D$8)</f>
        <v/>
      </c>
      <c r="F1455" s="9">
        <f>_xlfn.BETA.INV(RAND(),'Расчет NPV'!$E$9,'Расчет NPV'!$F$9,'Расчет NPV'!$B$9,'Расчет NPV'!$D$9)</f>
        <v/>
      </c>
      <c r="G1455" s="9">
        <f>_xlfn.BETA.INV(RAND(),'Расчет NPV'!$E$10,'Расчет NPV'!$F$10,'Расчет NPV'!$B$10,'Расчет NPV'!$D$10)</f>
        <v/>
      </c>
      <c r="H1455" s="9">
        <f>((D1455*(1+E1455)^0*'Расчет NPV'!$C$14*(C1455-F1455)-G1455)-MAX((D1455*(1+E1455)^0*'Расчет NPV'!$C$14*(C1455-F1455)-G1455)-B1455/6,0)*'Расчет NPV'!$C$13)/(1+'Расчет NPV'!$C$12)^1</f>
        <v/>
      </c>
      <c r="I1455" s="9">
        <f>((D1455*(1+E1455)^1*(C1455-F1455)-G1455)-MAX((D1455*(1+E1455)^1*(C1455-F1455)-G1455)-B1455/6,0)*'Расчет NPV'!$C$13)/(1+'Расчет NPV'!$C$12)^2</f>
        <v/>
      </c>
      <c r="J1455" s="9">
        <f>((D1455*(1+E1455)^2*(C1455-F1455)-G1455)-MAX((D1455*(1+E1455)^2*(C1455-F1455)-G1455)-B1455/6,0)*'Расчет NPV'!$C$13)/(1+'Расчет NPV'!$C$12)^3</f>
        <v/>
      </c>
      <c r="K1455" s="9">
        <f>((D1455*(1+E1455)^3*(C1455-F1455)-G1455)-MAX((D1455*(1+E1455)^3*(C1455-F1455)-G1455)-B1455/6,0)*'Расчет NPV'!$C$13)/(1+'Расчет NPV'!$C$12)^4</f>
        <v/>
      </c>
      <c r="L1455" s="9">
        <f>((D1455*(1+E1455)^4*(C1455-F1455)-G1455)-MAX((D1455*(1+E1455)^4*(C1455-F1455)-G1455)-B1455/6,0)*'Расчет NPV'!$C$13)/(1+'Расчет NPV'!$C$12)^5</f>
        <v/>
      </c>
      <c r="M1455" s="9">
        <f>((D1455*(1+E1455)^5*(C1455-F1455)-G1455)-MAX((D1455*(1+E1455)^5*(C1455-F1455)-G1455)-B1455/6,0)*'Расчет NPV'!$C$13)/(1+'Расчет NPV'!$C$12)^6</f>
        <v/>
      </c>
      <c r="N1455" s="13">
        <f>SUM(H1455:M1455)-B1455</f>
        <v/>
      </c>
    </row>
    <row r="1456">
      <c r="A1456" t="n">
        <v>1452</v>
      </c>
      <c r="B1456" s="9">
        <f>_xlfn.BETA.INV(RAND(),'Расчет NPV'!$E$5,'Расчет NPV'!$F$5,'Расчет NPV'!$B$5,'Расчет NPV'!$D$5)</f>
        <v/>
      </c>
      <c r="C1456" s="9">
        <f>_xlfn.BETA.INV(RAND(),'Расчет NPV'!$E$6,'Расчет NPV'!$F$6,'Расчет NPV'!$B$6,'Расчет NPV'!$D$6)</f>
        <v/>
      </c>
      <c r="D1456" s="9">
        <f>_xlfn.BETA.INV(RAND(),'Расчет NPV'!$E$7,'Расчет NPV'!$F$7,'Расчет NPV'!$B$7,'Расчет NPV'!$D$7)</f>
        <v/>
      </c>
      <c r="E1456" s="5">
        <f>_xlfn.BETA.INV(RAND(),'Расчет NPV'!$E$8,'Расчет NPV'!$F$8,'Расчет NPV'!$B$8,'Расчет NPV'!$D$8)</f>
        <v/>
      </c>
      <c r="F1456" s="9">
        <f>_xlfn.BETA.INV(RAND(),'Расчет NPV'!$E$9,'Расчет NPV'!$F$9,'Расчет NPV'!$B$9,'Расчет NPV'!$D$9)</f>
        <v/>
      </c>
      <c r="G1456" s="9">
        <f>_xlfn.BETA.INV(RAND(),'Расчет NPV'!$E$10,'Расчет NPV'!$F$10,'Расчет NPV'!$B$10,'Расчет NPV'!$D$10)</f>
        <v/>
      </c>
      <c r="H1456" s="9">
        <f>((D1456*(1+E1456)^0*'Расчет NPV'!$C$14*(C1456-F1456)-G1456)-MAX((D1456*(1+E1456)^0*'Расчет NPV'!$C$14*(C1456-F1456)-G1456)-B1456/6,0)*'Расчет NPV'!$C$13)/(1+'Расчет NPV'!$C$12)^1</f>
        <v/>
      </c>
      <c r="I1456" s="9">
        <f>((D1456*(1+E1456)^1*(C1456-F1456)-G1456)-MAX((D1456*(1+E1456)^1*(C1456-F1456)-G1456)-B1456/6,0)*'Расчет NPV'!$C$13)/(1+'Расчет NPV'!$C$12)^2</f>
        <v/>
      </c>
      <c r="J1456" s="9">
        <f>((D1456*(1+E1456)^2*(C1456-F1456)-G1456)-MAX((D1456*(1+E1456)^2*(C1456-F1456)-G1456)-B1456/6,0)*'Расчет NPV'!$C$13)/(1+'Расчет NPV'!$C$12)^3</f>
        <v/>
      </c>
      <c r="K1456" s="9">
        <f>((D1456*(1+E1456)^3*(C1456-F1456)-G1456)-MAX((D1456*(1+E1456)^3*(C1456-F1456)-G1456)-B1456/6,0)*'Расчет NPV'!$C$13)/(1+'Расчет NPV'!$C$12)^4</f>
        <v/>
      </c>
      <c r="L1456" s="9">
        <f>((D1456*(1+E1456)^4*(C1456-F1456)-G1456)-MAX((D1456*(1+E1456)^4*(C1456-F1456)-G1456)-B1456/6,0)*'Расчет NPV'!$C$13)/(1+'Расчет NPV'!$C$12)^5</f>
        <v/>
      </c>
      <c r="M1456" s="9">
        <f>((D1456*(1+E1456)^5*(C1456-F1456)-G1456)-MAX((D1456*(1+E1456)^5*(C1456-F1456)-G1456)-B1456/6,0)*'Расчет NPV'!$C$13)/(1+'Расчет NPV'!$C$12)^6</f>
        <v/>
      </c>
      <c r="N1456" s="13">
        <f>SUM(H1456:M1456)-B1456</f>
        <v/>
      </c>
    </row>
    <row r="1457">
      <c r="A1457" t="n">
        <v>1453</v>
      </c>
      <c r="B1457" s="9">
        <f>_xlfn.BETA.INV(RAND(),'Расчет NPV'!$E$5,'Расчет NPV'!$F$5,'Расчет NPV'!$B$5,'Расчет NPV'!$D$5)</f>
        <v/>
      </c>
      <c r="C1457" s="9">
        <f>_xlfn.BETA.INV(RAND(),'Расчет NPV'!$E$6,'Расчет NPV'!$F$6,'Расчет NPV'!$B$6,'Расчет NPV'!$D$6)</f>
        <v/>
      </c>
      <c r="D1457" s="9">
        <f>_xlfn.BETA.INV(RAND(),'Расчет NPV'!$E$7,'Расчет NPV'!$F$7,'Расчет NPV'!$B$7,'Расчет NPV'!$D$7)</f>
        <v/>
      </c>
      <c r="E1457" s="5">
        <f>_xlfn.BETA.INV(RAND(),'Расчет NPV'!$E$8,'Расчет NPV'!$F$8,'Расчет NPV'!$B$8,'Расчет NPV'!$D$8)</f>
        <v/>
      </c>
      <c r="F1457" s="9">
        <f>_xlfn.BETA.INV(RAND(),'Расчет NPV'!$E$9,'Расчет NPV'!$F$9,'Расчет NPV'!$B$9,'Расчет NPV'!$D$9)</f>
        <v/>
      </c>
      <c r="G1457" s="9">
        <f>_xlfn.BETA.INV(RAND(),'Расчет NPV'!$E$10,'Расчет NPV'!$F$10,'Расчет NPV'!$B$10,'Расчет NPV'!$D$10)</f>
        <v/>
      </c>
      <c r="H1457" s="9">
        <f>((D1457*(1+E1457)^0*'Расчет NPV'!$C$14*(C1457-F1457)-G1457)-MAX((D1457*(1+E1457)^0*'Расчет NPV'!$C$14*(C1457-F1457)-G1457)-B1457/6,0)*'Расчет NPV'!$C$13)/(1+'Расчет NPV'!$C$12)^1</f>
        <v/>
      </c>
      <c r="I1457" s="9">
        <f>((D1457*(1+E1457)^1*(C1457-F1457)-G1457)-MAX((D1457*(1+E1457)^1*(C1457-F1457)-G1457)-B1457/6,0)*'Расчет NPV'!$C$13)/(1+'Расчет NPV'!$C$12)^2</f>
        <v/>
      </c>
      <c r="J1457" s="9">
        <f>((D1457*(1+E1457)^2*(C1457-F1457)-G1457)-MAX((D1457*(1+E1457)^2*(C1457-F1457)-G1457)-B1457/6,0)*'Расчет NPV'!$C$13)/(1+'Расчет NPV'!$C$12)^3</f>
        <v/>
      </c>
      <c r="K1457" s="9">
        <f>((D1457*(1+E1457)^3*(C1457-F1457)-G1457)-MAX((D1457*(1+E1457)^3*(C1457-F1457)-G1457)-B1457/6,0)*'Расчет NPV'!$C$13)/(1+'Расчет NPV'!$C$12)^4</f>
        <v/>
      </c>
      <c r="L1457" s="9">
        <f>((D1457*(1+E1457)^4*(C1457-F1457)-G1457)-MAX((D1457*(1+E1457)^4*(C1457-F1457)-G1457)-B1457/6,0)*'Расчет NPV'!$C$13)/(1+'Расчет NPV'!$C$12)^5</f>
        <v/>
      </c>
      <c r="M1457" s="9">
        <f>((D1457*(1+E1457)^5*(C1457-F1457)-G1457)-MAX((D1457*(1+E1457)^5*(C1457-F1457)-G1457)-B1457/6,0)*'Расчет NPV'!$C$13)/(1+'Расчет NPV'!$C$12)^6</f>
        <v/>
      </c>
      <c r="N1457" s="13">
        <f>SUM(H1457:M1457)-B1457</f>
        <v/>
      </c>
    </row>
    <row r="1458">
      <c r="A1458" t="n">
        <v>1454</v>
      </c>
      <c r="B1458" s="9">
        <f>_xlfn.BETA.INV(RAND(),'Расчет NPV'!$E$5,'Расчет NPV'!$F$5,'Расчет NPV'!$B$5,'Расчет NPV'!$D$5)</f>
        <v/>
      </c>
      <c r="C1458" s="9">
        <f>_xlfn.BETA.INV(RAND(),'Расчет NPV'!$E$6,'Расчет NPV'!$F$6,'Расчет NPV'!$B$6,'Расчет NPV'!$D$6)</f>
        <v/>
      </c>
      <c r="D1458" s="9">
        <f>_xlfn.BETA.INV(RAND(),'Расчет NPV'!$E$7,'Расчет NPV'!$F$7,'Расчет NPV'!$B$7,'Расчет NPV'!$D$7)</f>
        <v/>
      </c>
      <c r="E1458" s="5">
        <f>_xlfn.BETA.INV(RAND(),'Расчет NPV'!$E$8,'Расчет NPV'!$F$8,'Расчет NPV'!$B$8,'Расчет NPV'!$D$8)</f>
        <v/>
      </c>
      <c r="F1458" s="9">
        <f>_xlfn.BETA.INV(RAND(),'Расчет NPV'!$E$9,'Расчет NPV'!$F$9,'Расчет NPV'!$B$9,'Расчет NPV'!$D$9)</f>
        <v/>
      </c>
      <c r="G1458" s="9">
        <f>_xlfn.BETA.INV(RAND(),'Расчет NPV'!$E$10,'Расчет NPV'!$F$10,'Расчет NPV'!$B$10,'Расчет NPV'!$D$10)</f>
        <v/>
      </c>
      <c r="H1458" s="9">
        <f>((D1458*(1+E1458)^0*'Расчет NPV'!$C$14*(C1458-F1458)-G1458)-MAX((D1458*(1+E1458)^0*'Расчет NPV'!$C$14*(C1458-F1458)-G1458)-B1458/6,0)*'Расчет NPV'!$C$13)/(1+'Расчет NPV'!$C$12)^1</f>
        <v/>
      </c>
      <c r="I1458" s="9">
        <f>((D1458*(1+E1458)^1*(C1458-F1458)-G1458)-MAX((D1458*(1+E1458)^1*(C1458-F1458)-G1458)-B1458/6,0)*'Расчет NPV'!$C$13)/(1+'Расчет NPV'!$C$12)^2</f>
        <v/>
      </c>
      <c r="J1458" s="9">
        <f>((D1458*(1+E1458)^2*(C1458-F1458)-G1458)-MAX((D1458*(1+E1458)^2*(C1458-F1458)-G1458)-B1458/6,0)*'Расчет NPV'!$C$13)/(1+'Расчет NPV'!$C$12)^3</f>
        <v/>
      </c>
      <c r="K1458" s="9">
        <f>((D1458*(1+E1458)^3*(C1458-F1458)-G1458)-MAX((D1458*(1+E1458)^3*(C1458-F1458)-G1458)-B1458/6,0)*'Расчет NPV'!$C$13)/(1+'Расчет NPV'!$C$12)^4</f>
        <v/>
      </c>
      <c r="L1458" s="9">
        <f>((D1458*(1+E1458)^4*(C1458-F1458)-G1458)-MAX((D1458*(1+E1458)^4*(C1458-F1458)-G1458)-B1458/6,0)*'Расчет NPV'!$C$13)/(1+'Расчет NPV'!$C$12)^5</f>
        <v/>
      </c>
      <c r="M1458" s="9">
        <f>((D1458*(1+E1458)^5*(C1458-F1458)-G1458)-MAX((D1458*(1+E1458)^5*(C1458-F1458)-G1458)-B1458/6,0)*'Расчет NPV'!$C$13)/(1+'Расчет NPV'!$C$12)^6</f>
        <v/>
      </c>
      <c r="N1458" s="13">
        <f>SUM(H1458:M1458)-B1458</f>
        <v/>
      </c>
    </row>
    <row r="1459">
      <c r="A1459" t="n">
        <v>1455</v>
      </c>
      <c r="B1459" s="9">
        <f>_xlfn.BETA.INV(RAND(),'Расчет NPV'!$E$5,'Расчет NPV'!$F$5,'Расчет NPV'!$B$5,'Расчет NPV'!$D$5)</f>
        <v/>
      </c>
      <c r="C1459" s="9">
        <f>_xlfn.BETA.INV(RAND(),'Расчет NPV'!$E$6,'Расчет NPV'!$F$6,'Расчет NPV'!$B$6,'Расчет NPV'!$D$6)</f>
        <v/>
      </c>
      <c r="D1459" s="9">
        <f>_xlfn.BETA.INV(RAND(),'Расчет NPV'!$E$7,'Расчет NPV'!$F$7,'Расчет NPV'!$B$7,'Расчет NPV'!$D$7)</f>
        <v/>
      </c>
      <c r="E1459" s="5">
        <f>_xlfn.BETA.INV(RAND(),'Расчет NPV'!$E$8,'Расчет NPV'!$F$8,'Расчет NPV'!$B$8,'Расчет NPV'!$D$8)</f>
        <v/>
      </c>
      <c r="F1459" s="9">
        <f>_xlfn.BETA.INV(RAND(),'Расчет NPV'!$E$9,'Расчет NPV'!$F$9,'Расчет NPV'!$B$9,'Расчет NPV'!$D$9)</f>
        <v/>
      </c>
      <c r="G1459" s="9">
        <f>_xlfn.BETA.INV(RAND(),'Расчет NPV'!$E$10,'Расчет NPV'!$F$10,'Расчет NPV'!$B$10,'Расчет NPV'!$D$10)</f>
        <v/>
      </c>
      <c r="H1459" s="9">
        <f>((D1459*(1+E1459)^0*'Расчет NPV'!$C$14*(C1459-F1459)-G1459)-MAX((D1459*(1+E1459)^0*'Расчет NPV'!$C$14*(C1459-F1459)-G1459)-B1459/6,0)*'Расчет NPV'!$C$13)/(1+'Расчет NPV'!$C$12)^1</f>
        <v/>
      </c>
      <c r="I1459" s="9">
        <f>((D1459*(1+E1459)^1*(C1459-F1459)-G1459)-MAX((D1459*(1+E1459)^1*(C1459-F1459)-G1459)-B1459/6,0)*'Расчет NPV'!$C$13)/(1+'Расчет NPV'!$C$12)^2</f>
        <v/>
      </c>
      <c r="J1459" s="9">
        <f>((D1459*(1+E1459)^2*(C1459-F1459)-G1459)-MAX((D1459*(1+E1459)^2*(C1459-F1459)-G1459)-B1459/6,0)*'Расчет NPV'!$C$13)/(1+'Расчет NPV'!$C$12)^3</f>
        <v/>
      </c>
      <c r="K1459" s="9">
        <f>((D1459*(1+E1459)^3*(C1459-F1459)-G1459)-MAX((D1459*(1+E1459)^3*(C1459-F1459)-G1459)-B1459/6,0)*'Расчет NPV'!$C$13)/(1+'Расчет NPV'!$C$12)^4</f>
        <v/>
      </c>
      <c r="L1459" s="9">
        <f>((D1459*(1+E1459)^4*(C1459-F1459)-G1459)-MAX((D1459*(1+E1459)^4*(C1459-F1459)-G1459)-B1459/6,0)*'Расчет NPV'!$C$13)/(1+'Расчет NPV'!$C$12)^5</f>
        <v/>
      </c>
      <c r="M1459" s="9">
        <f>((D1459*(1+E1459)^5*(C1459-F1459)-G1459)-MAX((D1459*(1+E1459)^5*(C1459-F1459)-G1459)-B1459/6,0)*'Расчет NPV'!$C$13)/(1+'Расчет NPV'!$C$12)^6</f>
        <v/>
      </c>
      <c r="N1459" s="13">
        <f>SUM(H1459:M1459)-B1459</f>
        <v/>
      </c>
    </row>
    <row r="1460">
      <c r="A1460" t="n">
        <v>1456</v>
      </c>
      <c r="B1460" s="9">
        <f>_xlfn.BETA.INV(RAND(),'Расчет NPV'!$E$5,'Расчет NPV'!$F$5,'Расчет NPV'!$B$5,'Расчет NPV'!$D$5)</f>
        <v/>
      </c>
      <c r="C1460" s="9">
        <f>_xlfn.BETA.INV(RAND(),'Расчет NPV'!$E$6,'Расчет NPV'!$F$6,'Расчет NPV'!$B$6,'Расчет NPV'!$D$6)</f>
        <v/>
      </c>
      <c r="D1460" s="9">
        <f>_xlfn.BETA.INV(RAND(),'Расчет NPV'!$E$7,'Расчет NPV'!$F$7,'Расчет NPV'!$B$7,'Расчет NPV'!$D$7)</f>
        <v/>
      </c>
      <c r="E1460" s="5">
        <f>_xlfn.BETA.INV(RAND(),'Расчет NPV'!$E$8,'Расчет NPV'!$F$8,'Расчет NPV'!$B$8,'Расчет NPV'!$D$8)</f>
        <v/>
      </c>
      <c r="F1460" s="9">
        <f>_xlfn.BETA.INV(RAND(),'Расчет NPV'!$E$9,'Расчет NPV'!$F$9,'Расчет NPV'!$B$9,'Расчет NPV'!$D$9)</f>
        <v/>
      </c>
      <c r="G1460" s="9">
        <f>_xlfn.BETA.INV(RAND(),'Расчет NPV'!$E$10,'Расчет NPV'!$F$10,'Расчет NPV'!$B$10,'Расчет NPV'!$D$10)</f>
        <v/>
      </c>
      <c r="H1460" s="9">
        <f>((D1460*(1+E1460)^0*'Расчет NPV'!$C$14*(C1460-F1460)-G1460)-MAX((D1460*(1+E1460)^0*'Расчет NPV'!$C$14*(C1460-F1460)-G1460)-B1460/6,0)*'Расчет NPV'!$C$13)/(1+'Расчет NPV'!$C$12)^1</f>
        <v/>
      </c>
      <c r="I1460" s="9">
        <f>((D1460*(1+E1460)^1*(C1460-F1460)-G1460)-MAX((D1460*(1+E1460)^1*(C1460-F1460)-G1460)-B1460/6,0)*'Расчет NPV'!$C$13)/(1+'Расчет NPV'!$C$12)^2</f>
        <v/>
      </c>
      <c r="J1460" s="9">
        <f>((D1460*(1+E1460)^2*(C1460-F1460)-G1460)-MAX((D1460*(1+E1460)^2*(C1460-F1460)-G1460)-B1460/6,0)*'Расчет NPV'!$C$13)/(1+'Расчет NPV'!$C$12)^3</f>
        <v/>
      </c>
      <c r="K1460" s="9">
        <f>((D1460*(1+E1460)^3*(C1460-F1460)-G1460)-MAX((D1460*(1+E1460)^3*(C1460-F1460)-G1460)-B1460/6,0)*'Расчет NPV'!$C$13)/(1+'Расчет NPV'!$C$12)^4</f>
        <v/>
      </c>
      <c r="L1460" s="9">
        <f>((D1460*(1+E1460)^4*(C1460-F1460)-G1460)-MAX((D1460*(1+E1460)^4*(C1460-F1460)-G1460)-B1460/6,0)*'Расчет NPV'!$C$13)/(1+'Расчет NPV'!$C$12)^5</f>
        <v/>
      </c>
      <c r="M1460" s="9">
        <f>((D1460*(1+E1460)^5*(C1460-F1460)-G1460)-MAX((D1460*(1+E1460)^5*(C1460-F1460)-G1460)-B1460/6,0)*'Расчет NPV'!$C$13)/(1+'Расчет NPV'!$C$12)^6</f>
        <v/>
      </c>
      <c r="N1460" s="13">
        <f>SUM(H1460:M1460)-B1460</f>
        <v/>
      </c>
    </row>
    <row r="1461">
      <c r="A1461" t="n">
        <v>1457</v>
      </c>
      <c r="B1461" s="9">
        <f>_xlfn.BETA.INV(RAND(),'Расчет NPV'!$E$5,'Расчет NPV'!$F$5,'Расчет NPV'!$B$5,'Расчет NPV'!$D$5)</f>
        <v/>
      </c>
      <c r="C1461" s="9">
        <f>_xlfn.BETA.INV(RAND(),'Расчет NPV'!$E$6,'Расчет NPV'!$F$6,'Расчет NPV'!$B$6,'Расчет NPV'!$D$6)</f>
        <v/>
      </c>
      <c r="D1461" s="9">
        <f>_xlfn.BETA.INV(RAND(),'Расчет NPV'!$E$7,'Расчет NPV'!$F$7,'Расчет NPV'!$B$7,'Расчет NPV'!$D$7)</f>
        <v/>
      </c>
      <c r="E1461" s="5">
        <f>_xlfn.BETA.INV(RAND(),'Расчет NPV'!$E$8,'Расчет NPV'!$F$8,'Расчет NPV'!$B$8,'Расчет NPV'!$D$8)</f>
        <v/>
      </c>
      <c r="F1461" s="9">
        <f>_xlfn.BETA.INV(RAND(),'Расчет NPV'!$E$9,'Расчет NPV'!$F$9,'Расчет NPV'!$B$9,'Расчет NPV'!$D$9)</f>
        <v/>
      </c>
      <c r="G1461" s="9">
        <f>_xlfn.BETA.INV(RAND(),'Расчет NPV'!$E$10,'Расчет NPV'!$F$10,'Расчет NPV'!$B$10,'Расчет NPV'!$D$10)</f>
        <v/>
      </c>
      <c r="H1461" s="9">
        <f>((D1461*(1+E1461)^0*'Расчет NPV'!$C$14*(C1461-F1461)-G1461)-MAX((D1461*(1+E1461)^0*'Расчет NPV'!$C$14*(C1461-F1461)-G1461)-B1461/6,0)*'Расчет NPV'!$C$13)/(1+'Расчет NPV'!$C$12)^1</f>
        <v/>
      </c>
      <c r="I1461" s="9">
        <f>((D1461*(1+E1461)^1*(C1461-F1461)-G1461)-MAX((D1461*(1+E1461)^1*(C1461-F1461)-G1461)-B1461/6,0)*'Расчет NPV'!$C$13)/(1+'Расчет NPV'!$C$12)^2</f>
        <v/>
      </c>
      <c r="J1461" s="9">
        <f>((D1461*(1+E1461)^2*(C1461-F1461)-G1461)-MAX((D1461*(1+E1461)^2*(C1461-F1461)-G1461)-B1461/6,0)*'Расчет NPV'!$C$13)/(1+'Расчет NPV'!$C$12)^3</f>
        <v/>
      </c>
      <c r="K1461" s="9">
        <f>((D1461*(1+E1461)^3*(C1461-F1461)-G1461)-MAX((D1461*(1+E1461)^3*(C1461-F1461)-G1461)-B1461/6,0)*'Расчет NPV'!$C$13)/(1+'Расчет NPV'!$C$12)^4</f>
        <v/>
      </c>
      <c r="L1461" s="9">
        <f>((D1461*(1+E1461)^4*(C1461-F1461)-G1461)-MAX((D1461*(1+E1461)^4*(C1461-F1461)-G1461)-B1461/6,0)*'Расчет NPV'!$C$13)/(1+'Расчет NPV'!$C$12)^5</f>
        <v/>
      </c>
      <c r="M1461" s="9">
        <f>((D1461*(1+E1461)^5*(C1461-F1461)-G1461)-MAX((D1461*(1+E1461)^5*(C1461-F1461)-G1461)-B1461/6,0)*'Расчет NPV'!$C$13)/(1+'Расчет NPV'!$C$12)^6</f>
        <v/>
      </c>
      <c r="N1461" s="13">
        <f>SUM(H1461:M1461)-B1461</f>
        <v/>
      </c>
    </row>
    <row r="1462">
      <c r="A1462" t="n">
        <v>1458</v>
      </c>
      <c r="B1462" s="9">
        <f>_xlfn.BETA.INV(RAND(),'Расчет NPV'!$E$5,'Расчет NPV'!$F$5,'Расчет NPV'!$B$5,'Расчет NPV'!$D$5)</f>
        <v/>
      </c>
      <c r="C1462" s="9">
        <f>_xlfn.BETA.INV(RAND(),'Расчет NPV'!$E$6,'Расчет NPV'!$F$6,'Расчет NPV'!$B$6,'Расчет NPV'!$D$6)</f>
        <v/>
      </c>
      <c r="D1462" s="9">
        <f>_xlfn.BETA.INV(RAND(),'Расчет NPV'!$E$7,'Расчет NPV'!$F$7,'Расчет NPV'!$B$7,'Расчет NPV'!$D$7)</f>
        <v/>
      </c>
      <c r="E1462" s="5">
        <f>_xlfn.BETA.INV(RAND(),'Расчет NPV'!$E$8,'Расчет NPV'!$F$8,'Расчет NPV'!$B$8,'Расчет NPV'!$D$8)</f>
        <v/>
      </c>
      <c r="F1462" s="9">
        <f>_xlfn.BETA.INV(RAND(),'Расчет NPV'!$E$9,'Расчет NPV'!$F$9,'Расчет NPV'!$B$9,'Расчет NPV'!$D$9)</f>
        <v/>
      </c>
      <c r="G1462" s="9">
        <f>_xlfn.BETA.INV(RAND(),'Расчет NPV'!$E$10,'Расчет NPV'!$F$10,'Расчет NPV'!$B$10,'Расчет NPV'!$D$10)</f>
        <v/>
      </c>
      <c r="H1462" s="9">
        <f>((D1462*(1+E1462)^0*'Расчет NPV'!$C$14*(C1462-F1462)-G1462)-MAX((D1462*(1+E1462)^0*'Расчет NPV'!$C$14*(C1462-F1462)-G1462)-B1462/6,0)*'Расчет NPV'!$C$13)/(1+'Расчет NPV'!$C$12)^1</f>
        <v/>
      </c>
      <c r="I1462" s="9">
        <f>((D1462*(1+E1462)^1*(C1462-F1462)-G1462)-MAX((D1462*(1+E1462)^1*(C1462-F1462)-G1462)-B1462/6,0)*'Расчет NPV'!$C$13)/(1+'Расчет NPV'!$C$12)^2</f>
        <v/>
      </c>
      <c r="J1462" s="9">
        <f>((D1462*(1+E1462)^2*(C1462-F1462)-G1462)-MAX((D1462*(1+E1462)^2*(C1462-F1462)-G1462)-B1462/6,0)*'Расчет NPV'!$C$13)/(1+'Расчет NPV'!$C$12)^3</f>
        <v/>
      </c>
      <c r="K1462" s="9">
        <f>((D1462*(1+E1462)^3*(C1462-F1462)-G1462)-MAX((D1462*(1+E1462)^3*(C1462-F1462)-G1462)-B1462/6,0)*'Расчет NPV'!$C$13)/(1+'Расчет NPV'!$C$12)^4</f>
        <v/>
      </c>
      <c r="L1462" s="9">
        <f>((D1462*(1+E1462)^4*(C1462-F1462)-G1462)-MAX((D1462*(1+E1462)^4*(C1462-F1462)-G1462)-B1462/6,0)*'Расчет NPV'!$C$13)/(1+'Расчет NPV'!$C$12)^5</f>
        <v/>
      </c>
      <c r="M1462" s="9">
        <f>((D1462*(1+E1462)^5*(C1462-F1462)-G1462)-MAX((D1462*(1+E1462)^5*(C1462-F1462)-G1462)-B1462/6,0)*'Расчет NPV'!$C$13)/(1+'Расчет NPV'!$C$12)^6</f>
        <v/>
      </c>
      <c r="N1462" s="13">
        <f>SUM(H1462:M1462)-B1462</f>
        <v/>
      </c>
    </row>
    <row r="1463">
      <c r="A1463" t="n">
        <v>1459</v>
      </c>
      <c r="B1463" s="9">
        <f>_xlfn.BETA.INV(RAND(),'Расчет NPV'!$E$5,'Расчет NPV'!$F$5,'Расчет NPV'!$B$5,'Расчет NPV'!$D$5)</f>
        <v/>
      </c>
      <c r="C1463" s="9">
        <f>_xlfn.BETA.INV(RAND(),'Расчет NPV'!$E$6,'Расчет NPV'!$F$6,'Расчет NPV'!$B$6,'Расчет NPV'!$D$6)</f>
        <v/>
      </c>
      <c r="D1463" s="9">
        <f>_xlfn.BETA.INV(RAND(),'Расчет NPV'!$E$7,'Расчет NPV'!$F$7,'Расчет NPV'!$B$7,'Расчет NPV'!$D$7)</f>
        <v/>
      </c>
      <c r="E1463" s="5">
        <f>_xlfn.BETA.INV(RAND(),'Расчет NPV'!$E$8,'Расчет NPV'!$F$8,'Расчет NPV'!$B$8,'Расчет NPV'!$D$8)</f>
        <v/>
      </c>
      <c r="F1463" s="9">
        <f>_xlfn.BETA.INV(RAND(),'Расчет NPV'!$E$9,'Расчет NPV'!$F$9,'Расчет NPV'!$B$9,'Расчет NPV'!$D$9)</f>
        <v/>
      </c>
      <c r="G1463" s="9">
        <f>_xlfn.BETA.INV(RAND(),'Расчет NPV'!$E$10,'Расчет NPV'!$F$10,'Расчет NPV'!$B$10,'Расчет NPV'!$D$10)</f>
        <v/>
      </c>
      <c r="H1463" s="9">
        <f>((D1463*(1+E1463)^0*'Расчет NPV'!$C$14*(C1463-F1463)-G1463)-MAX((D1463*(1+E1463)^0*'Расчет NPV'!$C$14*(C1463-F1463)-G1463)-B1463/6,0)*'Расчет NPV'!$C$13)/(1+'Расчет NPV'!$C$12)^1</f>
        <v/>
      </c>
      <c r="I1463" s="9">
        <f>((D1463*(1+E1463)^1*(C1463-F1463)-G1463)-MAX((D1463*(1+E1463)^1*(C1463-F1463)-G1463)-B1463/6,0)*'Расчет NPV'!$C$13)/(1+'Расчет NPV'!$C$12)^2</f>
        <v/>
      </c>
      <c r="J1463" s="9">
        <f>((D1463*(1+E1463)^2*(C1463-F1463)-G1463)-MAX((D1463*(1+E1463)^2*(C1463-F1463)-G1463)-B1463/6,0)*'Расчет NPV'!$C$13)/(1+'Расчет NPV'!$C$12)^3</f>
        <v/>
      </c>
      <c r="K1463" s="9">
        <f>((D1463*(1+E1463)^3*(C1463-F1463)-G1463)-MAX((D1463*(1+E1463)^3*(C1463-F1463)-G1463)-B1463/6,0)*'Расчет NPV'!$C$13)/(1+'Расчет NPV'!$C$12)^4</f>
        <v/>
      </c>
      <c r="L1463" s="9">
        <f>((D1463*(1+E1463)^4*(C1463-F1463)-G1463)-MAX((D1463*(1+E1463)^4*(C1463-F1463)-G1463)-B1463/6,0)*'Расчет NPV'!$C$13)/(1+'Расчет NPV'!$C$12)^5</f>
        <v/>
      </c>
      <c r="M1463" s="9">
        <f>((D1463*(1+E1463)^5*(C1463-F1463)-G1463)-MAX((D1463*(1+E1463)^5*(C1463-F1463)-G1463)-B1463/6,0)*'Расчет NPV'!$C$13)/(1+'Расчет NPV'!$C$12)^6</f>
        <v/>
      </c>
      <c r="N1463" s="13">
        <f>SUM(H1463:M1463)-B1463</f>
        <v/>
      </c>
    </row>
    <row r="1464">
      <c r="A1464" t="n">
        <v>1460</v>
      </c>
      <c r="B1464" s="9">
        <f>_xlfn.BETA.INV(RAND(),'Расчет NPV'!$E$5,'Расчет NPV'!$F$5,'Расчет NPV'!$B$5,'Расчет NPV'!$D$5)</f>
        <v/>
      </c>
      <c r="C1464" s="9">
        <f>_xlfn.BETA.INV(RAND(),'Расчет NPV'!$E$6,'Расчет NPV'!$F$6,'Расчет NPV'!$B$6,'Расчет NPV'!$D$6)</f>
        <v/>
      </c>
      <c r="D1464" s="9">
        <f>_xlfn.BETA.INV(RAND(),'Расчет NPV'!$E$7,'Расчет NPV'!$F$7,'Расчет NPV'!$B$7,'Расчет NPV'!$D$7)</f>
        <v/>
      </c>
      <c r="E1464" s="5">
        <f>_xlfn.BETA.INV(RAND(),'Расчет NPV'!$E$8,'Расчет NPV'!$F$8,'Расчет NPV'!$B$8,'Расчет NPV'!$D$8)</f>
        <v/>
      </c>
      <c r="F1464" s="9">
        <f>_xlfn.BETA.INV(RAND(),'Расчет NPV'!$E$9,'Расчет NPV'!$F$9,'Расчет NPV'!$B$9,'Расчет NPV'!$D$9)</f>
        <v/>
      </c>
      <c r="G1464" s="9">
        <f>_xlfn.BETA.INV(RAND(),'Расчет NPV'!$E$10,'Расчет NPV'!$F$10,'Расчет NPV'!$B$10,'Расчет NPV'!$D$10)</f>
        <v/>
      </c>
      <c r="H1464" s="9">
        <f>((D1464*(1+E1464)^0*'Расчет NPV'!$C$14*(C1464-F1464)-G1464)-MAX((D1464*(1+E1464)^0*'Расчет NPV'!$C$14*(C1464-F1464)-G1464)-B1464/6,0)*'Расчет NPV'!$C$13)/(1+'Расчет NPV'!$C$12)^1</f>
        <v/>
      </c>
      <c r="I1464" s="9">
        <f>((D1464*(1+E1464)^1*(C1464-F1464)-G1464)-MAX((D1464*(1+E1464)^1*(C1464-F1464)-G1464)-B1464/6,0)*'Расчет NPV'!$C$13)/(1+'Расчет NPV'!$C$12)^2</f>
        <v/>
      </c>
      <c r="J1464" s="9">
        <f>((D1464*(1+E1464)^2*(C1464-F1464)-G1464)-MAX((D1464*(1+E1464)^2*(C1464-F1464)-G1464)-B1464/6,0)*'Расчет NPV'!$C$13)/(1+'Расчет NPV'!$C$12)^3</f>
        <v/>
      </c>
      <c r="K1464" s="9">
        <f>((D1464*(1+E1464)^3*(C1464-F1464)-G1464)-MAX((D1464*(1+E1464)^3*(C1464-F1464)-G1464)-B1464/6,0)*'Расчет NPV'!$C$13)/(1+'Расчет NPV'!$C$12)^4</f>
        <v/>
      </c>
      <c r="L1464" s="9">
        <f>((D1464*(1+E1464)^4*(C1464-F1464)-G1464)-MAX((D1464*(1+E1464)^4*(C1464-F1464)-G1464)-B1464/6,0)*'Расчет NPV'!$C$13)/(1+'Расчет NPV'!$C$12)^5</f>
        <v/>
      </c>
      <c r="M1464" s="9">
        <f>((D1464*(1+E1464)^5*(C1464-F1464)-G1464)-MAX((D1464*(1+E1464)^5*(C1464-F1464)-G1464)-B1464/6,0)*'Расчет NPV'!$C$13)/(1+'Расчет NPV'!$C$12)^6</f>
        <v/>
      </c>
      <c r="N1464" s="13">
        <f>SUM(H1464:M1464)-B1464</f>
        <v/>
      </c>
    </row>
    <row r="1465">
      <c r="A1465" t="n">
        <v>1461</v>
      </c>
      <c r="B1465" s="9">
        <f>_xlfn.BETA.INV(RAND(),'Расчет NPV'!$E$5,'Расчет NPV'!$F$5,'Расчет NPV'!$B$5,'Расчет NPV'!$D$5)</f>
        <v/>
      </c>
      <c r="C1465" s="9">
        <f>_xlfn.BETA.INV(RAND(),'Расчет NPV'!$E$6,'Расчет NPV'!$F$6,'Расчет NPV'!$B$6,'Расчет NPV'!$D$6)</f>
        <v/>
      </c>
      <c r="D1465" s="9">
        <f>_xlfn.BETA.INV(RAND(),'Расчет NPV'!$E$7,'Расчет NPV'!$F$7,'Расчет NPV'!$B$7,'Расчет NPV'!$D$7)</f>
        <v/>
      </c>
      <c r="E1465" s="5">
        <f>_xlfn.BETA.INV(RAND(),'Расчет NPV'!$E$8,'Расчет NPV'!$F$8,'Расчет NPV'!$B$8,'Расчет NPV'!$D$8)</f>
        <v/>
      </c>
      <c r="F1465" s="9">
        <f>_xlfn.BETA.INV(RAND(),'Расчет NPV'!$E$9,'Расчет NPV'!$F$9,'Расчет NPV'!$B$9,'Расчет NPV'!$D$9)</f>
        <v/>
      </c>
      <c r="G1465" s="9">
        <f>_xlfn.BETA.INV(RAND(),'Расчет NPV'!$E$10,'Расчет NPV'!$F$10,'Расчет NPV'!$B$10,'Расчет NPV'!$D$10)</f>
        <v/>
      </c>
      <c r="H1465" s="9">
        <f>((D1465*(1+E1465)^0*'Расчет NPV'!$C$14*(C1465-F1465)-G1465)-MAX((D1465*(1+E1465)^0*'Расчет NPV'!$C$14*(C1465-F1465)-G1465)-B1465/6,0)*'Расчет NPV'!$C$13)/(1+'Расчет NPV'!$C$12)^1</f>
        <v/>
      </c>
      <c r="I1465" s="9">
        <f>((D1465*(1+E1465)^1*(C1465-F1465)-G1465)-MAX((D1465*(1+E1465)^1*(C1465-F1465)-G1465)-B1465/6,0)*'Расчет NPV'!$C$13)/(1+'Расчет NPV'!$C$12)^2</f>
        <v/>
      </c>
      <c r="J1465" s="9">
        <f>((D1465*(1+E1465)^2*(C1465-F1465)-G1465)-MAX((D1465*(1+E1465)^2*(C1465-F1465)-G1465)-B1465/6,0)*'Расчет NPV'!$C$13)/(1+'Расчет NPV'!$C$12)^3</f>
        <v/>
      </c>
      <c r="K1465" s="9">
        <f>((D1465*(1+E1465)^3*(C1465-F1465)-G1465)-MAX((D1465*(1+E1465)^3*(C1465-F1465)-G1465)-B1465/6,0)*'Расчет NPV'!$C$13)/(1+'Расчет NPV'!$C$12)^4</f>
        <v/>
      </c>
      <c r="L1465" s="9">
        <f>((D1465*(1+E1465)^4*(C1465-F1465)-G1465)-MAX((D1465*(1+E1465)^4*(C1465-F1465)-G1465)-B1465/6,0)*'Расчет NPV'!$C$13)/(1+'Расчет NPV'!$C$12)^5</f>
        <v/>
      </c>
      <c r="M1465" s="9">
        <f>((D1465*(1+E1465)^5*(C1465-F1465)-G1465)-MAX((D1465*(1+E1465)^5*(C1465-F1465)-G1465)-B1465/6,0)*'Расчет NPV'!$C$13)/(1+'Расчет NPV'!$C$12)^6</f>
        <v/>
      </c>
      <c r="N1465" s="13">
        <f>SUM(H1465:M1465)-B1465</f>
        <v/>
      </c>
    </row>
    <row r="1466">
      <c r="A1466" t="n">
        <v>1462</v>
      </c>
      <c r="B1466" s="9">
        <f>_xlfn.BETA.INV(RAND(),'Расчет NPV'!$E$5,'Расчет NPV'!$F$5,'Расчет NPV'!$B$5,'Расчет NPV'!$D$5)</f>
        <v/>
      </c>
      <c r="C1466" s="9">
        <f>_xlfn.BETA.INV(RAND(),'Расчет NPV'!$E$6,'Расчет NPV'!$F$6,'Расчет NPV'!$B$6,'Расчет NPV'!$D$6)</f>
        <v/>
      </c>
      <c r="D1466" s="9">
        <f>_xlfn.BETA.INV(RAND(),'Расчет NPV'!$E$7,'Расчет NPV'!$F$7,'Расчет NPV'!$B$7,'Расчет NPV'!$D$7)</f>
        <v/>
      </c>
      <c r="E1466" s="5">
        <f>_xlfn.BETA.INV(RAND(),'Расчет NPV'!$E$8,'Расчет NPV'!$F$8,'Расчет NPV'!$B$8,'Расчет NPV'!$D$8)</f>
        <v/>
      </c>
      <c r="F1466" s="9">
        <f>_xlfn.BETA.INV(RAND(),'Расчет NPV'!$E$9,'Расчет NPV'!$F$9,'Расчет NPV'!$B$9,'Расчет NPV'!$D$9)</f>
        <v/>
      </c>
      <c r="G1466" s="9">
        <f>_xlfn.BETA.INV(RAND(),'Расчет NPV'!$E$10,'Расчет NPV'!$F$10,'Расчет NPV'!$B$10,'Расчет NPV'!$D$10)</f>
        <v/>
      </c>
      <c r="H1466" s="9">
        <f>((D1466*(1+E1466)^0*'Расчет NPV'!$C$14*(C1466-F1466)-G1466)-MAX((D1466*(1+E1466)^0*'Расчет NPV'!$C$14*(C1466-F1466)-G1466)-B1466/6,0)*'Расчет NPV'!$C$13)/(1+'Расчет NPV'!$C$12)^1</f>
        <v/>
      </c>
      <c r="I1466" s="9">
        <f>((D1466*(1+E1466)^1*(C1466-F1466)-G1466)-MAX((D1466*(1+E1466)^1*(C1466-F1466)-G1466)-B1466/6,0)*'Расчет NPV'!$C$13)/(1+'Расчет NPV'!$C$12)^2</f>
        <v/>
      </c>
      <c r="J1466" s="9">
        <f>((D1466*(1+E1466)^2*(C1466-F1466)-G1466)-MAX((D1466*(1+E1466)^2*(C1466-F1466)-G1466)-B1466/6,0)*'Расчет NPV'!$C$13)/(1+'Расчет NPV'!$C$12)^3</f>
        <v/>
      </c>
      <c r="K1466" s="9">
        <f>((D1466*(1+E1466)^3*(C1466-F1466)-G1466)-MAX((D1466*(1+E1466)^3*(C1466-F1466)-G1466)-B1466/6,0)*'Расчет NPV'!$C$13)/(1+'Расчет NPV'!$C$12)^4</f>
        <v/>
      </c>
      <c r="L1466" s="9">
        <f>((D1466*(1+E1466)^4*(C1466-F1466)-G1466)-MAX((D1466*(1+E1466)^4*(C1466-F1466)-G1466)-B1466/6,0)*'Расчет NPV'!$C$13)/(1+'Расчет NPV'!$C$12)^5</f>
        <v/>
      </c>
      <c r="M1466" s="9">
        <f>((D1466*(1+E1466)^5*(C1466-F1466)-G1466)-MAX((D1466*(1+E1466)^5*(C1466-F1466)-G1466)-B1466/6,0)*'Расчет NPV'!$C$13)/(1+'Расчет NPV'!$C$12)^6</f>
        <v/>
      </c>
      <c r="N1466" s="13">
        <f>SUM(H1466:M1466)-B1466</f>
        <v/>
      </c>
    </row>
    <row r="1467">
      <c r="A1467" t="n">
        <v>1463</v>
      </c>
      <c r="B1467" s="9">
        <f>_xlfn.BETA.INV(RAND(),'Расчет NPV'!$E$5,'Расчет NPV'!$F$5,'Расчет NPV'!$B$5,'Расчет NPV'!$D$5)</f>
        <v/>
      </c>
      <c r="C1467" s="9">
        <f>_xlfn.BETA.INV(RAND(),'Расчет NPV'!$E$6,'Расчет NPV'!$F$6,'Расчет NPV'!$B$6,'Расчет NPV'!$D$6)</f>
        <v/>
      </c>
      <c r="D1467" s="9">
        <f>_xlfn.BETA.INV(RAND(),'Расчет NPV'!$E$7,'Расчет NPV'!$F$7,'Расчет NPV'!$B$7,'Расчет NPV'!$D$7)</f>
        <v/>
      </c>
      <c r="E1467" s="5">
        <f>_xlfn.BETA.INV(RAND(),'Расчет NPV'!$E$8,'Расчет NPV'!$F$8,'Расчет NPV'!$B$8,'Расчет NPV'!$D$8)</f>
        <v/>
      </c>
      <c r="F1467" s="9">
        <f>_xlfn.BETA.INV(RAND(),'Расчет NPV'!$E$9,'Расчет NPV'!$F$9,'Расчет NPV'!$B$9,'Расчет NPV'!$D$9)</f>
        <v/>
      </c>
      <c r="G1467" s="9">
        <f>_xlfn.BETA.INV(RAND(),'Расчет NPV'!$E$10,'Расчет NPV'!$F$10,'Расчет NPV'!$B$10,'Расчет NPV'!$D$10)</f>
        <v/>
      </c>
      <c r="H1467" s="9">
        <f>((D1467*(1+E1467)^0*'Расчет NPV'!$C$14*(C1467-F1467)-G1467)-MAX((D1467*(1+E1467)^0*'Расчет NPV'!$C$14*(C1467-F1467)-G1467)-B1467/6,0)*'Расчет NPV'!$C$13)/(1+'Расчет NPV'!$C$12)^1</f>
        <v/>
      </c>
      <c r="I1467" s="9">
        <f>((D1467*(1+E1467)^1*(C1467-F1467)-G1467)-MAX((D1467*(1+E1467)^1*(C1467-F1467)-G1467)-B1467/6,0)*'Расчет NPV'!$C$13)/(1+'Расчет NPV'!$C$12)^2</f>
        <v/>
      </c>
      <c r="J1467" s="9">
        <f>((D1467*(1+E1467)^2*(C1467-F1467)-G1467)-MAX((D1467*(1+E1467)^2*(C1467-F1467)-G1467)-B1467/6,0)*'Расчет NPV'!$C$13)/(1+'Расчет NPV'!$C$12)^3</f>
        <v/>
      </c>
      <c r="K1467" s="9">
        <f>((D1467*(1+E1467)^3*(C1467-F1467)-G1467)-MAX((D1467*(1+E1467)^3*(C1467-F1467)-G1467)-B1467/6,0)*'Расчет NPV'!$C$13)/(1+'Расчет NPV'!$C$12)^4</f>
        <v/>
      </c>
      <c r="L1467" s="9">
        <f>((D1467*(1+E1467)^4*(C1467-F1467)-G1467)-MAX((D1467*(1+E1467)^4*(C1467-F1467)-G1467)-B1467/6,0)*'Расчет NPV'!$C$13)/(1+'Расчет NPV'!$C$12)^5</f>
        <v/>
      </c>
      <c r="M1467" s="9">
        <f>((D1467*(1+E1467)^5*(C1467-F1467)-G1467)-MAX((D1467*(1+E1467)^5*(C1467-F1467)-G1467)-B1467/6,0)*'Расчет NPV'!$C$13)/(1+'Расчет NPV'!$C$12)^6</f>
        <v/>
      </c>
      <c r="N1467" s="13">
        <f>SUM(H1467:M1467)-B1467</f>
        <v/>
      </c>
    </row>
    <row r="1468">
      <c r="A1468" t="n">
        <v>1464</v>
      </c>
      <c r="B1468" s="9">
        <f>_xlfn.BETA.INV(RAND(),'Расчет NPV'!$E$5,'Расчет NPV'!$F$5,'Расчет NPV'!$B$5,'Расчет NPV'!$D$5)</f>
        <v/>
      </c>
      <c r="C1468" s="9">
        <f>_xlfn.BETA.INV(RAND(),'Расчет NPV'!$E$6,'Расчет NPV'!$F$6,'Расчет NPV'!$B$6,'Расчет NPV'!$D$6)</f>
        <v/>
      </c>
      <c r="D1468" s="9">
        <f>_xlfn.BETA.INV(RAND(),'Расчет NPV'!$E$7,'Расчет NPV'!$F$7,'Расчет NPV'!$B$7,'Расчет NPV'!$D$7)</f>
        <v/>
      </c>
      <c r="E1468" s="5">
        <f>_xlfn.BETA.INV(RAND(),'Расчет NPV'!$E$8,'Расчет NPV'!$F$8,'Расчет NPV'!$B$8,'Расчет NPV'!$D$8)</f>
        <v/>
      </c>
      <c r="F1468" s="9">
        <f>_xlfn.BETA.INV(RAND(),'Расчет NPV'!$E$9,'Расчет NPV'!$F$9,'Расчет NPV'!$B$9,'Расчет NPV'!$D$9)</f>
        <v/>
      </c>
      <c r="G1468" s="9">
        <f>_xlfn.BETA.INV(RAND(),'Расчет NPV'!$E$10,'Расчет NPV'!$F$10,'Расчет NPV'!$B$10,'Расчет NPV'!$D$10)</f>
        <v/>
      </c>
      <c r="H1468" s="9">
        <f>((D1468*(1+E1468)^0*'Расчет NPV'!$C$14*(C1468-F1468)-G1468)-MAX((D1468*(1+E1468)^0*'Расчет NPV'!$C$14*(C1468-F1468)-G1468)-B1468/6,0)*'Расчет NPV'!$C$13)/(1+'Расчет NPV'!$C$12)^1</f>
        <v/>
      </c>
      <c r="I1468" s="9">
        <f>((D1468*(1+E1468)^1*(C1468-F1468)-G1468)-MAX((D1468*(1+E1468)^1*(C1468-F1468)-G1468)-B1468/6,0)*'Расчет NPV'!$C$13)/(1+'Расчет NPV'!$C$12)^2</f>
        <v/>
      </c>
      <c r="J1468" s="9">
        <f>((D1468*(1+E1468)^2*(C1468-F1468)-G1468)-MAX((D1468*(1+E1468)^2*(C1468-F1468)-G1468)-B1468/6,0)*'Расчет NPV'!$C$13)/(1+'Расчет NPV'!$C$12)^3</f>
        <v/>
      </c>
      <c r="K1468" s="9">
        <f>((D1468*(1+E1468)^3*(C1468-F1468)-G1468)-MAX((D1468*(1+E1468)^3*(C1468-F1468)-G1468)-B1468/6,0)*'Расчет NPV'!$C$13)/(1+'Расчет NPV'!$C$12)^4</f>
        <v/>
      </c>
      <c r="L1468" s="9">
        <f>((D1468*(1+E1468)^4*(C1468-F1468)-G1468)-MAX((D1468*(1+E1468)^4*(C1468-F1468)-G1468)-B1468/6,0)*'Расчет NPV'!$C$13)/(1+'Расчет NPV'!$C$12)^5</f>
        <v/>
      </c>
      <c r="M1468" s="9">
        <f>((D1468*(1+E1468)^5*(C1468-F1468)-G1468)-MAX((D1468*(1+E1468)^5*(C1468-F1468)-G1468)-B1468/6,0)*'Расчет NPV'!$C$13)/(1+'Расчет NPV'!$C$12)^6</f>
        <v/>
      </c>
      <c r="N1468" s="13">
        <f>SUM(H1468:M1468)-B1468</f>
        <v/>
      </c>
    </row>
    <row r="1469">
      <c r="A1469" t="n">
        <v>1465</v>
      </c>
      <c r="B1469" s="9">
        <f>_xlfn.BETA.INV(RAND(),'Расчет NPV'!$E$5,'Расчет NPV'!$F$5,'Расчет NPV'!$B$5,'Расчет NPV'!$D$5)</f>
        <v/>
      </c>
      <c r="C1469" s="9">
        <f>_xlfn.BETA.INV(RAND(),'Расчет NPV'!$E$6,'Расчет NPV'!$F$6,'Расчет NPV'!$B$6,'Расчет NPV'!$D$6)</f>
        <v/>
      </c>
      <c r="D1469" s="9">
        <f>_xlfn.BETA.INV(RAND(),'Расчет NPV'!$E$7,'Расчет NPV'!$F$7,'Расчет NPV'!$B$7,'Расчет NPV'!$D$7)</f>
        <v/>
      </c>
      <c r="E1469" s="5">
        <f>_xlfn.BETA.INV(RAND(),'Расчет NPV'!$E$8,'Расчет NPV'!$F$8,'Расчет NPV'!$B$8,'Расчет NPV'!$D$8)</f>
        <v/>
      </c>
      <c r="F1469" s="9">
        <f>_xlfn.BETA.INV(RAND(),'Расчет NPV'!$E$9,'Расчет NPV'!$F$9,'Расчет NPV'!$B$9,'Расчет NPV'!$D$9)</f>
        <v/>
      </c>
      <c r="G1469" s="9">
        <f>_xlfn.BETA.INV(RAND(),'Расчет NPV'!$E$10,'Расчет NPV'!$F$10,'Расчет NPV'!$B$10,'Расчет NPV'!$D$10)</f>
        <v/>
      </c>
      <c r="H1469" s="9">
        <f>((D1469*(1+E1469)^0*'Расчет NPV'!$C$14*(C1469-F1469)-G1469)-MAX((D1469*(1+E1469)^0*'Расчет NPV'!$C$14*(C1469-F1469)-G1469)-B1469/6,0)*'Расчет NPV'!$C$13)/(1+'Расчет NPV'!$C$12)^1</f>
        <v/>
      </c>
      <c r="I1469" s="9">
        <f>((D1469*(1+E1469)^1*(C1469-F1469)-G1469)-MAX((D1469*(1+E1469)^1*(C1469-F1469)-G1469)-B1469/6,0)*'Расчет NPV'!$C$13)/(1+'Расчет NPV'!$C$12)^2</f>
        <v/>
      </c>
      <c r="J1469" s="9">
        <f>((D1469*(1+E1469)^2*(C1469-F1469)-G1469)-MAX((D1469*(1+E1469)^2*(C1469-F1469)-G1469)-B1469/6,0)*'Расчет NPV'!$C$13)/(1+'Расчет NPV'!$C$12)^3</f>
        <v/>
      </c>
      <c r="K1469" s="9">
        <f>((D1469*(1+E1469)^3*(C1469-F1469)-G1469)-MAX((D1469*(1+E1469)^3*(C1469-F1469)-G1469)-B1469/6,0)*'Расчет NPV'!$C$13)/(1+'Расчет NPV'!$C$12)^4</f>
        <v/>
      </c>
      <c r="L1469" s="9">
        <f>((D1469*(1+E1469)^4*(C1469-F1469)-G1469)-MAX((D1469*(1+E1469)^4*(C1469-F1469)-G1469)-B1469/6,0)*'Расчет NPV'!$C$13)/(1+'Расчет NPV'!$C$12)^5</f>
        <v/>
      </c>
      <c r="M1469" s="9">
        <f>((D1469*(1+E1469)^5*(C1469-F1469)-G1469)-MAX((D1469*(1+E1469)^5*(C1469-F1469)-G1469)-B1469/6,0)*'Расчет NPV'!$C$13)/(1+'Расчет NPV'!$C$12)^6</f>
        <v/>
      </c>
      <c r="N1469" s="13">
        <f>SUM(H1469:M1469)-B1469</f>
        <v/>
      </c>
    </row>
    <row r="1470">
      <c r="A1470" t="n">
        <v>1466</v>
      </c>
      <c r="B1470" s="9">
        <f>_xlfn.BETA.INV(RAND(),'Расчет NPV'!$E$5,'Расчет NPV'!$F$5,'Расчет NPV'!$B$5,'Расчет NPV'!$D$5)</f>
        <v/>
      </c>
      <c r="C1470" s="9">
        <f>_xlfn.BETA.INV(RAND(),'Расчет NPV'!$E$6,'Расчет NPV'!$F$6,'Расчет NPV'!$B$6,'Расчет NPV'!$D$6)</f>
        <v/>
      </c>
      <c r="D1470" s="9">
        <f>_xlfn.BETA.INV(RAND(),'Расчет NPV'!$E$7,'Расчет NPV'!$F$7,'Расчет NPV'!$B$7,'Расчет NPV'!$D$7)</f>
        <v/>
      </c>
      <c r="E1470" s="5">
        <f>_xlfn.BETA.INV(RAND(),'Расчет NPV'!$E$8,'Расчет NPV'!$F$8,'Расчет NPV'!$B$8,'Расчет NPV'!$D$8)</f>
        <v/>
      </c>
      <c r="F1470" s="9">
        <f>_xlfn.BETA.INV(RAND(),'Расчет NPV'!$E$9,'Расчет NPV'!$F$9,'Расчет NPV'!$B$9,'Расчет NPV'!$D$9)</f>
        <v/>
      </c>
      <c r="G1470" s="9">
        <f>_xlfn.BETA.INV(RAND(),'Расчет NPV'!$E$10,'Расчет NPV'!$F$10,'Расчет NPV'!$B$10,'Расчет NPV'!$D$10)</f>
        <v/>
      </c>
      <c r="H1470" s="9">
        <f>((D1470*(1+E1470)^0*'Расчет NPV'!$C$14*(C1470-F1470)-G1470)-MAX((D1470*(1+E1470)^0*'Расчет NPV'!$C$14*(C1470-F1470)-G1470)-B1470/6,0)*'Расчет NPV'!$C$13)/(1+'Расчет NPV'!$C$12)^1</f>
        <v/>
      </c>
      <c r="I1470" s="9">
        <f>((D1470*(1+E1470)^1*(C1470-F1470)-G1470)-MAX((D1470*(1+E1470)^1*(C1470-F1470)-G1470)-B1470/6,0)*'Расчет NPV'!$C$13)/(1+'Расчет NPV'!$C$12)^2</f>
        <v/>
      </c>
      <c r="J1470" s="9">
        <f>((D1470*(1+E1470)^2*(C1470-F1470)-G1470)-MAX((D1470*(1+E1470)^2*(C1470-F1470)-G1470)-B1470/6,0)*'Расчет NPV'!$C$13)/(1+'Расчет NPV'!$C$12)^3</f>
        <v/>
      </c>
      <c r="K1470" s="9">
        <f>((D1470*(1+E1470)^3*(C1470-F1470)-G1470)-MAX((D1470*(1+E1470)^3*(C1470-F1470)-G1470)-B1470/6,0)*'Расчет NPV'!$C$13)/(1+'Расчет NPV'!$C$12)^4</f>
        <v/>
      </c>
      <c r="L1470" s="9">
        <f>((D1470*(1+E1470)^4*(C1470-F1470)-G1470)-MAX((D1470*(1+E1470)^4*(C1470-F1470)-G1470)-B1470/6,0)*'Расчет NPV'!$C$13)/(1+'Расчет NPV'!$C$12)^5</f>
        <v/>
      </c>
      <c r="M1470" s="9">
        <f>((D1470*(1+E1470)^5*(C1470-F1470)-G1470)-MAX((D1470*(1+E1470)^5*(C1470-F1470)-G1470)-B1470/6,0)*'Расчет NPV'!$C$13)/(1+'Расчет NPV'!$C$12)^6</f>
        <v/>
      </c>
      <c r="N1470" s="13">
        <f>SUM(H1470:M1470)-B1470</f>
        <v/>
      </c>
    </row>
    <row r="1471">
      <c r="A1471" t="n">
        <v>1467</v>
      </c>
      <c r="B1471" s="9">
        <f>_xlfn.BETA.INV(RAND(),'Расчет NPV'!$E$5,'Расчет NPV'!$F$5,'Расчет NPV'!$B$5,'Расчет NPV'!$D$5)</f>
        <v/>
      </c>
      <c r="C1471" s="9">
        <f>_xlfn.BETA.INV(RAND(),'Расчет NPV'!$E$6,'Расчет NPV'!$F$6,'Расчет NPV'!$B$6,'Расчет NPV'!$D$6)</f>
        <v/>
      </c>
      <c r="D1471" s="9">
        <f>_xlfn.BETA.INV(RAND(),'Расчет NPV'!$E$7,'Расчет NPV'!$F$7,'Расчет NPV'!$B$7,'Расчет NPV'!$D$7)</f>
        <v/>
      </c>
      <c r="E1471" s="5">
        <f>_xlfn.BETA.INV(RAND(),'Расчет NPV'!$E$8,'Расчет NPV'!$F$8,'Расчет NPV'!$B$8,'Расчет NPV'!$D$8)</f>
        <v/>
      </c>
      <c r="F1471" s="9">
        <f>_xlfn.BETA.INV(RAND(),'Расчет NPV'!$E$9,'Расчет NPV'!$F$9,'Расчет NPV'!$B$9,'Расчет NPV'!$D$9)</f>
        <v/>
      </c>
      <c r="G1471" s="9">
        <f>_xlfn.BETA.INV(RAND(),'Расчет NPV'!$E$10,'Расчет NPV'!$F$10,'Расчет NPV'!$B$10,'Расчет NPV'!$D$10)</f>
        <v/>
      </c>
      <c r="H1471" s="9">
        <f>((D1471*(1+E1471)^0*'Расчет NPV'!$C$14*(C1471-F1471)-G1471)-MAX((D1471*(1+E1471)^0*'Расчет NPV'!$C$14*(C1471-F1471)-G1471)-B1471/6,0)*'Расчет NPV'!$C$13)/(1+'Расчет NPV'!$C$12)^1</f>
        <v/>
      </c>
      <c r="I1471" s="9">
        <f>((D1471*(1+E1471)^1*(C1471-F1471)-G1471)-MAX((D1471*(1+E1471)^1*(C1471-F1471)-G1471)-B1471/6,0)*'Расчет NPV'!$C$13)/(1+'Расчет NPV'!$C$12)^2</f>
        <v/>
      </c>
      <c r="J1471" s="9">
        <f>((D1471*(1+E1471)^2*(C1471-F1471)-G1471)-MAX((D1471*(1+E1471)^2*(C1471-F1471)-G1471)-B1471/6,0)*'Расчет NPV'!$C$13)/(1+'Расчет NPV'!$C$12)^3</f>
        <v/>
      </c>
      <c r="K1471" s="9">
        <f>((D1471*(1+E1471)^3*(C1471-F1471)-G1471)-MAX((D1471*(1+E1471)^3*(C1471-F1471)-G1471)-B1471/6,0)*'Расчет NPV'!$C$13)/(1+'Расчет NPV'!$C$12)^4</f>
        <v/>
      </c>
      <c r="L1471" s="9">
        <f>((D1471*(1+E1471)^4*(C1471-F1471)-G1471)-MAX((D1471*(1+E1471)^4*(C1471-F1471)-G1471)-B1471/6,0)*'Расчет NPV'!$C$13)/(1+'Расчет NPV'!$C$12)^5</f>
        <v/>
      </c>
      <c r="M1471" s="9">
        <f>((D1471*(1+E1471)^5*(C1471-F1471)-G1471)-MAX((D1471*(1+E1471)^5*(C1471-F1471)-G1471)-B1471/6,0)*'Расчет NPV'!$C$13)/(1+'Расчет NPV'!$C$12)^6</f>
        <v/>
      </c>
      <c r="N1471" s="13">
        <f>SUM(H1471:M1471)-B1471</f>
        <v/>
      </c>
    </row>
    <row r="1472">
      <c r="A1472" t="n">
        <v>1468</v>
      </c>
      <c r="B1472" s="9">
        <f>_xlfn.BETA.INV(RAND(),'Расчет NPV'!$E$5,'Расчет NPV'!$F$5,'Расчет NPV'!$B$5,'Расчет NPV'!$D$5)</f>
        <v/>
      </c>
      <c r="C1472" s="9">
        <f>_xlfn.BETA.INV(RAND(),'Расчет NPV'!$E$6,'Расчет NPV'!$F$6,'Расчет NPV'!$B$6,'Расчет NPV'!$D$6)</f>
        <v/>
      </c>
      <c r="D1472" s="9">
        <f>_xlfn.BETA.INV(RAND(),'Расчет NPV'!$E$7,'Расчет NPV'!$F$7,'Расчет NPV'!$B$7,'Расчет NPV'!$D$7)</f>
        <v/>
      </c>
      <c r="E1472" s="5">
        <f>_xlfn.BETA.INV(RAND(),'Расчет NPV'!$E$8,'Расчет NPV'!$F$8,'Расчет NPV'!$B$8,'Расчет NPV'!$D$8)</f>
        <v/>
      </c>
      <c r="F1472" s="9">
        <f>_xlfn.BETA.INV(RAND(),'Расчет NPV'!$E$9,'Расчет NPV'!$F$9,'Расчет NPV'!$B$9,'Расчет NPV'!$D$9)</f>
        <v/>
      </c>
      <c r="G1472" s="9">
        <f>_xlfn.BETA.INV(RAND(),'Расчет NPV'!$E$10,'Расчет NPV'!$F$10,'Расчет NPV'!$B$10,'Расчет NPV'!$D$10)</f>
        <v/>
      </c>
      <c r="H1472" s="9">
        <f>((D1472*(1+E1472)^0*'Расчет NPV'!$C$14*(C1472-F1472)-G1472)-MAX((D1472*(1+E1472)^0*'Расчет NPV'!$C$14*(C1472-F1472)-G1472)-B1472/6,0)*'Расчет NPV'!$C$13)/(1+'Расчет NPV'!$C$12)^1</f>
        <v/>
      </c>
      <c r="I1472" s="9">
        <f>((D1472*(1+E1472)^1*(C1472-F1472)-G1472)-MAX((D1472*(1+E1472)^1*(C1472-F1472)-G1472)-B1472/6,0)*'Расчет NPV'!$C$13)/(1+'Расчет NPV'!$C$12)^2</f>
        <v/>
      </c>
      <c r="J1472" s="9">
        <f>((D1472*(1+E1472)^2*(C1472-F1472)-G1472)-MAX((D1472*(1+E1472)^2*(C1472-F1472)-G1472)-B1472/6,0)*'Расчет NPV'!$C$13)/(1+'Расчет NPV'!$C$12)^3</f>
        <v/>
      </c>
      <c r="K1472" s="9">
        <f>((D1472*(1+E1472)^3*(C1472-F1472)-G1472)-MAX((D1472*(1+E1472)^3*(C1472-F1472)-G1472)-B1472/6,0)*'Расчет NPV'!$C$13)/(1+'Расчет NPV'!$C$12)^4</f>
        <v/>
      </c>
      <c r="L1472" s="9">
        <f>((D1472*(1+E1472)^4*(C1472-F1472)-G1472)-MAX((D1472*(1+E1472)^4*(C1472-F1472)-G1472)-B1472/6,0)*'Расчет NPV'!$C$13)/(1+'Расчет NPV'!$C$12)^5</f>
        <v/>
      </c>
      <c r="M1472" s="9">
        <f>((D1472*(1+E1472)^5*(C1472-F1472)-G1472)-MAX((D1472*(1+E1472)^5*(C1472-F1472)-G1472)-B1472/6,0)*'Расчет NPV'!$C$13)/(1+'Расчет NPV'!$C$12)^6</f>
        <v/>
      </c>
      <c r="N1472" s="13">
        <f>SUM(H1472:M1472)-B1472</f>
        <v/>
      </c>
    </row>
    <row r="1473">
      <c r="A1473" t="n">
        <v>1469</v>
      </c>
      <c r="B1473" s="9">
        <f>_xlfn.BETA.INV(RAND(),'Расчет NPV'!$E$5,'Расчет NPV'!$F$5,'Расчет NPV'!$B$5,'Расчет NPV'!$D$5)</f>
        <v/>
      </c>
      <c r="C1473" s="9">
        <f>_xlfn.BETA.INV(RAND(),'Расчет NPV'!$E$6,'Расчет NPV'!$F$6,'Расчет NPV'!$B$6,'Расчет NPV'!$D$6)</f>
        <v/>
      </c>
      <c r="D1473" s="9">
        <f>_xlfn.BETA.INV(RAND(),'Расчет NPV'!$E$7,'Расчет NPV'!$F$7,'Расчет NPV'!$B$7,'Расчет NPV'!$D$7)</f>
        <v/>
      </c>
      <c r="E1473" s="5">
        <f>_xlfn.BETA.INV(RAND(),'Расчет NPV'!$E$8,'Расчет NPV'!$F$8,'Расчет NPV'!$B$8,'Расчет NPV'!$D$8)</f>
        <v/>
      </c>
      <c r="F1473" s="9">
        <f>_xlfn.BETA.INV(RAND(),'Расчет NPV'!$E$9,'Расчет NPV'!$F$9,'Расчет NPV'!$B$9,'Расчет NPV'!$D$9)</f>
        <v/>
      </c>
      <c r="G1473" s="9">
        <f>_xlfn.BETA.INV(RAND(),'Расчет NPV'!$E$10,'Расчет NPV'!$F$10,'Расчет NPV'!$B$10,'Расчет NPV'!$D$10)</f>
        <v/>
      </c>
      <c r="H1473" s="9">
        <f>((D1473*(1+E1473)^0*'Расчет NPV'!$C$14*(C1473-F1473)-G1473)-MAX((D1473*(1+E1473)^0*'Расчет NPV'!$C$14*(C1473-F1473)-G1473)-B1473/6,0)*'Расчет NPV'!$C$13)/(1+'Расчет NPV'!$C$12)^1</f>
        <v/>
      </c>
      <c r="I1473" s="9">
        <f>((D1473*(1+E1473)^1*(C1473-F1473)-G1473)-MAX((D1473*(1+E1473)^1*(C1473-F1473)-G1473)-B1473/6,0)*'Расчет NPV'!$C$13)/(1+'Расчет NPV'!$C$12)^2</f>
        <v/>
      </c>
      <c r="J1473" s="9">
        <f>((D1473*(1+E1473)^2*(C1473-F1473)-G1473)-MAX((D1473*(1+E1473)^2*(C1473-F1473)-G1473)-B1473/6,0)*'Расчет NPV'!$C$13)/(1+'Расчет NPV'!$C$12)^3</f>
        <v/>
      </c>
      <c r="K1473" s="9">
        <f>((D1473*(1+E1473)^3*(C1473-F1473)-G1473)-MAX((D1473*(1+E1473)^3*(C1473-F1473)-G1473)-B1473/6,0)*'Расчет NPV'!$C$13)/(1+'Расчет NPV'!$C$12)^4</f>
        <v/>
      </c>
      <c r="L1473" s="9">
        <f>((D1473*(1+E1473)^4*(C1473-F1473)-G1473)-MAX((D1473*(1+E1473)^4*(C1473-F1473)-G1473)-B1473/6,0)*'Расчет NPV'!$C$13)/(1+'Расчет NPV'!$C$12)^5</f>
        <v/>
      </c>
      <c r="M1473" s="9">
        <f>((D1473*(1+E1473)^5*(C1473-F1473)-G1473)-MAX((D1473*(1+E1473)^5*(C1473-F1473)-G1473)-B1473/6,0)*'Расчет NPV'!$C$13)/(1+'Расчет NPV'!$C$12)^6</f>
        <v/>
      </c>
      <c r="N1473" s="13">
        <f>SUM(H1473:M1473)-B1473</f>
        <v/>
      </c>
    </row>
    <row r="1474">
      <c r="A1474" t="n">
        <v>1470</v>
      </c>
      <c r="B1474" s="9">
        <f>_xlfn.BETA.INV(RAND(),'Расчет NPV'!$E$5,'Расчет NPV'!$F$5,'Расчет NPV'!$B$5,'Расчет NPV'!$D$5)</f>
        <v/>
      </c>
      <c r="C1474" s="9">
        <f>_xlfn.BETA.INV(RAND(),'Расчет NPV'!$E$6,'Расчет NPV'!$F$6,'Расчет NPV'!$B$6,'Расчет NPV'!$D$6)</f>
        <v/>
      </c>
      <c r="D1474" s="9">
        <f>_xlfn.BETA.INV(RAND(),'Расчет NPV'!$E$7,'Расчет NPV'!$F$7,'Расчет NPV'!$B$7,'Расчет NPV'!$D$7)</f>
        <v/>
      </c>
      <c r="E1474" s="5">
        <f>_xlfn.BETA.INV(RAND(),'Расчет NPV'!$E$8,'Расчет NPV'!$F$8,'Расчет NPV'!$B$8,'Расчет NPV'!$D$8)</f>
        <v/>
      </c>
      <c r="F1474" s="9">
        <f>_xlfn.BETA.INV(RAND(),'Расчет NPV'!$E$9,'Расчет NPV'!$F$9,'Расчет NPV'!$B$9,'Расчет NPV'!$D$9)</f>
        <v/>
      </c>
      <c r="G1474" s="9">
        <f>_xlfn.BETA.INV(RAND(),'Расчет NPV'!$E$10,'Расчет NPV'!$F$10,'Расчет NPV'!$B$10,'Расчет NPV'!$D$10)</f>
        <v/>
      </c>
      <c r="H1474" s="9">
        <f>((D1474*(1+E1474)^0*'Расчет NPV'!$C$14*(C1474-F1474)-G1474)-MAX((D1474*(1+E1474)^0*'Расчет NPV'!$C$14*(C1474-F1474)-G1474)-B1474/6,0)*'Расчет NPV'!$C$13)/(1+'Расчет NPV'!$C$12)^1</f>
        <v/>
      </c>
      <c r="I1474" s="9">
        <f>((D1474*(1+E1474)^1*(C1474-F1474)-G1474)-MAX((D1474*(1+E1474)^1*(C1474-F1474)-G1474)-B1474/6,0)*'Расчет NPV'!$C$13)/(1+'Расчет NPV'!$C$12)^2</f>
        <v/>
      </c>
      <c r="J1474" s="9">
        <f>((D1474*(1+E1474)^2*(C1474-F1474)-G1474)-MAX((D1474*(1+E1474)^2*(C1474-F1474)-G1474)-B1474/6,0)*'Расчет NPV'!$C$13)/(1+'Расчет NPV'!$C$12)^3</f>
        <v/>
      </c>
      <c r="K1474" s="9">
        <f>((D1474*(1+E1474)^3*(C1474-F1474)-G1474)-MAX((D1474*(1+E1474)^3*(C1474-F1474)-G1474)-B1474/6,0)*'Расчет NPV'!$C$13)/(1+'Расчет NPV'!$C$12)^4</f>
        <v/>
      </c>
      <c r="L1474" s="9">
        <f>((D1474*(1+E1474)^4*(C1474-F1474)-G1474)-MAX((D1474*(1+E1474)^4*(C1474-F1474)-G1474)-B1474/6,0)*'Расчет NPV'!$C$13)/(1+'Расчет NPV'!$C$12)^5</f>
        <v/>
      </c>
      <c r="M1474" s="9">
        <f>((D1474*(1+E1474)^5*(C1474-F1474)-G1474)-MAX((D1474*(1+E1474)^5*(C1474-F1474)-G1474)-B1474/6,0)*'Расчет NPV'!$C$13)/(1+'Расчет NPV'!$C$12)^6</f>
        <v/>
      </c>
      <c r="N1474" s="13">
        <f>SUM(H1474:M1474)-B1474</f>
        <v/>
      </c>
    </row>
    <row r="1475">
      <c r="A1475" t="n">
        <v>1471</v>
      </c>
      <c r="B1475" s="9">
        <f>_xlfn.BETA.INV(RAND(),'Расчет NPV'!$E$5,'Расчет NPV'!$F$5,'Расчет NPV'!$B$5,'Расчет NPV'!$D$5)</f>
        <v/>
      </c>
      <c r="C1475" s="9">
        <f>_xlfn.BETA.INV(RAND(),'Расчет NPV'!$E$6,'Расчет NPV'!$F$6,'Расчет NPV'!$B$6,'Расчет NPV'!$D$6)</f>
        <v/>
      </c>
      <c r="D1475" s="9">
        <f>_xlfn.BETA.INV(RAND(),'Расчет NPV'!$E$7,'Расчет NPV'!$F$7,'Расчет NPV'!$B$7,'Расчет NPV'!$D$7)</f>
        <v/>
      </c>
      <c r="E1475" s="5">
        <f>_xlfn.BETA.INV(RAND(),'Расчет NPV'!$E$8,'Расчет NPV'!$F$8,'Расчет NPV'!$B$8,'Расчет NPV'!$D$8)</f>
        <v/>
      </c>
      <c r="F1475" s="9">
        <f>_xlfn.BETA.INV(RAND(),'Расчет NPV'!$E$9,'Расчет NPV'!$F$9,'Расчет NPV'!$B$9,'Расчет NPV'!$D$9)</f>
        <v/>
      </c>
      <c r="G1475" s="9">
        <f>_xlfn.BETA.INV(RAND(),'Расчет NPV'!$E$10,'Расчет NPV'!$F$10,'Расчет NPV'!$B$10,'Расчет NPV'!$D$10)</f>
        <v/>
      </c>
      <c r="H1475" s="9">
        <f>((D1475*(1+E1475)^0*'Расчет NPV'!$C$14*(C1475-F1475)-G1475)-MAX((D1475*(1+E1475)^0*'Расчет NPV'!$C$14*(C1475-F1475)-G1475)-B1475/6,0)*'Расчет NPV'!$C$13)/(1+'Расчет NPV'!$C$12)^1</f>
        <v/>
      </c>
      <c r="I1475" s="9">
        <f>((D1475*(1+E1475)^1*(C1475-F1475)-G1475)-MAX((D1475*(1+E1475)^1*(C1475-F1475)-G1475)-B1475/6,0)*'Расчет NPV'!$C$13)/(1+'Расчет NPV'!$C$12)^2</f>
        <v/>
      </c>
      <c r="J1475" s="9">
        <f>((D1475*(1+E1475)^2*(C1475-F1475)-G1475)-MAX((D1475*(1+E1475)^2*(C1475-F1475)-G1475)-B1475/6,0)*'Расчет NPV'!$C$13)/(1+'Расчет NPV'!$C$12)^3</f>
        <v/>
      </c>
      <c r="K1475" s="9">
        <f>((D1475*(1+E1475)^3*(C1475-F1475)-G1475)-MAX((D1475*(1+E1475)^3*(C1475-F1475)-G1475)-B1475/6,0)*'Расчет NPV'!$C$13)/(1+'Расчет NPV'!$C$12)^4</f>
        <v/>
      </c>
      <c r="L1475" s="9">
        <f>((D1475*(1+E1475)^4*(C1475-F1475)-G1475)-MAX((D1475*(1+E1475)^4*(C1475-F1475)-G1475)-B1475/6,0)*'Расчет NPV'!$C$13)/(1+'Расчет NPV'!$C$12)^5</f>
        <v/>
      </c>
      <c r="M1475" s="9">
        <f>((D1475*(1+E1475)^5*(C1475-F1475)-G1475)-MAX((D1475*(1+E1475)^5*(C1475-F1475)-G1475)-B1475/6,0)*'Расчет NPV'!$C$13)/(1+'Расчет NPV'!$C$12)^6</f>
        <v/>
      </c>
      <c r="N1475" s="13">
        <f>SUM(H1475:M1475)-B1475</f>
        <v/>
      </c>
    </row>
    <row r="1476">
      <c r="A1476" t="n">
        <v>1472</v>
      </c>
      <c r="B1476" s="9">
        <f>_xlfn.BETA.INV(RAND(),'Расчет NPV'!$E$5,'Расчет NPV'!$F$5,'Расчет NPV'!$B$5,'Расчет NPV'!$D$5)</f>
        <v/>
      </c>
      <c r="C1476" s="9">
        <f>_xlfn.BETA.INV(RAND(),'Расчет NPV'!$E$6,'Расчет NPV'!$F$6,'Расчет NPV'!$B$6,'Расчет NPV'!$D$6)</f>
        <v/>
      </c>
      <c r="D1476" s="9">
        <f>_xlfn.BETA.INV(RAND(),'Расчет NPV'!$E$7,'Расчет NPV'!$F$7,'Расчет NPV'!$B$7,'Расчет NPV'!$D$7)</f>
        <v/>
      </c>
      <c r="E1476" s="5">
        <f>_xlfn.BETA.INV(RAND(),'Расчет NPV'!$E$8,'Расчет NPV'!$F$8,'Расчет NPV'!$B$8,'Расчет NPV'!$D$8)</f>
        <v/>
      </c>
      <c r="F1476" s="9">
        <f>_xlfn.BETA.INV(RAND(),'Расчет NPV'!$E$9,'Расчет NPV'!$F$9,'Расчет NPV'!$B$9,'Расчет NPV'!$D$9)</f>
        <v/>
      </c>
      <c r="G1476" s="9">
        <f>_xlfn.BETA.INV(RAND(),'Расчет NPV'!$E$10,'Расчет NPV'!$F$10,'Расчет NPV'!$B$10,'Расчет NPV'!$D$10)</f>
        <v/>
      </c>
      <c r="H1476" s="9">
        <f>((D1476*(1+E1476)^0*'Расчет NPV'!$C$14*(C1476-F1476)-G1476)-MAX((D1476*(1+E1476)^0*'Расчет NPV'!$C$14*(C1476-F1476)-G1476)-B1476/6,0)*'Расчет NPV'!$C$13)/(1+'Расчет NPV'!$C$12)^1</f>
        <v/>
      </c>
      <c r="I1476" s="9">
        <f>((D1476*(1+E1476)^1*(C1476-F1476)-G1476)-MAX((D1476*(1+E1476)^1*(C1476-F1476)-G1476)-B1476/6,0)*'Расчет NPV'!$C$13)/(1+'Расчет NPV'!$C$12)^2</f>
        <v/>
      </c>
      <c r="J1476" s="9">
        <f>((D1476*(1+E1476)^2*(C1476-F1476)-G1476)-MAX((D1476*(1+E1476)^2*(C1476-F1476)-G1476)-B1476/6,0)*'Расчет NPV'!$C$13)/(1+'Расчет NPV'!$C$12)^3</f>
        <v/>
      </c>
      <c r="K1476" s="9">
        <f>((D1476*(1+E1476)^3*(C1476-F1476)-G1476)-MAX((D1476*(1+E1476)^3*(C1476-F1476)-G1476)-B1476/6,0)*'Расчет NPV'!$C$13)/(1+'Расчет NPV'!$C$12)^4</f>
        <v/>
      </c>
      <c r="L1476" s="9">
        <f>((D1476*(1+E1476)^4*(C1476-F1476)-G1476)-MAX((D1476*(1+E1476)^4*(C1476-F1476)-G1476)-B1476/6,0)*'Расчет NPV'!$C$13)/(1+'Расчет NPV'!$C$12)^5</f>
        <v/>
      </c>
      <c r="M1476" s="9">
        <f>((D1476*(1+E1476)^5*(C1476-F1476)-G1476)-MAX((D1476*(1+E1476)^5*(C1476-F1476)-G1476)-B1476/6,0)*'Расчет NPV'!$C$13)/(1+'Расчет NPV'!$C$12)^6</f>
        <v/>
      </c>
      <c r="N1476" s="13">
        <f>SUM(H1476:M1476)-B1476</f>
        <v/>
      </c>
    </row>
    <row r="1477">
      <c r="A1477" t="n">
        <v>1473</v>
      </c>
      <c r="B1477" s="9">
        <f>_xlfn.BETA.INV(RAND(),'Расчет NPV'!$E$5,'Расчет NPV'!$F$5,'Расчет NPV'!$B$5,'Расчет NPV'!$D$5)</f>
        <v/>
      </c>
      <c r="C1477" s="9">
        <f>_xlfn.BETA.INV(RAND(),'Расчет NPV'!$E$6,'Расчет NPV'!$F$6,'Расчет NPV'!$B$6,'Расчет NPV'!$D$6)</f>
        <v/>
      </c>
      <c r="D1477" s="9">
        <f>_xlfn.BETA.INV(RAND(),'Расчет NPV'!$E$7,'Расчет NPV'!$F$7,'Расчет NPV'!$B$7,'Расчет NPV'!$D$7)</f>
        <v/>
      </c>
      <c r="E1477" s="5">
        <f>_xlfn.BETA.INV(RAND(),'Расчет NPV'!$E$8,'Расчет NPV'!$F$8,'Расчет NPV'!$B$8,'Расчет NPV'!$D$8)</f>
        <v/>
      </c>
      <c r="F1477" s="9">
        <f>_xlfn.BETA.INV(RAND(),'Расчет NPV'!$E$9,'Расчет NPV'!$F$9,'Расчет NPV'!$B$9,'Расчет NPV'!$D$9)</f>
        <v/>
      </c>
      <c r="G1477" s="9">
        <f>_xlfn.BETA.INV(RAND(),'Расчет NPV'!$E$10,'Расчет NPV'!$F$10,'Расчет NPV'!$B$10,'Расчет NPV'!$D$10)</f>
        <v/>
      </c>
      <c r="H1477" s="9">
        <f>((D1477*(1+E1477)^0*'Расчет NPV'!$C$14*(C1477-F1477)-G1477)-MAX((D1477*(1+E1477)^0*'Расчет NPV'!$C$14*(C1477-F1477)-G1477)-B1477/6,0)*'Расчет NPV'!$C$13)/(1+'Расчет NPV'!$C$12)^1</f>
        <v/>
      </c>
      <c r="I1477" s="9">
        <f>((D1477*(1+E1477)^1*(C1477-F1477)-G1477)-MAX((D1477*(1+E1477)^1*(C1477-F1477)-G1477)-B1477/6,0)*'Расчет NPV'!$C$13)/(1+'Расчет NPV'!$C$12)^2</f>
        <v/>
      </c>
      <c r="J1477" s="9">
        <f>((D1477*(1+E1477)^2*(C1477-F1477)-G1477)-MAX((D1477*(1+E1477)^2*(C1477-F1477)-G1477)-B1477/6,0)*'Расчет NPV'!$C$13)/(1+'Расчет NPV'!$C$12)^3</f>
        <v/>
      </c>
      <c r="K1477" s="9">
        <f>((D1477*(1+E1477)^3*(C1477-F1477)-G1477)-MAX((D1477*(1+E1477)^3*(C1477-F1477)-G1477)-B1477/6,0)*'Расчет NPV'!$C$13)/(1+'Расчет NPV'!$C$12)^4</f>
        <v/>
      </c>
      <c r="L1477" s="9">
        <f>((D1477*(1+E1477)^4*(C1477-F1477)-G1477)-MAX((D1477*(1+E1477)^4*(C1477-F1477)-G1477)-B1477/6,0)*'Расчет NPV'!$C$13)/(1+'Расчет NPV'!$C$12)^5</f>
        <v/>
      </c>
      <c r="M1477" s="9">
        <f>((D1477*(1+E1477)^5*(C1477-F1477)-G1477)-MAX((D1477*(1+E1477)^5*(C1477-F1477)-G1477)-B1477/6,0)*'Расчет NPV'!$C$13)/(1+'Расчет NPV'!$C$12)^6</f>
        <v/>
      </c>
      <c r="N1477" s="13">
        <f>SUM(H1477:M1477)-B1477</f>
        <v/>
      </c>
    </row>
    <row r="1478">
      <c r="A1478" t="n">
        <v>1474</v>
      </c>
      <c r="B1478" s="9">
        <f>_xlfn.BETA.INV(RAND(),'Расчет NPV'!$E$5,'Расчет NPV'!$F$5,'Расчет NPV'!$B$5,'Расчет NPV'!$D$5)</f>
        <v/>
      </c>
      <c r="C1478" s="9">
        <f>_xlfn.BETA.INV(RAND(),'Расчет NPV'!$E$6,'Расчет NPV'!$F$6,'Расчет NPV'!$B$6,'Расчет NPV'!$D$6)</f>
        <v/>
      </c>
      <c r="D1478" s="9">
        <f>_xlfn.BETA.INV(RAND(),'Расчет NPV'!$E$7,'Расчет NPV'!$F$7,'Расчет NPV'!$B$7,'Расчет NPV'!$D$7)</f>
        <v/>
      </c>
      <c r="E1478" s="5">
        <f>_xlfn.BETA.INV(RAND(),'Расчет NPV'!$E$8,'Расчет NPV'!$F$8,'Расчет NPV'!$B$8,'Расчет NPV'!$D$8)</f>
        <v/>
      </c>
      <c r="F1478" s="9">
        <f>_xlfn.BETA.INV(RAND(),'Расчет NPV'!$E$9,'Расчет NPV'!$F$9,'Расчет NPV'!$B$9,'Расчет NPV'!$D$9)</f>
        <v/>
      </c>
      <c r="G1478" s="9">
        <f>_xlfn.BETA.INV(RAND(),'Расчет NPV'!$E$10,'Расчет NPV'!$F$10,'Расчет NPV'!$B$10,'Расчет NPV'!$D$10)</f>
        <v/>
      </c>
      <c r="H1478" s="9">
        <f>((D1478*(1+E1478)^0*'Расчет NPV'!$C$14*(C1478-F1478)-G1478)-MAX((D1478*(1+E1478)^0*'Расчет NPV'!$C$14*(C1478-F1478)-G1478)-B1478/6,0)*'Расчет NPV'!$C$13)/(1+'Расчет NPV'!$C$12)^1</f>
        <v/>
      </c>
      <c r="I1478" s="9">
        <f>((D1478*(1+E1478)^1*(C1478-F1478)-G1478)-MAX((D1478*(1+E1478)^1*(C1478-F1478)-G1478)-B1478/6,0)*'Расчет NPV'!$C$13)/(1+'Расчет NPV'!$C$12)^2</f>
        <v/>
      </c>
      <c r="J1478" s="9">
        <f>((D1478*(1+E1478)^2*(C1478-F1478)-G1478)-MAX((D1478*(1+E1478)^2*(C1478-F1478)-G1478)-B1478/6,0)*'Расчет NPV'!$C$13)/(1+'Расчет NPV'!$C$12)^3</f>
        <v/>
      </c>
      <c r="K1478" s="9">
        <f>((D1478*(1+E1478)^3*(C1478-F1478)-G1478)-MAX((D1478*(1+E1478)^3*(C1478-F1478)-G1478)-B1478/6,0)*'Расчет NPV'!$C$13)/(1+'Расчет NPV'!$C$12)^4</f>
        <v/>
      </c>
      <c r="L1478" s="9">
        <f>((D1478*(1+E1478)^4*(C1478-F1478)-G1478)-MAX((D1478*(1+E1478)^4*(C1478-F1478)-G1478)-B1478/6,0)*'Расчет NPV'!$C$13)/(1+'Расчет NPV'!$C$12)^5</f>
        <v/>
      </c>
      <c r="M1478" s="9">
        <f>((D1478*(1+E1478)^5*(C1478-F1478)-G1478)-MAX((D1478*(1+E1478)^5*(C1478-F1478)-G1478)-B1478/6,0)*'Расчет NPV'!$C$13)/(1+'Расчет NPV'!$C$12)^6</f>
        <v/>
      </c>
      <c r="N1478" s="13">
        <f>SUM(H1478:M1478)-B1478</f>
        <v/>
      </c>
    </row>
    <row r="1479">
      <c r="A1479" t="n">
        <v>1475</v>
      </c>
      <c r="B1479" s="9">
        <f>_xlfn.BETA.INV(RAND(),'Расчет NPV'!$E$5,'Расчет NPV'!$F$5,'Расчет NPV'!$B$5,'Расчет NPV'!$D$5)</f>
        <v/>
      </c>
      <c r="C1479" s="9">
        <f>_xlfn.BETA.INV(RAND(),'Расчет NPV'!$E$6,'Расчет NPV'!$F$6,'Расчет NPV'!$B$6,'Расчет NPV'!$D$6)</f>
        <v/>
      </c>
      <c r="D1479" s="9">
        <f>_xlfn.BETA.INV(RAND(),'Расчет NPV'!$E$7,'Расчет NPV'!$F$7,'Расчет NPV'!$B$7,'Расчет NPV'!$D$7)</f>
        <v/>
      </c>
      <c r="E1479" s="5">
        <f>_xlfn.BETA.INV(RAND(),'Расчет NPV'!$E$8,'Расчет NPV'!$F$8,'Расчет NPV'!$B$8,'Расчет NPV'!$D$8)</f>
        <v/>
      </c>
      <c r="F1479" s="9">
        <f>_xlfn.BETA.INV(RAND(),'Расчет NPV'!$E$9,'Расчет NPV'!$F$9,'Расчет NPV'!$B$9,'Расчет NPV'!$D$9)</f>
        <v/>
      </c>
      <c r="G1479" s="9">
        <f>_xlfn.BETA.INV(RAND(),'Расчет NPV'!$E$10,'Расчет NPV'!$F$10,'Расчет NPV'!$B$10,'Расчет NPV'!$D$10)</f>
        <v/>
      </c>
      <c r="H1479" s="9">
        <f>((D1479*(1+E1479)^0*'Расчет NPV'!$C$14*(C1479-F1479)-G1479)-MAX((D1479*(1+E1479)^0*'Расчет NPV'!$C$14*(C1479-F1479)-G1479)-B1479/6,0)*'Расчет NPV'!$C$13)/(1+'Расчет NPV'!$C$12)^1</f>
        <v/>
      </c>
      <c r="I1479" s="9">
        <f>((D1479*(1+E1479)^1*(C1479-F1479)-G1479)-MAX((D1479*(1+E1479)^1*(C1479-F1479)-G1479)-B1479/6,0)*'Расчет NPV'!$C$13)/(1+'Расчет NPV'!$C$12)^2</f>
        <v/>
      </c>
      <c r="J1479" s="9">
        <f>((D1479*(1+E1479)^2*(C1479-F1479)-G1479)-MAX((D1479*(1+E1479)^2*(C1479-F1479)-G1479)-B1479/6,0)*'Расчет NPV'!$C$13)/(1+'Расчет NPV'!$C$12)^3</f>
        <v/>
      </c>
      <c r="K1479" s="9">
        <f>((D1479*(1+E1479)^3*(C1479-F1479)-G1479)-MAX((D1479*(1+E1479)^3*(C1479-F1479)-G1479)-B1479/6,0)*'Расчет NPV'!$C$13)/(1+'Расчет NPV'!$C$12)^4</f>
        <v/>
      </c>
      <c r="L1479" s="9">
        <f>((D1479*(1+E1479)^4*(C1479-F1479)-G1479)-MAX((D1479*(1+E1479)^4*(C1479-F1479)-G1479)-B1479/6,0)*'Расчет NPV'!$C$13)/(1+'Расчет NPV'!$C$12)^5</f>
        <v/>
      </c>
      <c r="M1479" s="9">
        <f>((D1479*(1+E1479)^5*(C1479-F1479)-G1479)-MAX((D1479*(1+E1479)^5*(C1479-F1479)-G1479)-B1479/6,0)*'Расчет NPV'!$C$13)/(1+'Расчет NPV'!$C$12)^6</f>
        <v/>
      </c>
      <c r="N1479" s="13">
        <f>SUM(H1479:M1479)-B1479</f>
        <v/>
      </c>
    </row>
    <row r="1480">
      <c r="A1480" t="n">
        <v>1476</v>
      </c>
      <c r="B1480" s="9">
        <f>_xlfn.BETA.INV(RAND(),'Расчет NPV'!$E$5,'Расчет NPV'!$F$5,'Расчет NPV'!$B$5,'Расчет NPV'!$D$5)</f>
        <v/>
      </c>
      <c r="C1480" s="9">
        <f>_xlfn.BETA.INV(RAND(),'Расчет NPV'!$E$6,'Расчет NPV'!$F$6,'Расчет NPV'!$B$6,'Расчет NPV'!$D$6)</f>
        <v/>
      </c>
      <c r="D1480" s="9">
        <f>_xlfn.BETA.INV(RAND(),'Расчет NPV'!$E$7,'Расчет NPV'!$F$7,'Расчет NPV'!$B$7,'Расчет NPV'!$D$7)</f>
        <v/>
      </c>
      <c r="E1480" s="5">
        <f>_xlfn.BETA.INV(RAND(),'Расчет NPV'!$E$8,'Расчет NPV'!$F$8,'Расчет NPV'!$B$8,'Расчет NPV'!$D$8)</f>
        <v/>
      </c>
      <c r="F1480" s="9">
        <f>_xlfn.BETA.INV(RAND(),'Расчет NPV'!$E$9,'Расчет NPV'!$F$9,'Расчет NPV'!$B$9,'Расчет NPV'!$D$9)</f>
        <v/>
      </c>
      <c r="G1480" s="9">
        <f>_xlfn.BETA.INV(RAND(),'Расчет NPV'!$E$10,'Расчет NPV'!$F$10,'Расчет NPV'!$B$10,'Расчет NPV'!$D$10)</f>
        <v/>
      </c>
      <c r="H1480" s="9">
        <f>((D1480*(1+E1480)^0*'Расчет NPV'!$C$14*(C1480-F1480)-G1480)-MAX((D1480*(1+E1480)^0*'Расчет NPV'!$C$14*(C1480-F1480)-G1480)-B1480/6,0)*'Расчет NPV'!$C$13)/(1+'Расчет NPV'!$C$12)^1</f>
        <v/>
      </c>
      <c r="I1480" s="9">
        <f>((D1480*(1+E1480)^1*(C1480-F1480)-G1480)-MAX((D1480*(1+E1480)^1*(C1480-F1480)-G1480)-B1480/6,0)*'Расчет NPV'!$C$13)/(1+'Расчет NPV'!$C$12)^2</f>
        <v/>
      </c>
      <c r="J1480" s="9">
        <f>((D1480*(1+E1480)^2*(C1480-F1480)-G1480)-MAX((D1480*(1+E1480)^2*(C1480-F1480)-G1480)-B1480/6,0)*'Расчет NPV'!$C$13)/(1+'Расчет NPV'!$C$12)^3</f>
        <v/>
      </c>
      <c r="K1480" s="9">
        <f>((D1480*(1+E1480)^3*(C1480-F1480)-G1480)-MAX((D1480*(1+E1480)^3*(C1480-F1480)-G1480)-B1480/6,0)*'Расчет NPV'!$C$13)/(1+'Расчет NPV'!$C$12)^4</f>
        <v/>
      </c>
      <c r="L1480" s="9">
        <f>((D1480*(1+E1480)^4*(C1480-F1480)-G1480)-MAX((D1480*(1+E1480)^4*(C1480-F1480)-G1480)-B1480/6,0)*'Расчет NPV'!$C$13)/(1+'Расчет NPV'!$C$12)^5</f>
        <v/>
      </c>
      <c r="M1480" s="9">
        <f>((D1480*(1+E1480)^5*(C1480-F1480)-G1480)-MAX((D1480*(1+E1480)^5*(C1480-F1480)-G1480)-B1480/6,0)*'Расчет NPV'!$C$13)/(1+'Расчет NPV'!$C$12)^6</f>
        <v/>
      </c>
      <c r="N1480" s="13">
        <f>SUM(H1480:M1480)-B1480</f>
        <v/>
      </c>
    </row>
    <row r="1481">
      <c r="A1481" t="n">
        <v>1477</v>
      </c>
      <c r="B1481" s="9">
        <f>_xlfn.BETA.INV(RAND(),'Расчет NPV'!$E$5,'Расчет NPV'!$F$5,'Расчет NPV'!$B$5,'Расчет NPV'!$D$5)</f>
        <v/>
      </c>
      <c r="C1481" s="9">
        <f>_xlfn.BETA.INV(RAND(),'Расчет NPV'!$E$6,'Расчет NPV'!$F$6,'Расчет NPV'!$B$6,'Расчет NPV'!$D$6)</f>
        <v/>
      </c>
      <c r="D1481" s="9">
        <f>_xlfn.BETA.INV(RAND(),'Расчет NPV'!$E$7,'Расчет NPV'!$F$7,'Расчет NPV'!$B$7,'Расчет NPV'!$D$7)</f>
        <v/>
      </c>
      <c r="E1481" s="5">
        <f>_xlfn.BETA.INV(RAND(),'Расчет NPV'!$E$8,'Расчет NPV'!$F$8,'Расчет NPV'!$B$8,'Расчет NPV'!$D$8)</f>
        <v/>
      </c>
      <c r="F1481" s="9">
        <f>_xlfn.BETA.INV(RAND(),'Расчет NPV'!$E$9,'Расчет NPV'!$F$9,'Расчет NPV'!$B$9,'Расчет NPV'!$D$9)</f>
        <v/>
      </c>
      <c r="G1481" s="9">
        <f>_xlfn.BETA.INV(RAND(),'Расчет NPV'!$E$10,'Расчет NPV'!$F$10,'Расчет NPV'!$B$10,'Расчет NPV'!$D$10)</f>
        <v/>
      </c>
      <c r="H1481" s="9">
        <f>((D1481*(1+E1481)^0*'Расчет NPV'!$C$14*(C1481-F1481)-G1481)-MAX((D1481*(1+E1481)^0*'Расчет NPV'!$C$14*(C1481-F1481)-G1481)-B1481/6,0)*'Расчет NPV'!$C$13)/(1+'Расчет NPV'!$C$12)^1</f>
        <v/>
      </c>
      <c r="I1481" s="9">
        <f>((D1481*(1+E1481)^1*(C1481-F1481)-G1481)-MAX((D1481*(1+E1481)^1*(C1481-F1481)-G1481)-B1481/6,0)*'Расчет NPV'!$C$13)/(1+'Расчет NPV'!$C$12)^2</f>
        <v/>
      </c>
      <c r="J1481" s="9">
        <f>((D1481*(1+E1481)^2*(C1481-F1481)-G1481)-MAX((D1481*(1+E1481)^2*(C1481-F1481)-G1481)-B1481/6,0)*'Расчет NPV'!$C$13)/(1+'Расчет NPV'!$C$12)^3</f>
        <v/>
      </c>
      <c r="K1481" s="9">
        <f>((D1481*(1+E1481)^3*(C1481-F1481)-G1481)-MAX((D1481*(1+E1481)^3*(C1481-F1481)-G1481)-B1481/6,0)*'Расчет NPV'!$C$13)/(1+'Расчет NPV'!$C$12)^4</f>
        <v/>
      </c>
      <c r="L1481" s="9">
        <f>((D1481*(1+E1481)^4*(C1481-F1481)-G1481)-MAX((D1481*(1+E1481)^4*(C1481-F1481)-G1481)-B1481/6,0)*'Расчет NPV'!$C$13)/(1+'Расчет NPV'!$C$12)^5</f>
        <v/>
      </c>
      <c r="M1481" s="9">
        <f>((D1481*(1+E1481)^5*(C1481-F1481)-G1481)-MAX((D1481*(1+E1481)^5*(C1481-F1481)-G1481)-B1481/6,0)*'Расчет NPV'!$C$13)/(1+'Расчет NPV'!$C$12)^6</f>
        <v/>
      </c>
      <c r="N1481" s="13">
        <f>SUM(H1481:M1481)-B1481</f>
        <v/>
      </c>
    </row>
    <row r="1482">
      <c r="A1482" t="n">
        <v>1478</v>
      </c>
      <c r="B1482" s="9">
        <f>_xlfn.BETA.INV(RAND(),'Расчет NPV'!$E$5,'Расчет NPV'!$F$5,'Расчет NPV'!$B$5,'Расчет NPV'!$D$5)</f>
        <v/>
      </c>
      <c r="C1482" s="9">
        <f>_xlfn.BETA.INV(RAND(),'Расчет NPV'!$E$6,'Расчет NPV'!$F$6,'Расчет NPV'!$B$6,'Расчет NPV'!$D$6)</f>
        <v/>
      </c>
      <c r="D1482" s="9">
        <f>_xlfn.BETA.INV(RAND(),'Расчет NPV'!$E$7,'Расчет NPV'!$F$7,'Расчет NPV'!$B$7,'Расчет NPV'!$D$7)</f>
        <v/>
      </c>
      <c r="E1482" s="5">
        <f>_xlfn.BETA.INV(RAND(),'Расчет NPV'!$E$8,'Расчет NPV'!$F$8,'Расчет NPV'!$B$8,'Расчет NPV'!$D$8)</f>
        <v/>
      </c>
      <c r="F1482" s="9">
        <f>_xlfn.BETA.INV(RAND(),'Расчет NPV'!$E$9,'Расчет NPV'!$F$9,'Расчет NPV'!$B$9,'Расчет NPV'!$D$9)</f>
        <v/>
      </c>
      <c r="G1482" s="9">
        <f>_xlfn.BETA.INV(RAND(),'Расчет NPV'!$E$10,'Расчет NPV'!$F$10,'Расчет NPV'!$B$10,'Расчет NPV'!$D$10)</f>
        <v/>
      </c>
      <c r="H1482" s="9">
        <f>((D1482*(1+E1482)^0*'Расчет NPV'!$C$14*(C1482-F1482)-G1482)-MAX((D1482*(1+E1482)^0*'Расчет NPV'!$C$14*(C1482-F1482)-G1482)-B1482/6,0)*'Расчет NPV'!$C$13)/(1+'Расчет NPV'!$C$12)^1</f>
        <v/>
      </c>
      <c r="I1482" s="9">
        <f>((D1482*(1+E1482)^1*(C1482-F1482)-G1482)-MAX((D1482*(1+E1482)^1*(C1482-F1482)-G1482)-B1482/6,0)*'Расчет NPV'!$C$13)/(1+'Расчет NPV'!$C$12)^2</f>
        <v/>
      </c>
      <c r="J1482" s="9">
        <f>((D1482*(1+E1482)^2*(C1482-F1482)-G1482)-MAX((D1482*(1+E1482)^2*(C1482-F1482)-G1482)-B1482/6,0)*'Расчет NPV'!$C$13)/(1+'Расчет NPV'!$C$12)^3</f>
        <v/>
      </c>
      <c r="K1482" s="9">
        <f>((D1482*(1+E1482)^3*(C1482-F1482)-G1482)-MAX((D1482*(1+E1482)^3*(C1482-F1482)-G1482)-B1482/6,0)*'Расчет NPV'!$C$13)/(1+'Расчет NPV'!$C$12)^4</f>
        <v/>
      </c>
      <c r="L1482" s="9">
        <f>((D1482*(1+E1482)^4*(C1482-F1482)-G1482)-MAX((D1482*(1+E1482)^4*(C1482-F1482)-G1482)-B1482/6,0)*'Расчет NPV'!$C$13)/(1+'Расчет NPV'!$C$12)^5</f>
        <v/>
      </c>
      <c r="M1482" s="9">
        <f>((D1482*(1+E1482)^5*(C1482-F1482)-G1482)-MAX((D1482*(1+E1482)^5*(C1482-F1482)-G1482)-B1482/6,0)*'Расчет NPV'!$C$13)/(1+'Расчет NPV'!$C$12)^6</f>
        <v/>
      </c>
      <c r="N1482" s="13">
        <f>SUM(H1482:M1482)-B1482</f>
        <v/>
      </c>
    </row>
    <row r="1483">
      <c r="A1483" t="n">
        <v>1479</v>
      </c>
      <c r="B1483" s="9">
        <f>_xlfn.BETA.INV(RAND(),'Расчет NPV'!$E$5,'Расчет NPV'!$F$5,'Расчет NPV'!$B$5,'Расчет NPV'!$D$5)</f>
        <v/>
      </c>
      <c r="C1483" s="9">
        <f>_xlfn.BETA.INV(RAND(),'Расчет NPV'!$E$6,'Расчет NPV'!$F$6,'Расчет NPV'!$B$6,'Расчет NPV'!$D$6)</f>
        <v/>
      </c>
      <c r="D1483" s="9">
        <f>_xlfn.BETA.INV(RAND(),'Расчет NPV'!$E$7,'Расчет NPV'!$F$7,'Расчет NPV'!$B$7,'Расчет NPV'!$D$7)</f>
        <v/>
      </c>
      <c r="E1483" s="5">
        <f>_xlfn.BETA.INV(RAND(),'Расчет NPV'!$E$8,'Расчет NPV'!$F$8,'Расчет NPV'!$B$8,'Расчет NPV'!$D$8)</f>
        <v/>
      </c>
      <c r="F1483" s="9">
        <f>_xlfn.BETA.INV(RAND(),'Расчет NPV'!$E$9,'Расчет NPV'!$F$9,'Расчет NPV'!$B$9,'Расчет NPV'!$D$9)</f>
        <v/>
      </c>
      <c r="G1483" s="9">
        <f>_xlfn.BETA.INV(RAND(),'Расчет NPV'!$E$10,'Расчет NPV'!$F$10,'Расчет NPV'!$B$10,'Расчет NPV'!$D$10)</f>
        <v/>
      </c>
      <c r="H1483" s="9">
        <f>((D1483*(1+E1483)^0*'Расчет NPV'!$C$14*(C1483-F1483)-G1483)-MAX((D1483*(1+E1483)^0*'Расчет NPV'!$C$14*(C1483-F1483)-G1483)-B1483/6,0)*'Расчет NPV'!$C$13)/(1+'Расчет NPV'!$C$12)^1</f>
        <v/>
      </c>
      <c r="I1483" s="9">
        <f>((D1483*(1+E1483)^1*(C1483-F1483)-G1483)-MAX((D1483*(1+E1483)^1*(C1483-F1483)-G1483)-B1483/6,0)*'Расчет NPV'!$C$13)/(1+'Расчет NPV'!$C$12)^2</f>
        <v/>
      </c>
      <c r="J1483" s="9">
        <f>((D1483*(1+E1483)^2*(C1483-F1483)-G1483)-MAX((D1483*(1+E1483)^2*(C1483-F1483)-G1483)-B1483/6,0)*'Расчет NPV'!$C$13)/(1+'Расчет NPV'!$C$12)^3</f>
        <v/>
      </c>
      <c r="K1483" s="9">
        <f>((D1483*(1+E1483)^3*(C1483-F1483)-G1483)-MAX((D1483*(1+E1483)^3*(C1483-F1483)-G1483)-B1483/6,0)*'Расчет NPV'!$C$13)/(1+'Расчет NPV'!$C$12)^4</f>
        <v/>
      </c>
      <c r="L1483" s="9">
        <f>((D1483*(1+E1483)^4*(C1483-F1483)-G1483)-MAX((D1483*(1+E1483)^4*(C1483-F1483)-G1483)-B1483/6,0)*'Расчет NPV'!$C$13)/(1+'Расчет NPV'!$C$12)^5</f>
        <v/>
      </c>
      <c r="M1483" s="9">
        <f>((D1483*(1+E1483)^5*(C1483-F1483)-G1483)-MAX((D1483*(1+E1483)^5*(C1483-F1483)-G1483)-B1483/6,0)*'Расчет NPV'!$C$13)/(1+'Расчет NPV'!$C$12)^6</f>
        <v/>
      </c>
      <c r="N1483" s="13">
        <f>SUM(H1483:M1483)-B1483</f>
        <v/>
      </c>
    </row>
    <row r="1484">
      <c r="A1484" t="n">
        <v>1480</v>
      </c>
      <c r="B1484" s="9">
        <f>_xlfn.BETA.INV(RAND(),'Расчет NPV'!$E$5,'Расчет NPV'!$F$5,'Расчет NPV'!$B$5,'Расчет NPV'!$D$5)</f>
        <v/>
      </c>
      <c r="C1484" s="9">
        <f>_xlfn.BETA.INV(RAND(),'Расчет NPV'!$E$6,'Расчет NPV'!$F$6,'Расчет NPV'!$B$6,'Расчет NPV'!$D$6)</f>
        <v/>
      </c>
      <c r="D1484" s="9">
        <f>_xlfn.BETA.INV(RAND(),'Расчет NPV'!$E$7,'Расчет NPV'!$F$7,'Расчет NPV'!$B$7,'Расчет NPV'!$D$7)</f>
        <v/>
      </c>
      <c r="E1484" s="5">
        <f>_xlfn.BETA.INV(RAND(),'Расчет NPV'!$E$8,'Расчет NPV'!$F$8,'Расчет NPV'!$B$8,'Расчет NPV'!$D$8)</f>
        <v/>
      </c>
      <c r="F1484" s="9">
        <f>_xlfn.BETA.INV(RAND(),'Расчет NPV'!$E$9,'Расчет NPV'!$F$9,'Расчет NPV'!$B$9,'Расчет NPV'!$D$9)</f>
        <v/>
      </c>
      <c r="G1484" s="9">
        <f>_xlfn.BETA.INV(RAND(),'Расчет NPV'!$E$10,'Расчет NPV'!$F$10,'Расчет NPV'!$B$10,'Расчет NPV'!$D$10)</f>
        <v/>
      </c>
      <c r="H1484" s="9">
        <f>((D1484*(1+E1484)^0*'Расчет NPV'!$C$14*(C1484-F1484)-G1484)-MAX((D1484*(1+E1484)^0*'Расчет NPV'!$C$14*(C1484-F1484)-G1484)-B1484/6,0)*'Расчет NPV'!$C$13)/(1+'Расчет NPV'!$C$12)^1</f>
        <v/>
      </c>
      <c r="I1484" s="9">
        <f>((D1484*(1+E1484)^1*(C1484-F1484)-G1484)-MAX((D1484*(1+E1484)^1*(C1484-F1484)-G1484)-B1484/6,0)*'Расчет NPV'!$C$13)/(1+'Расчет NPV'!$C$12)^2</f>
        <v/>
      </c>
      <c r="J1484" s="9">
        <f>((D1484*(1+E1484)^2*(C1484-F1484)-G1484)-MAX((D1484*(1+E1484)^2*(C1484-F1484)-G1484)-B1484/6,0)*'Расчет NPV'!$C$13)/(1+'Расчет NPV'!$C$12)^3</f>
        <v/>
      </c>
      <c r="K1484" s="9">
        <f>((D1484*(1+E1484)^3*(C1484-F1484)-G1484)-MAX((D1484*(1+E1484)^3*(C1484-F1484)-G1484)-B1484/6,0)*'Расчет NPV'!$C$13)/(1+'Расчет NPV'!$C$12)^4</f>
        <v/>
      </c>
      <c r="L1484" s="9">
        <f>((D1484*(1+E1484)^4*(C1484-F1484)-G1484)-MAX((D1484*(1+E1484)^4*(C1484-F1484)-G1484)-B1484/6,0)*'Расчет NPV'!$C$13)/(1+'Расчет NPV'!$C$12)^5</f>
        <v/>
      </c>
      <c r="M1484" s="9">
        <f>((D1484*(1+E1484)^5*(C1484-F1484)-G1484)-MAX((D1484*(1+E1484)^5*(C1484-F1484)-G1484)-B1484/6,0)*'Расчет NPV'!$C$13)/(1+'Расчет NPV'!$C$12)^6</f>
        <v/>
      </c>
      <c r="N1484" s="13">
        <f>SUM(H1484:M1484)-B1484</f>
        <v/>
      </c>
    </row>
    <row r="1485">
      <c r="A1485" t="n">
        <v>1481</v>
      </c>
      <c r="B1485" s="9">
        <f>_xlfn.BETA.INV(RAND(),'Расчет NPV'!$E$5,'Расчет NPV'!$F$5,'Расчет NPV'!$B$5,'Расчет NPV'!$D$5)</f>
        <v/>
      </c>
      <c r="C1485" s="9">
        <f>_xlfn.BETA.INV(RAND(),'Расчет NPV'!$E$6,'Расчет NPV'!$F$6,'Расчет NPV'!$B$6,'Расчет NPV'!$D$6)</f>
        <v/>
      </c>
      <c r="D1485" s="9">
        <f>_xlfn.BETA.INV(RAND(),'Расчет NPV'!$E$7,'Расчет NPV'!$F$7,'Расчет NPV'!$B$7,'Расчет NPV'!$D$7)</f>
        <v/>
      </c>
      <c r="E1485" s="5">
        <f>_xlfn.BETA.INV(RAND(),'Расчет NPV'!$E$8,'Расчет NPV'!$F$8,'Расчет NPV'!$B$8,'Расчет NPV'!$D$8)</f>
        <v/>
      </c>
      <c r="F1485" s="9">
        <f>_xlfn.BETA.INV(RAND(),'Расчет NPV'!$E$9,'Расчет NPV'!$F$9,'Расчет NPV'!$B$9,'Расчет NPV'!$D$9)</f>
        <v/>
      </c>
      <c r="G1485" s="9">
        <f>_xlfn.BETA.INV(RAND(),'Расчет NPV'!$E$10,'Расчет NPV'!$F$10,'Расчет NPV'!$B$10,'Расчет NPV'!$D$10)</f>
        <v/>
      </c>
      <c r="H1485" s="9">
        <f>((D1485*(1+E1485)^0*'Расчет NPV'!$C$14*(C1485-F1485)-G1485)-MAX((D1485*(1+E1485)^0*'Расчет NPV'!$C$14*(C1485-F1485)-G1485)-B1485/6,0)*'Расчет NPV'!$C$13)/(1+'Расчет NPV'!$C$12)^1</f>
        <v/>
      </c>
      <c r="I1485" s="9">
        <f>((D1485*(1+E1485)^1*(C1485-F1485)-G1485)-MAX((D1485*(1+E1485)^1*(C1485-F1485)-G1485)-B1485/6,0)*'Расчет NPV'!$C$13)/(1+'Расчет NPV'!$C$12)^2</f>
        <v/>
      </c>
      <c r="J1485" s="9">
        <f>((D1485*(1+E1485)^2*(C1485-F1485)-G1485)-MAX((D1485*(1+E1485)^2*(C1485-F1485)-G1485)-B1485/6,0)*'Расчет NPV'!$C$13)/(1+'Расчет NPV'!$C$12)^3</f>
        <v/>
      </c>
      <c r="K1485" s="9">
        <f>((D1485*(1+E1485)^3*(C1485-F1485)-G1485)-MAX((D1485*(1+E1485)^3*(C1485-F1485)-G1485)-B1485/6,0)*'Расчет NPV'!$C$13)/(1+'Расчет NPV'!$C$12)^4</f>
        <v/>
      </c>
      <c r="L1485" s="9">
        <f>((D1485*(1+E1485)^4*(C1485-F1485)-G1485)-MAX((D1485*(1+E1485)^4*(C1485-F1485)-G1485)-B1485/6,0)*'Расчет NPV'!$C$13)/(1+'Расчет NPV'!$C$12)^5</f>
        <v/>
      </c>
      <c r="M1485" s="9">
        <f>((D1485*(1+E1485)^5*(C1485-F1485)-G1485)-MAX((D1485*(1+E1485)^5*(C1485-F1485)-G1485)-B1485/6,0)*'Расчет NPV'!$C$13)/(1+'Расчет NPV'!$C$12)^6</f>
        <v/>
      </c>
      <c r="N1485" s="13">
        <f>SUM(H1485:M1485)-B1485</f>
        <v/>
      </c>
    </row>
    <row r="1486">
      <c r="A1486" t="n">
        <v>1482</v>
      </c>
      <c r="B1486" s="9">
        <f>_xlfn.BETA.INV(RAND(),'Расчет NPV'!$E$5,'Расчет NPV'!$F$5,'Расчет NPV'!$B$5,'Расчет NPV'!$D$5)</f>
        <v/>
      </c>
      <c r="C1486" s="9">
        <f>_xlfn.BETA.INV(RAND(),'Расчет NPV'!$E$6,'Расчет NPV'!$F$6,'Расчет NPV'!$B$6,'Расчет NPV'!$D$6)</f>
        <v/>
      </c>
      <c r="D1486" s="9">
        <f>_xlfn.BETA.INV(RAND(),'Расчет NPV'!$E$7,'Расчет NPV'!$F$7,'Расчет NPV'!$B$7,'Расчет NPV'!$D$7)</f>
        <v/>
      </c>
      <c r="E1486" s="5">
        <f>_xlfn.BETA.INV(RAND(),'Расчет NPV'!$E$8,'Расчет NPV'!$F$8,'Расчет NPV'!$B$8,'Расчет NPV'!$D$8)</f>
        <v/>
      </c>
      <c r="F1486" s="9">
        <f>_xlfn.BETA.INV(RAND(),'Расчет NPV'!$E$9,'Расчет NPV'!$F$9,'Расчет NPV'!$B$9,'Расчет NPV'!$D$9)</f>
        <v/>
      </c>
      <c r="G1486" s="9">
        <f>_xlfn.BETA.INV(RAND(),'Расчет NPV'!$E$10,'Расчет NPV'!$F$10,'Расчет NPV'!$B$10,'Расчет NPV'!$D$10)</f>
        <v/>
      </c>
      <c r="H1486" s="9">
        <f>((D1486*(1+E1486)^0*'Расчет NPV'!$C$14*(C1486-F1486)-G1486)-MAX((D1486*(1+E1486)^0*'Расчет NPV'!$C$14*(C1486-F1486)-G1486)-B1486/6,0)*'Расчет NPV'!$C$13)/(1+'Расчет NPV'!$C$12)^1</f>
        <v/>
      </c>
      <c r="I1486" s="9">
        <f>((D1486*(1+E1486)^1*(C1486-F1486)-G1486)-MAX((D1486*(1+E1486)^1*(C1486-F1486)-G1486)-B1486/6,0)*'Расчет NPV'!$C$13)/(1+'Расчет NPV'!$C$12)^2</f>
        <v/>
      </c>
      <c r="J1486" s="9">
        <f>((D1486*(1+E1486)^2*(C1486-F1486)-G1486)-MAX((D1486*(1+E1486)^2*(C1486-F1486)-G1486)-B1486/6,0)*'Расчет NPV'!$C$13)/(1+'Расчет NPV'!$C$12)^3</f>
        <v/>
      </c>
      <c r="K1486" s="9">
        <f>((D1486*(1+E1486)^3*(C1486-F1486)-G1486)-MAX((D1486*(1+E1486)^3*(C1486-F1486)-G1486)-B1486/6,0)*'Расчет NPV'!$C$13)/(1+'Расчет NPV'!$C$12)^4</f>
        <v/>
      </c>
      <c r="L1486" s="9">
        <f>((D1486*(1+E1486)^4*(C1486-F1486)-G1486)-MAX((D1486*(1+E1486)^4*(C1486-F1486)-G1486)-B1486/6,0)*'Расчет NPV'!$C$13)/(1+'Расчет NPV'!$C$12)^5</f>
        <v/>
      </c>
      <c r="M1486" s="9">
        <f>((D1486*(1+E1486)^5*(C1486-F1486)-G1486)-MAX((D1486*(1+E1486)^5*(C1486-F1486)-G1486)-B1486/6,0)*'Расчет NPV'!$C$13)/(1+'Расчет NPV'!$C$12)^6</f>
        <v/>
      </c>
      <c r="N1486" s="13">
        <f>SUM(H1486:M1486)-B1486</f>
        <v/>
      </c>
    </row>
    <row r="1487">
      <c r="A1487" t="n">
        <v>1483</v>
      </c>
      <c r="B1487" s="9">
        <f>_xlfn.BETA.INV(RAND(),'Расчет NPV'!$E$5,'Расчет NPV'!$F$5,'Расчет NPV'!$B$5,'Расчет NPV'!$D$5)</f>
        <v/>
      </c>
      <c r="C1487" s="9">
        <f>_xlfn.BETA.INV(RAND(),'Расчет NPV'!$E$6,'Расчет NPV'!$F$6,'Расчет NPV'!$B$6,'Расчет NPV'!$D$6)</f>
        <v/>
      </c>
      <c r="D1487" s="9">
        <f>_xlfn.BETA.INV(RAND(),'Расчет NPV'!$E$7,'Расчет NPV'!$F$7,'Расчет NPV'!$B$7,'Расчет NPV'!$D$7)</f>
        <v/>
      </c>
      <c r="E1487" s="5">
        <f>_xlfn.BETA.INV(RAND(),'Расчет NPV'!$E$8,'Расчет NPV'!$F$8,'Расчет NPV'!$B$8,'Расчет NPV'!$D$8)</f>
        <v/>
      </c>
      <c r="F1487" s="9">
        <f>_xlfn.BETA.INV(RAND(),'Расчет NPV'!$E$9,'Расчет NPV'!$F$9,'Расчет NPV'!$B$9,'Расчет NPV'!$D$9)</f>
        <v/>
      </c>
      <c r="G1487" s="9">
        <f>_xlfn.BETA.INV(RAND(),'Расчет NPV'!$E$10,'Расчет NPV'!$F$10,'Расчет NPV'!$B$10,'Расчет NPV'!$D$10)</f>
        <v/>
      </c>
      <c r="H1487" s="9">
        <f>((D1487*(1+E1487)^0*'Расчет NPV'!$C$14*(C1487-F1487)-G1487)-MAX((D1487*(1+E1487)^0*'Расчет NPV'!$C$14*(C1487-F1487)-G1487)-B1487/6,0)*'Расчет NPV'!$C$13)/(1+'Расчет NPV'!$C$12)^1</f>
        <v/>
      </c>
      <c r="I1487" s="9">
        <f>((D1487*(1+E1487)^1*(C1487-F1487)-G1487)-MAX((D1487*(1+E1487)^1*(C1487-F1487)-G1487)-B1487/6,0)*'Расчет NPV'!$C$13)/(1+'Расчет NPV'!$C$12)^2</f>
        <v/>
      </c>
      <c r="J1487" s="9">
        <f>((D1487*(1+E1487)^2*(C1487-F1487)-G1487)-MAX((D1487*(1+E1487)^2*(C1487-F1487)-G1487)-B1487/6,0)*'Расчет NPV'!$C$13)/(1+'Расчет NPV'!$C$12)^3</f>
        <v/>
      </c>
      <c r="K1487" s="9">
        <f>((D1487*(1+E1487)^3*(C1487-F1487)-G1487)-MAX((D1487*(1+E1487)^3*(C1487-F1487)-G1487)-B1487/6,0)*'Расчет NPV'!$C$13)/(1+'Расчет NPV'!$C$12)^4</f>
        <v/>
      </c>
      <c r="L1487" s="9">
        <f>((D1487*(1+E1487)^4*(C1487-F1487)-G1487)-MAX((D1487*(1+E1487)^4*(C1487-F1487)-G1487)-B1487/6,0)*'Расчет NPV'!$C$13)/(1+'Расчет NPV'!$C$12)^5</f>
        <v/>
      </c>
      <c r="M1487" s="9">
        <f>((D1487*(1+E1487)^5*(C1487-F1487)-G1487)-MAX((D1487*(1+E1487)^5*(C1487-F1487)-G1487)-B1487/6,0)*'Расчет NPV'!$C$13)/(1+'Расчет NPV'!$C$12)^6</f>
        <v/>
      </c>
      <c r="N1487" s="13">
        <f>SUM(H1487:M1487)-B1487</f>
        <v/>
      </c>
    </row>
    <row r="1488">
      <c r="A1488" t="n">
        <v>1484</v>
      </c>
      <c r="B1488" s="9">
        <f>_xlfn.BETA.INV(RAND(),'Расчет NPV'!$E$5,'Расчет NPV'!$F$5,'Расчет NPV'!$B$5,'Расчет NPV'!$D$5)</f>
        <v/>
      </c>
      <c r="C1488" s="9">
        <f>_xlfn.BETA.INV(RAND(),'Расчет NPV'!$E$6,'Расчет NPV'!$F$6,'Расчет NPV'!$B$6,'Расчет NPV'!$D$6)</f>
        <v/>
      </c>
      <c r="D1488" s="9">
        <f>_xlfn.BETA.INV(RAND(),'Расчет NPV'!$E$7,'Расчет NPV'!$F$7,'Расчет NPV'!$B$7,'Расчет NPV'!$D$7)</f>
        <v/>
      </c>
      <c r="E1488" s="5">
        <f>_xlfn.BETA.INV(RAND(),'Расчет NPV'!$E$8,'Расчет NPV'!$F$8,'Расчет NPV'!$B$8,'Расчет NPV'!$D$8)</f>
        <v/>
      </c>
      <c r="F1488" s="9">
        <f>_xlfn.BETA.INV(RAND(),'Расчет NPV'!$E$9,'Расчет NPV'!$F$9,'Расчет NPV'!$B$9,'Расчет NPV'!$D$9)</f>
        <v/>
      </c>
      <c r="G1488" s="9">
        <f>_xlfn.BETA.INV(RAND(),'Расчет NPV'!$E$10,'Расчет NPV'!$F$10,'Расчет NPV'!$B$10,'Расчет NPV'!$D$10)</f>
        <v/>
      </c>
      <c r="H1488" s="9">
        <f>((D1488*(1+E1488)^0*'Расчет NPV'!$C$14*(C1488-F1488)-G1488)-MAX((D1488*(1+E1488)^0*'Расчет NPV'!$C$14*(C1488-F1488)-G1488)-B1488/6,0)*'Расчет NPV'!$C$13)/(1+'Расчет NPV'!$C$12)^1</f>
        <v/>
      </c>
      <c r="I1488" s="9">
        <f>((D1488*(1+E1488)^1*(C1488-F1488)-G1488)-MAX((D1488*(1+E1488)^1*(C1488-F1488)-G1488)-B1488/6,0)*'Расчет NPV'!$C$13)/(1+'Расчет NPV'!$C$12)^2</f>
        <v/>
      </c>
      <c r="J1488" s="9">
        <f>((D1488*(1+E1488)^2*(C1488-F1488)-G1488)-MAX((D1488*(1+E1488)^2*(C1488-F1488)-G1488)-B1488/6,0)*'Расчет NPV'!$C$13)/(1+'Расчет NPV'!$C$12)^3</f>
        <v/>
      </c>
      <c r="K1488" s="9">
        <f>((D1488*(1+E1488)^3*(C1488-F1488)-G1488)-MAX((D1488*(1+E1488)^3*(C1488-F1488)-G1488)-B1488/6,0)*'Расчет NPV'!$C$13)/(1+'Расчет NPV'!$C$12)^4</f>
        <v/>
      </c>
      <c r="L1488" s="9">
        <f>((D1488*(1+E1488)^4*(C1488-F1488)-G1488)-MAX((D1488*(1+E1488)^4*(C1488-F1488)-G1488)-B1488/6,0)*'Расчет NPV'!$C$13)/(1+'Расчет NPV'!$C$12)^5</f>
        <v/>
      </c>
      <c r="M1488" s="9">
        <f>((D1488*(1+E1488)^5*(C1488-F1488)-G1488)-MAX((D1488*(1+E1488)^5*(C1488-F1488)-G1488)-B1488/6,0)*'Расчет NPV'!$C$13)/(1+'Расчет NPV'!$C$12)^6</f>
        <v/>
      </c>
      <c r="N1488" s="13">
        <f>SUM(H1488:M1488)-B1488</f>
        <v/>
      </c>
    </row>
    <row r="1489">
      <c r="A1489" t="n">
        <v>1485</v>
      </c>
      <c r="B1489" s="9">
        <f>_xlfn.BETA.INV(RAND(),'Расчет NPV'!$E$5,'Расчет NPV'!$F$5,'Расчет NPV'!$B$5,'Расчет NPV'!$D$5)</f>
        <v/>
      </c>
      <c r="C1489" s="9">
        <f>_xlfn.BETA.INV(RAND(),'Расчет NPV'!$E$6,'Расчет NPV'!$F$6,'Расчет NPV'!$B$6,'Расчет NPV'!$D$6)</f>
        <v/>
      </c>
      <c r="D1489" s="9">
        <f>_xlfn.BETA.INV(RAND(),'Расчет NPV'!$E$7,'Расчет NPV'!$F$7,'Расчет NPV'!$B$7,'Расчет NPV'!$D$7)</f>
        <v/>
      </c>
      <c r="E1489" s="5">
        <f>_xlfn.BETA.INV(RAND(),'Расчет NPV'!$E$8,'Расчет NPV'!$F$8,'Расчет NPV'!$B$8,'Расчет NPV'!$D$8)</f>
        <v/>
      </c>
      <c r="F1489" s="9">
        <f>_xlfn.BETA.INV(RAND(),'Расчет NPV'!$E$9,'Расчет NPV'!$F$9,'Расчет NPV'!$B$9,'Расчет NPV'!$D$9)</f>
        <v/>
      </c>
      <c r="G1489" s="9">
        <f>_xlfn.BETA.INV(RAND(),'Расчет NPV'!$E$10,'Расчет NPV'!$F$10,'Расчет NPV'!$B$10,'Расчет NPV'!$D$10)</f>
        <v/>
      </c>
      <c r="H1489" s="9">
        <f>((D1489*(1+E1489)^0*'Расчет NPV'!$C$14*(C1489-F1489)-G1489)-MAX((D1489*(1+E1489)^0*'Расчет NPV'!$C$14*(C1489-F1489)-G1489)-B1489/6,0)*'Расчет NPV'!$C$13)/(1+'Расчет NPV'!$C$12)^1</f>
        <v/>
      </c>
      <c r="I1489" s="9">
        <f>((D1489*(1+E1489)^1*(C1489-F1489)-G1489)-MAX((D1489*(1+E1489)^1*(C1489-F1489)-G1489)-B1489/6,0)*'Расчет NPV'!$C$13)/(1+'Расчет NPV'!$C$12)^2</f>
        <v/>
      </c>
      <c r="J1489" s="9">
        <f>((D1489*(1+E1489)^2*(C1489-F1489)-G1489)-MAX((D1489*(1+E1489)^2*(C1489-F1489)-G1489)-B1489/6,0)*'Расчет NPV'!$C$13)/(1+'Расчет NPV'!$C$12)^3</f>
        <v/>
      </c>
      <c r="K1489" s="9">
        <f>((D1489*(1+E1489)^3*(C1489-F1489)-G1489)-MAX((D1489*(1+E1489)^3*(C1489-F1489)-G1489)-B1489/6,0)*'Расчет NPV'!$C$13)/(1+'Расчет NPV'!$C$12)^4</f>
        <v/>
      </c>
      <c r="L1489" s="9">
        <f>((D1489*(1+E1489)^4*(C1489-F1489)-G1489)-MAX((D1489*(1+E1489)^4*(C1489-F1489)-G1489)-B1489/6,0)*'Расчет NPV'!$C$13)/(1+'Расчет NPV'!$C$12)^5</f>
        <v/>
      </c>
      <c r="M1489" s="9">
        <f>((D1489*(1+E1489)^5*(C1489-F1489)-G1489)-MAX((D1489*(1+E1489)^5*(C1489-F1489)-G1489)-B1489/6,0)*'Расчет NPV'!$C$13)/(1+'Расчет NPV'!$C$12)^6</f>
        <v/>
      </c>
      <c r="N1489" s="13">
        <f>SUM(H1489:M1489)-B1489</f>
        <v/>
      </c>
    </row>
    <row r="1490">
      <c r="A1490" t="n">
        <v>1486</v>
      </c>
      <c r="B1490" s="9">
        <f>_xlfn.BETA.INV(RAND(),'Расчет NPV'!$E$5,'Расчет NPV'!$F$5,'Расчет NPV'!$B$5,'Расчет NPV'!$D$5)</f>
        <v/>
      </c>
      <c r="C1490" s="9">
        <f>_xlfn.BETA.INV(RAND(),'Расчет NPV'!$E$6,'Расчет NPV'!$F$6,'Расчет NPV'!$B$6,'Расчет NPV'!$D$6)</f>
        <v/>
      </c>
      <c r="D1490" s="9">
        <f>_xlfn.BETA.INV(RAND(),'Расчет NPV'!$E$7,'Расчет NPV'!$F$7,'Расчет NPV'!$B$7,'Расчет NPV'!$D$7)</f>
        <v/>
      </c>
      <c r="E1490" s="5">
        <f>_xlfn.BETA.INV(RAND(),'Расчет NPV'!$E$8,'Расчет NPV'!$F$8,'Расчет NPV'!$B$8,'Расчет NPV'!$D$8)</f>
        <v/>
      </c>
      <c r="F1490" s="9">
        <f>_xlfn.BETA.INV(RAND(),'Расчет NPV'!$E$9,'Расчет NPV'!$F$9,'Расчет NPV'!$B$9,'Расчет NPV'!$D$9)</f>
        <v/>
      </c>
      <c r="G1490" s="9">
        <f>_xlfn.BETA.INV(RAND(),'Расчет NPV'!$E$10,'Расчет NPV'!$F$10,'Расчет NPV'!$B$10,'Расчет NPV'!$D$10)</f>
        <v/>
      </c>
      <c r="H1490" s="9">
        <f>((D1490*(1+E1490)^0*'Расчет NPV'!$C$14*(C1490-F1490)-G1490)-MAX((D1490*(1+E1490)^0*'Расчет NPV'!$C$14*(C1490-F1490)-G1490)-B1490/6,0)*'Расчет NPV'!$C$13)/(1+'Расчет NPV'!$C$12)^1</f>
        <v/>
      </c>
      <c r="I1490" s="9">
        <f>((D1490*(1+E1490)^1*(C1490-F1490)-G1490)-MAX((D1490*(1+E1490)^1*(C1490-F1490)-G1490)-B1490/6,0)*'Расчет NPV'!$C$13)/(1+'Расчет NPV'!$C$12)^2</f>
        <v/>
      </c>
      <c r="J1490" s="9">
        <f>((D1490*(1+E1490)^2*(C1490-F1490)-G1490)-MAX((D1490*(1+E1490)^2*(C1490-F1490)-G1490)-B1490/6,0)*'Расчет NPV'!$C$13)/(1+'Расчет NPV'!$C$12)^3</f>
        <v/>
      </c>
      <c r="K1490" s="9">
        <f>((D1490*(1+E1490)^3*(C1490-F1490)-G1490)-MAX((D1490*(1+E1490)^3*(C1490-F1490)-G1490)-B1490/6,0)*'Расчет NPV'!$C$13)/(1+'Расчет NPV'!$C$12)^4</f>
        <v/>
      </c>
      <c r="L1490" s="9">
        <f>((D1490*(1+E1490)^4*(C1490-F1490)-G1490)-MAX((D1490*(1+E1490)^4*(C1490-F1490)-G1490)-B1490/6,0)*'Расчет NPV'!$C$13)/(1+'Расчет NPV'!$C$12)^5</f>
        <v/>
      </c>
      <c r="M1490" s="9">
        <f>((D1490*(1+E1490)^5*(C1490-F1490)-G1490)-MAX((D1490*(1+E1490)^5*(C1490-F1490)-G1490)-B1490/6,0)*'Расчет NPV'!$C$13)/(1+'Расчет NPV'!$C$12)^6</f>
        <v/>
      </c>
      <c r="N1490" s="13">
        <f>SUM(H1490:M1490)-B1490</f>
        <v/>
      </c>
    </row>
    <row r="1491">
      <c r="A1491" t="n">
        <v>1487</v>
      </c>
      <c r="B1491" s="9">
        <f>_xlfn.BETA.INV(RAND(),'Расчет NPV'!$E$5,'Расчет NPV'!$F$5,'Расчет NPV'!$B$5,'Расчет NPV'!$D$5)</f>
        <v/>
      </c>
      <c r="C1491" s="9">
        <f>_xlfn.BETA.INV(RAND(),'Расчет NPV'!$E$6,'Расчет NPV'!$F$6,'Расчет NPV'!$B$6,'Расчет NPV'!$D$6)</f>
        <v/>
      </c>
      <c r="D1491" s="9">
        <f>_xlfn.BETA.INV(RAND(),'Расчет NPV'!$E$7,'Расчет NPV'!$F$7,'Расчет NPV'!$B$7,'Расчет NPV'!$D$7)</f>
        <v/>
      </c>
      <c r="E1491" s="5">
        <f>_xlfn.BETA.INV(RAND(),'Расчет NPV'!$E$8,'Расчет NPV'!$F$8,'Расчет NPV'!$B$8,'Расчет NPV'!$D$8)</f>
        <v/>
      </c>
      <c r="F1491" s="9">
        <f>_xlfn.BETA.INV(RAND(),'Расчет NPV'!$E$9,'Расчет NPV'!$F$9,'Расчет NPV'!$B$9,'Расчет NPV'!$D$9)</f>
        <v/>
      </c>
      <c r="G1491" s="9">
        <f>_xlfn.BETA.INV(RAND(),'Расчет NPV'!$E$10,'Расчет NPV'!$F$10,'Расчет NPV'!$B$10,'Расчет NPV'!$D$10)</f>
        <v/>
      </c>
      <c r="H1491" s="9">
        <f>((D1491*(1+E1491)^0*'Расчет NPV'!$C$14*(C1491-F1491)-G1491)-MAX((D1491*(1+E1491)^0*'Расчет NPV'!$C$14*(C1491-F1491)-G1491)-B1491/6,0)*'Расчет NPV'!$C$13)/(1+'Расчет NPV'!$C$12)^1</f>
        <v/>
      </c>
      <c r="I1491" s="9">
        <f>((D1491*(1+E1491)^1*(C1491-F1491)-G1491)-MAX((D1491*(1+E1491)^1*(C1491-F1491)-G1491)-B1491/6,0)*'Расчет NPV'!$C$13)/(1+'Расчет NPV'!$C$12)^2</f>
        <v/>
      </c>
      <c r="J1491" s="9">
        <f>((D1491*(1+E1491)^2*(C1491-F1491)-G1491)-MAX((D1491*(1+E1491)^2*(C1491-F1491)-G1491)-B1491/6,0)*'Расчет NPV'!$C$13)/(1+'Расчет NPV'!$C$12)^3</f>
        <v/>
      </c>
      <c r="K1491" s="9">
        <f>((D1491*(1+E1491)^3*(C1491-F1491)-G1491)-MAX((D1491*(1+E1491)^3*(C1491-F1491)-G1491)-B1491/6,0)*'Расчет NPV'!$C$13)/(1+'Расчет NPV'!$C$12)^4</f>
        <v/>
      </c>
      <c r="L1491" s="9">
        <f>((D1491*(1+E1491)^4*(C1491-F1491)-G1491)-MAX((D1491*(1+E1491)^4*(C1491-F1491)-G1491)-B1491/6,0)*'Расчет NPV'!$C$13)/(1+'Расчет NPV'!$C$12)^5</f>
        <v/>
      </c>
      <c r="M1491" s="9">
        <f>((D1491*(1+E1491)^5*(C1491-F1491)-G1491)-MAX((D1491*(1+E1491)^5*(C1491-F1491)-G1491)-B1491/6,0)*'Расчет NPV'!$C$13)/(1+'Расчет NPV'!$C$12)^6</f>
        <v/>
      </c>
      <c r="N1491" s="13">
        <f>SUM(H1491:M1491)-B1491</f>
        <v/>
      </c>
    </row>
    <row r="1492">
      <c r="A1492" t="n">
        <v>1488</v>
      </c>
      <c r="B1492" s="9">
        <f>_xlfn.BETA.INV(RAND(),'Расчет NPV'!$E$5,'Расчет NPV'!$F$5,'Расчет NPV'!$B$5,'Расчет NPV'!$D$5)</f>
        <v/>
      </c>
      <c r="C1492" s="9">
        <f>_xlfn.BETA.INV(RAND(),'Расчет NPV'!$E$6,'Расчет NPV'!$F$6,'Расчет NPV'!$B$6,'Расчет NPV'!$D$6)</f>
        <v/>
      </c>
      <c r="D1492" s="9">
        <f>_xlfn.BETA.INV(RAND(),'Расчет NPV'!$E$7,'Расчет NPV'!$F$7,'Расчет NPV'!$B$7,'Расчет NPV'!$D$7)</f>
        <v/>
      </c>
      <c r="E1492" s="5">
        <f>_xlfn.BETA.INV(RAND(),'Расчет NPV'!$E$8,'Расчет NPV'!$F$8,'Расчет NPV'!$B$8,'Расчет NPV'!$D$8)</f>
        <v/>
      </c>
      <c r="F1492" s="9">
        <f>_xlfn.BETA.INV(RAND(),'Расчет NPV'!$E$9,'Расчет NPV'!$F$9,'Расчет NPV'!$B$9,'Расчет NPV'!$D$9)</f>
        <v/>
      </c>
      <c r="G1492" s="9">
        <f>_xlfn.BETA.INV(RAND(),'Расчет NPV'!$E$10,'Расчет NPV'!$F$10,'Расчет NPV'!$B$10,'Расчет NPV'!$D$10)</f>
        <v/>
      </c>
      <c r="H1492" s="9">
        <f>((D1492*(1+E1492)^0*'Расчет NPV'!$C$14*(C1492-F1492)-G1492)-MAX((D1492*(1+E1492)^0*'Расчет NPV'!$C$14*(C1492-F1492)-G1492)-B1492/6,0)*'Расчет NPV'!$C$13)/(1+'Расчет NPV'!$C$12)^1</f>
        <v/>
      </c>
      <c r="I1492" s="9">
        <f>((D1492*(1+E1492)^1*(C1492-F1492)-G1492)-MAX((D1492*(1+E1492)^1*(C1492-F1492)-G1492)-B1492/6,0)*'Расчет NPV'!$C$13)/(1+'Расчет NPV'!$C$12)^2</f>
        <v/>
      </c>
      <c r="J1492" s="9">
        <f>((D1492*(1+E1492)^2*(C1492-F1492)-G1492)-MAX((D1492*(1+E1492)^2*(C1492-F1492)-G1492)-B1492/6,0)*'Расчет NPV'!$C$13)/(1+'Расчет NPV'!$C$12)^3</f>
        <v/>
      </c>
      <c r="K1492" s="9">
        <f>((D1492*(1+E1492)^3*(C1492-F1492)-G1492)-MAX((D1492*(1+E1492)^3*(C1492-F1492)-G1492)-B1492/6,0)*'Расчет NPV'!$C$13)/(1+'Расчет NPV'!$C$12)^4</f>
        <v/>
      </c>
      <c r="L1492" s="9">
        <f>((D1492*(1+E1492)^4*(C1492-F1492)-G1492)-MAX((D1492*(1+E1492)^4*(C1492-F1492)-G1492)-B1492/6,0)*'Расчет NPV'!$C$13)/(1+'Расчет NPV'!$C$12)^5</f>
        <v/>
      </c>
      <c r="M1492" s="9">
        <f>((D1492*(1+E1492)^5*(C1492-F1492)-G1492)-MAX((D1492*(1+E1492)^5*(C1492-F1492)-G1492)-B1492/6,0)*'Расчет NPV'!$C$13)/(1+'Расчет NPV'!$C$12)^6</f>
        <v/>
      </c>
      <c r="N1492" s="13">
        <f>SUM(H1492:M1492)-B1492</f>
        <v/>
      </c>
    </row>
    <row r="1493">
      <c r="A1493" t="n">
        <v>1489</v>
      </c>
      <c r="B1493" s="9">
        <f>_xlfn.BETA.INV(RAND(),'Расчет NPV'!$E$5,'Расчет NPV'!$F$5,'Расчет NPV'!$B$5,'Расчет NPV'!$D$5)</f>
        <v/>
      </c>
      <c r="C1493" s="9">
        <f>_xlfn.BETA.INV(RAND(),'Расчет NPV'!$E$6,'Расчет NPV'!$F$6,'Расчет NPV'!$B$6,'Расчет NPV'!$D$6)</f>
        <v/>
      </c>
      <c r="D1493" s="9">
        <f>_xlfn.BETA.INV(RAND(),'Расчет NPV'!$E$7,'Расчет NPV'!$F$7,'Расчет NPV'!$B$7,'Расчет NPV'!$D$7)</f>
        <v/>
      </c>
      <c r="E1493" s="5">
        <f>_xlfn.BETA.INV(RAND(),'Расчет NPV'!$E$8,'Расчет NPV'!$F$8,'Расчет NPV'!$B$8,'Расчет NPV'!$D$8)</f>
        <v/>
      </c>
      <c r="F1493" s="9">
        <f>_xlfn.BETA.INV(RAND(),'Расчет NPV'!$E$9,'Расчет NPV'!$F$9,'Расчет NPV'!$B$9,'Расчет NPV'!$D$9)</f>
        <v/>
      </c>
      <c r="G1493" s="9">
        <f>_xlfn.BETA.INV(RAND(),'Расчет NPV'!$E$10,'Расчет NPV'!$F$10,'Расчет NPV'!$B$10,'Расчет NPV'!$D$10)</f>
        <v/>
      </c>
      <c r="H1493" s="9">
        <f>((D1493*(1+E1493)^0*'Расчет NPV'!$C$14*(C1493-F1493)-G1493)-MAX((D1493*(1+E1493)^0*'Расчет NPV'!$C$14*(C1493-F1493)-G1493)-B1493/6,0)*'Расчет NPV'!$C$13)/(1+'Расчет NPV'!$C$12)^1</f>
        <v/>
      </c>
      <c r="I1493" s="9">
        <f>((D1493*(1+E1493)^1*(C1493-F1493)-G1493)-MAX((D1493*(1+E1493)^1*(C1493-F1493)-G1493)-B1493/6,0)*'Расчет NPV'!$C$13)/(1+'Расчет NPV'!$C$12)^2</f>
        <v/>
      </c>
      <c r="J1493" s="9">
        <f>((D1493*(1+E1493)^2*(C1493-F1493)-G1493)-MAX((D1493*(1+E1493)^2*(C1493-F1493)-G1493)-B1493/6,0)*'Расчет NPV'!$C$13)/(1+'Расчет NPV'!$C$12)^3</f>
        <v/>
      </c>
      <c r="K1493" s="9">
        <f>((D1493*(1+E1493)^3*(C1493-F1493)-G1493)-MAX((D1493*(1+E1493)^3*(C1493-F1493)-G1493)-B1493/6,0)*'Расчет NPV'!$C$13)/(1+'Расчет NPV'!$C$12)^4</f>
        <v/>
      </c>
      <c r="L1493" s="9">
        <f>((D1493*(1+E1493)^4*(C1493-F1493)-G1493)-MAX((D1493*(1+E1493)^4*(C1493-F1493)-G1493)-B1493/6,0)*'Расчет NPV'!$C$13)/(1+'Расчет NPV'!$C$12)^5</f>
        <v/>
      </c>
      <c r="M1493" s="9">
        <f>((D1493*(1+E1493)^5*(C1493-F1493)-G1493)-MAX((D1493*(1+E1493)^5*(C1493-F1493)-G1493)-B1493/6,0)*'Расчет NPV'!$C$13)/(1+'Расчет NPV'!$C$12)^6</f>
        <v/>
      </c>
      <c r="N1493" s="13">
        <f>SUM(H1493:M1493)-B1493</f>
        <v/>
      </c>
    </row>
    <row r="1494">
      <c r="A1494" t="n">
        <v>1490</v>
      </c>
      <c r="B1494" s="9">
        <f>_xlfn.BETA.INV(RAND(),'Расчет NPV'!$E$5,'Расчет NPV'!$F$5,'Расчет NPV'!$B$5,'Расчет NPV'!$D$5)</f>
        <v/>
      </c>
      <c r="C1494" s="9">
        <f>_xlfn.BETA.INV(RAND(),'Расчет NPV'!$E$6,'Расчет NPV'!$F$6,'Расчет NPV'!$B$6,'Расчет NPV'!$D$6)</f>
        <v/>
      </c>
      <c r="D1494" s="9">
        <f>_xlfn.BETA.INV(RAND(),'Расчет NPV'!$E$7,'Расчет NPV'!$F$7,'Расчет NPV'!$B$7,'Расчет NPV'!$D$7)</f>
        <v/>
      </c>
      <c r="E1494" s="5">
        <f>_xlfn.BETA.INV(RAND(),'Расчет NPV'!$E$8,'Расчет NPV'!$F$8,'Расчет NPV'!$B$8,'Расчет NPV'!$D$8)</f>
        <v/>
      </c>
      <c r="F1494" s="9">
        <f>_xlfn.BETA.INV(RAND(),'Расчет NPV'!$E$9,'Расчет NPV'!$F$9,'Расчет NPV'!$B$9,'Расчет NPV'!$D$9)</f>
        <v/>
      </c>
      <c r="G1494" s="9">
        <f>_xlfn.BETA.INV(RAND(),'Расчет NPV'!$E$10,'Расчет NPV'!$F$10,'Расчет NPV'!$B$10,'Расчет NPV'!$D$10)</f>
        <v/>
      </c>
      <c r="H1494" s="9">
        <f>((D1494*(1+E1494)^0*'Расчет NPV'!$C$14*(C1494-F1494)-G1494)-MAX((D1494*(1+E1494)^0*'Расчет NPV'!$C$14*(C1494-F1494)-G1494)-B1494/6,0)*'Расчет NPV'!$C$13)/(1+'Расчет NPV'!$C$12)^1</f>
        <v/>
      </c>
      <c r="I1494" s="9">
        <f>((D1494*(1+E1494)^1*(C1494-F1494)-G1494)-MAX((D1494*(1+E1494)^1*(C1494-F1494)-G1494)-B1494/6,0)*'Расчет NPV'!$C$13)/(1+'Расчет NPV'!$C$12)^2</f>
        <v/>
      </c>
      <c r="J1494" s="9">
        <f>((D1494*(1+E1494)^2*(C1494-F1494)-G1494)-MAX((D1494*(1+E1494)^2*(C1494-F1494)-G1494)-B1494/6,0)*'Расчет NPV'!$C$13)/(1+'Расчет NPV'!$C$12)^3</f>
        <v/>
      </c>
      <c r="K1494" s="9">
        <f>((D1494*(1+E1494)^3*(C1494-F1494)-G1494)-MAX((D1494*(1+E1494)^3*(C1494-F1494)-G1494)-B1494/6,0)*'Расчет NPV'!$C$13)/(1+'Расчет NPV'!$C$12)^4</f>
        <v/>
      </c>
      <c r="L1494" s="9">
        <f>((D1494*(1+E1494)^4*(C1494-F1494)-G1494)-MAX((D1494*(1+E1494)^4*(C1494-F1494)-G1494)-B1494/6,0)*'Расчет NPV'!$C$13)/(1+'Расчет NPV'!$C$12)^5</f>
        <v/>
      </c>
      <c r="M1494" s="9">
        <f>((D1494*(1+E1494)^5*(C1494-F1494)-G1494)-MAX((D1494*(1+E1494)^5*(C1494-F1494)-G1494)-B1494/6,0)*'Расчет NPV'!$C$13)/(1+'Расчет NPV'!$C$12)^6</f>
        <v/>
      </c>
      <c r="N1494" s="13">
        <f>SUM(H1494:M1494)-B1494</f>
        <v/>
      </c>
    </row>
    <row r="1495">
      <c r="A1495" t="n">
        <v>1491</v>
      </c>
      <c r="B1495" s="9">
        <f>_xlfn.BETA.INV(RAND(),'Расчет NPV'!$E$5,'Расчет NPV'!$F$5,'Расчет NPV'!$B$5,'Расчет NPV'!$D$5)</f>
        <v/>
      </c>
      <c r="C1495" s="9">
        <f>_xlfn.BETA.INV(RAND(),'Расчет NPV'!$E$6,'Расчет NPV'!$F$6,'Расчет NPV'!$B$6,'Расчет NPV'!$D$6)</f>
        <v/>
      </c>
      <c r="D1495" s="9">
        <f>_xlfn.BETA.INV(RAND(),'Расчет NPV'!$E$7,'Расчет NPV'!$F$7,'Расчет NPV'!$B$7,'Расчет NPV'!$D$7)</f>
        <v/>
      </c>
      <c r="E1495" s="5">
        <f>_xlfn.BETA.INV(RAND(),'Расчет NPV'!$E$8,'Расчет NPV'!$F$8,'Расчет NPV'!$B$8,'Расчет NPV'!$D$8)</f>
        <v/>
      </c>
      <c r="F1495" s="9">
        <f>_xlfn.BETA.INV(RAND(),'Расчет NPV'!$E$9,'Расчет NPV'!$F$9,'Расчет NPV'!$B$9,'Расчет NPV'!$D$9)</f>
        <v/>
      </c>
      <c r="G1495" s="9">
        <f>_xlfn.BETA.INV(RAND(),'Расчет NPV'!$E$10,'Расчет NPV'!$F$10,'Расчет NPV'!$B$10,'Расчет NPV'!$D$10)</f>
        <v/>
      </c>
      <c r="H1495" s="9">
        <f>((D1495*(1+E1495)^0*'Расчет NPV'!$C$14*(C1495-F1495)-G1495)-MAX((D1495*(1+E1495)^0*'Расчет NPV'!$C$14*(C1495-F1495)-G1495)-B1495/6,0)*'Расчет NPV'!$C$13)/(1+'Расчет NPV'!$C$12)^1</f>
        <v/>
      </c>
      <c r="I1495" s="9">
        <f>((D1495*(1+E1495)^1*(C1495-F1495)-G1495)-MAX((D1495*(1+E1495)^1*(C1495-F1495)-G1495)-B1495/6,0)*'Расчет NPV'!$C$13)/(1+'Расчет NPV'!$C$12)^2</f>
        <v/>
      </c>
      <c r="J1495" s="9">
        <f>((D1495*(1+E1495)^2*(C1495-F1495)-G1495)-MAX((D1495*(1+E1495)^2*(C1495-F1495)-G1495)-B1495/6,0)*'Расчет NPV'!$C$13)/(1+'Расчет NPV'!$C$12)^3</f>
        <v/>
      </c>
      <c r="K1495" s="9">
        <f>((D1495*(1+E1495)^3*(C1495-F1495)-G1495)-MAX((D1495*(1+E1495)^3*(C1495-F1495)-G1495)-B1495/6,0)*'Расчет NPV'!$C$13)/(1+'Расчет NPV'!$C$12)^4</f>
        <v/>
      </c>
      <c r="L1495" s="9">
        <f>((D1495*(1+E1495)^4*(C1495-F1495)-G1495)-MAX((D1495*(1+E1495)^4*(C1495-F1495)-G1495)-B1495/6,0)*'Расчет NPV'!$C$13)/(1+'Расчет NPV'!$C$12)^5</f>
        <v/>
      </c>
      <c r="M1495" s="9">
        <f>((D1495*(1+E1495)^5*(C1495-F1495)-G1495)-MAX((D1495*(1+E1495)^5*(C1495-F1495)-G1495)-B1495/6,0)*'Расчет NPV'!$C$13)/(1+'Расчет NPV'!$C$12)^6</f>
        <v/>
      </c>
      <c r="N1495" s="13">
        <f>SUM(H1495:M1495)-B1495</f>
        <v/>
      </c>
    </row>
    <row r="1496">
      <c r="A1496" t="n">
        <v>1492</v>
      </c>
      <c r="B1496" s="9">
        <f>_xlfn.BETA.INV(RAND(),'Расчет NPV'!$E$5,'Расчет NPV'!$F$5,'Расчет NPV'!$B$5,'Расчет NPV'!$D$5)</f>
        <v/>
      </c>
      <c r="C1496" s="9">
        <f>_xlfn.BETA.INV(RAND(),'Расчет NPV'!$E$6,'Расчет NPV'!$F$6,'Расчет NPV'!$B$6,'Расчет NPV'!$D$6)</f>
        <v/>
      </c>
      <c r="D1496" s="9">
        <f>_xlfn.BETA.INV(RAND(),'Расчет NPV'!$E$7,'Расчет NPV'!$F$7,'Расчет NPV'!$B$7,'Расчет NPV'!$D$7)</f>
        <v/>
      </c>
      <c r="E1496" s="5">
        <f>_xlfn.BETA.INV(RAND(),'Расчет NPV'!$E$8,'Расчет NPV'!$F$8,'Расчет NPV'!$B$8,'Расчет NPV'!$D$8)</f>
        <v/>
      </c>
      <c r="F1496" s="9">
        <f>_xlfn.BETA.INV(RAND(),'Расчет NPV'!$E$9,'Расчет NPV'!$F$9,'Расчет NPV'!$B$9,'Расчет NPV'!$D$9)</f>
        <v/>
      </c>
      <c r="G1496" s="9">
        <f>_xlfn.BETA.INV(RAND(),'Расчет NPV'!$E$10,'Расчет NPV'!$F$10,'Расчет NPV'!$B$10,'Расчет NPV'!$D$10)</f>
        <v/>
      </c>
      <c r="H1496" s="9">
        <f>((D1496*(1+E1496)^0*'Расчет NPV'!$C$14*(C1496-F1496)-G1496)-MAX((D1496*(1+E1496)^0*'Расчет NPV'!$C$14*(C1496-F1496)-G1496)-B1496/6,0)*'Расчет NPV'!$C$13)/(1+'Расчет NPV'!$C$12)^1</f>
        <v/>
      </c>
      <c r="I1496" s="9">
        <f>((D1496*(1+E1496)^1*(C1496-F1496)-G1496)-MAX((D1496*(1+E1496)^1*(C1496-F1496)-G1496)-B1496/6,0)*'Расчет NPV'!$C$13)/(1+'Расчет NPV'!$C$12)^2</f>
        <v/>
      </c>
      <c r="J1496" s="9">
        <f>((D1496*(1+E1496)^2*(C1496-F1496)-G1496)-MAX((D1496*(1+E1496)^2*(C1496-F1496)-G1496)-B1496/6,0)*'Расчет NPV'!$C$13)/(1+'Расчет NPV'!$C$12)^3</f>
        <v/>
      </c>
      <c r="K1496" s="9">
        <f>((D1496*(1+E1496)^3*(C1496-F1496)-G1496)-MAX((D1496*(1+E1496)^3*(C1496-F1496)-G1496)-B1496/6,0)*'Расчет NPV'!$C$13)/(1+'Расчет NPV'!$C$12)^4</f>
        <v/>
      </c>
      <c r="L1496" s="9">
        <f>((D1496*(1+E1496)^4*(C1496-F1496)-G1496)-MAX((D1496*(1+E1496)^4*(C1496-F1496)-G1496)-B1496/6,0)*'Расчет NPV'!$C$13)/(1+'Расчет NPV'!$C$12)^5</f>
        <v/>
      </c>
      <c r="M1496" s="9">
        <f>((D1496*(1+E1496)^5*(C1496-F1496)-G1496)-MAX((D1496*(1+E1496)^5*(C1496-F1496)-G1496)-B1496/6,0)*'Расчет NPV'!$C$13)/(1+'Расчет NPV'!$C$12)^6</f>
        <v/>
      </c>
      <c r="N1496" s="13">
        <f>SUM(H1496:M1496)-B1496</f>
        <v/>
      </c>
    </row>
    <row r="1497">
      <c r="A1497" t="n">
        <v>1493</v>
      </c>
      <c r="B1497" s="9">
        <f>_xlfn.BETA.INV(RAND(),'Расчет NPV'!$E$5,'Расчет NPV'!$F$5,'Расчет NPV'!$B$5,'Расчет NPV'!$D$5)</f>
        <v/>
      </c>
      <c r="C1497" s="9">
        <f>_xlfn.BETA.INV(RAND(),'Расчет NPV'!$E$6,'Расчет NPV'!$F$6,'Расчет NPV'!$B$6,'Расчет NPV'!$D$6)</f>
        <v/>
      </c>
      <c r="D1497" s="9">
        <f>_xlfn.BETA.INV(RAND(),'Расчет NPV'!$E$7,'Расчет NPV'!$F$7,'Расчет NPV'!$B$7,'Расчет NPV'!$D$7)</f>
        <v/>
      </c>
      <c r="E1497" s="5">
        <f>_xlfn.BETA.INV(RAND(),'Расчет NPV'!$E$8,'Расчет NPV'!$F$8,'Расчет NPV'!$B$8,'Расчет NPV'!$D$8)</f>
        <v/>
      </c>
      <c r="F1497" s="9">
        <f>_xlfn.BETA.INV(RAND(),'Расчет NPV'!$E$9,'Расчет NPV'!$F$9,'Расчет NPV'!$B$9,'Расчет NPV'!$D$9)</f>
        <v/>
      </c>
      <c r="G1497" s="9">
        <f>_xlfn.BETA.INV(RAND(),'Расчет NPV'!$E$10,'Расчет NPV'!$F$10,'Расчет NPV'!$B$10,'Расчет NPV'!$D$10)</f>
        <v/>
      </c>
      <c r="H1497" s="9">
        <f>((D1497*(1+E1497)^0*'Расчет NPV'!$C$14*(C1497-F1497)-G1497)-MAX((D1497*(1+E1497)^0*'Расчет NPV'!$C$14*(C1497-F1497)-G1497)-B1497/6,0)*'Расчет NPV'!$C$13)/(1+'Расчет NPV'!$C$12)^1</f>
        <v/>
      </c>
      <c r="I1497" s="9">
        <f>((D1497*(1+E1497)^1*(C1497-F1497)-G1497)-MAX((D1497*(1+E1497)^1*(C1497-F1497)-G1497)-B1497/6,0)*'Расчет NPV'!$C$13)/(1+'Расчет NPV'!$C$12)^2</f>
        <v/>
      </c>
      <c r="J1497" s="9">
        <f>((D1497*(1+E1497)^2*(C1497-F1497)-G1497)-MAX((D1497*(1+E1497)^2*(C1497-F1497)-G1497)-B1497/6,0)*'Расчет NPV'!$C$13)/(1+'Расчет NPV'!$C$12)^3</f>
        <v/>
      </c>
      <c r="K1497" s="9">
        <f>((D1497*(1+E1497)^3*(C1497-F1497)-G1497)-MAX((D1497*(1+E1497)^3*(C1497-F1497)-G1497)-B1497/6,0)*'Расчет NPV'!$C$13)/(1+'Расчет NPV'!$C$12)^4</f>
        <v/>
      </c>
      <c r="L1497" s="9">
        <f>((D1497*(1+E1497)^4*(C1497-F1497)-G1497)-MAX((D1497*(1+E1497)^4*(C1497-F1497)-G1497)-B1497/6,0)*'Расчет NPV'!$C$13)/(1+'Расчет NPV'!$C$12)^5</f>
        <v/>
      </c>
      <c r="M1497" s="9">
        <f>((D1497*(1+E1497)^5*(C1497-F1497)-G1497)-MAX((D1497*(1+E1497)^5*(C1497-F1497)-G1497)-B1497/6,0)*'Расчет NPV'!$C$13)/(1+'Расчет NPV'!$C$12)^6</f>
        <v/>
      </c>
      <c r="N1497" s="13">
        <f>SUM(H1497:M1497)-B1497</f>
        <v/>
      </c>
    </row>
    <row r="1498">
      <c r="A1498" t="n">
        <v>1494</v>
      </c>
      <c r="B1498" s="9">
        <f>_xlfn.BETA.INV(RAND(),'Расчет NPV'!$E$5,'Расчет NPV'!$F$5,'Расчет NPV'!$B$5,'Расчет NPV'!$D$5)</f>
        <v/>
      </c>
      <c r="C1498" s="9">
        <f>_xlfn.BETA.INV(RAND(),'Расчет NPV'!$E$6,'Расчет NPV'!$F$6,'Расчет NPV'!$B$6,'Расчет NPV'!$D$6)</f>
        <v/>
      </c>
      <c r="D1498" s="9">
        <f>_xlfn.BETA.INV(RAND(),'Расчет NPV'!$E$7,'Расчет NPV'!$F$7,'Расчет NPV'!$B$7,'Расчет NPV'!$D$7)</f>
        <v/>
      </c>
      <c r="E1498" s="5">
        <f>_xlfn.BETA.INV(RAND(),'Расчет NPV'!$E$8,'Расчет NPV'!$F$8,'Расчет NPV'!$B$8,'Расчет NPV'!$D$8)</f>
        <v/>
      </c>
      <c r="F1498" s="9">
        <f>_xlfn.BETA.INV(RAND(),'Расчет NPV'!$E$9,'Расчет NPV'!$F$9,'Расчет NPV'!$B$9,'Расчет NPV'!$D$9)</f>
        <v/>
      </c>
      <c r="G1498" s="9">
        <f>_xlfn.BETA.INV(RAND(),'Расчет NPV'!$E$10,'Расчет NPV'!$F$10,'Расчет NPV'!$B$10,'Расчет NPV'!$D$10)</f>
        <v/>
      </c>
      <c r="H1498" s="9">
        <f>((D1498*(1+E1498)^0*'Расчет NPV'!$C$14*(C1498-F1498)-G1498)-MAX((D1498*(1+E1498)^0*'Расчет NPV'!$C$14*(C1498-F1498)-G1498)-B1498/6,0)*'Расчет NPV'!$C$13)/(1+'Расчет NPV'!$C$12)^1</f>
        <v/>
      </c>
      <c r="I1498" s="9">
        <f>((D1498*(1+E1498)^1*(C1498-F1498)-G1498)-MAX((D1498*(1+E1498)^1*(C1498-F1498)-G1498)-B1498/6,0)*'Расчет NPV'!$C$13)/(1+'Расчет NPV'!$C$12)^2</f>
        <v/>
      </c>
      <c r="J1498" s="9">
        <f>((D1498*(1+E1498)^2*(C1498-F1498)-G1498)-MAX((D1498*(1+E1498)^2*(C1498-F1498)-G1498)-B1498/6,0)*'Расчет NPV'!$C$13)/(1+'Расчет NPV'!$C$12)^3</f>
        <v/>
      </c>
      <c r="K1498" s="9">
        <f>((D1498*(1+E1498)^3*(C1498-F1498)-G1498)-MAX((D1498*(1+E1498)^3*(C1498-F1498)-G1498)-B1498/6,0)*'Расчет NPV'!$C$13)/(1+'Расчет NPV'!$C$12)^4</f>
        <v/>
      </c>
      <c r="L1498" s="9">
        <f>((D1498*(1+E1498)^4*(C1498-F1498)-G1498)-MAX((D1498*(1+E1498)^4*(C1498-F1498)-G1498)-B1498/6,0)*'Расчет NPV'!$C$13)/(1+'Расчет NPV'!$C$12)^5</f>
        <v/>
      </c>
      <c r="M1498" s="9">
        <f>((D1498*(1+E1498)^5*(C1498-F1498)-G1498)-MAX((D1498*(1+E1498)^5*(C1498-F1498)-G1498)-B1498/6,0)*'Расчет NPV'!$C$13)/(1+'Расчет NPV'!$C$12)^6</f>
        <v/>
      </c>
      <c r="N1498" s="13">
        <f>SUM(H1498:M1498)-B1498</f>
        <v/>
      </c>
    </row>
    <row r="1499">
      <c r="A1499" t="n">
        <v>1495</v>
      </c>
      <c r="B1499" s="9">
        <f>_xlfn.BETA.INV(RAND(),'Расчет NPV'!$E$5,'Расчет NPV'!$F$5,'Расчет NPV'!$B$5,'Расчет NPV'!$D$5)</f>
        <v/>
      </c>
      <c r="C1499" s="9">
        <f>_xlfn.BETA.INV(RAND(),'Расчет NPV'!$E$6,'Расчет NPV'!$F$6,'Расчет NPV'!$B$6,'Расчет NPV'!$D$6)</f>
        <v/>
      </c>
      <c r="D1499" s="9">
        <f>_xlfn.BETA.INV(RAND(),'Расчет NPV'!$E$7,'Расчет NPV'!$F$7,'Расчет NPV'!$B$7,'Расчет NPV'!$D$7)</f>
        <v/>
      </c>
      <c r="E1499" s="5">
        <f>_xlfn.BETA.INV(RAND(),'Расчет NPV'!$E$8,'Расчет NPV'!$F$8,'Расчет NPV'!$B$8,'Расчет NPV'!$D$8)</f>
        <v/>
      </c>
      <c r="F1499" s="9">
        <f>_xlfn.BETA.INV(RAND(),'Расчет NPV'!$E$9,'Расчет NPV'!$F$9,'Расчет NPV'!$B$9,'Расчет NPV'!$D$9)</f>
        <v/>
      </c>
      <c r="G1499" s="9">
        <f>_xlfn.BETA.INV(RAND(),'Расчет NPV'!$E$10,'Расчет NPV'!$F$10,'Расчет NPV'!$B$10,'Расчет NPV'!$D$10)</f>
        <v/>
      </c>
      <c r="H1499" s="9">
        <f>((D1499*(1+E1499)^0*'Расчет NPV'!$C$14*(C1499-F1499)-G1499)-MAX((D1499*(1+E1499)^0*'Расчет NPV'!$C$14*(C1499-F1499)-G1499)-B1499/6,0)*'Расчет NPV'!$C$13)/(1+'Расчет NPV'!$C$12)^1</f>
        <v/>
      </c>
      <c r="I1499" s="9">
        <f>((D1499*(1+E1499)^1*(C1499-F1499)-G1499)-MAX((D1499*(1+E1499)^1*(C1499-F1499)-G1499)-B1499/6,0)*'Расчет NPV'!$C$13)/(1+'Расчет NPV'!$C$12)^2</f>
        <v/>
      </c>
      <c r="J1499" s="9">
        <f>((D1499*(1+E1499)^2*(C1499-F1499)-G1499)-MAX((D1499*(1+E1499)^2*(C1499-F1499)-G1499)-B1499/6,0)*'Расчет NPV'!$C$13)/(1+'Расчет NPV'!$C$12)^3</f>
        <v/>
      </c>
      <c r="K1499" s="9">
        <f>((D1499*(1+E1499)^3*(C1499-F1499)-G1499)-MAX((D1499*(1+E1499)^3*(C1499-F1499)-G1499)-B1499/6,0)*'Расчет NPV'!$C$13)/(1+'Расчет NPV'!$C$12)^4</f>
        <v/>
      </c>
      <c r="L1499" s="9">
        <f>((D1499*(1+E1499)^4*(C1499-F1499)-G1499)-MAX((D1499*(1+E1499)^4*(C1499-F1499)-G1499)-B1499/6,0)*'Расчет NPV'!$C$13)/(1+'Расчет NPV'!$C$12)^5</f>
        <v/>
      </c>
      <c r="M1499" s="9">
        <f>((D1499*(1+E1499)^5*(C1499-F1499)-G1499)-MAX((D1499*(1+E1499)^5*(C1499-F1499)-G1499)-B1499/6,0)*'Расчет NPV'!$C$13)/(1+'Расчет NPV'!$C$12)^6</f>
        <v/>
      </c>
      <c r="N1499" s="13">
        <f>SUM(H1499:M1499)-B1499</f>
        <v/>
      </c>
    </row>
    <row r="1500">
      <c r="A1500" t="n">
        <v>1496</v>
      </c>
      <c r="B1500" s="9">
        <f>_xlfn.BETA.INV(RAND(),'Расчет NPV'!$E$5,'Расчет NPV'!$F$5,'Расчет NPV'!$B$5,'Расчет NPV'!$D$5)</f>
        <v/>
      </c>
      <c r="C1500" s="9">
        <f>_xlfn.BETA.INV(RAND(),'Расчет NPV'!$E$6,'Расчет NPV'!$F$6,'Расчет NPV'!$B$6,'Расчет NPV'!$D$6)</f>
        <v/>
      </c>
      <c r="D1500" s="9">
        <f>_xlfn.BETA.INV(RAND(),'Расчет NPV'!$E$7,'Расчет NPV'!$F$7,'Расчет NPV'!$B$7,'Расчет NPV'!$D$7)</f>
        <v/>
      </c>
      <c r="E1500" s="5">
        <f>_xlfn.BETA.INV(RAND(),'Расчет NPV'!$E$8,'Расчет NPV'!$F$8,'Расчет NPV'!$B$8,'Расчет NPV'!$D$8)</f>
        <v/>
      </c>
      <c r="F1500" s="9">
        <f>_xlfn.BETA.INV(RAND(),'Расчет NPV'!$E$9,'Расчет NPV'!$F$9,'Расчет NPV'!$B$9,'Расчет NPV'!$D$9)</f>
        <v/>
      </c>
      <c r="G1500" s="9">
        <f>_xlfn.BETA.INV(RAND(),'Расчет NPV'!$E$10,'Расчет NPV'!$F$10,'Расчет NPV'!$B$10,'Расчет NPV'!$D$10)</f>
        <v/>
      </c>
      <c r="H1500" s="9">
        <f>((D1500*(1+E1500)^0*'Расчет NPV'!$C$14*(C1500-F1500)-G1500)-MAX((D1500*(1+E1500)^0*'Расчет NPV'!$C$14*(C1500-F1500)-G1500)-B1500/6,0)*'Расчет NPV'!$C$13)/(1+'Расчет NPV'!$C$12)^1</f>
        <v/>
      </c>
      <c r="I1500" s="9">
        <f>((D1500*(1+E1500)^1*(C1500-F1500)-G1500)-MAX((D1500*(1+E1500)^1*(C1500-F1500)-G1500)-B1500/6,0)*'Расчет NPV'!$C$13)/(1+'Расчет NPV'!$C$12)^2</f>
        <v/>
      </c>
      <c r="J1500" s="9">
        <f>((D1500*(1+E1500)^2*(C1500-F1500)-G1500)-MAX((D1500*(1+E1500)^2*(C1500-F1500)-G1500)-B1500/6,0)*'Расчет NPV'!$C$13)/(1+'Расчет NPV'!$C$12)^3</f>
        <v/>
      </c>
      <c r="K1500" s="9">
        <f>((D1500*(1+E1500)^3*(C1500-F1500)-G1500)-MAX((D1500*(1+E1500)^3*(C1500-F1500)-G1500)-B1500/6,0)*'Расчет NPV'!$C$13)/(1+'Расчет NPV'!$C$12)^4</f>
        <v/>
      </c>
      <c r="L1500" s="9">
        <f>((D1500*(1+E1500)^4*(C1500-F1500)-G1500)-MAX((D1500*(1+E1500)^4*(C1500-F1500)-G1500)-B1500/6,0)*'Расчет NPV'!$C$13)/(1+'Расчет NPV'!$C$12)^5</f>
        <v/>
      </c>
      <c r="M1500" s="9">
        <f>((D1500*(1+E1500)^5*(C1500-F1500)-G1500)-MAX((D1500*(1+E1500)^5*(C1500-F1500)-G1500)-B1500/6,0)*'Расчет NPV'!$C$13)/(1+'Расчет NPV'!$C$12)^6</f>
        <v/>
      </c>
      <c r="N1500" s="13">
        <f>SUM(H1500:M1500)-B1500</f>
        <v/>
      </c>
    </row>
    <row r="1501">
      <c r="A1501" t="n">
        <v>1497</v>
      </c>
      <c r="B1501" s="9">
        <f>_xlfn.BETA.INV(RAND(),'Расчет NPV'!$E$5,'Расчет NPV'!$F$5,'Расчет NPV'!$B$5,'Расчет NPV'!$D$5)</f>
        <v/>
      </c>
      <c r="C1501" s="9">
        <f>_xlfn.BETA.INV(RAND(),'Расчет NPV'!$E$6,'Расчет NPV'!$F$6,'Расчет NPV'!$B$6,'Расчет NPV'!$D$6)</f>
        <v/>
      </c>
      <c r="D1501" s="9">
        <f>_xlfn.BETA.INV(RAND(),'Расчет NPV'!$E$7,'Расчет NPV'!$F$7,'Расчет NPV'!$B$7,'Расчет NPV'!$D$7)</f>
        <v/>
      </c>
      <c r="E1501" s="5">
        <f>_xlfn.BETA.INV(RAND(),'Расчет NPV'!$E$8,'Расчет NPV'!$F$8,'Расчет NPV'!$B$8,'Расчет NPV'!$D$8)</f>
        <v/>
      </c>
      <c r="F1501" s="9">
        <f>_xlfn.BETA.INV(RAND(),'Расчет NPV'!$E$9,'Расчет NPV'!$F$9,'Расчет NPV'!$B$9,'Расчет NPV'!$D$9)</f>
        <v/>
      </c>
      <c r="G1501" s="9">
        <f>_xlfn.BETA.INV(RAND(),'Расчет NPV'!$E$10,'Расчет NPV'!$F$10,'Расчет NPV'!$B$10,'Расчет NPV'!$D$10)</f>
        <v/>
      </c>
      <c r="H1501" s="9">
        <f>((D1501*(1+E1501)^0*'Расчет NPV'!$C$14*(C1501-F1501)-G1501)-MAX((D1501*(1+E1501)^0*'Расчет NPV'!$C$14*(C1501-F1501)-G1501)-B1501/6,0)*'Расчет NPV'!$C$13)/(1+'Расчет NPV'!$C$12)^1</f>
        <v/>
      </c>
      <c r="I1501" s="9">
        <f>((D1501*(1+E1501)^1*(C1501-F1501)-G1501)-MAX((D1501*(1+E1501)^1*(C1501-F1501)-G1501)-B1501/6,0)*'Расчет NPV'!$C$13)/(1+'Расчет NPV'!$C$12)^2</f>
        <v/>
      </c>
      <c r="J1501" s="9">
        <f>((D1501*(1+E1501)^2*(C1501-F1501)-G1501)-MAX((D1501*(1+E1501)^2*(C1501-F1501)-G1501)-B1501/6,0)*'Расчет NPV'!$C$13)/(1+'Расчет NPV'!$C$12)^3</f>
        <v/>
      </c>
      <c r="K1501" s="9">
        <f>((D1501*(1+E1501)^3*(C1501-F1501)-G1501)-MAX((D1501*(1+E1501)^3*(C1501-F1501)-G1501)-B1501/6,0)*'Расчет NPV'!$C$13)/(1+'Расчет NPV'!$C$12)^4</f>
        <v/>
      </c>
      <c r="L1501" s="9">
        <f>((D1501*(1+E1501)^4*(C1501-F1501)-G1501)-MAX((D1501*(1+E1501)^4*(C1501-F1501)-G1501)-B1501/6,0)*'Расчет NPV'!$C$13)/(1+'Расчет NPV'!$C$12)^5</f>
        <v/>
      </c>
      <c r="M1501" s="9">
        <f>((D1501*(1+E1501)^5*(C1501-F1501)-G1501)-MAX((D1501*(1+E1501)^5*(C1501-F1501)-G1501)-B1501/6,0)*'Расчет NPV'!$C$13)/(1+'Расчет NPV'!$C$12)^6</f>
        <v/>
      </c>
      <c r="N1501" s="13">
        <f>SUM(H1501:M1501)-B1501</f>
        <v/>
      </c>
    </row>
    <row r="1502">
      <c r="A1502" t="n">
        <v>1498</v>
      </c>
      <c r="B1502" s="9">
        <f>_xlfn.BETA.INV(RAND(),'Расчет NPV'!$E$5,'Расчет NPV'!$F$5,'Расчет NPV'!$B$5,'Расчет NPV'!$D$5)</f>
        <v/>
      </c>
      <c r="C1502" s="9">
        <f>_xlfn.BETA.INV(RAND(),'Расчет NPV'!$E$6,'Расчет NPV'!$F$6,'Расчет NPV'!$B$6,'Расчет NPV'!$D$6)</f>
        <v/>
      </c>
      <c r="D1502" s="9">
        <f>_xlfn.BETA.INV(RAND(),'Расчет NPV'!$E$7,'Расчет NPV'!$F$7,'Расчет NPV'!$B$7,'Расчет NPV'!$D$7)</f>
        <v/>
      </c>
      <c r="E1502" s="5">
        <f>_xlfn.BETA.INV(RAND(),'Расчет NPV'!$E$8,'Расчет NPV'!$F$8,'Расчет NPV'!$B$8,'Расчет NPV'!$D$8)</f>
        <v/>
      </c>
      <c r="F1502" s="9">
        <f>_xlfn.BETA.INV(RAND(),'Расчет NPV'!$E$9,'Расчет NPV'!$F$9,'Расчет NPV'!$B$9,'Расчет NPV'!$D$9)</f>
        <v/>
      </c>
      <c r="G1502" s="9">
        <f>_xlfn.BETA.INV(RAND(),'Расчет NPV'!$E$10,'Расчет NPV'!$F$10,'Расчет NPV'!$B$10,'Расчет NPV'!$D$10)</f>
        <v/>
      </c>
      <c r="H1502" s="9">
        <f>((D1502*(1+E1502)^0*'Расчет NPV'!$C$14*(C1502-F1502)-G1502)-MAX((D1502*(1+E1502)^0*'Расчет NPV'!$C$14*(C1502-F1502)-G1502)-B1502/6,0)*'Расчет NPV'!$C$13)/(1+'Расчет NPV'!$C$12)^1</f>
        <v/>
      </c>
      <c r="I1502" s="9">
        <f>((D1502*(1+E1502)^1*(C1502-F1502)-G1502)-MAX((D1502*(1+E1502)^1*(C1502-F1502)-G1502)-B1502/6,0)*'Расчет NPV'!$C$13)/(1+'Расчет NPV'!$C$12)^2</f>
        <v/>
      </c>
      <c r="J1502" s="9">
        <f>((D1502*(1+E1502)^2*(C1502-F1502)-G1502)-MAX((D1502*(1+E1502)^2*(C1502-F1502)-G1502)-B1502/6,0)*'Расчет NPV'!$C$13)/(1+'Расчет NPV'!$C$12)^3</f>
        <v/>
      </c>
      <c r="K1502" s="9">
        <f>((D1502*(1+E1502)^3*(C1502-F1502)-G1502)-MAX((D1502*(1+E1502)^3*(C1502-F1502)-G1502)-B1502/6,0)*'Расчет NPV'!$C$13)/(1+'Расчет NPV'!$C$12)^4</f>
        <v/>
      </c>
      <c r="L1502" s="9">
        <f>((D1502*(1+E1502)^4*(C1502-F1502)-G1502)-MAX((D1502*(1+E1502)^4*(C1502-F1502)-G1502)-B1502/6,0)*'Расчет NPV'!$C$13)/(1+'Расчет NPV'!$C$12)^5</f>
        <v/>
      </c>
      <c r="M1502" s="9">
        <f>((D1502*(1+E1502)^5*(C1502-F1502)-G1502)-MAX((D1502*(1+E1502)^5*(C1502-F1502)-G1502)-B1502/6,0)*'Расчет NPV'!$C$13)/(1+'Расчет NPV'!$C$12)^6</f>
        <v/>
      </c>
      <c r="N1502" s="13">
        <f>SUM(H1502:M1502)-B1502</f>
        <v/>
      </c>
    </row>
    <row r="1503">
      <c r="A1503" t="n">
        <v>1499</v>
      </c>
      <c r="B1503" s="9">
        <f>_xlfn.BETA.INV(RAND(),'Расчет NPV'!$E$5,'Расчет NPV'!$F$5,'Расчет NPV'!$B$5,'Расчет NPV'!$D$5)</f>
        <v/>
      </c>
      <c r="C1503" s="9">
        <f>_xlfn.BETA.INV(RAND(),'Расчет NPV'!$E$6,'Расчет NPV'!$F$6,'Расчет NPV'!$B$6,'Расчет NPV'!$D$6)</f>
        <v/>
      </c>
      <c r="D1503" s="9">
        <f>_xlfn.BETA.INV(RAND(),'Расчет NPV'!$E$7,'Расчет NPV'!$F$7,'Расчет NPV'!$B$7,'Расчет NPV'!$D$7)</f>
        <v/>
      </c>
      <c r="E1503" s="5">
        <f>_xlfn.BETA.INV(RAND(),'Расчет NPV'!$E$8,'Расчет NPV'!$F$8,'Расчет NPV'!$B$8,'Расчет NPV'!$D$8)</f>
        <v/>
      </c>
      <c r="F1503" s="9">
        <f>_xlfn.BETA.INV(RAND(),'Расчет NPV'!$E$9,'Расчет NPV'!$F$9,'Расчет NPV'!$B$9,'Расчет NPV'!$D$9)</f>
        <v/>
      </c>
      <c r="G1503" s="9">
        <f>_xlfn.BETA.INV(RAND(),'Расчет NPV'!$E$10,'Расчет NPV'!$F$10,'Расчет NPV'!$B$10,'Расчет NPV'!$D$10)</f>
        <v/>
      </c>
      <c r="H1503" s="9">
        <f>((D1503*(1+E1503)^0*'Расчет NPV'!$C$14*(C1503-F1503)-G1503)-MAX((D1503*(1+E1503)^0*'Расчет NPV'!$C$14*(C1503-F1503)-G1503)-B1503/6,0)*'Расчет NPV'!$C$13)/(1+'Расчет NPV'!$C$12)^1</f>
        <v/>
      </c>
      <c r="I1503" s="9">
        <f>((D1503*(1+E1503)^1*(C1503-F1503)-G1503)-MAX((D1503*(1+E1503)^1*(C1503-F1503)-G1503)-B1503/6,0)*'Расчет NPV'!$C$13)/(1+'Расчет NPV'!$C$12)^2</f>
        <v/>
      </c>
      <c r="J1503" s="9">
        <f>((D1503*(1+E1503)^2*(C1503-F1503)-G1503)-MAX((D1503*(1+E1503)^2*(C1503-F1503)-G1503)-B1503/6,0)*'Расчет NPV'!$C$13)/(1+'Расчет NPV'!$C$12)^3</f>
        <v/>
      </c>
      <c r="K1503" s="9">
        <f>((D1503*(1+E1503)^3*(C1503-F1503)-G1503)-MAX((D1503*(1+E1503)^3*(C1503-F1503)-G1503)-B1503/6,0)*'Расчет NPV'!$C$13)/(1+'Расчет NPV'!$C$12)^4</f>
        <v/>
      </c>
      <c r="L1503" s="9">
        <f>((D1503*(1+E1503)^4*(C1503-F1503)-G1503)-MAX((D1503*(1+E1503)^4*(C1503-F1503)-G1503)-B1503/6,0)*'Расчет NPV'!$C$13)/(1+'Расчет NPV'!$C$12)^5</f>
        <v/>
      </c>
      <c r="M1503" s="9">
        <f>((D1503*(1+E1503)^5*(C1503-F1503)-G1503)-MAX((D1503*(1+E1503)^5*(C1503-F1503)-G1503)-B1503/6,0)*'Расчет NPV'!$C$13)/(1+'Расчет NPV'!$C$12)^6</f>
        <v/>
      </c>
      <c r="N1503" s="13">
        <f>SUM(H1503:M1503)-B1503</f>
        <v/>
      </c>
    </row>
    <row r="1504">
      <c r="A1504" t="n">
        <v>1500</v>
      </c>
      <c r="B1504" s="9">
        <f>_xlfn.BETA.INV(RAND(),'Расчет NPV'!$E$5,'Расчет NPV'!$F$5,'Расчет NPV'!$B$5,'Расчет NPV'!$D$5)</f>
        <v/>
      </c>
      <c r="C1504" s="9">
        <f>_xlfn.BETA.INV(RAND(),'Расчет NPV'!$E$6,'Расчет NPV'!$F$6,'Расчет NPV'!$B$6,'Расчет NPV'!$D$6)</f>
        <v/>
      </c>
      <c r="D1504" s="9">
        <f>_xlfn.BETA.INV(RAND(),'Расчет NPV'!$E$7,'Расчет NPV'!$F$7,'Расчет NPV'!$B$7,'Расчет NPV'!$D$7)</f>
        <v/>
      </c>
      <c r="E1504" s="5">
        <f>_xlfn.BETA.INV(RAND(),'Расчет NPV'!$E$8,'Расчет NPV'!$F$8,'Расчет NPV'!$B$8,'Расчет NPV'!$D$8)</f>
        <v/>
      </c>
      <c r="F1504" s="9">
        <f>_xlfn.BETA.INV(RAND(),'Расчет NPV'!$E$9,'Расчет NPV'!$F$9,'Расчет NPV'!$B$9,'Расчет NPV'!$D$9)</f>
        <v/>
      </c>
      <c r="G1504" s="9">
        <f>_xlfn.BETA.INV(RAND(),'Расчет NPV'!$E$10,'Расчет NPV'!$F$10,'Расчет NPV'!$B$10,'Расчет NPV'!$D$10)</f>
        <v/>
      </c>
      <c r="H1504" s="9">
        <f>((D1504*(1+E1504)^0*'Расчет NPV'!$C$14*(C1504-F1504)-G1504)-MAX((D1504*(1+E1504)^0*'Расчет NPV'!$C$14*(C1504-F1504)-G1504)-B1504/6,0)*'Расчет NPV'!$C$13)/(1+'Расчет NPV'!$C$12)^1</f>
        <v/>
      </c>
      <c r="I1504" s="9">
        <f>((D1504*(1+E1504)^1*(C1504-F1504)-G1504)-MAX((D1504*(1+E1504)^1*(C1504-F1504)-G1504)-B1504/6,0)*'Расчет NPV'!$C$13)/(1+'Расчет NPV'!$C$12)^2</f>
        <v/>
      </c>
      <c r="J1504" s="9">
        <f>((D1504*(1+E1504)^2*(C1504-F1504)-G1504)-MAX((D1504*(1+E1504)^2*(C1504-F1504)-G1504)-B1504/6,0)*'Расчет NPV'!$C$13)/(1+'Расчет NPV'!$C$12)^3</f>
        <v/>
      </c>
      <c r="K1504" s="9">
        <f>((D1504*(1+E1504)^3*(C1504-F1504)-G1504)-MAX((D1504*(1+E1504)^3*(C1504-F1504)-G1504)-B1504/6,0)*'Расчет NPV'!$C$13)/(1+'Расчет NPV'!$C$12)^4</f>
        <v/>
      </c>
      <c r="L1504" s="9">
        <f>((D1504*(1+E1504)^4*(C1504-F1504)-G1504)-MAX((D1504*(1+E1504)^4*(C1504-F1504)-G1504)-B1504/6,0)*'Расчет NPV'!$C$13)/(1+'Расчет NPV'!$C$12)^5</f>
        <v/>
      </c>
      <c r="M1504" s="9">
        <f>((D1504*(1+E1504)^5*(C1504-F1504)-G1504)-MAX((D1504*(1+E1504)^5*(C1504-F1504)-G1504)-B1504/6,0)*'Расчет NPV'!$C$13)/(1+'Расчет NPV'!$C$12)^6</f>
        <v/>
      </c>
      <c r="N1504" s="13">
        <f>SUM(H1504:M1504)-B1504</f>
        <v/>
      </c>
    </row>
    <row r="1505">
      <c r="A1505" t="n">
        <v>1501</v>
      </c>
      <c r="B1505" s="9">
        <f>_xlfn.BETA.INV(RAND(),'Расчет NPV'!$E$5,'Расчет NPV'!$F$5,'Расчет NPV'!$B$5,'Расчет NPV'!$D$5)</f>
        <v/>
      </c>
      <c r="C1505" s="9">
        <f>_xlfn.BETA.INV(RAND(),'Расчет NPV'!$E$6,'Расчет NPV'!$F$6,'Расчет NPV'!$B$6,'Расчет NPV'!$D$6)</f>
        <v/>
      </c>
      <c r="D1505" s="9">
        <f>_xlfn.BETA.INV(RAND(),'Расчет NPV'!$E$7,'Расчет NPV'!$F$7,'Расчет NPV'!$B$7,'Расчет NPV'!$D$7)</f>
        <v/>
      </c>
      <c r="E1505" s="5">
        <f>_xlfn.BETA.INV(RAND(),'Расчет NPV'!$E$8,'Расчет NPV'!$F$8,'Расчет NPV'!$B$8,'Расчет NPV'!$D$8)</f>
        <v/>
      </c>
      <c r="F1505" s="9">
        <f>_xlfn.BETA.INV(RAND(),'Расчет NPV'!$E$9,'Расчет NPV'!$F$9,'Расчет NPV'!$B$9,'Расчет NPV'!$D$9)</f>
        <v/>
      </c>
      <c r="G1505" s="9">
        <f>_xlfn.BETA.INV(RAND(),'Расчет NPV'!$E$10,'Расчет NPV'!$F$10,'Расчет NPV'!$B$10,'Расчет NPV'!$D$10)</f>
        <v/>
      </c>
      <c r="H1505" s="9">
        <f>((D1505*(1+E1505)^0*'Расчет NPV'!$C$14*(C1505-F1505)-G1505)-MAX((D1505*(1+E1505)^0*'Расчет NPV'!$C$14*(C1505-F1505)-G1505)-B1505/6,0)*'Расчет NPV'!$C$13)/(1+'Расчет NPV'!$C$12)^1</f>
        <v/>
      </c>
      <c r="I1505" s="9">
        <f>((D1505*(1+E1505)^1*(C1505-F1505)-G1505)-MAX((D1505*(1+E1505)^1*(C1505-F1505)-G1505)-B1505/6,0)*'Расчет NPV'!$C$13)/(1+'Расчет NPV'!$C$12)^2</f>
        <v/>
      </c>
      <c r="J1505" s="9">
        <f>((D1505*(1+E1505)^2*(C1505-F1505)-G1505)-MAX((D1505*(1+E1505)^2*(C1505-F1505)-G1505)-B1505/6,0)*'Расчет NPV'!$C$13)/(1+'Расчет NPV'!$C$12)^3</f>
        <v/>
      </c>
      <c r="K1505" s="9">
        <f>((D1505*(1+E1505)^3*(C1505-F1505)-G1505)-MAX((D1505*(1+E1505)^3*(C1505-F1505)-G1505)-B1505/6,0)*'Расчет NPV'!$C$13)/(1+'Расчет NPV'!$C$12)^4</f>
        <v/>
      </c>
      <c r="L1505" s="9">
        <f>((D1505*(1+E1505)^4*(C1505-F1505)-G1505)-MAX((D1505*(1+E1505)^4*(C1505-F1505)-G1505)-B1505/6,0)*'Расчет NPV'!$C$13)/(1+'Расчет NPV'!$C$12)^5</f>
        <v/>
      </c>
      <c r="M1505" s="9">
        <f>((D1505*(1+E1505)^5*(C1505-F1505)-G1505)-MAX((D1505*(1+E1505)^5*(C1505-F1505)-G1505)-B1505/6,0)*'Расчет NPV'!$C$13)/(1+'Расчет NPV'!$C$12)^6</f>
        <v/>
      </c>
      <c r="N1505" s="13">
        <f>SUM(H1505:M1505)-B1505</f>
        <v/>
      </c>
    </row>
    <row r="1506">
      <c r="A1506" t="n">
        <v>1502</v>
      </c>
      <c r="B1506" s="9">
        <f>_xlfn.BETA.INV(RAND(),'Расчет NPV'!$E$5,'Расчет NPV'!$F$5,'Расчет NPV'!$B$5,'Расчет NPV'!$D$5)</f>
        <v/>
      </c>
      <c r="C1506" s="9">
        <f>_xlfn.BETA.INV(RAND(),'Расчет NPV'!$E$6,'Расчет NPV'!$F$6,'Расчет NPV'!$B$6,'Расчет NPV'!$D$6)</f>
        <v/>
      </c>
      <c r="D1506" s="9">
        <f>_xlfn.BETA.INV(RAND(),'Расчет NPV'!$E$7,'Расчет NPV'!$F$7,'Расчет NPV'!$B$7,'Расчет NPV'!$D$7)</f>
        <v/>
      </c>
      <c r="E1506" s="5">
        <f>_xlfn.BETA.INV(RAND(),'Расчет NPV'!$E$8,'Расчет NPV'!$F$8,'Расчет NPV'!$B$8,'Расчет NPV'!$D$8)</f>
        <v/>
      </c>
      <c r="F1506" s="9">
        <f>_xlfn.BETA.INV(RAND(),'Расчет NPV'!$E$9,'Расчет NPV'!$F$9,'Расчет NPV'!$B$9,'Расчет NPV'!$D$9)</f>
        <v/>
      </c>
      <c r="G1506" s="9">
        <f>_xlfn.BETA.INV(RAND(),'Расчет NPV'!$E$10,'Расчет NPV'!$F$10,'Расчет NPV'!$B$10,'Расчет NPV'!$D$10)</f>
        <v/>
      </c>
      <c r="H1506" s="9">
        <f>((D1506*(1+E1506)^0*'Расчет NPV'!$C$14*(C1506-F1506)-G1506)-MAX((D1506*(1+E1506)^0*'Расчет NPV'!$C$14*(C1506-F1506)-G1506)-B1506/6,0)*'Расчет NPV'!$C$13)/(1+'Расчет NPV'!$C$12)^1</f>
        <v/>
      </c>
      <c r="I1506" s="9">
        <f>((D1506*(1+E1506)^1*(C1506-F1506)-G1506)-MAX((D1506*(1+E1506)^1*(C1506-F1506)-G1506)-B1506/6,0)*'Расчет NPV'!$C$13)/(1+'Расчет NPV'!$C$12)^2</f>
        <v/>
      </c>
      <c r="J1506" s="9">
        <f>((D1506*(1+E1506)^2*(C1506-F1506)-G1506)-MAX((D1506*(1+E1506)^2*(C1506-F1506)-G1506)-B1506/6,0)*'Расчет NPV'!$C$13)/(1+'Расчет NPV'!$C$12)^3</f>
        <v/>
      </c>
      <c r="K1506" s="9">
        <f>((D1506*(1+E1506)^3*(C1506-F1506)-G1506)-MAX((D1506*(1+E1506)^3*(C1506-F1506)-G1506)-B1506/6,0)*'Расчет NPV'!$C$13)/(1+'Расчет NPV'!$C$12)^4</f>
        <v/>
      </c>
      <c r="L1506" s="9">
        <f>((D1506*(1+E1506)^4*(C1506-F1506)-G1506)-MAX((D1506*(1+E1506)^4*(C1506-F1506)-G1506)-B1506/6,0)*'Расчет NPV'!$C$13)/(1+'Расчет NPV'!$C$12)^5</f>
        <v/>
      </c>
      <c r="M1506" s="9">
        <f>((D1506*(1+E1506)^5*(C1506-F1506)-G1506)-MAX((D1506*(1+E1506)^5*(C1506-F1506)-G1506)-B1506/6,0)*'Расчет NPV'!$C$13)/(1+'Расчет NPV'!$C$12)^6</f>
        <v/>
      </c>
      <c r="N1506" s="13">
        <f>SUM(H1506:M1506)-B1506</f>
        <v/>
      </c>
    </row>
    <row r="1507">
      <c r="A1507" t="n">
        <v>1503</v>
      </c>
      <c r="B1507" s="9">
        <f>_xlfn.BETA.INV(RAND(),'Расчет NPV'!$E$5,'Расчет NPV'!$F$5,'Расчет NPV'!$B$5,'Расчет NPV'!$D$5)</f>
        <v/>
      </c>
      <c r="C1507" s="9">
        <f>_xlfn.BETA.INV(RAND(),'Расчет NPV'!$E$6,'Расчет NPV'!$F$6,'Расчет NPV'!$B$6,'Расчет NPV'!$D$6)</f>
        <v/>
      </c>
      <c r="D1507" s="9">
        <f>_xlfn.BETA.INV(RAND(),'Расчет NPV'!$E$7,'Расчет NPV'!$F$7,'Расчет NPV'!$B$7,'Расчет NPV'!$D$7)</f>
        <v/>
      </c>
      <c r="E1507" s="5">
        <f>_xlfn.BETA.INV(RAND(),'Расчет NPV'!$E$8,'Расчет NPV'!$F$8,'Расчет NPV'!$B$8,'Расчет NPV'!$D$8)</f>
        <v/>
      </c>
      <c r="F1507" s="9">
        <f>_xlfn.BETA.INV(RAND(),'Расчет NPV'!$E$9,'Расчет NPV'!$F$9,'Расчет NPV'!$B$9,'Расчет NPV'!$D$9)</f>
        <v/>
      </c>
      <c r="G1507" s="9">
        <f>_xlfn.BETA.INV(RAND(),'Расчет NPV'!$E$10,'Расчет NPV'!$F$10,'Расчет NPV'!$B$10,'Расчет NPV'!$D$10)</f>
        <v/>
      </c>
      <c r="H1507" s="9">
        <f>((D1507*(1+E1507)^0*'Расчет NPV'!$C$14*(C1507-F1507)-G1507)-MAX((D1507*(1+E1507)^0*'Расчет NPV'!$C$14*(C1507-F1507)-G1507)-B1507/6,0)*'Расчет NPV'!$C$13)/(1+'Расчет NPV'!$C$12)^1</f>
        <v/>
      </c>
      <c r="I1507" s="9">
        <f>((D1507*(1+E1507)^1*(C1507-F1507)-G1507)-MAX((D1507*(1+E1507)^1*(C1507-F1507)-G1507)-B1507/6,0)*'Расчет NPV'!$C$13)/(1+'Расчет NPV'!$C$12)^2</f>
        <v/>
      </c>
      <c r="J1507" s="9">
        <f>((D1507*(1+E1507)^2*(C1507-F1507)-G1507)-MAX((D1507*(1+E1507)^2*(C1507-F1507)-G1507)-B1507/6,0)*'Расчет NPV'!$C$13)/(1+'Расчет NPV'!$C$12)^3</f>
        <v/>
      </c>
      <c r="K1507" s="9">
        <f>((D1507*(1+E1507)^3*(C1507-F1507)-G1507)-MAX((D1507*(1+E1507)^3*(C1507-F1507)-G1507)-B1507/6,0)*'Расчет NPV'!$C$13)/(1+'Расчет NPV'!$C$12)^4</f>
        <v/>
      </c>
      <c r="L1507" s="9">
        <f>((D1507*(1+E1507)^4*(C1507-F1507)-G1507)-MAX((D1507*(1+E1507)^4*(C1507-F1507)-G1507)-B1507/6,0)*'Расчет NPV'!$C$13)/(1+'Расчет NPV'!$C$12)^5</f>
        <v/>
      </c>
      <c r="M1507" s="9">
        <f>((D1507*(1+E1507)^5*(C1507-F1507)-G1507)-MAX((D1507*(1+E1507)^5*(C1507-F1507)-G1507)-B1507/6,0)*'Расчет NPV'!$C$13)/(1+'Расчет NPV'!$C$12)^6</f>
        <v/>
      </c>
      <c r="N1507" s="13">
        <f>SUM(H1507:M1507)-B1507</f>
        <v/>
      </c>
    </row>
    <row r="1508">
      <c r="A1508" t="n">
        <v>1504</v>
      </c>
      <c r="B1508" s="9">
        <f>_xlfn.BETA.INV(RAND(),'Расчет NPV'!$E$5,'Расчет NPV'!$F$5,'Расчет NPV'!$B$5,'Расчет NPV'!$D$5)</f>
        <v/>
      </c>
      <c r="C1508" s="9">
        <f>_xlfn.BETA.INV(RAND(),'Расчет NPV'!$E$6,'Расчет NPV'!$F$6,'Расчет NPV'!$B$6,'Расчет NPV'!$D$6)</f>
        <v/>
      </c>
      <c r="D1508" s="9">
        <f>_xlfn.BETA.INV(RAND(),'Расчет NPV'!$E$7,'Расчет NPV'!$F$7,'Расчет NPV'!$B$7,'Расчет NPV'!$D$7)</f>
        <v/>
      </c>
      <c r="E1508" s="5">
        <f>_xlfn.BETA.INV(RAND(),'Расчет NPV'!$E$8,'Расчет NPV'!$F$8,'Расчет NPV'!$B$8,'Расчет NPV'!$D$8)</f>
        <v/>
      </c>
      <c r="F1508" s="9">
        <f>_xlfn.BETA.INV(RAND(),'Расчет NPV'!$E$9,'Расчет NPV'!$F$9,'Расчет NPV'!$B$9,'Расчет NPV'!$D$9)</f>
        <v/>
      </c>
      <c r="G1508" s="9">
        <f>_xlfn.BETA.INV(RAND(),'Расчет NPV'!$E$10,'Расчет NPV'!$F$10,'Расчет NPV'!$B$10,'Расчет NPV'!$D$10)</f>
        <v/>
      </c>
      <c r="H1508" s="9">
        <f>((D1508*(1+E1508)^0*'Расчет NPV'!$C$14*(C1508-F1508)-G1508)-MAX((D1508*(1+E1508)^0*'Расчет NPV'!$C$14*(C1508-F1508)-G1508)-B1508/6,0)*'Расчет NPV'!$C$13)/(1+'Расчет NPV'!$C$12)^1</f>
        <v/>
      </c>
      <c r="I1508" s="9">
        <f>((D1508*(1+E1508)^1*(C1508-F1508)-G1508)-MAX((D1508*(1+E1508)^1*(C1508-F1508)-G1508)-B1508/6,0)*'Расчет NPV'!$C$13)/(1+'Расчет NPV'!$C$12)^2</f>
        <v/>
      </c>
      <c r="J1508" s="9">
        <f>((D1508*(1+E1508)^2*(C1508-F1508)-G1508)-MAX((D1508*(1+E1508)^2*(C1508-F1508)-G1508)-B1508/6,0)*'Расчет NPV'!$C$13)/(1+'Расчет NPV'!$C$12)^3</f>
        <v/>
      </c>
      <c r="K1508" s="9">
        <f>((D1508*(1+E1508)^3*(C1508-F1508)-G1508)-MAX((D1508*(1+E1508)^3*(C1508-F1508)-G1508)-B1508/6,0)*'Расчет NPV'!$C$13)/(1+'Расчет NPV'!$C$12)^4</f>
        <v/>
      </c>
      <c r="L1508" s="9">
        <f>((D1508*(1+E1508)^4*(C1508-F1508)-G1508)-MAX((D1508*(1+E1508)^4*(C1508-F1508)-G1508)-B1508/6,0)*'Расчет NPV'!$C$13)/(1+'Расчет NPV'!$C$12)^5</f>
        <v/>
      </c>
      <c r="M1508" s="9">
        <f>((D1508*(1+E1508)^5*(C1508-F1508)-G1508)-MAX((D1508*(1+E1508)^5*(C1508-F1508)-G1508)-B1508/6,0)*'Расчет NPV'!$C$13)/(1+'Расчет NPV'!$C$12)^6</f>
        <v/>
      </c>
      <c r="N1508" s="13">
        <f>SUM(H1508:M1508)-B1508</f>
        <v/>
      </c>
    </row>
    <row r="1509">
      <c r="A1509" t="n">
        <v>1505</v>
      </c>
      <c r="B1509" s="9">
        <f>_xlfn.BETA.INV(RAND(),'Расчет NPV'!$E$5,'Расчет NPV'!$F$5,'Расчет NPV'!$B$5,'Расчет NPV'!$D$5)</f>
        <v/>
      </c>
      <c r="C1509" s="9">
        <f>_xlfn.BETA.INV(RAND(),'Расчет NPV'!$E$6,'Расчет NPV'!$F$6,'Расчет NPV'!$B$6,'Расчет NPV'!$D$6)</f>
        <v/>
      </c>
      <c r="D1509" s="9">
        <f>_xlfn.BETA.INV(RAND(),'Расчет NPV'!$E$7,'Расчет NPV'!$F$7,'Расчет NPV'!$B$7,'Расчет NPV'!$D$7)</f>
        <v/>
      </c>
      <c r="E1509" s="5">
        <f>_xlfn.BETA.INV(RAND(),'Расчет NPV'!$E$8,'Расчет NPV'!$F$8,'Расчет NPV'!$B$8,'Расчет NPV'!$D$8)</f>
        <v/>
      </c>
      <c r="F1509" s="9">
        <f>_xlfn.BETA.INV(RAND(),'Расчет NPV'!$E$9,'Расчет NPV'!$F$9,'Расчет NPV'!$B$9,'Расчет NPV'!$D$9)</f>
        <v/>
      </c>
      <c r="G1509" s="9">
        <f>_xlfn.BETA.INV(RAND(),'Расчет NPV'!$E$10,'Расчет NPV'!$F$10,'Расчет NPV'!$B$10,'Расчет NPV'!$D$10)</f>
        <v/>
      </c>
      <c r="H1509" s="9">
        <f>((D1509*(1+E1509)^0*'Расчет NPV'!$C$14*(C1509-F1509)-G1509)-MAX((D1509*(1+E1509)^0*'Расчет NPV'!$C$14*(C1509-F1509)-G1509)-B1509/6,0)*'Расчет NPV'!$C$13)/(1+'Расчет NPV'!$C$12)^1</f>
        <v/>
      </c>
      <c r="I1509" s="9">
        <f>((D1509*(1+E1509)^1*(C1509-F1509)-G1509)-MAX((D1509*(1+E1509)^1*(C1509-F1509)-G1509)-B1509/6,0)*'Расчет NPV'!$C$13)/(1+'Расчет NPV'!$C$12)^2</f>
        <v/>
      </c>
      <c r="J1509" s="9">
        <f>((D1509*(1+E1509)^2*(C1509-F1509)-G1509)-MAX((D1509*(1+E1509)^2*(C1509-F1509)-G1509)-B1509/6,0)*'Расчет NPV'!$C$13)/(1+'Расчет NPV'!$C$12)^3</f>
        <v/>
      </c>
      <c r="K1509" s="9">
        <f>((D1509*(1+E1509)^3*(C1509-F1509)-G1509)-MAX((D1509*(1+E1509)^3*(C1509-F1509)-G1509)-B1509/6,0)*'Расчет NPV'!$C$13)/(1+'Расчет NPV'!$C$12)^4</f>
        <v/>
      </c>
      <c r="L1509" s="9">
        <f>((D1509*(1+E1509)^4*(C1509-F1509)-G1509)-MAX((D1509*(1+E1509)^4*(C1509-F1509)-G1509)-B1509/6,0)*'Расчет NPV'!$C$13)/(1+'Расчет NPV'!$C$12)^5</f>
        <v/>
      </c>
      <c r="M1509" s="9">
        <f>((D1509*(1+E1509)^5*(C1509-F1509)-G1509)-MAX((D1509*(1+E1509)^5*(C1509-F1509)-G1509)-B1509/6,0)*'Расчет NPV'!$C$13)/(1+'Расчет NPV'!$C$12)^6</f>
        <v/>
      </c>
      <c r="N1509" s="13">
        <f>SUM(H1509:M1509)-B1509</f>
        <v/>
      </c>
    </row>
    <row r="1510">
      <c r="A1510" t="n">
        <v>1506</v>
      </c>
      <c r="B1510" s="9">
        <f>_xlfn.BETA.INV(RAND(),'Расчет NPV'!$E$5,'Расчет NPV'!$F$5,'Расчет NPV'!$B$5,'Расчет NPV'!$D$5)</f>
        <v/>
      </c>
      <c r="C1510" s="9">
        <f>_xlfn.BETA.INV(RAND(),'Расчет NPV'!$E$6,'Расчет NPV'!$F$6,'Расчет NPV'!$B$6,'Расчет NPV'!$D$6)</f>
        <v/>
      </c>
      <c r="D1510" s="9">
        <f>_xlfn.BETA.INV(RAND(),'Расчет NPV'!$E$7,'Расчет NPV'!$F$7,'Расчет NPV'!$B$7,'Расчет NPV'!$D$7)</f>
        <v/>
      </c>
      <c r="E1510" s="5">
        <f>_xlfn.BETA.INV(RAND(),'Расчет NPV'!$E$8,'Расчет NPV'!$F$8,'Расчет NPV'!$B$8,'Расчет NPV'!$D$8)</f>
        <v/>
      </c>
      <c r="F1510" s="9">
        <f>_xlfn.BETA.INV(RAND(),'Расчет NPV'!$E$9,'Расчет NPV'!$F$9,'Расчет NPV'!$B$9,'Расчет NPV'!$D$9)</f>
        <v/>
      </c>
      <c r="G1510" s="9">
        <f>_xlfn.BETA.INV(RAND(),'Расчет NPV'!$E$10,'Расчет NPV'!$F$10,'Расчет NPV'!$B$10,'Расчет NPV'!$D$10)</f>
        <v/>
      </c>
      <c r="H1510" s="9">
        <f>((D1510*(1+E1510)^0*'Расчет NPV'!$C$14*(C1510-F1510)-G1510)-MAX((D1510*(1+E1510)^0*'Расчет NPV'!$C$14*(C1510-F1510)-G1510)-B1510/6,0)*'Расчет NPV'!$C$13)/(1+'Расчет NPV'!$C$12)^1</f>
        <v/>
      </c>
      <c r="I1510" s="9">
        <f>((D1510*(1+E1510)^1*(C1510-F1510)-G1510)-MAX((D1510*(1+E1510)^1*(C1510-F1510)-G1510)-B1510/6,0)*'Расчет NPV'!$C$13)/(1+'Расчет NPV'!$C$12)^2</f>
        <v/>
      </c>
      <c r="J1510" s="9">
        <f>((D1510*(1+E1510)^2*(C1510-F1510)-G1510)-MAX((D1510*(1+E1510)^2*(C1510-F1510)-G1510)-B1510/6,0)*'Расчет NPV'!$C$13)/(1+'Расчет NPV'!$C$12)^3</f>
        <v/>
      </c>
      <c r="K1510" s="9">
        <f>((D1510*(1+E1510)^3*(C1510-F1510)-G1510)-MAX((D1510*(1+E1510)^3*(C1510-F1510)-G1510)-B1510/6,0)*'Расчет NPV'!$C$13)/(1+'Расчет NPV'!$C$12)^4</f>
        <v/>
      </c>
      <c r="L1510" s="9">
        <f>((D1510*(1+E1510)^4*(C1510-F1510)-G1510)-MAX((D1510*(1+E1510)^4*(C1510-F1510)-G1510)-B1510/6,0)*'Расчет NPV'!$C$13)/(1+'Расчет NPV'!$C$12)^5</f>
        <v/>
      </c>
      <c r="M1510" s="9">
        <f>((D1510*(1+E1510)^5*(C1510-F1510)-G1510)-MAX((D1510*(1+E1510)^5*(C1510-F1510)-G1510)-B1510/6,0)*'Расчет NPV'!$C$13)/(1+'Расчет NPV'!$C$12)^6</f>
        <v/>
      </c>
      <c r="N1510" s="13">
        <f>SUM(H1510:M1510)-B1510</f>
        <v/>
      </c>
    </row>
    <row r="1511">
      <c r="A1511" t="n">
        <v>1507</v>
      </c>
      <c r="B1511" s="9">
        <f>_xlfn.BETA.INV(RAND(),'Расчет NPV'!$E$5,'Расчет NPV'!$F$5,'Расчет NPV'!$B$5,'Расчет NPV'!$D$5)</f>
        <v/>
      </c>
      <c r="C1511" s="9">
        <f>_xlfn.BETA.INV(RAND(),'Расчет NPV'!$E$6,'Расчет NPV'!$F$6,'Расчет NPV'!$B$6,'Расчет NPV'!$D$6)</f>
        <v/>
      </c>
      <c r="D1511" s="9">
        <f>_xlfn.BETA.INV(RAND(),'Расчет NPV'!$E$7,'Расчет NPV'!$F$7,'Расчет NPV'!$B$7,'Расчет NPV'!$D$7)</f>
        <v/>
      </c>
      <c r="E1511" s="5">
        <f>_xlfn.BETA.INV(RAND(),'Расчет NPV'!$E$8,'Расчет NPV'!$F$8,'Расчет NPV'!$B$8,'Расчет NPV'!$D$8)</f>
        <v/>
      </c>
      <c r="F1511" s="9">
        <f>_xlfn.BETA.INV(RAND(),'Расчет NPV'!$E$9,'Расчет NPV'!$F$9,'Расчет NPV'!$B$9,'Расчет NPV'!$D$9)</f>
        <v/>
      </c>
      <c r="G1511" s="9">
        <f>_xlfn.BETA.INV(RAND(),'Расчет NPV'!$E$10,'Расчет NPV'!$F$10,'Расчет NPV'!$B$10,'Расчет NPV'!$D$10)</f>
        <v/>
      </c>
      <c r="H1511" s="9">
        <f>((D1511*(1+E1511)^0*'Расчет NPV'!$C$14*(C1511-F1511)-G1511)-MAX((D1511*(1+E1511)^0*'Расчет NPV'!$C$14*(C1511-F1511)-G1511)-B1511/6,0)*'Расчет NPV'!$C$13)/(1+'Расчет NPV'!$C$12)^1</f>
        <v/>
      </c>
      <c r="I1511" s="9">
        <f>((D1511*(1+E1511)^1*(C1511-F1511)-G1511)-MAX((D1511*(1+E1511)^1*(C1511-F1511)-G1511)-B1511/6,0)*'Расчет NPV'!$C$13)/(1+'Расчет NPV'!$C$12)^2</f>
        <v/>
      </c>
      <c r="J1511" s="9">
        <f>((D1511*(1+E1511)^2*(C1511-F1511)-G1511)-MAX((D1511*(1+E1511)^2*(C1511-F1511)-G1511)-B1511/6,0)*'Расчет NPV'!$C$13)/(1+'Расчет NPV'!$C$12)^3</f>
        <v/>
      </c>
      <c r="K1511" s="9">
        <f>((D1511*(1+E1511)^3*(C1511-F1511)-G1511)-MAX((D1511*(1+E1511)^3*(C1511-F1511)-G1511)-B1511/6,0)*'Расчет NPV'!$C$13)/(1+'Расчет NPV'!$C$12)^4</f>
        <v/>
      </c>
      <c r="L1511" s="9">
        <f>((D1511*(1+E1511)^4*(C1511-F1511)-G1511)-MAX((D1511*(1+E1511)^4*(C1511-F1511)-G1511)-B1511/6,0)*'Расчет NPV'!$C$13)/(1+'Расчет NPV'!$C$12)^5</f>
        <v/>
      </c>
      <c r="M1511" s="9">
        <f>((D1511*(1+E1511)^5*(C1511-F1511)-G1511)-MAX((D1511*(1+E1511)^5*(C1511-F1511)-G1511)-B1511/6,0)*'Расчет NPV'!$C$13)/(1+'Расчет NPV'!$C$12)^6</f>
        <v/>
      </c>
      <c r="N1511" s="13">
        <f>SUM(H1511:M1511)-B1511</f>
        <v/>
      </c>
    </row>
    <row r="1512">
      <c r="A1512" t="n">
        <v>1508</v>
      </c>
      <c r="B1512" s="9">
        <f>_xlfn.BETA.INV(RAND(),'Расчет NPV'!$E$5,'Расчет NPV'!$F$5,'Расчет NPV'!$B$5,'Расчет NPV'!$D$5)</f>
        <v/>
      </c>
      <c r="C1512" s="9">
        <f>_xlfn.BETA.INV(RAND(),'Расчет NPV'!$E$6,'Расчет NPV'!$F$6,'Расчет NPV'!$B$6,'Расчет NPV'!$D$6)</f>
        <v/>
      </c>
      <c r="D1512" s="9">
        <f>_xlfn.BETA.INV(RAND(),'Расчет NPV'!$E$7,'Расчет NPV'!$F$7,'Расчет NPV'!$B$7,'Расчет NPV'!$D$7)</f>
        <v/>
      </c>
      <c r="E1512" s="5">
        <f>_xlfn.BETA.INV(RAND(),'Расчет NPV'!$E$8,'Расчет NPV'!$F$8,'Расчет NPV'!$B$8,'Расчет NPV'!$D$8)</f>
        <v/>
      </c>
      <c r="F1512" s="9">
        <f>_xlfn.BETA.INV(RAND(),'Расчет NPV'!$E$9,'Расчет NPV'!$F$9,'Расчет NPV'!$B$9,'Расчет NPV'!$D$9)</f>
        <v/>
      </c>
      <c r="G1512" s="9">
        <f>_xlfn.BETA.INV(RAND(),'Расчет NPV'!$E$10,'Расчет NPV'!$F$10,'Расчет NPV'!$B$10,'Расчет NPV'!$D$10)</f>
        <v/>
      </c>
      <c r="H1512" s="9">
        <f>((D1512*(1+E1512)^0*'Расчет NPV'!$C$14*(C1512-F1512)-G1512)-MAX((D1512*(1+E1512)^0*'Расчет NPV'!$C$14*(C1512-F1512)-G1512)-B1512/6,0)*'Расчет NPV'!$C$13)/(1+'Расчет NPV'!$C$12)^1</f>
        <v/>
      </c>
      <c r="I1512" s="9">
        <f>((D1512*(1+E1512)^1*(C1512-F1512)-G1512)-MAX((D1512*(1+E1512)^1*(C1512-F1512)-G1512)-B1512/6,0)*'Расчет NPV'!$C$13)/(1+'Расчет NPV'!$C$12)^2</f>
        <v/>
      </c>
      <c r="J1512" s="9">
        <f>((D1512*(1+E1512)^2*(C1512-F1512)-G1512)-MAX((D1512*(1+E1512)^2*(C1512-F1512)-G1512)-B1512/6,0)*'Расчет NPV'!$C$13)/(1+'Расчет NPV'!$C$12)^3</f>
        <v/>
      </c>
      <c r="K1512" s="9">
        <f>((D1512*(1+E1512)^3*(C1512-F1512)-G1512)-MAX((D1512*(1+E1512)^3*(C1512-F1512)-G1512)-B1512/6,0)*'Расчет NPV'!$C$13)/(1+'Расчет NPV'!$C$12)^4</f>
        <v/>
      </c>
      <c r="L1512" s="9">
        <f>((D1512*(1+E1512)^4*(C1512-F1512)-G1512)-MAX((D1512*(1+E1512)^4*(C1512-F1512)-G1512)-B1512/6,0)*'Расчет NPV'!$C$13)/(1+'Расчет NPV'!$C$12)^5</f>
        <v/>
      </c>
      <c r="M1512" s="9">
        <f>((D1512*(1+E1512)^5*(C1512-F1512)-G1512)-MAX((D1512*(1+E1512)^5*(C1512-F1512)-G1512)-B1512/6,0)*'Расчет NPV'!$C$13)/(1+'Расчет NPV'!$C$12)^6</f>
        <v/>
      </c>
      <c r="N1512" s="13">
        <f>SUM(H1512:M1512)-B1512</f>
        <v/>
      </c>
    </row>
    <row r="1513">
      <c r="A1513" t="n">
        <v>1509</v>
      </c>
      <c r="B1513" s="9">
        <f>_xlfn.BETA.INV(RAND(),'Расчет NPV'!$E$5,'Расчет NPV'!$F$5,'Расчет NPV'!$B$5,'Расчет NPV'!$D$5)</f>
        <v/>
      </c>
      <c r="C1513" s="9">
        <f>_xlfn.BETA.INV(RAND(),'Расчет NPV'!$E$6,'Расчет NPV'!$F$6,'Расчет NPV'!$B$6,'Расчет NPV'!$D$6)</f>
        <v/>
      </c>
      <c r="D1513" s="9">
        <f>_xlfn.BETA.INV(RAND(),'Расчет NPV'!$E$7,'Расчет NPV'!$F$7,'Расчет NPV'!$B$7,'Расчет NPV'!$D$7)</f>
        <v/>
      </c>
      <c r="E1513" s="5">
        <f>_xlfn.BETA.INV(RAND(),'Расчет NPV'!$E$8,'Расчет NPV'!$F$8,'Расчет NPV'!$B$8,'Расчет NPV'!$D$8)</f>
        <v/>
      </c>
      <c r="F1513" s="9">
        <f>_xlfn.BETA.INV(RAND(),'Расчет NPV'!$E$9,'Расчет NPV'!$F$9,'Расчет NPV'!$B$9,'Расчет NPV'!$D$9)</f>
        <v/>
      </c>
      <c r="G1513" s="9">
        <f>_xlfn.BETA.INV(RAND(),'Расчет NPV'!$E$10,'Расчет NPV'!$F$10,'Расчет NPV'!$B$10,'Расчет NPV'!$D$10)</f>
        <v/>
      </c>
      <c r="H1513" s="9">
        <f>((D1513*(1+E1513)^0*'Расчет NPV'!$C$14*(C1513-F1513)-G1513)-MAX((D1513*(1+E1513)^0*'Расчет NPV'!$C$14*(C1513-F1513)-G1513)-B1513/6,0)*'Расчет NPV'!$C$13)/(1+'Расчет NPV'!$C$12)^1</f>
        <v/>
      </c>
      <c r="I1513" s="9">
        <f>((D1513*(1+E1513)^1*(C1513-F1513)-G1513)-MAX((D1513*(1+E1513)^1*(C1513-F1513)-G1513)-B1513/6,0)*'Расчет NPV'!$C$13)/(1+'Расчет NPV'!$C$12)^2</f>
        <v/>
      </c>
      <c r="J1513" s="9">
        <f>((D1513*(1+E1513)^2*(C1513-F1513)-G1513)-MAX((D1513*(1+E1513)^2*(C1513-F1513)-G1513)-B1513/6,0)*'Расчет NPV'!$C$13)/(1+'Расчет NPV'!$C$12)^3</f>
        <v/>
      </c>
      <c r="K1513" s="9">
        <f>((D1513*(1+E1513)^3*(C1513-F1513)-G1513)-MAX((D1513*(1+E1513)^3*(C1513-F1513)-G1513)-B1513/6,0)*'Расчет NPV'!$C$13)/(1+'Расчет NPV'!$C$12)^4</f>
        <v/>
      </c>
      <c r="L1513" s="9">
        <f>((D1513*(1+E1513)^4*(C1513-F1513)-G1513)-MAX((D1513*(1+E1513)^4*(C1513-F1513)-G1513)-B1513/6,0)*'Расчет NPV'!$C$13)/(1+'Расчет NPV'!$C$12)^5</f>
        <v/>
      </c>
      <c r="M1513" s="9">
        <f>((D1513*(1+E1513)^5*(C1513-F1513)-G1513)-MAX((D1513*(1+E1513)^5*(C1513-F1513)-G1513)-B1513/6,0)*'Расчет NPV'!$C$13)/(1+'Расчет NPV'!$C$12)^6</f>
        <v/>
      </c>
      <c r="N1513" s="13">
        <f>SUM(H1513:M1513)-B1513</f>
        <v/>
      </c>
    </row>
    <row r="1514">
      <c r="A1514" t="n">
        <v>1510</v>
      </c>
      <c r="B1514" s="9">
        <f>_xlfn.BETA.INV(RAND(),'Расчет NPV'!$E$5,'Расчет NPV'!$F$5,'Расчет NPV'!$B$5,'Расчет NPV'!$D$5)</f>
        <v/>
      </c>
      <c r="C1514" s="9">
        <f>_xlfn.BETA.INV(RAND(),'Расчет NPV'!$E$6,'Расчет NPV'!$F$6,'Расчет NPV'!$B$6,'Расчет NPV'!$D$6)</f>
        <v/>
      </c>
      <c r="D1514" s="9">
        <f>_xlfn.BETA.INV(RAND(),'Расчет NPV'!$E$7,'Расчет NPV'!$F$7,'Расчет NPV'!$B$7,'Расчет NPV'!$D$7)</f>
        <v/>
      </c>
      <c r="E1514" s="5">
        <f>_xlfn.BETA.INV(RAND(),'Расчет NPV'!$E$8,'Расчет NPV'!$F$8,'Расчет NPV'!$B$8,'Расчет NPV'!$D$8)</f>
        <v/>
      </c>
      <c r="F1514" s="9">
        <f>_xlfn.BETA.INV(RAND(),'Расчет NPV'!$E$9,'Расчет NPV'!$F$9,'Расчет NPV'!$B$9,'Расчет NPV'!$D$9)</f>
        <v/>
      </c>
      <c r="G1514" s="9">
        <f>_xlfn.BETA.INV(RAND(),'Расчет NPV'!$E$10,'Расчет NPV'!$F$10,'Расчет NPV'!$B$10,'Расчет NPV'!$D$10)</f>
        <v/>
      </c>
      <c r="H1514" s="9">
        <f>((D1514*(1+E1514)^0*'Расчет NPV'!$C$14*(C1514-F1514)-G1514)-MAX((D1514*(1+E1514)^0*'Расчет NPV'!$C$14*(C1514-F1514)-G1514)-B1514/6,0)*'Расчет NPV'!$C$13)/(1+'Расчет NPV'!$C$12)^1</f>
        <v/>
      </c>
      <c r="I1514" s="9">
        <f>((D1514*(1+E1514)^1*(C1514-F1514)-G1514)-MAX((D1514*(1+E1514)^1*(C1514-F1514)-G1514)-B1514/6,0)*'Расчет NPV'!$C$13)/(1+'Расчет NPV'!$C$12)^2</f>
        <v/>
      </c>
      <c r="J1514" s="9">
        <f>((D1514*(1+E1514)^2*(C1514-F1514)-G1514)-MAX((D1514*(1+E1514)^2*(C1514-F1514)-G1514)-B1514/6,0)*'Расчет NPV'!$C$13)/(1+'Расчет NPV'!$C$12)^3</f>
        <v/>
      </c>
      <c r="K1514" s="9">
        <f>((D1514*(1+E1514)^3*(C1514-F1514)-G1514)-MAX((D1514*(1+E1514)^3*(C1514-F1514)-G1514)-B1514/6,0)*'Расчет NPV'!$C$13)/(1+'Расчет NPV'!$C$12)^4</f>
        <v/>
      </c>
      <c r="L1514" s="9">
        <f>((D1514*(1+E1514)^4*(C1514-F1514)-G1514)-MAX((D1514*(1+E1514)^4*(C1514-F1514)-G1514)-B1514/6,0)*'Расчет NPV'!$C$13)/(1+'Расчет NPV'!$C$12)^5</f>
        <v/>
      </c>
      <c r="M1514" s="9">
        <f>((D1514*(1+E1514)^5*(C1514-F1514)-G1514)-MAX((D1514*(1+E1514)^5*(C1514-F1514)-G1514)-B1514/6,0)*'Расчет NPV'!$C$13)/(1+'Расчет NPV'!$C$12)^6</f>
        <v/>
      </c>
      <c r="N1514" s="13">
        <f>SUM(H1514:M1514)-B1514</f>
        <v/>
      </c>
    </row>
    <row r="1515">
      <c r="A1515" t="n">
        <v>1511</v>
      </c>
      <c r="B1515" s="9">
        <f>_xlfn.BETA.INV(RAND(),'Расчет NPV'!$E$5,'Расчет NPV'!$F$5,'Расчет NPV'!$B$5,'Расчет NPV'!$D$5)</f>
        <v/>
      </c>
      <c r="C1515" s="9">
        <f>_xlfn.BETA.INV(RAND(),'Расчет NPV'!$E$6,'Расчет NPV'!$F$6,'Расчет NPV'!$B$6,'Расчет NPV'!$D$6)</f>
        <v/>
      </c>
      <c r="D1515" s="9">
        <f>_xlfn.BETA.INV(RAND(),'Расчет NPV'!$E$7,'Расчет NPV'!$F$7,'Расчет NPV'!$B$7,'Расчет NPV'!$D$7)</f>
        <v/>
      </c>
      <c r="E1515" s="5">
        <f>_xlfn.BETA.INV(RAND(),'Расчет NPV'!$E$8,'Расчет NPV'!$F$8,'Расчет NPV'!$B$8,'Расчет NPV'!$D$8)</f>
        <v/>
      </c>
      <c r="F1515" s="9">
        <f>_xlfn.BETA.INV(RAND(),'Расчет NPV'!$E$9,'Расчет NPV'!$F$9,'Расчет NPV'!$B$9,'Расчет NPV'!$D$9)</f>
        <v/>
      </c>
      <c r="G1515" s="9">
        <f>_xlfn.BETA.INV(RAND(),'Расчет NPV'!$E$10,'Расчет NPV'!$F$10,'Расчет NPV'!$B$10,'Расчет NPV'!$D$10)</f>
        <v/>
      </c>
      <c r="H1515" s="9">
        <f>((D1515*(1+E1515)^0*'Расчет NPV'!$C$14*(C1515-F1515)-G1515)-MAX((D1515*(1+E1515)^0*'Расчет NPV'!$C$14*(C1515-F1515)-G1515)-B1515/6,0)*'Расчет NPV'!$C$13)/(1+'Расчет NPV'!$C$12)^1</f>
        <v/>
      </c>
      <c r="I1515" s="9">
        <f>((D1515*(1+E1515)^1*(C1515-F1515)-G1515)-MAX((D1515*(1+E1515)^1*(C1515-F1515)-G1515)-B1515/6,0)*'Расчет NPV'!$C$13)/(1+'Расчет NPV'!$C$12)^2</f>
        <v/>
      </c>
      <c r="J1515" s="9">
        <f>((D1515*(1+E1515)^2*(C1515-F1515)-G1515)-MAX((D1515*(1+E1515)^2*(C1515-F1515)-G1515)-B1515/6,0)*'Расчет NPV'!$C$13)/(1+'Расчет NPV'!$C$12)^3</f>
        <v/>
      </c>
      <c r="K1515" s="9">
        <f>((D1515*(1+E1515)^3*(C1515-F1515)-G1515)-MAX((D1515*(1+E1515)^3*(C1515-F1515)-G1515)-B1515/6,0)*'Расчет NPV'!$C$13)/(1+'Расчет NPV'!$C$12)^4</f>
        <v/>
      </c>
      <c r="L1515" s="9">
        <f>((D1515*(1+E1515)^4*(C1515-F1515)-G1515)-MAX((D1515*(1+E1515)^4*(C1515-F1515)-G1515)-B1515/6,0)*'Расчет NPV'!$C$13)/(1+'Расчет NPV'!$C$12)^5</f>
        <v/>
      </c>
      <c r="M1515" s="9">
        <f>((D1515*(1+E1515)^5*(C1515-F1515)-G1515)-MAX((D1515*(1+E1515)^5*(C1515-F1515)-G1515)-B1515/6,0)*'Расчет NPV'!$C$13)/(1+'Расчет NPV'!$C$12)^6</f>
        <v/>
      </c>
      <c r="N1515" s="13">
        <f>SUM(H1515:M1515)-B1515</f>
        <v/>
      </c>
    </row>
    <row r="1516">
      <c r="A1516" t="n">
        <v>1512</v>
      </c>
      <c r="B1516" s="9">
        <f>_xlfn.BETA.INV(RAND(),'Расчет NPV'!$E$5,'Расчет NPV'!$F$5,'Расчет NPV'!$B$5,'Расчет NPV'!$D$5)</f>
        <v/>
      </c>
      <c r="C1516" s="9">
        <f>_xlfn.BETA.INV(RAND(),'Расчет NPV'!$E$6,'Расчет NPV'!$F$6,'Расчет NPV'!$B$6,'Расчет NPV'!$D$6)</f>
        <v/>
      </c>
      <c r="D1516" s="9">
        <f>_xlfn.BETA.INV(RAND(),'Расчет NPV'!$E$7,'Расчет NPV'!$F$7,'Расчет NPV'!$B$7,'Расчет NPV'!$D$7)</f>
        <v/>
      </c>
      <c r="E1516" s="5">
        <f>_xlfn.BETA.INV(RAND(),'Расчет NPV'!$E$8,'Расчет NPV'!$F$8,'Расчет NPV'!$B$8,'Расчет NPV'!$D$8)</f>
        <v/>
      </c>
      <c r="F1516" s="9">
        <f>_xlfn.BETA.INV(RAND(),'Расчет NPV'!$E$9,'Расчет NPV'!$F$9,'Расчет NPV'!$B$9,'Расчет NPV'!$D$9)</f>
        <v/>
      </c>
      <c r="G1516" s="9">
        <f>_xlfn.BETA.INV(RAND(),'Расчет NPV'!$E$10,'Расчет NPV'!$F$10,'Расчет NPV'!$B$10,'Расчет NPV'!$D$10)</f>
        <v/>
      </c>
      <c r="H1516" s="9">
        <f>((D1516*(1+E1516)^0*'Расчет NPV'!$C$14*(C1516-F1516)-G1516)-MAX((D1516*(1+E1516)^0*'Расчет NPV'!$C$14*(C1516-F1516)-G1516)-B1516/6,0)*'Расчет NPV'!$C$13)/(1+'Расчет NPV'!$C$12)^1</f>
        <v/>
      </c>
      <c r="I1516" s="9">
        <f>((D1516*(1+E1516)^1*(C1516-F1516)-G1516)-MAX((D1516*(1+E1516)^1*(C1516-F1516)-G1516)-B1516/6,0)*'Расчет NPV'!$C$13)/(1+'Расчет NPV'!$C$12)^2</f>
        <v/>
      </c>
      <c r="J1516" s="9">
        <f>((D1516*(1+E1516)^2*(C1516-F1516)-G1516)-MAX((D1516*(1+E1516)^2*(C1516-F1516)-G1516)-B1516/6,0)*'Расчет NPV'!$C$13)/(1+'Расчет NPV'!$C$12)^3</f>
        <v/>
      </c>
      <c r="K1516" s="9">
        <f>((D1516*(1+E1516)^3*(C1516-F1516)-G1516)-MAX((D1516*(1+E1516)^3*(C1516-F1516)-G1516)-B1516/6,0)*'Расчет NPV'!$C$13)/(1+'Расчет NPV'!$C$12)^4</f>
        <v/>
      </c>
      <c r="L1516" s="9">
        <f>((D1516*(1+E1516)^4*(C1516-F1516)-G1516)-MAX((D1516*(1+E1516)^4*(C1516-F1516)-G1516)-B1516/6,0)*'Расчет NPV'!$C$13)/(1+'Расчет NPV'!$C$12)^5</f>
        <v/>
      </c>
      <c r="M1516" s="9">
        <f>((D1516*(1+E1516)^5*(C1516-F1516)-G1516)-MAX((D1516*(1+E1516)^5*(C1516-F1516)-G1516)-B1516/6,0)*'Расчет NPV'!$C$13)/(1+'Расчет NPV'!$C$12)^6</f>
        <v/>
      </c>
      <c r="N1516" s="13">
        <f>SUM(H1516:M1516)-B1516</f>
        <v/>
      </c>
    </row>
    <row r="1517">
      <c r="A1517" t="n">
        <v>1513</v>
      </c>
      <c r="B1517" s="9">
        <f>_xlfn.BETA.INV(RAND(),'Расчет NPV'!$E$5,'Расчет NPV'!$F$5,'Расчет NPV'!$B$5,'Расчет NPV'!$D$5)</f>
        <v/>
      </c>
      <c r="C1517" s="9">
        <f>_xlfn.BETA.INV(RAND(),'Расчет NPV'!$E$6,'Расчет NPV'!$F$6,'Расчет NPV'!$B$6,'Расчет NPV'!$D$6)</f>
        <v/>
      </c>
      <c r="D1517" s="9">
        <f>_xlfn.BETA.INV(RAND(),'Расчет NPV'!$E$7,'Расчет NPV'!$F$7,'Расчет NPV'!$B$7,'Расчет NPV'!$D$7)</f>
        <v/>
      </c>
      <c r="E1517" s="5">
        <f>_xlfn.BETA.INV(RAND(),'Расчет NPV'!$E$8,'Расчет NPV'!$F$8,'Расчет NPV'!$B$8,'Расчет NPV'!$D$8)</f>
        <v/>
      </c>
      <c r="F1517" s="9">
        <f>_xlfn.BETA.INV(RAND(),'Расчет NPV'!$E$9,'Расчет NPV'!$F$9,'Расчет NPV'!$B$9,'Расчет NPV'!$D$9)</f>
        <v/>
      </c>
      <c r="G1517" s="9">
        <f>_xlfn.BETA.INV(RAND(),'Расчет NPV'!$E$10,'Расчет NPV'!$F$10,'Расчет NPV'!$B$10,'Расчет NPV'!$D$10)</f>
        <v/>
      </c>
      <c r="H1517" s="9">
        <f>((D1517*(1+E1517)^0*'Расчет NPV'!$C$14*(C1517-F1517)-G1517)-MAX((D1517*(1+E1517)^0*'Расчет NPV'!$C$14*(C1517-F1517)-G1517)-B1517/6,0)*'Расчет NPV'!$C$13)/(1+'Расчет NPV'!$C$12)^1</f>
        <v/>
      </c>
      <c r="I1517" s="9">
        <f>((D1517*(1+E1517)^1*(C1517-F1517)-G1517)-MAX((D1517*(1+E1517)^1*(C1517-F1517)-G1517)-B1517/6,0)*'Расчет NPV'!$C$13)/(1+'Расчет NPV'!$C$12)^2</f>
        <v/>
      </c>
      <c r="J1517" s="9">
        <f>((D1517*(1+E1517)^2*(C1517-F1517)-G1517)-MAX((D1517*(1+E1517)^2*(C1517-F1517)-G1517)-B1517/6,0)*'Расчет NPV'!$C$13)/(1+'Расчет NPV'!$C$12)^3</f>
        <v/>
      </c>
      <c r="K1517" s="9">
        <f>((D1517*(1+E1517)^3*(C1517-F1517)-G1517)-MAX((D1517*(1+E1517)^3*(C1517-F1517)-G1517)-B1517/6,0)*'Расчет NPV'!$C$13)/(1+'Расчет NPV'!$C$12)^4</f>
        <v/>
      </c>
      <c r="L1517" s="9">
        <f>((D1517*(1+E1517)^4*(C1517-F1517)-G1517)-MAX((D1517*(1+E1517)^4*(C1517-F1517)-G1517)-B1517/6,0)*'Расчет NPV'!$C$13)/(1+'Расчет NPV'!$C$12)^5</f>
        <v/>
      </c>
      <c r="M1517" s="9">
        <f>((D1517*(1+E1517)^5*(C1517-F1517)-G1517)-MAX((D1517*(1+E1517)^5*(C1517-F1517)-G1517)-B1517/6,0)*'Расчет NPV'!$C$13)/(1+'Расчет NPV'!$C$12)^6</f>
        <v/>
      </c>
      <c r="N1517" s="13">
        <f>SUM(H1517:M1517)-B1517</f>
        <v/>
      </c>
    </row>
    <row r="1518">
      <c r="A1518" t="n">
        <v>1514</v>
      </c>
      <c r="B1518" s="9">
        <f>_xlfn.BETA.INV(RAND(),'Расчет NPV'!$E$5,'Расчет NPV'!$F$5,'Расчет NPV'!$B$5,'Расчет NPV'!$D$5)</f>
        <v/>
      </c>
      <c r="C1518" s="9">
        <f>_xlfn.BETA.INV(RAND(),'Расчет NPV'!$E$6,'Расчет NPV'!$F$6,'Расчет NPV'!$B$6,'Расчет NPV'!$D$6)</f>
        <v/>
      </c>
      <c r="D1518" s="9">
        <f>_xlfn.BETA.INV(RAND(),'Расчет NPV'!$E$7,'Расчет NPV'!$F$7,'Расчет NPV'!$B$7,'Расчет NPV'!$D$7)</f>
        <v/>
      </c>
      <c r="E1518" s="5">
        <f>_xlfn.BETA.INV(RAND(),'Расчет NPV'!$E$8,'Расчет NPV'!$F$8,'Расчет NPV'!$B$8,'Расчет NPV'!$D$8)</f>
        <v/>
      </c>
      <c r="F1518" s="9">
        <f>_xlfn.BETA.INV(RAND(),'Расчет NPV'!$E$9,'Расчет NPV'!$F$9,'Расчет NPV'!$B$9,'Расчет NPV'!$D$9)</f>
        <v/>
      </c>
      <c r="G1518" s="9">
        <f>_xlfn.BETA.INV(RAND(),'Расчет NPV'!$E$10,'Расчет NPV'!$F$10,'Расчет NPV'!$B$10,'Расчет NPV'!$D$10)</f>
        <v/>
      </c>
      <c r="H1518" s="9">
        <f>((D1518*(1+E1518)^0*'Расчет NPV'!$C$14*(C1518-F1518)-G1518)-MAX((D1518*(1+E1518)^0*'Расчет NPV'!$C$14*(C1518-F1518)-G1518)-B1518/6,0)*'Расчет NPV'!$C$13)/(1+'Расчет NPV'!$C$12)^1</f>
        <v/>
      </c>
      <c r="I1518" s="9">
        <f>((D1518*(1+E1518)^1*(C1518-F1518)-G1518)-MAX((D1518*(1+E1518)^1*(C1518-F1518)-G1518)-B1518/6,0)*'Расчет NPV'!$C$13)/(1+'Расчет NPV'!$C$12)^2</f>
        <v/>
      </c>
      <c r="J1518" s="9">
        <f>((D1518*(1+E1518)^2*(C1518-F1518)-G1518)-MAX((D1518*(1+E1518)^2*(C1518-F1518)-G1518)-B1518/6,0)*'Расчет NPV'!$C$13)/(1+'Расчет NPV'!$C$12)^3</f>
        <v/>
      </c>
      <c r="K1518" s="9">
        <f>((D1518*(1+E1518)^3*(C1518-F1518)-G1518)-MAX((D1518*(1+E1518)^3*(C1518-F1518)-G1518)-B1518/6,0)*'Расчет NPV'!$C$13)/(1+'Расчет NPV'!$C$12)^4</f>
        <v/>
      </c>
      <c r="L1518" s="9">
        <f>((D1518*(1+E1518)^4*(C1518-F1518)-G1518)-MAX((D1518*(1+E1518)^4*(C1518-F1518)-G1518)-B1518/6,0)*'Расчет NPV'!$C$13)/(1+'Расчет NPV'!$C$12)^5</f>
        <v/>
      </c>
      <c r="M1518" s="9">
        <f>((D1518*(1+E1518)^5*(C1518-F1518)-G1518)-MAX((D1518*(1+E1518)^5*(C1518-F1518)-G1518)-B1518/6,0)*'Расчет NPV'!$C$13)/(1+'Расчет NPV'!$C$12)^6</f>
        <v/>
      </c>
      <c r="N1518" s="13">
        <f>SUM(H1518:M1518)-B1518</f>
        <v/>
      </c>
    </row>
    <row r="1519">
      <c r="A1519" t="n">
        <v>1515</v>
      </c>
      <c r="B1519" s="9">
        <f>_xlfn.BETA.INV(RAND(),'Расчет NPV'!$E$5,'Расчет NPV'!$F$5,'Расчет NPV'!$B$5,'Расчет NPV'!$D$5)</f>
        <v/>
      </c>
      <c r="C1519" s="9">
        <f>_xlfn.BETA.INV(RAND(),'Расчет NPV'!$E$6,'Расчет NPV'!$F$6,'Расчет NPV'!$B$6,'Расчет NPV'!$D$6)</f>
        <v/>
      </c>
      <c r="D1519" s="9">
        <f>_xlfn.BETA.INV(RAND(),'Расчет NPV'!$E$7,'Расчет NPV'!$F$7,'Расчет NPV'!$B$7,'Расчет NPV'!$D$7)</f>
        <v/>
      </c>
      <c r="E1519" s="5">
        <f>_xlfn.BETA.INV(RAND(),'Расчет NPV'!$E$8,'Расчет NPV'!$F$8,'Расчет NPV'!$B$8,'Расчет NPV'!$D$8)</f>
        <v/>
      </c>
      <c r="F1519" s="9">
        <f>_xlfn.BETA.INV(RAND(),'Расчет NPV'!$E$9,'Расчет NPV'!$F$9,'Расчет NPV'!$B$9,'Расчет NPV'!$D$9)</f>
        <v/>
      </c>
      <c r="G1519" s="9">
        <f>_xlfn.BETA.INV(RAND(),'Расчет NPV'!$E$10,'Расчет NPV'!$F$10,'Расчет NPV'!$B$10,'Расчет NPV'!$D$10)</f>
        <v/>
      </c>
      <c r="H1519" s="9">
        <f>((D1519*(1+E1519)^0*'Расчет NPV'!$C$14*(C1519-F1519)-G1519)-MAX((D1519*(1+E1519)^0*'Расчет NPV'!$C$14*(C1519-F1519)-G1519)-B1519/6,0)*'Расчет NPV'!$C$13)/(1+'Расчет NPV'!$C$12)^1</f>
        <v/>
      </c>
      <c r="I1519" s="9">
        <f>((D1519*(1+E1519)^1*(C1519-F1519)-G1519)-MAX((D1519*(1+E1519)^1*(C1519-F1519)-G1519)-B1519/6,0)*'Расчет NPV'!$C$13)/(1+'Расчет NPV'!$C$12)^2</f>
        <v/>
      </c>
      <c r="J1519" s="9">
        <f>((D1519*(1+E1519)^2*(C1519-F1519)-G1519)-MAX((D1519*(1+E1519)^2*(C1519-F1519)-G1519)-B1519/6,0)*'Расчет NPV'!$C$13)/(1+'Расчет NPV'!$C$12)^3</f>
        <v/>
      </c>
      <c r="K1519" s="9">
        <f>((D1519*(1+E1519)^3*(C1519-F1519)-G1519)-MAX((D1519*(1+E1519)^3*(C1519-F1519)-G1519)-B1519/6,0)*'Расчет NPV'!$C$13)/(1+'Расчет NPV'!$C$12)^4</f>
        <v/>
      </c>
      <c r="L1519" s="9">
        <f>((D1519*(1+E1519)^4*(C1519-F1519)-G1519)-MAX((D1519*(1+E1519)^4*(C1519-F1519)-G1519)-B1519/6,0)*'Расчет NPV'!$C$13)/(1+'Расчет NPV'!$C$12)^5</f>
        <v/>
      </c>
      <c r="M1519" s="9">
        <f>((D1519*(1+E1519)^5*(C1519-F1519)-G1519)-MAX((D1519*(1+E1519)^5*(C1519-F1519)-G1519)-B1519/6,0)*'Расчет NPV'!$C$13)/(1+'Расчет NPV'!$C$12)^6</f>
        <v/>
      </c>
      <c r="N1519" s="13">
        <f>SUM(H1519:M1519)-B1519</f>
        <v/>
      </c>
    </row>
    <row r="1520">
      <c r="A1520" t="n">
        <v>1516</v>
      </c>
      <c r="B1520" s="9">
        <f>_xlfn.BETA.INV(RAND(),'Расчет NPV'!$E$5,'Расчет NPV'!$F$5,'Расчет NPV'!$B$5,'Расчет NPV'!$D$5)</f>
        <v/>
      </c>
      <c r="C1520" s="9">
        <f>_xlfn.BETA.INV(RAND(),'Расчет NPV'!$E$6,'Расчет NPV'!$F$6,'Расчет NPV'!$B$6,'Расчет NPV'!$D$6)</f>
        <v/>
      </c>
      <c r="D1520" s="9">
        <f>_xlfn.BETA.INV(RAND(),'Расчет NPV'!$E$7,'Расчет NPV'!$F$7,'Расчет NPV'!$B$7,'Расчет NPV'!$D$7)</f>
        <v/>
      </c>
      <c r="E1520" s="5">
        <f>_xlfn.BETA.INV(RAND(),'Расчет NPV'!$E$8,'Расчет NPV'!$F$8,'Расчет NPV'!$B$8,'Расчет NPV'!$D$8)</f>
        <v/>
      </c>
      <c r="F1520" s="9">
        <f>_xlfn.BETA.INV(RAND(),'Расчет NPV'!$E$9,'Расчет NPV'!$F$9,'Расчет NPV'!$B$9,'Расчет NPV'!$D$9)</f>
        <v/>
      </c>
      <c r="G1520" s="9">
        <f>_xlfn.BETA.INV(RAND(),'Расчет NPV'!$E$10,'Расчет NPV'!$F$10,'Расчет NPV'!$B$10,'Расчет NPV'!$D$10)</f>
        <v/>
      </c>
      <c r="H1520" s="9">
        <f>((D1520*(1+E1520)^0*'Расчет NPV'!$C$14*(C1520-F1520)-G1520)-MAX((D1520*(1+E1520)^0*'Расчет NPV'!$C$14*(C1520-F1520)-G1520)-B1520/6,0)*'Расчет NPV'!$C$13)/(1+'Расчет NPV'!$C$12)^1</f>
        <v/>
      </c>
      <c r="I1520" s="9">
        <f>((D1520*(1+E1520)^1*(C1520-F1520)-G1520)-MAX((D1520*(1+E1520)^1*(C1520-F1520)-G1520)-B1520/6,0)*'Расчет NPV'!$C$13)/(1+'Расчет NPV'!$C$12)^2</f>
        <v/>
      </c>
      <c r="J1520" s="9">
        <f>((D1520*(1+E1520)^2*(C1520-F1520)-G1520)-MAX((D1520*(1+E1520)^2*(C1520-F1520)-G1520)-B1520/6,0)*'Расчет NPV'!$C$13)/(1+'Расчет NPV'!$C$12)^3</f>
        <v/>
      </c>
      <c r="K1520" s="9">
        <f>((D1520*(1+E1520)^3*(C1520-F1520)-G1520)-MAX((D1520*(1+E1520)^3*(C1520-F1520)-G1520)-B1520/6,0)*'Расчет NPV'!$C$13)/(1+'Расчет NPV'!$C$12)^4</f>
        <v/>
      </c>
      <c r="L1520" s="9">
        <f>((D1520*(1+E1520)^4*(C1520-F1520)-G1520)-MAX((D1520*(1+E1520)^4*(C1520-F1520)-G1520)-B1520/6,0)*'Расчет NPV'!$C$13)/(1+'Расчет NPV'!$C$12)^5</f>
        <v/>
      </c>
      <c r="M1520" s="9">
        <f>((D1520*(1+E1520)^5*(C1520-F1520)-G1520)-MAX((D1520*(1+E1520)^5*(C1520-F1520)-G1520)-B1520/6,0)*'Расчет NPV'!$C$13)/(1+'Расчет NPV'!$C$12)^6</f>
        <v/>
      </c>
      <c r="N1520" s="13">
        <f>SUM(H1520:M1520)-B1520</f>
        <v/>
      </c>
    </row>
    <row r="1521">
      <c r="A1521" t="n">
        <v>1517</v>
      </c>
      <c r="B1521" s="9">
        <f>_xlfn.BETA.INV(RAND(),'Расчет NPV'!$E$5,'Расчет NPV'!$F$5,'Расчет NPV'!$B$5,'Расчет NPV'!$D$5)</f>
        <v/>
      </c>
      <c r="C1521" s="9">
        <f>_xlfn.BETA.INV(RAND(),'Расчет NPV'!$E$6,'Расчет NPV'!$F$6,'Расчет NPV'!$B$6,'Расчет NPV'!$D$6)</f>
        <v/>
      </c>
      <c r="D1521" s="9">
        <f>_xlfn.BETA.INV(RAND(),'Расчет NPV'!$E$7,'Расчет NPV'!$F$7,'Расчет NPV'!$B$7,'Расчет NPV'!$D$7)</f>
        <v/>
      </c>
      <c r="E1521" s="5">
        <f>_xlfn.BETA.INV(RAND(),'Расчет NPV'!$E$8,'Расчет NPV'!$F$8,'Расчет NPV'!$B$8,'Расчет NPV'!$D$8)</f>
        <v/>
      </c>
      <c r="F1521" s="9">
        <f>_xlfn.BETA.INV(RAND(),'Расчет NPV'!$E$9,'Расчет NPV'!$F$9,'Расчет NPV'!$B$9,'Расчет NPV'!$D$9)</f>
        <v/>
      </c>
      <c r="G1521" s="9">
        <f>_xlfn.BETA.INV(RAND(),'Расчет NPV'!$E$10,'Расчет NPV'!$F$10,'Расчет NPV'!$B$10,'Расчет NPV'!$D$10)</f>
        <v/>
      </c>
      <c r="H1521" s="9">
        <f>((D1521*(1+E1521)^0*'Расчет NPV'!$C$14*(C1521-F1521)-G1521)-MAX((D1521*(1+E1521)^0*'Расчет NPV'!$C$14*(C1521-F1521)-G1521)-B1521/6,0)*'Расчет NPV'!$C$13)/(1+'Расчет NPV'!$C$12)^1</f>
        <v/>
      </c>
      <c r="I1521" s="9">
        <f>((D1521*(1+E1521)^1*(C1521-F1521)-G1521)-MAX((D1521*(1+E1521)^1*(C1521-F1521)-G1521)-B1521/6,0)*'Расчет NPV'!$C$13)/(1+'Расчет NPV'!$C$12)^2</f>
        <v/>
      </c>
      <c r="J1521" s="9">
        <f>((D1521*(1+E1521)^2*(C1521-F1521)-G1521)-MAX((D1521*(1+E1521)^2*(C1521-F1521)-G1521)-B1521/6,0)*'Расчет NPV'!$C$13)/(1+'Расчет NPV'!$C$12)^3</f>
        <v/>
      </c>
      <c r="K1521" s="9">
        <f>((D1521*(1+E1521)^3*(C1521-F1521)-G1521)-MAX((D1521*(1+E1521)^3*(C1521-F1521)-G1521)-B1521/6,0)*'Расчет NPV'!$C$13)/(1+'Расчет NPV'!$C$12)^4</f>
        <v/>
      </c>
      <c r="L1521" s="9">
        <f>((D1521*(1+E1521)^4*(C1521-F1521)-G1521)-MAX((D1521*(1+E1521)^4*(C1521-F1521)-G1521)-B1521/6,0)*'Расчет NPV'!$C$13)/(1+'Расчет NPV'!$C$12)^5</f>
        <v/>
      </c>
      <c r="M1521" s="9">
        <f>((D1521*(1+E1521)^5*(C1521-F1521)-G1521)-MAX((D1521*(1+E1521)^5*(C1521-F1521)-G1521)-B1521/6,0)*'Расчет NPV'!$C$13)/(1+'Расчет NPV'!$C$12)^6</f>
        <v/>
      </c>
      <c r="N1521" s="13">
        <f>SUM(H1521:M1521)-B1521</f>
        <v/>
      </c>
    </row>
    <row r="1522">
      <c r="A1522" t="n">
        <v>1518</v>
      </c>
      <c r="B1522" s="9">
        <f>_xlfn.BETA.INV(RAND(),'Расчет NPV'!$E$5,'Расчет NPV'!$F$5,'Расчет NPV'!$B$5,'Расчет NPV'!$D$5)</f>
        <v/>
      </c>
      <c r="C1522" s="9">
        <f>_xlfn.BETA.INV(RAND(),'Расчет NPV'!$E$6,'Расчет NPV'!$F$6,'Расчет NPV'!$B$6,'Расчет NPV'!$D$6)</f>
        <v/>
      </c>
      <c r="D1522" s="9">
        <f>_xlfn.BETA.INV(RAND(),'Расчет NPV'!$E$7,'Расчет NPV'!$F$7,'Расчет NPV'!$B$7,'Расчет NPV'!$D$7)</f>
        <v/>
      </c>
      <c r="E1522" s="5">
        <f>_xlfn.BETA.INV(RAND(),'Расчет NPV'!$E$8,'Расчет NPV'!$F$8,'Расчет NPV'!$B$8,'Расчет NPV'!$D$8)</f>
        <v/>
      </c>
      <c r="F1522" s="9">
        <f>_xlfn.BETA.INV(RAND(),'Расчет NPV'!$E$9,'Расчет NPV'!$F$9,'Расчет NPV'!$B$9,'Расчет NPV'!$D$9)</f>
        <v/>
      </c>
      <c r="G1522" s="9">
        <f>_xlfn.BETA.INV(RAND(),'Расчет NPV'!$E$10,'Расчет NPV'!$F$10,'Расчет NPV'!$B$10,'Расчет NPV'!$D$10)</f>
        <v/>
      </c>
      <c r="H1522" s="9">
        <f>((D1522*(1+E1522)^0*'Расчет NPV'!$C$14*(C1522-F1522)-G1522)-MAX((D1522*(1+E1522)^0*'Расчет NPV'!$C$14*(C1522-F1522)-G1522)-B1522/6,0)*'Расчет NPV'!$C$13)/(1+'Расчет NPV'!$C$12)^1</f>
        <v/>
      </c>
      <c r="I1522" s="9">
        <f>((D1522*(1+E1522)^1*(C1522-F1522)-G1522)-MAX((D1522*(1+E1522)^1*(C1522-F1522)-G1522)-B1522/6,0)*'Расчет NPV'!$C$13)/(1+'Расчет NPV'!$C$12)^2</f>
        <v/>
      </c>
      <c r="J1522" s="9">
        <f>((D1522*(1+E1522)^2*(C1522-F1522)-G1522)-MAX((D1522*(1+E1522)^2*(C1522-F1522)-G1522)-B1522/6,0)*'Расчет NPV'!$C$13)/(1+'Расчет NPV'!$C$12)^3</f>
        <v/>
      </c>
      <c r="K1522" s="9">
        <f>((D1522*(1+E1522)^3*(C1522-F1522)-G1522)-MAX((D1522*(1+E1522)^3*(C1522-F1522)-G1522)-B1522/6,0)*'Расчет NPV'!$C$13)/(1+'Расчет NPV'!$C$12)^4</f>
        <v/>
      </c>
      <c r="L1522" s="9">
        <f>((D1522*(1+E1522)^4*(C1522-F1522)-G1522)-MAX((D1522*(1+E1522)^4*(C1522-F1522)-G1522)-B1522/6,0)*'Расчет NPV'!$C$13)/(1+'Расчет NPV'!$C$12)^5</f>
        <v/>
      </c>
      <c r="M1522" s="9">
        <f>((D1522*(1+E1522)^5*(C1522-F1522)-G1522)-MAX((D1522*(1+E1522)^5*(C1522-F1522)-G1522)-B1522/6,0)*'Расчет NPV'!$C$13)/(1+'Расчет NPV'!$C$12)^6</f>
        <v/>
      </c>
      <c r="N1522" s="13">
        <f>SUM(H1522:M1522)-B1522</f>
        <v/>
      </c>
    </row>
    <row r="1523">
      <c r="A1523" t="n">
        <v>1519</v>
      </c>
      <c r="B1523" s="9">
        <f>_xlfn.BETA.INV(RAND(),'Расчет NPV'!$E$5,'Расчет NPV'!$F$5,'Расчет NPV'!$B$5,'Расчет NPV'!$D$5)</f>
        <v/>
      </c>
      <c r="C1523" s="9">
        <f>_xlfn.BETA.INV(RAND(),'Расчет NPV'!$E$6,'Расчет NPV'!$F$6,'Расчет NPV'!$B$6,'Расчет NPV'!$D$6)</f>
        <v/>
      </c>
      <c r="D1523" s="9">
        <f>_xlfn.BETA.INV(RAND(),'Расчет NPV'!$E$7,'Расчет NPV'!$F$7,'Расчет NPV'!$B$7,'Расчет NPV'!$D$7)</f>
        <v/>
      </c>
      <c r="E1523" s="5">
        <f>_xlfn.BETA.INV(RAND(),'Расчет NPV'!$E$8,'Расчет NPV'!$F$8,'Расчет NPV'!$B$8,'Расчет NPV'!$D$8)</f>
        <v/>
      </c>
      <c r="F1523" s="9">
        <f>_xlfn.BETA.INV(RAND(),'Расчет NPV'!$E$9,'Расчет NPV'!$F$9,'Расчет NPV'!$B$9,'Расчет NPV'!$D$9)</f>
        <v/>
      </c>
      <c r="G1523" s="9">
        <f>_xlfn.BETA.INV(RAND(),'Расчет NPV'!$E$10,'Расчет NPV'!$F$10,'Расчет NPV'!$B$10,'Расчет NPV'!$D$10)</f>
        <v/>
      </c>
      <c r="H1523" s="9">
        <f>((D1523*(1+E1523)^0*'Расчет NPV'!$C$14*(C1523-F1523)-G1523)-MAX((D1523*(1+E1523)^0*'Расчет NPV'!$C$14*(C1523-F1523)-G1523)-B1523/6,0)*'Расчет NPV'!$C$13)/(1+'Расчет NPV'!$C$12)^1</f>
        <v/>
      </c>
      <c r="I1523" s="9">
        <f>((D1523*(1+E1523)^1*(C1523-F1523)-G1523)-MAX((D1523*(1+E1523)^1*(C1523-F1523)-G1523)-B1523/6,0)*'Расчет NPV'!$C$13)/(1+'Расчет NPV'!$C$12)^2</f>
        <v/>
      </c>
      <c r="J1523" s="9">
        <f>((D1523*(1+E1523)^2*(C1523-F1523)-G1523)-MAX((D1523*(1+E1523)^2*(C1523-F1523)-G1523)-B1523/6,0)*'Расчет NPV'!$C$13)/(1+'Расчет NPV'!$C$12)^3</f>
        <v/>
      </c>
      <c r="K1523" s="9">
        <f>((D1523*(1+E1523)^3*(C1523-F1523)-G1523)-MAX((D1523*(1+E1523)^3*(C1523-F1523)-G1523)-B1523/6,0)*'Расчет NPV'!$C$13)/(1+'Расчет NPV'!$C$12)^4</f>
        <v/>
      </c>
      <c r="L1523" s="9">
        <f>((D1523*(1+E1523)^4*(C1523-F1523)-G1523)-MAX((D1523*(1+E1523)^4*(C1523-F1523)-G1523)-B1523/6,0)*'Расчет NPV'!$C$13)/(1+'Расчет NPV'!$C$12)^5</f>
        <v/>
      </c>
      <c r="M1523" s="9">
        <f>((D1523*(1+E1523)^5*(C1523-F1523)-G1523)-MAX((D1523*(1+E1523)^5*(C1523-F1523)-G1523)-B1523/6,0)*'Расчет NPV'!$C$13)/(1+'Расчет NPV'!$C$12)^6</f>
        <v/>
      </c>
      <c r="N1523" s="13">
        <f>SUM(H1523:M1523)-B1523</f>
        <v/>
      </c>
    </row>
    <row r="1524">
      <c r="A1524" t="n">
        <v>1520</v>
      </c>
      <c r="B1524" s="9">
        <f>_xlfn.BETA.INV(RAND(),'Расчет NPV'!$E$5,'Расчет NPV'!$F$5,'Расчет NPV'!$B$5,'Расчет NPV'!$D$5)</f>
        <v/>
      </c>
      <c r="C1524" s="9">
        <f>_xlfn.BETA.INV(RAND(),'Расчет NPV'!$E$6,'Расчет NPV'!$F$6,'Расчет NPV'!$B$6,'Расчет NPV'!$D$6)</f>
        <v/>
      </c>
      <c r="D1524" s="9">
        <f>_xlfn.BETA.INV(RAND(),'Расчет NPV'!$E$7,'Расчет NPV'!$F$7,'Расчет NPV'!$B$7,'Расчет NPV'!$D$7)</f>
        <v/>
      </c>
      <c r="E1524" s="5">
        <f>_xlfn.BETA.INV(RAND(),'Расчет NPV'!$E$8,'Расчет NPV'!$F$8,'Расчет NPV'!$B$8,'Расчет NPV'!$D$8)</f>
        <v/>
      </c>
      <c r="F1524" s="9">
        <f>_xlfn.BETA.INV(RAND(),'Расчет NPV'!$E$9,'Расчет NPV'!$F$9,'Расчет NPV'!$B$9,'Расчет NPV'!$D$9)</f>
        <v/>
      </c>
      <c r="G1524" s="9">
        <f>_xlfn.BETA.INV(RAND(),'Расчет NPV'!$E$10,'Расчет NPV'!$F$10,'Расчет NPV'!$B$10,'Расчет NPV'!$D$10)</f>
        <v/>
      </c>
      <c r="H1524" s="9">
        <f>((D1524*(1+E1524)^0*'Расчет NPV'!$C$14*(C1524-F1524)-G1524)-MAX((D1524*(1+E1524)^0*'Расчет NPV'!$C$14*(C1524-F1524)-G1524)-B1524/6,0)*'Расчет NPV'!$C$13)/(1+'Расчет NPV'!$C$12)^1</f>
        <v/>
      </c>
      <c r="I1524" s="9">
        <f>((D1524*(1+E1524)^1*(C1524-F1524)-G1524)-MAX((D1524*(1+E1524)^1*(C1524-F1524)-G1524)-B1524/6,0)*'Расчет NPV'!$C$13)/(1+'Расчет NPV'!$C$12)^2</f>
        <v/>
      </c>
      <c r="J1524" s="9">
        <f>((D1524*(1+E1524)^2*(C1524-F1524)-G1524)-MAX((D1524*(1+E1524)^2*(C1524-F1524)-G1524)-B1524/6,0)*'Расчет NPV'!$C$13)/(1+'Расчет NPV'!$C$12)^3</f>
        <v/>
      </c>
      <c r="K1524" s="9">
        <f>((D1524*(1+E1524)^3*(C1524-F1524)-G1524)-MAX((D1524*(1+E1524)^3*(C1524-F1524)-G1524)-B1524/6,0)*'Расчет NPV'!$C$13)/(1+'Расчет NPV'!$C$12)^4</f>
        <v/>
      </c>
      <c r="L1524" s="9">
        <f>((D1524*(1+E1524)^4*(C1524-F1524)-G1524)-MAX((D1524*(1+E1524)^4*(C1524-F1524)-G1524)-B1524/6,0)*'Расчет NPV'!$C$13)/(1+'Расчет NPV'!$C$12)^5</f>
        <v/>
      </c>
      <c r="M1524" s="9">
        <f>((D1524*(1+E1524)^5*(C1524-F1524)-G1524)-MAX((D1524*(1+E1524)^5*(C1524-F1524)-G1524)-B1524/6,0)*'Расчет NPV'!$C$13)/(1+'Расчет NPV'!$C$12)^6</f>
        <v/>
      </c>
      <c r="N1524" s="13">
        <f>SUM(H1524:M1524)-B1524</f>
        <v/>
      </c>
    </row>
    <row r="1525">
      <c r="A1525" t="n">
        <v>1521</v>
      </c>
      <c r="B1525" s="9">
        <f>_xlfn.BETA.INV(RAND(),'Расчет NPV'!$E$5,'Расчет NPV'!$F$5,'Расчет NPV'!$B$5,'Расчет NPV'!$D$5)</f>
        <v/>
      </c>
      <c r="C1525" s="9">
        <f>_xlfn.BETA.INV(RAND(),'Расчет NPV'!$E$6,'Расчет NPV'!$F$6,'Расчет NPV'!$B$6,'Расчет NPV'!$D$6)</f>
        <v/>
      </c>
      <c r="D1525" s="9">
        <f>_xlfn.BETA.INV(RAND(),'Расчет NPV'!$E$7,'Расчет NPV'!$F$7,'Расчет NPV'!$B$7,'Расчет NPV'!$D$7)</f>
        <v/>
      </c>
      <c r="E1525" s="5">
        <f>_xlfn.BETA.INV(RAND(),'Расчет NPV'!$E$8,'Расчет NPV'!$F$8,'Расчет NPV'!$B$8,'Расчет NPV'!$D$8)</f>
        <v/>
      </c>
      <c r="F1525" s="9">
        <f>_xlfn.BETA.INV(RAND(),'Расчет NPV'!$E$9,'Расчет NPV'!$F$9,'Расчет NPV'!$B$9,'Расчет NPV'!$D$9)</f>
        <v/>
      </c>
      <c r="G1525" s="9">
        <f>_xlfn.BETA.INV(RAND(),'Расчет NPV'!$E$10,'Расчет NPV'!$F$10,'Расчет NPV'!$B$10,'Расчет NPV'!$D$10)</f>
        <v/>
      </c>
      <c r="H1525" s="9">
        <f>((D1525*(1+E1525)^0*'Расчет NPV'!$C$14*(C1525-F1525)-G1525)-MAX((D1525*(1+E1525)^0*'Расчет NPV'!$C$14*(C1525-F1525)-G1525)-B1525/6,0)*'Расчет NPV'!$C$13)/(1+'Расчет NPV'!$C$12)^1</f>
        <v/>
      </c>
      <c r="I1525" s="9">
        <f>((D1525*(1+E1525)^1*(C1525-F1525)-G1525)-MAX((D1525*(1+E1525)^1*(C1525-F1525)-G1525)-B1525/6,0)*'Расчет NPV'!$C$13)/(1+'Расчет NPV'!$C$12)^2</f>
        <v/>
      </c>
      <c r="J1525" s="9">
        <f>((D1525*(1+E1525)^2*(C1525-F1525)-G1525)-MAX((D1525*(1+E1525)^2*(C1525-F1525)-G1525)-B1525/6,0)*'Расчет NPV'!$C$13)/(1+'Расчет NPV'!$C$12)^3</f>
        <v/>
      </c>
      <c r="K1525" s="9">
        <f>((D1525*(1+E1525)^3*(C1525-F1525)-G1525)-MAX((D1525*(1+E1525)^3*(C1525-F1525)-G1525)-B1525/6,0)*'Расчет NPV'!$C$13)/(1+'Расчет NPV'!$C$12)^4</f>
        <v/>
      </c>
      <c r="L1525" s="9">
        <f>((D1525*(1+E1525)^4*(C1525-F1525)-G1525)-MAX((D1525*(1+E1525)^4*(C1525-F1525)-G1525)-B1525/6,0)*'Расчет NPV'!$C$13)/(1+'Расчет NPV'!$C$12)^5</f>
        <v/>
      </c>
      <c r="M1525" s="9">
        <f>((D1525*(1+E1525)^5*(C1525-F1525)-G1525)-MAX((D1525*(1+E1525)^5*(C1525-F1525)-G1525)-B1525/6,0)*'Расчет NPV'!$C$13)/(1+'Расчет NPV'!$C$12)^6</f>
        <v/>
      </c>
      <c r="N1525" s="13">
        <f>SUM(H1525:M1525)-B1525</f>
        <v/>
      </c>
    </row>
    <row r="1526">
      <c r="A1526" t="n">
        <v>1522</v>
      </c>
      <c r="B1526" s="9">
        <f>_xlfn.BETA.INV(RAND(),'Расчет NPV'!$E$5,'Расчет NPV'!$F$5,'Расчет NPV'!$B$5,'Расчет NPV'!$D$5)</f>
        <v/>
      </c>
      <c r="C1526" s="9">
        <f>_xlfn.BETA.INV(RAND(),'Расчет NPV'!$E$6,'Расчет NPV'!$F$6,'Расчет NPV'!$B$6,'Расчет NPV'!$D$6)</f>
        <v/>
      </c>
      <c r="D1526" s="9">
        <f>_xlfn.BETA.INV(RAND(),'Расчет NPV'!$E$7,'Расчет NPV'!$F$7,'Расчет NPV'!$B$7,'Расчет NPV'!$D$7)</f>
        <v/>
      </c>
      <c r="E1526" s="5">
        <f>_xlfn.BETA.INV(RAND(),'Расчет NPV'!$E$8,'Расчет NPV'!$F$8,'Расчет NPV'!$B$8,'Расчет NPV'!$D$8)</f>
        <v/>
      </c>
      <c r="F1526" s="9">
        <f>_xlfn.BETA.INV(RAND(),'Расчет NPV'!$E$9,'Расчет NPV'!$F$9,'Расчет NPV'!$B$9,'Расчет NPV'!$D$9)</f>
        <v/>
      </c>
      <c r="G1526" s="9">
        <f>_xlfn.BETA.INV(RAND(),'Расчет NPV'!$E$10,'Расчет NPV'!$F$10,'Расчет NPV'!$B$10,'Расчет NPV'!$D$10)</f>
        <v/>
      </c>
      <c r="H1526" s="9">
        <f>((D1526*(1+E1526)^0*'Расчет NPV'!$C$14*(C1526-F1526)-G1526)-MAX((D1526*(1+E1526)^0*'Расчет NPV'!$C$14*(C1526-F1526)-G1526)-B1526/6,0)*'Расчет NPV'!$C$13)/(1+'Расчет NPV'!$C$12)^1</f>
        <v/>
      </c>
      <c r="I1526" s="9">
        <f>((D1526*(1+E1526)^1*(C1526-F1526)-G1526)-MAX((D1526*(1+E1526)^1*(C1526-F1526)-G1526)-B1526/6,0)*'Расчет NPV'!$C$13)/(1+'Расчет NPV'!$C$12)^2</f>
        <v/>
      </c>
      <c r="J1526" s="9">
        <f>((D1526*(1+E1526)^2*(C1526-F1526)-G1526)-MAX((D1526*(1+E1526)^2*(C1526-F1526)-G1526)-B1526/6,0)*'Расчет NPV'!$C$13)/(1+'Расчет NPV'!$C$12)^3</f>
        <v/>
      </c>
      <c r="K1526" s="9">
        <f>((D1526*(1+E1526)^3*(C1526-F1526)-G1526)-MAX((D1526*(1+E1526)^3*(C1526-F1526)-G1526)-B1526/6,0)*'Расчет NPV'!$C$13)/(1+'Расчет NPV'!$C$12)^4</f>
        <v/>
      </c>
      <c r="L1526" s="9">
        <f>((D1526*(1+E1526)^4*(C1526-F1526)-G1526)-MAX((D1526*(1+E1526)^4*(C1526-F1526)-G1526)-B1526/6,0)*'Расчет NPV'!$C$13)/(1+'Расчет NPV'!$C$12)^5</f>
        <v/>
      </c>
      <c r="M1526" s="9">
        <f>((D1526*(1+E1526)^5*(C1526-F1526)-G1526)-MAX((D1526*(1+E1526)^5*(C1526-F1526)-G1526)-B1526/6,0)*'Расчет NPV'!$C$13)/(1+'Расчет NPV'!$C$12)^6</f>
        <v/>
      </c>
      <c r="N1526" s="13">
        <f>SUM(H1526:M1526)-B1526</f>
        <v/>
      </c>
    </row>
    <row r="1527">
      <c r="A1527" t="n">
        <v>1523</v>
      </c>
      <c r="B1527" s="9">
        <f>_xlfn.BETA.INV(RAND(),'Расчет NPV'!$E$5,'Расчет NPV'!$F$5,'Расчет NPV'!$B$5,'Расчет NPV'!$D$5)</f>
        <v/>
      </c>
      <c r="C1527" s="9">
        <f>_xlfn.BETA.INV(RAND(),'Расчет NPV'!$E$6,'Расчет NPV'!$F$6,'Расчет NPV'!$B$6,'Расчет NPV'!$D$6)</f>
        <v/>
      </c>
      <c r="D1527" s="9">
        <f>_xlfn.BETA.INV(RAND(),'Расчет NPV'!$E$7,'Расчет NPV'!$F$7,'Расчет NPV'!$B$7,'Расчет NPV'!$D$7)</f>
        <v/>
      </c>
      <c r="E1527" s="5">
        <f>_xlfn.BETA.INV(RAND(),'Расчет NPV'!$E$8,'Расчет NPV'!$F$8,'Расчет NPV'!$B$8,'Расчет NPV'!$D$8)</f>
        <v/>
      </c>
      <c r="F1527" s="9">
        <f>_xlfn.BETA.INV(RAND(),'Расчет NPV'!$E$9,'Расчет NPV'!$F$9,'Расчет NPV'!$B$9,'Расчет NPV'!$D$9)</f>
        <v/>
      </c>
      <c r="G1527" s="9">
        <f>_xlfn.BETA.INV(RAND(),'Расчет NPV'!$E$10,'Расчет NPV'!$F$10,'Расчет NPV'!$B$10,'Расчет NPV'!$D$10)</f>
        <v/>
      </c>
      <c r="H1527" s="9">
        <f>((D1527*(1+E1527)^0*'Расчет NPV'!$C$14*(C1527-F1527)-G1527)-MAX((D1527*(1+E1527)^0*'Расчет NPV'!$C$14*(C1527-F1527)-G1527)-B1527/6,0)*'Расчет NPV'!$C$13)/(1+'Расчет NPV'!$C$12)^1</f>
        <v/>
      </c>
      <c r="I1527" s="9">
        <f>((D1527*(1+E1527)^1*(C1527-F1527)-G1527)-MAX((D1527*(1+E1527)^1*(C1527-F1527)-G1527)-B1527/6,0)*'Расчет NPV'!$C$13)/(1+'Расчет NPV'!$C$12)^2</f>
        <v/>
      </c>
      <c r="J1527" s="9">
        <f>((D1527*(1+E1527)^2*(C1527-F1527)-G1527)-MAX((D1527*(1+E1527)^2*(C1527-F1527)-G1527)-B1527/6,0)*'Расчет NPV'!$C$13)/(1+'Расчет NPV'!$C$12)^3</f>
        <v/>
      </c>
      <c r="K1527" s="9">
        <f>((D1527*(1+E1527)^3*(C1527-F1527)-G1527)-MAX((D1527*(1+E1527)^3*(C1527-F1527)-G1527)-B1527/6,0)*'Расчет NPV'!$C$13)/(1+'Расчет NPV'!$C$12)^4</f>
        <v/>
      </c>
      <c r="L1527" s="9">
        <f>((D1527*(1+E1527)^4*(C1527-F1527)-G1527)-MAX((D1527*(1+E1527)^4*(C1527-F1527)-G1527)-B1527/6,0)*'Расчет NPV'!$C$13)/(1+'Расчет NPV'!$C$12)^5</f>
        <v/>
      </c>
      <c r="M1527" s="9">
        <f>((D1527*(1+E1527)^5*(C1527-F1527)-G1527)-MAX((D1527*(1+E1527)^5*(C1527-F1527)-G1527)-B1527/6,0)*'Расчет NPV'!$C$13)/(1+'Расчет NPV'!$C$12)^6</f>
        <v/>
      </c>
      <c r="N1527" s="13">
        <f>SUM(H1527:M1527)-B1527</f>
        <v/>
      </c>
    </row>
    <row r="1528">
      <c r="A1528" t="n">
        <v>1524</v>
      </c>
      <c r="B1528" s="9">
        <f>_xlfn.BETA.INV(RAND(),'Расчет NPV'!$E$5,'Расчет NPV'!$F$5,'Расчет NPV'!$B$5,'Расчет NPV'!$D$5)</f>
        <v/>
      </c>
      <c r="C1528" s="9">
        <f>_xlfn.BETA.INV(RAND(),'Расчет NPV'!$E$6,'Расчет NPV'!$F$6,'Расчет NPV'!$B$6,'Расчет NPV'!$D$6)</f>
        <v/>
      </c>
      <c r="D1528" s="9">
        <f>_xlfn.BETA.INV(RAND(),'Расчет NPV'!$E$7,'Расчет NPV'!$F$7,'Расчет NPV'!$B$7,'Расчет NPV'!$D$7)</f>
        <v/>
      </c>
      <c r="E1528" s="5">
        <f>_xlfn.BETA.INV(RAND(),'Расчет NPV'!$E$8,'Расчет NPV'!$F$8,'Расчет NPV'!$B$8,'Расчет NPV'!$D$8)</f>
        <v/>
      </c>
      <c r="F1528" s="9">
        <f>_xlfn.BETA.INV(RAND(),'Расчет NPV'!$E$9,'Расчет NPV'!$F$9,'Расчет NPV'!$B$9,'Расчет NPV'!$D$9)</f>
        <v/>
      </c>
      <c r="G1528" s="9">
        <f>_xlfn.BETA.INV(RAND(),'Расчет NPV'!$E$10,'Расчет NPV'!$F$10,'Расчет NPV'!$B$10,'Расчет NPV'!$D$10)</f>
        <v/>
      </c>
      <c r="H1528" s="9">
        <f>((D1528*(1+E1528)^0*'Расчет NPV'!$C$14*(C1528-F1528)-G1528)-MAX((D1528*(1+E1528)^0*'Расчет NPV'!$C$14*(C1528-F1528)-G1528)-B1528/6,0)*'Расчет NPV'!$C$13)/(1+'Расчет NPV'!$C$12)^1</f>
        <v/>
      </c>
      <c r="I1528" s="9">
        <f>((D1528*(1+E1528)^1*(C1528-F1528)-G1528)-MAX((D1528*(1+E1528)^1*(C1528-F1528)-G1528)-B1528/6,0)*'Расчет NPV'!$C$13)/(1+'Расчет NPV'!$C$12)^2</f>
        <v/>
      </c>
      <c r="J1528" s="9">
        <f>((D1528*(1+E1528)^2*(C1528-F1528)-G1528)-MAX((D1528*(1+E1528)^2*(C1528-F1528)-G1528)-B1528/6,0)*'Расчет NPV'!$C$13)/(1+'Расчет NPV'!$C$12)^3</f>
        <v/>
      </c>
      <c r="K1528" s="9">
        <f>((D1528*(1+E1528)^3*(C1528-F1528)-G1528)-MAX((D1528*(1+E1528)^3*(C1528-F1528)-G1528)-B1528/6,0)*'Расчет NPV'!$C$13)/(1+'Расчет NPV'!$C$12)^4</f>
        <v/>
      </c>
      <c r="L1528" s="9">
        <f>((D1528*(1+E1528)^4*(C1528-F1528)-G1528)-MAX((D1528*(1+E1528)^4*(C1528-F1528)-G1528)-B1528/6,0)*'Расчет NPV'!$C$13)/(1+'Расчет NPV'!$C$12)^5</f>
        <v/>
      </c>
      <c r="M1528" s="9">
        <f>((D1528*(1+E1528)^5*(C1528-F1528)-G1528)-MAX((D1528*(1+E1528)^5*(C1528-F1528)-G1528)-B1528/6,0)*'Расчет NPV'!$C$13)/(1+'Расчет NPV'!$C$12)^6</f>
        <v/>
      </c>
      <c r="N1528" s="13">
        <f>SUM(H1528:M1528)-B1528</f>
        <v/>
      </c>
    </row>
    <row r="1529">
      <c r="A1529" t="n">
        <v>1525</v>
      </c>
      <c r="B1529" s="9">
        <f>_xlfn.BETA.INV(RAND(),'Расчет NPV'!$E$5,'Расчет NPV'!$F$5,'Расчет NPV'!$B$5,'Расчет NPV'!$D$5)</f>
        <v/>
      </c>
      <c r="C1529" s="9">
        <f>_xlfn.BETA.INV(RAND(),'Расчет NPV'!$E$6,'Расчет NPV'!$F$6,'Расчет NPV'!$B$6,'Расчет NPV'!$D$6)</f>
        <v/>
      </c>
      <c r="D1529" s="9">
        <f>_xlfn.BETA.INV(RAND(),'Расчет NPV'!$E$7,'Расчет NPV'!$F$7,'Расчет NPV'!$B$7,'Расчет NPV'!$D$7)</f>
        <v/>
      </c>
      <c r="E1529" s="5">
        <f>_xlfn.BETA.INV(RAND(),'Расчет NPV'!$E$8,'Расчет NPV'!$F$8,'Расчет NPV'!$B$8,'Расчет NPV'!$D$8)</f>
        <v/>
      </c>
      <c r="F1529" s="9">
        <f>_xlfn.BETA.INV(RAND(),'Расчет NPV'!$E$9,'Расчет NPV'!$F$9,'Расчет NPV'!$B$9,'Расчет NPV'!$D$9)</f>
        <v/>
      </c>
      <c r="G1529" s="9">
        <f>_xlfn.BETA.INV(RAND(),'Расчет NPV'!$E$10,'Расчет NPV'!$F$10,'Расчет NPV'!$B$10,'Расчет NPV'!$D$10)</f>
        <v/>
      </c>
      <c r="H1529" s="9">
        <f>((D1529*(1+E1529)^0*'Расчет NPV'!$C$14*(C1529-F1529)-G1529)-MAX((D1529*(1+E1529)^0*'Расчет NPV'!$C$14*(C1529-F1529)-G1529)-B1529/6,0)*'Расчет NPV'!$C$13)/(1+'Расчет NPV'!$C$12)^1</f>
        <v/>
      </c>
      <c r="I1529" s="9">
        <f>((D1529*(1+E1529)^1*(C1529-F1529)-G1529)-MAX((D1529*(1+E1529)^1*(C1529-F1529)-G1529)-B1529/6,0)*'Расчет NPV'!$C$13)/(1+'Расчет NPV'!$C$12)^2</f>
        <v/>
      </c>
      <c r="J1529" s="9">
        <f>((D1529*(1+E1529)^2*(C1529-F1529)-G1529)-MAX((D1529*(1+E1529)^2*(C1529-F1529)-G1529)-B1529/6,0)*'Расчет NPV'!$C$13)/(1+'Расчет NPV'!$C$12)^3</f>
        <v/>
      </c>
      <c r="K1529" s="9">
        <f>((D1529*(1+E1529)^3*(C1529-F1529)-G1529)-MAX((D1529*(1+E1529)^3*(C1529-F1529)-G1529)-B1529/6,0)*'Расчет NPV'!$C$13)/(1+'Расчет NPV'!$C$12)^4</f>
        <v/>
      </c>
      <c r="L1529" s="9">
        <f>((D1529*(1+E1529)^4*(C1529-F1529)-G1529)-MAX((D1529*(1+E1529)^4*(C1529-F1529)-G1529)-B1529/6,0)*'Расчет NPV'!$C$13)/(1+'Расчет NPV'!$C$12)^5</f>
        <v/>
      </c>
      <c r="M1529" s="9">
        <f>((D1529*(1+E1529)^5*(C1529-F1529)-G1529)-MAX((D1529*(1+E1529)^5*(C1529-F1529)-G1529)-B1529/6,0)*'Расчет NPV'!$C$13)/(1+'Расчет NPV'!$C$12)^6</f>
        <v/>
      </c>
      <c r="N1529" s="13">
        <f>SUM(H1529:M1529)-B1529</f>
        <v/>
      </c>
    </row>
    <row r="1530">
      <c r="A1530" t="n">
        <v>1526</v>
      </c>
      <c r="B1530" s="9">
        <f>_xlfn.BETA.INV(RAND(),'Расчет NPV'!$E$5,'Расчет NPV'!$F$5,'Расчет NPV'!$B$5,'Расчет NPV'!$D$5)</f>
        <v/>
      </c>
      <c r="C1530" s="9">
        <f>_xlfn.BETA.INV(RAND(),'Расчет NPV'!$E$6,'Расчет NPV'!$F$6,'Расчет NPV'!$B$6,'Расчет NPV'!$D$6)</f>
        <v/>
      </c>
      <c r="D1530" s="9">
        <f>_xlfn.BETA.INV(RAND(),'Расчет NPV'!$E$7,'Расчет NPV'!$F$7,'Расчет NPV'!$B$7,'Расчет NPV'!$D$7)</f>
        <v/>
      </c>
      <c r="E1530" s="5">
        <f>_xlfn.BETA.INV(RAND(),'Расчет NPV'!$E$8,'Расчет NPV'!$F$8,'Расчет NPV'!$B$8,'Расчет NPV'!$D$8)</f>
        <v/>
      </c>
      <c r="F1530" s="9">
        <f>_xlfn.BETA.INV(RAND(),'Расчет NPV'!$E$9,'Расчет NPV'!$F$9,'Расчет NPV'!$B$9,'Расчет NPV'!$D$9)</f>
        <v/>
      </c>
      <c r="G1530" s="9">
        <f>_xlfn.BETA.INV(RAND(),'Расчет NPV'!$E$10,'Расчет NPV'!$F$10,'Расчет NPV'!$B$10,'Расчет NPV'!$D$10)</f>
        <v/>
      </c>
      <c r="H1530" s="9">
        <f>((D1530*(1+E1530)^0*'Расчет NPV'!$C$14*(C1530-F1530)-G1530)-MAX((D1530*(1+E1530)^0*'Расчет NPV'!$C$14*(C1530-F1530)-G1530)-B1530/6,0)*'Расчет NPV'!$C$13)/(1+'Расчет NPV'!$C$12)^1</f>
        <v/>
      </c>
      <c r="I1530" s="9">
        <f>((D1530*(1+E1530)^1*(C1530-F1530)-G1530)-MAX((D1530*(1+E1530)^1*(C1530-F1530)-G1530)-B1530/6,0)*'Расчет NPV'!$C$13)/(1+'Расчет NPV'!$C$12)^2</f>
        <v/>
      </c>
      <c r="J1530" s="9">
        <f>((D1530*(1+E1530)^2*(C1530-F1530)-G1530)-MAX((D1530*(1+E1530)^2*(C1530-F1530)-G1530)-B1530/6,0)*'Расчет NPV'!$C$13)/(1+'Расчет NPV'!$C$12)^3</f>
        <v/>
      </c>
      <c r="K1530" s="9">
        <f>((D1530*(1+E1530)^3*(C1530-F1530)-G1530)-MAX((D1530*(1+E1530)^3*(C1530-F1530)-G1530)-B1530/6,0)*'Расчет NPV'!$C$13)/(1+'Расчет NPV'!$C$12)^4</f>
        <v/>
      </c>
      <c r="L1530" s="9">
        <f>((D1530*(1+E1530)^4*(C1530-F1530)-G1530)-MAX((D1530*(1+E1530)^4*(C1530-F1530)-G1530)-B1530/6,0)*'Расчет NPV'!$C$13)/(1+'Расчет NPV'!$C$12)^5</f>
        <v/>
      </c>
      <c r="M1530" s="9">
        <f>((D1530*(1+E1530)^5*(C1530-F1530)-G1530)-MAX((D1530*(1+E1530)^5*(C1530-F1530)-G1530)-B1530/6,0)*'Расчет NPV'!$C$13)/(1+'Расчет NPV'!$C$12)^6</f>
        <v/>
      </c>
      <c r="N1530" s="13">
        <f>SUM(H1530:M1530)-B1530</f>
        <v/>
      </c>
    </row>
    <row r="1531">
      <c r="A1531" t="n">
        <v>1527</v>
      </c>
      <c r="B1531" s="9">
        <f>_xlfn.BETA.INV(RAND(),'Расчет NPV'!$E$5,'Расчет NPV'!$F$5,'Расчет NPV'!$B$5,'Расчет NPV'!$D$5)</f>
        <v/>
      </c>
      <c r="C1531" s="9">
        <f>_xlfn.BETA.INV(RAND(),'Расчет NPV'!$E$6,'Расчет NPV'!$F$6,'Расчет NPV'!$B$6,'Расчет NPV'!$D$6)</f>
        <v/>
      </c>
      <c r="D1531" s="9">
        <f>_xlfn.BETA.INV(RAND(),'Расчет NPV'!$E$7,'Расчет NPV'!$F$7,'Расчет NPV'!$B$7,'Расчет NPV'!$D$7)</f>
        <v/>
      </c>
      <c r="E1531" s="5">
        <f>_xlfn.BETA.INV(RAND(),'Расчет NPV'!$E$8,'Расчет NPV'!$F$8,'Расчет NPV'!$B$8,'Расчет NPV'!$D$8)</f>
        <v/>
      </c>
      <c r="F1531" s="9">
        <f>_xlfn.BETA.INV(RAND(),'Расчет NPV'!$E$9,'Расчет NPV'!$F$9,'Расчет NPV'!$B$9,'Расчет NPV'!$D$9)</f>
        <v/>
      </c>
      <c r="G1531" s="9">
        <f>_xlfn.BETA.INV(RAND(),'Расчет NPV'!$E$10,'Расчет NPV'!$F$10,'Расчет NPV'!$B$10,'Расчет NPV'!$D$10)</f>
        <v/>
      </c>
      <c r="H1531" s="9">
        <f>((D1531*(1+E1531)^0*'Расчет NPV'!$C$14*(C1531-F1531)-G1531)-MAX((D1531*(1+E1531)^0*'Расчет NPV'!$C$14*(C1531-F1531)-G1531)-B1531/6,0)*'Расчет NPV'!$C$13)/(1+'Расчет NPV'!$C$12)^1</f>
        <v/>
      </c>
      <c r="I1531" s="9">
        <f>((D1531*(1+E1531)^1*(C1531-F1531)-G1531)-MAX((D1531*(1+E1531)^1*(C1531-F1531)-G1531)-B1531/6,0)*'Расчет NPV'!$C$13)/(1+'Расчет NPV'!$C$12)^2</f>
        <v/>
      </c>
      <c r="J1531" s="9">
        <f>((D1531*(1+E1531)^2*(C1531-F1531)-G1531)-MAX((D1531*(1+E1531)^2*(C1531-F1531)-G1531)-B1531/6,0)*'Расчет NPV'!$C$13)/(1+'Расчет NPV'!$C$12)^3</f>
        <v/>
      </c>
      <c r="K1531" s="9">
        <f>((D1531*(1+E1531)^3*(C1531-F1531)-G1531)-MAX((D1531*(1+E1531)^3*(C1531-F1531)-G1531)-B1531/6,0)*'Расчет NPV'!$C$13)/(1+'Расчет NPV'!$C$12)^4</f>
        <v/>
      </c>
      <c r="L1531" s="9">
        <f>((D1531*(1+E1531)^4*(C1531-F1531)-G1531)-MAX((D1531*(1+E1531)^4*(C1531-F1531)-G1531)-B1531/6,0)*'Расчет NPV'!$C$13)/(1+'Расчет NPV'!$C$12)^5</f>
        <v/>
      </c>
      <c r="M1531" s="9">
        <f>((D1531*(1+E1531)^5*(C1531-F1531)-G1531)-MAX((D1531*(1+E1531)^5*(C1531-F1531)-G1531)-B1531/6,0)*'Расчет NPV'!$C$13)/(1+'Расчет NPV'!$C$12)^6</f>
        <v/>
      </c>
      <c r="N1531" s="13">
        <f>SUM(H1531:M1531)-B1531</f>
        <v/>
      </c>
    </row>
    <row r="1532">
      <c r="A1532" t="n">
        <v>1528</v>
      </c>
      <c r="B1532" s="9">
        <f>_xlfn.BETA.INV(RAND(),'Расчет NPV'!$E$5,'Расчет NPV'!$F$5,'Расчет NPV'!$B$5,'Расчет NPV'!$D$5)</f>
        <v/>
      </c>
      <c r="C1532" s="9">
        <f>_xlfn.BETA.INV(RAND(),'Расчет NPV'!$E$6,'Расчет NPV'!$F$6,'Расчет NPV'!$B$6,'Расчет NPV'!$D$6)</f>
        <v/>
      </c>
      <c r="D1532" s="9">
        <f>_xlfn.BETA.INV(RAND(),'Расчет NPV'!$E$7,'Расчет NPV'!$F$7,'Расчет NPV'!$B$7,'Расчет NPV'!$D$7)</f>
        <v/>
      </c>
      <c r="E1532" s="5">
        <f>_xlfn.BETA.INV(RAND(),'Расчет NPV'!$E$8,'Расчет NPV'!$F$8,'Расчет NPV'!$B$8,'Расчет NPV'!$D$8)</f>
        <v/>
      </c>
      <c r="F1532" s="9">
        <f>_xlfn.BETA.INV(RAND(),'Расчет NPV'!$E$9,'Расчет NPV'!$F$9,'Расчет NPV'!$B$9,'Расчет NPV'!$D$9)</f>
        <v/>
      </c>
      <c r="G1532" s="9">
        <f>_xlfn.BETA.INV(RAND(),'Расчет NPV'!$E$10,'Расчет NPV'!$F$10,'Расчет NPV'!$B$10,'Расчет NPV'!$D$10)</f>
        <v/>
      </c>
      <c r="H1532" s="9">
        <f>((D1532*(1+E1532)^0*'Расчет NPV'!$C$14*(C1532-F1532)-G1532)-MAX((D1532*(1+E1532)^0*'Расчет NPV'!$C$14*(C1532-F1532)-G1532)-B1532/6,0)*'Расчет NPV'!$C$13)/(1+'Расчет NPV'!$C$12)^1</f>
        <v/>
      </c>
      <c r="I1532" s="9">
        <f>((D1532*(1+E1532)^1*(C1532-F1532)-G1532)-MAX((D1532*(1+E1532)^1*(C1532-F1532)-G1532)-B1532/6,0)*'Расчет NPV'!$C$13)/(1+'Расчет NPV'!$C$12)^2</f>
        <v/>
      </c>
      <c r="J1532" s="9">
        <f>((D1532*(1+E1532)^2*(C1532-F1532)-G1532)-MAX((D1532*(1+E1532)^2*(C1532-F1532)-G1532)-B1532/6,0)*'Расчет NPV'!$C$13)/(1+'Расчет NPV'!$C$12)^3</f>
        <v/>
      </c>
      <c r="K1532" s="9">
        <f>((D1532*(1+E1532)^3*(C1532-F1532)-G1532)-MAX((D1532*(1+E1532)^3*(C1532-F1532)-G1532)-B1532/6,0)*'Расчет NPV'!$C$13)/(1+'Расчет NPV'!$C$12)^4</f>
        <v/>
      </c>
      <c r="L1532" s="9">
        <f>((D1532*(1+E1532)^4*(C1532-F1532)-G1532)-MAX((D1532*(1+E1532)^4*(C1532-F1532)-G1532)-B1532/6,0)*'Расчет NPV'!$C$13)/(1+'Расчет NPV'!$C$12)^5</f>
        <v/>
      </c>
      <c r="M1532" s="9">
        <f>((D1532*(1+E1532)^5*(C1532-F1532)-G1532)-MAX((D1532*(1+E1532)^5*(C1532-F1532)-G1532)-B1532/6,0)*'Расчет NPV'!$C$13)/(1+'Расчет NPV'!$C$12)^6</f>
        <v/>
      </c>
      <c r="N1532" s="13">
        <f>SUM(H1532:M1532)-B1532</f>
        <v/>
      </c>
    </row>
    <row r="1533">
      <c r="A1533" t="n">
        <v>1529</v>
      </c>
      <c r="B1533" s="9">
        <f>_xlfn.BETA.INV(RAND(),'Расчет NPV'!$E$5,'Расчет NPV'!$F$5,'Расчет NPV'!$B$5,'Расчет NPV'!$D$5)</f>
        <v/>
      </c>
      <c r="C1533" s="9">
        <f>_xlfn.BETA.INV(RAND(),'Расчет NPV'!$E$6,'Расчет NPV'!$F$6,'Расчет NPV'!$B$6,'Расчет NPV'!$D$6)</f>
        <v/>
      </c>
      <c r="D1533" s="9">
        <f>_xlfn.BETA.INV(RAND(),'Расчет NPV'!$E$7,'Расчет NPV'!$F$7,'Расчет NPV'!$B$7,'Расчет NPV'!$D$7)</f>
        <v/>
      </c>
      <c r="E1533" s="5">
        <f>_xlfn.BETA.INV(RAND(),'Расчет NPV'!$E$8,'Расчет NPV'!$F$8,'Расчет NPV'!$B$8,'Расчет NPV'!$D$8)</f>
        <v/>
      </c>
      <c r="F1533" s="9">
        <f>_xlfn.BETA.INV(RAND(),'Расчет NPV'!$E$9,'Расчет NPV'!$F$9,'Расчет NPV'!$B$9,'Расчет NPV'!$D$9)</f>
        <v/>
      </c>
      <c r="G1533" s="9">
        <f>_xlfn.BETA.INV(RAND(),'Расчет NPV'!$E$10,'Расчет NPV'!$F$10,'Расчет NPV'!$B$10,'Расчет NPV'!$D$10)</f>
        <v/>
      </c>
      <c r="H1533" s="9">
        <f>((D1533*(1+E1533)^0*'Расчет NPV'!$C$14*(C1533-F1533)-G1533)-MAX((D1533*(1+E1533)^0*'Расчет NPV'!$C$14*(C1533-F1533)-G1533)-B1533/6,0)*'Расчет NPV'!$C$13)/(1+'Расчет NPV'!$C$12)^1</f>
        <v/>
      </c>
      <c r="I1533" s="9">
        <f>((D1533*(1+E1533)^1*(C1533-F1533)-G1533)-MAX((D1533*(1+E1533)^1*(C1533-F1533)-G1533)-B1533/6,0)*'Расчет NPV'!$C$13)/(1+'Расчет NPV'!$C$12)^2</f>
        <v/>
      </c>
      <c r="J1533" s="9">
        <f>((D1533*(1+E1533)^2*(C1533-F1533)-G1533)-MAX((D1533*(1+E1533)^2*(C1533-F1533)-G1533)-B1533/6,0)*'Расчет NPV'!$C$13)/(1+'Расчет NPV'!$C$12)^3</f>
        <v/>
      </c>
      <c r="K1533" s="9">
        <f>((D1533*(1+E1533)^3*(C1533-F1533)-G1533)-MAX((D1533*(1+E1533)^3*(C1533-F1533)-G1533)-B1533/6,0)*'Расчет NPV'!$C$13)/(1+'Расчет NPV'!$C$12)^4</f>
        <v/>
      </c>
      <c r="L1533" s="9">
        <f>((D1533*(1+E1533)^4*(C1533-F1533)-G1533)-MAX((D1533*(1+E1533)^4*(C1533-F1533)-G1533)-B1533/6,0)*'Расчет NPV'!$C$13)/(1+'Расчет NPV'!$C$12)^5</f>
        <v/>
      </c>
      <c r="M1533" s="9">
        <f>((D1533*(1+E1533)^5*(C1533-F1533)-G1533)-MAX((D1533*(1+E1533)^5*(C1533-F1533)-G1533)-B1533/6,0)*'Расчет NPV'!$C$13)/(1+'Расчет NPV'!$C$12)^6</f>
        <v/>
      </c>
      <c r="N1533" s="13">
        <f>SUM(H1533:M1533)-B1533</f>
        <v/>
      </c>
    </row>
    <row r="1534">
      <c r="A1534" t="n">
        <v>1530</v>
      </c>
      <c r="B1534" s="9">
        <f>_xlfn.BETA.INV(RAND(),'Расчет NPV'!$E$5,'Расчет NPV'!$F$5,'Расчет NPV'!$B$5,'Расчет NPV'!$D$5)</f>
        <v/>
      </c>
      <c r="C1534" s="9">
        <f>_xlfn.BETA.INV(RAND(),'Расчет NPV'!$E$6,'Расчет NPV'!$F$6,'Расчет NPV'!$B$6,'Расчет NPV'!$D$6)</f>
        <v/>
      </c>
      <c r="D1534" s="9">
        <f>_xlfn.BETA.INV(RAND(),'Расчет NPV'!$E$7,'Расчет NPV'!$F$7,'Расчет NPV'!$B$7,'Расчет NPV'!$D$7)</f>
        <v/>
      </c>
      <c r="E1534" s="5">
        <f>_xlfn.BETA.INV(RAND(),'Расчет NPV'!$E$8,'Расчет NPV'!$F$8,'Расчет NPV'!$B$8,'Расчет NPV'!$D$8)</f>
        <v/>
      </c>
      <c r="F1534" s="9">
        <f>_xlfn.BETA.INV(RAND(),'Расчет NPV'!$E$9,'Расчет NPV'!$F$9,'Расчет NPV'!$B$9,'Расчет NPV'!$D$9)</f>
        <v/>
      </c>
      <c r="G1534" s="9">
        <f>_xlfn.BETA.INV(RAND(),'Расчет NPV'!$E$10,'Расчет NPV'!$F$10,'Расчет NPV'!$B$10,'Расчет NPV'!$D$10)</f>
        <v/>
      </c>
      <c r="H1534" s="9">
        <f>((D1534*(1+E1534)^0*'Расчет NPV'!$C$14*(C1534-F1534)-G1534)-MAX((D1534*(1+E1534)^0*'Расчет NPV'!$C$14*(C1534-F1534)-G1534)-B1534/6,0)*'Расчет NPV'!$C$13)/(1+'Расчет NPV'!$C$12)^1</f>
        <v/>
      </c>
      <c r="I1534" s="9">
        <f>((D1534*(1+E1534)^1*(C1534-F1534)-G1534)-MAX((D1534*(1+E1534)^1*(C1534-F1534)-G1534)-B1534/6,0)*'Расчет NPV'!$C$13)/(1+'Расчет NPV'!$C$12)^2</f>
        <v/>
      </c>
      <c r="J1534" s="9">
        <f>((D1534*(1+E1534)^2*(C1534-F1534)-G1534)-MAX((D1534*(1+E1534)^2*(C1534-F1534)-G1534)-B1534/6,0)*'Расчет NPV'!$C$13)/(1+'Расчет NPV'!$C$12)^3</f>
        <v/>
      </c>
      <c r="K1534" s="9">
        <f>((D1534*(1+E1534)^3*(C1534-F1534)-G1534)-MAX((D1534*(1+E1534)^3*(C1534-F1534)-G1534)-B1534/6,0)*'Расчет NPV'!$C$13)/(1+'Расчет NPV'!$C$12)^4</f>
        <v/>
      </c>
      <c r="L1534" s="9">
        <f>((D1534*(1+E1534)^4*(C1534-F1534)-G1534)-MAX((D1534*(1+E1534)^4*(C1534-F1534)-G1534)-B1534/6,0)*'Расчет NPV'!$C$13)/(1+'Расчет NPV'!$C$12)^5</f>
        <v/>
      </c>
      <c r="M1534" s="9">
        <f>((D1534*(1+E1534)^5*(C1534-F1534)-G1534)-MAX((D1534*(1+E1534)^5*(C1534-F1534)-G1534)-B1534/6,0)*'Расчет NPV'!$C$13)/(1+'Расчет NPV'!$C$12)^6</f>
        <v/>
      </c>
      <c r="N1534" s="13">
        <f>SUM(H1534:M1534)-B1534</f>
        <v/>
      </c>
    </row>
    <row r="1535">
      <c r="A1535" t="n">
        <v>1531</v>
      </c>
      <c r="B1535" s="9">
        <f>_xlfn.BETA.INV(RAND(),'Расчет NPV'!$E$5,'Расчет NPV'!$F$5,'Расчет NPV'!$B$5,'Расчет NPV'!$D$5)</f>
        <v/>
      </c>
      <c r="C1535" s="9">
        <f>_xlfn.BETA.INV(RAND(),'Расчет NPV'!$E$6,'Расчет NPV'!$F$6,'Расчет NPV'!$B$6,'Расчет NPV'!$D$6)</f>
        <v/>
      </c>
      <c r="D1535" s="9">
        <f>_xlfn.BETA.INV(RAND(),'Расчет NPV'!$E$7,'Расчет NPV'!$F$7,'Расчет NPV'!$B$7,'Расчет NPV'!$D$7)</f>
        <v/>
      </c>
      <c r="E1535" s="5">
        <f>_xlfn.BETA.INV(RAND(),'Расчет NPV'!$E$8,'Расчет NPV'!$F$8,'Расчет NPV'!$B$8,'Расчет NPV'!$D$8)</f>
        <v/>
      </c>
      <c r="F1535" s="9">
        <f>_xlfn.BETA.INV(RAND(),'Расчет NPV'!$E$9,'Расчет NPV'!$F$9,'Расчет NPV'!$B$9,'Расчет NPV'!$D$9)</f>
        <v/>
      </c>
      <c r="G1535" s="9">
        <f>_xlfn.BETA.INV(RAND(),'Расчет NPV'!$E$10,'Расчет NPV'!$F$10,'Расчет NPV'!$B$10,'Расчет NPV'!$D$10)</f>
        <v/>
      </c>
      <c r="H1535" s="9">
        <f>((D1535*(1+E1535)^0*'Расчет NPV'!$C$14*(C1535-F1535)-G1535)-MAX((D1535*(1+E1535)^0*'Расчет NPV'!$C$14*(C1535-F1535)-G1535)-B1535/6,0)*'Расчет NPV'!$C$13)/(1+'Расчет NPV'!$C$12)^1</f>
        <v/>
      </c>
      <c r="I1535" s="9">
        <f>((D1535*(1+E1535)^1*(C1535-F1535)-G1535)-MAX((D1535*(1+E1535)^1*(C1535-F1535)-G1535)-B1535/6,0)*'Расчет NPV'!$C$13)/(1+'Расчет NPV'!$C$12)^2</f>
        <v/>
      </c>
      <c r="J1535" s="9">
        <f>((D1535*(1+E1535)^2*(C1535-F1535)-G1535)-MAX((D1535*(1+E1535)^2*(C1535-F1535)-G1535)-B1535/6,0)*'Расчет NPV'!$C$13)/(1+'Расчет NPV'!$C$12)^3</f>
        <v/>
      </c>
      <c r="K1535" s="9">
        <f>((D1535*(1+E1535)^3*(C1535-F1535)-G1535)-MAX((D1535*(1+E1535)^3*(C1535-F1535)-G1535)-B1535/6,0)*'Расчет NPV'!$C$13)/(1+'Расчет NPV'!$C$12)^4</f>
        <v/>
      </c>
      <c r="L1535" s="9">
        <f>((D1535*(1+E1535)^4*(C1535-F1535)-G1535)-MAX((D1535*(1+E1535)^4*(C1535-F1535)-G1535)-B1535/6,0)*'Расчет NPV'!$C$13)/(1+'Расчет NPV'!$C$12)^5</f>
        <v/>
      </c>
      <c r="M1535" s="9">
        <f>((D1535*(1+E1535)^5*(C1535-F1535)-G1535)-MAX((D1535*(1+E1535)^5*(C1535-F1535)-G1535)-B1535/6,0)*'Расчет NPV'!$C$13)/(1+'Расчет NPV'!$C$12)^6</f>
        <v/>
      </c>
      <c r="N1535" s="13">
        <f>SUM(H1535:M1535)-B1535</f>
        <v/>
      </c>
    </row>
    <row r="1536">
      <c r="A1536" t="n">
        <v>1532</v>
      </c>
      <c r="B1536" s="9">
        <f>_xlfn.BETA.INV(RAND(),'Расчет NPV'!$E$5,'Расчет NPV'!$F$5,'Расчет NPV'!$B$5,'Расчет NPV'!$D$5)</f>
        <v/>
      </c>
      <c r="C1536" s="9">
        <f>_xlfn.BETA.INV(RAND(),'Расчет NPV'!$E$6,'Расчет NPV'!$F$6,'Расчет NPV'!$B$6,'Расчет NPV'!$D$6)</f>
        <v/>
      </c>
      <c r="D1536" s="9">
        <f>_xlfn.BETA.INV(RAND(),'Расчет NPV'!$E$7,'Расчет NPV'!$F$7,'Расчет NPV'!$B$7,'Расчет NPV'!$D$7)</f>
        <v/>
      </c>
      <c r="E1536" s="5">
        <f>_xlfn.BETA.INV(RAND(),'Расчет NPV'!$E$8,'Расчет NPV'!$F$8,'Расчет NPV'!$B$8,'Расчет NPV'!$D$8)</f>
        <v/>
      </c>
      <c r="F1536" s="9">
        <f>_xlfn.BETA.INV(RAND(),'Расчет NPV'!$E$9,'Расчет NPV'!$F$9,'Расчет NPV'!$B$9,'Расчет NPV'!$D$9)</f>
        <v/>
      </c>
      <c r="G1536" s="9">
        <f>_xlfn.BETA.INV(RAND(),'Расчет NPV'!$E$10,'Расчет NPV'!$F$10,'Расчет NPV'!$B$10,'Расчет NPV'!$D$10)</f>
        <v/>
      </c>
      <c r="H1536" s="9">
        <f>((D1536*(1+E1536)^0*'Расчет NPV'!$C$14*(C1536-F1536)-G1536)-MAX((D1536*(1+E1536)^0*'Расчет NPV'!$C$14*(C1536-F1536)-G1536)-B1536/6,0)*'Расчет NPV'!$C$13)/(1+'Расчет NPV'!$C$12)^1</f>
        <v/>
      </c>
      <c r="I1536" s="9">
        <f>((D1536*(1+E1536)^1*(C1536-F1536)-G1536)-MAX((D1536*(1+E1536)^1*(C1536-F1536)-G1536)-B1536/6,0)*'Расчет NPV'!$C$13)/(1+'Расчет NPV'!$C$12)^2</f>
        <v/>
      </c>
      <c r="J1536" s="9">
        <f>((D1536*(1+E1536)^2*(C1536-F1536)-G1536)-MAX((D1536*(1+E1536)^2*(C1536-F1536)-G1536)-B1536/6,0)*'Расчет NPV'!$C$13)/(1+'Расчет NPV'!$C$12)^3</f>
        <v/>
      </c>
      <c r="K1536" s="9">
        <f>((D1536*(1+E1536)^3*(C1536-F1536)-G1536)-MAX((D1536*(1+E1536)^3*(C1536-F1536)-G1536)-B1536/6,0)*'Расчет NPV'!$C$13)/(1+'Расчет NPV'!$C$12)^4</f>
        <v/>
      </c>
      <c r="L1536" s="9">
        <f>((D1536*(1+E1536)^4*(C1536-F1536)-G1536)-MAX((D1536*(1+E1536)^4*(C1536-F1536)-G1536)-B1536/6,0)*'Расчет NPV'!$C$13)/(1+'Расчет NPV'!$C$12)^5</f>
        <v/>
      </c>
      <c r="M1536" s="9">
        <f>((D1536*(1+E1536)^5*(C1536-F1536)-G1536)-MAX((D1536*(1+E1536)^5*(C1536-F1536)-G1536)-B1536/6,0)*'Расчет NPV'!$C$13)/(1+'Расчет NPV'!$C$12)^6</f>
        <v/>
      </c>
      <c r="N1536" s="13">
        <f>SUM(H1536:M1536)-B1536</f>
        <v/>
      </c>
    </row>
    <row r="1537">
      <c r="A1537" t="n">
        <v>1533</v>
      </c>
      <c r="B1537" s="9">
        <f>_xlfn.BETA.INV(RAND(),'Расчет NPV'!$E$5,'Расчет NPV'!$F$5,'Расчет NPV'!$B$5,'Расчет NPV'!$D$5)</f>
        <v/>
      </c>
      <c r="C1537" s="9">
        <f>_xlfn.BETA.INV(RAND(),'Расчет NPV'!$E$6,'Расчет NPV'!$F$6,'Расчет NPV'!$B$6,'Расчет NPV'!$D$6)</f>
        <v/>
      </c>
      <c r="D1537" s="9">
        <f>_xlfn.BETA.INV(RAND(),'Расчет NPV'!$E$7,'Расчет NPV'!$F$7,'Расчет NPV'!$B$7,'Расчет NPV'!$D$7)</f>
        <v/>
      </c>
      <c r="E1537" s="5">
        <f>_xlfn.BETA.INV(RAND(),'Расчет NPV'!$E$8,'Расчет NPV'!$F$8,'Расчет NPV'!$B$8,'Расчет NPV'!$D$8)</f>
        <v/>
      </c>
      <c r="F1537" s="9">
        <f>_xlfn.BETA.INV(RAND(),'Расчет NPV'!$E$9,'Расчет NPV'!$F$9,'Расчет NPV'!$B$9,'Расчет NPV'!$D$9)</f>
        <v/>
      </c>
      <c r="G1537" s="9">
        <f>_xlfn.BETA.INV(RAND(),'Расчет NPV'!$E$10,'Расчет NPV'!$F$10,'Расчет NPV'!$B$10,'Расчет NPV'!$D$10)</f>
        <v/>
      </c>
      <c r="H1537" s="9">
        <f>((D1537*(1+E1537)^0*'Расчет NPV'!$C$14*(C1537-F1537)-G1537)-MAX((D1537*(1+E1537)^0*'Расчет NPV'!$C$14*(C1537-F1537)-G1537)-B1537/6,0)*'Расчет NPV'!$C$13)/(1+'Расчет NPV'!$C$12)^1</f>
        <v/>
      </c>
      <c r="I1537" s="9">
        <f>((D1537*(1+E1537)^1*(C1537-F1537)-G1537)-MAX((D1537*(1+E1537)^1*(C1537-F1537)-G1537)-B1537/6,0)*'Расчет NPV'!$C$13)/(1+'Расчет NPV'!$C$12)^2</f>
        <v/>
      </c>
      <c r="J1537" s="9">
        <f>((D1537*(1+E1537)^2*(C1537-F1537)-G1537)-MAX((D1537*(1+E1537)^2*(C1537-F1537)-G1537)-B1537/6,0)*'Расчет NPV'!$C$13)/(1+'Расчет NPV'!$C$12)^3</f>
        <v/>
      </c>
      <c r="K1537" s="9">
        <f>((D1537*(1+E1537)^3*(C1537-F1537)-G1537)-MAX((D1537*(1+E1537)^3*(C1537-F1537)-G1537)-B1537/6,0)*'Расчет NPV'!$C$13)/(1+'Расчет NPV'!$C$12)^4</f>
        <v/>
      </c>
      <c r="L1537" s="9">
        <f>((D1537*(1+E1537)^4*(C1537-F1537)-G1537)-MAX((D1537*(1+E1537)^4*(C1537-F1537)-G1537)-B1537/6,0)*'Расчет NPV'!$C$13)/(1+'Расчет NPV'!$C$12)^5</f>
        <v/>
      </c>
      <c r="M1537" s="9">
        <f>((D1537*(1+E1537)^5*(C1537-F1537)-G1537)-MAX((D1537*(1+E1537)^5*(C1537-F1537)-G1537)-B1537/6,0)*'Расчет NPV'!$C$13)/(1+'Расчет NPV'!$C$12)^6</f>
        <v/>
      </c>
      <c r="N1537" s="13">
        <f>SUM(H1537:M1537)-B1537</f>
        <v/>
      </c>
    </row>
    <row r="1538">
      <c r="A1538" t="n">
        <v>1534</v>
      </c>
      <c r="B1538" s="9">
        <f>_xlfn.BETA.INV(RAND(),'Расчет NPV'!$E$5,'Расчет NPV'!$F$5,'Расчет NPV'!$B$5,'Расчет NPV'!$D$5)</f>
        <v/>
      </c>
      <c r="C1538" s="9">
        <f>_xlfn.BETA.INV(RAND(),'Расчет NPV'!$E$6,'Расчет NPV'!$F$6,'Расчет NPV'!$B$6,'Расчет NPV'!$D$6)</f>
        <v/>
      </c>
      <c r="D1538" s="9">
        <f>_xlfn.BETA.INV(RAND(),'Расчет NPV'!$E$7,'Расчет NPV'!$F$7,'Расчет NPV'!$B$7,'Расчет NPV'!$D$7)</f>
        <v/>
      </c>
      <c r="E1538" s="5">
        <f>_xlfn.BETA.INV(RAND(),'Расчет NPV'!$E$8,'Расчет NPV'!$F$8,'Расчет NPV'!$B$8,'Расчет NPV'!$D$8)</f>
        <v/>
      </c>
      <c r="F1538" s="9">
        <f>_xlfn.BETA.INV(RAND(),'Расчет NPV'!$E$9,'Расчет NPV'!$F$9,'Расчет NPV'!$B$9,'Расчет NPV'!$D$9)</f>
        <v/>
      </c>
      <c r="G1538" s="9">
        <f>_xlfn.BETA.INV(RAND(),'Расчет NPV'!$E$10,'Расчет NPV'!$F$10,'Расчет NPV'!$B$10,'Расчет NPV'!$D$10)</f>
        <v/>
      </c>
      <c r="H1538" s="9">
        <f>((D1538*(1+E1538)^0*'Расчет NPV'!$C$14*(C1538-F1538)-G1538)-MAX((D1538*(1+E1538)^0*'Расчет NPV'!$C$14*(C1538-F1538)-G1538)-B1538/6,0)*'Расчет NPV'!$C$13)/(1+'Расчет NPV'!$C$12)^1</f>
        <v/>
      </c>
      <c r="I1538" s="9">
        <f>((D1538*(1+E1538)^1*(C1538-F1538)-G1538)-MAX((D1538*(1+E1538)^1*(C1538-F1538)-G1538)-B1538/6,0)*'Расчет NPV'!$C$13)/(1+'Расчет NPV'!$C$12)^2</f>
        <v/>
      </c>
      <c r="J1538" s="9">
        <f>((D1538*(1+E1538)^2*(C1538-F1538)-G1538)-MAX((D1538*(1+E1538)^2*(C1538-F1538)-G1538)-B1538/6,0)*'Расчет NPV'!$C$13)/(1+'Расчет NPV'!$C$12)^3</f>
        <v/>
      </c>
      <c r="K1538" s="9">
        <f>((D1538*(1+E1538)^3*(C1538-F1538)-G1538)-MAX((D1538*(1+E1538)^3*(C1538-F1538)-G1538)-B1538/6,0)*'Расчет NPV'!$C$13)/(1+'Расчет NPV'!$C$12)^4</f>
        <v/>
      </c>
      <c r="L1538" s="9">
        <f>((D1538*(1+E1538)^4*(C1538-F1538)-G1538)-MAX((D1538*(1+E1538)^4*(C1538-F1538)-G1538)-B1538/6,0)*'Расчет NPV'!$C$13)/(1+'Расчет NPV'!$C$12)^5</f>
        <v/>
      </c>
      <c r="M1538" s="9">
        <f>((D1538*(1+E1538)^5*(C1538-F1538)-G1538)-MAX((D1538*(1+E1538)^5*(C1538-F1538)-G1538)-B1538/6,0)*'Расчет NPV'!$C$13)/(1+'Расчет NPV'!$C$12)^6</f>
        <v/>
      </c>
      <c r="N1538" s="13">
        <f>SUM(H1538:M1538)-B1538</f>
        <v/>
      </c>
    </row>
    <row r="1539">
      <c r="A1539" t="n">
        <v>1535</v>
      </c>
      <c r="B1539" s="9">
        <f>_xlfn.BETA.INV(RAND(),'Расчет NPV'!$E$5,'Расчет NPV'!$F$5,'Расчет NPV'!$B$5,'Расчет NPV'!$D$5)</f>
        <v/>
      </c>
      <c r="C1539" s="9">
        <f>_xlfn.BETA.INV(RAND(),'Расчет NPV'!$E$6,'Расчет NPV'!$F$6,'Расчет NPV'!$B$6,'Расчет NPV'!$D$6)</f>
        <v/>
      </c>
      <c r="D1539" s="9">
        <f>_xlfn.BETA.INV(RAND(),'Расчет NPV'!$E$7,'Расчет NPV'!$F$7,'Расчет NPV'!$B$7,'Расчет NPV'!$D$7)</f>
        <v/>
      </c>
      <c r="E1539" s="5">
        <f>_xlfn.BETA.INV(RAND(),'Расчет NPV'!$E$8,'Расчет NPV'!$F$8,'Расчет NPV'!$B$8,'Расчет NPV'!$D$8)</f>
        <v/>
      </c>
      <c r="F1539" s="9">
        <f>_xlfn.BETA.INV(RAND(),'Расчет NPV'!$E$9,'Расчет NPV'!$F$9,'Расчет NPV'!$B$9,'Расчет NPV'!$D$9)</f>
        <v/>
      </c>
      <c r="G1539" s="9">
        <f>_xlfn.BETA.INV(RAND(),'Расчет NPV'!$E$10,'Расчет NPV'!$F$10,'Расчет NPV'!$B$10,'Расчет NPV'!$D$10)</f>
        <v/>
      </c>
      <c r="H1539" s="9">
        <f>((D1539*(1+E1539)^0*'Расчет NPV'!$C$14*(C1539-F1539)-G1539)-MAX((D1539*(1+E1539)^0*'Расчет NPV'!$C$14*(C1539-F1539)-G1539)-B1539/6,0)*'Расчет NPV'!$C$13)/(1+'Расчет NPV'!$C$12)^1</f>
        <v/>
      </c>
      <c r="I1539" s="9">
        <f>((D1539*(1+E1539)^1*(C1539-F1539)-G1539)-MAX((D1539*(1+E1539)^1*(C1539-F1539)-G1539)-B1539/6,0)*'Расчет NPV'!$C$13)/(1+'Расчет NPV'!$C$12)^2</f>
        <v/>
      </c>
      <c r="J1539" s="9">
        <f>((D1539*(1+E1539)^2*(C1539-F1539)-G1539)-MAX((D1539*(1+E1539)^2*(C1539-F1539)-G1539)-B1539/6,0)*'Расчет NPV'!$C$13)/(1+'Расчет NPV'!$C$12)^3</f>
        <v/>
      </c>
      <c r="K1539" s="9">
        <f>((D1539*(1+E1539)^3*(C1539-F1539)-G1539)-MAX((D1539*(1+E1539)^3*(C1539-F1539)-G1539)-B1539/6,0)*'Расчет NPV'!$C$13)/(1+'Расчет NPV'!$C$12)^4</f>
        <v/>
      </c>
      <c r="L1539" s="9">
        <f>((D1539*(1+E1539)^4*(C1539-F1539)-G1539)-MAX((D1539*(1+E1539)^4*(C1539-F1539)-G1539)-B1539/6,0)*'Расчет NPV'!$C$13)/(1+'Расчет NPV'!$C$12)^5</f>
        <v/>
      </c>
      <c r="M1539" s="9">
        <f>((D1539*(1+E1539)^5*(C1539-F1539)-G1539)-MAX((D1539*(1+E1539)^5*(C1539-F1539)-G1539)-B1539/6,0)*'Расчет NPV'!$C$13)/(1+'Расчет NPV'!$C$12)^6</f>
        <v/>
      </c>
      <c r="N1539" s="13">
        <f>SUM(H1539:M1539)-B1539</f>
        <v/>
      </c>
    </row>
    <row r="1540">
      <c r="A1540" t="n">
        <v>1536</v>
      </c>
      <c r="B1540" s="9">
        <f>_xlfn.BETA.INV(RAND(),'Расчет NPV'!$E$5,'Расчет NPV'!$F$5,'Расчет NPV'!$B$5,'Расчет NPV'!$D$5)</f>
        <v/>
      </c>
      <c r="C1540" s="9">
        <f>_xlfn.BETA.INV(RAND(),'Расчет NPV'!$E$6,'Расчет NPV'!$F$6,'Расчет NPV'!$B$6,'Расчет NPV'!$D$6)</f>
        <v/>
      </c>
      <c r="D1540" s="9">
        <f>_xlfn.BETA.INV(RAND(),'Расчет NPV'!$E$7,'Расчет NPV'!$F$7,'Расчет NPV'!$B$7,'Расчет NPV'!$D$7)</f>
        <v/>
      </c>
      <c r="E1540" s="5">
        <f>_xlfn.BETA.INV(RAND(),'Расчет NPV'!$E$8,'Расчет NPV'!$F$8,'Расчет NPV'!$B$8,'Расчет NPV'!$D$8)</f>
        <v/>
      </c>
      <c r="F1540" s="9">
        <f>_xlfn.BETA.INV(RAND(),'Расчет NPV'!$E$9,'Расчет NPV'!$F$9,'Расчет NPV'!$B$9,'Расчет NPV'!$D$9)</f>
        <v/>
      </c>
      <c r="G1540" s="9">
        <f>_xlfn.BETA.INV(RAND(),'Расчет NPV'!$E$10,'Расчет NPV'!$F$10,'Расчет NPV'!$B$10,'Расчет NPV'!$D$10)</f>
        <v/>
      </c>
      <c r="H1540" s="9">
        <f>((D1540*(1+E1540)^0*'Расчет NPV'!$C$14*(C1540-F1540)-G1540)-MAX((D1540*(1+E1540)^0*'Расчет NPV'!$C$14*(C1540-F1540)-G1540)-B1540/6,0)*'Расчет NPV'!$C$13)/(1+'Расчет NPV'!$C$12)^1</f>
        <v/>
      </c>
      <c r="I1540" s="9">
        <f>((D1540*(1+E1540)^1*(C1540-F1540)-G1540)-MAX((D1540*(1+E1540)^1*(C1540-F1540)-G1540)-B1540/6,0)*'Расчет NPV'!$C$13)/(1+'Расчет NPV'!$C$12)^2</f>
        <v/>
      </c>
      <c r="J1540" s="9">
        <f>((D1540*(1+E1540)^2*(C1540-F1540)-G1540)-MAX((D1540*(1+E1540)^2*(C1540-F1540)-G1540)-B1540/6,0)*'Расчет NPV'!$C$13)/(1+'Расчет NPV'!$C$12)^3</f>
        <v/>
      </c>
      <c r="K1540" s="9">
        <f>((D1540*(1+E1540)^3*(C1540-F1540)-G1540)-MAX((D1540*(1+E1540)^3*(C1540-F1540)-G1540)-B1540/6,0)*'Расчет NPV'!$C$13)/(1+'Расчет NPV'!$C$12)^4</f>
        <v/>
      </c>
      <c r="L1540" s="9">
        <f>((D1540*(1+E1540)^4*(C1540-F1540)-G1540)-MAX((D1540*(1+E1540)^4*(C1540-F1540)-G1540)-B1540/6,0)*'Расчет NPV'!$C$13)/(1+'Расчет NPV'!$C$12)^5</f>
        <v/>
      </c>
      <c r="M1540" s="9">
        <f>((D1540*(1+E1540)^5*(C1540-F1540)-G1540)-MAX((D1540*(1+E1540)^5*(C1540-F1540)-G1540)-B1540/6,0)*'Расчет NPV'!$C$13)/(1+'Расчет NPV'!$C$12)^6</f>
        <v/>
      </c>
      <c r="N1540" s="13">
        <f>SUM(H1540:M1540)-B1540</f>
        <v/>
      </c>
    </row>
    <row r="1541">
      <c r="A1541" t="n">
        <v>1537</v>
      </c>
      <c r="B1541" s="9">
        <f>_xlfn.BETA.INV(RAND(),'Расчет NPV'!$E$5,'Расчет NPV'!$F$5,'Расчет NPV'!$B$5,'Расчет NPV'!$D$5)</f>
        <v/>
      </c>
      <c r="C1541" s="9">
        <f>_xlfn.BETA.INV(RAND(),'Расчет NPV'!$E$6,'Расчет NPV'!$F$6,'Расчет NPV'!$B$6,'Расчет NPV'!$D$6)</f>
        <v/>
      </c>
      <c r="D1541" s="9">
        <f>_xlfn.BETA.INV(RAND(),'Расчет NPV'!$E$7,'Расчет NPV'!$F$7,'Расчет NPV'!$B$7,'Расчет NPV'!$D$7)</f>
        <v/>
      </c>
      <c r="E1541" s="5">
        <f>_xlfn.BETA.INV(RAND(),'Расчет NPV'!$E$8,'Расчет NPV'!$F$8,'Расчет NPV'!$B$8,'Расчет NPV'!$D$8)</f>
        <v/>
      </c>
      <c r="F1541" s="9">
        <f>_xlfn.BETA.INV(RAND(),'Расчет NPV'!$E$9,'Расчет NPV'!$F$9,'Расчет NPV'!$B$9,'Расчет NPV'!$D$9)</f>
        <v/>
      </c>
      <c r="G1541" s="9">
        <f>_xlfn.BETA.INV(RAND(),'Расчет NPV'!$E$10,'Расчет NPV'!$F$10,'Расчет NPV'!$B$10,'Расчет NPV'!$D$10)</f>
        <v/>
      </c>
      <c r="H1541" s="9">
        <f>((D1541*(1+E1541)^0*'Расчет NPV'!$C$14*(C1541-F1541)-G1541)-MAX((D1541*(1+E1541)^0*'Расчет NPV'!$C$14*(C1541-F1541)-G1541)-B1541/6,0)*'Расчет NPV'!$C$13)/(1+'Расчет NPV'!$C$12)^1</f>
        <v/>
      </c>
      <c r="I1541" s="9">
        <f>((D1541*(1+E1541)^1*(C1541-F1541)-G1541)-MAX((D1541*(1+E1541)^1*(C1541-F1541)-G1541)-B1541/6,0)*'Расчет NPV'!$C$13)/(1+'Расчет NPV'!$C$12)^2</f>
        <v/>
      </c>
      <c r="J1541" s="9">
        <f>((D1541*(1+E1541)^2*(C1541-F1541)-G1541)-MAX((D1541*(1+E1541)^2*(C1541-F1541)-G1541)-B1541/6,0)*'Расчет NPV'!$C$13)/(1+'Расчет NPV'!$C$12)^3</f>
        <v/>
      </c>
      <c r="K1541" s="9">
        <f>((D1541*(1+E1541)^3*(C1541-F1541)-G1541)-MAX((D1541*(1+E1541)^3*(C1541-F1541)-G1541)-B1541/6,0)*'Расчет NPV'!$C$13)/(1+'Расчет NPV'!$C$12)^4</f>
        <v/>
      </c>
      <c r="L1541" s="9">
        <f>((D1541*(1+E1541)^4*(C1541-F1541)-G1541)-MAX((D1541*(1+E1541)^4*(C1541-F1541)-G1541)-B1541/6,0)*'Расчет NPV'!$C$13)/(1+'Расчет NPV'!$C$12)^5</f>
        <v/>
      </c>
      <c r="M1541" s="9">
        <f>((D1541*(1+E1541)^5*(C1541-F1541)-G1541)-MAX((D1541*(1+E1541)^5*(C1541-F1541)-G1541)-B1541/6,0)*'Расчет NPV'!$C$13)/(1+'Расчет NPV'!$C$12)^6</f>
        <v/>
      </c>
      <c r="N1541" s="13">
        <f>SUM(H1541:M1541)-B1541</f>
        <v/>
      </c>
    </row>
    <row r="1542">
      <c r="A1542" t="n">
        <v>1538</v>
      </c>
      <c r="B1542" s="9">
        <f>_xlfn.BETA.INV(RAND(),'Расчет NPV'!$E$5,'Расчет NPV'!$F$5,'Расчет NPV'!$B$5,'Расчет NPV'!$D$5)</f>
        <v/>
      </c>
      <c r="C1542" s="9">
        <f>_xlfn.BETA.INV(RAND(),'Расчет NPV'!$E$6,'Расчет NPV'!$F$6,'Расчет NPV'!$B$6,'Расчет NPV'!$D$6)</f>
        <v/>
      </c>
      <c r="D1542" s="9">
        <f>_xlfn.BETA.INV(RAND(),'Расчет NPV'!$E$7,'Расчет NPV'!$F$7,'Расчет NPV'!$B$7,'Расчет NPV'!$D$7)</f>
        <v/>
      </c>
      <c r="E1542" s="5">
        <f>_xlfn.BETA.INV(RAND(),'Расчет NPV'!$E$8,'Расчет NPV'!$F$8,'Расчет NPV'!$B$8,'Расчет NPV'!$D$8)</f>
        <v/>
      </c>
      <c r="F1542" s="9">
        <f>_xlfn.BETA.INV(RAND(),'Расчет NPV'!$E$9,'Расчет NPV'!$F$9,'Расчет NPV'!$B$9,'Расчет NPV'!$D$9)</f>
        <v/>
      </c>
      <c r="G1542" s="9">
        <f>_xlfn.BETA.INV(RAND(),'Расчет NPV'!$E$10,'Расчет NPV'!$F$10,'Расчет NPV'!$B$10,'Расчет NPV'!$D$10)</f>
        <v/>
      </c>
      <c r="H1542" s="9">
        <f>((D1542*(1+E1542)^0*'Расчет NPV'!$C$14*(C1542-F1542)-G1542)-MAX((D1542*(1+E1542)^0*'Расчет NPV'!$C$14*(C1542-F1542)-G1542)-B1542/6,0)*'Расчет NPV'!$C$13)/(1+'Расчет NPV'!$C$12)^1</f>
        <v/>
      </c>
      <c r="I1542" s="9">
        <f>((D1542*(1+E1542)^1*(C1542-F1542)-G1542)-MAX((D1542*(1+E1542)^1*(C1542-F1542)-G1542)-B1542/6,0)*'Расчет NPV'!$C$13)/(1+'Расчет NPV'!$C$12)^2</f>
        <v/>
      </c>
      <c r="J1542" s="9">
        <f>((D1542*(1+E1542)^2*(C1542-F1542)-G1542)-MAX((D1542*(1+E1542)^2*(C1542-F1542)-G1542)-B1542/6,0)*'Расчет NPV'!$C$13)/(1+'Расчет NPV'!$C$12)^3</f>
        <v/>
      </c>
      <c r="K1542" s="9">
        <f>((D1542*(1+E1542)^3*(C1542-F1542)-G1542)-MAX((D1542*(1+E1542)^3*(C1542-F1542)-G1542)-B1542/6,0)*'Расчет NPV'!$C$13)/(1+'Расчет NPV'!$C$12)^4</f>
        <v/>
      </c>
      <c r="L1542" s="9">
        <f>((D1542*(1+E1542)^4*(C1542-F1542)-G1542)-MAX((D1542*(1+E1542)^4*(C1542-F1542)-G1542)-B1542/6,0)*'Расчет NPV'!$C$13)/(1+'Расчет NPV'!$C$12)^5</f>
        <v/>
      </c>
      <c r="M1542" s="9">
        <f>((D1542*(1+E1542)^5*(C1542-F1542)-G1542)-MAX((D1542*(1+E1542)^5*(C1542-F1542)-G1542)-B1542/6,0)*'Расчет NPV'!$C$13)/(1+'Расчет NPV'!$C$12)^6</f>
        <v/>
      </c>
      <c r="N1542" s="13">
        <f>SUM(H1542:M1542)-B1542</f>
        <v/>
      </c>
    </row>
    <row r="1543">
      <c r="A1543" t="n">
        <v>1539</v>
      </c>
      <c r="B1543" s="9">
        <f>_xlfn.BETA.INV(RAND(),'Расчет NPV'!$E$5,'Расчет NPV'!$F$5,'Расчет NPV'!$B$5,'Расчет NPV'!$D$5)</f>
        <v/>
      </c>
      <c r="C1543" s="9">
        <f>_xlfn.BETA.INV(RAND(),'Расчет NPV'!$E$6,'Расчет NPV'!$F$6,'Расчет NPV'!$B$6,'Расчет NPV'!$D$6)</f>
        <v/>
      </c>
      <c r="D1543" s="9">
        <f>_xlfn.BETA.INV(RAND(),'Расчет NPV'!$E$7,'Расчет NPV'!$F$7,'Расчет NPV'!$B$7,'Расчет NPV'!$D$7)</f>
        <v/>
      </c>
      <c r="E1543" s="5">
        <f>_xlfn.BETA.INV(RAND(),'Расчет NPV'!$E$8,'Расчет NPV'!$F$8,'Расчет NPV'!$B$8,'Расчет NPV'!$D$8)</f>
        <v/>
      </c>
      <c r="F1543" s="9">
        <f>_xlfn.BETA.INV(RAND(),'Расчет NPV'!$E$9,'Расчет NPV'!$F$9,'Расчет NPV'!$B$9,'Расчет NPV'!$D$9)</f>
        <v/>
      </c>
      <c r="G1543" s="9">
        <f>_xlfn.BETA.INV(RAND(),'Расчет NPV'!$E$10,'Расчет NPV'!$F$10,'Расчет NPV'!$B$10,'Расчет NPV'!$D$10)</f>
        <v/>
      </c>
      <c r="H1543" s="9">
        <f>((D1543*(1+E1543)^0*'Расчет NPV'!$C$14*(C1543-F1543)-G1543)-MAX((D1543*(1+E1543)^0*'Расчет NPV'!$C$14*(C1543-F1543)-G1543)-B1543/6,0)*'Расчет NPV'!$C$13)/(1+'Расчет NPV'!$C$12)^1</f>
        <v/>
      </c>
      <c r="I1543" s="9">
        <f>((D1543*(1+E1543)^1*(C1543-F1543)-G1543)-MAX((D1543*(1+E1543)^1*(C1543-F1543)-G1543)-B1543/6,0)*'Расчет NPV'!$C$13)/(1+'Расчет NPV'!$C$12)^2</f>
        <v/>
      </c>
      <c r="J1543" s="9">
        <f>((D1543*(1+E1543)^2*(C1543-F1543)-G1543)-MAX((D1543*(1+E1543)^2*(C1543-F1543)-G1543)-B1543/6,0)*'Расчет NPV'!$C$13)/(1+'Расчет NPV'!$C$12)^3</f>
        <v/>
      </c>
      <c r="K1543" s="9">
        <f>((D1543*(1+E1543)^3*(C1543-F1543)-G1543)-MAX((D1543*(1+E1543)^3*(C1543-F1543)-G1543)-B1543/6,0)*'Расчет NPV'!$C$13)/(1+'Расчет NPV'!$C$12)^4</f>
        <v/>
      </c>
      <c r="L1543" s="9">
        <f>((D1543*(1+E1543)^4*(C1543-F1543)-G1543)-MAX((D1543*(1+E1543)^4*(C1543-F1543)-G1543)-B1543/6,0)*'Расчет NPV'!$C$13)/(1+'Расчет NPV'!$C$12)^5</f>
        <v/>
      </c>
      <c r="M1543" s="9">
        <f>((D1543*(1+E1543)^5*(C1543-F1543)-G1543)-MAX((D1543*(1+E1543)^5*(C1543-F1543)-G1543)-B1543/6,0)*'Расчет NPV'!$C$13)/(1+'Расчет NPV'!$C$12)^6</f>
        <v/>
      </c>
      <c r="N1543" s="13">
        <f>SUM(H1543:M1543)-B1543</f>
        <v/>
      </c>
    </row>
    <row r="1544">
      <c r="A1544" t="n">
        <v>1540</v>
      </c>
      <c r="B1544" s="9">
        <f>_xlfn.BETA.INV(RAND(),'Расчет NPV'!$E$5,'Расчет NPV'!$F$5,'Расчет NPV'!$B$5,'Расчет NPV'!$D$5)</f>
        <v/>
      </c>
      <c r="C1544" s="9">
        <f>_xlfn.BETA.INV(RAND(),'Расчет NPV'!$E$6,'Расчет NPV'!$F$6,'Расчет NPV'!$B$6,'Расчет NPV'!$D$6)</f>
        <v/>
      </c>
      <c r="D1544" s="9">
        <f>_xlfn.BETA.INV(RAND(),'Расчет NPV'!$E$7,'Расчет NPV'!$F$7,'Расчет NPV'!$B$7,'Расчет NPV'!$D$7)</f>
        <v/>
      </c>
      <c r="E1544" s="5">
        <f>_xlfn.BETA.INV(RAND(),'Расчет NPV'!$E$8,'Расчет NPV'!$F$8,'Расчет NPV'!$B$8,'Расчет NPV'!$D$8)</f>
        <v/>
      </c>
      <c r="F1544" s="9">
        <f>_xlfn.BETA.INV(RAND(),'Расчет NPV'!$E$9,'Расчет NPV'!$F$9,'Расчет NPV'!$B$9,'Расчет NPV'!$D$9)</f>
        <v/>
      </c>
      <c r="G1544" s="9">
        <f>_xlfn.BETA.INV(RAND(),'Расчет NPV'!$E$10,'Расчет NPV'!$F$10,'Расчет NPV'!$B$10,'Расчет NPV'!$D$10)</f>
        <v/>
      </c>
      <c r="H1544" s="9">
        <f>((D1544*(1+E1544)^0*'Расчет NPV'!$C$14*(C1544-F1544)-G1544)-MAX((D1544*(1+E1544)^0*'Расчет NPV'!$C$14*(C1544-F1544)-G1544)-B1544/6,0)*'Расчет NPV'!$C$13)/(1+'Расчет NPV'!$C$12)^1</f>
        <v/>
      </c>
      <c r="I1544" s="9">
        <f>((D1544*(1+E1544)^1*(C1544-F1544)-G1544)-MAX((D1544*(1+E1544)^1*(C1544-F1544)-G1544)-B1544/6,0)*'Расчет NPV'!$C$13)/(1+'Расчет NPV'!$C$12)^2</f>
        <v/>
      </c>
      <c r="J1544" s="9">
        <f>((D1544*(1+E1544)^2*(C1544-F1544)-G1544)-MAX((D1544*(1+E1544)^2*(C1544-F1544)-G1544)-B1544/6,0)*'Расчет NPV'!$C$13)/(1+'Расчет NPV'!$C$12)^3</f>
        <v/>
      </c>
      <c r="K1544" s="9">
        <f>((D1544*(1+E1544)^3*(C1544-F1544)-G1544)-MAX((D1544*(1+E1544)^3*(C1544-F1544)-G1544)-B1544/6,0)*'Расчет NPV'!$C$13)/(1+'Расчет NPV'!$C$12)^4</f>
        <v/>
      </c>
      <c r="L1544" s="9">
        <f>((D1544*(1+E1544)^4*(C1544-F1544)-G1544)-MAX((D1544*(1+E1544)^4*(C1544-F1544)-G1544)-B1544/6,0)*'Расчет NPV'!$C$13)/(1+'Расчет NPV'!$C$12)^5</f>
        <v/>
      </c>
      <c r="M1544" s="9">
        <f>((D1544*(1+E1544)^5*(C1544-F1544)-G1544)-MAX((D1544*(1+E1544)^5*(C1544-F1544)-G1544)-B1544/6,0)*'Расчет NPV'!$C$13)/(1+'Расчет NPV'!$C$12)^6</f>
        <v/>
      </c>
      <c r="N1544" s="13">
        <f>SUM(H1544:M1544)-B1544</f>
        <v/>
      </c>
    </row>
    <row r="1545">
      <c r="A1545" t="n">
        <v>1541</v>
      </c>
      <c r="B1545" s="9">
        <f>_xlfn.BETA.INV(RAND(),'Расчет NPV'!$E$5,'Расчет NPV'!$F$5,'Расчет NPV'!$B$5,'Расчет NPV'!$D$5)</f>
        <v/>
      </c>
      <c r="C1545" s="9">
        <f>_xlfn.BETA.INV(RAND(),'Расчет NPV'!$E$6,'Расчет NPV'!$F$6,'Расчет NPV'!$B$6,'Расчет NPV'!$D$6)</f>
        <v/>
      </c>
      <c r="D1545" s="9">
        <f>_xlfn.BETA.INV(RAND(),'Расчет NPV'!$E$7,'Расчет NPV'!$F$7,'Расчет NPV'!$B$7,'Расчет NPV'!$D$7)</f>
        <v/>
      </c>
      <c r="E1545" s="5">
        <f>_xlfn.BETA.INV(RAND(),'Расчет NPV'!$E$8,'Расчет NPV'!$F$8,'Расчет NPV'!$B$8,'Расчет NPV'!$D$8)</f>
        <v/>
      </c>
      <c r="F1545" s="9">
        <f>_xlfn.BETA.INV(RAND(),'Расчет NPV'!$E$9,'Расчет NPV'!$F$9,'Расчет NPV'!$B$9,'Расчет NPV'!$D$9)</f>
        <v/>
      </c>
      <c r="G1545" s="9">
        <f>_xlfn.BETA.INV(RAND(),'Расчет NPV'!$E$10,'Расчет NPV'!$F$10,'Расчет NPV'!$B$10,'Расчет NPV'!$D$10)</f>
        <v/>
      </c>
      <c r="H1545" s="9">
        <f>((D1545*(1+E1545)^0*'Расчет NPV'!$C$14*(C1545-F1545)-G1545)-MAX((D1545*(1+E1545)^0*'Расчет NPV'!$C$14*(C1545-F1545)-G1545)-B1545/6,0)*'Расчет NPV'!$C$13)/(1+'Расчет NPV'!$C$12)^1</f>
        <v/>
      </c>
      <c r="I1545" s="9">
        <f>((D1545*(1+E1545)^1*(C1545-F1545)-G1545)-MAX((D1545*(1+E1545)^1*(C1545-F1545)-G1545)-B1545/6,0)*'Расчет NPV'!$C$13)/(1+'Расчет NPV'!$C$12)^2</f>
        <v/>
      </c>
      <c r="J1545" s="9">
        <f>((D1545*(1+E1545)^2*(C1545-F1545)-G1545)-MAX((D1545*(1+E1545)^2*(C1545-F1545)-G1545)-B1545/6,0)*'Расчет NPV'!$C$13)/(1+'Расчет NPV'!$C$12)^3</f>
        <v/>
      </c>
      <c r="K1545" s="9">
        <f>((D1545*(1+E1545)^3*(C1545-F1545)-G1545)-MAX((D1545*(1+E1545)^3*(C1545-F1545)-G1545)-B1545/6,0)*'Расчет NPV'!$C$13)/(1+'Расчет NPV'!$C$12)^4</f>
        <v/>
      </c>
      <c r="L1545" s="9">
        <f>((D1545*(1+E1545)^4*(C1545-F1545)-G1545)-MAX((D1545*(1+E1545)^4*(C1545-F1545)-G1545)-B1545/6,0)*'Расчет NPV'!$C$13)/(1+'Расчет NPV'!$C$12)^5</f>
        <v/>
      </c>
      <c r="M1545" s="9">
        <f>((D1545*(1+E1545)^5*(C1545-F1545)-G1545)-MAX((D1545*(1+E1545)^5*(C1545-F1545)-G1545)-B1545/6,0)*'Расчет NPV'!$C$13)/(1+'Расчет NPV'!$C$12)^6</f>
        <v/>
      </c>
      <c r="N1545" s="13">
        <f>SUM(H1545:M1545)-B1545</f>
        <v/>
      </c>
    </row>
    <row r="1546">
      <c r="A1546" t="n">
        <v>1542</v>
      </c>
      <c r="B1546" s="9">
        <f>_xlfn.BETA.INV(RAND(),'Расчет NPV'!$E$5,'Расчет NPV'!$F$5,'Расчет NPV'!$B$5,'Расчет NPV'!$D$5)</f>
        <v/>
      </c>
      <c r="C1546" s="9">
        <f>_xlfn.BETA.INV(RAND(),'Расчет NPV'!$E$6,'Расчет NPV'!$F$6,'Расчет NPV'!$B$6,'Расчет NPV'!$D$6)</f>
        <v/>
      </c>
      <c r="D1546" s="9">
        <f>_xlfn.BETA.INV(RAND(),'Расчет NPV'!$E$7,'Расчет NPV'!$F$7,'Расчет NPV'!$B$7,'Расчет NPV'!$D$7)</f>
        <v/>
      </c>
      <c r="E1546" s="5">
        <f>_xlfn.BETA.INV(RAND(),'Расчет NPV'!$E$8,'Расчет NPV'!$F$8,'Расчет NPV'!$B$8,'Расчет NPV'!$D$8)</f>
        <v/>
      </c>
      <c r="F1546" s="9">
        <f>_xlfn.BETA.INV(RAND(),'Расчет NPV'!$E$9,'Расчет NPV'!$F$9,'Расчет NPV'!$B$9,'Расчет NPV'!$D$9)</f>
        <v/>
      </c>
      <c r="G1546" s="9">
        <f>_xlfn.BETA.INV(RAND(),'Расчет NPV'!$E$10,'Расчет NPV'!$F$10,'Расчет NPV'!$B$10,'Расчет NPV'!$D$10)</f>
        <v/>
      </c>
      <c r="H1546" s="9">
        <f>((D1546*(1+E1546)^0*'Расчет NPV'!$C$14*(C1546-F1546)-G1546)-MAX((D1546*(1+E1546)^0*'Расчет NPV'!$C$14*(C1546-F1546)-G1546)-B1546/6,0)*'Расчет NPV'!$C$13)/(1+'Расчет NPV'!$C$12)^1</f>
        <v/>
      </c>
      <c r="I1546" s="9">
        <f>((D1546*(1+E1546)^1*(C1546-F1546)-G1546)-MAX((D1546*(1+E1546)^1*(C1546-F1546)-G1546)-B1546/6,0)*'Расчет NPV'!$C$13)/(1+'Расчет NPV'!$C$12)^2</f>
        <v/>
      </c>
      <c r="J1546" s="9">
        <f>((D1546*(1+E1546)^2*(C1546-F1546)-G1546)-MAX((D1546*(1+E1546)^2*(C1546-F1546)-G1546)-B1546/6,0)*'Расчет NPV'!$C$13)/(1+'Расчет NPV'!$C$12)^3</f>
        <v/>
      </c>
      <c r="K1546" s="9">
        <f>((D1546*(1+E1546)^3*(C1546-F1546)-G1546)-MAX((D1546*(1+E1546)^3*(C1546-F1546)-G1546)-B1546/6,0)*'Расчет NPV'!$C$13)/(1+'Расчет NPV'!$C$12)^4</f>
        <v/>
      </c>
      <c r="L1546" s="9">
        <f>((D1546*(1+E1546)^4*(C1546-F1546)-G1546)-MAX((D1546*(1+E1546)^4*(C1546-F1546)-G1546)-B1546/6,0)*'Расчет NPV'!$C$13)/(1+'Расчет NPV'!$C$12)^5</f>
        <v/>
      </c>
      <c r="M1546" s="9">
        <f>((D1546*(1+E1546)^5*(C1546-F1546)-G1546)-MAX((D1546*(1+E1546)^5*(C1546-F1546)-G1546)-B1546/6,0)*'Расчет NPV'!$C$13)/(1+'Расчет NPV'!$C$12)^6</f>
        <v/>
      </c>
      <c r="N1546" s="13">
        <f>SUM(H1546:M1546)-B1546</f>
        <v/>
      </c>
    </row>
    <row r="1547">
      <c r="A1547" t="n">
        <v>1543</v>
      </c>
      <c r="B1547" s="9">
        <f>_xlfn.BETA.INV(RAND(),'Расчет NPV'!$E$5,'Расчет NPV'!$F$5,'Расчет NPV'!$B$5,'Расчет NPV'!$D$5)</f>
        <v/>
      </c>
      <c r="C1547" s="9">
        <f>_xlfn.BETA.INV(RAND(),'Расчет NPV'!$E$6,'Расчет NPV'!$F$6,'Расчет NPV'!$B$6,'Расчет NPV'!$D$6)</f>
        <v/>
      </c>
      <c r="D1547" s="9">
        <f>_xlfn.BETA.INV(RAND(),'Расчет NPV'!$E$7,'Расчет NPV'!$F$7,'Расчет NPV'!$B$7,'Расчет NPV'!$D$7)</f>
        <v/>
      </c>
      <c r="E1547" s="5">
        <f>_xlfn.BETA.INV(RAND(),'Расчет NPV'!$E$8,'Расчет NPV'!$F$8,'Расчет NPV'!$B$8,'Расчет NPV'!$D$8)</f>
        <v/>
      </c>
      <c r="F1547" s="9">
        <f>_xlfn.BETA.INV(RAND(),'Расчет NPV'!$E$9,'Расчет NPV'!$F$9,'Расчет NPV'!$B$9,'Расчет NPV'!$D$9)</f>
        <v/>
      </c>
      <c r="G1547" s="9">
        <f>_xlfn.BETA.INV(RAND(),'Расчет NPV'!$E$10,'Расчет NPV'!$F$10,'Расчет NPV'!$B$10,'Расчет NPV'!$D$10)</f>
        <v/>
      </c>
      <c r="H1547" s="9">
        <f>((D1547*(1+E1547)^0*'Расчет NPV'!$C$14*(C1547-F1547)-G1547)-MAX((D1547*(1+E1547)^0*'Расчет NPV'!$C$14*(C1547-F1547)-G1547)-B1547/6,0)*'Расчет NPV'!$C$13)/(1+'Расчет NPV'!$C$12)^1</f>
        <v/>
      </c>
      <c r="I1547" s="9">
        <f>((D1547*(1+E1547)^1*(C1547-F1547)-G1547)-MAX((D1547*(1+E1547)^1*(C1547-F1547)-G1547)-B1547/6,0)*'Расчет NPV'!$C$13)/(1+'Расчет NPV'!$C$12)^2</f>
        <v/>
      </c>
      <c r="J1547" s="9">
        <f>((D1547*(1+E1547)^2*(C1547-F1547)-G1547)-MAX((D1547*(1+E1547)^2*(C1547-F1547)-G1547)-B1547/6,0)*'Расчет NPV'!$C$13)/(1+'Расчет NPV'!$C$12)^3</f>
        <v/>
      </c>
      <c r="K1547" s="9">
        <f>((D1547*(1+E1547)^3*(C1547-F1547)-G1547)-MAX((D1547*(1+E1547)^3*(C1547-F1547)-G1547)-B1547/6,0)*'Расчет NPV'!$C$13)/(1+'Расчет NPV'!$C$12)^4</f>
        <v/>
      </c>
      <c r="L1547" s="9">
        <f>((D1547*(1+E1547)^4*(C1547-F1547)-G1547)-MAX((D1547*(1+E1547)^4*(C1547-F1547)-G1547)-B1547/6,0)*'Расчет NPV'!$C$13)/(1+'Расчет NPV'!$C$12)^5</f>
        <v/>
      </c>
      <c r="M1547" s="9">
        <f>((D1547*(1+E1547)^5*(C1547-F1547)-G1547)-MAX((D1547*(1+E1547)^5*(C1547-F1547)-G1547)-B1547/6,0)*'Расчет NPV'!$C$13)/(1+'Расчет NPV'!$C$12)^6</f>
        <v/>
      </c>
      <c r="N1547" s="13">
        <f>SUM(H1547:M1547)-B1547</f>
        <v/>
      </c>
    </row>
    <row r="1548">
      <c r="A1548" t="n">
        <v>1544</v>
      </c>
      <c r="B1548" s="9">
        <f>_xlfn.BETA.INV(RAND(),'Расчет NPV'!$E$5,'Расчет NPV'!$F$5,'Расчет NPV'!$B$5,'Расчет NPV'!$D$5)</f>
        <v/>
      </c>
      <c r="C1548" s="9">
        <f>_xlfn.BETA.INV(RAND(),'Расчет NPV'!$E$6,'Расчет NPV'!$F$6,'Расчет NPV'!$B$6,'Расчет NPV'!$D$6)</f>
        <v/>
      </c>
      <c r="D1548" s="9">
        <f>_xlfn.BETA.INV(RAND(),'Расчет NPV'!$E$7,'Расчет NPV'!$F$7,'Расчет NPV'!$B$7,'Расчет NPV'!$D$7)</f>
        <v/>
      </c>
      <c r="E1548" s="5">
        <f>_xlfn.BETA.INV(RAND(),'Расчет NPV'!$E$8,'Расчет NPV'!$F$8,'Расчет NPV'!$B$8,'Расчет NPV'!$D$8)</f>
        <v/>
      </c>
      <c r="F1548" s="9">
        <f>_xlfn.BETA.INV(RAND(),'Расчет NPV'!$E$9,'Расчет NPV'!$F$9,'Расчет NPV'!$B$9,'Расчет NPV'!$D$9)</f>
        <v/>
      </c>
      <c r="G1548" s="9">
        <f>_xlfn.BETA.INV(RAND(),'Расчет NPV'!$E$10,'Расчет NPV'!$F$10,'Расчет NPV'!$B$10,'Расчет NPV'!$D$10)</f>
        <v/>
      </c>
      <c r="H1548" s="9">
        <f>((D1548*(1+E1548)^0*'Расчет NPV'!$C$14*(C1548-F1548)-G1548)-MAX((D1548*(1+E1548)^0*'Расчет NPV'!$C$14*(C1548-F1548)-G1548)-B1548/6,0)*'Расчет NPV'!$C$13)/(1+'Расчет NPV'!$C$12)^1</f>
        <v/>
      </c>
      <c r="I1548" s="9">
        <f>((D1548*(1+E1548)^1*(C1548-F1548)-G1548)-MAX((D1548*(1+E1548)^1*(C1548-F1548)-G1548)-B1548/6,0)*'Расчет NPV'!$C$13)/(1+'Расчет NPV'!$C$12)^2</f>
        <v/>
      </c>
      <c r="J1548" s="9">
        <f>((D1548*(1+E1548)^2*(C1548-F1548)-G1548)-MAX((D1548*(1+E1548)^2*(C1548-F1548)-G1548)-B1548/6,0)*'Расчет NPV'!$C$13)/(1+'Расчет NPV'!$C$12)^3</f>
        <v/>
      </c>
      <c r="K1548" s="9">
        <f>((D1548*(1+E1548)^3*(C1548-F1548)-G1548)-MAX((D1548*(1+E1548)^3*(C1548-F1548)-G1548)-B1548/6,0)*'Расчет NPV'!$C$13)/(1+'Расчет NPV'!$C$12)^4</f>
        <v/>
      </c>
      <c r="L1548" s="9">
        <f>((D1548*(1+E1548)^4*(C1548-F1548)-G1548)-MAX((D1548*(1+E1548)^4*(C1548-F1548)-G1548)-B1548/6,0)*'Расчет NPV'!$C$13)/(1+'Расчет NPV'!$C$12)^5</f>
        <v/>
      </c>
      <c r="M1548" s="9">
        <f>((D1548*(1+E1548)^5*(C1548-F1548)-G1548)-MAX((D1548*(1+E1548)^5*(C1548-F1548)-G1548)-B1548/6,0)*'Расчет NPV'!$C$13)/(1+'Расчет NPV'!$C$12)^6</f>
        <v/>
      </c>
      <c r="N1548" s="13">
        <f>SUM(H1548:M1548)-B1548</f>
        <v/>
      </c>
    </row>
    <row r="1549">
      <c r="A1549" t="n">
        <v>1545</v>
      </c>
      <c r="B1549" s="9">
        <f>_xlfn.BETA.INV(RAND(),'Расчет NPV'!$E$5,'Расчет NPV'!$F$5,'Расчет NPV'!$B$5,'Расчет NPV'!$D$5)</f>
        <v/>
      </c>
      <c r="C1549" s="9">
        <f>_xlfn.BETA.INV(RAND(),'Расчет NPV'!$E$6,'Расчет NPV'!$F$6,'Расчет NPV'!$B$6,'Расчет NPV'!$D$6)</f>
        <v/>
      </c>
      <c r="D1549" s="9">
        <f>_xlfn.BETA.INV(RAND(),'Расчет NPV'!$E$7,'Расчет NPV'!$F$7,'Расчет NPV'!$B$7,'Расчет NPV'!$D$7)</f>
        <v/>
      </c>
      <c r="E1549" s="5">
        <f>_xlfn.BETA.INV(RAND(),'Расчет NPV'!$E$8,'Расчет NPV'!$F$8,'Расчет NPV'!$B$8,'Расчет NPV'!$D$8)</f>
        <v/>
      </c>
      <c r="F1549" s="9">
        <f>_xlfn.BETA.INV(RAND(),'Расчет NPV'!$E$9,'Расчет NPV'!$F$9,'Расчет NPV'!$B$9,'Расчет NPV'!$D$9)</f>
        <v/>
      </c>
      <c r="G1549" s="9">
        <f>_xlfn.BETA.INV(RAND(),'Расчет NPV'!$E$10,'Расчет NPV'!$F$10,'Расчет NPV'!$B$10,'Расчет NPV'!$D$10)</f>
        <v/>
      </c>
      <c r="H1549" s="9">
        <f>((D1549*(1+E1549)^0*'Расчет NPV'!$C$14*(C1549-F1549)-G1549)-MAX((D1549*(1+E1549)^0*'Расчет NPV'!$C$14*(C1549-F1549)-G1549)-B1549/6,0)*'Расчет NPV'!$C$13)/(1+'Расчет NPV'!$C$12)^1</f>
        <v/>
      </c>
      <c r="I1549" s="9">
        <f>((D1549*(1+E1549)^1*(C1549-F1549)-G1549)-MAX((D1549*(1+E1549)^1*(C1549-F1549)-G1549)-B1549/6,0)*'Расчет NPV'!$C$13)/(1+'Расчет NPV'!$C$12)^2</f>
        <v/>
      </c>
      <c r="J1549" s="9">
        <f>((D1549*(1+E1549)^2*(C1549-F1549)-G1549)-MAX((D1549*(1+E1549)^2*(C1549-F1549)-G1549)-B1549/6,0)*'Расчет NPV'!$C$13)/(1+'Расчет NPV'!$C$12)^3</f>
        <v/>
      </c>
      <c r="K1549" s="9">
        <f>((D1549*(1+E1549)^3*(C1549-F1549)-G1549)-MAX((D1549*(1+E1549)^3*(C1549-F1549)-G1549)-B1549/6,0)*'Расчет NPV'!$C$13)/(1+'Расчет NPV'!$C$12)^4</f>
        <v/>
      </c>
      <c r="L1549" s="9">
        <f>((D1549*(1+E1549)^4*(C1549-F1549)-G1549)-MAX((D1549*(1+E1549)^4*(C1549-F1549)-G1549)-B1549/6,0)*'Расчет NPV'!$C$13)/(1+'Расчет NPV'!$C$12)^5</f>
        <v/>
      </c>
      <c r="M1549" s="9">
        <f>((D1549*(1+E1549)^5*(C1549-F1549)-G1549)-MAX((D1549*(1+E1549)^5*(C1549-F1549)-G1549)-B1549/6,0)*'Расчет NPV'!$C$13)/(1+'Расчет NPV'!$C$12)^6</f>
        <v/>
      </c>
      <c r="N1549" s="13">
        <f>SUM(H1549:M1549)-B1549</f>
        <v/>
      </c>
    </row>
    <row r="1550">
      <c r="A1550" t="n">
        <v>1546</v>
      </c>
      <c r="B1550" s="9">
        <f>_xlfn.BETA.INV(RAND(),'Расчет NPV'!$E$5,'Расчет NPV'!$F$5,'Расчет NPV'!$B$5,'Расчет NPV'!$D$5)</f>
        <v/>
      </c>
      <c r="C1550" s="9">
        <f>_xlfn.BETA.INV(RAND(),'Расчет NPV'!$E$6,'Расчет NPV'!$F$6,'Расчет NPV'!$B$6,'Расчет NPV'!$D$6)</f>
        <v/>
      </c>
      <c r="D1550" s="9">
        <f>_xlfn.BETA.INV(RAND(),'Расчет NPV'!$E$7,'Расчет NPV'!$F$7,'Расчет NPV'!$B$7,'Расчет NPV'!$D$7)</f>
        <v/>
      </c>
      <c r="E1550" s="5">
        <f>_xlfn.BETA.INV(RAND(),'Расчет NPV'!$E$8,'Расчет NPV'!$F$8,'Расчет NPV'!$B$8,'Расчет NPV'!$D$8)</f>
        <v/>
      </c>
      <c r="F1550" s="9">
        <f>_xlfn.BETA.INV(RAND(),'Расчет NPV'!$E$9,'Расчет NPV'!$F$9,'Расчет NPV'!$B$9,'Расчет NPV'!$D$9)</f>
        <v/>
      </c>
      <c r="G1550" s="9">
        <f>_xlfn.BETA.INV(RAND(),'Расчет NPV'!$E$10,'Расчет NPV'!$F$10,'Расчет NPV'!$B$10,'Расчет NPV'!$D$10)</f>
        <v/>
      </c>
      <c r="H1550" s="9">
        <f>((D1550*(1+E1550)^0*'Расчет NPV'!$C$14*(C1550-F1550)-G1550)-MAX((D1550*(1+E1550)^0*'Расчет NPV'!$C$14*(C1550-F1550)-G1550)-B1550/6,0)*'Расчет NPV'!$C$13)/(1+'Расчет NPV'!$C$12)^1</f>
        <v/>
      </c>
      <c r="I1550" s="9">
        <f>((D1550*(1+E1550)^1*(C1550-F1550)-G1550)-MAX((D1550*(1+E1550)^1*(C1550-F1550)-G1550)-B1550/6,0)*'Расчет NPV'!$C$13)/(1+'Расчет NPV'!$C$12)^2</f>
        <v/>
      </c>
      <c r="J1550" s="9">
        <f>((D1550*(1+E1550)^2*(C1550-F1550)-G1550)-MAX((D1550*(1+E1550)^2*(C1550-F1550)-G1550)-B1550/6,0)*'Расчет NPV'!$C$13)/(1+'Расчет NPV'!$C$12)^3</f>
        <v/>
      </c>
      <c r="K1550" s="9">
        <f>((D1550*(1+E1550)^3*(C1550-F1550)-G1550)-MAX((D1550*(1+E1550)^3*(C1550-F1550)-G1550)-B1550/6,0)*'Расчет NPV'!$C$13)/(1+'Расчет NPV'!$C$12)^4</f>
        <v/>
      </c>
      <c r="L1550" s="9">
        <f>((D1550*(1+E1550)^4*(C1550-F1550)-G1550)-MAX((D1550*(1+E1550)^4*(C1550-F1550)-G1550)-B1550/6,0)*'Расчет NPV'!$C$13)/(1+'Расчет NPV'!$C$12)^5</f>
        <v/>
      </c>
      <c r="M1550" s="9">
        <f>((D1550*(1+E1550)^5*(C1550-F1550)-G1550)-MAX((D1550*(1+E1550)^5*(C1550-F1550)-G1550)-B1550/6,0)*'Расчет NPV'!$C$13)/(1+'Расчет NPV'!$C$12)^6</f>
        <v/>
      </c>
      <c r="N1550" s="13">
        <f>SUM(H1550:M1550)-B1550</f>
        <v/>
      </c>
    </row>
    <row r="1551">
      <c r="A1551" t="n">
        <v>1547</v>
      </c>
      <c r="B1551" s="9">
        <f>_xlfn.BETA.INV(RAND(),'Расчет NPV'!$E$5,'Расчет NPV'!$F$5,'Расчет NPV'!$B$5,'Расчет NPV'!$D$5)</f>
        <v/>
      </c>
      <c r="C1551" s="9">
        <f>_xlfn.BETA.INV(RAND(),'Расчет NPV'!$E$6,'Расчет NPV'!$F$6,'Расчет NPV'!$B$6,'Расчет NPV'!$D$6)</f>
        <v/>
      </c>
      <c r="D1551" s="9">
        <f>_xlfn.BETA.INV(RAND(),'Расчет NPV'!$E$7,'Расчет NPV'!$F$7,'Расчет NPV'!$B$7,'Расчет NPV'!$D$7)</f>
        <v/>
      </c>
      <c r="E1551" s="5">
        <f>_xlfn.BETA.INV(RAND(),'Расчет NPV'!$E$8,'Расчет NPV'!$F$8,'Расчет NPV'!$B$8,'Расчет NPV'!$D$8)</f>
        <v/>
      </c>
      <c r="F1551" s="9">
        <f>_xlfn.BETA.INV(RAND(),'Расчет NPV'!$E$9,'Расчет NPV'!$F$9,'Расчет NPV'!$B$9,'Расчет NPV'!$D$9)</f>
        <v/>
      </c>
      <c r="G1551" s="9">
        <f>_xlfn.BETA.INV(RAND(),'Расчет NPV'!$E$10,'Расчет NPV'!$F$10,'Расчет NPV'!$B$10,'Расчет NPV'!$D$10)</f>
        <v/>
      </c>
      <c r="H1551" s="9">
        <f>((D1551*(1+E1551)^0*'Расчет NPV'!$C$14*(C1551-F1551)-G1551)-MAX((D1551*(1+E1551)^0*'Расчет NPV'!$C$14*(C1551-F1551)-G1551)-B1551/6,0)*'Расчет NPV'!$C$13)/(1+'Расчет NPV'!$C$12)^1</f>
        <v/>
      </c>
      <c r="I1551" s="9">
        <f>((D1551*(1+E1551)^1*(C1551-F1551)-G1551)-MAX((D1551*(1+E1551)^1*(C1551-F1551)-G1551)-B1551/6,0)*'Расчет NPV'!$C$13)/(1+'Расчет NPV'!$C$12)^2</f>
        <v/>
      </c>
      <c r="J1551" s="9">
        <f>((D1551*(1+E1551)^2*(C1551-F1551)-G1551)-MAX((D1551*(1+E1551)^2*(C1551-F1551)-G1551)-B1551/6,0)*'Расчет NPV'!$C$13)/(1+'Расчет NPV'!$C$12)^3</f>
        <v/>
      </c>
      <c r="K1551" s="9">
        <f>((D1551*(1+E1551)^3*(C1551-F1551)-G1551)-MAX((D1551*(1+E1551)^3*(C1551-F1551)-G1551)-B1551/6,0)*'Расчет NPV'!$C$13)/(1+'Расчет NPV'!$C$12)^4</f>
        <v/>
      </c>
      <c r="L1551" s="9">
        <f>((D1551*(1+E1551)^4*(C1551-F1551)-G1551)-MAX((D1551*(1+E1551)^4*(C1551-F1551)-G1551)-B1551/6,0)*'Расчет NPV'!$C$13)/(1+'Расчет NPV'!$C$12)^5</f>
        <v/>
      </c>
      <c r="M1551" s="9">
        <f>((D1551*(1+E1551)^5*(C1551-F1551)-G1551)-MAX((D1551*(1+E1551)^5*(C1551-F1551)-G1551)-B1551/6,0)*'Расчет NPV'!$C$13)/(1+'Расчет NPV'!$C$12)^6</f>
        <v/>
      </c>
      <c r="N1551" s="13">
        <f>SUM(H1551:M1551)-B1551</f>
        <v/>
      </c>
    </row>
    <row r="1552">
      <c r="A1552" t="n">
        <v>1548</v>
      </c>
      <c r="B1552" s="9">
        <f>_xlfn.BETA.INV(RAND(),'Расчет NPV'!$E$5,'Расчет NPV'!$F$5,'Расчет NPV'!$B$5,'Расчет NPV'!$D$5)</f>
        <v/>
      </c>
      <c r="C1552" s="9">
        <f>_xlfn.BETA.INV(RAND(),'Расчет NPV'!$E$6,'Расчет NPV'!$F$6,'Расчет NPV'!$B$6,'Расчет NPV'!$D$6)</f>
        <v/>
      </c>
      <c r="D1552" s="9">
        <f>_xlfn.BETA.INV(RAND(),'Расчет NPV'!$E$7,'Расчет NPV'!$F$7,'Расчет NPV'!$B$7,'Расчет NPV'!$D$7)</f>
        <v/>
      </c>
      <c r="E1552" s="5">
        <f>_xlfn.BETA.INV(RAND(),'Расчет NPV'!$E$8,'Расчет NPV'!$F$8,'Расчет NPV'!$B$8,'Расчет NPV'!$D$8)</f>
        <v/>
      </c>
      <c r="F1552" s="9">
        <f>_xlfn.BETA.INV(RAND(),'Расчет NPV'!$E$9,'Расчет NPV'!$F$9,'Расчет NPV'!$B$9,'Расчет NPV'!$D$9)</f>
        <v/>
      </c>
      <c r="G1552" s="9">
        <f>_xlfn.BETA.INV(RAND(),'Расчет NPV'!$E$10,'Расчет NPV'!$F$10,'Расчет NPV'!$B$10,'Расчет NPV'!$D$10)</f>
        <v/>
      </c>
      <c r="H1552" s="9">
        <f>((D1552*(1+E1552)^0*'Расчет NPV'!$C$14*(C1552-F1552)-G1552)-MAX((D1552*(1+E1552)^0*'Расчет NPV'!$C$14*(C1552-F1552)-G1552)-B1552/6,0)*'Расчет NPV'!$C$13)/(1+'Расчет NPV'!$C$12)^1</f>
        <v/>
      </c>
      <c r="I1552" s="9">
        <f>((D1552*(1+E1552)^1*(C1552-F1552)-G1552)-MAX((D1552*(1+E1552)^1*(C1552-F1552)-G1552)-B1552/6,0)*'Расчет NPV'!$C$13)/(1+'Расчет NPV'!$C$12)^2</f>
        <v/>
      </c>
      <c r="J1552" s="9">
        <f>((D1552*(1+E1552)^2*(C1552-F1552)-G1552)-MAX((D1552*(1+E1552)^2*(C1552-F1552)-G1552)-B1552/6,0)*'Расчет NPV'!$C$13)/(1+'Расчет NPV'!$C$12)^3</f>
        <v/>
      </c>
      <c r="K1552" s="9">
        <f>((D1552*(1+E1552)^3*(C1552-F1552)-G1552)-MAX((D1552*(1+E1552)^3*(C1552-F1552)-G1552)-B1552/6,0)*'Расчет NPV'!$C$13)/(1+'Расчет NPV'!$C$12)^4</f>
        <v/>
      </c>
      <c r="L1552" s="9">
        <f>((D1552*(1+E1552)^4*(C1552-F1552)-G1552)-MAX((D1552*(1+E1552)^4*(C1552-F1552)-G1552)-B1552/6,0)*'Расчет NPV'!$C$13)/(1+'Расчет NPV'!$C$12)^5</f>
        <v/>
      </c>
      <c r="M1552" s="9">
        <f>((D1552*(1+E1552)^5*(C1552-F1552)-G1552)-MAX((D1552*(1+E1552)^5*(C1552-F1552)-G1552)-B1552/6,0)*'Расчет NPV'!$C$13)/(1+'Расчет NPV'!$C$12)^6</f>
        <v/>
      </c>
      <c r="N1552" s="13">
        <f>SUM(H1552:M1552)-B1552</f>
        <v/>
      </c>
    </row>
    <row r="1553">
      <c r="A1553" t="n">
        <v>1549</v>
      </c>
      <c r="B1553" s="9">
        <f>_xlfn.BETA.INV(RAND(),'Расчет NPV'!$E$5,'Расчет NPV'!$F$5,'Расчет NPV'!$B$5,'Расчет NPV'!$D$5)</f>
        <v/>
      </c>
      <c r="C1553" s="9">
        <f>_xlfn.BETA.INV(RAND(),'Расчет NPV'!$E$6,'Расчет NPV'!$F$6,'Расчет NPV'!$B$6,'Расчет NPV'!$D$6)</f>
        <v/>
      </c>
      <c r="D1553" s="9">
        <f>_xlfn.BETA.INV(RAND(),'Расчет NPV'!$E$7,'Расчет NPV'!$F$7,'Расчет NPV'!$B$7,'Расчет NPV'!$D$7)</f>
        <v/>
      </c>
      <c r="E1553" s="5">
        <f>_xlfn.BETA.INV(RAND(),'Расчет NPV'!$E$8,'Расчет NPV'!$F$8,'Расчет NPV'!$B$8,'Расчет NPV'!$D$8)</f>
        <v/>
      </c>
      <c r="F1553" s="9">
        <f>_xlfn.BETA.INV(RAND(),'Расчет NPV'!$E$9,'Расчет NPV'!$F$9,'Расчет NPV'!$B$9,'Расчет NPV'!$D$9)</f>
        <v/>
      </c>
      <c r="G1553" s="9">
        <f>_xlfn.BETA.INV(RAND(),'Расчет NPV'!$E$10,'Расчет NPV'!$F$10,'Расчет NPV'!$B$10,'Расчет NPV'!$D$10)</f>
        <v/>
      </c>
      <c r="H1553" s="9">
        <f>((D1553*(1+E1553)^0*'Расчет NPV'!$C$14*(C1553-F1553)-G1553)-MAX((D1553*(1+E1553)^0*'Расчет NPV'!$C$14*(C1553-F1553)-G1553)-B1553/6,0)*'Расчет NPV'!$C$13)/(1+'Расчет NPV'!$C$12)^1</f>
        <v/>
      </c>
      <c r="I1553" s="9">
        <f>((D1553*(1+E1553)^1*(C1553-F1553)-G1553)-MAX((D1553*(1+E1553)^1*(C1553-F1553)-G1553)-B1553/6,0)*'Расчет NPV'!$C$13)/(1+'Расчет NPV'!$C$12)^2</f>
        <v/>
      </c>
      <c r="J1553" s="9">
        <f>((D1553*(1+E1553)^2*(C1553-F1553)-G1553)-MAX((D1553*(1+E1553)^2*(C1553-F1553)-G1553)-B1553/6,0)*'Расчет NPV'!$C$13)/(1+'Расчет NPV'!$C$12)^3</f>
        <v/>
      </c>
      <c r="K1553" s="9">
        <f>((D1553*(1+E1553)^3*(C1553-F1553)-G1553)-MAX((D1553*(1+E1553)^3*(C1553-F1553)-G1553)-B1553/6,0)*'Расчет NPV'!$C$13)/(1+'Расчет NPV'!$C$12)^4</f>
        <v/>
      </c>
      <c r="L1553" s="9">
        <f>((D1553*(1+E1553)^4*(C1553-F1553)-G1553)-MAX((D1553*(1+E1553)^4*(C1553-F1553)-G1553)-B1553/6,0)*'Расчет NPV'!$C$13)/(1+'Расчет NPV'!$C$12)^5</f>
        <v/>
      </c>
      <c r="M1553" s="9">
        <f>((D1553*(1+E1553)^5*(C1553-F1553)-G1553)-MAX((D1553*(1+E1553)^5*(C1553-F1553)-G1553)-B1553/6,0)*'Расчет NPV'!$C$13)/(1+'Расчет NPV'!$C$12)^6</f>
        <v/>
      </c>
      <c r="N1553" s="13">
        <f>SUM(H1553:M1553)-B1553</f>
        <v/>
      </c>
    </row>
    <row r="1554">
      <c r="A1554" t="n">
        <v>1550</v>
      </c>
      <c r="B1554" s="9">
        <f>_xlfn.BETA.INV(RAND(),'Расчет NPV'!$E$5,'Расчет NPV'!$F$5,'Расчет NPV'!$B$5,'Расчет NPV'!$D$5)</f>
        <v/>
      </c>
      <c r="C1554" s="9">
        <f>_xlfn.BETA.INV(RAND(),'Расчет NPV'!$E$6,'Расчет NPV'!$F$6,'Расчет NPV'!$B$6,'Расчет NPV'!$D$6)</f>
        <v/>
      </c>
      <c r="D1554" s="9">
        <f>_xlfn.BETA.INV(RAND(),'Расчет NPV'!$E$7,'Расчет NPV'!$F$7,'Расчет NPV'!$B$7,'Расчет NPV'!$D$7)</f>
        <v/>
      </c>
      <c r="E1554" s="5">
        <f>_xlfn.BETA.INV(RAND(),'Расчет NPV'!$E$8,'Расчет NPV'!$F$8,'Расчет NPV'!$B$8,'Расчет NPV'!$D$8)</f>
        <v/>
      </c>
      <c r="F1554" s="9">
        <f>_xlfn.BETA.INV(RAND(),'Расчет NPV'!$E$9,'Расчет NPV'!$F$9,'Расчет NPV'!$B$9,'Расчет NPV'!$D$9)</f>
        <v/>
      </c>
      <c r="G1554" s="9">
        <f>_xlfn.BETA.INV(RAND(),'Расчет NPV'!$E$10,'Расчет NPV'!$F$10,'Расчет NPV'!$B$10,'Расчет NPV'!$D$10)</f>
        <v/>
      </c>
      <c r="H1554" s="9">
        <f>((D1554*(1+E1554)^0*'Расчет NPV'!$C$14*(C1554-F1554)-G1554)-MAX((D1554*(1+E1554)^0*'Расчет NPV'!$C$14*(C1554-F1554)-G1554)-B1554/6,0)*'Расчет NPV'!$C$13)/(1+'Расчет NPV'!$C$12)^1</f>
        <v/>
      </c>
      <c r="I1554" s="9">
        <f>((D1554*(1+E1554)^1*(C1554-F1554)-G1554)-MAX((D1554*(1+E1554)^1*(C1554-F1554)-G1554)-B1554/6,0)*'Расчет NPV'!$C$13)/(1+'Расчет NPV'!$C$12)^2</f>
        <v/>
      </c>
      <c r="J1554" s="9">
        <f>((D1554*(1+E1554)^2*(C1554-F1554)-G1554)-MAX((D1554*(1+E1554)^2*(C1554-F1554)-G1554)-B1554/6,0)*'Расчет NPV'!$C$13)/(1+'Расчет NPV'!$C$12)^3</f>
        <v/>
      </c>
      <c r="K1554" s="9">
        <f>((D1554*(1+E1554)^3*(C1554-F1554)-G1554)-MAX((D1554*(1+E1554)^3*(C1554-F1554)-G1554)-B1554/6,0)*'Расчет NPV'!$C$13)/(1+'Расчет NPV'!$C$12)^4</f>
        <v/>
      </c>
      <c r="L1554" s="9">
        <f>((D1554*(1+E1554)^4*(C1554-F1554)-G1554)-MAX((D1554*(1+E1554)^4*(C1554-F1554)-G1554)-B1554/6,0)*'Расчет NPV'!$C$13)/(1+'Расчет NPV'!$C$12)^5</f>
        <v/>
      </c>
      <c r="M1554" s="9">
        <f>((D1554*(1+E1554)^5*(C1554-F1554)-G1554)-MAX((D1554*(1+E1554)^5*(C1554-F1554)-G1554)-B1554/6,0)*'Расчет NPV'!$C$13)/(1+'Расчет NPV'!$C$12)^6</f>
        <v/>
      </c>
      <c r="N1554" s="13">
        <f>SUM(H1554:M1554)-B1554</f>
        <v/>
      </c>
    </row>
    <row r="1555">
      <c r="A1555" t="n">
        <v>1551</v>
      </c>
      <c r="B1555" s="9">
        <f>_xlfn.BETA.INV(RAND(),'Расчет NPV'!$E$5,'Расчет NPV'!$F$5,'Расчет NPV'!$B$5,'Расчет NPV'!$D$5)</f>
        <v/>
      </c>
      <c r="C1555" s="9">
        <f>_xlfn.BETA.INV(RAND(),'Расчет NPV'!$E$6,'Расчет NPV'!$F$6,'Расчет NPV'!$B$6,'Расчет NPV'!$D$6)</f>
        <v/>
      </c>
      <c r="D1555" s="9">
        <f>_xlfn.BETA.INV(RAND(),'Расчет NPV'!$E$7,'Расчет NPV'!$F$7,'Расчет NPV'!$B$7,'Расчет NPV'!$D$7)</f>
        <v/>
      </c>
      <c r="E1555" s="5">
        <f>_xlfn.BETA.INV(RAND(),'Расчет NPV'!$E$8,'Расчет NPV'!$F$8,'Расчет NPV'!$B$8,'Расчет NPV'!$D$8)</f>
        <v/>
      </c>
      <c r="F1555" s="9">
        <f>_xlfn.BETA.INV(RAND(),'Расчет NPV'!$E$9,'Расчет NPV'!$F$9,'Расчет NPV'!$B$9,'Расчет NPV'!$D$9)</f>
        <v/>
      </c>
      <c r="G1555" s="9">
        <f>_xlfn.BETA.INV(RAND(),'Расчет NPV'!$E$10,'Расчет NPV'!$F$10,'Расчет NPV'!$B$10,'Расчет NPV'!$D$10)</f>
        <v/>
      </c>
      <c r="H1555" s="9">
        <f>((D1555*(1+E1555)^0*'Расчет NPV'!$C$14*(C1555-F1555)-G1555)-MAX((D1555*(1+E1555)^0*'Расчет NPV'!$C$14*(C1555-F1555)-G1555)-B1555/6,0)*'Расчет NPV'!$C$13)/(1+'Расчет NPV'!$C$12)^1</f>
        <v/>
      </c>
      <c r="I1555" s="9">
        <f>((D1555*(1+E1555)^1*(C1555-F1555)-G1555)-MAX((D1555*(1+E1555)^1*(C1555-F1555)-G1555)-B1555/6,0)*'Расчет NPV'!$C$13)/(1+'Расчет NPV'!$C$12)^2</f>
        <v/>
      </c>
      <c r="J1555" s="9">
        <f>((D1555*(1+E1555)^2*(C1555-F1555)-G1555)-MAX((D1555*(1+E1555)^2*(C1555-F1555)-G1555)-B1555/6,0)*'Расчет NPV'!$C$13)/(1+'Расчет NPV'!$C$12)^3</f>
        <v/>
      </c>
      <c r="K1555" s="9">
        <f>((D1555*(1+E1555)^3*(C1555-F1555)-G1555)-MAX((D1555*(1+E1555)^3*(C1555-F1555)-G1555)-B1555/6,0)*'Расчет NPV'!$C$13)/(1+'Расчет NPV'!$C$12)^4</f>
        <v/>
      </c>
      <c r="L1555" s="9">
        <f>((D1555*(1+E1555)^4*(C1555-F1555)-G1555)-MAX((D1555*(1+E1555)^4*(C1555-F1555)-G1555)-B1555/6,0)*'Расчет NPV'!$C$13)/(1+'Расчет NPV'!$C$12)^5</f>
        <v/>
      </c>
      <c r="M1555" s="9">
        <f>((D1555*(1+E1555)^5*(C1555-F1555)-G1555)-MAX((D1555*(1+E1555)^5*(C1555-F1555)-G1555)-B1555/6,0)*'Расчет NPV'!$C$13)/(1+'Расчет NPV'!$C$12)^6</f>
        <v/>
      </c>
      <c r="N1555" s="13">
        <f>SUM(H1555:M1555)-B1555</f>
        <v/>
      </c>
    </row>
    <row r="1556">
      <c r="A1556" t="n">
        <v>1552</v>
      </c>
      <c r="B1556" s="9">
        <f>_xlfn.BETA.INV(RAND(),'Расчет NPV'!$E$5,'Расчет NPV'!$F$5,'Расчет NPV'!$B$5,'Расчет NPV'!$D$5)</f>
        <v/>
      </c>
      <c r="C1556" s="9">
        <f>_xlfn.BETA.INV(RAND(),'Расчет NPV'!$E$6,'Расчет NPV'!$F$6,'Расчет NPV'!$B$6,'Расчет NPV'!$D$6)</f>
        <v/>
      </c>
      <c r="D1556" s="9">
        <f>_xlfn.BETA.INV(RAND(),'Расчет NPV'!$E$7,'Расчет NPV'!$F$7,'Расчет NPV'!$B$7,'Расчет NPV'!$D$7)</f>
        <v/>
      </c>
      <c r="E1556" s="5">
        <f>_xlfn.BETA.INV(RAND(),'Расчет NPV'!$E$8,'Расчет NPV'!$F$8,'Расчет NPV'!$B$8,'Расчет NPV'!$D$8)</f>
        <v/>
      </c>
      <c r="F1556" s="9">
        <f>_xlfn.BETA.INV(RAND(),'Расчет NPV'!$E$9,'Расчет NPV'!$F$9,'Расчет NPV'!$B$9,'Расчет NPV'!$D$9)</f>
        <v/>
      </c>
      <c r="G1556" s="9">
        <f>_xlfn.BETA.INV(RAND(),'Расчет NPV'!$E$10,'Расчет NPV'!$F$10,'Расчет NPV'!$B$10,'Расчет NPV'!$D$10)</f>
        <v/>
      </c>
      <c r="H1556" s="9">
        <f>((D1556*(1+E1556)^0*'Расчет NPV'!$C$14*(C1556-F1556)-G1556)-MAX((D1556*(1+E1556)^0*'Расчет NPV'!$C$14*(C1556-F1556)-G1556)-B1556/6,0)*'Расчет NPV'!$C$13)/(1+'Расчет NPV'!$C$12)^1</f>
        <v/>
      </c>
      <c r="I1556" s="9">
        <f>((D1556*(1+E1556)^1*(C1556-F1556)-G1556)-MAX((D1556*(1+E1556)^1*(C1556-F1556)-G1556)-B1556/6,0)*'Расчет NPV'!$C$13)/(1+'Расчет NPV'!$C$12)^2</f>
        <v/>
      </c>
      <c r="J1556" s="9">
        <f>((D1556*(1+E1556)^2*(C1556-F1556)-G1556)-MAX((D1556*(1+E1556)^2*(C1556-F1556)-G1556)-B1556/6,0)*'Расчет NPV'!$C$13)/(1+'Расчет NPV'!$C$12)^3</f>
        <v/>
      </c>
      <c r="K1556" s="9">
        <f>((D1556*(1+E1556)^3*(C1556-F1556)-G1556)-MAX((D1556*(1+E1556)^3*(C1556-F1556)-G1556)-B1556/6,0)*'Расчет NPV'!$C$13)/(1+'Расчет NPV'!$C$12)^4</f>
        <v/>
      </c>
      <c r="L1556" s="9">
        <f>((D1556*(1+E1556)^4*(C1556-F1556)-G1556)-MAX((D1556*(1+E1556)^4*(C1556-F1556)-G1556)-B1556/6,0)*'Расчет NPV'!$C$13)/(1+'Расчет NPV'!$C$12)^5</f>
        <v/>
      </c>
      <c r="M1556" s="9">
        <f>((D1556*(1+E1556)^5*(C1556-F1556)-G1556)-MAX((D1556*(1+E1556)^5*(C1556-F1556)-G1556)-B1556/6,0)*'Расчет NPV'!$C$13)/(1+'Расчет NPV'!$C$12)^6</f>
        <v/>
      </c>
      <c r="N1556" s="13">
        <f>SUM(H1556:M1556)-B1556</f>
        <v/>
      </c>
    </row>
    <row r="1557">
      <c r="A1557" t="n">
        <v>1553</v>
      </c>
      <c r="B1557" s="9">
        <f>_xlfn.BETA.INV(RAND(),'Расчет NPV'!$E$5,'Расчет NPV'!$F$5,'Расчет NPV'!$B$5,'Расчет NPV'!$D$5)</f>
        <v/>
      </c>
      <c r="C1557" s="9">
        <f>_xlfn.BETA.INV(RAND(),'Расчет NPV'!$E$6,'Расчет NPV'!$F$6,'Расчет NPV'!$B$6,'Расчет NPV'!$D$6)</f>
        <v/>
      </c>
      <c r="D1557" s="9">
        <f>_xlfn.BETA.INV(RAND(),'Расчет NPV'!$E$7,'Расчет NPV'!$F$7,'Расчет NPV'!$B$7,'Расчет NPV'!$D$7)</f>
        <v/>
      </c>
      <c r="E1557" s="5">
        <f>_xlfn.BETA.INV(RAND(),'Расчет NPV'!$E$8,'Расчет NPV'!$F$8,'Расчет NPV'!$B$8,'Расчет NPV'!$D$8)</f>
        <v/>
      </c>
      <c r="F1557" s="9">
        <f>_xlfn.BETA.INV(RAND(),'Расчет NPV'!$E$9,'Расчет NPV'!$F$9,'Расчет NPV'!$B$9,'Расчет NPV'!$D$9)</f>
        <v/>
      </c>
      <c r="G1557" s="9">
        <f>_xlfn.BETA.INV(RAND(),'Расчет NPV'!$E$10,'Расчет NPV'!$F$10,'Расчет NPV'!$B$10,'Расчет NPV'!$D$10)</f>
        <v/>
      </c>
      <c r="H1557" s="9">
        <f>((D1557*(1+E1557)^0*'Расчет NPV'!$C$14*(C1557-F1557)-G1557)-MAX((D1557*(1+E1557)^0*'Расчет NPV'!$C$14*(C1557-F1557)-G1557)-B1557/6,0)*'Расчет NPV'!$C$13)/(1+'Расчет NPV'!$C$12)^1</f>
        <v/>
      </c>
      <c r="I1557" s="9">
        <f>((D1557*(1+E1557)^1*(C1557-F1557)-G1557)-MAX((D1557*(1+E1557)^1*(C1557-F1557)-G1557)-B1557/6,0)*'Расчет NPV'!$C$13)/(1+'Расчет NPV'!$C$12)^2</f>
        <v/>
      </c>
      <c r="J1557" s="9">
        <f>((D1557*(1+E1557)^2*(C1557-F1557)-G1557)-MAX((D1557*(1+E1557)^2*(C1557-F1557)-G1557)-B1557/6,0)*'Расчет NPV'!$C$13)/(1+'Расчет NPV'!$C$12)^3</f>
        <v/>
      </c>
      <c r="K1557" s="9">
        <f>((D1557*(1+E1557)^3*(C1557-F1557)-G1557)-MAX((D1557*(1+E1557)^3*(C1557-F1557)-G1557)-B1557/6,0)*'Расчет NPV'!$C$13)/(1+'Расчет NPV'!$C$12)^4</f>
        <v/>
      </c>
      <c r="L1557" s="9">
        <f>((D1557*(1+E1557)^4*(C1557-F1557)-G1557)-MAX((D1557*(1+E1557)^4*(C1557-F1557)-G1557)-B1557/6,0)*'Расчет NPV'!$C$13)/(1+'Расчет NPV'!$C$12)^5</f>
        <v/>
      </c>
      <c r="M1557" s="9">
        <f>((D1557*(1+E1557)^5*(C1557-F1557)-G1557)-MAX((D1557*(1+E1557)^5*(C1557-F1557)-G1557)-B1557/6,0)*'Расчет NPV'!$C$13)/(1+'Расчет NPV'!$C$12)^6</f>
        <v/>
      </c>
      <c r="N1557" s="13">
        <f>SUM(H1557:M1557)-B1557</f>
        <v/>
      </c>
    </row>
    <row r="1558">
      <c r="A1558" t="n">
        <v>1554</v>
      </c>
      <c r="B1558" s="9">
        <f>_xlfn.BETA.INV(RAND(),'Расчет NPV'!$E$5,'Расчет NPV'!$F$5,'Расчет NPV'!$B$5,'Расчет NPV'!$D$5)</f>
        <v/>
      </c>
      <c r="C1558" s="9">
        <f>_xlfn.BETA.INV(RAND(),'Расчет NPV'!$E$6,'Расчет NPV'!$F$6,'Расчет NPV'!$B$6,'Расчет NPV'!$D$6)</f>
        <v/>
      </c>
      <c r="D1558" s="9">
        <f>_xlfn.BETA.INV(RAND(),'Расчет NPV'!$E$7,'Расчет NPV'!$F$7,'Расчет NPV'!$B$7,'Расчет NPV'!$D$7)</f>
        <v/>
      </c>
      <c r="E1558" s="5">
        <f>_xlfn.BETA.INV(RAND(),'Расчет NPV'!$E$8,'Расчет NPV'!$F$8,'Расчет NPV'!$B$8,'Расчет NPV'!$D$8)</f>
        <v/>
      </c>
      <c r="F1558" s="9">
        <f>_xlfn.BETA.INV(RAND(),'Расчет NPV'!$E$9,'Расчет NPV'!$F$9,'Расчет NPV'!$B$9,'Расчет NPV'!$D$9)</f>
        <v/>
      </c>
      <c r="G1558" s="9">
        <f>_xlfn.BETA.INV(RAND(),'Расчет NPV'!$E$10,'Расчет NPV'!$F$10,'Расчет NPV'!$B$10,'Расчет NPV'!$D$10)</f>
        <v/>
      </c>
      <c r="H1558" s="9">
        <f>((D1558*(1+E1558)^0*'Расчет NPV'!$C$14*(C1558-F1558)-G1558)-MAX((D1558*(1+E1558)^0*'Расчет NPV'!$C$14*(C1558-F1558)-G1558)-B1558/6,0)*'Расчет NPV'!$C$13)/(1+'Расчет NPV'!$C$12)^1</f>
        <v/>
      </c>
      <c r="I1558" s="9">
        <f>((D1558*(1+E1558)^1*(C1558-F1558)-G1558)-MAX((D1558*(1+E1558)^1*(C1558-F1558)-G1558)-B1558/6,0)*'Расчет NPV'!$C$13)/(1+'Расчет NPV'!$C$12)^2</f>
        <v/>
      </c>
      <c r="J1558" s="9">
        <f>((D1558*(1+E1558)^2*(C1558-F1558)-G1558)-MAX((D1558*(1+E1558)^2*(C1558-F1558)-G1558)-B1558/6,0)*'Расчет NPV'!$C$13)/(1+'Расчет NPV'!$C$12)^3</f>
        <v/>
      </c>
      <c r="K1558" s="9">
        <f>((D1558*(1+E1558)^3*(C1558-F1558)-G1558)-MAX((D1558*(1+E1558)^3*(C1558-F1558)-G1558)-B1558/6,0)*'Расчет NPV'!$C$13)/(1+'Расчет NPV'!$C$12)^4</f>
        <v/>
      </c>
      <c r="L1558" s="9">
        <f>((D1558*(1+E1558)^4*(C1558-F1558)-G1558)-MAX((D1558*(1+E1558)^4*(C1558-F1558)-G1558)-B1558/6,0)*'Расчет NPV'!$C$13)/(1+'Расчет NPV'!$C$12)^5</f>
        <v/>
      </c>
      <c r="M1558" s="9">
        <f>((D1558*(1+E1558)^5*(C1558-F1558)-G1558)-MAX((D1558*(1+E1558)^5*(C1558-F1558)-G1558)-B1558/6,0)*'Расчет NPV'!$C$13)/(1+'Расчет NPV'!$C$12)^6</f>
        <v/>
      </c>
      <c r="N1558" s="13">
        <f>SUM(H1558:M1558)-B1558</f>
        <v/>
      </c>
    </row>
    <row r="1559">
      <c r="A1559" t="n">
        <v>1555</v>
      </c>
      <c r="B1559" s="9">
        <f>_xlfn.BETA.INV(RAND(),'Расчет NPV'!$E$5,'Расчет NPV'!$F$5,'Расчет NPV'!$B$5,'Расчет NPV'!$D$5)</f>
        <v/>
      </c>
      <c r="C1559" s="9">
        <f>_xlfn.BETA.INV(RAND(),'Расчет NPV'!$E$6,'Расчет NPV'!$F$6,'Расчет NPV'!$B$6,'Расчет NPV'!$D$6)</f>
        <v/>
      </c>
      <c r="D1559" s="9">
        <f>_xlfn.BETA.INV(RAND(),'Расчет NPV'!$E$7,'Расчет NPV'!$F$7,'Расчет NPV'!$B$7,'Расчет NPV'!$D$7)</f>
        <v/>
      </c>
      <c r="E1559" s="5">
        <f>_xlfn.BETA.INV(RAND(),'Расчет NPV'!$E$8,'Расчет NPV'!$F$8,'Расчет NPV'!$B$8,'Расчет NPV'!$D$8)</f>
        <v/>
      </c>
      <c r="F1559" s="9">
        <f>_xlfn.BETA.INV(RAND(),'Расчет NPV'!$E$9,'Расчет NPV'!$F$9,'Расчет NPV'!$B$9,'Расчет NPV'!$D$9)</f>
        <v/>
      </c>
      <c r="G1559" s="9">
        <f>_xlfn.BETA.INV(RAND(),'Расчет NPV'!$E$10,'Расчет NPV'!$F$10,'Расчет NPV'!$B$10,'Расчет NPV'!$D$10)</f>
        <v/>
      </c>
      <c r="H1559" s="9">
        <f>((D1559*(1+E1559)^0*'Расчет NPV'!$C$14*(C1559-F1559)-G1559)-MAX((D1559*(1+E1559)^0*'Расчет NPV'!$C$14*(C1559-F1559)-G1559)-B1559/6,0)*'Расчет NPV'!$C$13)/(1+'Расчет NPV'!$C$12)^1</f>
        <v/>
      </c>
      <c r="I1559" s="9">
        <f>((D1559*(1+E1559)^1*(C1559-F1559)-G1559)-MAX((D1559*(1+E1559)^1*(C1559-F1559)-G1559)-B1559/6,0)*'Расчет NPV'!$C$13)/(1+'Расчет NPV'!$C$12)^2</f>
        <v/>
      </c>
      <c r="J1559" s="9">
        <f>((D1559*(1+E1559)^2*(C1559-F1559)-G1559)-MAX((D1559*(1+E1559)^2*(C1559-F1559)-G1559)-B1559/6,0)*'Расчет NPV'!$C$13)/(1+'Расчет NPV'!$C$12)^3</f>
        <v/>
      </c>
      <c r="K1559" s="9">
        <f>((D1559*(1+E1559)^3*(C1559-F1559)-G1559)-MAX((D1559*(1+E1559)^3*(C1559-F1559)-G1559)-B1559/6,0)*'Расчет NPV'!$C$13)/(1+'Расчет NPV'!$C$12)^4</f>
        <v/>
      </c>
      <c r="L1559" s="9">
        <f>((D1559*(1+E1559)^4*(C1559-F1559)-G1559)-MAX((D1559*(1+E1559)^4*(C1559-F1559)-G1559)-B1559/6,0)*'Расчет NPV'!$C$13)/(1+'Расчет NPV'!$C$12)^5</f>
        <v/>
      </c>
      <c r="M1559" s="9">
        <f>((D1559*(1+E1559)^5*(C1559-F1559)-G1559)-MAX((D1559*(1+E1559)^5*(C1559-F1559)-G1559)-B1559/6,0)*'Расчет NPV'!$C$13)/(1+'Расчет NPV'!$C$12)^6</f>
        <v/>
      </c>
      <c r="N1559" s="13">
        <f>SUM(H1559:M1559)-B1559</f>
        <v/>
      </c>
    </row>
    <row r="1560">
      <c r="A1560" t="n">
        <v>1556</v>
      </c>
      <c r="B1560" s="9">
        <f>_xlfn.BETA.INV(RAND(),'Расчет NPV'!$E$5,'Расчет NPV'!$F$5,'Расчет NPV'!$B$5,'Расчет NPV'!$D$5)</f>
        <v/>
      </c>
      <c r="C1560" s="9">
        <f>_xlfn.BETA.INV(RAND(),'Расчет NPV'!$E$6,'Расчет NPV'!$F$6,'Расчет NPV'!$B$6,'Расчет NPV'!$D$6)</f>
        <v/>
      </c>
      <c r="D1560" s="9">
        <f>_xlfn.BETA.INV(RAND(),'Расчет NPV'!$E$7,'Расчет NPV'!$F$7,'Расчет NPV'!$B$7,'Расчет NPV'!$D$7)</f>
        <v/>
      </c>
      <c r="E1560" s="5">
        <f>_xlfn.BETA.INV(RAND(),'Расчет NPV'!$E$8,'Расчет NPV'!$F$8,'Расчет NPV'!$B$8,'Расчет NPV'!$D$8)</f>
        <v/>
      </c>
      <c r="F1560" s="9">
        <f>_xlfn.BETA.INV(RAND(),'Расчет NPV'!$E$9,'Расчет NPV'!$F$9,'Расчет NPV'!$B$9,'Расчет NPV'!$D$9)</f>
        <v/>
      </c>
      <c r="G1560" s="9">
        <f>_xlfn.BETA.INV(RAND(),'Расчет NPV'!$E$10,'Расчет NPV'!$F$10,'Расчет NPV'!$B$10,'Расчет NPV'!$D$10)</f>
        <v/>
      </c>
      <c r="H1560" s="9">
        <f>((D1560*(1+E1560)^0*'Расчет NPV'!$C$14*(C1560-F1560)-G1560)-MAX((D1560*(1+E1560)^0*'Расчет NPV'!$C$14*(C1560-F1560)-G1560)-B1560/6,0)*'Расчет NPV'!$C$13)/(1+'Расчет NPV'!$C$12)^1</f>
        <v/>
      </c>
      <c r="I1560" s="9">
        <f>((D1560*(1+E1560)^1*(C1560-F1560)-G1560)-MAX((D1560*(1+E1560)^1*(C1560-F1560)-G1560)-B1560/6,0)*'Расчет NPV'!$C$13)/(1+'Расчет NPV'!$C$12)^2</f>
        <v/>
      </c>
      <c r="J1560" s="9">
        <f>((D1560*(1+E1560)^2*(C1560-F1560)-G1560)-MAX((D1560*(1+E1560)^2*(C1560-F1560)-G1560)-B1560/6,0)*'Расчет NPV'!$C$13)/(1+'Расчет NPV'!$C$12)^3</f>
        <v/>
      </c>
      <c r="K1560" s="9">
        <f>((D1560*(1+E1560)^3*(C1560-F1560)-G1560)-MAX((D1560*(1+E1560)^3*(C1560-F1560)-G1560)-B1560/6,0)*'Расчет NPV'!$C$13)/(1+'Расчет NPV'!$C$12)^4</f>
        <v/>
      </c>
      <c r="L1560" s="9">
        <f>((D1560*(1+E1560)^4*(C1560-F1560)-G1560)-MAX((D1560*(1+E1560)^4*(C1560-F1560)-G1560)-B1560/6,0)*'Расчет NPV'!$C$13)/(1+'Расчет NPV'!$C$12)^5</f>
        <v/>
      </c>
      <c r="M1560" s="9">
        <f>((D1560*(1+E1560)^5*(C1560-F1560)-G1560)-MAX((D1560*(1+E1560)^5*(C1560-F1560)-G1560)-B1560/6,0)*'Расчет NPV'!$C$13)/(1+'Расчет NPV'!$C$12)^6</f>
        <v/>
      </c>
      <c r="N1560" s="13">
        <f>SUM(H1560:M1560)-B1560</f>
        <v/>
      </c>
    </row>
    <row r="1561">
      <c r="A1561" t="n">
        <v>1557</v>
      </c>
      <c r="B1561" s="9">
        <f>_xlfn.BETA.INV(RAND(),'Расчет NPV'!$E$5,'Расчет NPV'!$F$5,'Расчет NPV'!$B$5,'Расчет NPV'!$D$5)</f>
        <v/>
      </c>
      <c r="C1561" s="9">
        <f>_xlfn.BETA.INV(RAND(),'Расчет NPV'!$E$6,'Расчет NPV'!$F$6,'Расчет NPV'!$B$6,'Расчет NPV'!$D$6)</f>
        <v/>
      </c>
      <c r="D1561" s="9">
        <f>_xlfn.BETA.INV(RAND(),'Расчет NPV'!$E$7,'Расчет NPV'!$F$7,'Расчет NPV'!$B$7,'Расчет NPV'!$D$7)</f>
        <v/>
      </c>
      <c r="E1561" s="5">
        <f>_xlfn.BETA.INV(RAND(),'Расчет NPV'!$E$8,'Расчет NPV'!$F$8,'Расчет NPV'!$B$8,'Расчет NPV'!$D$8)</f>
        <v/>
      </c>
      <c r="F1561" s="9">
        <f>_xlfn.BETA.INV(RAND(),'Расчет NPV'!$E$9,'Расчет NPV'!$F$9,'Расчет NPV'!$B$9,'Расчет NPV'!$D$9)</f>
        <v/>
      </c>
      <c r="G1561" s="9">
        <f>_xlfn.BETA.INV(RAND(),'Расчет NPV'!$E$10,'Расчет NPV'!$F$10,'Расчет NPV'!$B$10,'Расчет NPV'!$D$10)</f>
        <v/>
      </c>
      <c r="H1561" s="9">
        <f>((D1561*(1+E1561)^0*'Расчет NPV'!$C$14*(C1561-F1561)-G1561)-MAX((D1561*(1+E1561)^0*'Расчет NPV'!$C$14*(C1561-F1561)-G1561)-B1561/6,0)*'Расчет NPV'!$C$13)/(1+'Расчет NPV'!$C$12)^1</f>
        <v/>
      </c>
      <c r="I1561" s="9">
        <f>((D1561*(1+E1561)^1*(C1561-F1561)-G1561)-MAX((D1561*(1+E1561)^1*(C1561-F1561)-G1561)-B1561/6,0)*'Расчет NPV'!$C$13)/(1+'Расчет NPV'!$C$12)^2</f>
        <v/>
      </c>
      <c r="J1561" s="9">
        <f>((D1561*(1+E1561)^2*(C1561-F1561)-G1561)-MAX((D1561*(1+E1561)^2*(C1561-F1561)-G1561)-B1561/6,0)*'Расчет NPV'!$C$13)/(1+'Расчет NPV'!$C$12)^3</f>
        <v/>
      </c>
      <c r="K1561" s="9">
        <f>((D1561*(1+E1561)^3*(C1561-F1561)-G1561)-MAX((D1561*(1+E1561)^3*(C1561-F1561)-G1561)-B1561/6,0)*'Расчет NPV'!$C$13)/(1+'Расчет NPV'!$C$12)^4</f>
        <v/>
      </c>
      <c r="L1561" s="9">
        <f>((D1561*(1+E1561)^4*(C1561-F1561)-G1561)-MAX((D1561*(1+E1561)^4*(C1561-F1561)-G1561)-B1561/6,0)*'Расчет NPV'!$C$13)/(1+'Расчет NPV'!$C$12)^5</f>
        <v/>
      </c>
      <c r="M1561" s="9">
        <f>((D1561*(1+E1561)^5*(C1561-F1561)-G1561)-MAX((D1561*(1+E1561)^5*(C1561-F1561)-G1561)-B1561/6,0)*'Расчет NPV'!$C$13)/(1+'Расчет NPV'!$C$12)^6</f>
        <v/>
      </c>
      <c r="N1561" s="13">
        <f>SUM(H1561:M1561)-B1561</f>
        <v/>
      </c>
    </row>
    <row r="1562">
      <c r="A1562" t="n">
        <v>1558</v>
      </c>
      <c r="B1562" s="9">
        <f>_xlfn.BETA.INV(RAND(),'Расчет NPV'!$E$5,'Расчет NPV'!$F$5,'Расчет NPV'!$B$5,'Расчет NPV'!$D$5)</f>
        <v/>
      </c>
      <c r="C1562" s="9">
        <f>_xlfn.BETA.INV(RAND(),'Расчет NPV'!$E$6,'Расчет NPV'!$F$6,'Расчет NPV'!$B$6,'Расчет NPV'!$D$6)</f>
        <v/>
      </c>
      <c r="D1562" s="9">
        <f>_xlfn.BETA.INV(RAND(),'Расчет NPV'!$E$7,'Расчет NPV'!$F$7,'Расчет NPV'!$B$7,'Расчет NPV'!$D$7)</f>
        <v/>
      </c>
      <c r="E1562" s="5">
        <f>_xlfn.BETA.INV(RAND(),'Расчет NPV'!$E$8,'Расчет NPV'!$F$8,'Расчет NPV'!$B$8,'Расчет NPV'!$D$8)</f>
        <v/>
      </c>
      <c r="F1562" s="9">
        <f>_xlfn.BETA.INV(RAND(),'Расчет NPV'!$E$9,'Расчет NPV'!$F$9,'Расчет NPV'!$B$9,'Расчет NPV'!$D$9)</f>
        <v/>
      </c>
      <c r="G1562" s="9">
        <f>_xlfn.BETA.INV(RAND(),'Расчет NPV'!$E$10,'Расчет NPV'!$F$10,'Расчет NPV'!$B$10,'Расчет NPV'!$D$10)</f>
        <v/>
      </c>
      <c r="H1562" s="9">
        <f>((D1562*(1+E1562)^0*'Расчет NPV'!$C$14*(C1562-F1562)-G1562)-MAX((D1562*(1+E1562)^0*'Расчет NPV'!$C$14*(C1562-F1562)-G1562)-B1562/6,0)*'Расчет NPV'!$C$13)/(1+'Расчет NPV'!$C$12)^1</f>
        <v/>
      </c>
      <c r="I1562" s="9">
        <f>((D1562*(1+E1562)^1*(C1562-F1562)-G1562)-MAX((D1562*(1+E1562)^1*(C1562-F1562)-G1562)-B1562/6,0)*'Расчет NPV'!$C$13)/(1+'Расчет NPV'!$C$12)^2</f>
        <v/>
      </c>
      <c r="J1562" s="9">
        <f>((D1562*(1+E1562)^2*(C1562-F1562)-G1562)-MAX((D1562*(1+E1562)^2*(C1562-F1562)-G1562)-B1562/6,0)*'Расчет NPV'!$C$13)/(1+'Расчет NPV'!$C$12)^3</f>
        <v/>
      </c>
      <c r="K1562" s="9">
        <f>((D1562*(1+E1562)^3*(C1562-F1562)-G1562)-MAX((D1562*(1+E1562)^3*(C1562-F1562)-G1562)-B1562/6,0)*'Расчет NPV'!$C$13)/(1+'Расчет NPV'!$C$12)^4</f>
        <v/>
      </c>
      <c r="L1562" s="9">
        <f>((D1562*(1+E1562)^4*(C1562-F1562)-G1562)-MAX((D1562*(1+E1562)^4*(C1562-F1562)-G1562)-B1562/6,0)*'Расчет NPV'!$C$13)/(1+'Расчет NPV'!$C$12)^5</f>
        <v/>
      </c>
      <c r="M1562" s="9">
        <f>((D1562*(1+E1562)^5*(C1562-F1562)-G1562)-MAX((D1562*(1+E1562)^5*(C1562-F1562)-G1562)-B1562/6,0)*'Расчет NPV'!$C$13)/(1+'Расчет NPV'!$C$12)^6</f>
        <v/>
      </c>
      <c r="N1562" s="13">
        <f>SUM(H1562:M1562)-B1562</f>
        <v/>
      </c>
    </row>
    <row r="1563">
      <c r="A1563" t="n">
        <v>1559</v>
      </c>
      <c r="B1563" s="9">
        <f>_xlfn.BETA.INV(RAND(),'Расчет NPV'!$E$5,'Расчет NPV'!$F$5,'Расчет NPV'!$B$5,'Расчет NPV'!$D$5)</f>
        <v/>
      </c>
      <c r="C1563" s="9">
        <f>_xlfn.BETA.INV(RAND(),'Расчет NPV'!$E$6,'Расчет NPV'!$F$6,'Расчет NPV'!$B$6,'Расчет NPV'!$D$6)</f>
        <v/>
      </c>
      <c r="D1563" s="9">
        <f>_xlfn.BETA.INV(RAND(),'Расчет NPV'!$E$7,'Расчет NPV'!$F$7,'Расчет NPV'!$B$7,'Расчет NPV'!$D$7)</f>
        <v/>
      </c>
      <c r="E1563" s="5">
        <f>_xlfn.BETA.INV(RAND(),'Расчет NPV'!$E$8,'Расчет NPV'!$F$8,'Расчет NPV'!$B$8,'Расчет NPV'!$D$8)</f>
        <v/>
      </c>
      <c r="F1563" s="9">
        <f>_xlfn.BETA.INV(RAND(),'Расчет NPV'!$E$9,'Расчет NPV'!$F$9,'Расчет NPV'!$B$9,'Расчет NPV'!$D$9)</f>
        <v/>
      </c>
      <c r="G1563" s="9">
        <f>_xlfn.BETA.INV(RAND(),'Расчет NPV'!$E$10,'Расчет NPV'!$F$10,'Расчет NPV'!$B$10,'Расчет NPV'!$D$10)</f>
        <v/>
      </c>
      <c r="H1563" s="9">
        <f>((D1563*(1+E1563)^0*'Расчет NPV'!$C$14*(C1563-F1563)-G1563)-MAX((D1563*(1+E1563)^0*'Расчет NPV'!$C$14*(C1563-F1563)-G1563)-B1563/6,0)*'Расчет NPV'!$C$13)/(1+'Расчет NPV'!$C$12)^1</f>
        <v/>
      </c>
      <c r="I1563" s="9">
        <f>((D1563*(1+E1563)^1*(C1563-F1563)-G1563)-MAX((D1563*(1+E1563)^1*(C1563-F1563)-G1563)-B1563/6,0)*'Расчет NPV'!$C$13)/(1+'Расчет NPV'!$C$12)^2</f>
        <v/>
      </c>
      <c r="J1563" s="9">
        <f>((D1563*(1+E1563)^2*(C1563-F1563)-G1563)-MAX((D1563*(1+E1563)^2*(C1563-F1563)-G1563)-B1563/6,0)*'Расчет NPV'!$C$13)/(1+'Расчет NPV'!$C$12)^3</f>
        <v/>
      </c>
      <c r="K1563" s="9">
        <f>((D1563*(1+E1563)^3*(C1563-F1563)-G1563)-MAX((D1563*(1+E1563)^3*(C1563-F1563)-G1563)-B1563/6,0)*'Расчет NPV'!$C$13)/(1+'Расчет NPV'!$C$12)^4</f>
        <v/>
      </c>
      <c r="L1563" s="9">
        <f>((D1563*(1+E1563)^4*(C1563-F1563)-G1563)-MAX((D1563*(1+E1563)^4*(C1563-F1563)-G1563)-B1563/6,0)*'Расчет NPV'!$C$13)/(1+'Расчет NPV'!$C$12)^5</f>
        <v/>
      </c>
      <c r="M1563" s="9">
        <f>((D1563*(1+E1563)^5*(C1563-F1563)-G1563)-MAX((D1563*(1+E1563)^5*(C1563-F1563)-G1563)-B1563/6,0)*'Расчет NPV'!$C$13)/(1+'Расчет NPV'!$C$12)^6</f>
        <v/>
      </c>
      <c r="N1563" s="13">
        <f>SUM(H1563:M1563)-B1563</f>
        <v/>
      </c>
    </row>
    <row r="1564">
      <c r="A1564" t="n">
        <v>1560</v>
      </c>
      <c r="B1564" s="9">
        <f>_xlfn.BETA.INV(RAND(),'Расчет NPV'!$E$5,'Расчет NPV'!$F$5,'Расчет NPV'!$B$5,'Расчет NPV'!$D$5)</f>
        <v/>
      </c>
      <c r="C1564" s="9">
        <f>_xlfn.BETA.INV(RAND(),'Расчет NPV'!$E$6,'Расчет NPV'!$F$6,'Расчет NPV'!$B$6,'Расчет NPV'!$D$6)</f>
        <v/>
      </c>
      <c r="D1564" s="9">
        <f>_xlfn.BETA.INV(RAND(),'Расчет NPV'!$E$7,'Расчет NPV'!$F$7,'Расчет NPV'!$B$7,'Расчет NPV'!$D$7)</f>
        <v/>
      </c>
      <c r="E1564" s="5">
        <f>_xlfn.BETA.INV(RAND(),'Расчет NPV'!$E$8,'Расчет NPV'!$F$8,'Расчет NPV'!$B$8,'Расчет NPV'!$D$8)</f>
        <v/>
      </c>
      <c r="F1564" s="9">
        <f>_xlfn.BETA.INV(RAND(),'Расчет NPV'!$E$9,'Расчет NPV'!$F$9,'Расчет NPV'!$B$9,'Расчет NPV'!$D$9)</f>
        <v/>
      </c>
      <c r="G1564" s="9">
        <f>_xlfn.BETA.INV(RAND(),'Расчет NPV'!$E$10,'Расчет NPV'!$F$10,'Расчет NPV'!$B$10,'Расчет NPV'!$D$10)</f>
        <v/>
      </c>
      <c r="H1564" s="9">
        <f>((D1564*(1+E1564)^0*'Расчет NPV'!$C$14*(C1564-F1564)-G1564)-MAX((D1564*(1+E1564)^0*'Расчет NPV'!$C$14*(C1564-F1564)-G1564)-B1564/6,0)*'Расчет NPV'!$C$13)/(1+'Расчет NPV'!$C$12)^1</f>
        <v/>
      </c>
      <c r="I1564" s="9">
        <f>((D1564*(1+E1564)^1*(C1564-F1564)-G1564)-MAX((D1564*(1+E1564)^1*(C1564-F1564)-G1564)-B1564/6,0)*'Расчет NPV'!$C$13)/(1+'Расчет NPV'!$C$12)^2</f>
        <v/>
      </c>
      <c r="J1564" s="9">
        <f>((D1564*(1+E1564)^2*(C1564-F1564)-G1564)-MAX((D1564*(1+E1564)^2*(C1564-F1564)-G1564)-B1564/6,0)*'Расчет NPV'!$C$13)/(1+'Расчет NPV'!$C$12)^3</f>
        <v/>
      </c>
      <c r="K1564" s="9">
        <f>((D1564*(1+E1564)^3*(C1564-F1564)-G1564)-MAX((D1564*(1+E1564)^3*(C1564-F1564)-G1564)-B1564/6,0)*'Расчет NPV'!$C$13)/(1+'Расчет NPV'!$C$12)^4</f>
        <v/>
      </c>
      <c r="L1564" s="9">
        <f>((D1564*(1+E1564)^4*(C1564-F1564)-G1564)-MAX((D1564*(1+E1564)^4*(C1564-F1564)-G1564)-B1564/6,0)*'Расчет NPV'!$C$13)/(1+'Расчет NPV'!$C$12)^5</f>
        <v/>
      </c>
      <c r="M1564" s="9">
        <f>((D1564*(1+E1564)^5*(C1564-F1564)-G1564)-MAX((D1564*(1+E1564)^5*(C1564-F1564)-G1564)-B1564/6,0)*'Расчет NPV'!$C$13)/(1+'Расчет NPV'!$C$12)^6</f>
        <v/>
      </c>
      <c r="N1564" s="13">
        <f>SUM(H1564:M1564)-B1564</f>
        <v/>
      </c>
    </row>
    <row r="1565">
      <c r="A1565" t="n">
        <v>1561</v>
      </c>
      <c r="B1565" s="9">
        <f>_xlfn.BETA.INV(RAND(),'Расчет NPV'!$E$5,'Расчет NPV'!$F$5,'Расчет NPV'!$B$5,'Расчет NPV'!$D$5)</f>
        <v/>
      </c>
      <c r="C1565" s="9">
        <f>_xlfn.BETA.INV(RAND(),'Расчет NPV'!$E$6,'Расчет NPV'!$F$6,'Расчет NPV'!$B$6,'Расчет NPV'!$D$6)</f>
        <v/>
      </c>
      <c r="D1565" s="9">
        <f>_xlfn.BETA.INV(RAND(),'Расчет NPV'!$E$7,'Расчет NPV'!$F$7,'Расчет NPV'!$B$7,'Расчет NPV'!$D$7)</f>
        <v/>
      </c>
      <c r="E1565" s="5">
        <f>_xlfn.BETA.INV(RAND(),'Расчет NPV'!$E$8,'Расчет NPV'!$F$8,'Расчет NPV'!$B$8,'Расчет NPV'!$D$8)</f>
        <v/>
      </c>
      <c r="F1565" s="9">
        <f>_xlfn.BETA.INV(RAND(),'Расчет NPV'!$E$9,'Расчет NPV'!$F$9,'Расчет NPV'!$B$9,'Расчет NPV'!$D$9)</f>
        <v/>
      </c>
      <c r="G1565" s="9">
        <f>_xlfn.BETA.INV(RAND(),'Расчет NPV'!$E$10,'Расчет NPV'!$F$10,'Расчет NPV'!$B$10,'Расчет NPV'!$D$10)</f>
        <v/>
      </c>
      <c r="H1565" s="9">
        <f>((D1565*(1+E1565)^0*'Расчет NPV'!$C$14*(C1565-F1565)-G1565)-MAX((D1565*(1+E1565)^0*'Расчет NPV'!$C$14*(C1565-F1565)-G1565)-B1565/6,0)*'Расчет NPV'!$C$13)/(1+'Расчет NPV'!$C$12)^1</f>
        <v/>
      </c>
      <c r="I1565" s="9">
        <f>((D1565*(1+E1565)^1*(C1565-F1565)-G1565)-MAX((D1565*(1+E1565)^1*(C1565-F1565)-G1565)-B1565/6,0)*'Расчет NPV'!$C$13)/(1+'Расчет NPV'!$C$12)^2</f>
        <v/>
      </c>
      <c r="J1565" s="9">
        <f>((D1565*(1+E1565)^2*(C1565-F1565)-G1565)-MAX((D1565*(1+E1565)^2*(C1565-F1565)-G1565)-B1565/6,0)*'Расчет NPV'!$C$13)/(1+'Расчет NPV'!$C$12)^3</f>
        <v/>
      </c>
      <c r="K1565" s="9">
        <f>((D1565*(1+E1565)^3*(C1565-F1565)-G1565)-MAX((D1565*(1+E1565)^3*(C1565-F1565)-G1565)-B1565/6,0)*'Расчет NPV'!$C$13)/(1+'Расчет NPV'!$C$12)^4</f>
        <v/>
      </c>
      <c r="L1565" s="9">
        <f>((D1565*(1+E1565)^4*(C1565-F1565)-G1565)-MAX((D1565*(1+E1565)^4*(C1565-F1565)-G1565)-B1565/6,0)*'Расчет NPV'!$C$13)/(1+'Расчет NPV'!$C$12)^5</f>
        <v/>
      </c>
      <c r="M1565" s="9">
        <f>((D1565*(1+E1565)^5*(C1565-F1565)-G1565)-MAX((D1565*(1+E1565)^5*(C1565-F1565)-G1565)-B1565/6,0)*'Расчет NPV'!$C$13)/(1+'Расчет NPV'!$C$12)^6</f>
        <v/>
      </c>
      <c r="N1565" s="13">
        <f>SUM(H1565:M1565)-B1565</f>
        <v/>
      </c>
    </row>
    <row r="1566">
      <c r="A1566" t="n">
        <v>1562</v>
      </c>
      <c r="B1566" s="9">
        <f>_xlfn.BETA.INV(RAND(),'Расчет NPV'!$E$5,'Расчет NPV'!$F$5,'Расчет NPV'!$B$5,'Расчет NPV'!$D$5)</f>
        <v/>
      </c>
      <c r="C1566" s="9">
        <f>_xlfn.BETA.INV(RAND(),'Расчет NPV'!$E$6,'Расчет NPV'!$F$6,'Расчет NPV'!$B$6,'Расчет NPV'!$D$6)</f>
        <v/>
      </c>
      <c r="D1566" s="9">
        <f>_xlfn.BETA.INV(RAND(),'Расчет NPV'!$E$7,'Расчет NPV'!$F$7,'Расчет NPV'!$B$7,'Расчет NPV'!$D$7)</f>
        <v/>
      </c>
      <c r="E1566" s="5">
        <f>_xlfn.BETA.INV(RAND(),'Расчет NPV'!$E$8,'Расчет NPV'!$F$8,'Расчет NPV'!$B$8,'Расчет NPV'!$D$8)</f>
        <v/>
      </c>
      <c r="F1566" s="9">
        <f>_xlfn.BETA.INV(RAND(),'Расчет NPV'!$E$9,'Расчет NPV'!$F$9,'Расчет NPV'!$B$9,'Расчет NPV'!$D$9)</f>
        <v/>
      </c>
      <c r="G1566" s="9">
        <f>_xlfn.BETA.INV(RAND(),'Расчет NPV'!$E$10,'Расчет NPV'!$F$10,'Расчет NPV'!$B$10,'Расчет NPV'!$D$10)</f>
        <v/>
      </c>
      <c r="H1566" s="9">
        <f>((D1566*(1+E1566)^0*'Расчет NPV'!$C$14*(C1566-F1566)-G1566)-MAX((D1566*(1+E1566)^0*'Расчет NPV'!$C$14*(C1566-F1566)-G1566)-B1566/6,0)*'Расчет NPV'!$C$13)/(1+'Расчет NPV'!$C$12)^1</f>
        <v/>
      </c>
      <c r="I1566" s="9">
        <f>((D1566*(1+E1566)^1*(C1566-F1566)-G1566)-MAX((D1566*(1+E1566)^1*(C1566-F1566)-G1566)-B1566/6,0)*'Расчет NPV'!$C$13)/(1+'Расчет NPV'!$C$12)^2</f>
        <v/>
      </c>
      <c r="J1566" s="9">
        <f>((D1566*(1+E1566)^2*(C1566-F1566)-G1566)-MAX((D1566*(1+E1566)^2*(C1566-F1566)-G1566)-B1566/6,0)*'Расчет NPV'!$C$13)/(1+'Расчет NPV'!$C$12)^3</f>
        <v/>
      </c>
      <c r="K1566" s="9">
        <f>((D1566*(1+E1566)^3*(C1566-F1566)-G1566)-MAX((D1566*(1+E1566)^3*(C1566-F1566)-G1566)-B1566/6,0)*'Расчет NPV'!$C$13)/(1+'Расчет NPV'!$C$12)^4</f>
        <v/>
      </c>
      <c r="L1566" s="9">
        <f>((D1566*(1+E1566)^4*(C1566-F1566)-G1566)-MAX((D1566*(1+E1566)^4*(C1566-F1566)-G1566)-B1566/6,0)*'Расчет NPV'!$C$13)/(1+'Расчет NPV'!$C$12)^5</f>
        <v/>
      </c>
      <c r="M1566" s="9">
        <f>((D1566*(1+E1566)^5*(C1566-F1566)-G1566)-MAX((D1566*(1+E1566)^5*(C1566-F1566)-G1566)-B1566/6,0)*'Расчет NPV'!$C$13)/(1+'Расчет NPV'!$C$12)^6</f>
        <v/>
      </c>
      <c r="N1566" s="13">
        <f>SUM(H1566:M1566)-B1566</f>
        <v/>
      </c>
    </row>
    <row r="1567">
      <c r="A1567" t="n">
        <v>1563</v>
      </c>
      <c r="B1567" s="9">
        <f>_xlfn.BETA.INV(RAND(),'Расчет NPV'!$E$5,'Расчет NPV'!$F$5,'Расчет NPV'!$B$5,'Расчет NPV'!$D$5)</f>
        <v/>
      </c>
      <c r="C1567" s="9">
        <f>_xlfn.BETA.INV(RAND(),'Расчет NPV'!$E$6,'Расчет NPV'!$F$6,'Расчет NPV'!$B$6,'Расчет NPV'!$D$6)</f>
        <v/>
      </c>
      <c r="D1567" s="9">
        <f>_xlfn.BETA.INV(RAND(),'Расчет NPV'!$E$7,'Расчет NPV'!$F$7,'Расчет NPV'!$B$7,'Расчет NPV'!$D$7)</f>
        <v/>
      </c>
      <c r="E1567" s="5">
        <f>_xlfn.BETA.INV(RAND(),'Расчет NPV'!$E$8,'Расчет NPV'!$F$8,'Расчет NPV'!$B$8,'Расчет NPV'!$D$8)</f>
        <v/>
      </c>
      <c r="F1567" s="9">
        <f>_xlfn.BETA.INV(RAND(),'Расчет NPV'!$E$9,'Расчет NPV'!$F$9,'Расчет NPV'!$B$9,'Расчет NPV'!$D$9)</f>
        <v/>
      </c>
      <c r="G1567" s="9">
        <f>_xlfn.BETA.INV(RAND(),'Расчет NPV'!$E$10,'Расчет NPV'!$F$10,'Расчет NPV'!$B$10,'Расчет NPV'!$D$10)</f>
        <v/>
      </c>
      <c r="H1567" s="9">
        <f>((D1567*(1+E1567)^0*'Расчет NPV'!$C$14*(C1567-F1567)-G1567)-MAX((D1567*(1+E1567)^0*'Расчет NPV'!$C$14*(C1567-F1567)-G1567)-B1567/6,0)*'Расчет NPV'!$C$13)/(1+'Расчет NPV'!$C$12)^1</f>
        <v/>
      </c>
      <c r="I1567" s="9">
        <f>((D1567*(1+E1567)^1*(C1567-F1567)-G1567)-MAX((D1567*(1+E1567)^1*(C1567-F1567)-G1567)-B1567/6,0)*'Расчет NPV'!$C$13)/(1+'Расчет NPV'!$C$12)^2</f>
        <v/>
      </c>
      <c r="J1567" s="9">
        <f>((D1567*(1+E1567)^2*(C1567-F1567)-G1567)-MAX((D1567*(1+E1567)^2*(C1567-F1567)-G1567)-B1567/6,0)*'Расчет NPV'!$C$13)/(1+'Расчет NPV'!$C$12)^3</f>
        <v/>
      </c>
      <c r="K1567" s="9">
        <f>((D1567*(1+E1567)^3*(C1567-F1567)-G1567)-MAX((D1567*(1+E1567)^3*(C1567-F1567)-G1567)-B1567/6,0)*'Расчет NPV'!$C$13)/(1+'Расчет NPV'!$C$12)^4</f>
        <v/>
      </c>
      <c r="L1567" s="9">
        <f>((D1567*(1+E1567)^4*(C1567-F1567)-G1567)-MAX((D1567*(1+E1567)^4*(C1567-F1567)-G1567)-B1567/6,0)*'Расчет NPV'!$C$13)/(1+'Расчет NPV'!$C$12)^5</f>
        <v/>
      </c>
      <c r="M1567" s="9">
        <f>((D1567*(1+E1567)^5*(C1567-F1567)-G1567)-MAX((D1567*(1+E1567)^5*(C1567-F1567)-G1567)-B1567/6,0)*'Расчет NPV'!$C$13)/(1+'Расчет NPV'!$C$12)^6</f>
        <v/>
      </c>
      <c r="N1567" s="13">
        <f>SUM(H1567:M1567)-B1567</f>
        <v/>
      </c>
    </row>
    <row r="1568">
      <c r="A1568" t="n">
        <v>1564</v>
      </c>
      <c r="B1568" s="9">
        <f>_xlfn.BETA.INV(RAND(),'Расчет NPV'!$E$5,'Расчет NPV'!$F$5,'Расчет NPV'!$B$5,'Расчет NPV'!$D$5)</f>
        <v/>
      </c>
      <c r="C1568" s="9">
        <f>_xlfn.BETA.INV(RAND(),'Расчет NPV'!$E$6,'Расчет NPV'!$F$6,'Расчет NPV'!$B$6,'Расчет NPV'!$D$6)</f>
        <v/>
      </c>
      <c r="D1568" s="9">
        <f>_xlfn.BETA.INV(RAND(),'Расчет NPV'!$E$7,'Расчет NPV'!$F$7,'Расчет NPV'!$B$7,'Расчет NPV'!$D$7)</f>
        <v/>
      </c>
      <c r="E1568" s="5">
        <f>_xlfn.BETA.INV(RAND(),'Расчет NPV'!$E$8,'Расчет NPV'!$F$8,'Расчет NPV'!$B$8,'Расчет NPV'!$D$8)</f>
        <v/>
      </c>
      <c r="F1568" s="9">
        <f>_xlfn.BETA.INV(RAND(),'Расчет NPV'!$E$9,'Расчет NPV'!$F$9,'Расчет NPV'!$B$9,'Расчет NPV'!$D$9)</f>
        <v/>
      </c>
      <c r="G1568" s="9">
        <f>_xlfn.BETA.INV(RAND(),'Расчет NPV'!$E$10,'Расчет NPV'!$F$10,'Расчет NPV'!$B$10,'Расчет NPV'!$D$10)</f>
        <v/>
      </c>
      <c r="H1568" s="9">
        <f>((D1568*(1+E1568)^0*'Расчет NPV'!$C$14*(C1568-F1568)-G1568)-MAX((D1568*(1+E1568)^0*'Расчет NPV'!$C$14*(C1568-F1568)-G1568)-B1568/6,0)*'Расчет NPV'!$C$13)/(1+'Расчет NPV'!$C$12)^1</f>
        <v/>
      </c>
      <c r="I1568" s="9">
        <f>((D1568*(1+E1568)^1*(C1568-F1568)-G1568)-MAX((D1568*(1+E1568)^1*(C1568-F1568)-G1568)-B1568/6,0)*'Расчет NPV'!$C$13)/(1+'Расчет NPV'!$C$12)^2</f>
        <v/>
      </c>
      <c r="J1568" s="9">
        <f>((D1568*(1+E1568)^2*(C1568-F1568)-G1568)-MAX((D1568*(1+E1568)^2*(C1568-F1568)-G1568)-B1568/6,0)*'Расчет NPV'!$C$13)/(1+'Расчет NPV'!$C$12)^3</f>
        <v/>
      </c>
      <c r="K1568" s="9">
        <f>((D1568*(1+E1568)^3*(C1568-F1568)-G1568)-MAX((D1568*(1+E1568)^3*(C1568-F1568)-G1568)-B1568/6,0)*'Расчет NPV'!$C$13)/(1+'Расчет NPV'!$C$12)^4</f>
        <v/>
      </c>
      <c r="L1568" s="9">
        <f>((D1568*(1+E1568)^4*(C1568-F1568)-G1568)-MAX((D1568*(1+E1568)^4*(C1568-F1568)-G1568)-B1568/6,0)*'Расчет NPV'!$C$13)/(1+'Расчет NPV'!$C$12)^5</f>
        <v/>
      </c>
      <c r="M1568" s="9">
        <f>((D1568*(1+E1568)^5*(C1568-F1568)-G1568)-MAX((D1568*(1+E1568)^5*(C1568-F1568)-G1568)-B1568/6,0)*'Расчет NPV'!$C$13)/(1+'Расчет NPV'!$C$12)^6</f>
        <v/>
      </c>
      <c r="N1568" s="13">
        <f>SUM(H1568:M1568)-B1568</f>
        <v/>
      </c>
    </row>
    <row r="1569">
      <c r="A1569" t="n">
        <v>1565</v>
      </c>
      <c r="B1569" s="9">
        <f>_xlfn.BETA.INV(RAND(),'Расчет NPV'!$E$5,'Расчет NPV'!$F$5,'Расчет NPV'!$B$5,'Расчет NPV'!$D$5)</f>
        <v/>
      </c>
      <c r="C1569" s="9">
        <f>_xlfn.BETA.INV(RAND(),'Расчет NPV'!$E$6,'Расчет NPV'!$F$6,'Расчет NPV'!$B$6,'Расчет NPV'!$D$6)</f>
        <v/>
      </c>
      <c r="D1569" s="9">
        <f>_xlfn.BETA.INV(RAND(),'Расчет NPV'!$E$7,'Расчет NPV'!$F$7,'Расчет NPV'!$B$7,'Расчет NPV'!$D$7)</f>
        <v/>
      </c>
      <c r="E1569" s="5">
        <f>_xlfn.BETA.INV(RAND(),'Расчет NPV'!$E$8,'Расчет NPV'!$F$8,'Расчет NPV'!$B$8,'Расчет NPV'!$D$8)</f>
        <v/>
      </c>
      <c r="F1569" s="9">
        <f>_xlfn.BETA.INV(RAND(),'Расчет NPV'!$E$9,'Расчет NPV'!$F$9,'Расчет NPV'!$B$9,'Расчет NPV'!$D$9)</f>
        <v/>
      </c>
      <c r="G1569" s="9">
        <f>_xlfn.BETA.INV(RAND(),'Расчет NPV'!$E$10,'Расчет NPV'!$F$10,'Расчет NPV'!$B$10,'Расчет NPV'!$D$10)</f>
        <v/>
      </c>
      <c r="H1569" s="9">
        <f>((D1569*(1+E1569)^0*'Расчет NPV'!$C$14*(C1569-F1569)-G1569)-MAX((D1569*(1+E1569)^0*'Расчет NPV'!$C$14*(C1569-F1569)-G1569)-B1569/6,0)*'Расчет NPV'!$C$13)/(1+'Расчет NPV'!$C$12)^1</f>
        <v/>
      </c>
      <c r="I1569" s="9">
        <f>((D1569*(1+E1569)^1*(C1569-F1569)-G1569)-MAX((D1569*(1+E1569)^1*(C1569-F1569)-G1569)-B1569/6,0)*'Расчет NPV'!$C$13)/(1+'Расчет NPV'!$C$12)^2</f>
        <v/>
      </c>
      <c r="J1569" s="9">
        <f>((D1569*(1+E1569)^2*(C1569-F1569)-G1569)-MAX((D1569*(1+E1569)^2*(C1569-F1569)-G1569)-B1569/6,0)*'Расчет NPV'!$C$13)/(1+'Расчет NPV'!$C$12)^3</f>
        <v/>
      </c>
      <c r="K1569" s="9">
        <f>((D1569*(1+E1569)^3*(C1569-F1569)-G1569)-MAX((D1569*(1+E1569)^3*(C1569-F1569)-G1569)-B1569/6,0)*'Расчет NPV'!$C$13)/(1+'Расчет NPV'!$C$12)^4</f>
        <v/>
      </c>
      <c r="L1569" s="9">
        <f>((D1569*(1+E1569)^4*(C1569-F1569)-G1569)-MAX((D1569*(1+E1569)^4*(C1569-F1569)-G1569)-B1569/6,0)*'Расчет NPV'!$C$13)/(1+'Расчет NPV'!$C$12)^5</f>
        <v/>
      </c>
      <c r="M1569" s="9">
        <f>((D1569*(1+E1569)^5*(C1569-F1569)-G1569)-MAX((D1569*(1+E1569)^5*(C1569-F1569)-G1569)-B1569/6,0)*'Расчет NPV'!$C$13)/(1+'Расчет NPV'!$C$12)^6</f>
        <v/>
      </c>
      <c r="N1569" s="13">
        <f>SUM(H1569:M1569)-B1569</f>
        <v/>
      </c>
    </row>
    <row r="1570">
      <c r="A1570" t="n">
        <v>1566</v>
      </c>
      <c r="B1570" s="9">
        <f>_xlfn.BETA.INV(RAND(),'Расчет NPV'!$E$5,'Расчет NPV'!$F$5,'Расчет NPV'!$B$5,'Расчет NPV'!$D$5)</f>
        <v/>
      </c>
      <c r="C1570" s="9">
        <f>_xlfn.BETA.INV(RAND(),'Расчет NPV'!$E$6,'Расчет NPV'!$F$6,'Расчет NPV'!$B$6,'Расчет NPV'!$D$6)</f>
        <v/>
      </c>
      <c r="D1570" s="9">
        <f>_xlfn.BETA.INV(RAND(),'Расчет NPV'!$E$7,'Расчет NPV'!$F$7,'Расчет NPV'!$B$7,'Расчет NPV'!$D$7)</f>
        <v/>
      </c>
      <c r="E1570" s="5">
        <f>_xlfn.BETA.INV(RAND(),'Расчет NPV'!$E$8,'Расчет NPV'!$F$8,'Расчет NPV'!$B$8,'Расчет NPV'!$D$8)</f>
        <v/>
      </c>
      <c r="F1570" s="9">
        <f>_xlfn.BETA.INV(RAND(),'Расчет NPV'!$E$9,'Расчет NPV'!$F$9,'Расчет NPV'!$B$9,'Расчет NPV'!$D$9)</f>
        <v/>
      </c>
      <c r="G1570" s="9">
        <f>_xlfn.BETA.INV(RAND(),'Расчет NPV'!$E$10,'Расчет NPV'!$F$10,'Расчет NPV'!$B$10,'Расчет NPV'!$D$10)</f>
        <v/>
      </c>
      <c r="H1570" s="9">
        <f>((D1570*(1+E1570)^0*'Расчет NPV'!$C$14*(C1570-F1570)-G1570)-MAX((D1570*(1+E1570)^0*'Расчет NPV'!$C$14*(C1570-F1570)-G1570)-B1570/6,0)*'Расчет NPV'!$C$13)/(1+'Расчет NPV'!$C$12)^1</f>
        <v/>
      </c>
      <c r="I1570" s="9">
        <f>((D1570*(1+E1570)^1*(C1570-F1570)-G1570)-MAX((D1570*(1+E1570)^1*(C1570-F1570)-G1570)-B1570/6,0)*'Расчет NPV'!$C$13)/(1+'Расчет NPV'!$C$12)^2</f>
        <v/>
      </c>
      <c r="J1570" s="9">
        <f>((D1570*(1+E1570)^2*(C1570-F1570)-G1570)-MAX((D1570*(1+E1570)^2*(C1570-F1570)-G1570)-B1570/6,0)*'Расчет NPV'!$C$13)/(1+'Расчет NPV'!$C$12)^3</f>
        <v/>
      </c>
      <c r="K1570" s="9">
        <f>((D1570*(1+E1570)^3*(C1570-F1570)-G1570)-MAX((D1570*(1+E1570)^3*(C1570-F1570)-G1570)-B1570/6,0)*'Расчет NPV'!$C$13)/(1+'Расчет NPV'!$C$12)^4</f>
        <v/>
      </c>
      <c r="L1570" s="9">
        <f>((D1570*(1+E1570)^4*(C1570-F1570)-G1570)-MAX((D1570*(1+E1570)^4*(C1570-F1570)-G1570)-B1570/6,0)*'Расчет NPV'!$C$13)/(1+'Расчет NPV'!$C$12)^5</f>
        <v/>
      </c>
      <c r="M1570" s="9">
        <f>((D1570*(1+E1570)^5*(C1570-F1570)-G1570)-MAX((D1570*(1+E1570)^5*(C1570-F1570)-G1570)-B1570/6,0)*'Расчет NPV'!$C$13)/(1+'Расчет NPV'!$C$12)^6</f>
        <v/>
      </c>
      <c r="N1570" s="13">
        <f>SUM(H1570:M1570)-B1570</f>
        <v/>
      </c>
    </row>
    <row r="1571">
      <c r="A1571" t="n">
        <v>1567</v>
      </c>
      <c r="B1571" s="9">
        <f>_xlfn.BETA.INV(RAND(),'Расчет NPV'!$E$5,'Расчет NPV'!$F$5,'Расчет NPV'!$B$5,'Расчет NPV'!$D$5)</f>
        <v/>
      </c>
      <c r="C1571" s="9">
        <f>_xlfn.BETA.INV(RAND(),'Расчет NPV'!$E$6,'Расчет NPV'!$F$6,'Расчет NPV'!$B$6,'Расчет NPV'!$D$6)</f>
        <v/>
      </c>
      <c r="D1571" s="9">
        <f>_xlfn.BETA.INV(RAND(),'Расчет NPV'!$E$7,'Расчет NPV'!$F$7,'Расчет NPV'!$B$7,'Расчет NPV'!$D$7)</f>
        <v/>
      </c>
      <c r="E1571" s="5">
        <f>_xlfn.BETA.INV(RAND(),'Расчет NPV'!$E$8,'Расчет NPV'!$F$8,'Расчет NPV'!$B$8,'Расчет NPV'!$D$8)</f>
        <v/>
      </c>
      <c r="F1571" s="9">
        <f>_xlfn.BETA.INV(RAND(),'Расчет NPV'!$E$9,'Расчет NPV'!$F$9,'Расчет NPV'!$B$9,'Расчет NPV'!$D$9)</f>
        <v/>
      </c>
      <c r="G1571" s="9">
        <f>_xlfn.BETA.INV(RAND(),'Расчет NPV'!$E$10,'Расчет NPV'!$F$10,'Расчет NPV'!$B$10,'Расчет NPV'!$D$10)</f>
        <v/>
      </c>
      <c r="H1571" s="9">
        <f>((D1571*(1+E1571)^0*'Расчет NPV'!$C$14*(C1571-F1571)-G1571)-MAX((D1571*(1+E1571)^0*'Расчет NPV'!$C$14*(C1571-F1571)-G1571)-B1571/6,0)*'Расчет NPV'!$C$13)/(1+'Расчет NPV'!$C$12)^1</f>
        <v/>
      </c>
      <c r="I1571" s="9">
        <f>((D1571*(1+E1571)^1*(C1571-F1571)-G1571)-MAX((D1571*(1+E1571)^1*(C1571-F1571)-G1571)-B1571/6,0)*'Расчет NPV'!$C$13)/(1+'Расчет NPV'!$C$12)^2</f>
        <v/>
      </c>
      <c r="J1571" s="9">
        <f>((D1571*(1+E1571)^2*(C1571-F1571)-G1571)-MAX((D1571*(1+E1571)^2*(C1571-F1571)-G1571)-B1571/6,0)*'Расчет NPV'!$C$13)/(1+'Расчет NPV'!$C$12)^3</f>
        <v/>
      </c>
      <c r="K1571" s="9">
        <f>((D1571*(1+E1571)^3*(C1571-F1571)-G1571)-MAX((D1571*(1+E1571)^3*(C1571-F1571)-G1571)-B1571/6,0)*'Расчет NPV'!$C$13)/(1+'Расчет NPV'!$C$12)^4</f>
        <v/>
      </c>
      <c r="L1571" s="9">
        <f>((D1571*(1+E1571)^4*(C1571-F1571)-G1571)-MAX((D1571*(1+E1571)^4*(C1571-F1571)-G1571)-B1571/6,0)*'Расчет NPV'!$C$13)/(1+'Расчет NPV'!$C$12)^5</f>
        <v/>
      </c>
      <c r="M1571" s="9">
        <f>((D1571*(1+E1571)^5*(C1571-F1571)-G1571)-MAX((D1571*(1+E1571)^5*(C1571-F1571)-G1571)-B1571/6,0)*'Расчет NPV'!$C$13)/(1+'Расчет NPV'!$C$12)^6</f>
        <v/>
      </c>
      <c r="N1571" s="13">
        <f>SUM(H1571:M1571)-B1571</f>
        <v/>
      </c>
    </row>
    <row r="1572">
      <c r="A1572" t="n">
        <v>1568</v>
      </c>
      <c r="B1572" s="9">
        <f>_xlfn.BETA.INV(RAND(),'Расчет NPV'!$E$5,'Расчет NPV'!$F$5,'Расчет NPV'!$B$5,'Расчет NPV'!$D$5)</f>
        <v/>
      </c>
      <c r="C1572" s="9">
        <f>_xlfn.BETA.INV(RAND(),'Расчет NPV'!$E$6,'Расчет NPV'!$F$6,'Расчет NPV'!$B$6,'Расчет NPV'!$D$6)</f>
        <v/>
      </c>
      <c r="D1572" s="9">
        <f>_xlfn.BETA.INV(RAND(),'Расчет NPV'!$E$7,'Расчет NPV'!$F$7,'Расчет NPV'!$B$7,'Расчет NPV'!$D$7)</f>
        <v/>
      </c>
      <c r="E1572" s="5">
        <f>_xlfn.BETA.INV(RAND(),'Расчет NPV'!$E$8,'Расчет NPV'!$F$8,'Расчет NPV'!$B$8,'Расчет NPV'!$D$8)</f>
        <v/>
      </c>
      <c r="F1572" s="9">
        <f>_xlfn.BETA.INV(RAND(),'Расчет NPV'!$E$9,'Расчет NPV'!$F$9,'Расчет NPV'!$B$9,'Расчет NPV'!$D$9)</f>
        <v/>
      </c>
      <c r="G1572" s="9">
        <f>_xlfn.BETA.INV(RAND(),'Расчет NPV'!$E$10,'Расчет NPV'!$F$10,'Расчет NPV'!$B$10,'Расчет NPV'!$D$10)</f>
        <v/>
      </c>
      <c r="H1572" s="9">
        <f>((D1572*(1+E1572)^0*'Расчет NPV'!$C$14*(C1572-F1572)-G1572)-MAX((D1572*(1+E1572)^0*'Расчет NPV'!$C$14*(C1572-F1572)-G1572)-B1572/6,0)*'Расчет NPV'!$C$13)/(1+'Расчет NPV'!$C$12)^1</f>
        <v/>
      </c>
      <c r="I1572" s="9">
        <f>((D1572*(1+E1572)^1*(C1572-F1572)-G1572)-MAX((D1572*(1+E1572)^1*(C1572-F1572)-G1572)-B1572/6,0)*'Расчет NPV'!$C$13)/(1+'Расчет NPV'!$C$12)^2</f>
        <v/>
      </c>
      <c r="J1572" s="9">
        <f>((D1572*(1+E1572)^2*(C1572-F1572)-G1572)-MAX((D1572*(1+E1572)^2*(C1572-F1572)-G1572)-B1572/6,0)*'Расчет NPV'!$C$13)/(1+'Расчет NPV'!$C$12)^3</f>
        <v/>
      </c>
      <c r="K1572" s="9">
        <f>((D1572*(1+E1572)^3*(C1572-F1572)-G1572)-MAX((D1572*(1+E1572)^3*(C1572-F1572)-G1572)-B1572/6,0)*'Расчет NPV'!$C$13)/(1+'Расчет NPV'!$C$12)^4</f>
        <v/>
      </c>
      <c r="L1572" s="9">
        <f>((D1572*(1+E1572)^4*(C1572-F1572)-G1572)-MAX((D1572*(1+E1572)^4*(C1572-F1572)-G1572)-B1572/6,0)*'Расчет NPV'!$C$13)/(1+'Расчет NPV'!$C$12)^5</f>
        <v/>
      </c>
      <c r="M1572" s="9">
        <f>((D1572*(1+E1572)^5*(C1572-F1572)-G1572)-MAX((D1572*(1+E1572)^5*(C1572-F1572)-G1572)-B1572/6,0)*'Расчет NPV'!$C$13)/(1+'Расчет NPV'!$C$12)^6</f>
        <v/>
      </c>
      <c r="N1572" s="13">
        <f>SUM(H1572:M1572)-B1572</f>
        <v/>
      </c>
    </row>
    <row r="1573">
      <c r="A1573" t="n">
        <v>1569</v>
      </c>
      <c r="B1573" s="9">
        <f>_xlfn.BETA.INV(RAND(),'Расчет NPV'!$E$5,'Расчет NPV'!$F$5,'Расчет NPV'!$B$5,'Расчет NPV'!$D$5)</f>
        <v/>
      </c>
      <c r="C1573" s="9">
        <f>_xlfn.BETA.INV(RAND(),'Расчет NPV'!$E$6,'Расчет NPV'!$F$6,'Расчет NPV'!$B$6,'Расчет NPV'!$D$6)</f>
        <v/>
      </c>
      <c r="D1573" s="9">
        <f>_xlfn.BETA.INV(RAND(),'Расчет NPV'!$E$7,'Расчет NPV'!$F$7,'Расчет NPV'!$B$7,'Расчет NPV'!$D$7)</f>
        <v/>
      </c>
      <c r="E1573" s="5">
        <f>_xlfn.BETA.INV(RAND(),'Расчет NPV'!$E$8,'Расчет NPV'!$F$8,'Расчет NPV'!$B$8,'Расчет NPV'!$D$8)</f>
        <v/>
      </c>
      <c r="F1573" s="9">
        <f>_xlfn.BETA.INV(RAND(),'Расчет NPV'!$E$9,'Расчет NPV'!$F$9,'Расчет NPV'!$B$9,'Расчет NPV'!$D$9)</f>
        <v/>
      </c>
      <c r="G1573" s="9">
        <f>_xlfn.BETA.INV(RAND(),'Расчет NPV'!$E$10,'Расчет NPV'!$F$10,'Расчет NPV'!$B$10,'Расчет NPV'!$D$10)</f>
        <v/>
      </c>
      <c r="H1573" s="9">
        <f>((D1573*(1+E1573)^0*'Расчет NPV'!$C$14*(C1573-F1573)-G1573)-MAX((D1573*(1+E1573)^0*'Расчет NPV'!$C$14*(C1573-F1573)-G1573)-B1573/6,0)*'Расчет NPV'!$C$13)/(1+'Расчет NPV'!$C$12)^1</f>
        <v/>
      </c>
      <c r="I1573" s="9">
        <f>((D1573*(1+E1573)^1*(C1573-F1573)-G1573)-MAX((D1573*(1+E1573)^1*(C1573-F1573)-G1573)-B1573/6,0)*'Расчет NPV'!$C$13)/(1+'Расчет NPV'!$C$12)^2</f>
        <v/>
      </c>
      <c r="J1573" s="9">
        <f>((D1573*(1+E1573)^2*(C1573-F1573)-G1573)-MAX((D1573*(1+E1573)^2*(C1573-F1573)-G1573)-B1573/6,0)*'Расчет NPV'!$C$13)/(1+'Расчет NPV'!$C$12)^3</f>
        <v/>
      </c>
      <c r="K1573" s="9">
        <f>((D1573*(1+E1573)^3*(C1573-F1573)-G1573)-MAX((D1573*(1+E1573)^3*(C1573-F1573)-G1573)-B1573/6,0)*'Расчет NPV'!$C$13)/(1+'Расчет NPV'!$C$12)^4</f>
        <v/>
      </c>
      <c r="L1573" s="9">
        <f>((D1573*(1+E1573)^4*(C1573-F1573)-G1573)-MAX((D1573*(1+E1573)^4*(C1573-F1573)-G1573)-B1573/6,0)*'Расчет NPV'!$C$13)/(1+'Расчет NPV'!$C$12)^5</f>
        <v/>
      </c>
      <c r="M1573" s="9">
        <f>((D1573*(1+E1573)^5*(C1573-F1573)-G1573)-MAX((D1573*(1+E1573)^5*(C1573-F1573)-G1573)-B1573/6,0)*'Расчет NPV'!$C$13)/(1+'Расчет NPV'!$C$12)^6</f>
        <v/>
      </c>
      <c r="N1573" s="13">
        <f>SUM(H1573:M1573)-B1573</f>
        <v/>
      </c>
    </row>
    <row r="1574">
      <c r="A1574" t="n">
        <v>1570</v>
      </c>
      <c r="B1574" s="9">
        <f>_xlfn.BETA.INV(RAND(),'Расчет NPV'!$E$5,'Расчет NPV'!$F$5,'Расчет NPV'!$B$5,'Расчет NPV'!$D$5)</f>
        <v/>
      </c>
      <c r="C1574" s="9">
        <f>_xlfn.BETA.INV(RAND(),'Расчет NPV'!$E$6,'Расчет NPV'!$F$6,'Расчет NPV'!$B$6,'Расчет NPV'!$D$6)</f>
        <v/>
      </c>
      <c r="D1574" s="9">
        <f>_xlfn.BETA.INV(RAND(),'Расчет NPV'!$E$7,'Расчет NPV'!$F$7,'Расчет NPV'!$B$7,'Расчет NPV'!$D$7)</f>
        <v/>
      </c>
      <c r="E1574" s="5">
        <f>_xlfn.BETA.INV(RAND(),'Расчет NPV'!$E$8,'Расчет NPV'!$F$8,'Расчет NPV'!$B$8,'Расчет NPV'!$D$8)</f>
        <v/>
      </c>
      <c r="F1574" s="9">
        <f>_xlfn.BETA.INV(RAND(),'Расчет NPV'!$E$9,'Расчет NPV'!$F$9,'Расчет NPV'!$B$9,'Расчет NPV'!$D$9)</f>
        <v/>
      </c>
      <c r="G1574" s="9">
        <f>_xlfn.BETA.INV(RAND(),'Расчет NPV'!$E$10,'Расчет NPV'!$F$10,'Расчет NPV'!$B$10,'Расчет NPV'!$D$10)</f>
        <v/>
      </c>
      <c r="H1574" s="9">
        <f>((D1574*(1+E1574)^0*'Расчет NPV'!$C$14*(C1574-F1574)-G1574)-MAX((D1574*(1+E1574)^0*'Расчет NPV'!$C$14*(C1574-F1574)-G1574)-B1574/6,0)*'Расчет NPV'!$C$13)/(1+'Расчет NPV'!$C$12)^1</f>
        <v/>
      </c>
      <c r="I1574" s="9">
        <f>((D1574*(1+E1574)^1*(C1574-F1574)-G1574)-MAX((D1574*(1+E1574)^1*(C1574-F1574)-G1574)-B1574/6,0)*'Расчет NPV'!$C$13)/(1+'Расчет NPV'!$C$12)^2</f>
        <v/>
      </c>
      <c r="J1574" s="9">
        <f>((D1574*(1+E1574)^2*(C1574-F1574)-G1574)-MAX((D1574*(1+E1574)^2*(C1574-F1574)-G1574)-B1574/6,0)*'Расчет NPV'!$C$13)/(1+'Расчет NPV'!$C$12)^3</f>
        <v/>
      </c>
      <c r="K1574" s="9">
        <f>((D1574*(1+E1574)^3*(C1574-F1574)-G1574)-MAX((D1574*(1+E1574)^3*(C1574-F1574)-G1574)-B1574/6,0)*'Расчет NPV'!$C$13)/(1+'Расчет NPV'!$C$12)^4</f>
        <v/>
      </c>
      <c r="L1574" s="9">
        <f>((D1574*(1+E1574)^4*(C1574-F1574)-G1574)-MAX((D1574*(1+E1574)^4*(C1574-F1574)-G1574)-B1574/6,0)*'Расчет NPV'!$C$13)/(1+'Расчет NPV'!$C$12)^5</f>
        <v/>
      </c>
      <c r="M1574" s="9">
        <f>((D1574*(1+E1574)^5*(C1574-F1574)-G1574)-MAX((D1574*(1+E1574)^5*(C1574-F1574)-G1574)-B1574/6,0)*'Расчет NPV'!$C$13)/(1+'Расчет NPV'!$C$12)^6</f>
        <v/>
      </c>
      <c r="N1574" s="13">
        <f>SUM(H1574:M1574)-B1574</f>
        <v/>
      </c>
    </row>
    <row r="1575">
      <c r="A1575" t="n">
        <v>1571</v>
      </c>
      <c r="B1575" s="9">
        <f>_xlfn.BETA.INV(RAND(),'Расчет NPV'!$E$5,'Расчет NPV'!$F$5,'Расчет NPV'!$B$5,'Расчет NPV'!$D$5)</f>
        <v/>
      </c>
      <c r="C1575" s="9">
        <f>_xlfn.BETA.INV(RAND(),'Расчет NPV'!$E$6,'Расчет NPV'!$F$6,'Расчет NPV'!$B$6,'Расчет NPV'!$D$6)</f>
        <v/>
      </c>
      <c r="D1575" s="9">
        <f>_xlfn.BETA.INV(RAND(),'Расчет NPV'!$E$7,'Расчет NPV'!$F$7,'Расчет NPV'!$B$7,'Расчет NPV'!$D$7)</f>
        <v/>
      </c>
      <c r="E1575" s="5">
        <f>_xlfn.BETA.INV(RAND(),'Расчет NPV'!$E$8,'Расчет NPV'!$F$8,'Расчет NPV'!$B$8,'Расчет NPV'!$D$8)</f>
        <v/>
      </c>
      <c r="F1575" s="9">
        <f>_xlfn.BETA.INV(RAND(),'Расчет NPV'!$E$9,'Расчет NPV'!$F$9,'Расчет NPV'!$B$9,'Расчет NPV'!$D$9)</f>
        <v/>
      </c>
      <c r="G1575" s="9">
        <f>_xlfn.BETA.INV(RAND(),'Расчет NPV'!$E$10,'Расчет NPV'!$F$10,'Расчет NPV'!$B$10,'Расчет NPV'!$D$10)</f>
        <v/>
      </c>
      <c r="H1575" s="9">
        <f>((D1575*(1+E1575)^0*'Расчет NPV'!$C$14*(C1575-F1575)-G1575)-MAX((D1575*(1+E1575)^0*'Расчет NPV'!$C$14*(C1575-F1575)-G1575)-B1575/6,0)*'Расчет NPV'!$C$13)/(1+'Расчет NPV'!$C$12)^1</f>
        <v/>
      </c>
      <c r="I1575" s="9">
        <f>((D1575*(1+E1575)^1*(C1575-F1575)-G1575)-MAX((D1575*(1+E1575)^1*(C1575-F1575)-G1575)-B1575/6,0)*'Расчет NPV'!$C$13)/(1+'Расчет NPV'!$C$12)^2</f>
        <v/>
      </c>
      <c r="J1575" s="9">
        <f>((D1575*(1+E1575)^2*(C1575-F1575)-G1575)-MAX((D1575*(1+E1575)^2*(C1575-F1575)-G1575)-B1575/6,0)*'Расчет NPV'!$C$13)/(1+'Расчет NPV'!$C$12)^3</f>
        <v/>
      </c>
      <c r="K1575" s="9">
        <f>((D1575*(1+E1575)^3*(C1575-F1575)-G1575)-MAX((D1575*(1+E1575)^3*(C1575-F1575)-G1575)-B1575/6,0)*'Расчет NPV'!$C$13)/(1+'Расчет NPV'!$C$12)^4</f>
        <v/>
      </c>
      <c r="L1575" s="9">
        <f>((D1575*(1+E1575)^4*(C1575-F1575)-G1575)-MAX((D1575*(1+E1575)^4*(C1575-F1575)-G1575)-B1575/6,0)*'Расчет NPV'!$C$13)/(1+'Расчет NPV'!$C$12)^5</f>
        <v/>
      </c>
      <c r="M1575" s="9">
        <f>((D1575*(1+E1575)^5*(C1575-F1575)-G1575)-MAX((D1575*(1+E1575)^5*(C1575-F1575)-G1575)-B1575/6,0)*'Расчет NPV'!$C$13)/(1+'Расчет NPV'!$C$12)^6</f>
        <v/>
      </c>
      <c r="N1575" s="13">
        <f>SUM(H1575:M1575)-B1575</f>
        <v/>
      </c>
    </row>
    <row r="1576">
      <c r="A1576" t="n">
        <v>1572</v>
      </c>
      <c r="B1576" s="9">
        <f>_xlfn.BETA.INV(RAND(),'Расчет NPV'!$E$5,'Расчет NPV'!$F$5,'Расчет NPV'!$B$5,'Расчет NPV'!$D$5)</f>
        <v/>
      </c>
      <c r="C1576" s="9">
        <f>_xlfn.BETA.INV(RAND(),'Расчет NPV'!$E$6,'Расчет NPV'!$F$6,'Расчет NPV'!$B$6,'Расчет NPV'!$D$6)</f>
        <v/>
      </c>
      <c r="D1576" s="9">
        <f>_xlfn.BETA.INV(RAND(),'Расчет NPV'!$E$7,'Расчет NPV'!$F$7,'Расчет NPV'!$B$7,'Расчет NPV'!$D$7)</f>
        <v/>
      </c>
      <c r="E1576" s="5">
        <f>_xlfn.BETA.INV(RAND(),'Расчет NPV'!$E$8,'Расчет NPV'!$F$8,'Расчет NPV'!$B$8,'Расчет NPV'!$D$8)</f>
        <v/>
      </c>
      <c r="F1576" s="9">
        <f>_xlfn.BETA.INV(RAND(),'Расчет NPV'!$E$9,'Расчет NPV'!$F$9,'Расчет NPV'!$B$9,'Расчет NPV'!$D$9)</f>
        <v/>
      </c>
      <c r="G1576" s="9">
        <f>_xlfn.BETA.INV(RAND(),'Расчет NPV'!$E$10,'Расчет NPV'!$F$10,'Расчет NPV'!$B$10,'Расчет NPV'!$D$10)</f>
        <v/>
      </c>
      <c r="H1576" s="9">
        <f>((D1576*(1+E1576)^0*'Расчет NPV'!$C$14*(C1576-F1576)-G1576)-MAX((D1576*(1+E1576)^0*'Расчет NPV'!$C$14*(C1576-F1576)-G1576)-B1576/6,0)*'Расчет NPV'!$C$13)/(1+'Расчет NPV'!$C$12)^1</f>
        <v/>
      </c>
      <c r="I1576" s="9">
        <f>((D1576*(1+E1576)^1*(C1576-F1576)-G1576)-MAX((D1576*(1+E1576)^1*(C1576-F1576)-G1576)-B1576/6,0)*'Расчет NPV'!$C$13)/(1+'Расчет NPV'!$C$12)^2</f>
        <v/>
      </c>
      <c r="J1576" s="9">
        <f>((D1576*(1+E1576)^2*(C1576-F1576)-G1576)-MAX((D1576*(1+E1576)^2*(C1576-F1576)-G1576)-B1576/6,0)*'Расчет NPV'!$C$13)/(1+'Расчет NPV'!$C$12)^3</f>
        <v/>
      </c>
      <c r="K1576" s="9">
        <f>((D1576*(1+E1576)^3*(C1576-F1576)-G1576)-MAX((D1576*(1+E1576)^3*(C1576-F1576)-G1576)-B1576/6,0)*'Расчет NPV'!$C$13)/(1+'Расчет NPV'!$C$12)^4</f>
        <v/>
      </c>
      <c r="L1576" s="9">
        <f>((D1576*(1+E1576)^4*(C1576-F1576)-G1576)-MAX((D1576*(1+E1576)^4*(C1576-F1576)-G1576)-B1576/6,0)*'Расчет NPV'!$C$13)/(1+'Расчет NPV'!$C$12)^5</f>
        <v/>
      </c>
      <c r="M1576" s="9">
        <f>((D1576*(1+E1576)^5*(C1576-F1576)-G1576)-MAX((D1576*(1+E1576)^5*(C1576-F1576)-G1576)-B1576/6,0)*'Расчет NPV'!$C$13)/(1+'Расчет NPV'!$C$12)^6</f>
        <v/>
      </c>
      <c r="N1576" s="13">
        <f>SUM(H1576:M1576)-B1576</f>
        <v/>
      </c>
    </row>
    <row r="1577">
      <c r="A1577" t="n">
        <v>1573</v>
      </c>
      <c r="B1577" s="9">
        <f>_xlfn.BETA.INV(RAND(),'Расчет NPV'!$E$5,'Расчет NPV'!$F$5,'Расчет NPV'!$B$5,'Расчет NPV'!$D$5)</f>
        <v/>
      </c>
      <c r="C1577" s="9">
        <f>_xlfn.BETA.INV(RAND(),'Расчет NPV'!$E$6,'Расчет NPV'!$F$6,'Расчет NPV'!$B$6,'Расчет NPV'!$D$6)</f>
        <v/>
      </c>
      <c r="D1577" s="9">
        <f>_xlfn.BETA.INV(RAND(),'Расчет NPV'!$E$7,'Расчет NPV'!$F$7,'Расчет NPV'!$B$7,'Расчет NPV'!$D$7)</f>
        <v/>
      </c>
      <c r="E1577" s="5">
        <f>_xlfn.BETA.INV(RAND(),'Расчет NPV'!$E$8,'Расчет NPV'!$F$8,'Расчет NPV'!$B$8,'Расчет NPV'!$D$8)</f>
        <v/>
      </c>
      <c r="F1577" s="9">
        <f>_xlfn.BETA.INV(RAND(),'Расчет NPV'!$E$9,'Расчет NPV'!$F$9,'Расчет NPV'!$B$9,'Расчет NPV'!$D$9)</f>
        <v/>
      </c>
      <c r="G1577" s="9">
        <f>_xlfn.BETA.INV(RAND(),'Расчет NPV'!$E$10,'Расчет NPV'!$F$10,'Расчет NPV'!$B$10,'Расчет NPV'!$D$10)</f>
        <v/>
      </c>
      <c r="H1577" s="9">
        <f>((D1577*(1+E1577)^0*'Расчет NPV'!$C$14*(C1577-F1577)-G1577)-MAX((D1577*(1+E1577)^0*'Расчет NPV'!$C$14*(C1577-F1577)-G1577)-B1577/6,0)*'Расчет NPV'!$C$13)/(1+'Расчет NPV'!$C$12)^1</f>
        <v/>
      </c>
      <c r="I1577" s="9">
        <f>((D1577*(1+E1577)^1*(C1577-F1577)-G1577)-MAX((D1577*(1+E1577)^1*(C1577-F1577)-G1577)-B1577/6,0)*'Расчет NPV'!$C$13)/(1+'Расчет NPV'!$C$12)^2</f>
        <v/>
      </c>
      <c r="J1577" s="9">
        <f>((D1577*(1+E1577)^2*(C1577-F1577)-G1577)-MAX((D1577*(1+E1577)^2*(C1577-F1577)-G1577)-B1577/6,0)*'Расчет NPV'!$C$13)/(1+'Расчет NPV'!$C$12)^3</f>
        <v/>
      </c>
      <c r="K1577" s="9">
        <f>((D1577*(1+E1577)^3*(C1577-F1577)-G1577)-MAX((D1577*(1+E1577)^3*(C1577-F1577)-G1577)-B1577/6,0)*'Расчет NPV'!$C$13)/(1+'Расчет NPV'!$C$12)^4</f>
        <v/>
      </c>
      <c r="L1577" s="9">
        <f>((D1577*(1+E1577)^4*(C1577-F1577)-G1577)-MAX((D1577*(1+E1577)^4*(C1577-F1577)-G1577)-B1577/6,0)*'Расчет NPV'!$C$13)/(1+'Расчет NPV'!$C$12)^5</f>
        <v/>
      </c>
      <c r="M1577" s="9">
        <f>((D1577*(1+E1577)^5*(C1577-F1577)-G1577)-MAX((D1577*(1+E1577)^5*(C1577-F1577)-G1577)-B1577/6,0)*'Расчет NPV'!$C$13)/(1+'Расчет NPV'!$C$12)^6</f>
        <v/>
      </c>
      <c r="N1577" s="13">
        <f>SUM(H1577:M1577)-B1577</f>
        <v/>
      </c>
    </row>
    <row r="1578">
      <c r="A1578" t="n">
        <v>1574</v>
      </c>
      <c r="B1578" s="9">
        <f>_xlfn.BETA.INV(RAND(),'Расчет NPV'!$E$5,'Расчет NPV'!$F$5,'Расчет NPV'!$B$5,'Расчет NPV'!$D$5)</f>
        <v/>
      </c>
      <c r="C1578" s="9">
        <f>_xlfn.BETA.INV(RAND(),'Расчет NPV'!$E$6,'Расчет NPV'!$F$6,'Расчет NPV'!$B$6,'Расчет NPV'!$D$6)</f>
        <v/>
      </c>
      <c r="D1578" s="9">
        <f>_xlfn.BETA.INV(RAND(),'Расчет NPV'!$E$7,'Расчет NPV'!$F$7,'Расчет NPV'!$B$7,'Расчет NPV'!$D$7)</f>
        <v/>
      </c>
      <c r="E1578" s="5">
        <f>_xlfn.BETA.INV(RAND(),'Расчет NPV'!$E$8,'Расчет NPV'!$F$8,'Расчет NPV'!$B$8,'Расчет NPV'!$D$8)</f>
        <v/>
      </c>
      <c r="F1578" s="9">
        <f>_xlfn.BETA.INV(RAND(),'Расчет NPV'!$E$9,'Расчет NPV'!$F$9,'Расчет NPV'!$B$9,'Расчет NPV'!$D$9)</f>
        <v/>
      </c>
      <c r="G1578" s="9">
        <f>_xlfn.BETA.INV(RAND(),'Расчет NPV'!$E$10,'Расчет NPV'!$F$10,'Расчет NPV'!$B$10,'Расчет NPV'!$D$10)</f>
        <v/>
      </c>
      <c r="H1578" s="9">
        <f>((D1578*(1+E1578)^0*'Расчет NPV'!$C$14*(C1578-F1578)-G1578)-MAX((D1578*(1+E1578)^0*'Расчет NPV'!$C$14*(C1578-F1578)-G1578)-B1578/6,0)*'Расчет NPV'!$C$13)/(1+'Расчет NPV'!$C$12)^1</f>
        <v/>
      </c>
      <c r="I1578" s="9">
        <f>((D1578*(1+E1578)^1*(C1578-F1578)-G1578)-MAX((D1578*(1+E1578)^1*(C1578-F1578)-G1578)-B1578/6,0)*'Расчет NPV'!$C$13)/(1+'Расчет NPV'!$C$12)^2</f>
        <v/>
      </c>
      <c r="J1578" s="9">
        <f>((D1578*(1+E1578)^2*(C1578-F1578)-G1578)-MAX((D1578*(1+E1578)^2*(C1578-F1578)-G1578)-B1578/6,0)*'Расчет NPV'!$C$13)/(1+'Расчет NPV'!$C$12)^3</f>
        <v/>
      </c>
      <c r="K1578" s="9">
        <f>((D1578*(1+E1578)^3*(C1578-F1578)-G1578)-MAX((D1578*(1+E1578)^3*(C1578-F1578)-G1578)-B1578/6,0)*'Расчет NPV'!$C$13)/(1+'Расчет NPV'!$C$12)^4</f>
        <v/>
      </c>
      <c r="L1578" s="9">
        <f>((D1578*(1+E1578)^4*(C1578-F1578)-G1578)-MAX((D1578*(1+E1578)^4*(C1578-F1578)-G1578)-B1578/6,0)*'Расчет NPV'!$C$13)/(1+'Расчет NPV'!$C$12)^5</f>
        <v/>
      </c>
      <c r="M1578" s="9">
        <f>((D1578*(1+E1578)^5*(C1578-F1578)-G1578)-MAX((D1578*(1+E1578)^5*(C1578-F1578)-G1578)-B1578/6,0)*'Расчет NPV'!$C$13)/(1+'Расчет NPV'!$C$12)^6</f>
        <v/>
      </c>
      <c r="N1578" s="13">
        <f>SUM(H1578:M1578)-B1578</f>
        <v/>
      </c>
    </row>
    <row r="1579">
      <c r="A1579" t="n">
        <v>1575</v>
      </c>
      <c r="B1579" s="9">
        <f>_xlfn.BETA.INV(RAND(),'Расчет NPV'!$E$5,'Расчет NPV'!$F$5,'Расчет NPV'!$B$5,'Расчет NPV'!$D$5)</f>
        <v/>
      </c>
      <c r="C1579" s="9">
        <f>_xlfn.BETA.INV(RAND(),'Расчет NPV'!$E$6,'Расчет NPV'!$F$6,'Расчет NPV'!$B$6,'Расчет NPV'!$D$6)</f>
        <v/>
      </c>
      <c r="D1579" s="9">
        <f>_xlfn.BETA.INV(RAND(),'Расчет NPV'!$E$7,'Расчет NPV'!$F$7,'Расчет NPV'!$B$7,'Расчет NPV'!$D$7)</f>
        <v/>
      </c>
      <c r="E1579" s="5">
        <f>_xlfn.BETA.INV(RAND(),'Расчет NPV'!$E$8,'Расчет NPV'!$F$8,'Расчет NPV'!$B$8,'Расчет NPV'!$D$8)</f>
        <v/>
      </c>
      <c r="F1579" s="9">
        <f>_xlfn.BETA.INV(RAND(),'Расчет NPV'!$E$9,'Расчет NPV'!$F$9,'Расчет NPV'!$B$9,'Расчет NPV'!$D$9)</f>
        <v/>
      </c>
      <c r="G1579" s="9">
        <f>_xlfn.BETA.INV(RAND(),'Расчет NPV'!$E$10,'Расчет NPV'!$F$10,'Расчет NPV'!$B$10,'Расчет NPV'!$D$10)</f>
        <v/>
      </c>
      <c r="H1579" s="9">
        <f>((D1579*(1+E1579)^0*'Расчет NPV'!$C$14*(C1579-F1579)-G1579)-MAX((D1579*(1+E1579)^0*'Расчет NPV'!$C$14*(C1579-F1579)-G1579)-B1579/6,0)*'Расчет NPV'!$C$13)/(1+'Расчет NPV'!$C$12)^1</f>
        <v/>
      </c>
      <c r="I1579" s="9">
        <f>((D1579*(1+E1579)^1*(C1579-F1579)-G1579)-MAX((D1579*(1+E1579)^1*(C1579-F1579)-G1579)-B1579/6,0)*'Расчет NPV'!$C$13)/(1+'Расчет NPV'!$C$12)^2</f>
        <v/>
      </c>
      <c r="J1579" s="9">
        <f>((D1579*(1+E1579)^2*(C1579-F1579)-G1579)-MAX((D1579*(1+E1579)^2*(C1579-F1579)-G1579)-B1579/6,0)*'Расчет NPV'!$C$13)/(1+'Расчет NPV'!$C$12)^3</f>
        <v/>
      </c>
      <c r="K1579" s="9">
        <f>((D1579*(1+E1579)^3*(C1579-F1579)-G1579)-MAX((D1579*(1+E1579)^3*(C1579-F1579)-G1579)-B1579/6,0)*'Расчет NPV'!$C$13)/(1+'Расчет NPV'!$C$12)^4</f>
        <v/>
      </c>
      <c r="L1579" s="9">
        <f>((D1579*(1+E1579)^4*(C1579-F1579)-G1579)-MAX((D1579*(1+E1579)^4*(C1579-F1579)-G1579)-B1579/6,0)*'Расчет NPV'!$C$13)/(1+'Расчет NPV'!$C$12)^5</f>
        <v/>
      </c>
      <c r="M1579" s="9">
        <f>((D1579*(1+E1579)^5*(C1579-F1579)-G1579)-MAX((D1579*(1+E1579)^5*(C1579-F1579)-G1579)-B1579/6,0)*'Расчет NPV'!$C$13)/(1+'Расчет NPV'!$C$12)^6</f>
        <v/>
      </c>
      <c r="N1579" s="13">
        <f>SUM(H1579:M1579)-B1579</f>
        <v/>
      </c>
    </row>
    <row r="1580">
      <c r="A1580" t="n">
        <v>1576</v>
      </c>
      <c r="B1580" s="9">
        <f>_xlfn.BETA.INV(RAND(),'Расчет NPV'!$E$5,'Расчет NPV'!$F$5,'Расчет NPV'!$B$5,'Расчет NPV'!$D$5)</f>
        <v/>
      </c>
      <c r="C1580" s="9">
        <f>_xlfn.BETA.INV(RAND(),'Расчет NPV'!$E$6,'Расчет NPV'!$F$6,'Расчет NPV'!$B$6,'Расчет NPV'!$D$6)</f>
        <v/>
      </c>
      <c r="D1580" s="9">
        <f>_xlfn.BETA.INV(RAND(),'Расчет NPV'!$E$7,'Расчет NPV'!$F$7,'Расчет NPV'!$B$7,'Расчет NPV'!$D$7)</f>
        <v/>
      </c>
      <c r="E1580" s="5">
        <f>_xlfn.BETA.INV(RAND(),'Расчет NPV'!$E$8,'Расчет NPV'!$F$8,'Расчет NPV'!$B$8,'Расчет NPV'!$D$8)</f>
        <v/>
      </c>
      <c r="F1580" s="9">
        <f>_xlfn.BETA.INV(RAND(),'Расчет NPV'!$E$9,'Расчет NPV'!$F$9,'Расчет NPV'!$B$9,'Расчет NPV'!$D$9)</f>
        <v/>
      </c>
      <c r="G1580" s="9">
        <f>_xlfn.BETA.INV(RAND(),'Расчет NPV'!$E$10,'Расчет NPV'!$F$10,'Расчет NPV'!$B$10,'Расчет NPV'!$D$10)</f>
        <v/>
      </c>
      <c r="H1580" s="9">
        <f>((D1580*(1+E1580)^0*'Расчет NPV'!$C$14*(C1580-F1580)-G1580)-MAX((D1580*(1+E1580)^0*'Расчет NPV'!$C$14*(C1580-F1580)-G1580)-B1580/6,0)*'Расчет NPV'!$C$13)/(1+'Расчет NPV'!$C$12)^1</f>
        <v/>
      </c>
      <c r="I1580" s="9">
        <f>((D1580*(1+E1580)^1*(C1580-F1580)-G1580)-MAX((D1580*(1+E1580)^1*(C1580-F1580)-G1580)-B1580/6,0)*'Расчет NPV'!$C$13)/(1+'Расчет NPV'!$C$12)^2</f>
        <v/>
      </c>
      <c r="J1580" s="9">
        <f>((D1580*(1+E1580)^2*(C1580-F1580)-G1580)-MAX((D1580*(1+E1580)^2*(C1580-F1580)-G1580)-B1580/6,0)*'Расчет NPV'!$C$13)/(1+'Расчет NPV'!$C$12)^3</f>
        <v/>
      </c>
      <c r="K1580" s="9">
        <f>((D1580*(1+E1580)^3*(C1580-F1580)-G1580)-MAX((D1580*(1+E1580)^3*(C1580-F1580)-G1580)-B1580/6,0)*'Расчет NPV'!$C$13)/(1+'Расчет NPV'!$C$12)^4</f>
        <v/>
      </c>
      <c r="L1580" s="9">
        <f>((D1580*(1+E1580)^4*(C1580-F1580)-G1580)-MAX((D1580*(1+E1580)^4*(C1580-F1580)-G1580)-B1580/6,0)*'Расчет NPV'!$C$13)/(1+'Расчет NPV'!$C$12)^5</f>
        <v/>
      </c>
      <c r="M1580" s="9">
        <f>((D1580*(1+E1580)^5*(C1580-F1580)-G1580)-MAX((D1580*(1+E1580)^5*(C1580-F1580)-G1580)-B1580/6,0)*'Расчет NPV'!$C$13)/(1+'Расчет NPV'!$C$12)^6</f>
        <v/>
      </c>
      <c r="N1580" s="13">
        <f>SUM(H1580:M1580)-B1580</f>
        <v/>
      </c>
    </row>
    <row r="1581">
      <c r="A1581" t="n">
        <v>1577</v>
      </c>
      <c r="B1581" s="9">
        <f>_xlfn.BETA.INV(RAND(),'Расчет NPV'!$E$5,'Расчет NPV'!$F$5,'Расчет NPV'!$B$5,'Расчет NPV'!$D$5)</f>
        <v/>
      </c>
      <c r="C1581" s="9">
        <f>_xlfn.BETA.INV(RAND(),'Расчет NPV'!$E$6,'Расчет NPV'!$F$6,'Расчет NPV'!$B$6,'Расчет NPV'!$D$6)</f>
        <v/>
      </c>
      <c r="D1581" s="9">
        <f>_xlfn.BETA.INV(RAND(),'Расчет NPV'!$E$7,'Расчет NPV'!$F$7,'Расчет NPV'!$B$7,'Расчет NPV'!$D$7)</f>
        <v/>
      </c>
      <c r="E1581" s="5">
        <f>_xlfn.BETA.INV(RAND(),'Расчет NPV'!$E$8,'Расчет NPV'!$F$8,'Расчет NPV'!$B$8,'Расчет NPV'!$D$8)</f>
        <v/>
      </c>
      <c r="F1581" s="9">
        <f>_xlfn.BETA.INV(RAND(),'Расчет NPV'!$E$9,'Расчет NPV'!$F$9,'Расчет NPV'!$B$9,'Расчет NPV'!$D$9)</f>
        <v/>
      </c>
      <c r="G1581" s="9">
        <f>_xlfn.BETA.INV(RAND(),'Расчет NPV'!$E$10,'Расчет NPV'!$F$10,'Расчет NPV'!$B$10,'Расчет NPV'!$D$10)</f>
        <v/>
      </c>
      <c r="H1581" s="9">
        <f>((D1581*(1+E1581)^0*'Расчет NPV'!$C$14*(C1581-F1581)-G1581)-MAX((D1581*(1+E1581)^0*'Расчет NPV'!$C$14*(C1581-F1581)-G1581)-B1581/6,0)*'Расчет NPV'!$C$13)/(1+'Расчет NPV'!$C$12)^1</f>
        <v/>
      </c>
      <c r="I1581" s="9">
        <f>((D1581*(1+E1581)^1*(C1581-F1581)-G1581)-MAX((D1581*(1+E1581)^1*(C1581-F1581)-G1581)-B1581/6,0)*'Расчет NPV'!$C$13)/(1+'Расчет NPV'!$C$12)^2</f>
        <v/>
      </c>
      <c r="J1581" s="9">
        <f>((D1581*(1+E1581)^2*(C1581-F1581)-G1581)-MAX((D1581*(1+E1581)^2*(C1581-F1581)-G1581)-B1581/6,0)*'Расчет NPV'!$C$13)/(1+'Расчет NPV'!$C$12)^3</f>
        <v/>
      </c>
      <c r="K1581" s="9">
        <f>((D1581*(1+E1581)^3*(C1581-F1581)-G1581)-MAX((D1581*(1+E1581)^3*(C1581-F1581)-G1581)-B1581/6,0)*'Расчет NPV'!$C$13)/(1+'Расчет NPV'!$C$12)^4</f>
        <v/>
      </c>
      <c r="L1581" s="9">
        <f>((D1581*(1+E1581)^4*(C1581-F1581)-G1581)-MAX((D1581*(1+E1581)^4*(C1581-F1581)-G1581)-B1581/6,0)*'Расчет NPV'!$C$13)/(1+'Расчет NPV'!$C$12)^5</f>
        <v/>
      </c>
      <c r="M1581" s="9">
        <f>((D1581*(1+E1581)^5*(C1581-F1581)-G1581)-MAX((D1581*(1+E1581)^5*(C1581-F1581)-G1581)-B1581/6,0)*'Расчет NPV'!$C$13)/(1+'Расчет NPV'!$C$12)^6</f>
        <v/>
      </c>
      <c r="N1581" s="13">
        <f>SUM(H1581:M1581)-B1581</f>
        <v/>
      </c>
    </row>
    <row r="1582">
      <c r="A1582" t="n">
        <v>1578</v>
      </c>
      <c r="B1582" s="9">
        <f>_xlfn.BETA.INV(RAND(),'Расчет NPV'!$E$5,'Расчет NPV'!$F$5,'Расчет NPV'!$B$5,'Расчет NPV'!$D$5)</f>
        <v/>
      </c>
      <c r="C1582" s="9">
        <f>_xlfn.BETA.INV(RAND(),'Расчет NPV'!$E$6,'Расчет NPV'!$F$6,'Расчет NPV'!$B$6,'Расчет NPV'!$D$6)</f>
        <v/>
      </c>
      <c r="D1582" s="9">
        <f>_xlfn.BETA.INV(RAND(),'Расчет NPV'!$E$7,'Расчет NPV'!$F$7,'Расчет NPV'!$B$7,'Расчет NPV'!$D$7)</f>
        <v/>
      </c>
      <c r="E1582" s="5">
        <f>_xlfn.BETA.INV(RAND(),'Расчет NPV'!$E$8,'Расчет NPV'!$F$8,'Расчет NPV'!$B$8,'Расчет NPV'!$D$8)</f>
        <v/>
      </c>
      <c r="F1582" s="9">
        <f>_xlfn.BETA.INV(RAND(),'Расчет NPV'!$E$9,'Расчет NPV'!$F$9,'Расчет NPV'!$B$9,'Расчет NPV'!$D$9)</f>
        <v/>
      </c>
      <c r="G1582" s="9">
        <f>_xlfn.BETA.INV(RAND(),'Расчет NPV'!$E$10,'Расчет NPV'!$F$10,'Расчет NPV'!$B$10,'Расчет NPV'!$D$10)</f>
        <v/>
      </c>
      <c r="H1582" s="9">
        <f>((D1582*(1+E1582)^0*'Расчет NPV'!$C$14*(C1582-F1582)-G1582)-MAX((D1582*(1+E1582)^0*'Расчет NPV'!$C$14*(C1582-F1582)-G1582)-B1582/6,0)*'Расчет NPV'!$C$13)/(1+'Расчет NPV'!$C$12)^1</f>
        <v/>
      </c>
      <c r="I1582" s="9">
        <f>((D1582*(1+E1582)^1*(C1582-F1582)-G1582)-MAX((D1582*(1+E1582)^1*(C1582-F1582)-G1582)-B1582/6,0)*'Расчет NPV'!$C$13)/(1+'Расчет NPV'!$C$12)^2</f>
        <v/>
      </c>
      <c r="J1582" s="9">
        <f>((D1582*(1+E1582)^2*(C1582-F1582)-G1582)-MAX((D1582*(1+E1582)^2*(C1582-F1582)-G1582)-B1582/6,0)*'Расчет NPV'!$C$13)/(1+'Расчет NPV'!$C$12)^3</f>
        <v/>
      </c>
      <c r="K1582" s="9">
        <f>((D1582*(1+E1582)^3*(C1582-F1582)-G1582)-MAX((D1582*(1+E1582)^3*(C1582-F1582)-G1582)-B1582/6,0)*'Расчет NPV'!$C$13)/(1+'Расчет NPV'!$C$12)^4</f>
        <v/>
      </c>
      <c r="L1582" s="9">
        <f>((D1582*(1+E1582)^4*(C1582-F1582)-G1582)-MAX((D1582*(1+E1582)^4*(C1582-F1582)-G1582)-B1582/6,0)*'Расчет NPV'!$C$13)/(1+'Расчет NPV'!$C$12)^5</f>
        <v/>
      </c>
      <c r="M1582" s="9">
        <f>((D1582*(1+E1582)^5*(C1582-F1582)-G1582)-MAX((D1582*(1+E1582)^5*(C1582-F1582)-G1582)-B1582/6,0)*'Расчет NPV'!$C$13)/(1+'Расчет NPV'!$C$12)^6</f>
        <v/>
      </c>
      <c r="N1582" s="13">
        <f>SUM(H1582:M1582)-B1582</f>
        <v/>
      </c>
    </row>
    <row r="1583">
      <c r="A1583" t="n">
        <v>1579</v>
      </c>
      <c r="B1583" s="9">
        <f>_xlfn.BETA.INV(RAND(),'Расчет NPV'!$E$5,'Расчет NPV'!$F$5,'Расчет NPV'!$B$5,'Расчет NPV'!$D$5)</f>
        <v/>
      </c>
      <c r="C1583" s="9">
        <f>_xlfn.BETA.INV(RAND(),'Расчет NPV'!$E$6,'Расчет NPV'!$F$6,'Расчет NPV'!$B$6,'Расчет NPV'!$D$6)</f>
        <v/>
      </c>
      <c r="D1583" s="9">
        <f>_xlfn.BETA.INV(RAND(),'Расчет NPV'!$E$7,'Расчет NPV'!$F$7,'Расчет NPV'!$B$7,'Расчет NPV'!$D$7)</f>
        <v/>
      </c>
      <c r="E1583" s="5">
        <f>_xlfn.BETA.INV(RAND(),'Расчет NPV'!$E$8,'Расчет NPV'!$F$8,'Расчет NPV'!$B$8,'Расчет NPV'!$D$8)</f>
        <v/>
      </c>
      <c r="F1583" s="9">
        <f>_xlfn.BETA.INV(RAND(),'Расчет NPV'!$E$9,'Расчет NPV'!$F$9,'Расчет NPV'!$B$9,'Расчет NPV'!$D$9)</f>
        <v/>
      </c>
      <c r="G1583" s="9">
        <f>_xlfn.BETA.INV(RAND(),'Расчет NPV'!$E$10,'Расчет NPV'!$F$10,'Расчет NPV'!$B$10,'Расчет NPV'!$D$10)</f>
        <v/>
      </c>
      <c r="H1583" s="9">
        <f>((D1583*(1+E1583)^0*'Расчет NPV'!$C$14*(C1583-F1583)-G1583)-MAX((D1583*(1+E1583)^0*'Расчет NPV'!$C$14*(C1583-F1583)-G1583)-B1583/6,0)*'Расчет NPV'!$C$13)/(1+'Расчет NPV'!$C$12)^1</f>
        <v/>
      </c>
      <c r="I1583" s="9">
        <f>((D1583*(1+E1583)^1*(C1583-F1583)-G1583)-MAX((D1583*(1+E1583)^1*(C1583-F1583)-G1583)-B1583/6,0)*'Расчет NPV'!$C$13)/(1+'Расчет NPV'!$C$12)^2</f>
        <v/>
      </c>
      <c r="J1583" s="9">
        <f>((D1583*(1+E1583)^2*(C1583-F1583)-G1583)-MAX((D1583*(1+E1583)^2*(C1583-F1583)-G1583)-B1583/6,0)*'Расчет NPV'!$C$13)/(1+'Расчет NPV'!$C$12)^3</f>
        <v/>
      </c>
      <c r="K1583" s="9">
        <f>((D1583*(1+E1583)^3*(C1583-F1583)-G1583)-MAX((D1583*(1+E1583)^3*(C1583-F1583)-G1583)-B1583/6,0)*'Расчет NPV'!$C$13)/(1+'Расчет NPV'!$C$12)^4</f>
        <v/>
      </c>
      <c r="L1583" s="9">
        <f>((D1583*(1+E1583)^4*(C1583-F1583)-G1583)-MAX((D1583*(1+E1583)^4*(C1583-F1583)-G1583)-B1583/6,0)*'Расчет NPV'!$C$13)/(1+'Расчет NPV'!$C$12)^5</f>
        <v/>
      </c>
      <c r="M1583" s="9">
        <f>((D1583*(1+E1583)^5*(C1583-F1583)-G1583)-MAX((D1583*(1+E1583)^5*(C1583-F1583)-G1583)-B1583/6,0)*'Расчет NPV'!$C$13)/(1+'Расчет NPV'!$C$12)^6</f>
        <v/>
      </c>
      <c r="N1583" s="13">
        <f>SUM(H1583:M1583)-B1583</f>
        <v/>
      </c>
    </row>
    <row r="1584">
      <c r="A1584" t="n">
        <v>1580</v>
      </c>
      <c r="B1584" s="9">
        <f>_xlfn.BETA.INV(RAND(),'Расчет NPV'!$E$5,'Расчет NPV'!$F$5,'Расчет NPV'!$B$5,'Расчет NPV'!$D$5)</f>
        <v/>
      </c>
      <c r="C1584" s="9">
        <f>_xlfn.BETA.INV(RAND(),'Расчет NPV'!$E$6,'Расчет NPV'!$F$6,'Расчет NPV'!$B$6,'Расчет NPV'!$D$6)</f>
        <v/>
      </c>
      <c r="D1584" s="9">
        <f>_xlfn.BETA.INV(RAND(),'Расчет NPV'!$E$7,'Расчет NPV'!$F$7,'Расчет NPV'!$B$7,'Расчет NPV'!$D$7)</f>
        <v/>
      </c>
      <c r="E1584" s="5">
        <f>_xlfn.BETA.INV(RAND(),'Расчет NPV'!$E$8,'Расчет NPV'!$F$8,'Расчет NPV'!$B$8,'Расчет NPV'!$D$8)</f>
        <v/>
      </c>
      <c r="F1584" s="9">
        <f>_xlfn.BETA.INV(RAND(),'Расчет NPV'!$E$9,'Расчет NPV'!$F$9,'Расчет NPV'!$B$9,'Расчет NPV'!$D$9)</f>
        <v/>
      </c>
      <c r="G1584" s="9">
        <f>_xlfn.BETA.INV(RAND(),'Расчет NPV'!$E$10,'Расчет NPV'!$F$10,'Расчет NPV'!$B$10,'Расчет NPV'!$D$10)</f>
        <v/>
      </c>
      <c r="H1584" s="9">
        <f>((D1584*(1+E1584)^0*'Расчет NPV'!$C$14*(C1584-F1584)-G1584)-MAX((D1584*(1+E1584)^0*'Расчет NPV'!$C$14*(C1584-F1584)-G1584)-B1584/6,0)*'Расчет NPV'!$C$13)/(1+'Расчет NPV'!$C$12)^1</f>
        <v/>
      </c>
      <c r="I1584" s="9">
        <f>((D1584*(1+E1584)^1*(C1584-F1584)-G1584)-MAX((D1584*(1+E1584)^1*(C1584-F1584)-G1584)-B1584/6,0)*'Расчет NPV'!$C$13)/(1+'Расчет NPV'!$C$12)^2</f>
        <v/>
      </c>
      <c r="J1584" s="9">
        <f>((D1584*(1+E1584)^2*(C1584-F1584)-G1584)-MAX((D1584*(1+E1584)^2*(C1584-F1584)-G1584)-B1584/6,0)*'Расчет NPV'!$C$13)/(1+'Расчет NPV'!$C$12)^3</f>
        <v/>
      </c>
      <c r="K1584" s="9">
        <f>((D1584*(1+E1584)^3*(C1584-F1584)-G1584)-MAX((D1584*(1+E1584)^3*(C1584-F1584)-G1584)-B1584/6,0)*'Расчет NPV'!$C$13)/(1+'Расчет NPV'!$C$12)^4</f>
        <v/>
      </c>
      <c r="L1584" s="9">
        <f>((D1584*(1+E1584)^4*(C1584-F1584)-G1584)-MAX((D1584*(1+E1584)^4*(C1584-F1584)-G1584)-B1584/6,0)*'Расчет NPV'!$C$13)/(1+'Расчет NPV'!$C$12)^5</f>
        <v/>
      </c>
      <c r="M1584" s="9">
        <f>((D1584*(1+E1584)^5*(C1584-F1584)-G1584)-MAX((D1584*(1+E1584)^5*(C1584-F1584)-G1584)-B1584/6,0)*'Расчет NPV'!$C$13)/(1+'Расчет NPV'!$C$12)^6</f>
        <v/>
      </c>
      <c r="N1584" s="13">
        <f>SUM(H1584:M1584)-B1584</f>
        <v/>
      </c>
    </row>
    <row r="1585">
      <c r="A1585" t="n">
        <v>1581</v>
      </c>
      <c r="B1585" s="9">
        <f>_xlfn.BETA.INV(RAND(),'Расчет NPV'!$E$5,'Расчет NPV'!$F$5,'Расчет NPV'!$B$5,'Расчет NPV'!$D$5)</f>
        <v/>
      </c>
      <c r="C1585" s="9">
        <f>_xlfn.BETA.INV(RAND(),'Расчет NPV'!$E$6,'Расчет NPV'!$F$6,'Расчет NPV'!$B$6,'Расчет NPV'!$D$6)</f>
        <v/>
      </c>
      <c r="D1585" s="9">
        <f>_xlfn.BETA.INV(RAND(),'Расчет NPV'!$E$7,'Расчет NPV'!$F$7,'Расчет NPV'!$B$7,'Расчет NPV'!$D$7)</f>
        <v/>
      </c>
      <c r="E1585" s="5">
        <f>_xlfn.BETA.INV(RAND(),'Расчет NPV'!$E$8,'Расчет NPV'!$F$8,'Расчет NPV'!$B$8,'Расчет NPV'!$D$8)</f>
        <v/>
      </c>
      <c r="F1585" s="9">
        <f>_xlfn.BETA.INV(RAND(),'Расчет NPV'!$E$9,'Расчет NPV'!$F$9,'Расчет NPV'!$B$9,'Расчет NPV'!$D$9)</f>
        <v/>
      </c>
      <c r="G1585" s="9">
        <f>_xlfn.BETA.INV(RAND(),'Расчет NPV'!$E$10,'Расчет NPV'!$F$10,'Расчет NPV'!$B$10,'Расчет NPV'!$D$10)</f>
        <v/>
      </c>
      <c r="H1585" s="9">
        <f>((D1585*(1+E1585)^0*'Расчет NPV'!$C$14*(C1585-F1585)-G1585)-MAX((D1585*(1+E1585)^0*'Расчет NPV'!$C$14*(C1585-F1585)-G1585)-B1585/6,0)*'Расчет NPV'!$C$13)/(1+'Расчет NPV'!$C$12)^1</f>
        <v/>
      </c>
      <c r="I1585" s="9">
        <f>((D1585*(1+E1585)^1*(C1585-F1585)-G1585)-MAX((D1585*(1+E1585)^1*(C1585-F1585)-G1585)-B1585/6,0)*'Расчет NPV'!$C$13)/(1+'Расчет NPV'!$C$12)^2</f>
        <v/>
      </c>
      <c r="J1585" s="9">
        <f>((D1585*(1+E1585)^2*(C1585-F1585)-G1585)-MAX((D1585*(1+E1585)^2*(C1585-F1585)-G1585)-B1585/6,0)*'Расчет NPV'!$C$13)/(1+'Расчет NPV'!$C$12)^3</f>
        <v/>
      </c>
      <c r="K1585" s="9">
        <f>((D1585*(1+E1585)^3*(C1585-F1585)-G1585)-MAX((D1585*(1+E1585)^3*(C1585-F1585)-G1585)-B1585/6,0)*'Расчет NPV'!$C$13)/(1+'Расчет NPV'!$C$12)^4</f>
        <v/>
      </c>
      <c r="L1585" s="9">
        <f>((D1585*(1+E1585)^4*(C1585-F1585)-G1585)-MAX((D1585*(1+E1585)^4*(C1585-F1585)-G1585)-B1585/6,0)*'Расчет NPV'!$C$13)/(1+'Расчет NPV'!$C$12)^5</f>
        <v/>
      </c>
      <c r="M1585" s="9">
        <f>((D1585*(1+E1585)^5*(C1585-F1585)-G1585)-MAX((D1585*(1+E1585)^5*(C1585-F1585)-G1585)-B1585/6,0)*'Расчет NPV'!$C$13)/(1+'Расчет NPV'!$C$12)^6</f>
        <v/>
      </c>
      <c r="N1585" s="13">
        <f>SUM(H1585:M1585)-B1585</f>
        <v/>
      </c>
    </row>
    <row r="1586">
      <c r="A1586" t="n">
        <v>1582</v>
      </c>
      <c r="B1586" s="9">
        <f>_xlfn.BETA.INV(RAND(),'Расчет NPV'!$E$5,'Расчет NPV'!$F$5,'Расчет NPV'!$B$5,'Расчет NPV'!$D$5)</f>
        <v/>
      </c>
      <c r="C1586" s="9">
        <f>_xlfn.BETA.INV(RAND(),'Расчет NPV'!$E$6,'Расчет NPV'!$F$6,'Расчет NPV'!$B$6,'Расчет NPV'!$D$6)</f>
        <v/>
      </c>
      <c r="D1586" s="9">
        <f>_xlfn.BETA.INV(RAND(),'Расчет NPV'!$E$7,'Расчет NPV'!$F$7,'Расчет NPV'!$B$7,'Расчет NPV'!$D$7)</f>
        <v/>
      </c>
      <c r="E1586" s="5">
        <f>_xlfn.BETA.INV(RAND(),'Расчет NPV'!$E$8,'Расчет NPV'!$F$8,'Расчет NPV'!$B$8,'Расчет NPV'!$D$8)</f>
        <v/>
      </c>
      <c r="F1586" s="9">
        <f>_xlfn.BETA.INV(RAND(),'Расчет NPV'!$E$9,'Расчет NPV'!$F$9,'Расчет NPV'!$B$9,'Расчет NPV'!$D$9)</f>
        <v/>
      </c>
      <c r="G1586" s="9">
        <f>_xlfn.BETA.INV(RAND(),'Расчет NPV'!$E$10,'Расчет NPV'!$F$10,'Расчет NPV'!$B$10,'Расчет NPV'!$D$10)</f>
        <v/>
      </c>
      <c r="H1586" s="9">
        <f>((D1586*(1+E1586)^0*'Расчет NPV'!$C$14*(C1586-F1586)-G1586)-MAX((D1586*(1+E1586)^0*'Расчет NPV'!$C$14*(C1586-F1586)-G1586)-B1586/6,0)*'Расчет NPV'!$C$13)/(1+'Расчет NPV'!$C$12)^1</f>
        <v/>
      </c>
      <c r="I1586" s="9">
        <f>((D1586*(1+E1586)^1*(C1586-F1586)-G1586)-MAX((D1586*(1+E1586)^1*(C1586-F1586)-G1586)-B1586/6,0)*'Расчет NPV'!$C$13)/(1+'Расчет NPV'!$C$12)^2</f>
        <v/>
      </c>
      <c r="J1586" s="9">
        <f>((D1586*(1+E1586)^2*(C1586-F1586)-G1586)-MAX((D1586*(1+E1586)^2*(C1586-F1586)-G1586)-B1586/6,0)*'Расчет NPV'!$C$13)/(1+'Расчет NPV'!$C$12)^3</f>
        <v/>
      </c>
      <c r="K1586" s="9">
        <f>((D1586*(1+E1586)^3*(C1586-F1586)-G1586)-MAX((D1586*(1+E1586)^3*(C1586-F1586)-G1586)-B1586/6,0)*'Расчет NPV'!$C$13)/(1+'Расчет NPV'!$C$12)^4</f>
        <v/>
      </c>
      <c r="L1586" s="9">
        <f>((D1586*(1+E1586)^4*(C1586-F1586)-G1586)-MAX((D1586*(1+E1586)^4*(C1586-F1586)-G1586)-B1586/6,0)*'Расчет NPV'!$C$13)/(1+'Расчет NPV'!$C$12)^5</f>
        <v/>
      </c>
      <c r="M1586" s="9">
        <f>((D1586*(1+E1586)^5*(C1586-F1586)-G1586)-MAX((D1586*(1+E1586)^5*(C1586-F1586)-G1586)-B1586/6,0)*'Расчет NPV'!$C$13)/(1+'Расчет NPV'!$C$12)^6</f>
        <v/>
      </c>
      <c r="N1586" s="13">
        <f>SUM(H1586:M1586)-B1586</f>
        <v/>
      </c>
    </row>
    <row r="1587">
      <c r="A1587" t="n">
        <v>1583</v>
      </c>
      <c r="B1587" s="9">
        <f>_xlfn.BETA.INV(RAND(),'Расчет NPV'!$E$5,'Расчет NPV'!$F$5,'Расчет NPV'!$B$5,'Расчет NPV'!$D$5)</f>
        <v/>
      </c>
      <c r="C1587" s="9">
        <f>_xlfn.BETA.INV(RAND(),'Расчет NPV'!$E$6,'Расчет NPV'!$F$6,'Расчет NPV'!$B$6,'Расчет NPV'!$D$6)</f>
        <v/>
      </c>
      <c r="D1587" s="9">
        <f>_xlfn.BETA.INV(RAND(),'Расчет NPV'!$E$7,'Расчет NPV'!$F$7,'Расчет NPV'!$B$7,'Расчет NPV'!$D$7)</f>
        <v/>
      </c>
      <c r="E1587" s="5">
        <f>_xlfn.BETA.INV(RAND(),'Расчет NPV'!$E$8,'Расчет NPV'!$F$8,'Расчет NPV'!$B$8,'Расчет NPV'!$D$8)</f>
        <v/>
      </c>
      <c r="F1587" s="9">
        <f>_xlfn.BETA.INV(RAND(),'Расчет NPV'!$E$9,'Расчет NPV'!$F$9,'Расчет NPV'!$B$9,'Расчет NPV'!$D$9)</f>
        <v/>
      </c>
      <c r="G1587" s="9">
        <f>_xlfn.BETA.INV(RAND(),'Расчет NPV'!$E$10,'Расчет NPV'!$F$10,'Расчет NPV'!$B$10,'Расчет NPV'!$D$10)</f>
        <v/>
      </c>
      <c r="H1587" s="9">
        <f>((D1587*(1+E1587)^0*'Расчет NPV'!$C$14*(C1587-F1587)-G1587)-MAX((D1587*(1+E1587)^0*'Расчет NPV'!$C$14*(C1587-F1587)-G1587)-B1587/6,0)*'Расчет NPV'!$C$13)/(1+'Расчет NPV'!$C$12)^1</f>
        <v/>
      </c>
      <c r="I1587" s="9">
        <f>((D1587*(1+E1587)^1*(C1587-F1587)-G1587)-MAX((D1587*(1+E1587)^1*(C1587-F1587)-G1587)-B1587/6,0)*'Расчет NPV'!$C$13)/(1+'Расчет NPV'!$C$12)^2</f>
        <v/>
      </c>
      <c r="J1587" s="9">
        <f>((D1587*(1+E1587)^2*(C1587-F1587)-G1587)-MAX((D1587*(1+E1587)^2*(C1587-F1587)-G1587)-B1587/6,0)*'Расчет NPV'!$C$13)/(1+'Расчет NPV'!$C$12)^3</f>
        <v/>
      </c>
      <c r="K1587" s="9">
        <f>((D1587*(1+E1587)^3*(C1587-F1587)-G1587)-MAX((D1587*(1+E1587)^3*(C1587-F1587)-G1587)-B1587/6,0)*'Расчет NPV'!$C$13)/(1+'Расчет NPV'!$C$12)^4</f>
        <v/>
      </c>
      <c r="L1587" s="9">
        <f>((D1587*(1+E1587)^4*(C1587-F1587)-G1587)-MAX((D1587*(1+E1587)^4*(C1587-F1587)-G1587)-B1587/6,0)*'Расчет NPV'!$C$13)/(1+'Расчет NPV'!$C$12)^5</f>
        <v/>
      </c>
      <c r="M1587" s="9">
        <f>((D1587*(1+E1587)^5*(C1587-F1587)-G1587)-MAX((D1587*(1+E1587)^5*(C1587-F1587)-G1587)-B1587/6,0)*'Расчет NPV'!$C$13)/(1+'Расчет NPV'!$C$12)^6</f>
        <v/>
      </c>
      <c r="N1587" s="13">
        <f>SUM(H1587:M1587)-B1587</f>
        <v/>
      </c>
    </row>
    <row r="1588">
      <c r="A1588" t="n">
        <v>1584</v>
      </c>
      <c r="B1588" s="9">
        <f>_xlfn.BETA.INV(RAND(),'Расчет NPV'!$E$5,'Расчет NPV'!$F$5,'Расчет NPV'!$B$5,'Расчет NPV'!$D$5)</f>
        <v/>
      </c>
      <c r="C1588" s="9">
        <f>_xlfn.BETA.INV(RAND(),'Расчет NPV'!$E$6,'Расчет NPV'!$F$6,'Расчет NPV'!$B$6,'Расчет NPV'!$D$6)</f>
        <v/>
      </c>
      <c r="D1588" s="9">
        <f>_xlfn.BETA.INV(RAND(),'Расчет NPV'!$E$7,'Расчет NPV'!$F$7,'Расчет NPV'!$B$7,'Расчет NPV'!$D$7)</f>
        <v/>
      </c>
      <c r="E1588" s="5">
        <f>_xlfn.BETA.INV(RAND(),'Расчет NPV'!$E$8,'Расчет NPV'!$F$8,'Расчет NPV'!$B$8,'Расчет NPV'!$D$8)</f>
        <v/>
      </c>
      <c r="F1588" s="9">
        <f>_xlfn.BETA.INV(RAND(),'Расчет NPV'!$E$9,'Расчет NPV'!$F$9,'Расчет NPV'!$B$9,'Расчет NPV'!$D$9)</f>
        <v/>
      </c>
      <c r="G1588" s="9">
        <f>_xlfn.BETA.INV(RAND(),'Расчет NPV'!$E$10,'Расчет NPV'!$F$10,'Расчет NPV'!$B$10,'Расчет NPV'!$D$10)</f>
        <v/>
      </c>
      <c r="H1588" s="9">
        <f>((D1588*(1+E1588)^0*'Расчет NPV'!$C$14*(C1588-F1588)-G1588)-MAX((D1588*(1+E1588)^0*'Расчет NPV'!$C$14*(C1588-F1588)-G1588)-B1588/6,0)*'Расчет NPV'!$C$13)/(1+'Расчет NPV'!$C$12)^1</f>
        <v/>
      </c>
      <c r="I1588" s="9">
        <f>((D1588*(1+E1588)^1*(C1588-F1588)-G1588)-MAX((D1588*(1+E1588)^1*(C1588-F1588)-G1588)-B1588/6,0)*'Расчет NPV'!$C$13)/(1+'Расчет NPV'!$C$12)^2</f>
        <v/>
      </c>
      <c r="J1588" s="9">
        <f>((D1588*(1+E1588)^2*(C1588-F1588)-G1588)-MAX((D1588*(1+E1588)^2*(C1588-F1588)-G1588)-B1588/6,0)*'Расчет NPV'!$C$13)/(1+'Расчет NPV'!$C$12)^3</f>
        <v/>
      </c>
      <c r="K1588" s="9">
        <f>((D1588*(1+E1588)^3*(C1588-F1588)-G1588)-MAX((D1588*(1+E1588)^3*(C1588-F1588)-G1588)-B1588/6,0)*'Расчет NPV'!$C$13)/(1+'Расчет NPV'!$C$12)^4</f>
        <v/>
      </c>
      <c r="L1588" s="9">
        <f>((D1588*(1+E1588)^4*(C1588-F1588)-G1588)-MAX((D1588*(1+E1588)^4*(C1588-F1588)-G1588)-B1588/6,0)*'Расчет NPV'!$C$13)/(1+'Расчет NPV'!$C$12)^5</f>
        <v/>
      </c>
      <c r="M1588" s="9">
        <f>((D1588*(1+E1588)^5*(C1588-F1588)-G1588)-MAX((D1588*(1+E1588)^5*(C1588-F1588)-G1588)-B1588/6,0)*'Расчет NPV'!$C$13)/(1+'Расчет NPV'!$C$12)^6</f>
        <v/>
      </c>
      <c r="N1588" s="13">
        <f>SUM(H1588:M1588)-B1588</f>
        <v/>
      </c>
    </row>
    <row r="1589">
      <c r="A1589" t="n">
        <v>1585</v>
      </c>
      <c r="B1589" s="9">
        <f>_xlfn.BETA.INV(RAND(),'Расчет NPV'!$E$5,'Расчет NPV'!$F$5,'Расчет NPV'!$B$5,'Расчет NPV'!$D$5)</f>
        <v/>
      </c>
      <c r="C1589" s="9">
        <f>_xlfn.BETA.INV(RAND(),'Расчет NPV'!$E$6,'Расчет NPV'!$F$6,'Расчет NPV'!$B$6,'Расчет NPV'!$D$6)</f>
        <v/>
      </c>
      <c r="D1589" s="9">
        <f>_xlfn.BETA.INV(RAND(),'Расчет NPV'!$E$7,'Расчет NPV'!$F$7,'Расчет NPV'!$B$7,'Расчет NPV'!$D$7)</f>
        <v/>
      </c>
      <c r="E1589" s="5">
        <f>_xlfn.BETA.INV(RAND(),'Расчет NPV'!$E$8,'Расчет NPV'!$F$8,'Расчет NPV'!$B$8,'Расчет NPV'!$D$8)</f>
        <v/>
      </c>
      <c r="F1589" s="9">
        <f>_xlfn.BETA.INV(RAND(),'Расчет NPV'!$E$9,'Расчет NPV'!$F$9,'Расчет NPV'!$B$9,'Расчет NPV'!$D$9)</f>
        <v/>
      </c>
      <c r="G1589" s="9">
        <f>_xlfn.BETA.INV(RAND(),'Расчет NPV'!$E$10,'Расчет NPV'!$F$10,'Расчет NPV'!$B$10,'Расчет NPV'!$D$10)</f>
        <v/>
      </c>
      <c r="H1589" s="9">
        <f>((D1589*(1+E1589)^0*'Расчет NPV'!$C$14*(C1589-F1589)-G1589)-MAX((D1589*(1+E1589)^0*'Расчет NPV'!$C$14*(C1589-F1589)-G1589)-B1589/6,0)*'Расчет NPV'!$C$13)/(1+'Расчет NPV'!$C$12)^1</f>
        <v/>
      </c>
      <c r="I1589" s="9">
        <f>((D1589*(1+E1589)^1*(C1589-F1589)-G1589)-MAX((D1589*(1+E1589)^1*(C1589-F1589)-G1589)-B1589/6,0)*'Расчет NPV'!$C$13)/(1+'Расчет NPV'!$C$12)^2</f>
        <v/>
      </c>
      <c r="J1589" s="9">
        <f>((D1589*(1+E1589)^2*(C1589-F1589)-G1589)-MAX((D1589*(1+E1589)^2*(C1589-F1589)-G1589)-B1589/6,0)*'Расчет NPV'!$C$13)/(1+'Расчет NPV'!$C$12)^3</f>
        <v/>
      </c>
      <c r="K1589" s="9">
        <f>((D1589*(1+E1589)^3*(C1589-F1589)-G1589)-MAX((D1589*(1+E1589)^3*(C1589-F1589)-G1589)-B1589/6,0)*'Расчет NPV'!$C$13)/(1+'Расчет NPV'!$C$12)^4</f>
        <v/>
      </c>
      <c r="L1589" s="9">
        <f>((D1589*(1+E1589)^4*(C1589-F1589)-G1589)-MAX((D1589*(1+E1589)^4*(C1589-F1589)-G1589)-B1589/6,0)*'Расчет NPV'!$C$13)/(1+'Расчет NPV'!$C$12)^5</f>
        <v/>
      </c>
      <c r="M1589" s="9">
        <f>((D1589*(1+E1589)^5*(C1589-F1589)-G1589)-MAX((D1589*(1+E1589)^5*(C1589-F1589)-G1589)-B1589/6,0)*'Расчет NPV'!$C$13)/(1+'Расчет NPV'!$C$12)^6</f>
        <v/>
      </c>
      <c r="N1589" s="13">
        <f>SUM(H1589:M1589)-B1589</f>
        <v/>
      </c>
    </row>
    <row r="1590">
      <c r="A1590" t="n">
        <v>1586</v>
      </c>
      <c r="B1590" s="9">
        <f>_xlfn.BETA.INV(RAND(),'Расчет NPV'!$E$5,'Расчет NPV'!$F$5,'Расчет NPV'!$B$5,'Расчет NPV'!$D$5)</f>
        <v/>
      </c>
      <c r="C1590" s="9">
        <f>_xlfn.BETA.INV(RAND(),'Расчет NPV'!$E$6,'Расчет NPV'!$F$6,'Расчет NPV'!$B$6,'Расчет NPV'!$D$6)</f>
        <v/>
      </c>
      <c r="D1590" s="9">
        <f>_xlfn.BETA.INV(RAND(),'Расчет NPV'!$E$7,'Расчет NPV'!$F$7,'Расчет NPV'!$B$7,'Расчет NPV'!$D$7)</f>
        <v/>
      </c>
      <c r="E1590" s="5">
        <f>_xlfn.BETA.INV(RAND(),'Расчет NPV'!$E$8,'Расчет NPV'!$F$8,'Расчет NPV'!$B$8,'Расчет NPV'!$D$8)</f>
        <v/>
      </c>
      <c r="F1590" s="9">
        <f>_xlfn.BETA.INV(RAND(),'Расчет NPV'!$E$9,'Расчет NPV'!$F$9,'Расчет NPV'!$B$9,'Расчет NPV'!$D$9)</f>
        <v/>
      </c>
      <c r="G1590" s="9">
        <f>_xlfn.BETA.INV(RAND(),'Расчет NPV'!$E$10,'Расчет NPV'!$F$10,'Расчет NPV'!$B$10,'Расчет NPV'!$D$10)</f>
        <v/>
      </c>
      <c r="H1590" s="9">
        <f>((D1590*(1+E1590)^0*'Расчет NPV'!$C$14*(C1590-F1590)-G1590)-MAX((D1590*(1+E1590)^0*'Расчет NPV'!$C$14*(C1590-F1590)-G1590)-B1590/6,0)*'Расчет NPV'!$C$13)/(1+'Расчет NPV'!$C$12)^1</f>
        <v/>
      </c>
      <c r="I1590" s="9">
        <f>((D1590*(1+E1590)^1*(C1590-F1590)-G1590)-MAX((D1590*(1+E1590)^1*(C1590-F1590)-G1590)-B1590/6,0)*'Расчет NPV'!$C$13)/(1+'Расчет NPV'!$C$12)^2</f>
        <v/>
      </c>
      <c r="J1590" s="9">
        <f>((D1590*(1+E1590)^2*(C1590-F1590)-G1590)-MAX((D1590*(1+E1590)^2*(C1590-F1590)-G1590)-B1590/6,0)*'Расчет NPV'!$C$13)/(1+'Расчет NPV'!$C$12)^3</f>
        <v/>
      </c>
      <c r="K1590" s="9">
        <f>((D1590*(1+E1590)^3*(C1590-F1590)-G1590)-MAX((D1590*(1+E1590)^3*(C1590-F1590)-G1590)-B1590/6,0)*'Расчет NPV'!$C$13)/(1+'Расчет NPV'!$C$12)^4</f>
        <v/>
      </c>
      <c r="L1590" s="9">
        <f>((D1590*(1+E1590)^4*(C1590-F1590)-G1590)-MAX((D1590*(1+E1590)^4*(C1590-F1590)-G1590)-B1590/6,0)*'Расчет NPV'!$C$13)/(1+'Расчет NPV'!$C$12)^5</f>
        <v/>
      </c>
      <c r="M1590" s="9">
        <f>((D1590*(1+E1590)^5*(C1590-F1590)-G1590)-MAX((D1590*(1+E1590)^5*(C1590-F1590)-G1590)-B1590/6,0)*'Расчет NPV'!$C$13)/(1+'Расчет NPV'!$C$12)^6</f>
        <v/>
      </c>
      <c r="N1590" s="13">
        <f>SUM(H1590:M1590)-B1590</f>
        <v/>
      </c>
    </row>
    <row r="1591">
      <c r="A1591" t="n">
        <v>1587</v>
      </c>
      <c r="B1591" s="9">
        <f>_xlfn.BETA.INV(RAND(),'Расчет NPV'!$E$5,'Расчет NPV'!$F$5,'Расчет NPV'!$B$5,'Расчет NPV'!$D$5)</f>
        <v/>
      </c>
      <c r="C1591" s="9">
        <f>_xlfn.BETA.INV(RAND(),'Расчет NPV'!$E$6,'Расчет NPV'!$F$6,'Расчет NPV'!$B$6,'Расчет NPV'!$D$6)</f>
        <v/>
      </c>
      <c r="D1591" s="9">
        <f>_xlfn.BETA.INV(RAND(),'Расчет NPV'!$E$7,'Расчет NPV'!$F$7,'Расчет NPV'!$B$7,'Расчет NPV'!$D$7)</f>
        <v/>
      </c>
      <c r="E1591" s="5">
        <f>_xlfn.BETA.INV(RAND(),'Расчет NPV'!$E$8,'Расчет NPV'!$F$8,'Расчет NPV'!$B$8,'Расчет NPV'!$D$8)</f>
        <v/>
      </c>
      <c r="F1591" s="9">
        <f>_xlfn.BETA.INV(RAND(),'Расчет NPV'!$E$9,'Расчет NPV'!$F$9,'Расчет NPV'!$B$9,'Расчет NPV'!$D$9)</f>
        <v/>
      </c>
      <c r="G1591" s="9">
        <f>_xlfn.BETA.INV(RAND(),'Расчет NPV'!$E$10,'Расчет NPV'!$F$10,'Расчет NPV'!$B$10,'Расчет NPV'!$D$10)</f>
        <v/>
      </c>
      <c r="H1591" s="9">
        <f>((D1591*(1+E1591)^0*'Расчет NPV'!$C$14*(C1591-F1591)-G1591)-MAX((D1591*(1+E1591)^0*'Расчет NPV'!$C$14*(C1591-F1591)-G1591)-B1591/6,0)*'Расчет NPV'!$C$13)/(1+'Расчет NPV'!$C$12)^1</f>
        <v/>
      </c>
      <c r="I1591" s="9">
        <f>((D1591*(1+E1591)^1*(C1591-F1591)-G1591)-MAX((D1591*(1+E1591)^1*(C1591-F1591)-G1591)-B1591/6,0)*'Расчет NPV'!$C$13)/(1+'Расчет NPV'!$C$12)^2</f>
        <v/>
      </c>
      <c r="J1591" s="9">
        <f>((D1591*(1+E1591)^2*(C1591-F1591)-G1591)-MAX((D1591*(1+E1591)^2*(C1591-F1591)-G1591)-B1591/6,0)*'Расчет NPV'!$C$13)/(1+'Расчет NPV'!$C$12)^3</f>
        <v/>
      </c>
      <c r="K1591" s="9">
        <f>((D1591*(1+E1591)^3*(C1591-F1591)-G1591)-MAX((D1591*(1+E1591)^3*(C1591-F1591)-G1591)-B1591/6,0)*'Расчет NPV'!$C$13)/(1+'Расчет NPV'!$C$12)^4</f>
        <v/>
      </c>
      <c r="L1591" s="9">
        <f>((D1591*(1+E1591)^4*(C1591-F1591)-G1591)-MAX((D1591*(1+E1591)^4*(C1591-F1591)-G1591)-B1591/6,0)*'Расчет NPV'!$C$13)/(1+'Расчет NPV'!$C$12)^5</f>
        <v/>
      </c>
      <c r="M1591" s="9">
        <f>((D1591*(1+E1591)^5*(C1591-F1591)-G1591)-MAX((D1591*(1+E1591)^5*(C1591-F1591)-G1591)-B1591/6,0)*'Расчет NPV'!$C$13)/(1+'Расчет NPV'!$C$12)^6</f>
        <v/>
      </c>
      <c r="N1591" s="13">
        <f>SUM(H1591:M1591)-B1591</f>
        <v/>
      </c>
    </row>
    <row r="1592">
      <c r="A1592" t="n">
        <v>1588</v>
      </c>
      <c r="B1592" s="9">
        <f>_xlfn.BETA.INV(RAND(),'Расчет NPV'!$E$5,'Расчет NPV'!$F$5,'Расчет NPV'!$B$5,'Расчет NPV'!$D$5)</f>
        <v/>
      </c>
      <c r="C1592" s="9">
        <f>_xlfn.BETA.INV(RAND(),'Расчет NPV'!$E$6,'Расчет NPV'!$F$6,'Расчет NPV'!$B$6,'Расчет NPV'!$D$6)</f>
        <v/>
      </c>
      <c r="D1592" s="9">
        <f>_xlfn.BETA.INV(RAND(),'Расчет NPV'!$E$7,'Расчет NPV'!$F$7,'Расчет NPV'!$B$7,'Расчет NPV'!$D$7)</f>
        <v/>
      </c>
      <c r="E1592" s="5">
        <f>_xlfn.BETA.INV(RAND(),'Расчет NPV'!$E$8,'Расчет NPV'!$F$8,'Расчет NPV'!$B$8,'Расчет NPV'!$D$8)</f>
        <v/>
      </c>
      <c r="F1592" s="9">
        <f>_xlfn.BETA.INV(RAND(),'Расчет NPV'!$E$9,'Расчет NPV'!$F$9,'Расчет NPV'!$B$9,'Расчет NPV'!$D$9)</f>
        <v/>
      </c>
      <c r="G1592" s="9">
        <f>_xlfn.BETA.INV(RAND(),'Расчет NPV'!$E$10,'Расчет NPV'!$F$10,'Расчет NPV'!$B$10,'Расчет NPV'!$D$10)</f>
        <v/>
      </c>
      <c r="H1592" s="9">
        <f>((D1592*(1+E1592)^0*'Расчет NPV'!$C$14*(C1592-F1592)-G1592)-MAX((D1592*(1+E1592)^0*'Расчет NPV'!$C$14*(C1592-F1592)-G1592)-B1592/6,0)*'Расчет NPV'!$C$13)/(1+'Расчет NPV'!$C$12)^1</f>
        <v/>
      </c>
      <c r="I1592" s="9">
        <f>((D1592*(1+E1592)^1*(C1592-F1592)-G1592)-MAX((D1592*(1+E1592)^1*(C1592-F1592)-G1592)-B1592/6,0)*'Расчет NPV'!$C$13)/(1+'Расчет NPV'!$C$12)^2</f>
        <v/>
      </c>
      <c r="J1592" s="9">
        <f>((D1592*(1+E1592)^2*(C1592-F1592)-G1592)-MAX((D1592*(1+E1592)^2*(C1592-F1592)-G1592)-B1592/6,0)*'Расчет NPV'!$C$13)/(1+'Расчет NPV'!$C$12)^3</f>
        <v/>
      </c>
      <c r="K1592" s="9">
        <f>((D1592*(1+E1592)^3*(C1592-F1592)-G1592)-MAX((D1592*(1+E1592)^3*(C1592-F1592)-G1592)-B1592/6,0)*'Расчет NPV'!$C$13)/(1+'Расчет NPV'!$C$12)^4</f>
        <v/>
      </c>
      <c r="L1592" s="9">
        <f>((D1592*(1+E1592)^4*(C1592-F1592)-G1592)-MAX((D1592*(1+E1592)^4*(C1592-F1592)-G1592)-B1592/6,0)*'Расчет NPV'!$C$13)/(1+'Расчет NPV'!$C$12)^5</f>
        <v/>
      </c>
      <c r="M1592" s="9">
        <f>((D1592*(1+E1592)^5*(C1592-F1592)-G1592)-MAX((D1592*(1+E1592)^5*(C1592-F1592)-G1592)-B1592/6,0)*'Расчет NPV'!$C$13)/(1+'Расчет NPV'!$C$12)^6</f>
        <v/>
      </c>
      <c r="N1592" s="13">
        <f>SUM(H1592:M1592)-B1592</f>
        <v/>
      </c>
    </row>
    <row r="1593">
      <c r="A1593" t="n">
        <v>1589</v>
      </c>
      <c r="B1593" s="9">
        <f>_xlfn.BETA.INV(RAND(),'Расчет NPV'!$E$5,'Расчет NPV'!$F$5,'Расчет NPV'!$B$5,'Расчет NPV'!$D$5)</f>
        <v/>
      </c>
      <c r="C1593" s="9">
        <f>_xlfn.BETA.INV(RAND(),'Расчет NPV'!$E$6,'Расчет NPV'!$F$6,'Расчет NPV'!$B$6,'Расчет NPV'!$D$6)</f>
        <v/>
      </c>
      <c r="D1593" s="9">
        <f>_xlfn.BETA.INV(RAND(),'Расчет NPV'!$E$7,'Расчет NPV'!$F$7,'Расчет NPV'!$B$7,'Расчет NPV'!$D$7)</f>
        <v/>
      </c>
      <c r="E1593" s="5">
        <f>_xlfn.BETA.INV(RAND(),'Расчет NPV'!$E$8,'Расчет NPV'!$F$8,'Расчет NPV'!$B$8,'Расчет NPV'!$D$8)</f>
        <v/>
      </c>
      <c r="F1593" s="9">
        <f>_xlfn.BETA.INV(RAND(),'Расчет NPV'!$E$9,'Расчет NPV'!$F$9,'Расчет NPV'!$B$9,'Расчет NPV'!$D$9)</f>
        <v/>
      </c>
      <c r="G1593" s="9">
        <f>_xlfn.BETA.INV(RAND(),'Расчет NPV'!$E$10,'Расчет NPV'!$F$10,'Расчет NPV'!$B$10,'Расчет NPV'!$D$10)</f>
        <v/>
      </c>
      <c r="H1593" s="9">
        <f>((D1593*(1+E1593)^0*'Расчет NPV'!$C$14*(C1593-F1593)-G1593)-MAX((D1593*(1+E1593)^0*'Расчет NPV'!$C$14*(C1593-F1593)-G1593)-B1593/6,0)*'Расчет NPV'!$C$13)/(1+'Расчет NPV'!$C$12)^1</f>
        <v/>
      </c>
      <c r="I1593" s="9">
        <f>((D1593*(1+E1593)^1*(C1593-F1593)-G1593)-MAX((D1593*(1+E1593)^1*(C1593-F1593)-G1593)-B1593/6,0)*'Расчет NPV'!$C$13)/(1+'Расчет NPV'!$C$12)^2</f>
        <v/>
      </c>
      <c r="J1593" s="9">
        <f>((D1593*(1+E1593)^2*(C1593-F1593)-G1593)-MAX((D1593*(1+E1593)^2*(C1593-F1593)-G1593)-B1593/6,0)*'Расчет NPV'!$C$13)/(1+'Расчет NPV'!$C$12)^3</f>
        <v/>
      </c>
      <c r="K1593" s="9">
        <f>((D1593*(1+E1593)^3*(C1593-F1593)-G1593)-MAX((D1593*(1+E1593)^3*(C1593-F1593)-G1593)-B1593/6,0)*'Расчет NPV'!$C$13)/(1+'Расчет NPV'!$C$12)^4</f>
        <v/>
      </c>
      <c r="L1593" s="9">
        <f>((D1593*(1+E1593)^4*(C1593-F1593)-G1593)-MAX((D1593*(1+E1593)^4*(C1593-F1593)-G1593)-B1593/6,0)*'Расчет NPV'!$C$13)/(1+'Расчет NPV'!$C$12)^5</f>
        <v/>
      </c>
      <c r="M1593" s="9">
        <f>((D1593*(1+E1593)^5*(C1593-F1593)-G1593)-MAX((D1593*(1+E1593)^5*(C1593-F1593)-G1593)-B1593/6,0)*'Расчет NPV'!$C$13)/(1+'Расчет NPV'!$C$12)^6</f>
        <v/>
      </c>
      <c r="N1593" s="13">
        <f>SUM(H1593:M1593)-B1593</f>
        <v/>
      </c>
    </row>
    <row r="1594">
      <c r="A1594" t="n">
        <v>1590</v>
      </c>
      <c r="B1594" s="9">
        <f>_xlfn.BETA.INV(RAND(),'Расчет NPV'!$E$5,'Расчет NPV'!$F$5,'Расчет NPV'!$B$5,'Расчет NPV'!$D$5)</f>
        <v/>
      </c>
      <c r="C1594" s="9">
        <f>_xlfn.BETA.INV(RAND(),'Расчет NPV'!$E$6,'Расчет NPV'!$F$6,'Расчет NPV'!$B$6,'Расчет NPV'!$D$6)</f>
        <v/>
      </c>
      <c r="D1594" s="9">
        <f>_xlfn.BETA.INV(RAND(),'Расчет NPV'!$E$7,'Расчет NPV'!$F$7,'Расчет NPV'!$B$7,'Расчет NPV'!$D$7)</f>
        <v/>
      </c>
      <c r="E1594" s="5">
        <f>_xlfn.BETA.INV(RAND(),'Расчет NPV'!$E$8,'Расчет NPV'!$F$8,'Расчет NPV'!$B$8,'Расчет NPV'!$D$8)</f>
        <v/>
      </c>
      <c r="F1594" s="9">
        <f>_xlfn.BETA.INV(RAND(),'Расчет NPV'!$E$9,'Расчет NPV'!$F$9,'Расчет NPV'!$B$9,'Расчет NPV'!$D$9)</f>
        <v/>
      </c>
      <c r="G1594" s="9">
        <f>_xlfn.BETA.INV(RAND(),'Расчет NPV'!$E$10,'Расчет NPV'!$F$10,'Расчет NPV'!$B$10,'Расчет NPV'!$D$10)</f>
        <v/>
      </c>
      <c r="H1594" s="9">
        <f>((D1594*(1+E1594)^0*'Расчет NPV'!$C$14*(C1594-F1594)-G1594)-MAX((D1594*(1+E1594)^0*'Расчет NPV'!$C$14*(C1594-F1594)-G1594)-B1594/6,0)*'Расчет NPV'!$C$13)/(1+'Расчет NPV'!$C$12)^1</f>
        <v/>
      </c>
      <c r="I1594" s="9">
        <f>((D1594*(1+E1594)^1*(C1594-F1594)-G1594)-MAX((D1594*(1+E1594)^1*(C1594-F1594)-G1594)-B1594/6,0)*'Расчет NPV'!$C$13)/(1+'Расчет NPV'!$C$12)^2</f>
        <v/>
      </c>
      <c r="J1594" s="9">
        <f>((D1594*(1+E1594)^2*(C1594-F1594)-G1594)-MAX((D1594*(1+E1594)^2*(C1594-F1594)-G1594)-B1594/6,0)*'Расчет NPV'!$C$13)/(1+'Расчет NPV'!$C$12)^3</f>
        <v/>
      </c>
      <c r="K1594" s="9">
        <f>((D1594*(1+E1594)^3*(C1594-F1594)-G1594)-MAX((D1594*(1+E1594)^3*(C1594-F1594)-G1594)-B1594/6,0)*'Расчет NPV'!$C$13)/(1+'Расчет NPV'!$C$12)^4</f>
        <v/>
      </c>
      <c r="L1594" s="9">
        <f>((D1594*(1+E1594)^4*(C1594-F1594)-G1594)-MAX((D1594*(1+E1594)^4*(C1594-F1594)-G1594)-B1594/6,0)*'Расчет NPV'!$C$13)/(1+'Расчет NPV'!$C$12)^5</f>
        <v/>
      </c>
      <c r="M1594" s="9">
        <f>((D1594*(1+E1594)^5*(C1594-F1594)-G1594)-MAX((D1594*(1+E1594)^5*(C1594-F1594)-G1594)-B1594/6,0)*'Расчет NPV'!$C$13)/(1+'Расчет NPV'!$C$12)^6</f>
        <v/>
      </c>
      <c r="N1594" s="13">
        <f>SUM(H1594:M1594)-B1594</f>
        <v/>
      </c>
    </row>
    <row r="1595">
      <c r="A1595" t="n">
        <v>1591</v>
      </c>
      <c r="B1595" s="9">
        <f>_xlfn.BETA.INV(RAND(),'Расчет NPV'!$E$5,'Расчет NPV'!$F$5,'Расчет NPV'!$B$5,'Расчет NPV'!$D$5)</f>
        <v/>
      </c>
      <c r="C1595" s="9">
        <f>_xlfn.BETA.INV(RAND(),'Расчет NPV'!$E$6,'Расчет NPV'!$F$6,'Расчет NPV'!$B$6,'Расчет NPV'!$D$6)</f>
        <v/>
      </c>
      <c r="D1595" s="9">
        <f>_xlfn.BETA.INV(RAND(),'Расчет NPV'!$E$7,'Расчет NPV'!$F$7,'Расчет NPV'!$B$7,'Расчет NPV'!$D$7)</f>
        <v/>
      </c>
      <c r="E1595" s="5">
        <f>_xlfn.BETA.INV(RAND(),'Расчет NPV'!$E$8,'Расчет NPV'!$F$8,'Расчет NPV'!$B$8,'Расчет NPV'!$D$8)</f>
        <v/>
      </c>
      <c r="F1595" s="9">
        <f>_xlfn.BETA.INV(RAND(),'Расчет NPV'!$E$9,'Расчет NPV'!$F$9,'Расчет NPV'!$B$9,'Расчет NPV'!$D$9)</f>
        <v/>
      </c>
      <c r="G1595" s="9">
        <f>_xlfn.BETA.INV(RAND(),'Расчет NPV'!$E$10,'Расчет NPV'!$F$10,'Расчет NPV'!$B$10,'Расчет NPV'!$D$10)</f>
        <v/>
      </c>
      <c r="H1595" s="9">
        <f>((D1595*(1+E1595)^0*'Расчет NPV'!$C$14*(C1595-F1595)-G1595)-MAX((D1595*(1+E1595)^0*'Расчет NPV'!$C$14*(C1595-F1595)-G1595)-B1595/6,0)*'Расчет NPV'!$C$13)/(1+'Расчет NPV'!$C$12)^1</f>
        <v/>
      </c>
      <c r="I1595" s="9">
        <f>((D1595*(1+E1595)^1*(C1595-F1595)-G1595)-MAX((D1595*(1+E1595)^1*(C1595-F1595)-G1595)-B1595/6,0)*'Расчет NPV'!$C$13)/(1+'Расчет NPV'!$C$12)^2</f>
        <v/>
      </c>
      <c r="J1595" s="9">
        <f>((D1595*(1+E1595)^2*(C1595-F1595)-G1595)-MAX((D1595*(1+E1595)^2*(C1595-F1595)-G1595)-B1595/6,0)*'Расчет NPV'!$C$13)/(1+'Расчет NPV'!$C$12)^3</f>
        <v/>
      </c>
      <c r="K1595" s="9">
        <f>((D1595*(1+E1595)^3*(C1595-F1595)-G1595)-MAX((D1595*(1+E1595)^3*(C1595-F1595)-G1595)-B1595/6,0)*'Расчет NPV'!$C$13)/(1+'Расчет NPV'!$C$12)^4</f>
        <v/>
      </c>
      <c r="L1595" s="9">
        <f>((D1595*(1+E1595)^4*(C1595-F1595)-G1595)-MAX((D1595*(1+E1595)^4*(C1595-F1595)-G1595)-B1595/6,0)*'Расчет NPV'!$C$13)/(1+'Расчет NPV'!$C$12)^5</f>
        <v/>
      </c>
      <c r="M1595" s="9">
        <f>((D1595*(1+E1595)^5*(C1595-F1595)-G1595)-MAX((D1595*(1+E1595)^5*(C1595-F1595)-G1595)-B1595/6,0)*'Расчет NPV'!$C$13)/(1+'Расчет NPV'!$C$12)^6</f>
        <v/>
      </c>
      <c r="N1595" s="13">
        <f>SUM(H1595:M1595)-B1595</f>
        <v/>
      </c>
    </row>
    <row r="1596">
      <c r="A1596" t="n">
        <v>1592</v>
      </c>
      <c r="B1596" s="9">
        <f>_xlfn.BETA.INV(RAND(),'Расчет NPV'!$E$5,'Расчет NPV'!$F$5,'Расчет NPV'!$B$5,'Расчет NPV'!$D$5)</f>
        <v/>
      </c>
      <c r="C1596" s="9">
        <f>_xlfn.BETA.INV(RAND(),'Расчет NPV'!$E$6,'Расчет NPV'!$F$6,'Расчет NPV'!$B$6,'Расчет NPV'!$D$6)</f>
        <v/>
      </c>
      <c r="D1596" s="9">
        <f>_xlfn.BETA.INV(RAND(),'Расчет NPV'!$E$7,'Расчет NPV'!$F$7,'Расчет NPV'!$B$7,'Расчет NPV'!$D$7)</f>
        <v/>
      </c>
      <c r="E1596" s="5">
        <f>_xlfn.BETA.INV(RAND(),'Расчет NPV'!$E$8,'Расчет NPV'!$F$8,'Расчет NPV'!$B$8,'Расчет NPV'!$D$8)</f>
        <v/>
      </c>
      <c r="F1596" s="9">
        <f>_xlfn.BETA.INV(RAND(),'Расчет NPV'!$E$9,'Расчет NPV'!$F$9,'Расчет NPV'!$B$9,'Расчет NPV'!$D$9)</f>
        <v/>
      </c>
      <c r="G1596" s="9">
        <f>_xlfn.BETA.INV(RAND(),'Расчет NPV'!$E$10,'Расчет NPV'!$F$10,'Расчет NPV'!$B$10,'Расчет NPV'!$D$10)</f>
        <v/>
      </c>
      <c r="H1596" s="9">
        <f>((D1596*(1+E1596)^0*'Расчет NPV'!$C$14*(C1596-F1596)-G1596)-MAX((D1596*(1+E1596)^0*'Расчет NPV'!$C$14*(C1596-F1596)-G1596)-B1596/6,0)*'Расчет NPV'!$C$13)/(1+'Расчет NPV'!$C$12)^1</f>
        <v/>
      </c>
      <c r="I1596" s="9">
        <f>((D1596*(1+E1596)^1*(C1596-F1596)-G1596)-MAX((D1596*(1+E1596)^1*(C1596-F1596)-G1596)-B1596/6,0)*'Расчет NPV'!$C$13)/(1+'Расчет NPV'!$C$12)^2</f>
        <v/>
      </c>
      <c r="J1596" s="9">
        <f>((D1596*(1+E1596)^2*(C1596-F1596)-G1596)-MAX((D1596*(1+E1596)^2*(C1596-F1596)-G1596)-B1596/6,0)*'Расчет NPV'!$C$13)/(1+'Расчет NPV'!$C$12)^3</f>
        <v/>
      </c>
      <c r="K1596" s="9">
        <f>((D1596*(1+E1596)^3*(C1596-F1596)-G1596)-MAX((D1596*(1+E1596)^3*(C1596-F1596)-G1596)-B1596/6,0)*'Расчет NPV'!$C$13)/(1+'Расчет NPV'!$C$12)^4</f>
        <v/>
      </c>
      <c r="L1596" s="9">
        <f>((D1596*(1+E1596)^4*(C1596-F1596)-G1596)-MAX((D1596*(1+E1596)^4*(C1596-F1596)-G1596)-B1596/6,0)*'Расчет NPV'!$C$13)/(1+'Расчет NPV'!$C$12)^5</f>
        <v/>
      </c>
      <c r="M1596" s="9">
        <f>((D1596*(1+E1596)^5*(C1596-F1596)-G1596)-MAX((D1596*(1+E1596)^5*(C1596-F1596)-G1596)-B1596/6,0)*'Расчет NPV'!$C$13)/(1+'Расчет NPV'!$C$12)^6</f>
        <v/>
      </c>
      <c r="N1596" s="13">
        <f>SUM(H1596:M1596)-B1596</f>
        <v/>
      </c>
    </row>
    <row r="1597">
      <c r="A1597" t="n">
        <v>1593</v>
      </c>
      <c r="B1597" s="9">
        <f>_xlfn.BETA.INV(RAND(),'Расчет NPV'!$E$5,'Расчет NPV'!$F$5,'Расчет NPV'!$B$5,'Расчет NPV'!$D$5)</f>
        <v/>
      </c>
      <c r="C1597" s="9">
        <f>_xlfn.BETA.INV(RAND(),'Расчет NPV'!$E$6,'Расчет NPV'!$F$6,'Расчет NPV'!$B$6,'Расчет NPV'!$D$6)</f>
        <v/>
      </c>
      <c r="D1597" s="9">
        <f>_xlfn.BETA.INV(RAND(),'Расчет NPV'!$E$7,'Расчет NPV'!$F$7,'Расчет NPV'!$B$7,'Расчет NPV'!$D$7)</f>
        <v/>
      </c>
      <c r="E1597" s="5">
        <f>_xlfn.BETA.INV(RAND(),'Расчет NPV'!$E$8,'Расчет NPV'!$F$8,'Расчет NPV'!$B$8,'Расчет NPV'!$D$8)</f>
        <v/>
      </c>
      <c r="F1597" s="9">
        <f>_xlfn.BETA.INV(RAND(),'Расчет NPV'!$E$9,'Расчет NPV'!$F$9,'Расчет NPV'!$B$9,'Расчет NPV'!$D$9)</f>
        <v/>
      </c>
      <c r="G1597" s="9">
        <f>_xlfn.BETA.INV(RAND(),'Расчет NPV'!$E$10,'Расчет NPV'!$F$10,'Расчет NPV'!$B$10,'Расчет NPV'!$D$10)</f>
        <v/>
      </c>
      <c r="H1597" s="9">
        <f>((D1597*(1+E1597)^0*'Расчет NPV'!$C$14*(C1597-F1597)-G1597)-MAX((D1597*(1+E1597)^0*'Расчет NPV'!$C$14*(C1597-F1597)-G1597)-B1597/6,0)*'Расчет NPV'!$C$13)/(1+'Расчет NPV'!$C$12)^1</f>
        <v/>
      </c>
      <c r="I1597" s="9">
        <f>((D1597*(1+E1597)^1*(C1597-F1597)-G1597)-MAX((D1597*(1+E1597)^1*(C1597-F1597)-G1597)-B1597/6,0)*'Расчет NPV'!$C$13)/(1+'Расчет NPV'!$C$12)^2</f>
        <v/>
      </c>
      <c r="J1597" s="9">
        <f>((D1597*(1+E1597)^2*(C1597-F1597)-G1597)-MAX((D1597*(1+E1597)^2*(C1597-F1597)-G1597)-B1597/6,0)*'Расчет NPV'!$C$13)/(1+'Расчет NPV'!$C$12)^3</f>
        <v/>
      </c>
      <c r="K1597" s="9">
        <f>((D1597*(1+E1597)^3*(C1597-F1597)-G1597)-MAX((D1597*(1+E1597)^3*(C1597-F1597)-G1597)-B1597/6,0)*'Расчет NPV'!$C$13)/(1+'Расчет NPV'!$C$12)^4</f>
        <v/>
      </c>
      <c r="L1597" s="9">
        <f>((D1597*(1+E1597)^4*(C1597-F1597)-G1597)-MAX((D1597*(1+E1597)^4*(C1597-F1597)-G1597)-B1597/6,0)*'Расчет NPV'!$C$13)/(1+'Расчет NPV'!$C$12)^5</f>
        <v/>
      </c>
      <c r="M1597" s="9">
        <f>((D1597*(1+E1597)^5*(C1597-F1597)-G1597)-MAX((D1597*(1+E1597)^5*(C1597-F1597)-G1597)-B1597/6,0)*'Расчет NPV'!$C$13)/(1+'Расчет NPV'!$C$12)^6</f>
        <v/>
      </c>
      <c r="N1597" s="13">
        <f>SUM(H1597:M1597)-B1597</f>
        <v/>
      </c>
    </row>
    <row r="1598">
      <c r="A1598" t="n">
        <v>1594</v>
      </c>
      <c r="B1598" s="9">
        <f>_xlfn.BETA.INV(RAND(),'Расчет NPV'!$E$5,'Расчет NPV'!$F$5,'Расчет NPV'!$B$5,'Расчет NPV'!$D$5)</f>
        <v/>
      </c>
      <c r="C1598" s="9">
        <f>_xlfn.BETA.INV(RAND(),'Расчет NPV'!$E$6,'Расчет NPV'!$F$6,'Расчет NPV'!$B$6,'Расчет NPV'!$D$6)</f>
        <v/>
      </c>
      <c r="D1598" s="9">
        <f>_xlfn.BETA.INV(RAND(),'Расчет NPV'!$E$7,'Расчет NPV'!$F$7,'Расчет NPV'!$B$7,'Расчет NPV'!$D$7)</f>
        <v/>
      </c>
      <c r="E1598" s="5">
        <f>_xlfn.BETA.INV(RAND(),'Расчет NPV'!$E$8,'Расчет NPV'!$F$8,'Расчет NPV'!$B$8,'Расчет NPV'!$D$8)</f>
        <v/>
      </c>
      <c r="F1598" s="9">
        <f>_xlfn.BETA.INV(RAND(),'Расчет NPV'!$E$9,'Расчет NPV'!$F$9,'Расчет NPV'!$B$9,'Расчет NPV'!$D$9)</f>
        <v/>
      </c>
      <c r="G1598" s="9">
        <f>_xlfn.BETA.INV(RAND(),'Расчет NPV'!$E$10,'Расчет NPV'!$F$10,'Расчет NPV'!$B$10,'Расчет NPV'!$D$10)</f>
        <v/>
      </c>
      <c r="H1598" s="9">
        <f>((D1598*(1+E1598)^0*'Расчет NPV'!$C$14*(C1598-F1598)-G1598)-MAX((D1598*(1+E1598)^0*'Расчет NPV'!$C$14*(C1598-F1598)-G1598)-B1598/6,0)*'Расчет NPV'!$C$13)/(1+'Расчет NPV'!$C$12)^1</f>
        <v/>
      </c>
      <c r="I1598" s="9">
        <f>((D1598*(1+E1598)^1*(C1598-F1598)-G1598)-MAX((D1598*(1+E1598)^1*(C1598-F1598)-G1598)-B1598/6,0)*'Расчет NPV'!$C$13)/(1+'Расчет NPV'!$C$12)^2</f>
        <v/>
      </c>
      <c r="J1598" s="9">
        <f>((D1598*(1+E1598)^2*(C1598-F1598)-G1598)-MAX((D1598*(1+E1598)^2*(C1598-F1598)-G1598)-B1598/6,0)*'Расчет NPV'!$C$13)/(1+'Расчет NPV'!$C$12)^3</f>
        <v/>
      </c>
      <c r="K1598" s="9">
        <f>((D1598*(1+E1598)^3*(C1598-F1598)-G1598)-MAX((D1598*(1+E1598)^3*(C1598-F1598)-G1598)-B1598/6,0)*'Расчет NPV'!$C$13)/(1+'Расчет NPV'!$C$12)^4</f>
        <v/>
      </c>
      <c r="L1598" s="9">
        <f>((D1598*(1+E1598)^4*(C1598-F1598)-G1598)-MAX((D1598*(1+E1598)^4*(C1598-F1598)-G1598)-B1598/6,0)*'Расчет NPV'!$C$13)/(1+'Расчет NPV'!$C$12)^5</f>
        <v/>
      </c>
      <c r="M1598" s="9">
        <f>((D1598*(1+E1598)^5*(C1598-F1598)-G1598)-MAX((D1598*(1+E1598)^5*(C1598-F1598)-G1598)-B1598/6,0)*'Расчет NPV'!$C$13)/(1+'Расчет NPV'!$C$12)^6</f>
        <v/>
      </c>
      <c r="N1598" s="13">
        <f>SUM(H1598:M1598)-B1598</f>
        <v/>
      </c>
    </row>
    <row r="1599">
      <c r="A1599" t="n">
        <v>1595</v>
      </c>
      <c r="B1599" s="9">
        <f>_xlfn.BETA.INV(RAND(),'Расчет NPV'!$E$5,'Расчет NPV'!$F$5,'Расчет NPV'!$B$5,'Расчет NPV'!$D$5)</f>
        <v/>
      </c>
      <c r="C1599" s="9">
        <f>_xlfn.BETA.INV(RAND(),'Расчет NPV'!$E$6,'Расчет NPV'!$F$6,'Расчет NPV'!$B$6,'Расчет NPV'!$D$6)</f>
        <v/>
      </c>
      <c r="D1599" s="9">
        <f>_xlfn.BETA.INV(RAND(),'Расчет NPV'!$E$7,'Расчет NPV'!$F$7,'Расчет NPV'!$B$7,'Расчет NPV'!$D$7)</f>
        <v/>
      </c>
      <c r="E1599" s="5">
        <f>_xlfn.BETA.INV(RAND(),'Расчет NPV'!$E$8,'Расчет NPV'!$F$8,'Расчет NPV'!$B$8,'Расчет NPV'!$D$8)</f>
        <v/>
      </c>
      <c r="F1599" s="9">
        <f>_xlfn.BETA.INV(RAND(),'Расчет NPV'!$E$9,'Расчет NPV'!$F$9,'Расчет NPV'!$B$9,'Расчет NPV'!$D$9)</f>
        <v/>
      </c>
      <c r="G1599" s="9">
        <f>_xlfn.BETA.INV(RAND(),'Расчет NPV'!$E$10,'Расчет NPV'!$F$10,'Расчет NPV'!$B$10,'Расчет NPV'!$D$10)</f>
        <v/>
      </c>
      <c r="H1599" s="9">
        <f>((D1599*(1+E1599)^0*'Расчет NPV'!$C$14*(C1599-F1599)-G1599)-MAX((D1599*(1+E1599)^0*'Расчет NPV'!$C$14*(C1599-F1599)-G1599)-B1599/6,0)*'Расчет NPV'!$C$13)/(1+'Расчет NPV'!$C$12)^1</f>
        <v/>
      </c>
      <c r="I1599" s="9">
        <f>((D1599*(1+E1599)^1*(C1599-F1599)-G1599)-MAX((D1599*(1+E1599)^1*(C1599-F1599)-G1599)-B1599/6,0)*'Расчет NPV'!$C$13)/(1+'Расчет NPV'!$C$12)^2</f>
        <v/>
      </c>
      <c r="J1599" s="9">
        <f>((D1599*(1+E1599)^2*(C1599-F1599)-G1599)-MAX((D1599*(1+E1599)^2*(C1599-F1599)-G1599)-B1599/6,0)*'Расчет NPV'!$C$13)/(1+'Расчет NPV'!$C$12)^3</f>
        <v/>
      </c>
      <c r="K1599" s="9">
        <f>((D1599*(1+E1599)^3*(C1599-F1599)-G1599)-MAX((D1599*(1+E1599)^3*(C1599-F1599)-G1599)-B1599/6,0)*'Расчет NPV'!$C$13)/(1+'Расчет NPV'!$C$12)^4</f>
        <v/>
      </c>
      <c r="L1599" s="9">
        <f>((D1599*(1+E1599)^4*(C1599-F1599)-G1599)-MAX((D1599*(1+E1599)^4*(C1599-F1599)-G1599)-B1599/6,0)*'Расчет NPV'!$C$13)/(1+'Расчет NPV'!$C$12)^5</f>
        <v/>
      </c>
      <c r="M1599" s="9">
        <f>((D1599*(1+E1599)^5*(C1599-F1599)-G1599)-MAX((D1599*(1+E1599)^5*(C1599-F1599)-G1599)-B1599/6,0)*'Расчет NPV'!$C$13)/(1+'Расчет NPV'!$C$12)^6</f>
        <v/>
      </c>
      <c r="N1599" s="13">
        <f>SUM(H1599:M1599)-B1599</f>
        <v/>
      </c>
    </row>
    <row r="1600">
      <c r="A1600" t="n">
        <v>1596</v>
      </c>
      <c r="B1600" s="9">
        <f>_xlfn.BETA.INV(RAND(),'Расчет NPV'!$E$5,'Расчет NPV'!$F$5,'Расчет NPV'!$B$5,'Расчет NPV'!$D$5)</f>
        <v/>
      </c>
      <c r="C1600" s="9">
        <f>_xlfn.BETA.INV(RAND(),'Расчет NPV'!$E$6,'Расчет NPV'!$F$6,'Расчет NPV'!$B$6,'Расчет NPV'!$D$6)</f>
        <v/>
      </c>
      <c r="D1600" s="9">
        <f>_xlfn.BETA.INV(RAND(),'Расчет NPV'!$E$7,'Расчет NPV'!$F$7,'Расчет NPV'!$B$7,'Расчет NPV'!$D$7)</f>
        <v/>
      </c>
      <c r="E1600" s="5">
        <f>_xlfn.BETA.INV(RAND(),'Расчет NPV'!$E$8,'Расчет NPV'!$F$8,'Расчет NPV'!$B$8,'Расчет NPV'!$D$8)</f>
        <v/>
      </c>
      <c r="F1600" s="9">
        <f>_xlfn.BETA.INV(RAND(),'Расчет NPV'!$E$9,'Расчет NPV'!$F$9,'Расчет NPV'!$B$9,'Расчет NPV'!$D$9)</f>
        <v/>
      </c>
      <c r="G1600" s="9">
        <f>_xlfn.BETA.INV(RAND(),'Расчет NPV'!$E$10,'Расчет NPV'!$F$10,'Расчет NPV'!$B$10,'Расчет NPV'!$D$10)</f>
        <v/>
      </c>
      <c r="H1600" s="9">
        <f>((D1600*(1+E1600)^0*'Расчет NPV'!$C$14*(C1600-F1600)-G1600)-MAX((D1600*(1+E1600)^0*'Расчет NPV'!$C$14*(C1600-F1600)-G1600)-B1600/6,0)*'Расчет NPV'!$C$13)/(1+'Расчет NPV'!$C$12)^1</f>
        <v/>
      </c>
      <c r="I1600" s="9">
        <f>((D1600*(1+E1600)^1*(C1600-F1600)-G1600)-MAX((D1600*(1+E1600)^1*(C1600-F1600)-G1600)-B1600/6,0)*'Расчет NPV'!$C$13)/(1+'Расчет NPV'!$C$12)^2</f>
        <v/>
      </c>
      <c r="J1600" s="9">
        <f>((D1600*(1+E1600)^2*(C1600-F1600)-G1600)-MAX((D1600*(1+E1600)^2*(C1600-F1600)-G1600)-B1600/6,0)*'Расчет NPV'!$C$13)/(1+'Расчет NPV'!$C$12)^3</f>
        <v/>
      </c>
      <c r="K1600" s="9">
        <f>((D1600*(1+E1600)^3*(C1600-F1600)-G1600)-MAX((D1600*(1+E1600)^3*(C1600-F1600)-G1600)-B1600/6,0)*'Расчет NPV'!$C$13)/(1+'Расчет NPV'!$C$12)^4</f>
        <v/>
      </c>
      <c r="L1600" s="9">
        <f>((D1600*(1+E1600)^4*(C1600-F1600)-G1600)-MAX((D1600*(1+E1600)^4*(C1600-F1600)-G1600)-B1600/6,0)*'Расчет NPV'!$C$13)/(1+'Расчет NPV'!$C$12)^5</f>
        <v/>
      </c>
      <c r="M1600" s="9">
        <f>((D1600*(1+E1600)^5*(C1600-F1600)-G1600)-MAX((D1600*(1+E1600)^5*(C1600-F1600)-G1600)-B1600/6,0)*'Расчет NPV'!$C$13)/(1+'Расчет NPV'!$C$12)^6</f>
        <v/>
      </c>
      <c r="N1600" s="13">
        <f>SUM(H1600:M1600)-B1600</f>
        <v/>
      </c>
    </row>
    <row r="1601">
      <c r="A1601" t="n">
        <v>1597</v>
      </c>
      <c r="B1601" s="9">
        <f>_xlfn.BETA.INV(RAND(),'Расчет NPV'!$E$5,'Расчет NPV'!$F$5,'Расчет NPV'!$B$5,'Расчет NPV'!$D$5)</f>
        <v/>
      </c>
      <c r="C1601" s="9">
        <f>_xlfn.BETA.INV(RAND(),'Расчет NPV'!$E$6,'Расчет NPV'!$F$6,'Расчет NPV'!$B$6,'Расчет NPV'!$D$6)</f>
        <v/>
      </c>
      <c r="D1601" s="9">
        <f>_xlfn.BETA.INV(RAND(),'Расчет NPV'!$E$7,'Расчет NPV'!$F$7,'Расчет NPV'!$B$7,'Расчет NPV'!$D$7)</f>
        <v/>
      </c>
      <c r="E1601" s="5">
        <f>_xlfn.BETA.INV(RAND(),'Расчет NPV'!$E$8,'Расчет NPV'!$F$8,'Расчет NPV'!$B$8,'Расчет NPV'!$D$8)</f>
        <v/>
      </c>
      <c r="F1601" s="9">
        <f>_xlfn.BETA.INV(RAND(),'Расчет NPV'!$E$9,'Расчет NPV'!$F$9,'Расчет NPV'!$B$9,'Расчет NPV'!$D$9)</f>
        <v/>
      </c>
      <c r="G1601" s="9">
        <f>_xlfn.BETA.INV(RAND(),'Расчет NPV'!$E$10,'Расчет NPV'!$F$10,'Расчет NPV'!$B$10,'Расчет NPV'!$D$10)</f>
        <v/>
      </c>
      <c r="H1601" s="9">
        <f>((D1601*(1+E1601)^0*'Расчет NPV'!$C$14*(C1601-F1601)-G1601)-MAX((D1601*(1+E1601)^0*'Расчет NPV'!$C$14*(C1601-F1601)-G1601)-B1601/6,0)*'Расчет NPV'!$C$13)/(1+'Расчет NPV'!$C$12)^1</f>
        <v/>
      </c>
      <c r="I1601" s="9">
        <f>((D1601*(1+E1601)^1*(C1601-F1601)-G1601)-MAX((D1601*(1+E1601)^1*(C1601-F1601)-G1601)-B1601/6,0)*'Расчет NPV'!$C$13)/(1+'Расчет NPV'!$C$12)^2</f>
        <v/>
      </c>
      <c r="J1601" s="9">
        <f>((D1601*(1+E1601)^2*(C1601-F1601)-G1601)-MAX((D1601*(1+E1601)^2*(C1601-F1601)-G1601)-B1601/6,0)*'Расчет NPV'!$C$13)/(1+'Расчет NPV'!$C$12)^3</f>
        <v/>
      </c>
      <c r="K1601" s="9">
        <f>((D1601*(1+E1601)^3*(C1601-F1601)-G1601)-MAX((D1601*(1+E1601)^3*(C1601-F1601)-G1601)-B1601/6,0)*'Расчет NPV'!$C$13)/(1+'Расчет NPV'!$C$12)^4</f>
        <v/>
      </c>
      <c r="L1601" s="9">
        <f>((D1601*(1+E1601)^4*(C1601-F1601)-G1601)-MAX((D1601*(1+E1601)^4*(C1601-F1601)-G1601)-B1601/6,0)*'Расчет NPV'!$C$13)/(1+'Расчет NPV'!$C$12)^5</f>
        <v/>
      </c>
      <c r="M1601" s="9">
        <f>((D1601*(1+E1601)^5*(C1601-F1601)-G1601)-MAX((D1601*(1+E1601)^5*(C1601-F1601)-G1601)-B1601/6,0)*'Расчет NPV'!$C$13)/(1+'Расчет NPV'!$C$12)^6</f>
        <v/>
      </c>
      <c r="N1601" s="13">
        <f>SUM(H1601:M1601)-B1601</f>
        <v/>
      </c>
    </row>
    <row r="1602">
      <c r="A1602" t="n">
        <v>1598</v>
      </c>
      <c r="B1602" s="9">
        <f>_xlfn.BETA.INV(RAND(),'Расчет NPV'!$E$5,'Расчет NPV'!$F$5,'Расчет NPV'!$B$5,'Расчет NPV'!$D$5)</f>
        <v/>
      </c>
      <c r="C1602" s="9">
        <f>_xlfn.BETA.INV(RAND(),'Расчет NPV'!$E$6,'Расчет NPV'!$F$6,'Расчет NPV'!$B$6,'Расчет NPV'!$D$6)</f>
        <v/>
      </c>
      <c r="D1602" s="9">
        <f>_xlfn.BETA.INV(RAND(),'Расчет NPV'!$E$7,'Расчет NPV'!$F$7,'Расчет NPV'!$B$7,'Расчет NPV'!$D$7)</f>
        <v/>
      </c>
      <c r="E1602" s="5">
        <f>_xlfn.BETA.INV(RAND(),'Расчет NPV'!$E$8,'Расчет NPV'!$F$8,'Расчет NPV'!$B$8,'Расчет NPV'!$D$8)</f>
        <v/>
      </c>
      <c r="F1602" s="9">
        <f>_xlfn.BETA.INV(RAND(),'Расчет NPV'!$E$9,'Расчет NPV'!$F$9,'Расчет NPV'!$B$9,'Расчет NPV'!$D$9)</f>
        <v/>
      </c>
      <c r="G1602" s="9">
        <f>_xlfn.BETA.INV(RAND(),'Расчет NPV'!$E$10,'Расчет NPV'!$F$10,'Расчет NPV'!$B$10,'Расчет NPV'!$D$10)</f>
        <v/>
      </c>
      <c r="H1602" s="9">
        <f>((D1602*(1+E1602)^0*'Расчет NPV'!$C$14*(C1602-F1602)-G1602)-MAX((D1602*(1+E1602)^0*'Расчет NPV'!$C$14*(C1602-F1602)-G1602)-B1602/6,0)*'Расчет NPV'!$C$13)/(1+'Расчет NPV'!$C$12)^1</f>
        <v/>
      </c>
      <c r="I1602" s="9">
        <f>((D1602*(1+E1602)^1*(C1602-F1602)-G1602)-MAX((D1602*(1+E1602)^1*(C1602-F1602)-G1602)-B1602/6,0)*'Расчет NPV'!$C$13)/(1+'Расчет NPV'!$C$12)^2</f>
        <v/>
      </c>
      <c r="J1602" s="9">
        <f>((D1602*(1+E1602)^2*(C1602-F1602)-G1602)-MAX((D1602*(1+E1602)^2*(C1602-F1602)-G1602)-B1602/6,0)*'Расчет NPV'!$C$13)/(1+'Расчет NPV'!$C$12)^3</f>
        <v/>
      </c>
      <c r="K1602" s="9">
        <f>((D1602*(1+E1602)^3*(C1602-F1602)-G1602)-MAX((D1602*(1+E1602)^3*(C1602-F1602)-G1602)-B1602/6,0)*'Расчет NPV'!$C$13)/(1+'Расчет NPV'!$C$12)^4</f>
        <v/>
      </c>
      <c r="L1602" s="9">
        <f>((D1602*(1+E1602)^4*(C1602-F1602)-G1602)-MAX((D1602*(1+E1602)^4*(C1602-F1602)-G1602)-B1602/6,0)*'Расчет NPV'!$C$13)/(1+'Расчет NPV'!$C$12)^5</f>
        <v/>
      </c>
      <c r="M1602" s="9">
        <f>((D1602*(1+E1602)^5*(C1602-F1602)-G1602)-MAX((D1602*(1+E1602)^5*(C1602-F1602)-G1602)-B1602/6,0)*'Расчет NPV'!$C$13)/(1+'Расчет NPV'!$C$12)^6</f>
        <v/>
      </c>
      <c r="N1602" s="13">
        <f>SUM(H1602:M1602)-B1602</f>
        <v/>
      </c>
    </row>
    <row r="1603">
      <c r="A1603" t="n">
        <v>1599</v>
      </c>
      <c r="B1603" s="9">
        <f>_xlfn.BETA.INV(RAND(),'Расчет NPV'!$E$5,'Расчет NPV'!$F$5,'Расчет NPV'!$B$5,'Расчет NPV'!$D$5)</f>
        <v/>
      </c>
      <c r="C1603" s="9">
        <f>_xlfn.BETA.INV(RAND(),'Расчет NPV'!$E$6,'Расчет NPV'!$F$6,'Расчет NPV'!$B$6,'Расчет NPV'!$D$6)</f>
        <v/>
      </c>
      <c r="D1603" s="9">
        <f>_xlfn.BETA.INV(RAND(),'Расчет NPV'!$E$7,'Расчет NPV'!$F$7,'Расчет NPV'!$B$7,'Расчет NPV'!$D$7)</f>
        <v/>
      </c>
      <c r="E1603" s="5">
        <f>_xlfn.BETA.INV(RAND(),'Расчет NPV'!$E$8,'Расчет NPV'!$F$8,'Расчет NPV'!$B$8,'Расчет NPV'!$D$8)</f>
        <v/>
      </c>
      <c r="F1603" s="9">
        <f>_xlfn.BETA.INV(RAND(),'Расчет NPV'!$E$9,'Расчет NPV'!$F$9,'Расчет NPV'!$B$9,'Расчет NPV'!$D$9)</f>
        <v/>
      </c>
      <c r="G1603" s="9">
        <f>_xlfn.BETA.INV(RAND(),'Расчет NPV'!$E$10,'Расчет NPV'!$F$10,'Расчет NPV'!$B$10,'Расчет NPV'!$D$10)</f>
        <v/>
      </c>
      <c r="H1603" s="9">
        <f>((D1603*(1+E1603)^0*'Расчет NPV'!$C$14*(C1603-F1603)-G1603)-MAX((D1603*(1+E1603)^0*'Расчет NPV'!$C$14*(C1603-F1603)-G1603)-B1603/6,0)*'Расчет NPV'!$C$13)/(1+'Расчет NPV'!$C$12)^1</f>
        <v/>
      </c>
      <c r="I1603" s="9">
        <f>((D1603*(1+E1603)^1*(C1603-F1603)-G1603)-MAX((D1603*(1+E1603)^1*(C1603-F1603)-G1603)-B1603/6,0)*'Расчет NPV'!$C$13)/(1+'Расчет NPV'!$C$12)^2</f>
        <v/>
      </c>
      <c r="J1603" s="9">
        <f>((D1603*(1+E1603)^2*(C1603-F1603)-G1603)-MAX((D1603*(1+E1603)^2*(C1603-F1603)-G1603)-B1603/6,0)*'Расчет NPV'!$C$13)/(1+'Расчет NPV'!$C$12)^3</f>
        <v/>
      </c>
      <c r="K1603" s="9">
        <f>((D1603*(1+E1603)^3*(C1603-F1603)-G1603)-MAX((D1603*(1+E1603)^3*(C1603-F1603)-G1603)-B1603/6,0)*'Расчет NPV'!$C$13)/(1+'Расчет NPV'!$C$12)^4</f>
        <v/>
      </c>
      <c r="L1603" s="9">
        <f>((D1603*(1+E1603)^4*(C1603-F1603)-G1603)-MAX((D1603*(1+E1603)^4*(C1603-F1603)-G1603)-B1603/6,0)*'Расчет NPV'!$C$13)/(1+'Расчет NPV'!$C$12)^5</f>
        <v/>
      </c>
      <c r="M1603" s="9">
        <f>((D1603*(1+E1603)^5*(C1603-F1603)-G1603)-MAX((D1603*(1+E1603)^5*(C1603-F1603)-G1603)-B1603/6,0)*'Расчет NPV'!$C$13)/(1+'Расчет NPV'!$C$12)^6</f>
        <v/>
      </c>
      <c r="N1603" s="13">
        <f>SUM(H1603:M1603)-B1603</f>
        <v/>
      </c>
    </row>
    <row r="1604">
      <c r="A1604" t="n">
        <v>1600</v>
      </c>
      <c r="B1604" s="9">
        <f>_xlfn.BETA.INV(RAND(),'Расчет NPV'!$E$5,'Расчет NPV'!$F$5,'Расчет NPV'!$B$5,'Расчет NPV'!$D$5)</f>
        <v/>
      </c>
      <c r="C1604" s="9">
        <f>_xlfn.BETA.INV(RAND(),'Расчет NPV'!$E$6,'Расчет NPV'!$F$6,'Расчет NPV'!$B$6,'Расчет NPV'!$D$6)</f>
        <v/>
      </c>
      <c r="D1604" s="9">
        <f>_xlfn.BETA.INV(RAND(),'Расчет NPV'!$E$7,'Расчет NPV'!$F$7,'Расчет NPV'!$B$7,'Расчет NPV'!$D$7)</f>
        <v/>
      </c>
      <c r="E1604" s="5">
        <f>_xlfn.BETA.INV(RAND(),'Расчет NPV'!$E$8,'Расчет NPV'!$F$8,'Расчет NPV'!$B$8,'Расчет NPV'!$D$8)</f>
        <v/>
      </c>
      <c r="F1604" s="9">
        <f>_xlfn.BETA.INV(RAND(),'Расчет NPV'!$E$9,'Расчет NPV'!$F$9,'Расчет NPV'!$B$9,'Расчет NPV'!$D$9)</f>
        <v/>
      </c>
      <c r="G1604" s="9">
        <f>_xlfn.BETA.INV(RAND(),'Расчет NPV'!$E$10,'Расчет NPV'!$F$10,'Расчет NPV'!$B$10,'Расчет NPV'!$D$10)</f>
        <v/>
      </c>
      <c r="H1604" s="9">
        <f>((D1604*(1+E1604)^0*'Расчет NPV'!$C$14*(C1604-F1604)-G1604)-MAX((D1604*(1+E1604)^0*'Расчет NPV'!$C$14*(C1604-F1604)-G1604)-B1604/6,0)*'Расчет NPV'!$C$13)/(1+'Расчет NPV'!$C$12)^1</f>
        <v/>
      </c>
      <c r="I1604" s="9">
        <f>((D1604*(1+E1604)^1*(C1604-F1604)-G1604)-MAX((D1604*(1+E1604)^1*(C1604-F1604)-G1604)-B1604/6,0)*'Расчет NPV'!$C$13)/(1+'Расчет NPV'!$C$12)^2</f>
        <v/>
      </c>
      <c r="J1604" s="9">
        <f>((D1604*(1+E1604)^2*(C1604-F1604)-G1604)-MAX((D1604*(1+E1604)^2*(C1604-F1604)-G1604)-B1604/6,0)*'Расчет NPV'!$C$13)/(1+'Расчет NPV'!$C$12)^3</f>
        <v/>
      </c>
      <c r="K1604" s="9">
        <f>((D1604*(1+E1604)^3*(C1604-F1604)-G1604)-MAX((D1604*(1+E1604)^3*(C1604-F1604)-G1604)-B1604/6,0)*'Расчет NPV'!$C$13)/(1+'Расчет NPV'!$C$12)^4</f>
        <v/>
      </c>
      <c r="L1604" s="9">
        <f>((D1604*(1+E1604)^4*(C1604-F1604)-G1604)-MAX((D1604*(1+E1604)^4*(C1604-F1604)-G1604)-B1604/6,0)*'Расчет NPV'!$C$13)/(1+'Расчет NPV'!$C$12)^5</f>
        <v/>
      </c>
      <c r="M1604" s="9">
        <f>((D1604*(1+E1604)^5*(C1604-F1604)-G1604)-MAX((D1604*(1+E1604)^5*(C1604-F1604)-G1604)-B1604/6,0)*'Расчет NPV'!$C$13)/(1+'Расчет NPV'!$C$12)^6</f>
        <v/>
      </c>
      <c r="N1604" s="13">
        <f>SUM(H1604:M1604)-B1604</f>
        <v/>
      </c>
    </row>
    <row r="1605">
      <c r="A1605" t="n">
        <v>1601</v>
      </c>
      <c r="B1605" s="9">
        <f>_xlfn.BETA.INV(RAND(),'Расчет NPV'!$E$5,'Расчет NPV'!$F$5,'Расчет NPV'!$B$5,'Расчет NPV'!$D$5)</f>
        <v/>
      </c>
      <c r="C1605" s="9">
        <f>_xlfn.BETA.INV(RAND(),'Расчет NPV'!$E$6,'Расчет NPV'!$F$6,'Расчет NPV'!$B$6,'Расчет NPV'!$D$6)</f>
        <v/>
      </c>
      <c r="D1605" s="9">
        <f>_xlfn.BETA.INV(RAND(),'Расчет NPV'!$E$7,'Расчет NPV'!$F$7,'Расчет NPV'!$B$7,'Расчет NPV'!$D$7)</f>
        <v/>
      </c>
      <c r="E1605" s="5">
        <f>_xlfn.BETA.INV(RAND(),'Расчет NPV'!$E$8,'Расчет NPV'!$F$8,'Расчет NPV'!$B$8,'Расчет NPV'!$D$8)</f>
        <v/>
      </c>
      <c r="F1605" s="9">
        <f>_xlfn.BETA.INV(RAND(),'Расчет NPV'!$E$9,'Расчет NPV'!$F$9,'Расчет NPV'!$B$9,'Расчет NPV'!$D$9)</f>
        <v/>
      </c>
      <c r="G1605" s="9">
        <f>_xlfn.BETA.INV(RAND(),'Расчет NPV'!$E$10,'Расчет NPV'!$F$10,'Расчет NPV'!$B$10,'Расчет NPV'!$D$10)</f>
        <v/>
      </c>
      <c r="H1605" s="9">
        <f>((D1605*(1+E1605)^0*'Расчет NPV'!$C$14*(C1605-F1605)-G1605)-MAX((D1605*(1+E1605)^0*'Расчет NPV'!$C$14*(C1605-F1605)-G1605)-B1605/6,0)*'Расчет NPV'!$C$13)/(1+'Расчет NPV'!$C$12)^1</f>
        <v/>
      </c>
      <c r="I1605" s="9">
        <f>((D1605*(1+E1605)^1*(C1605-F1605)-G1605)-MAX((D1605*(1+E1605)^1*(C1605-F1605)-G1605)-B1605/6,0)*'Расчет NPV'!$C$13)/(1+'Расчет NPV'!$C$12)^2</f>
        <v/>
      </c>
      <c r="J1605" s="9">
        <f>((D1605*(1+E1605)^2*(C1605-F1605)-G1605)-MAX((D1605*(1+E1605)^2*(C1605-F1605)-G1605)-B1605/6,0)*'Расчет NPV'!$C$13)/(1+'Расчет NPV'!$C$12)^3</f>
        <v/>
      </c>
      <c r="K1605" s="9">
        <f>((D1605*(1+E1605)^3*(C1605-F1605)-G1605)-MAX((D1605*(1+E1605)^3*(C1605-F1605)-G1605)-B1605/6,0)*'Расчет NPV'!$C$13)/(1+'Расчет NPV'!$C$12)^4</f>
        <v/>
      </c>
      <c r="L1605" s="9">
        <f>((D1605*(1+E1605)^4*(C1605-F1605)-G1605)-MAX((D1605*(1+E1605)^4*(C1605-F1605)-G1605)-B1605/6,0)*'Расчет NPV'!$C$13)/(1+'Расчет NPV'!$C$12)^5</f>
        <v/>
      </c>
      <c r="M1605" s="9">
        <f>((D1605*(1+E1605)^5*(C1605-F1605)-G1605)-MAX((D1605*(1+E1605)^5*(C1605-F1605)-G1605)-B1605/6,0)*'Расчет NPV'!$C$13)/(1+'Расчет NPV'!$C$12)^6</f>
        <v/>
      </c>
      <c r="N1605" s="13">
        <f>SUM(H1605:M1605)-B1605</f>
        <v/>
      </c>
    </row>
    <row r="1606">
      <c r="A1606" t="n">
        <v>1602</v>
      </c>
      <c r="B1606" s="9">
        <f>_xlfn.BETA.INV(RAND(),'Расчет NPV'!$E$5,'Расчет NPV'!$F$5,'Расчет NPV'!$B$5,'Расчет NPV'!$D$5)</f>
        <v/>
      </c>
      <c r="C1606" s="9">
        <f>_xlfn.BETA.INV(RAND(),'Расчет NPV'!$E$6,'Расчет NPV'!$F$6,'Расчет NPV'!$B$6,'Расчет NPV'!$D$6)</f>
        <v/>
      </c>
      <c r="D1606" s="9">
        <f>_xlfn.BETA.INV(RAND(),'Расчет NPV'!$E$7,'Расчет NPV'!$F$7,'Расчет NPV'!$B$7,'Расчет NPV'!$D$7)</f>
        <v/>
      </c>
      <c r="E1606" s="5">
        <f>_xlfn.BETA.INV(RAND(),'Расчет NPV'!$E$8,'Расчет NPV'!$F$8,'Расчет NPV'!$B$8,'Расчет NPV'!$D$8)</f>
        <v/>
      </c>
      <c r="F1606" s="9">
        <f>_xlfn.BETA.INV(RAND(),'Расчет NPV'!$E$9,'Расчет NPV'!$F$9,'Расчет NPV'!$B$9,'Расчет NPV'!$D$9)</f>
        <v/>
      </c>
      <c r="G1606" s="9">
        <f>_xlfn.BETA.INV(RAND(),'Расчет NPV'!$E$10,'Расчет NPV'!$F$10,'Расчет NPV'!$B$10,'Расчет NPV'!$D$10)</f>
        <v/>
      </c>
      <c r="H1606" s="9">
        <f>((D1606*(1+E1606)^0*'Расчет NPV'!$C$14*(C1606-F1606)-G1606)-MAX((D1606*(1+E1606)^0*'Расчет NPV'!$C$14*(C1606-F1606)-G1606)-B1606/6,0)*'Расчет NPV'!$C$13)/(1+'Расчет NPV'!$C$12)^1</f>
        <v/>
      </c>
      <c r="I1606" s="9">
        <f>((D1606*(1+E1606)^1*(C1606-F1606)-G1606)-MAX((D1606*(1+E1606)^1*(C1606-F1606)-G1606)-B1606/6,0)*'Расчет NPV'!$C$13)/(1+'Расчет NPV'!$C$12)^2</f>
        <v/>
      </c>
      <c r="J1606" s="9">
        <f>((D1606*(1+E1606)^2*(C1606-F1606)-G1606)-MAX((D1606*(1+E1606)^2*(C1606-F1606)-G1606)-B1606/6,0)*'Расчет NPV'!$C$13)/(1+'Расчет NPV'!$C$12)^3</f>
        <v/>
      </c>
      <c r="K1606" s="9">
        <f>((D1606*(1+E1606)^3*(C1606-F1606)-G1606)-MAX((D1606*(1+E1606)^3*(C1606-F1606)-G1606)-B1606/6,0)*'Расчет NPV'!$C$13)/(1+'Расчет NPV'!$C$12)^4</f>
        <v/>
      </c>
      <c r="L1606" s="9">
        <f>((D1606*(1+E1606)^4*(C1606-F1606)-G1606)-MAX((D1606*(1+E1606)^4*(C1606-F1606)-G1606)-B1606/6,0)*'Расчет NPV'!$C$13)/(1+'Расчет NPV'!$C$12)^5</f>
        <v/>
      </c>
      <c r="M1606" s="9">
        <f>((D1606*(1+E1606)^5*(C1606-F1606)-G1606)-MAX((D1606*(1+E1606)^5*(C1606-F1606)-G1606)-B1606/6,0)*'Расчет NPV'!$C$13)/(1+'Расчет NPV'!$C$12)^6</f>
        <v/>
      </c>
      <c r="N1606" s="13">
        <f>SUM(H1606:M1606)-B1606</f>
        <v/>
      </c>
    </row>
    <row r="1607">
      <c r="A1607" t="n">
        <v>1603</v>
      </c>
      <c r="B1607" s="9">
        <f>_xlfn.BETA.INV(RAND(),'Расчет NPV'!$E$5,'Расчет NPV'!$F$5,'Расчет NPV'!$B$5,'Расчет NPV'!$D$5)</f>
        <v/>
      </c>
      <c r="C1607" s="9">
        <f>_xlfn.BETA.INV(RAND(),'Расчет NPV'!$E$6,'Расчет NPV'!$F$6,'Расчет NPV'!$B$6,'Расчет NPV'!$D$6)</f>
        <v/>
      </c>
      <c r="D1607" s="9">
        <f>_xlfn.BETA.INV(RAND(),'Расчет NPV'!$E$7,'Расчет NPV'!$F$7,'Расчет NPV'!$B$7,'Расчет NPV'!$D$7)</f>
        <v/>
      </c>
      <c r="E1607" s="5">
        <f>_xlfn.BETA.INV(RAND(),'Расчет NPV'!$E$8,'Расчет NPV'!$F$8,'Расчет NPV'!$B$8,'Расчет NPV'!$D$8)</f>
        <v/>
      </c>
      <c r="F1607" s="9">
        <f>_xlfn.BETA.INV(RAND(),'Расчет NPV'!$E$9,'Расчет NPV'!$F$9,'Расчет NPV'!$B$9,'Расчет NPV'!$D$9)</f>
        <v/>
      </c>
      <c r="G1607" s="9">
        <f>_xlfn.BETA.INV(RAND(),'Расчет NPV'!$E$10,'Расчет NPV'!$F$10,'Расчет NPV'!$B$10,'Расчет NPV'!$D$10)</f>
        <v/>
      </c>
      <c r="H1607" s="9">
        <f>((D1607*(1+E1607)^0*'Расчет NPV'!$C$14*(C1607-F1607)-G1607)-MAX((D1607*(1+E1607)^0*'Расчет NPV'!$C$14*(C1607-F1607)-G1607)-B1607/6,0)*'Расчет NPV'!$C$13)/(1+'Расчет NPV'!$C$12)^1</f>
        <v/>
      </c>
      <c r="I1607" s="9">
        <f>((D1607*(1+E1607)^1*(C1607-F1607)-G1607)-MAX((D1607*(1+E1607)^1*(C1607-F1607)-G1607)-B1607/6,0)*'Расчет NPV'!$C$13)/(1+'Расчет NPV'!$C$12)^2</f>
        <v/>
      </c>
      <c r="J1607" s="9">
        <f>((D1607*(1+E1607)^2*(C1607-F1607)-G1607)-MAX((D1607*(1+E1607)^2*(C1607-F1607)-G1607)-B1607/6,0)*'Расчет NPV'!$C$13)/(1+'Расчет NPV'!$C$12)^3</f>
        <v/>
      </c>
      <c r="K1607" s="9">
        <f>((D1607*(1+E1607)^3*(C1607-F1607)-G1607)-MAX((D1607*(1+E1607)^3*(C1607-F1607)-G1607)-B1607/6,0)*'Расчет NPV'!$C$13)/(1+'Расчет NPV'!$C$12)^4</f>
        <v/>
      </c>
      <c r="L1607" s="9">
        <f>((D1607*(1+E1607)^4*(C1607-F1607)-G1607)-MAX((D1607*(1+E1607)^4*(C1607-F1607)-G1607)-B1607/6,0)*'Расчет NPV'!$C$13)/(1+'Расчет NPV'!$C$12)^5</f>
        <v/>
      </c>
      <c r="M1607" s="9">
        <f>((D1607*(1+E1607)^5*(C1607-F1607)-G1607)-MAX((D1607*(1+E1607)^5*(C1607-F1607)-G1607)-B1607/6,0)*'Расчет NPV'!$C$13)/(1+'Расчет NPV'!$C$12)^6</f>
        <v/>
      </c>
      <c r="N1607" s="13">
        <f>SUM(H1607:M1607)-B1607</f>
        <v/>
      </c>
    </row>
    <row r="1608">
      <c r="A1608" t="n">
        <v>1604</v>
      </c>
      <c r="B1608" s="9">
        <f>_xlfn.BETA.INV(RAND(),'Расчет NPV'!$E$5,'Расчет NPV'!$F$5,'Расчет NPV'!$B$5,'Расчет NPV'!$D$5)</f>
        <v/>
      </c>
      <c r="C1608" s="9">
        <f>_xlfn.BETA.INV(RAND(),'Расчет NPV'!$E$6,'Расчет NPV'!$F$6,'Расчет NPV'!$B$6,'Расчет NPV'!$D$6)</f>
        <v/>
      </c>
      <c r="D1608" s="9">
        <f>_xlfn.BETA.INV(RAND(),'Расчет NPV'!$E$7,'Расчет NPV'!$F$7,'Расчет NPV'!$B$7,'Расчет NPV'!$D$7)</f>
        <v/>
      </c>
      <c r="E1608" s="5">
        <f>_xlfn.BETA.INV(RAND(),'Расчет NPV'!$E$8,'Расчет NPV'!$F$8,'Расчет NPV'!$B$8,'Расчет NPV'!$D$8)</f>
        <v/>
      </c>
      <c r="F1608" s="9">
        <f>_xlfn.BETA.INV(RAND(),'Расчет NPV'!$E$9,'Расчет NPV'!$F$9,'Расчет NPV'!$B$9,'Расчет NPV'!$D$9)</f>
        <v/>
      </c>
      <c r="G1608" s="9">
        <f>_xlfn.BETA.INV(RAND(),'Расчет NPV'!$E$10,'Расчет NPV'!$F$10,'Расчет NPV'!$B$10,'Расчет NPV'!$D$10)</f>
        <v/>
      </c>
      <c r="H1608" s="9">
        <f>((D1608*(1+E1608)^0*'Расчет NPV'!$C$14*(C1608-F1608)-G1608)-MAX((D1608*(1+E1608)^0*'Расчет NPV'!$C$14*(C1608-F1608)-G1608)-B1608/6,0)*'Расчет NPV'!$C$13)/(1+'Расчет NPV'!$C$12)^1</f>
        <v/>
      </c>
      <c r="I1608" s="9">
        <f>((D1608*(1+E1608)^1*(C1608-F1608)-G1608)-MAX((D1608*(1+E1608)^1*(C1608-F1608)-G1608)-B1608/6,0)*'Расчет NPV'!$C$13)/(1+'Расчет NPV'!$C$12)^2</f>
        <v/>
      </c>
      <c r="J1608" s="9">
        <f>((D1608*(1+E1608)^2*(C1608-F1608)-G1608)-MAX((D1608*(1+E1608)^2*(C1608-F1608)-G1608)-B1608/6,0)*'Расчет NPV'!$C$13)/(1+'Расчет NPV'!$C$12)^3</f>
        <v/>
      </c>
      <c r="K1608" s="9">
        <f>((D1608*(1+E1608)^3*(C1608-F1608)-G1608)-MAX((D1608*(1+E1608)^3*(C1608-F1608)-G1608)-B1608/6,0)*'Расчет NPV'!$C$13)/(1+'Расчет NPV'!$C$12)^4</f>
        <v/>
      </c>
      <c r="L1608" s="9">
        <f>((D1608*(1+E1608)^4*(C1608-F1608)-G1608)-MAX((D1608*(1+E1608)^4*(C1608-F1608)-G1608)-B1608/6,0)*'Расчет NPV'!$C$13)/(1+'Расчет NPV'!$C$12)^5</f>
        <v/>
      </c>
      <c r="M1608" s="9">
        <f>((D1608*(1+E1608)^5*(C1608-F1608)-G1608)-MAX((D1608*(1+E1608)^5*(C1608-F1608)-G1608)-B1608/6,0)*'Расчет NPV'!$C$13)/(1+'Расчет NPV'!$C$12)^6</f>
        <v/>
      </c>
      <c r="N1608" s="13">
        <f>SUM(H1608:M1608)-B1608</f>
        <v/>
      </c>
    </row>
    <row r="1609">
      <c r="A1609" t="n">
        <v>1605</v>
      </c>
      <c r="B1609" s="9">
        <f>_xlfn.BETA.INV(RAND(),'Расчет NPV'!$E$5,'Расчет NPV'!$F$5,'Расчет NPV'!$B$5,'Расчет NPV'!$D$5)</f>
        <v/>
      </c>
      <c r="C1609" s="9">
        <f>_xlfn.BETA.INV(RAND(),'Расчет NPV'!$E$6,'Расчет NPV'!$F$6,'Расчет NPV'!$B$6,'Расчет NPV'!$D$6)</f>
        <v/>
      </c>
      <c r="D1609" s="9">
        <f>_xlfn.BETA.INV(RAND(),'Расчет NPV'!$E$7,'Расчет NPV'!$F$7,'Расчет NPV'!$B$7,'Расчет NPV'!$D$7)</f>
        <v/>
      </c>
      <c r="E1609" s="5">
        <f>_xlfn.BETA.INV(RAND(),'Расчет NPV'!$E$8,'Расчет NPV'!$F$8,'Расчет NPV'!$B$8,'Расчет NPV'!$D$8)</f>
        <v/>
      </c>
      <c r="F1609" s="9">
        <f>_xlfn.BETA.INV(RAND(),'Расчет NPV'!$E$9,'Расчет NPV'!$F$9,'Расчет NPV'!$B$9,'Расчет NPV'!$D$9)</f>
        <v/>
      </c>
      <c r="G1609" s="9">
        <f>_xlfn.BETA.INV(RAND(),'Расчет NPV'!$E$10,'Расчет NPV'!$F$10,'Расчет NPV'!$B$10,'Расчет NPV'!$D$10)</f>
        <v/>
      </c>
      <c r="H1609" s="9">
        <f>((D1609*(1+E1609)^0*'Расчет NPV'!$C$14*(C1609-F1609)-G1609)-MAX((D1609*(1+E1609)^0*'Расчет NPV'!$C$14*(C1609-F1609)-G1609)-B1609/6,0)*'Расчет NPV'!$C$13)/(1+'Расчет NPV'!$C$12)^1</f>
        <v/>
      </c>
      <c r="I1609" s="9">
        <f>((D1609*(1+E1609)^1*(C1609-F1609)-G1609)-MAX((D1609*(1+E1609)^1*(C1609-F1609)-G1609)-B1609/6,0)*'Расчет NPV'!$C$13)/(1+'Расчет NPV'!$C$12)^2</f>
        <v/>
      </c>
      <c r="J1609" s="9">
        <f>((D1609*(1+E1609)^2*(C1609-F1609)-G1609)-MAX((D1609*(1+E1609)^2*(C1609-F1609)-G1609)-B1609/6,0)*'Расчет NPV'!$C$13)/(1+'Расчет NPV'!$C$12)^3</f>
        <v/>
      </c>
      <c r="K1609" s="9">
        <f>((D1609*(1+E1609)^3*(C1609-F1609)-G1609)-MAX((D1609*(1+E1609)^3*(C1609-F1609)-G1609)-B1609/6,0)*'Расчет NPV'!$C$13)/(1+'Расчет NPV'!$C$12)^4</f>
        <v/>
      </c>
      <c r="L1609" s="9">
        <f>((D1609*(1+E1609)^4*(C1609-F1609)-G1609)-MAX((D1609*(1+E1609)^4*(C1609-F1609)-G1609)-B1609/6,0)*'Расчет NPV'!$C$13)/(1+'Расчет NPV'!$C$12)^5</f>
        <v/>
      </c>
      <c r="M1609" s="9">
        <f>((D1609*(1+E1609)^5*(C1609-F1609)-G1609)-MAX((D1609*(1+E1609)^5*(C1609-F1609)-G1609)-B1609/6,0)*'Расчет NPV'!$C$13)/(1+'Расчет NPV'!$C$12)^6</f>
        <v/>
      </c>
      <c r="N1609" s="13">
        <f>SUM(H1609:M1609)-B1609</f>
        <v/>
      </c>
    </row>
    <row r="1610">
      <c r="A1610" t="n">
        <v>1606</v>
      </c>
      <c r="B1610" s="9">
        <f>_xlfn.BETA.INV(RAND(),'Расчет NPV'!$E$5,'Расчет NPV'!$F$5,'Расчет NPV'!$B$5,'Расчет NPV'!$D$5)</f>
        <v/>
      </c>
      <c r="C1610" s="9">
        <f>_xlfn.BETA.INV(RAND(),'Расчет NPV'!$E$6,'Расчет NPV'!$F$6,'Расчет NPV'!$B$6,'Расчет NPV'!$D$6)</f>
        <v/>
      </c>
      <c r="D1610" s="9">
        <f>_xlfn.BETA.INV(RAND(),'Расчет NPV'!$E$7,'Расчет NPV'!$F$7,'Расчет NPV'!$B$7,'Расчет NPV'!$D$7)</f>
        <v/>
      </c>
      <c r="E1610" s="5">
        <f>_xlfn.BETA.INV(RAND(),'Расчет NPV'!$E$8,'Расчет NPV'!$F$8,'Расчет NPV'!$B$8,'Расчет NPV'!$D$8)</f>
        <v/>
      </c>
      <c r="F1610" s="9">
        <f>_xlfn.BETA.INV(RAND(),'Расчет NPV'!$E$9,'Расчет NPV'!$F$9,'Расчет NPV'!$B$9,'Расчет NPV'!$D$9)</f>
        <v/>
      </c>
      <c r="G1610" s="9">
        <f>_xlfn.BETA.INV(RAND(),'Расчет NPV'!$E$10,'Расчет NPV'!$F$10,'Расчет NPV'!$B$10,'Расчет NPV'!$D$10)</f>
        <v/>
      </c>
      <c r="H1610" s="9">
        <f>((D1610*(1+E1610)^0*'Расчет NPV'!$C$14*(C1610-F1610)-G1610)-MAX((D1610*(1+E1610)^0*'Расчет NPV'!$C$14*(C1610-F1610)-G1610)-B1610/6,0)*'Расчет NPV'!$C$13)/(1+'Расчет NPV'!$C$12)^1</f>
        <v/>
      </c>
      <c r="I1610" s="9">
        <f>((D1610*(1+E1610)^1*(C1610-F1610)-G1610)-MAX((D1610*(1+E1610)^1*(C1610-F1610)-G1610)-B1610/6,0)*'Расчет NPV'!$C$13)/(1+'Расчет NPV'!$C$12)^2</f>
        <v/>
      </c>
      <c r="J1610" s="9">
        <f>((D1610*(1+E1610)^2*(C1610-F1610)-G1610)-MAX((D1610*(1+E1610)^2*(C1610-F1610)-G1610)-B1610/6,0)*'Расчет NPV'!$C$13)/(1+'Расчет NPV'!$C$12)^3</f>
        <v/>
      </c>
      <c r="K1610" s="9">
        <f>((D1610*(1+E1610)^3*(C1610-F1610)-G1610)-MAX((D1610*(1+E1610)^3*(C1610-F1610)-G1610)-B1610/6,0)*'Расчет NPV'!$C$13)/(1+'Расчет NPV'!$C$12)^4</f>
        <v/>
      </c>
      <c r="L1610" s="9">
        <f>((D1610*(1+E1610)^4*(C1610-F1610)-G1610)-MAX((D1610*(1+E1610)^4*(C1610-F1610)-G1610)-B1610/6,0)*'Расчет NPV'!$C$13)/(1+'Расчет NPV'!$C$12)^5</f>
        <v/>
      </c>
      <c r="M1610" s="9">
        <f>((D1610*(1+E1610)^5*(C1610-F1610)-G1610)-MAX((D1610*(1+E1610)^5*(C1610-F1610)-G1610)-B1610/6,0)*'Расчет NPV'!$C$13)/(1+'Расчет NPV'!$C$12)^6</f>
        <v/>
      </c>
      <c r="N1610" s="13">
        <f>SUM(H1610:M1610)-B1610</f>
        <v/>
      </c>
    </row>
    <row r="1611">
      <c r="A1611" t="n">
        <v>1607</v>
      </c>
      <c r="B1611" s="9">
        <f>_xlfn.BETA.INV(RAND(),'Расчет NPV'!$E$5,'Расчет NPV'!$F$5,'Расчет NPV'!$B$5,'Расчет NPV'!$D$5)</f>
        <v/>
      </c>
      <c r="C1611" s="9">
        <f>_xlfn.BETA.INV(RAND(),'Расчет NPV'!$E$6,'Расчет NPV'!$F$6,'Расчет NPV'!$B$6,'Расчет NPV'!$D$6)</f>
        <v/>
      </c>
      <c r="D1611" s="9">
        <f>_xlfn.BETA.INV(RAND(),'Расчет NPV'!$E$7,'Расчет NPV'!$F$7,'Расчет NPV'!$B$7,'Расчет NPV'!$D$7)</f>
        <v/>
      </c>
      <c r="E1611" s="5">
        <f>_xlfn.BETA.INV(RAND(),'Расчет NPV'!$E$8,'Расчет NPV'!$F$8,'Расчет NPV'!$B$8,'Расчет NPV'!$D$8)</f>
        <v/>
      </c>
      <c r="F1611" s="9">
        <f>_xlfn.BETA.INV(RAND(),'Расчет NPV'!$E$9,'Расчет NPV'!$F$9,'Расчет NPV'!$B$9,'Расчет NPV'!$D$9)</f>
        <v/>
      </c>
      <c r="G1611" s="9">
        <f>_xlfn.BETA.INV(RAND(),'Расчет NPV'!$E$10,'Расчет NPV'!$F$10,'Расчет NPV'!$B$10,'Расчет NPV'!$D$10)</f>
        <v/>
      </c>
      <c r="H1611" s="9">
        <f>((D1611*(1+E1611)^0*'Расчет NPV'!$C$14*(C1611-F1611)-G1611)-MAX((D1611*(1+E1611)^0*'Расчет NPV'!$C$14*(C1611-F1611)-G1611)-B1611/6,0)*'Расчет NPV'!$C$13)/(1+'Расчет NPV'!$C$12)^1</f>
        <v/>
      </c>
      <c r="I1611" s="9">
        <f>((D1611*(1+E1611)^1*(C1611-F1611)-G1611)-MAX((D1611*(1+E1611)^1*(C1611-F1611)-G1611)-B1611/6,0)*'Расчет NPV'!$C$13)/(1+'Расчет NPV'!$C$12)^2</f>
        <v/>
      </c>
      <c r="J1611" s="9">
        <f>((D1611*(1+E1611)^2*(C1611-F1611)-G1611)-MAX((D1611*(1+E1611)^2*(C1611-F1611)-G1611)-B1611/6,0)*'Расчет NPV'!$C$13)/(1+'Расчет NPV'!$C$12)^3</f>
        <v/>
      </c>
      <c r="K1611" s="9">
        <f>((D1611*(1+E1611)^3*(C1611-F1611)-G1611)-MAX((D1611*(1+E1611)^3*(C1611-F1611)-G1611)-B1611/6,0)*'Расчет NPV'!$C$13)/(1+'Расчет NPV'!$C$12)^4</f>
        <v/>
      </c>
      <c r="L1611" s="9">
        <f>((D1611*(1+E1611)^4*(C1611-F1611)-G1611)-MAX((D1611*(1+E1611)^4*(C1611-F1611)-G1611)-B1611/6,0)*'Расчет NPV'!$C$13)/(1+'Расчет NPV'!$C$12)^5</f>
        <v/>
      </c>
      <c r="M1611" s="9">
        <f>((D1611*(1+E1611)^5*(C1611-F1611)-G1611)-MAX((D1611*(1+E1611)^5*(C1611-F1611)-G1611)-B1611/6,0)*'Расчет NPV'!$C$13)/(1+'Расчет NPV'!$C$12)^6</f>
        <v/>
      </c>
      <c r="N1611" s="13">
        <f>SUM(H1611:M1611)-B1611</f>
        <v/>
      </c>
    </row>
    <row r="1612">
      <c r="A1612" t="n">
        <v>1608</v>
      </c>
      <c r="B1612" s="9">
        <f>_xlfn.BETA.INV(RAND(),'Расчет NPV'!$E$5,'Расчет NPV'!$F$5,'Расчет NPV'!$B$5,'Расчет NPV'!$D$5)</f>
        <v/>
      </c>
      <c r="C1612" s="9">
        <f>_xlfn.BETA.INV(RAND(),'Расчет NPV'!$E$6,'Расчет NPV'!$F$6,'Расчет NPV'!$B$6,'Расчет NPV'!$D$6)</f>
        <v/>
      </c>
      <c r="D1612" s="9">
        <f>_xlfn.BETA.INV(RAND(),'Расчет NPV'!$E$7,'Расчет NPV'!$F$7,'Расчет NPV'!$B$7,'Расчет NPV'!$D$7)</f>
        <v/>
      </c>
      <c r="E1612" s="5">
        <f>_xlfn.BETA.INV(RAND(),'Расчет NPV'!$E$8,'Расчет NPV'!$F$8,'Расчет NPV'!$B$8,'Расчет NPV'!$D$8)</f>
        <v/>
      </c>
      <c r="F1612" s="9">
        <f>_xlfn.BETA.INV(RAND(),'Расчет NPV'!$E$9,'Расчет NPV'!$F$9,'Расчет NPV'!$B$9,'Расчет NPV'!$D$9)</f>
        <v/>
      </c>
      <c r="G1612" s="9">
        <f>_xlfn.BETA.INV(RAND(),'Расчет NPV'!$E$10,'Расчет NPV'!$F$10,'Расчет NPV'!$B$10,'Расчет NPV'!$D$10)</f>
        <v/>
      </c>
      <c r="H1612" s="9">
        <f>((D1612*(1+E1612)^0*'Расчет NPV'!$C$14*(C1612-F1612)-G1612)-MAX((D1612*(1+E1612)^0*'Расчет NPV'!$C$14*(C1612-F1612)-G1612)-B1612/6,0)*'Расчет NPV'!$C$13)/(1+'Расчет NPV'!$C$12)^1</f>
        <v/>
      </c>
      <c r="I1612" s="9">
        <f>((D1612*(1+E1612)^1*(C1612-F1612)-G1612)-MAX((D1612*(1+E1612)^1*(C1612-F1612)-G1612)-B1612/6,0)*'Расчет NPV'!$C$13)/(1+'Расчет NPV'!$C$12)^2</f>
        <v/>
      </c>
      <c r="J1612" s="9">
        <f>((D1612*(1+E1612)^2*(C1612-F1612)-G1612)-MAX((D1612*(1+E1612)^2*(C1612-F1612)-G1612)-B1612/6,0)*'Расчет NPV'!$C$13)/(1+'Расчет NPV'!$C$12)^3</f>
        <v/>
      </c>
      <c r="K1612" s="9">
        <f>((D1612*(1+E1612)^3*(C1612-F1612)-G1612)-MAX((D1612*(1+E1612)^3*(C1612-F1612)-G1612)-B1612/6,0)*'Расчет NPV'!$C$13)/(1+'Расчет NPV'!$C$12)^4</f>
        <v/>
      </c>
      <c r="L1612" s="9">
        <f>((D1612*(1+E1612)^4*(C1612-F1612)-G1612)-MAX((D1612*(1+E1612)^4*(C1612-F1612)-G1612)-B1612/6,0)*'Расчет NPV'!$C$13)/(1+'Расчет NPV'!$C$12)^5</f>
        <v/>
      </c>
      <c r="M1612" s="9">
        <f>((D1612*(1+E1612)^5*(C1612-F1612)-G1612)-MAX((D1612*(1+E1612)^5*(C1612-F1612)-G1612)-B1612/6,0)*'Расчет NPV'!$C$13)/(1+'Расчет NPV'!$C$12)^6</f>
        <v/>
      </c>
      <c r="N1612" s="13">
        <f>SUM(H1612:M1612)-B1612</f>
        <v/>
      </c>
    </row>
    <row r="1613">
      <c r="A1613" t="n">
        <v>1609</v>
      </c>
      <c r="B1613" s="9">
        <f>_xlfn.BETA.INV(RAND(),'Расчет NPV'!$E$5,'Расчет NPV'!$F$5,'Расчет NPV'!$B$5,'Расчет NPV'!$D$5)</f>
        <v/>
      </c>
      <c r="C1613" s="9">
        <f>_xlfn.BETA.INV(RAND(),'Расчет NPV'!$E$6,'Расчет NPV'!$F$6,'Расчет NPV'!$B$6,'Расчет NPV'!$D$6)</f>
        <v/>
      </c>
      <c r="D1613" s="9">
        <f>_xlfn.BETA.INV(RAND(),'Расчет NPV'!$E$7,'Расчет NPV'!$F$7,'Расчет NPV'!$B$7,'Расчет NPV'!$D$7)</f>
        <v/>
      </c>
      <c r="E1613" s="5">
        <f>_xlfn.BETA.INV(RAND(),'Расчет NPV'!$E$8,'Расчет NPV'!$F$8,'Расчет NPV'!$B$8,'Расчет NPV'!$D$8)</f>
        <v/>
      </c>
      <c r="F1613" s="9">
        <f>_xlfn.BETA.INV(RAND(),'Расчет NPV'!$E$9,'Расчет NPV'!$F$9,'Расчет NPV'!$B$9,'Расчет NPV'!$D$9)</f>
        <v/>
      </c>
      <c r="G1613" s="9">
        <f>_xlfn.BETA.INV(RAND(),'Расчет NPV'!$E$10,'Расчет NPV'!$F$10,'Расчет NPV'!$B$10,'Расчет NPV'!$D$10)</f>
        <v/>
      </c>
      <c r="H1613" s="9">
        <f>((D1613*(1+E1613)^0*'Расчет NPV'!$C$14*(C1613-F1613)-G1613)-MAX((D1613*(1+E1613)^0*'Расчет NPV'!$C$14*(C1613-F1613)-G1613)-B1613/6,0)*'Расчет NPV'!$C$13)/(1+'Расчет NPV'!$C$12)^1</f>
        <v/>
      </c>
      <c r="I1613" s="9">
        <f>((D1613*(1+E1613)^1*(C1613-F1613)-G1613)-MAX((D1613*(1+E1613)^1*(C1613-F1613)-G1613)-B1613/6,0)*'Расчет NPV'!$C$13)/(1+'Расчет NPV'!$C$12)^2</f>
        <v/>
      </c>
      <c r="J1613" s="9">
        <f>((D1613*(1+E1613)^2*(C1613-F1613)-G1613)-MAX((D1613*(1+E1613)^2*(C1613-F1613)-G1613)-B1613/6,0)*'Расчет NPV'!$C$13)/(1+'Расчет NPV'!$C$12)^3</f>
        <v/>
      </c>
      <c r="K1613" s="9">
        <f>((D1613*(1+E1613)^3*(C1613-F1613)-G1613)-MAX((D1613*(1+E1613)^3*(C1613-F1613)-G1613)-B1613/6,0)*'Расчет NPV'!$C$13)/(1+'Расчет NPV'!$C$12)^4</f>
        <v/>
      </c>
      <c r="L1613" s="9">
        <f>((D1613*(1+E1613)^4*(C1613-F1613)-G1613)-MAX((D1613*(1+E1613)^4*(C1613-F1613)-G1613)-B1613/6,0)*'Расчет NPV'!$C$13)/(1+'Расчет NPV'!$C$12)^5</f>
        <v/>
      </c>
      <c r="M1613" s="9">
        <f>((D1613*(1+E1613)^5*(C1613-F1613)-G1613)-MAX((D1613*(1+E1613)^5*(C1613-F1613)-G1613)-B1613/6,0)*'Расчет NPV'!$C$13)/(1+'Расчет NPV'!$C$12)^6</f>
        <v/>
      </c>
      <c r="N1613" s="13">
        <f>SUM(H1613:M1613)-B1613</f>
        <v/>
      </c>
    </row>
    <row r="1614">
      <c r="A1614" t="n">
        <v>1610</v>
      </c>
      <c r="B1614" s="9">
        <f>_xlfn.BETA.INV(RAND(),'Расчет NPV'!$E$5,'Расчет NPV'!$F$5,'Расчет NPV'!$B$5,'Расчет NPV'!$D$5)</f>
        <v/>
      </c>
      <c r="C1614" s="9">
        <f>_xlfn.BETA.INV(RAND(),'Расчет NPV'!$E$6,'Расчет NPV'!$F$6,'Расчет NPV'!$B$6,'Расчет NPV'!$D$6)</f>
        <v/>
      </c>
      <c r="D1614" s="9">
        <f>_xlfn.BETA.INV(RAND(),'Расчет NPV'!$E$7,'Расчет NPV'!$F$7,'Расчет NPV'!$B$7,'Расчет NPV'!$D$7)</f>
        <v/>
      </c>
      <c r="E1614" s="5">
        <f>_xlfn.BETA.INV(RAND(),'Расчет NPV'!$E$8,'Расчет NPV'!$F$8,'Расчет NPV'!$B$8,'Расчет NPV'!$D$8)</f>
        <v/>
      </c>
      <c r="F1614" s="9">
        <f>_xlfn.BETA.INV(RAND(),'Расчет NPV'!$E$9,'Расчет NPV'!$F$9,'Расчет NPV'!$B$9,'Расчет NPV'!$D$9)</f>
        <v/>
      </c>
      <c r="G1614" s="9">
        <f>_xlfn.BETA.INV(RAND(),'Расчет NPV'!$E$10,'Расчет NPV'!$F$10,'Расчет NPV'!$B$10,'Расчет NPV'!$D$10)</f>
        <v/>
      </c>
      <c r="H1614" s="9">
        <f>((D1614*(1+E1614)^0*'Расчет NPV'!$C$14*(C1614-F1614)-G1614)-MAX((D1614*(1+E1614)^0*'Расчет NPV'!$C$14*(C1614-F1614)-G1614)-B1614/6,0)*'Расчет NPV'!$C$13)/(1+'Расчет NPV'!$C$12)^1</f>
        <v/>
      </c>
      <c r="I1614" s="9">
        <f>((D1614*(1+E1614)^1*(C1614-F1614)-G1614)-MAX((D1614*(1+E1614)^1*(C1614-F1614)-G1614)-B1614/6,0)*'Расчет NPV'!$C$13)/(1+'Расчет NPV'!$C$12)^2</f>
        <v/>
      </c>
      <c r="J1614" s="9">
        <f>((D1614*(1+E1614)^2*(C1614-F1614)-G1614)-MAX((D1614*(1+E1614)^2*(C1614-F1614)-G1614)-B1614/6,0)*'Расчет NPV'!$C$13)/(1+'Расчет NPV'!$C$12)^3</f>
        <v/>
      </c>
      <c r="K1614" s="9">
        <f>((D1614*(1+E1614)^3*(C1614-F1614)-G1614)-MAX((D1614*(1+E1614)^3*(C1614-F1614)-G1614)-B1614/6,0)*'Расчет NPV'!$C$13)/(1+'Расчет NPV'!$C$12)^4</f>
        <v/>
      </c>
      <c r="L1614" s="9">
        <f>((D1614*(1+E1614)^4*(C1614-F1614)-G1614)-MAX((D1614*(1+E1614)^4*(C1614-F1614)-G1614)-B1614/6,0)*'Расчет NPV'!$C$13)/(1+'Расчет NPV'!$C$12)^5</f>
        <v/>
      </c>
      <c r="M1614" s="9">
        <f>((D1614*(1+E1614)^5*(C1614-F1614)-G1614)-MAX((D1614*(1+E1614)^5*(C1614-F1614)-G1614)-B1614/6,0)*'Расчет NPV'!$C$13)/(1+'Расчет NPV'!$C$12)^6</f>
        <v/>
      </c>
      <c r="N1614" s="13">
        <f>SUM(H1614:M1614)-B1614</f>
        <v/>
      </c>
    </row>
    <row r="1615">
      <c r="A1615" t="n">
        <v>1611</v>
      </c>
      <c r="B1615" s="9">
        <f>_xlfn.BETA.INV(RAND(),'Расчет NPV'!$E$5,'Расчет NPV'!$F$5,'Расчет NPV'!$B$5,'Расчет NPV'!$D$5)</f>
        <v/>
      </c>
      <c r="C1615" s="9">
        <f>_xlfn.BETA.INV(RAND(),'Расчет NPV'!$E$6,'Расчет NPV'!$F$6,'Расчет NPV'!$B$6,'Расчет NPV'!$D$6)</f>
        <v/>
      </c>
      <c r="D1615" s="9">
        <f>_xlfn.BETA.INV(RAND(),'Расчет NPV'!$E$7,'Расчет NPV'!$F$7,'Расчет NPV'!$B$7,'Расчет NPV'!$D$7)</f>
        <v/>
      </c>
      <c r="E1615" s="5">
        <f>_xlfn.BETA.INV(RAND(),'Расчет NPV'!$E$8,'Расчет NPV'!$F$8,'Расчет NPV'!$B$8,'Расчет NPV'!$D$8)</f>
        <v/>
      </c>
      <c r="F1615" s="9">
        <f>_xlfn.BETA.INV(RAND(),'Расчет NPV'!$E$9,'Расчет NPV'!$F$9,'Расчет NPV'!$B$9,'Расчет NPV'!$D$9)</f>
        <v/>
      </c>
      <c r="G1615" s="9">
        <f>_xlfn.BETA.INV(RAND(),'Расчет NPV'!$E$10,'Расчет NPV'!$F$10,'Расчет NPV'!$B$10,'Расчет NPV'!$D$10)</f>
        <v/>
      </c>
      <c r="H1615" s="9">
        <f>((D1615*(1+E1615)^0*'Расчет NPV'!$C$14*(C1615-F1615)-G1615)-MAX((D1615*(1+E1615)^0*'Расчет NPV'!$C$14*(C1615-F1615)-G1615)-B1615/6,0)*'Расчет NPV'!$C$13)/(1+'Расчет NPV'!$C$12)^1</f>
        <v/>
      </c>
      <c r="I1615" s="9">
        <f>((D1615*(1+E1615)^1*(C1615-F1615)-G1615)-MAX((D1615*(1+E1615)^1*(C1615-F1615)-G1615)-B1615/6,0)*'Расчет NPV'!$C$13)/(1+'Расчет NPV'!$C$12)^2</f>
        <v/>
      </c>
      <c r="J1615" s="9">
        <f>((D1615*(1+E1615)^2*(C1615-F1615)-G1615)-MAX((D1615*(1+E1615)^2*(C1615-F1615)-G1615)-B1615/6,0)*'Расчет NPV'!$C$13)/(1+'Расчет NPV'!$C$12)^3</f>
        <v/>
      </c>
      <c r="K1615" s="9">
        <f>((D1615*(1+E1615)^3*(C1615-F1615)-G1615)-MAX((D1615*(1+E1615)^3*(C1615-F1615)-G1615)-B1615/6,0)*'Расчет NPV'!$C$13)/(1+'Расчет NPV'!$C$12)^4</f>
        <v/>
      </c>
      <c r="L1615" s="9">
        <f>((D1615*(1+E1615)^4*(C1615-F1615)-G1615)-MAX((D1615*(1+E1615)^4*(C1615-F1615)-G1615)-B1615/6,0)*'Расчет NPV'!$C$13)/(1+'Расчет NPV'!$C$12)^5</f>
        <v/>
      </c>
      <c r="M1615" s="9">
        <f>((D1615*(1+E1615)^5*(C1615-F1615)-G1615)-MAX((D1615*(1+E1615)^5*(C1615-F1615)-G1615)-B1615/6,0)*'Расчет NPV'!$C$13)/(1+'Расчет NPV'!$C$12)^6</f>
        <v/>
      </c>
      <c r="N1615" s="13">
        <f>SUM(H1615:M1615)-B1615</f>
        <v/>
      </c>
    </row>
    <row r="1616">
      <c r="A1616" t="n">
        <v>1612</v>
      </c>
      <c r="B1616" s="9">
        <f>_xlfn.BETA.INV(RAND(),'Расчет NPV'!$E$5,'Расчет NPV'!$F$5,'Расчет NPV'!$B$5,'Расчет NPV'!$D$5)</f>
        <v/>
      </c>
      <c r="C1616" s="9">
        <f>_xlfn.BETA.INV(RAND(),'Расчет NPV'!$E$6,'Расчет NPV'!$F$6,'Расчет NPV'!$B$6,'Расчет NPV'!$D$6)</f>
        <v/>
      </c>
      <c r="D1616" s="9">
        <f>_xlfn.BETA.INV(RAND(),'Расчет NPV'!$E$7,'Расчет NPV'!$F$7,'Расчет NPV'!$B$7,'Расчет NPV'!$D$7)</f>
        <v/>
      </c>
      <c r="E1616" s="5">
        <f>_xlfn.BETA.INV(RAND(),'Расчет NPV'!$E$8,'Расчет NPV'!$F$8,'Расчет NPV'!$B$8,'Расчет NPV'!$D$8)</f>
        <v/>
      </c>
      <c r="F1616" s="9">
        <f>_xlfn.BETA.INV(RAND(),'Расчет NPV'!$E$9,'Расчет NPV'!$F$9,'Расчет NPV'!$B$9,'Расчет NPV'!$D$9)</f>
        <v/>
      </c>
      <c r="G1616" s="9">
        <f>_xlfn.BETA.INV(RAND(),'Расчет NPV'!$E$10,'Расчет NPV'!$F$10,'Расчет NPV'!$B$10,'Расчет NPV'!$D$10)</f>
        <v/>
      </c>
      <c r="H1616" s="9">
        <f>((D1616*(1+E1616)^0*'Расчет NPV'!$C$14*(C1616-F1616)-G1616)-MAX((D1616*(1+E1616)^0*'Расчет NPV'!$C$14*(C1616-F1616)-G1616)-B1616/6,0)*'Расчет NPV'!$C$13)/(1+'Расчет NPV'!$C$12)^1</f>
        <v/>
      </c>
      <c r="I1616" s="9">
        <f>((D1616*(1+E1616)^1*(C1616-F1616)-G1616)-MAX((D1616*(1+E1616)^1*(C1616-F1616)-G1616)-B1616/6,0)*'Расчет NPV'!$C$13)/(1+'Расчет NPV'!$C$12)^2</f>
        <v/>
      </c>
      <c r="J1616" s="9">
        <f>((D1616*(1+E1616)^2*(C1616-F1616)-G1616)-MAX((D1616*(1+E1616)^2*(C1616-F1616)-G1616)-B1616/6,0)*'Расчет NPV'!$C$13)/(1+'Расчет NPV'!$C$12)^3</f>
        <v/>
      </c>
      <c r="K1616" s="9">
        <f>((D1616*(1+E1616)^3*(C1616-F1616)-G1616)-MAX((D1616*(1+E1616)^3*(C1616-F1616)-G1616)-B1616/6,0)*'Расчет NPV'!$C$13)/(1+'Расчет NPV'!$C$12)^4</f>
        <v/>
      </c>
      <c r="L1616" s="9">
        <f>((D1616*(1+E1616)^4*(C1616-F1616)-G1616)-MAX((D1616*(1+E1616)^4*(C1616-F1616)-G1616)-B1616/6,0)*'Расчет NPV'!$C$13)/(1+'Расчет NPV'!$C$12)^5</f>
        <v/>
      </c>
      <c r="M1616" s="9">
        <f>((D1616*(1+E1616)^5*(C1616-F1616)-G1616)-MAX((D1616*(1+E1616)^5*(C1616-F1616)-G1616)-B1616/6,0)*'Расчет NPV'!$C$13)/(1+'Расчет NPV'!$C$12)^6</f>
        <v/>
      </c>
      <c r="N1616" s="13">
        <f>SUM(H1616:M1616)-B1616</f>
        <v/>
      </c>
    </row>
    <row r="1617">
      <c r="A1617" t="n">
        <v>1613</v>
      </c>
      <c r="B1617" s="9">
        <f>_xlfn.BETA.INV(RAND(),'Расчет NPV'!$E$5,'Расчет NPV'!$F$5,'Расчет NPV'!$B$5,'Расчет NPV'!$D$5)</f>
        <v/>
      </c>
      <c r="C1617" s="9">
        <f>_xlfn.BETA.INV(RAND(),'Расчет NPV'!$E$6,'Расчет NPV'!$F$6,'Расчет NPV'!$B$6,'Расчет NPV'!$D$6)</f>
        <v/>
      </c>
      <c r="D1617" s="9">
        <f>_xlfn.BETA.INV(RAND(),'Расчет NPV'!$E$7,'Расчет NPV'!$F$7,'Расчет NPV'!$B$7,'Расчет NPV'!$D$7)</f>
        <v/>
      </c>
      <c r="E1617" s="5">
        <f>_xlfn.BETA.INV(RAND(),'Расчет NPV'!$E$8,'Расчет NPV'!$F$8,'Расчет NPV'!$B$8,'Расчет NPV'!$D$8)</f>
        <v/>
      </c>
      <c r="F1617" s="9">
        <f>_xlfn.BETA.INV(RAND(),'Расчет NPV'!$E$9,'Расчет NPV'!$F$9,'Расчет NPV'!$B$9,'Расчет NPV'!$D$9)</f>
        <v/>
      </c>
      <c r="G1617" s="9">
        <f>_xlfn.BETA.INV(RAND(),'Расчет NPV'!$E$10,'Расчет NPV'!$F$10,'Расчет NPV'!$B$10,'Расчет NPV'!$D$10)</f>
        <v/>
      </c>
      <c r="H1617" s="9">
        <f>((D1617*(1+E1617)^0*'Расчет NPV'!$C$14*(C1617-F1617)-G1617)-MAX((D1617*(1+E1617)^0*'Расчет NPV'!$C$14*(C1617-F1617)-G1617)-B1617/6,0)*'Расчет NPV'!$C$13)/(1+'Расчет NPV'!$C$12)^1</f>
        <v/>
      </c>
      <c r="I1617" s="9">
        <f>((D1617*(1+E1617)^1*(C1617-F1617)-G1617)-MAX((D1617*(1+E1617)^1*(C1617-F1617)-G1617)-B1617/6,0)*'Расчет NPV'!$C$13)/(1+'Расчет NPV'!$C$12)^2</f>
        <v/>
      </c>
      <c r="J1617" s="9">
        <f>((D1617*(1+E1617)^2*(C1617-F1617)-G1617)-MAX((D1617*(1+E1617)^2*(C1617-F1617)-G1617)-B1617/6,0)*'Расчет NPV'!$C$13)/(1+'Расчет NPV'!$C$12)^3</f>
        <v/>
      </c>
      <c r="K1617" s="9">
        <f>((D1617*(1+E1617)^3*(C1617-F1617)-G1617)-MAX((D1617*(1+E1617)^3*(C1617-F1617)-G1617)-B1617/6,0)*'Расчет NPV'!$C$13)/(1+'Расчет NPV'!$C$12)^4</f>
        <v/>
      </c>
      <c r="L1617" s="9">
        <f>((D1617*(1+E1617)^4*(C1617-F1617)-G1617)-MAX((D1617*(1+E1617)^4*(C1617-F1617)-G1617)-B1617/6,0)*'Расчет NPV'!$C$13)/(1+'Расчет NPV'!$C$12)^5</f>
        <v/>
      </c>
      <c r="M1617" s="9">
        <f>((D1617*(1+E1617)^5*(C1617-F1617)-G1617)-MAX((D1617*(1+E1617)^5*(C1617-F1617)-G1617)-B1617/6,0)*'Расчет NPV'!$C$13)/(1+'Расчет NPV'!$C$12)^6</f>
        <v/>
      </c>
      <c r="N1617" s="13">
        <f>SUM(H1617:M1617)-B1617</f>
        <v/>
      </c>
    </row>
    <row r="1618">
      <c r="A1618" t="n">
        <v>1614</v>
      </c>
      <c r="B1618" s="9">
        <f>_xlfn.BETA.INV(RAND(),'Расчет NPV'!$E$5,'Расчет NPV'!$F$5,'Расчет NPV'!$B$5,'Расчет NPV'!$D$5)</f>
        <v/>
      </c>
      <c r="C1618" s="9">
        <f>_xlfn.BETA.INV(RAND(),'Расчет NPV'!$E$6,'Расчет NPV'!$F$6,'Расчет NPV'!$B$6,'Расчет NPV'!$D$6)</f>
        <v/>
      </c>
      <c r="D1618" s="9">
        <f>_xlfn.BETA.INV(RAND(),'Расчет NPV'!$E$7,'Расчет NPV'!$F$7,'Расчет NPV'!$B$7,'Расчет NPV'!$D$7)</f>
        <v/>
      </c>
      <c r="E1618" s="5">
        <f>_xlfn.BETA.INV(RAND(),'Расчет NPV'!$E$8,'Расчет NPV'!$F$8,'Расчет NPV'!$B$8,'Расчет NPV'!$D$8)</f>
        <v/>
      </c>
      <c r="F1618" s="9">
        <f>_xlfn.BETA.INV(RAND(),'Расчет NPV'!$E$9,'Расчет NPV'!$F$9,'Расчет NPV'!$B$9,'Расчет NPV'!$D$9)</f>
        <v/>
      </c>
      <c r="G1618" s="9">
        <f>_xlfn.BETA.INV(RAND(),'Расчет NPV'!$E$10,'Расчет NPV'!$F$10,'Расчет NPV'!$B$10,'Расчет NPV'!$D$10)</f>
        <v/>
      </c>
      <c r="H1618" s="9">
        <f>((D1618*(1+E1618)^0*'Расчет NPV'!$C$14*(C1618-F1618)-G1618)-MAX((D1618*(1+E1618)^0*'Расчет NPV'!$C$14*(C1618-F1618)-G1618)-B1618/6,0)*'Расчет NPV'!$C$13)/(1+'Расчет NPV'!$C$12)^1</f>
        <v/>
      </c>
      <c r="I1618" s="9">
        <f>((D1618*(1+E1618)^1*(C1618-F1618)-G1618)-MAX((D1618*(1+E1618)^1*(C1618-F1618)-G1618)-B1618/6,0)*'Расчет NPV'!$C$13)/(1+'Расчет NPV'!$C$12)^2</f>
        <v/>
      </c>
      <c r="J1618" s="9">
        <f>((D1618*(1+E1618)^2*(C1618-F1618)-G1618)-MAX((D1618*(1+E1618)^2*(C1618-F1618)-G1618)-B1618/6,0)*'Расчет NPV'!$C$13)/(1+'Расчет NPV'!$C$12)^3</f>
        <v/>
      </c>
      <c r="K1618" s="9">
        <f>((D1618*(1+E1618)^3*(C1618-F1618)-G1618)-MAX((D1618*(1+E1618)^3*(C1618-F1618)-G1618)-B1618/6,0)*'Расчет NPV'!$C$13)/(1+'Расчет NPV'!$C$12)^4</f>
        <v/>
      </c>
      <c r="L1618" s="9">
        <f>((D1618*(1+E1618)^4*(C1618-F1618)-G1618)-MAX((D1618*(1+E1618)^4*(C1618-F1618)-G1618)-B1618/6,0)*'Расчет NPV'!$C$13)/(1+'Расчет NPV'!$C$12)^5</f>
        <v/>
      </c>
      <c r="M1618" s="9">
        <f>((D1618*(1+E1618)^5*(C1618-F1618)-G1618)-MAX((D1618*(1+E1618)^5*(C1618-F1618)-G1618)-B1618/6,0)*'Расчет NPV'!$C$13)/(1+'Расчет NPV'!$C$12)^6</f>
        <v/>
      </c>
      <c r="N1618" s="13">
        <f>SUM(H1618:M1618)-B1618</f>
        <v/>
      </c>
    </row>
    <row r="1619">
      <c r="A1619" t="n">
        <v>1615</v>
      </c>
      <c r="B1619" s="9">
        <f>_xlfn.BETA.INV(RAND(),'Расчет NPV'!$E$5,'Расчет NPV'!$F$5,'Расчет NPV'!$B$5,'Расчет NPV'!$D$5)</f>
        <v/>
      </c>
      <c r="C1619" s="9">
        <f>_xlfn.BETA.INV(RAND(),'Расчет NPV'!$E$6,'Расчет NPV'!$F$6,'Расчет NPV'!$B$6,'Расчет NPV'!$D$6)</f>
        <v/>
      </c>
      <c r="D1619" s="9">
        <f>_xlfn.BETA.INV(RAND(),'Расчет NPV'!$E$7,'Расчет NPV'!$F$7,'Расчет NPV'!$B$7,'Расчет NPV'!$D$7)</f>
        <v/>
      </c>
      <c r="E1619" s="5">
        <f>_xlfn.BETA.INV(RAND(),'Расчет NPV'!$E$8,'Расчет NPV'!$F$8,'Расчет NPV'!$B$8,'Расчет NPV'!$D$8)</f>
        <v/>
      </c>
      <c r="F1619" s="9">
        <f>_xlfn.BETA.INV(RAND(),'Расчет NPV'!$E$9,'Расчет NPV'!$F$9,'Расчет NPV'!$B$9,'Расчет NPV'!$D$9)</f>
        <v/>
      </c>
      <c r="G1619" s="9">
        <f>_xlfn.BETA.INV(RAND(),'Расчет NPV'!$E$10,'Расчет NPV'!$F$10,'Расчет NPV'!$B$10,'Расчет NPV'!$D$10)</f>
        <v/>
      </c>
      <c r="H1619" s="9">
        <f>((D1619*(1+E1619)^0*'Расчет NPV'!$C$14*(C1619-F1619)-G1619)-MAX((D1619*(1+E1619)^0*'Расчет NPV'!$C$14*(C1619-F1619)-G1619)-B1619/6,0)*'Расчет NPV'!$C$13)/(1+'Расчет NPV'!$C$12)^1</f>
        <v/>
      </c>
      <c r="I1619" s="9">
        <f>((D1619*(1+E1619)^1*(C1619-F1619)-G1619)-MAX((D1619*(1+E1619)^1*(C1619-F1619)-G1619)-B1619/6,0)*'Расчет NPV'!$C$13)/(1+'Расчет NPV'!$C$12)^2</f>
        <v/>
      </c>
      <c r="J1619" s="9">
        <f>((D1619*(1+E1619)^2*(C1619-F1619)-G1619)-MAX((D1619*(1+E1619)^2*(C1619-F1619)-G1619)-B1619/6,0)*'Расчет NPV'!$C$13)/(1+'Расчет NPV'!$C$12)^3</f>
        <v/>
      </c>
      <c r="K1619" s="9">
        <f>((D1619*(1+E1619)^3*(C1619-F1619)-G1619)-MAX((D1619*(1+E1619)^3*(C1619-F1619)-G1619)-B1619/6,0)*'Расчет NPV'!$C$13)/(1+'Расчет NPV'!$C$12)^4</f>
        <v/>
      </c>
      <c r="L1619" s="9">
        <f>((D1619*(1+E1619)^4*(C1619-F1619)-G1619)-MAX((D1619*(1+E1619)^4*(C1619-F1619)-G1619)-B1619/6,0)*'Расчет NPV'!$C$13)/(1+'Расчет NPV'!$C$12)^5</f>
        <v/>
      </c>
      <c r="M1619" s="9">
        <f>((D1619*(1+E1619)^5*(C1619-F1619)-G1619)-MAX((D1619*(1+E1619)^5*(C1619-F1619)-G1619)-B1619/6,0)*'Расчет NPV'!$C$13)/(1+'Расчет NPV'!$C$12)^6</f>
        <v/>
      </c>
      <c r="N1619" s="13">
        <f>SUM(H1619:M1619)-B1619</f>
        <v/>
      </c>
    </row>
    <row r="1620">
      <c r="A1620" t="n">
        <v>1616</v>
      </c>
      <c r="B1620" s="9">
        <f>_xlfn.BETA.INV(RAND(),'Расчет NPV'!$E$5,'Расчет NPV'!$F$5,'Расчет NPV'!$B$5,'Расчет NPV'!$D$5)</f>
        <v/>
      </c>
      <c r="C1620" s="9">
        <f>_xlfn.BETA.INV(RAND(),'Расчет NPV'!$E$6,'Расчет NPV'!$F$6,'Расчет NPV'!$B$6,'Расчет NPV'!$D$6)</f>
        <v/>
      </c>
      <c r="D1620" s="9">
        <f>_xlfn.BETA.INV(RAND(),'Расчет NPV'!$E$7,'Расчет NPV'!$F$7,'Расчет NPV'!$B$7,'Расчет NPV'!$D$7)</f>
        <v/>
      </c>
      <c r="E1620" s="5">
        <f>_xlfn.BETA.INV(RAND(),'Расчет NPV'!$E$8,'Расчет NPV'!$F$8,'Расчет NPV'!$B$8,'Расчет NPV'!$D$8)</f>
        <v/>
      </c>
      <c r="F1620" s="9">
        <f>_xlfn.BETA.INV(RAND(),'Расчет NPV'!$E$9,'Расчет NPV'!$F$9,'Расчет NPV'!$B$9,'Расчет NPV'!$D$9)</f>
        <v/>
      </c>
      <c r="G1620" s="9">
        <f>_xlfn.BETA.INV(RAND(),'Расчет NPV'!$E$10,'Расчет NPV'!$F$10,'Расчет NPV'!$B$10,'Расчет NPV'!$D$10)</f>
        <v/>
      </c>
      <c r="H1620" s="9">
        <f>((D1620*(1+E1620)^0*'Расчет NPV'!$C$14*(C1620-F1620)-G1620)-MAX((D1620*(1+E1620)^0*'Расчет NPV'!$C$14*(C1620-F1620)-G1620)-B1620/6,0)*'Расчет NPV'!$C$13)/(1+'Расчет NPV'!$C$12)^1</f>
        <v/>
      </c>
      <c r="I1620" s="9">
        <f>((D1620*(1+E1620)^1*(C1620-F1620)-G1620)-MAX((D1620*(1+E1620)^1*(C1620-F1620)-G1620)-B1620/6,0)*'Расчет NPV'!$C$13)/(1+'Расчет NPV'!$C$12)^2</f>
        <v/>
      </c>
      <c r="J1620" s="9">
        <f>((D1620*(1+E1620)^2*(C1620-F1620)-G1620)-MAX((D1620*(1+E1620)^2*(C1620-F1620)-G1620)-B1620/6,0)*'Расчет NPV'!$C$13)/(1+'Расчет NPV'!$C$12)^3</f>
        <v/>
      </c>
      <c r="K1620" s="9">
        <f>((D1620*(1+E1620)^3*(C1620-F1620)-G1620)-MAX((D1620*(1+E1620)^3*(C1620-F1620)-G1620)-B1620/6,0)*'Расчет NPV'!$C$13)/(1+'Расчет NPV'!$C$12)^4</f>
        <v/>
      </c>
      <c r="L1620" s="9">
        <f>((D1620*(1+E1620)^4*(C1620-F1620)-G1620)-MAX((D1620*(1+E1620)^4*(C1620-F1620)-G1620)-B1620/6,0)*'Расчет NPV'!$C$13)/(1+'Расчет NPV'!$C$12)^5</f>
        <v/>
      </c>
      <c r="M1620" s="9">
        <f>((D1620*(1+E1620)^5*(C1620-F1620)-G1620)-MAX((D1620*(1+E1620)^5*(C1620-F1620)-G1620)-B1620/6,0)*'Расчет NPV'!$C$13)/(1+'Расчет NPV'!$C$12)^6</f>
        <v/>
      </c>
      <c r="N1620" s="13">
        <f>SUM(H1620:M1620)-B1620</f>
        <v/>
      </c>
    </row>
    <row r="1621">
      <c r="A1621" t="n">
        <v>1617</v>
      </c>
      <c r="B1621" s="9">
        <f>_xlfn.BETA.INV(RAND(),'Расчет NPV'!$E$5,'Расчет NPV'!$F$5,'Расчет NPV'!$B$5,'Расчет NPV'!$D$5)</f>
        <v/>
      </c>
      <c r="C1621" s="9">
        <f>_xlfn.BETA.INV(RAND(),'Расчет NPV'!$E$6,'Расчет NPV'!$F$6,'Расчет NPV'!$B$6,'Расчет NPV'!$D$6)</f>
        <v/>
      </c>
      <c r="D1621" s="9">
        <f>_xlfn.BETA.INV(RAND(),'Расчет NPV'!$E$7,'Расчет NPV'!$F$7,'Расчет NPV'!$B$7,'Расчет NPV'!$D$7)</f>
        <v/>
      </c>
      <c r="E1621" s="5">
        <f>_xlfn.BETA.INV(RAND(),'Расчет NPV'!$E$8,'Расчет NPV'!$F$8,'Расчет NPV'!$B$8,'Расчет NPV'!$D$8)</f>
        <v/>
      </c>
      <c r="F1621" s="9">
        <f>_xlfn.BETA.INV(RAND(),'Расчет NPV'!$E$9,'Расчет NPV'!$F$9,'Расчет NPV'!$B$9,'Расчет NPV'!$D$9)</f>
        <v/>
      </c>
      <c r="G1621" s="9">
        <f>_xlfn.BETA.INV(RAND(),'Расчет NPV'!$E$10,'Расчет NPV'!$F$10,'Расчет NPV'!$B$10,'Расчет NPV'!$D$10)</f>
        <v/>
      </c>
      <c r="H1621" s="9">
        <f>((D1621*(1+E1621)^0*'Расчет NPV'!$C$14*(C1621-F1621)-G1621)-MAX((D1621*(1+E1621)^0*'Расчет NPV'!$C$14*(C1621-F1621)-G1621)-B1621/6,0)*'Расчет NPV'!$C$13)/(1+'Расчет NPV'!$C$12)^1</f>
        <v/>
      </c>
      <c r="I1621" s="9">
        <f>((D1621*(1+E1621)^1*(C1621-F1621)-G1621)-MAX((D1621*(1+E1621)^1*(C1621-F1621)-G1621)-B1621/6,0)*'Расчет NPV'!$C$13)/(1+'Расчет NPV'!$C$12)^2</f>
        <v/>
      </c>
      <c r="J1621" s="9">
        <f>((D1621*(1+E1621)^2*(C1621-F1621)-G1621)-MAX((D1621*(1+E1621)^2*(C1621-F1621)-G1621)-B1621/6,0)*'Расчет NPV'!$C$13)/(1+'Расчет NPV'!$C$12)^3</f>
        <v/>
      </c>
      <c r="K1621" s="9">
        <f>((D1621*(1+E1621)^3*(C1621-F1621)-G1621)-MAX((D1621*(1+E1621)^3*(C1621-F1621)-G1621)-B1621/6,0)*'Расчет NPV'!$C$13)/(1+'Расчет NPV'!$C$12)^4</f>
        <v/>
      </c>
      <c r="L1621" s="9">
        <f>((D1621*(1+E1621)^4*(C1621-F1621)-G1621)-MAX((D1621*(1+E1621)^4*(C1621-F1621)-G1621)-B1621/6,0)*'Расчет NPV'!$C$13)/(1+'Расчет NPV'!$C$12)^5</f>
        <v/>
      </c>
      <c r="M1621" s="9">
        <f>((D1621*(1+E1621)^5*(C1621-F1621)-G1621)-MAX((D1621*(1+E1621)^5*(C1621-F1621)-G1621)-B1621/6,0)*'Расчет NPV'!$C$13)/(1+'Расчет NPV'!$C$12)^6</f>
        <v/>
      </c>
      <c r="N1621" s="13">
        <f>SUM(H1621:M1621)-B1621</f>
        <v/>
      </c>
    </row>
    <row r="1622">
      <c r="A1622" t="n">
        <v>1618</v>
      </c>
      <c r="B1622" s="9">
        <f>_xlfn.BETA.INV(RAND(),'Расчет NPV'!$E$5,'Расчет NPV'!$F$5,'Расчет NPV'!$B$5,'Расчет NPV'!$D$5)</f>
        <v/>
      </c>
      <c r="C1622" s="9">
        <f>_xlfn.BETA.INV(RAND(),'Расчет NPV'!$E$6,'Расчет NPV'!$F$6,'Расчет NPV'!$B$6,'Расчет NPV'!$D$6)</f>
        <v/>
      </c>
      <c r="D1622" s="9">
        <f>_xlfn.BETA.INV(RAND(),'Расчет NPV'!$E$7,'Расчет NPV'!$F$7,'Расчет NPV'!$B$7,'Расчет NPV'!$D$7)</f>
        <v/>
      </c>
      <c r="E1622" s="5">
        <f>_xlfn.BETA.INV(RAND(),'Расчет NPV'!$E$8,'Расчет NPV'!$F$8,'Расчет NPV'!$B$8,'Расчет NPV'!$D$8)</f>
        <v/>
      </c>
      <c r="F1622" s="9">
        <f>_xlfn.BETA.INV(RAND(),'Расчет NPV'!$E$9,'Расчет NPV'!$F$9,'Расчет NPV'!$B$9,'Расчет NPV'!$D$9)</f>
        <v/>
      </c>
      <c r="G1622" s="9">
        <f>_xlfn.BETA.INV(RAND(),'Расчет NPV'!$E$10,'Расчет NPV'!$F$10,'Расчет NPV'!$B$10,'Расчет NPV'!$D$10)</f>
        <v/>
      </c>
      <c r="H1622" s="9">
        <f>((D1622*(1+E1622)^0*'Расчет NPV'!$C$14*(C1622-F1622)-G1622)-MAX((D1622*(1+E1622)^0*'Расчет NPV'!$C$14*(C1622-F1622)-G1622)-B1622/6,0)*'Расчет NPV'!$C$13)/(1+'Расчет NPV'!$C$12)^1</f>
        <v/>
      </c>
      <c r="I1622" s="9">
        <f>((D1622*(1+E1622)^1*(C1622-F1622)-G1622)-MAX((D1622*(1+E1622)^1*(C1622-F1622)-G1622)-B1622/6,0)*'Расчет NPV'!$C$13)/(1+'Расчет NPV'!$C$12)^2</f>
        <v/>
      </c>
      <c r="J1622" s="9">
        <f>((D1622*(1+E1622)^2*(C1622-F1622)-G1622)-MAX((D1622*(1+E1622)^2*(C1622-F1622)-G1622)-B1622/6,0)*'Расчет NPV'!$C$13)/(1+'Расчет NPV'!$C$12)^3</f>
        <v/>
      </c>
      <c r="K1622" s="9">
        <f>((D1622*(1+E1622)^3*(C1622-F1622)-G1622)-MAX((D1622*(1+E1622)^3*(C1622-F1622)-G1622)-B1622/6,0)*'Расчет NPV'!$C$13)/(1+'Расчет NPV'!$C$12)^4</f>
        <v/>
      </c>
      <c r="L1622" s="9">
        <f>((D1622*(1+E1622)^4*(C1622-F1622)-G1622)-MAX((D1622*(1+E1622)^4*(C1622-F1622)-G1622)-B1622/6,0)*'Расчет NPV'!$C$13)/(1+'Расчет NPV'!$C$12)^5</f>
        <v/>
      </c>
      <c r="M1622" s="9">
        <f>((D1622*(1+E1622)^5*(C1622-F1622)-G1622)-MAX((D1622*(1+E1622)^5*(C1622-F1622)-G1622)-B1622/6,0)*'Расчет NPV'!$C$13)/(1+'Расчет NPV'!$C$12)^6</f>
        <v/>
      </c>
      <c r="N1622" s="13">
        <f>SUM(H1622:M1622)-B1622</f>
        <v/>
      </c>
    </row>
    <row r="1623">
      <c r="A1623" t="n">
        <v>1619</v>
      </c>
      <c r="B1623" s="9">
        <f>_xlfn.BETA.INV(RAND(),'Расчет NPV'!$E$5,'Расчет NPV'!$F$5,'Расчет NPV'!$B$5,'Расчет NPV'!$D$5)</f>
        <v/>
      </c>
      <c r="C1623" s="9">
        <f>_xlfn.BETA.INV(RAND(),'Расчет NPV'!$E$6,'Расчет NPV'!$F$6,'Расчет NPV'!$B$6,'Расчет NPV'!$D$6)</f>
        <v/>
      </c>
      <c r="D1623" s="9">
        <f>_xlfn.BETA.INV(RAND(),'Расчет NPV'!$E$7,'Расчет NPV'!$F$7,'Расчет NPV'!$B$7,'Расчет NPV'!$D$7)</f>
        <v/>
      </c>
      <c r="E1623" s="5">
        <f>_xlfn.BETA.INV(RAND(),'Расчет NPV'!$E$8,'Расчет NPV'!$F$8,'Расчет NPV'!$B$8,'Расчет NPV'!$D$8)</f>
        <v/>
      </c>
      <c r="F1623" s="9">
        <f>_xlfn.BETA.INV(RAND(),'Расчет NPV'!$E$9,'Расчет NPV'!$F$9,'Расчет NPV'!$B$9,'Расчет NPV'!$D$9)</f>
        <v/>
      </c>
      <c r="G1623" s="9">
        <f>_xlfn.BETA.INV(RAND(),'Расчет NPV'!$E$10,'Расчет NPV'!$F$10,'Расчет NPV'!$B$10,'Расчет NPV'!$D$10)</f>
        <v/>
      </c>
      <c r="H1623" s="9">
        <f>((D1623*(1+E1623)^0*'Расчет NPV'!$C$14*(C1623-F1623)-G1623)-MAX((D1623*(1+E1623)^0*'Расчет NPV'!$C$14*(C1623-F1623)-G1623)-B1623/6,0)*'Расчет NPV'!$C$13)/(1+'Расчет NPV'!$C$12)^1</f>
        <v/>
      </c>
      <c r="I1623" s="9">
        <f>((D1623*(1+E1623)^1*(C1623-F1623)-G1623)-MAX((D1623*(1+E1623)^1*(C1623-F1623)-G1623)-B1623/6,0)*'Расчет NPV'!$C$13)/(1+'Расчет NPV'!$C$12)^2</f>
        <v/>
      </c>
      <c r="J1623" s="9">
        <f>((D1623*(1+E1623)^2*(C1623-F1623)-G1623)-MAX((D1623*(1+E1623)^2*(C1623-F1623)-G1623)-B1623/6,0)*'Расчет NPV'!$C$13)/(1+'Расчет NPV'!$C$12)^3</f>
        <v/>
      </c>
      <c r="K1623" s="9">
        <f>((D1623*(1+E1623)^3*(C1623-F1623)-G1623)-MAX((D1623*(1+E1623)^3*(C1623-F1623)-G1623)-B1623/6,0)*'Расчет NPV'!$C$13)/(1+'Расчет NPV'!$C$12)^4</f>
        <v/>
      </c>
      <c r="L1623" s="9">
        <f>((D1623*(1+E1623)^4*(C1623-F1623)-G1623)-MAX((D1623*(1+E1623)^4*(C1623-F1623)-G1623)-B1623/6,0)*'Расчет NPV'!$C$13)/(1+'Расчет NPV'!$C$12)^5</f>
        <v/>
      </c>
      <c r="M1623" s="9">
        <f>((D1623*(1+E1623)^5*(C1623-F1623)-G1623)-MAX((D1623*(1+E1623)^5*(C1623-F1623)-G1623)-B1623/6,0)*'Расчет NPV'!$C$13)/(1+'Расчет NPV'!$C$12)^6</f>
        <v/>
      </c>
      <c r="N1623" s="13">
        <f>SUM(H1623:M1623)-B1623</f>
        <v/>
      </c>
    </row>
    <row r="1624">
      <c r="A1624" t="n">
        <v>1620</v>
      </c>
      <c r="B1624" s="9">
        <f>_xlfn.BETA.INV(RAND(),'Расчет NPV'!$E$5,'Расчет NPV'!$F$5,'Расчет NPV'!$B$5,'Расчет NPV'!$D$5)</f>
        <v/>
      </c>
      <c r="C1624" s="9">
        <f>_xlfn.BETA.INV(RAND(),'Расчет NPV'!$E$6,'Расчет NPV'!$F$6,'Расчет NPV'!$B$6,'Расчет NPV'!$D$6)</f>
        <v/>
      </c>
      <c r="D1624" s="9">
        <f>_xlfn.BETA.INV(RAND(),'Расчет NPV'!$E$7,'Расчет NPV'!$F$7,'Расчет NPV'!$B$7,'Расчет NPV'!$D$7)</f>
        <v/>
      </c>
      <c r="E1624" s="5">
        <f>_xlfn.BETA.INV(RAND(),'Расчет NPV'!$E$8,'Расчет NPV'!$F$8,'Расчет NPV'!$B$8,'Расчет NPV'!$D$8)</f>
        <v/>
      </c>
      <c r="F1624" s="9">
        <f>_xlfn.BETA.INV(RAND(),'Расчет NPV'!$E$9,'Расчет NPV'!$F$9,'Расчет NPV'!$B$9,'Расчет NPV'!$D$9)</f>
        <v/>
      </c>
      <c r="G1624" s="9">
        <f>_xlfn.BETA.INV(RAND(),'Расчет NPV'!$E$10,'Расчет NPV'!$F$10,'Расчет NPV'!$B$10,'Расчет NPV'!$D$10)</f>
        <v/>
      </c>
      <c r="H1624" s="9">
        <f>((D1624*(1+E1624)^0*'Расчет NPV'!$C$14*(C1624-F1624)-G1624)-MAX((D1624*(1+E1624)^0*'Расчет NPV'!$C$14*(C1624-F1624)-G1624)-B1624/6,0)*'Расчет NPV'!$C$13)/(1+'Расчет NPV'!$C$12)^1</f>
        <v/>
      </c>
      <c r="I1624" s="9">
        <f>((D1624*(1+E1624)^1*(C1624-F1624)-G1624)-MAX((D1624*(1+E1624)^1*(C1624-F1624)-G1624)-B1624/6,0)*'Расчет NPV'!$C$13)/(1+'Расчет NPV'!$C$12)^2</f>
        <v/>
      </c>
      <c r="J1624" s="9">
        <f>((D1624*(1+E1624)^2*(C1624-F1624)-G1624)-MAX((D1624*(1+E1624)^2*(C1624-F1624)-G1624)-B1624/6,0)*'Расчет NPV'!$C$13)/(1+'Расчет NPV'!$C$12)^3</f>
        <v/>
      </c>
      <c r="K1624" s="9">
        <f>((D1624*(1+E1624)^3*(C1624-F1624)-G1624)-MAX((D1624*(1+E1624)^3*(C1624-F1624)-G1624)-B1624/6,0)*'Расчет NPV'!$C$13)/(1+'Расчет NPV'!$C$12)^4</f>
        <v/>
      </c>
      <c r="L1624" s="9">
        <f>((D1624*(1+E1624)^4*(C1624-F1624)-G1624)-MAX((D1624*(1+E1624)^4*(C1624-F1624)-G1624)-B1624/6,0)*'Расчет NPV'!$C$13)/(1+'Расчет NPV'!$C$12)^5</f>
        <v/>
      </c>
      <c r="M1624" s="9">
        <f>((D1624*(1+E1624)^5*(C1624-F1624)-G1624)-MAX((D1624*(1+E1624)^5*(C1624-F1624)-G1624)-B1624/6,0)*'Расчет NPV'!$C$13)/(1+'Расчет NPV'!$C$12)^6</f>
        <v/>
      </c>
      <c r="N1624" s="13">
        <f>SUM(H1624:M1624)-B1624</f>
        <v/>
      </c>
    </row>
    <row r="1625">
      <c r="A1625" t="n">
        <v>1621</v>
      </c>
      <c r="B1625" s="9">
        <f>_xlfn.BETA.INV(RAND(),'Расчет NPV'!$E$5,'Расчет NPV'!$F$5,'Расчет NPV'!$B$5,'Расчет NPV'!$D$5)</f>
        <v/>
      </c>
      <c r="C1625" s="9">
        <f>_xlfn.BETA.INV(RAND(),'Расчет NPV'!$E$6,'Расчет NPV'!$F$6,'Расчет NPV'!$B$6,'Расчет NPV'!$D$6)</f>
        <v/>
      </c>
      <c r="D1625" s="9">
        <f>_xlfn.BETA.INV(RAND(),'Расчет NPV'!$E$7,'Расчет NPV'!$F$7,'Расчет NPV'!$B$7,'Расчет NPV'!$D$7)</f>
        <v/>
      </c>
      <c r="E1625" s="5">
        <f>_xlfn.BETA.INV(RAND(),'Расчет NPV'!$E$8,'Расчет NPV'!$F$8,'Расчет NPV'!$B$8,'Расчет NPV'!$D$8)</f>
        <v/>
      </c>
      <c r="F1625" s="9">
        <f>_xlfn.BETA.INV(RAND(),'Расчет NPV'!$E$9,'Расчет NPV'!$F$9,'Расчет NPV'!$B$9,'Расчет NPV'!$D$9)</f>
        <v/>
      </c>
      <c r="G1625" s="9">
        <f>_xlfn.BETA.INV(RAND(),'Расчет NPV'!$E$10,'Расчет NPV'!$F$10,'Расчет NPV'!$B$10,'Расчет NPV'!$D$10)</f>
        <v/>
      </c>
      <c r="H1625" s="9">
        <f>((D1625*(1+E1625)^0*'Расчет NPV'!$C$14*(C1625-F1625)-G1625)-MAX((D1625*(1+E1625)^0*'Расчет NPV'!$C$14*(C1625-F1625)-G1625)-B1625/6,0)*'Расчет NPV'!$C$13)/(1+'Расчет NPV'!$C$12)^1</f>
        <v/>
      </c>
      <c r="I1625" s="9">
        <f>((D1625*(1+E1625)^1*(C1625-F1625)-G1625)-MAX((D1625*(1+E1625)^1*(C1625-F1625)-G1625)-B1625/6,0)*'Расчет NPV'!$C$13)/(1+'Расчет NPV'!$C$12)^2</f>
        <v/>
      </c>
      <c r="J1625" s="9">
        <f>((D1625*(1+E1625)^2*(C1625-F1625)-G1625)-MAX((D1625*(1+E1625)^2*(C1625-F1625)-G1625)-B1625/6,0)*'Расчет NPV'!$C$13)/(1+'Расчет NPV'!$C$12)^3</f>
        <v/>
      </c>
      <c r="K1625" s="9">
        <f>((D1625*(1+E1625)^3*(C1625-F1625)-G1625)-MAX((D1625*(1+E1625)^3*(C1625-F1625)-G1625)-B1625/6,0)*'Расчет NPV'!$C$13)/(1+'Расчет NPV'!$C$12)^4</f>
        <v/>
      </c>
      <c r="L1625" s="9">
        <f>((D1625*(1+E1625)^4*(C1625-F1625)-G1625)-MAX((D1625*(1+E1625)^4*(C1625-F1625)-G1625)-B1625/6,0)*'Расчет NPV'!$C$13)/(1+'Расчет NPV'!$C$12)^5</f>
        <v/>
      </c>
      <c r="M1625" s="9">
        <f>((D1625*(1+E1625)^5*(C1625-F1625)-G1625)-MAX((D1625*(1+E1625)^5*(C1625-F1625)-G1625)-B1625/6,0)*'Расчет NPV'!$C$13)/(1+'Расчет NPV'!$C$12)^6</f>
        <v/>
      </c>
      <c r="N1625" s="13">
        <f>SUM(H1625:M1625)-B1625</f>
        <v/>
      </c>
    </row>
    <row r="1626">
      <c r="A1626" t="n">
        <v>1622</v>
      </c>
      <c r="B1626" s="9">
        <f>_xlfn.BETA.INV(RAND(),'Расчет NPV'!$E$5,'Расчет NPV'!$F$5,'Расчет NPV'!$B$5,'Расчет NPV'!$D$5)</f>
        <v/>
      </c>
      <c r="C1626" s="9">
        <f>_xlfn.BETA.INV(RAND(),'Расчет NPV'!$E$6,'Расчет NPV'!$F$6,'Расчет NPV'!$B$6,'Расчет NPV'!$D$6)</f>
        <v/>
      </c>
      <c r="D1626" s="9">
        <f>_xlfn.BETA.INV(RAND(),'Расчет NPV'!$E$7,'Расчет NPV'!$F$7,'Расчет NPV'!$B$7,'Расчет NPV'!$D$7)</f>
        <v/>
      </c>
      <c r="E1626" s="5">
        <f>_xlfn.BETA.INV(RAND(),'Расчет NPV'!$E$8,'Расчет NPV'!$F$8,'Расчет NPV'!$B$8,'Расчет NPV'!$D$8)</f>
        <v/>
      </c>
      <c r="F1626" s="9">
        <f>_xlfn.BETA.INV(RAND(),'Расчет NPV'!$E$9,'Расчет NPV'!$F$9,'Расчет NPV'!$B$9,'Расчет NPV'!$D$9)</f>
        <v/>
      </c>
      <c r="G1626" s="9">
        <f>_xlfn.BETA.INV(RAND(),'Расчет NPV'!$E$10,'Расчет NPV'!$F$10,'Расчет NPV'!$B$10,'Расчет NPV'!$D$10)</f>
        <v/>
      </c>
      <c r="H1626" s="9">
        <f>((D1626*(1+E1626)^0*'Расчет NPV'!$C$14*(C1626-F1626)-G1626)-MAX((D1626*(1+E1626)^0*'Расчет NPV'!$C$14*(C1626-F1626)-G1626)-B1626/6,0)*'Расчет NPV'!$C$13)/(1+'Расчет NPV'!$C$12)^1</f>
        <v/>
      </c>
      <c r="I1626" s="9">
        <f>((D1626*(1+E1626)^1*(C1626-F1626)-G1626)-MAX((D1626*(1+E1626)^1*(C1626-F1626)-G1626)-B1626/6,0)*'Расчет NPV'!$C$13)/(1+'Расчет NPV'!$C$12)^2</f>
        <v/>
      </c>
      <c r="J1626" s="9">
        <f>((D1626*(1+E1626)^2*(C1626-F1626)-G1626)-MAX((D1626*(1+E1626)^2*(C1626-F1626)-G1626)-B1626/6,0)*'Расчет NPV'!$C$13)/(1+'Расчет NPV'!$C$12)^3</f>
        <v/>
      </c>
      <c r="K1626" s="9">
        <f>((D1626*(1+E1626)^3*(C1626-F1626)-G1626)-MAX((D1626*(1+E1626)^3*(C1626-F1626)-G1626)-B1626/6,0)*'Расчет NPV'!$C$13)/(1+'Расчет NPV'!$C$12)^4</f>
        <v/>
      </c>
      <c r="L1626" s="9">
        <f>((D1626*(1+E1626)^4*(C1626-F1626)-G1626)-MAX((D1626*(1+E1626)^4*(C1626-F1626)-G1626)-B1626/6,0)*'Расчет NPV'!$C$13)/(1+'Расчет NPV'!$C$12)^5</f>
        <v/>
      </c>
      <c r="M1626" s="9">
        <f>((D1626*(1+E1626)^5*(C1626-F1626)-G1626)-MAX((D1626*(1+E1626)^5*(C1626-F1626)-G1626)-B1626/6,0)*'Расчет NPV'!$C$13)/(1+'Расчет NPV'!$C$12)^6</f>
        <v/>
      </c>
      <c r="N1626" s="13">
        <f>SUM(H1626:M1626)-B1626</f>
        <v/>
      </c>
    </row>
    <row r="1627">
      <c r="A1627" t="n">
        <v>1623</v>
      </c>
      <c r="B1627" s="9">
        <f>_xlfn.BETA.INV(RAND(),'Расчет NPV'!$E$5,'Расчет NPV'!$F$5,'Расчет NPV'!$B$5,'Расчет NPV'!$D$5)</f>
        <v/>
      </c>
      <c r="C1627" s="9">
        <f>_xlfn.BETA.INV(RAND(),'Расчет NPV'!$E$6,'Расчет NPV'!$F$6,'Расчет NPV'!$B$6,'Расчет NPV'!$D$6)</f>
        <v/>
      </c>
      <c r="D1627" s="9">
        <f>_xlfn.BETA.INV(RAND(),'Расчет NPV'!$E$7,'Расчет NPV'!$F$7,'Расчет NPV'!$B$7,'Расчет NPV'!$D$7)</f>
        <v/>
      </c>
      <c r="E1627" s="5">
        <f>_xlfn.BETA.INV(RAND(),'Расчет NPV'!$E$8,'Расчет NPV'!$F$8,'Расчет NPV'!$B$8,'Расчет NPV'!$D$8)</f>
        <v/>
      </c>
      <c r="F1627" s="9">
        <f>_xlfn.BETA.INV(RAND(),'Расчет NPV'!$E$9,'Расчет NPV'!$F$9,'Расчет NPV'!$B$9,'Расчет NPV'!$D$9)</f>
        <v/>
      </c>
      <c r="G1627" s="9">
        <f>_xlfn.BETA.INV(RAND(),'Расчет NPV'!$E$10,'Расчет NPV'!$F$10,'Расчет NPV'!$B$10,'Расчет NPV'!$D$10)</f>
        <v/>
      </c>
      <c r="H1627" s="9">
        <f>((D1627*(1+E1627)^0*'Расчет NPV'!$C$14*(C1627-F1627)-G1627)-MAX((D1627*(1+E1627)^0*'Расчет NPV'!$C$14*(C1627-F1627)-G1627)-B1627/6,0)*'Расчет NPV'!$C$13)/(1+'Расчет NPV'!$C$12)^1</f>
        <v/>
      </c>
      <c r="I1627" s="9">
        <f>((D1627*(1+E1627)^1*(C1627-F1627)-G1627)-MAX((D1627*(1+E1627)^1*(C1627-F1627)-G1627)-B1627/6,0)*'Расчет NPV'!$C$13)/(1+'Расчет NPV'!$C$12)^2</f>
        <v/>
      </c>
      <c r="J1627" s="9">
        <f>((D1627*(1+E1627)^2*(C1627-F1627)-G1627)-MAX((D1627*(1+E1627)^2*(C1627-F1627)-G1627)-B1627/6,0)*'Расчет NPV'!$C$13)/(1+'Расчет NPV'!$C$12)^3</f>
        <v/>
      </c>
      <c r="K1627" s="9">
        <f>((D1627*(1+E1627)^3*(C1627-F1627)-G1627)-MAX((D1627*(1+E1627)^3*(C1627-F1627)-G1627)-B1627/6,0)*'Расчет NPV'!$C$13)/(1+'Расчет NPV'!$C$12)^4</f>
        <v/>
      </c>
      <c r="L1627" s="9">
        <f>((D1627*(1+E1627)^4*(C1627-F1627)-G1627)-MAX((D1627*(1+E1627)^4*(C1627-F1627)-G1627)-B1627/6,0)*'Расчет NPV'!$C$13)/(1+'Расчет NPV'!$C$12)^5</f>
        <v/>
      </c>
      <c r="M1627" s="9">
        <f>((D1627*(1+E1627)^5*(C1627-F1627)-G1627)-MAX((D1627*(1+E1627)^5*(C1627-F1627)-G1627)-B1627/6,0)*'Расчет NPV'!$C$13)/(1+'Расчет NPV'!$C$12)^6</f>
        <v/>
      </c>
      <c r="N1627" s="13">
        <f>SUM(H1627:M1627)-B1627</f>
        <v/>
      </c>
    </row>
    <row r="1628">
      <c r="A1628" t="n">
        <v>1624</v>
      </c>
      <c r="B1628" s="9">
        <f>_xlfn.BETA.INV(RAND(),'Расчет NPV'!$E$5,'Расчет NPV'!$F$5,'Расчет NPV'!$B$5,'Расчет NPV'!$D$5)</f>
        <v/>
      </c>
      <c r="C1628" s="9">
        <f>_xlfn.BETA.INV(RAND(),'Расчет NPV'!$E$6,'Расчет NPV'!$F$6,'Расчет NPV'!$B$6,'Расчет NPV'!$D$6)</f>
        <v/>
      </c>
      <c r="D1628" s="9">
        <f>_xlfn.BETA.INV(RAND(),'Расчет NPV'!$E$7,'Расчет NPV'!$F$7,'Расчет NPV'!$B$7,'Расчет NPV'!$D$7)</f>
        <v/>
      </c>
      <c r="E1628" s="5">
        <f>_xlfn.BETA.INV(RAND(),'Расчет NPV'!$E$8,'Расчет NPV'!$F$8,'Расчет NPV'!$B$8,'Расчет NPV'!$D$8)</f>
        <v/>
      </c>
      <c r="F1628" s="9">
        <f>_xlfn.BETA.INV(RAND(),'Расчет NPV'!$E$9,'Расчет NPV'!$F$9,'Расчет NPV'!$B$9,'Расчет NPV'!$D$9)</f>
        <v/>
      </c>
      <c r="G1628" s="9">
        <f>_xlfn.BETA.INV(RAND(),'Расчет NPV'!$E$10,'Расчет NPV'!$F$10,'Расчет NPV'!$B$10,'Расчет NPV'!$D$10)</f>
        <v/>
      </c>
      <c r="H1628" s="9">
        <f>((D1628*(1+E1628)^0*'Расчет NPV'!$C$14*(C1628-F1628)-G1628)-MAX((D1628*(1+E1628)^0*'Расчет NPV'!$C$14*(C1628-F1628)-G1628)-B1628/6,0)*'Расчет NPV'!$C$13)/(1+'Расчет NPV'!$C$12)^1</f>
        <v/>
      </c>
      <c r="I1628" s="9">
        <f>((D1628*(1+E1628)^1*(C1628-F1628)-G1628)-MAX((D1628*(1+E1628)^1*(C1628-F1628)-G1628)-B1628/6,0)*'Расчет NPV'!$C$13)/(1+'Расчет NPV'!$C$12)^2</f>
        <v/>
      </c>
      <c r="J1628" s="9">
        <f>((D1628*(1+E1628)^2*(C1628-F1628)-G1628)-MAX((D1628*(1+E1628)^2*(C1628-F1628)-G1628)-B1628/6,0)*'Расчет NPV'!$C$13)/(1+'Расчет NPV'!$C$12)^3</f>
        <v/>
      </c>
      <c r="K1628" s="9">
        <f>((D1628*(1+E1628)^3*(C1628-F1628)-G1628)-MAX((D1628*(1+E1628)^3*(C1628-F1628)-G1628)-B1628/6,0)*'Расчет NPV'!$C$13)/(1+'Расчет NPV'!$C$12)^4</f>
        <v/>
      </c>
      <c r="L1628" s="9">
        <f>((D1628*(1+E1628)^4*(C1628-F1628)-G1628)-MAX((D1628*(1+E1628)^4*(C1628-F1628)-G1628)-B1628/6,0)*'Расчет NPV'!$C$13)/(1+'Расчет NPV'!$C$12)^5</f>
        <v/>
      </c>
      <c r="M1628" s="9">
        <f>((D1628*(1+E1628)^5*(C1628-F1628)-G1628)-MAX((D1628*(1+E1628)^5*(C1628-F1628)-G1628)-B1628/6,0)*'Расчет NPV'!$C$13)/(1+'Расчет NPV'!$C$12)^6</f>
        <v/>
      </c>
      <c r="N1628" s="13">
        <f>SUM(H1628:M1628)-B1628</f>
        <v/>
      </c>
    </row>
    <row r="1629">
      <c r="A1629" t="n">
        <v>1625</v>
      </c>
      <c r="B1629" s="9">
        <f>_xlfn.BETA.INV(RAND(),'Расчет NPV'!$E$5,'Расчет NPV'!$F$5,'Расчет NPV'!$B$5,'Расчет NPV'!$D$5)</f>
        <v/>
      </c>
      <c r="C1629" s="9">
        <f>_xlfn.BETA.INV(RAND(),'Расчет NPV'!$E$6,'Расчет NPV'!$F$6,'Расчет NPV'!$B$6,'Расчет NPV'!$D$6)</f>
        <v/>
      </c>
      <c r="D1629" s="9">
        <f>_xlfn.BETA.INV(RAND(),'Расчет NPV'!$E$7,'Расчет NPV'!$F$7,'Расчет NPV'!$B$7,'Расчет NPV'!$D$7)</f>
        <v/>
      </c>
      <c r="E1629" s="5">
        <f>_xlfn.BETA.INV(RAND(),'Расчет NPV'!$E$8,'Расчет NPV'!$F$8,'Расчет NPV'!$B$8,'Расчет NPV'!$D$8)</f>
        <v/>
      </c>
      <c r="F1629" s="9">
        <f>_xlfn.BETA.INV(RAND(),'Расчет NPV'!$E$9,'Расчет NPV'!$F$9,'Расчет NPV'!$B$9,'Расчет NPV'!$D$9)</f>
        <v/>
      </c>
      <c r="G1629" s="9">
        <f>_xlfn.BETA.INV(RAND(),'Расчет NPV'!$E$10,'Расчет NPV'!$F$10,'Расчет NPV'!$B$10,'Расчет NPV'!$D$10)</f>
        <v/>
      </c>
      <c r="H1629" s="9">
        <f>((D1629*(1+E1629)^0*'Расчет NPV'!$C$14*(C1629-F1629)-G1629)-MAX((D1629*(1+E1629)^0*'Расчет NPV'!$C$14*(C1629-F1629)-G1629)-B1629/6,0)*'Расчет NPV'!$C$13)/(1+'Расчет NPV'!$C$12)^1</f>
        <v/>
      </c>
      <c r="I1629" s="9">
        <f>((D1629*(1+E1629)^1*(C1629-F1629)-G1629)-MAX((D1629*(1+E1629)^1*(C1629-F1629)-G1629)-B1629/6,0)*'Расчет NPV'!$C$13)/(1+'Расчет NPV'!$C$12)^2</f>
        <v/>
      </c>
      <c r="J1629" s="9">
        <f>((D1629*(1+E1629)^2*(C1629-F1629)-G1629)-MAX((D1629*(1+E1629)^2*(C1629-F1629)-G1629)-B1629/6,0)*'Расчет NPV'!$C$13)/(1+'Расчет NPV'!$C$12)^3</f>
        <v/>
      </c>
      <c r="K1629" s="9">
        <f>((D1629*(1+E1629)^3*(C1629-F1629)-G1629)-MAX((D1629*(1+E1629)^3*(C1629-F1629)-G1629)-B1629/6,0)*'Расчет NPV'!$C$13)/(1+'Расчет NPV'!$C$12)^4</f>
        <v/>
      </c>
      <c r="L1629" s="9">
        <f>((D1629*(1+E1629)^4*(C1629-F1629)-G1629)-MAX((D1629*(1+E1629)^4*(C1629-F1629)-G1629)-B1629/6,0)*'Расчет NPV'!$C$13)/(1+'Расчет NPV'!$C$12)^5</f>
        <v/>
      </c>
      <c r="M1629" s="9">
        <f>((D1629*(1+E1629)^5*(C1629-F1629)-G1629)-MAX((D1629*(1+E1629)^5*(C1629-F1629)-G1629)-B1629/6,0)*'Расчет NPV'!$C$13)/(1+'Расчет NPV'!$C$12)^6</f>
        <v/>
      </c>
      <c r="N1629" s="13">
        <f>SUM(H1629:M1629)-B1629</f>
        <v/>
      </c>
    </row>
    <row r="1630">
      <c r="A1630" t="n">
        <v>1626</v>
      </c>
      <c r="B1630" s="9">
        <f>_xlfn.BETA.INV(RAND(),'Расчет NPV'!$E$5,'Расчет NPV'!$F$5,'Расчет NPV'!$B$5,'Расчет NPV'!$D$5)</f>
        <v/>
      </c>
      <c r="C1630" s="9">
        <f>_xlfn.BETA.INV(RAND(),'Расчет NPV'!$E$6,'Расчет NPV'!$F$6,'Расчет NPV'!$B$6,'Расчет NPV'!$D$6)</f>
        <v/>
      </c>
      <c r="D1630" s="9">
        <f>_xlfn.BETA.INV(RAND(),'Расчет NPV'!$E$7,'Расчет NPV'!$F$7,'Расчет NPV'!$B$7,'Расчет NPV'!$D$7)</f>
        <v/>
      </c>
      <c r="E1630" s="5">
        <f>_xlfn.BETA.INV(RAND(),'Расчет NPV'!$E$8,'Расчет NPV'!$F$8,'Расчет NPV'!$B$8,'Расчет NPV'!$D$8)</f>
        <v/>
      </c>
      <c r="F1630" s="9">
        <f>_xlfn.BETA.INV(RAND(),'Расчет NPV'!$E$9,'Расчет NPV'!$F$9,'Расчет NPV'!$B$9,'Расчет NPV'!$D$9)</f>
        <v/>
      </c>
      <c r="G1630" s="9">
        <f>_xlfn.BETA.INV(RAND(),'Расчет NPV'!$E$10,'Расчет NPV'!$F$10,'Расчет NPV'!$B$10,'Расчет NPV'!$D$10)</f>
        <v/>
      </c>
      <c r="H1630" s="9">
        <f>((D1630*(1+E1630)^0*'Расчет NPV'!$C$14*(C1630-F1630)-G1630)-MAX((D1630*(1+E1630)^0*'Расчет NPV'!$C$14*(C1630-F1630)-G1630)-B1630/6,0)*'Расчет NPV'!$C$13)/(1+'Расчет NPV'!$C$12)^1</f>
        <v/>
      </c>
      <c r="I1630" s="9">
        <f>((D1630*(1+E1630)^1*(C1630-F1630)-G1630)-MAX((D1630*(1+E1630)^1*(C1630-F1630)-G1630)-B1630/6,0)*'Расчет NPV'!$C$13)/(1+'Расчет NPV'!$C$12)^2</f>
        <v/>
      </c>
      <c r="J1630" s="9">
        <f>((D1630*(1+E1630)^2*(C1630-F1630)-G1630)-MAX((D1630*(1+E1630)^2*(C1630-F1630)-G1630)-B1630/6,0)*'Расчет NPV'!$C$13)/(1+'Расчет NPV'!$C$12)^3</f>
        <v/>
      </c>
      <c r="K1630" s="9">
        <f>((D1630*(1+E1630)^3*(C1630-F1630)-G1630)-MAX((D1630*(1+E1630)^3*(C1630-F1630)-G1630)-B1630/6,0)*'Расчет NPV'!$C$13)/(1+'Расчет NPV'!$C$12)^4</f>
        <v/>
      </c>
      <c r="L1630" s="9">
        <f>((D1630*(1+E1630)^4*(C1630-F1630)-G1630)-MAX((D1630*(1+E1630)^4*(C1630-F1630)-G1630)-B1630/6,0)*'Расчет NPV'!$C$13)/(1+'Расчет NPV'!$C$12)^5</f>
        <v/>
      </c>
      <c r="M1630" s="9">
        <f>((D1630*(1+E1630)^5*(C1630-F1630)-G1630)-MAX((D1630*(1+E1630)^5*(C1630-F1630)-G1630)-B1630/6,0)*'Расчет NPV'!$C$13)/(1+'Расчет NPV'!$C$12)^6</f>
        <v/>
      </c>
      <c r="N1630" s="13">
        <f>SUM(H1630:M1630)-B1630</f>
        <v/>
      </c>
    </row>
    <row r="1631">
      <c r="A1631" t="n">
        <v>1627</v>
      </c>
      <c r="B1631" s="9">
        <f>_xlfn.BETA.INV(RAND(),'Расчет NPV'!$E$5,'Расчет NPV'!$F$5,'Расчет NPV'!$B$5,'Расчет NPV'!$D$5)</f>
        <v/>
      </c>
      <c r="C1631" s="9">
        <f>_xlfn.BETA.INV(RAND(),'Расчет NPV'!$E$6,'Расчет NPV'!$F$6,'Расчет NPV'!$B$6,'Расчет NPV'!$D$6)</f>
        <v/>
      </c>
      <c r="D1631" s="9">
        <f>_xlfn.BETA.INV(RAND(),'Расчет NPV'!$E$7,'Расчет NPV'!$F$7,'Расчет NPV'!$B$7,'Расчет NPV'!$D$7)</f>
        <v/>
      </c>
      <c r="E1631" s="5">
        <f>_xlfn.BETA.INV(RAND(),'Расчет NPV'!$E$8,'Расчет NPV'!$F$8,'Расчет NPV'!$B$8,'Расчет NPV'!$D$8)</f>
        <v/>
      </c>
      <c r="F1631" s="9">
        <f>_xlfn.BETA.INV(RAND(),'Расчет NPV'!$E$9,'Расчет NPV'!$F$9,'Расчет NPV'!$B$9,'Расчет NPV'!$D$9)</f>
        <v/>
      </c>
      <c r="G1631" s="9">
        <f>_xlfn.BETA.INV(RAND(),'Расчет NPV'!$E$10,'Расчет NPV'!$F$10,'Расчет NPV'!$B$10,'Расчет NPV'!$D$10)</f>
        <v/>
      </c>
      <c r="H1631" s="9">
        <f>((D1631*(1+E1631)^0*'Расчет NPV'!$C$14*(C1631-F1631)-G1631)-MAX((D1631*(1+E1631)^0*'Расчет NPV'!$C$14*(C1631-F1631)-G1631)-B1631/6,0)*'Расчет NPV'!$C$13)/(1+'Расчет NPV'!$C$12)^1</f>
        <v/>
      </c>
      <c r="I1631" s="9">
        <f>((D1631*(1+E1631)^1*(C1631-F1631)-G1631)-MAX((D1631*(1+E1631)^1*(C1631-F1631)-G1631)-B1631/6,0)*'Расчет NPV'!$C$13)/(1+'Расчет NPV'!$C$12)^2</f>
        <v/>
      </c>
      <c r="J1631" s="9">
        <f>((D1631*(1+E1631)^2*(C1631-F1631)-G1631)-MAX((D1631*(1+E1631)^2*(C1631-F1631)-G1631)-B1631/6,0)*'Расчет NPV'!$C$13)/(1+'Расчет NPV'!$C$12)^3</f>
        <v/>
      </c>
      <c r="K1631" s="9">
        <f>((D1631*(1+E1631)^3*(C1631-F1631)-G1631)-MAX((D1631*(1+E1631)^3*(C1631-F1631)-G1631)-B1631/6,0)*'Расчет NPV'!$C$13)/(1+'Расчет NPV'!$C$12)^4</f>
        <v/>
      </c>
      <c r="L1631" s="9">
        <f>((D1631*(1+E1631)^4*(C1631-F1631)-G1631)-MAX((D1631*(1+E1631)^4*(C1631-F1631)-G1631)-B1631/6,0)*'Расчет NPV'!$C$13)/(1+'Расчет NPV'!$C$12)^5</f>
        <v/>
      </c>
      <c r="M1631" s="9">
        <f>((D1631*(1+E1631)^5*(C1631-F1631)-G1631)-MAX((D1631*(1+E1631)^5*(C1631-F1631)-G1631)-B1631/6,0)*'Расчет NPV'!$C$13)/(1+'Расчет NPV'!$C$12)^6</f>
        <v/>
      </c>
      <c r="N1631" s="13">
        <f>SUM(H1631:M1631)-B1631</f>
        <v/>
      </c>
    </row>
    <row r="1632">
      <c r="A1632" t="n">
        <v>1628</v>
      </c>
      <c r="B1632" s="9">
        <f>_xlfn.BETA.INV(RAND(),'Расчет NPV'!$E$5,'Расчет NPV'!$F$5,'Расчет NPV'!$B$5,'Расчет NPV'!$D$5)</f>
        <v/>
      </c>
      <c r="C1632" s="9">
        <f>_xlfn.BETA.INV(RAND(),'Расчет NPV'!$E$6,'Расчет NPV'!$F$6,'Расчет NPV'!$B$6,'Расчет NPV'!$D$6)</f>
        <v/>
      </c>
      <c r="D1632" s="9">
        <f>_xlfn.BETA.INV(RAND(),'Расчет NPV'!$E$7,'Расчет NPV'!$F$7,'Расчет NPV'!$B$7,'Расчет NPV'!$D$7)</f>
        <v/>
      </c>
      <c r="E1632" s="5">
        <f>_xlfn.BETA.INV(RAND(),'Расчет NPV'!$E$8,'Расчет NPV'!$F$8,'Расчет NPV'!$B$8,'Расчет NPV'!$D$8)</f>
        <v/>
      </c>
      <c r="F1632" s="9">
        <f>_xlfn.BETA.INV(RAND(),'Расчет NPV'!$E$9,'Расчет NPV'!$F$9,'Расчет NPV'!$B$9,'Расчет NPV'!$D$9)</f>
        <v/>
      </c>
      <c r="G1632" s="9">
        <f>_xlfn.BETA.INV(RAND(),'Расчет NPV'!$E$10,'Расчет NPV'!$F$10,'Расчет NPV'!$B$10,'Расчет NPV'!$D$10)</f>
        <v/>
      </c>
      <c r="H1632" s="9">
        <f>((D1632*(1+E1632)^0*'Расчет NPV'!$C$14*(C1632-F1632)-G1632)-MAX((D1632*(1+E1632)^0*'Расчет NPV'!$C$14*(C1632-F1632)-G1632)-B1632/6,0)*'Расчет NPV'!$C$13)/(1+'Расчет NPV'!$C$12)^1</f>
        <v/>
      </c>
      <c r="I1632" s="9">
        <f>((D1632*(1+E1632)^1*(C1632-F1632)-G1632)-MAX((D1632*(1+E1632)^1*(C1632-F1632)-G1632)-B1632/6,0)*'Расчет NPV'!$C$13)/(1+'Расчет NPV'!$C$12)^2</f>
        <v/>
      </c>
      <c r="J1632" s="9">
        <f>((D1632*(1+E1632)^2*(C1632-F1632)-G1632)-MAX((D1632*(1+E1632)^2*(C1632-F1632)-G1632)-B1632/6,0)*'Расчет NPV'!$C$13)/(1+'Расчет NPV'!$C$12)^3</f>
        <v/>
      </c>
      <c r="K1632" s="9">
        <f>((D1632*(1+E1632)^3*(C1632-F1632)-G1632)-MAX((D1632*(1+E1632)^3*(C1632-F1632)-G1632)-B1632/6,0)*'Расчет NPV'!$C$13)/(1+'Расчет NPV'!$C$12)^4</f>
        <v/>
      </c>
      <c r="L1632" s="9">
        <f>((D1632*(1+E1632)^4*(C1632-F1632)-G1632)-MAX((D1632*(1+E1632)^4*(C1632-F1632)-G1632)-B1632/6,0)*'Расчет NPV'!$C$13)/(1+'Расчет NPV'!$C$12)^5</f>
        <v/>
      </c>
      <c r="M1632" s="9">
        <f>((D1632*(1+E1632)^5*(C1632-F1632)-G1632)-MAX((D1632*(1+E1632)^5*(C1632-F1632)-G1632)-B1632/6,0)*'Расчет NPV'!$C$13)/(1+'Расчет NPV'!$C$12)^6</f>
        <v/>
      </c>
      <c r="N1632" s="13">
        <f>SUM(H1632:M1632)-B1632</f>
        <v/>
      </c>
    </row>
    <row r="1633">
      <c r="A1633" t="n">
        <v>1629</v>
      </c>
      <c r="B1633" s="9">
        <f>_xlfn.BETA.INV(RAND(),'Расчет NPV'!$E$5,'Расчет NPV'!$F$5,'Расчет NPV'!$B$5,'Расчет NPV'!$D$5)</f>
        <v/>
      </c>
      <c r="C1633" s="9">
        <f>_xlfn.BETA.INV(RAND(),'Расчет NPV'!$E$6,'Расчет NPV'!$F$6,'Расчет NPV'!$B$6,'Расчет NPV'!$D$6)</f>
        <v/>
      </c>
      <c r="D1633" s="9">
        <f>_xlfn.BETA.INV(RAND(),'Расчет NPV'!$E$7,'Расчет NPV'!$F$7,'Расчет NPV'!$B$7,'Расчет NPV'!$D$7)</f>
        <v/>
      </c>
      <c r="E1633" s="5">
        <f>_xlfn.BETA.INV(RAND(),'Расчет NPV'!$E$8,'Расчет NPV'!$F$8,'Расчет NPV'!$B$8,'Расчет NPV'!$D$8)</f>
        <v/>
      </c>
      <c r="F1633" s="9">
        <f>_xlfn.BETA.INV(RAND(),'Расчет NPV'!$E$9,'Расчет NPV'!$F$9,'Расчет NPV'!$B$9,'Расчет NPV'!$D$9)</f>
        <v/>
      </c>
      <c r="G1633" s="9">
        <f>_xlfn.BETA.INV(RAND(),'Расчет NPV'!$E$10,'Расчет NPV'!$F$10,'Расчет NPV'!$B$10,'Расчет NPV'!$D$10)</f>
        <v/>
      </c>
      <c r="H1633" s="9">
        <f>((D1633*(1+E1633)^0*'Расчет NPV'!$C$14*(C1633-F1633)-G1633)-MAX((D1633*(1+E1633)^0*'Расчет NPV'!$C$14*(C1633-F1633)-G1633)-B1633/6,0)*'Расчет NPV'!$C$13)/(1+'Расчет NPV'!$C$12)^1</f>
        <v/>
      </c>
      <c r="I1633" s="9">
        <f>((D1633*(1+E1633)^1*(C1633-F1633)-G1633)-MAX((D1633*(1+E1633)^1*(C1633-F1633)-G1633)-B1633/6,0)*'Расчет NPV'!$C$13)/(1+'Расчет NPV'!$C$12)^2</f>
        <v/>
      </c>
      <c r="J1633" s="9">
        <f>((D1633*(1+E1633)^2*(C1633-F1633)-G1633)-MAX((D1633*(1+E1633)^2*(C1633-F1633)-G1633)-B1633/6,0)*'Расчет NPV'!$C$13)/(1+'Расчет NPV'!$C$12)^3</f>
        <v/>
      </c>
      <c r="K1633" s="9">
        <f>((D1633*(1+E1633)^3*(C1633-F1633)-G1633)-MAX((D1633*(1+E1633)^3*(C1633-F1633)-G1633)-B1633/6,0)*'Расчет NPV'!$C$13)/(1+'Расчет NPV'!$C$12)^4</f>
        <v/>
      </c>
      <c r="L1633" s="9">
        <f>((D1633*(1+E1633)^4*(C1633-F1633)-G1633)-MAX((D1633*(1+E1633)^4*(C1633-F1633)-G1633)-B1633/6,0)*'Расчет NPV'!$C$13)/(1+'Расчет NPV'!$C$12)^5</f>
        <v/>
      </c>
      <c r="M1633" s="9">
        <f>((D1633*(1+E1633)^5*(C1633-F1633)-G1633)-MAX((D1633*(1+E1633)^5*(C1633-F1633)-G1633)-B1633/6,0)*'Расчет NPV'!$C$13)/(1+'Расчет NPV'!$C$12)^6</f>
        <v/>
      </c>
      <c r="N1633" s="13">
        <f>SUM(H1633:M1633)-B1633</f>
        <v/>
      </c>
    </row>
    <row r="1634">
      <c r="A1634" t="n">
        <v>1630</v>
      </c>
      <c r="B1634" s="9">
        <f>_xlfn.BETA.INV(RAND(),'Расчет NPV'!$E$5,'Расчет NPV'!$F$5,'Расчет NPV'!$B$5,'Расчет NPV'!$D$5)</f>
        <v/>
      </c>
      <c r="C1634" s="9">
        <f>_xlfn.BETA.INV(RAND(),'Расчет NPV'!$E$6,'Расчет NPV'!$F$6,'Расчет NPV'!$B$6,'Расчет NPV'!$D$6)</f>
        <v/>
      </c>
      <c r="D1634" s="9">
        <f>_xlfn.BETA.INV(RAND(),'Расчет NPV'!$E$7,'Расчет NPV'!$F$7,'Расчет NPV'!$B$7,'Расчет NPV'!$D$7)</f>
        <v/>
      </c>
      <c r="E1634" s="5">
        <f>_xlfn.BETA.INV(RAND(),'Расчет NPV'!$E$8,'Расчет NPV'!$F$8,'Расчет NPV'!$B$8,'Расчет NPV'!$D$8)</f>
        <v/>
      </c>
      <c r="F1634" s="9">
        <f>_xlfn.BETA.INV(RAND(),'Расчет NPV'!$E$9,'Расчет NPV'!$F$9,'Расчет NPV'!$B$9,'Расчет NPV'!$D$9)</f>
        <v/>
      </c>
      <c r="G1634" s="9">
        <f>_xlfn.BETA.INV(RAND(),'Расчет NPV'!$E$10,'Расчет NPV'!$F$10,'Расчет NPV'!$B$10,'Расчет NPV'!$D$10)</f>
        <v/>
      </c>
      <c r="H1634" s="9">
        <f>((D1634*(1+E1634)^0*'Расчет NPV'!$C$14*(C1634-F1634)-G1634)-MAX((D1634*(1+E1634)^0*'Расчет NPV'!$C$14*(C1634-F1634)-G1634)-B1634/6,0)*'Расчет NPV'!$C$13)/(1+'Расчет NPV'!$C$12)^1</f>
        <v/>
      </c>
      <c r="I1634" s="9">
        <f>((D1634*(1+E1634)^1*(C1634-F1634)-G1634)-MAX((D1634*(1+E1634)^1*(C1634-F1634)-G1634)-B1634/6,0)*'Расчет NPV'!$C$13)/(1+'Расчет NPV'!$C$12)^2</f>
        <v/>
      </c>
      <c r="J1634" s="9">
        <f>((D1634*(1+E1634)^2*(C1634-F1634)-G1634)-MAX((D1634*(1+E1634)^2*(C1634-F1634)-G1634)-B1634/6,0)*'Расчет NPV'!$C$13)/(1+'Расчет NPV'!$C$12)^3</f>
        <v/>
      </c>
      <c r="K1634" s="9">
        <f>((D1634*(1+E1634)^3*(C1634-F1634)-G1634)-MAX((D1634*(1+E1634)^3*(C1634-F1634)-G1634)-B1634/6,0)*'Расчет NPV'!$C$13)/(1+'Расчет NPV'!$C$12)^4</f>
        <v/>
      </c>
      <c r="L1634" s="9">
        <f>((D1634*(1+E1634)^4*(C1634-F1634)-G1634)-MAX((D1634*(1+E1634)^4*(C1634-F1634)-G1634)-B1634/6,0)*'Расчет NPV'!$C$13)/(1+'Расчет NPV'!$C$12)^5</f>
        <v/>
      </c>
      <c r="M1634" s="9">
        <f>((D1634*(1+E1634)^5*(C1634-F1634)-G1634)-MAX((D1634*(1+E1634)^5*(C1634-F1634)-G1634)-B1634/6,0)*'Расчет NPV'!$C$13)/(1+'Расчет NPV'!$C$12)^6</f>
        <v/>
      </c>
      <c r="N1634" s="13">
        <f>SUM(H1634:M1634)-B1634</f>
        <v/>
      </c>
    </row>
    <row r="1635">
      <c r="A1635" t="n">
        <v>1631</v>
      </c>
      <c r="B1635" s="9">
        <f>_xlfn.BETA.INV(RAND(),'Расчет NPV'!$E$5,'Расчет NPV'!$F$5,'Расчет NPV'!$B$5,'Расчет NPV'!$D$5)</f>
        <v/>
      </c>
      <c r="C1635" s="9">
        <f>_xlfn.BETA.INV(RAND(),'Расчет NPV'!$E$6,'Расчет NPV'!$F$6,'Расчет NPV'!$B$6,'Расчет NPV'!$D$6)</f>
        <v/>
      </c>
      <c r="D1635" s="9">
        <f>_xlfn.BETA.INV(RAND(),'Расчет NPV'!$E$7,'Расчет NPV'!$F$7,'Расчет NPV'!$B$7,'Расчет NPV'!$D$7)</f>
        <v/>
      </c>
      <c r="E1635" s="5">
        <f>_xlfn.BETA.INV(RAND(),'Расчет NPV'!$E$8,'Расчет NPV'!$F$8,'Расчет NPV'!$B$8,'Расчет NPV'!$D$8)</f>
        <v/>
      </c>
      <c r="F1635" s="9">
        <f>_xlfn.BETA.INV(RAND(),'Расчет NPV'!$E$9,'Расчет NPV'!$F$9,'Расчет NPV'!$B$9,'Расчет NPV'!$D$9)</f>
        <v/>
      </c>
      <c r="G1635" s="9">
        <f>_xlfn.BETA.INV(RAND(),'Расчет NPV'!$E$10,'Расчет NPV'!$F$10,'Расчет NPV'!$B$10,'Расчет NPV'!$D$10)</f>
        <v/>
      </c>
      <c r="H1635" s="9">
        <f>((D1635*(1+E1635)^0*'Расчет NPV'!$C$14*(C1635-F1635)-G1635)-MAX((D1635*(1+E1635)^0*'Расчет NPV'!$C$14*(C1635-F1635)-G1635)-B1635/6,0)*'Расчет NPV'!$C$13)/(1+'Расчет NPV'!$C$12)^1</f>
        <v/>
      </c>
      <c r="I1635" s="9">
        <f>((D1635*(1+E1635)^1*(C1635-F1635)-G1635)-MAX((D1635*(1+E1635)^1*(C1635-F1635)-G1635)-B1635/6,0)*'Расчет NPV'!$C$13)/(1+'Расчет NPV'!$C$12)^2</f>
        <v/>
      </c>
      <c r="J1635" s="9">
        <f>((D1635*(1+E1635)^2*(C1635-F1635)-G1635)-MAX((D1635*(1+E1635)^2*(C1635-F1635)-G1635)-B1635/6,0)*'Расчет NPV'!$C$13)/(1+'Расчет NPV'!$C$12)^3</f>
        <v/>
      </c>
      <c r="K1635" s="9">
        <f>((D1635*(1+E1635)^3*(C1635-F1635)-G1635)-MAX((D1635*(1+E1635)^3*(C1635-F1635)-G1635)-B1635/6,0)*'Расчет NPV'!$C$13)/(1+'Расчет NPV'!$C$12)^4</f>
        <v/>
      </c>
      <c r="L1635" s="9">
        <f>((D1635*(1+E1635)^4*(C1635-F1635)-G1635)-MAX((D1635*(1+E1635)^4*(C1635-F1635)-G1635)-B1635/6,0)*'Расчет NPV'!$C$13)/(1+'Расчет NPV'!$C$12)^5</f>
        <v/>
      </c>
      <c r="M1635" s="9">
        <f>((D1635*(1+E1635)^5*(C1635-F1635)-G1635)-MAX((D1635*(1+E1635)^5*(C1635-F1635)-G1635)-B1635/6,0)*'Расчет NPV'!$C$13)/(1+'Расчет NPV'!$C$12)^6</f>
        <v/>
      </c>
      <c r="N1635" s="13">
        <f>SUM(H1635:M1635)-B1635</f>
        <v/>
      </c>
    </row>
    <row r="1636">
      <c r="A1636" t="n">
        <v>1632</v>
      </c>
      <c r="B1636" s="9">
        <f>_xlfn.BETA.INV(RAND(),'Расчет NPV'!$E$5,'Расчет NPV'!$F$5,'Расчет NPV'!$B$5,'Расчет NPV'!$D$5)</f>
        <v/>
      </c>
      <c r="C1636" s="9">
        <f>_xlfn.BETA.INV(RAND(),'Расчет NPV'!$E$6,'Расчет NPV'!$F$6,'Расчет NPV'!$B$6,'Расчет NPV'!$D$6)</f>
        <v/>
      </c>
      <c r="D1636" s="9">
        <f>_xlfn.BETA.INV(RAND(),'Расчет NPV'!$E$7,'Расчет NPV'!$F$7,'Расчет NPV'!$B$7,'Расчет NPV'!$D$7)</f>
        <v/>
      </c>
      <c r="E1636" s="5">
        <f>_xlfn.BETA.INV(RAND(),'Расчет NPV'!$E$8,'Расчет NPV'!$F$8,'Расчет NPV'!$B$8,'Расчет NPV'!$D$8)</f>
        <v/>
      </c>
      <c r="F1636" s="9">
        <f>_xlfn.BETA.INV(RAND(),'Расчет NPV'!$E$9,'Расчет NPV'!$F$9,'Расчет NPV'!$B$9,'Расчет NPV'!$D$9)</f>
        <v/>
      </c>
      <c r="G1636" s="9">
        <f>_xlfn.BETA.INV(RAND(),'Расчет NPV'!$E$10,'Расчет NPV'!$F$10,'Расчет NPV'!$B$10,'Расчет NPV'!$D$10)</f>
        <v/>
      </c>
      <c r="H1636" s="9">
        <f>((D1636*(1+E1636)^0*'Расчет NPV'!$C$14*(C1636-F1636)-G1636)-MAX((D1636*(1+E1636)^0*'Расчет NPV'!$C$14*(C1636-F1636)-G1636)-B1636/6,0)*'Расчет NPV'!$C$13)/(1+'Расчет NPV'!$C$12)^1</f>
        <v/>
      </c>
      <c r="I1636" s="9">
        <f>((D1636*(1+E1636)^1*(C1636-F1636)-G1636)-MAX((D1636*(1+E1636)^1*(C1636-F1636)-G1636)-B1636/6,0)*'Расчет NPV'!$C$13)/(1+'Расчет NPV'!$C$12)^2</f>
        <v/>
      </c>
      <c r="J1636" s="9">
        <f>((D1636*(1+E1636)^2*(C1636-F1636)-G1636)-MAX((D1636*(1+E1636)^2*(C1636-F1636)-G1636)-B1636/6,0)*'Расчет NPV'!$C$13)/(1+'Расчет NPV'!$C$12)^3</f>
        <v/>
      </c>
      <c r="K1636" s="9">
        <f>((D1636*(1+E1636)^3*(C1636-F1636)-G1636)-MAX((D1636*(1+E1636)^3*(C1636-F1636)-G1636)-B1636/6,0)*'Расчет NPV'!$C$13)/(1+'Расчет NPV'!$C$12)^4</f>
        <v/>
      </c>
      <c r="L1636" s="9">
        <f>((D1636*(1+E1636)^4*(C1636-F1636)-G1636)-MAX((D1636*(1+E1636)^4*(C1636-F1636)-G1636)-B1636/6,0)*'Расчет NPV'!$C$13)/(1+'Расчет NPV'!$C$12)^5</f>
        <v/>
      </c>
      <c r="M1636" s="9">
        <f>((D1636*(1+E1636)^5*(C1636-F1636)-G1636)-MAX((D1636*(1+E1636)^5*(C1636-F1636)-G1636)-B1636/6,0)*'Расчет NPV'!$C$13)/(1+'Расчет NPV'!$C$12)^6</f>
        <v/>
      </c>
      <c r="N1636" s="13">
        <f>SUM(H1636:M1636)-B1636</f>
        <v/>
      </c>
    </row>
    <row r="1637">
      <c r="A1637" t="n">
        <v>1633</v>
      </c>
      <c r="B1637" s="9">
        <f>_xlfn.BETA.INV(RAND(),'Расчет NPV'!$E$5,'Расчет NPV'!$F$5,'Расчет NPV'!$B$5,'Расчет NPV'!$D$5)</f>
        <v/>
      </c>
      <c r="C1637" s="9">
        <f>_xlfn.BETA.INV(RAND(),'Расчет NPV'!$E$6,'Расчет NPV'!$F$6,'Расчет NPV'!$B$6,'Расчет NPV'!$D$6)</f>
        <v/>
      </c>
      <c r="D1637" s="9">
        <f>_xlfn.BETA.INV(RAND(),'Расчет NPV'!$E$7,'Расчет NPV'!$F$7,'Расчет NPV'!$B$7,'Расчет NPV'!$D$7)</f>
        <v/>
      </c>
      <c r="E1637" s="5">
        <f>_xlfn.BETA.INV(RAND(),'Расчет NPV'!$E$8,'Расчет NPV'!$F$8,'Расчет NPV'!$B$8,'Расчет NPV'!$D$8)</f>
        <v/>
      </c>
      <c r="F1637" s="9">
        <f>_xlfn.BETA.INV(RAND(),'Расчет NPV'!$E$9,'Расчет NPV'!$F$9,'Расчет NPV'!$B$9,'Расчет NPV'!$D$9)</f>
        <v/>
      </c>
      <c r="G1637" s="9">
        <f>_xlfn.BETA.INV(RAND(),'Расчет NPV'!$E$10,'Расчет NPV'!$F$10,'Расчет NPV'!$B$10,'Расчет NPV'!$D$10)</f>
        <v/>
      </c>
      <c r="H1637" s="9">
        <f>((D1637*(1+E1637)^0*'Расчет NPV'!$C$14*(C1637-F1637)-G1637)-MAX((D1637*(1+E1637)^0*'Расчет NPV'!$C$14*(C1637-F1637)-G1637)-B1637/6,0)*'Расчет NPV'!$C$13)/(1+'Расчет NPV'!$C$12)^1</f>
        <v/>
      </c>
      <c r="I1637" s="9">
        <f>((D1637*(1+E1637)^1*(C1637-F1637)-G1637)-MAX((D1637*(1+E1637)^1*(C1637-F1637)-G1637)-B1637/6,0)*'Расчет NPV'!$C$13)/(1+'Расчет NPV'!$C$12)^2</f>
        <v/>
      </c>
      <c r="J1637" s="9">
        <f>((D1637*(1+E1637)^2*(C1637-F1637)-G1637)-MAX((D1637*(1+E1637)^2*(C1637-F1637)-G1637)-B1637/6,0)*'Расчет NPV'!$C$13)/(1+'Расчет NPV'!$C$12)^3</f>
        <v/>
      </c>
      <c r="K1637" s="9">
        <f>((D1637*(1+E1637)^3*(C1637-F1637)-G1637)-MAX((D1637*(1+E1637)^3*(C1637-F1637)-G1637)-B1637/6,0)*'Расчет NPV'!$C$13)/(1+'Расчет NPV'!$C$12)^4</f>
        <v/>
      </c>
      <c r="L1637" s="9">
        <f>((D1637*(1+E1637)^4*(C1637-F1637)-G1637)-MAX((D1637*(1+E1637)^4*(C1637-F1637)-G1637)-B1637/6,0)*'Расчет NPV'!$C$13)/(1+'Расчет NPV'!$C$12)^5</f>
        <v/>
      </c>
      <c r="M1637" s="9">
        <f>((D1637*(1+E1637)^5*(C1637-F1637)-G1637)-MAX((D1637*(1+E1637)^5*(C1637-F1637)-G1637)-B1637/6,0)*'Расчет NPV'!$C$13)/(1+'Расчет NPV'!$C$12)^6</f>
        <v/>
      </c>
      <c r="N1637" s="13">
        <f>SUM(H1637:M1637)-B1637</f>
        <v/>
      </c>
    </row>
    <row r="1638">
      <c r="A1638" t="n">
        <v>1634</v>
      </c>
      <c r="B1638" s="9">
        <f>_xlfn.BETA.INV(RAND(),'Расчет NPV'!$E$5,'Расчет NPV'!$F$5,'Расчет NPV'!$B$5,'Расчет NPV'!$D$5)</f>
        <v/>
      </c>
      <c r="C1638" s="9">
        <f>_xlfn.BETA.INV(RAND(),'Расчет NPV'!$E$6,'Расчет NPV'!$F$6,'Расчет NPV'!$B$6,'Расчет NPV'!$D$6)</f>
        <v/>
      </c>
      <c r="D1638" s="9">
        <f>_xlfn.BETA.INV(RAND(),'Расчет NPV'!$E$7,'Расчет NPV'!$F$7,'Расчет NPV'!$B$7,'Расчет NPV'!$D$7)</f>
        <v/>
      </c>
      <c r="E1638" s="5">
        <f>_xlfn.BETA.INV(RAND(),'Расчет NPV'!$E$8,'Расчет NPV'!$F$8,'Расчет NPV'!$B$8,'Расчет NPV'!$D$8)</f>
        <v/>
      </c>
      <c r="F1638" s="9">
        <f>_xlfn.BETA.INV(RAND(),'Расчет NPV'!$E$9,'Расчет NPV'!$F$9,'Расчет NPV'!$B$9,'Расчет NPV'!$D$9)</f>
        <v/>
      </c>
      <c r="G1638" s="9">
        <f>_xlfn.BETA.INV(RAND(),'Расчет NPV'!$E$10,'Расчет NPV'!$F$10,'Расчет NPV'!$B$10,'Расчет NPV'!$D$10)</f>
        <v/>
      </c>
      <c r="H1638" s="9">
        <f>((D1638*(1+E1638)^0*'Расчет NPV'!$C$14*(C1638-F1638)-G1638)-MAX((D1638*(1+E1638)^0*'Расчет NPV'!$C$14*(C1638-F1638)-G1638)-B1638/6,0)*'Расчет NPV'!$C$13)/(1+'Расчет NPV'!$C$12)^1</f>
        <v/>
      </c>
      <c r="I1638" s="9">
        <f>((D1638*(1+E1638)^1*(C1638-F1638)-G1638)-MAX((D1638*(1+E1638)^1*(C1638-F1638)-G1638)-B1638/6,0)*'Расчет NPV'!$C$13)/(1+'Расчет NPV'!$C$12)^2</f>
        <v/>
      </c>
      <c r="J1638" s="9">
        <f>((D1638*(1+E1638)^2*(C1638-F1638)-G1638)-MAX((D1638*(1+E1638)^2*(C1638-F1638)-G1638)-B1638/6,0)*'Расчет NPV'!$C$13)/(1+'Расчет NPV'!$C$12)^3</f>
        <v/>
      </c>
      <c r="K1638" s="9">
        <f>((D1638*(1+E1638)^3*(C1638-F1638)-G1638)-MAX((D1638*(1+E1638)^3*(C1638-F1638)-G1638)-B1638/6,0)*'Расчет NPV'!$C$13)/(1+'Расчет NPV'!$C$12)^4</f>
        <v/>
      </c>
      <c r="L1638" s="9">
        <f>((D1638*(1+E1638)^4*(C1638-F1638)-G1638)-MAX((D1638*(1+E1638)^4*(C1638-F1638)-G1638)-B1638/6,0)*'Расчет NPV'!$C$13)/(1+'Расчет NPV'!$C$12)^5</f>
        <v/>
      </c>
      <c r="M1638" s="9">
        <f>((D1638*(1+E1638)^5*(C1638-F1638)-G1638)-MAX((D1638*(1+E1638)^5*(C1638-F1638)-G1638)-B1638/6,0)*'Расчет NPV'!$C$13)/(1+'Расчет NPV'!$C$12)^6</f>
        <v/>
      </c>
      <c r="N1638" s="13">
        <f>SUM(H1638:M1638)-B1638</f>
        <v/>
      </c>
    </row>
    <row r="1639">
      <c r="A1639" t="n">
        <v>1635</v>
      </c>
      <c r="B1639" s="9">
        <f>_xlfn.BETA.INV(RAND(),'Расчет NPV'!$E$5,'Расчет NPV'!$F$5,'Расчет NPV'!$B$5,'Расчет NPV'!$D$5)</f>
        <v/>
      </c>
      <c r="C1639" s="9">
        <f>_xlfn.BETA.INV(RAND(),'Расчет NPV'!$E$6,'Расчет NPV'!$F$6,'Расчет NPV'!$B$6,'Расчет NPV'!$D$6)</f>
        <v/>
      </c>
      <c r="D1639" s="9">
        <f>_xlfn.BETA.INV(RAND(),'Расчет NPV'!$E$7,'Расчет NPV'!$F$7,'Расчет NPV'!$B$7,'Расчет NPV'!$D$7)</f>
        <v/>
      </c>
      <c r="E1639" s="5">
        <f>_xlfn.BETA.INV(RAND(),'Расчет NPV'!$E$8,'Расчет NPV'!$F$8,'Расчет NPV'!$B$8,'Расчет NPV'!$D$8)</f>
        <v/>
      </c>
      <c r="F1639" s="9">
        <f>_xlfn.BETA.INV(RAND(),'Расчет NPV'!$E$9,'Расчет NPV'!$F$9,'Расчет NPV'!$B$9,'Расчет NPV'!$D$9)</f>
        <v/>
      </c>
      <c r="G1639" s="9">
        <f>_xlfn.BETA.INV(RAND(),'Расчет NPV'!$E$10,'Расчет NPV'!$F$10,'Расчет NPV'!$B$10,'Расчет NPV'!$D$10)</f>
        <v/>
      </c>
      <c r="H1639" s="9">
        <f>((D1639*(1+E1639)^0*'Расчет NPV'!$C$14*(C1639-F1639)-G1639)-MAX((D1639*(1+E1639)^0*'Расчет NPV'!$C$14*(C1639-F1639)-G1639)-B1639/6,0)*'Расчет NPV'!$C$13)/(1+'Расчет NPV'!$C$12)^1</f>
        <v/>
      </c>
      <c r="I1639" s="9">
        <f>((D1639*(1+E1639)^1*(C1639-F1639)-G1639)-MAX((D1639*(1+E1639)^1*(C1639-F1639)-G1639)-B1639/6,0)*'Расчет NPV'!$C$13)/(1+'Расчет NPV'!$C$12)^2</f>
        <v/>
      </c>
      <c r="J1639" s="9">
        <f>((D1639*(1+E1639)^2*(C1639-F1639)-G1639)-MAX((D1639*(1+E1639)^2*(C1639-F1639)-G1639)-B1639/6,0)*'Расчет NPV'!$C$13)/(1+'Расчет NPV'!$C$12)^3</f>
        <v/>
      </c>
      <c r="K1639" s="9">
        <f>((D1639*(1+E1639)^3*(C1639-F1639)-G1639)-MAX((D1639*(1+E1639)^3*(C1639-F1639)-G1639)-B1639/6,0)*'Расчет NPV'!$C$13)/(1+'Расчет NPV'!$C$12)^4</f>
        <v/>
      </c>
      <c r="L1639" s="9">
        <f>((D1639*(1+E1639)^4*(C1639-F1639)-G1639)-MAX((D1639*(1+E1639)^4*(C1639-F1639)-G1639)-B1639/6,0)*'Расчет NPV'!$C$13)/(1+'Расчет NPV'!$C$12)^5</f>
        <v/>
      </c>
      <c r="M1639" s="9">
        <f>((D1639*(1+E1639)^5*(C1639-F1639)-G1639)-MAX((D1639*(1+E1639)^5*(C1639-F1639)-G1639)-B1639/6,0)*'Расчет NPV'!$C$13)/(1+'Расчет NPV'!$C$12)^6</f>
        <v/>
      </c>
      <c r="N1639" s="13">
        <f>SUM(H1639:M1639)-B1639</f>
        <v/>
      </c>
    </row>
    <row r="1640">
      <c r="A1640" t="n">
        <v>1636</v>
      </c>
      <c r="B1640" s="9">
        <f>_xlfn.BETA.INV(RAND(),'Расчет NPV'!$E$5,'Расчет NPV'!$F$5,'Расчет NPV'!$B$5,'Расчет NPV'!$D$5)</f>
        <v/>
      </c>
      <c r="C1640" s="9">
        <f>_xlfn.BETA.INV(RAND(),'Расчет NPV'!$E$6,'Расчет NPV'!$F$6,'Расчет NPV'!$B$6,'Расчет NPV'!$D$6)</f>
        <v/>
      </c>
      <c r="D1640" s="9">
        <f>_xlfn.BETA.INV(RAND(),'Расчет NPV'!$E$7,'Расчет NPV'!$F$7,'Расчет NPV'!$B$7,'Расчет NPV'!$D$7)</f>
        <v/>
      </c>
      <c r="E1640" s="5">
        <f>_xlfn.BETA.INV(RAND(),'Расчет NPV'!$E$8,'Расчет NPV'!$F$8,'Расчет NPV'!$B$8,'Расчет NPV'!$D$8)</f>
        <v/>
      </c>
      <c r="F1640" s="9">
        <f>_xlfn.BETA.INV(RAND(),'Расчет NPV'!$E$9,'Расчет NPV'!$F$9,'Расчет NPV'!$B$9,'Расчет NPV'!$D$9)</f>
        <v/>
      </c>
      <c r="G1640" s="9">
        <f>_xlfn.BETA.INV(RAND(),'Расчет NPV'!$E$10,'Расчет NPV'!$F$10,'Расчет NPV'!$B$10,'Расчет NPV'!$D$10)</f>
        <v/>
      </c>
      <c r="H1640" s="9">
        <f>((D1640*(1+E1640)^0*'Расчет NPV'!$C$14*(C1640-F1640)-G1640)-MAX((D1640*(1+E1640)^0*'Расчет NPV'!$C$14*(C1640-F1640)-G1640)-B1640/6,0)*'Расчет NPV'!$C$13)/(1+'Расчет NPV'!$C$12)^1</f>
        <v/>
      </c>
      <c r="I1640" s="9">
        <f>((D1640*(1+E1640)^1*(C1640-F1640)-G1640)-MAX((D1640*(1+E1640)^1*(C1640-F1640)-G1640)-B1640/6,0)*'Расчет NPV'!$C$13)/(1+'Расчет NPV'!$C$12)^2</f>
        <v/>
      </c>
      <c r="J1640" s="9">
        <f>((D1640*(1+E1640)^2*(C1640-F1640)-G1640)-MAX((D1640*(1+E1640)^2*(C1640-F1640)-G1640)-B1640/6,0)*'Расчет NPV'!$C$13)/(1+'Расчет NPV'!$C$12)^3</f>
        <v/>
      </c>
      <c r="K1640" s="9">
        <f>((D1640*(1+E1640)^3*(C1640-F1640)-G1640)-MAX((D1640*(1+E1640)^3*(C1640-F1640)-G1640)-B1640/6,0)*'Расчет NPV'!$C$13)/(1+'Расчет NPV'!$C$12)^4</f>
        <v/>
      </c>
      <c r="L1640" s="9">
        <f>((D1640*(1+E1640)^4*(C1640-F1640)-G1640)-MAX((D1640*(1+E1640)^4*(C1640-F1640)-G1640)-B1640/6,0)*'Расчет NPV'!$C$13)/(1+'Расчет NPV'!$C$12)^5</f>
        <v/>
      </c>
      <c r="M1640" s="9">
        <f>((D1640*(1+E1640)^5*(C1640-F1640)-G1640)-MAX((D1640*(1+E1640)^5*(C1640-F1640)-G1640)-B1640/6,0)*'Расчет NPV'!$C$13)/(1+'Расчет NPV'!$C$12)^6</f>
        <v/>
      </c>
      <c r="N1640" s="13">
        <f>SUM(H1640:M1640)-B1640</f>
        <v/>
      </c>
    </row>
    <row r="1641">
      <c r="A1641" t="n">
        <v>1637</v>
      </c>
      <c r="B1641" s="9">
        <f>_xlfn.BETA.INV(RAND(),'Расчет NPV'!$E$5,'Расчет NPV'!$F$5,'Расчет NPV'!$B$5,'Расчет NPV'!$D$5)</f>
        <v/>
      </c>
      <c r="C1641" s="9">
        <f>_xlfn.BETA.INV(RAND(),'Расчет NPV'!$E$6,'Расчет NPV'!$F$6,'Расчет NPV'!$B$6,'Расчет NPV'!$D$6)</f>
        <v/>
      </c>
      <c r="D1641" s="9">
        <f>_xlfn.BETA.INV(RAND(),'Расчет NPV'!$E$7,'Расчет NPV'!$F$7,'Расчет NPV'!$B$7,'Расчет NPV'!$D$7)</f>
        <v/>
      </c>
      <c r="E1641" s="5">
        <f>_xlfn.BETA.INV(RAND(),'Расчет NPV'!$E$8,'Расчет NPV'!$F$8,'Расчет NPV'!$B$8,'Расчет NPV'!$D$8)</f>
        <v/>
      </c>
      <c r="F1641" s="9">
        <f>_xlfn.BETA.INV(RAND(),'Расчет NPV'!$E$9,'Расчет NPV'!$F$9,'Расчет NPV'!$B$9,'Расчет NPV'!$D$9)</f>
        <v/>
      </c>
      <c r="G1641" s="9">
        <f>_xlfn.BETA.INV(RAND(),'Расчет NPV'!$E$10,'Расчет NPV'!$F$10,'Расчет NPV'!$B$10,'Расчет NPV'!$D$10)</f>
        <v/>
      </c>
      <c r="H1641" s="9">
        <f>((D1641*(1+E1641)^0*'Расчет NPV'!$C$14*(C1641-F1641)-G1641)-MAX((D1641*(1+E1641)^0*'Расчет NPV'!$C$14*(C1641-F1641)-G1641)-B1641/6,0)*'Расчет NPV'!$C$13)/(1+'Расчет NPV'!$C$12)^1</f>
        <v/>
      </c>
      <c r="I1641" s="9">
        <f>((D1641*(1+E1641)^1*(C1641-F1641)-G1641)-MAX((D1641*(1+E1641)^1*(C1641-F1641)-G1641)-B1641/6,0)*'Расчет NPV'!$C$13)/(1+'Расчет NPV'!$C$12)^2</f>
        <v/>
      </c>
      <c r="J1641" s="9">
        <f>((D1641*(1+E1641)^2*(C1641-F1641)-G1641)-MAX((D1641*(1+E1641)^2*(C1641-F1641)-G1641)-B1641/6,0)*'Расчет NPV'!$C$13)/(1+'Расчет NPV'!$C$12)^3</f>
        <v/>
      </c>
      <c r="K1641" s="9">
        <f>((D1641*(1+E1641)^3*(C1641-F1641)-G1641)-MAX((D1641*(1+E1641)^3*(C1641-F1641)-G1641)-B1641/6,0)*'Расчет NPV'!$C$13)/(1+'Расчет NPV'!$C$12)^4</f>
        <v/>
      </c>
      <c r="L1641" s="9">
        <f>((D1641*(1+E1641)^4*(C1641-F1641)-G1641)-MAX((D1641*(1+E1641)^4*(C1641-F1641)-G1641)-B1641/6,0)*'Расчет NPV'!$C$13)/(1+'Расчет NPV'!$C$12)^5</f>
        <v/>
      </c>
      <c r="M1641" s="9">
        <f>((D1641*(1+E1641)^5*(C1641-F1641)-G1641)-MAX((D1641*(1+E1641)^5*(C1641-F1641)-G1641)-B1641/6,0)*'Расчет NPV'!$C$13)/(1+'Расчет NPV'!$C$12)^6</f>
        <v/>
      </c>
      <c r="N1641" s="13">
        <f>SUM(H1641:M1641)-B1641</f>
        <v/>
      </c>
    </row>
    <row r="1642">
      <c r="A1642" t="n">
        <v>1638</v>
      </c>
      <c r="B1642" s="9">
        <f>_xlfn.BETA.INV(RAND(),'Расчет NPV'!$E$5,'Расчет NPV'!$F$5,'Расчет NPV'!$B$5,'Расчет NPV'!$D$5)</f>
        <v/>
      </c>
      <c r="C1642" s="9">
        <f>_xlfn.BETA.INV(RAND(),'Расчет NPV'!$E$6,'Расчет NPV'!$F$6,'Расчет NPV'!$B$6,'Расчет NPV'!$D$6)</f>
        <v/>
      </c>
      <c r="D1642" s="9">
        <f>_xlfn.BETA.INV(RAND(),'Расчет NPV'!$E$7,'Расчет NPV'!$F$7,'Расчет NPV'!$B$7,'Расчет NPV'!$D$7)</f>
        <v/>
      </c>
      <c r="E1642" s="5">
        <f>_xlfn.BETA.INV(RAND(),'Расчет NPV'!$E$8,'Расчет NPV'!$F$8,'Расчет NPV'!$B$8,'Расчет NPV'!$D$8)</f>
        <v/>
      </c>
      <c r="F1642" s="9">
        <f>_xlfn.BETA.INV(RAND(),'Расчет NPV'!$E$9,'Расчет NPV'!$F$9,'Расчет NPV'!$B$9,'Расчет NPV'!$D$9)</f>
        <v/>
      </c>
      <c r="G1642" s="9">
        <f>_xlfn.BETA.INV(RAND(),'Расчет NPV'!$E$10,'Расчет NPV'!$F$10,'Расчет NPV'!$B$10,'Расчет NPV'!$D$10)</f>
        <v/>
      </c>
      <c r="H1642" s="9">
        <f>((D1642*(1+E1642)^0*'Расчет NPV'!$C$14*(C1642-F1642)-G1642)-MAX((D1642*(1+E1642)^0*'Расчет NPV'!$C$14*(C1642-F1642)-G1642)-B1642/6,0)*'Расчет NPV'!$C$13)/(1+'Расчет NPV'!$C$12)^1</f>
        <v/>
      </c>
      <c r="I1642" s="9">
        <f>((D1642*(1+E1642)^1*(C1642-F1642)-G1642)-MAX((D1642*(1+E1642)^1*(C1642-F1642)-G1642)-B1642/6,0)*'Расчет NPV'!$C$13)/(1+'Расчет NPV'!$C$12)^2</f>
        <v/>
      </c>
      <c r="J1642" s="9">
        <f>((D1642*(1+E1642)^2*(C1642-F1642)-G1642)-MAX((D1642*(1+E1642)^2*(C1642-F1642)-G1642)-B1642/6,0)*'Расчет NPV'!$C$13)/(1+'Расчет NPV'!$C$12)^3</f>
        <v/>
      </c>
      <c r="K1642" s="9">
        <f>((D1642*(1+E1642)^3*(C1642-F1642)-G1642)-MAX((D1642*(1+E1642)^3*(C1642-F1642)-G1642)-B1642/6,0)*'Расчет NPV'!$C$13)/(1+'Расчет NPV'!$C$12)^4</f>
        <v/>
      </c>
      <c r="L1642" s="9">
        <f>((D1642*(1+E1642)^4*(C1642-F1642)-G1642)-MAX((D1642*(1+E1642)^4*(C1642-F1642)-G1642)-B1642/6,0)*'Расчет NPV'!$C$13)/(1+'Расчет NPV'!$C$12)^5</f>
        <v/>
      </c>
      <c r="M1642" s="9">
        <f>((D1642*(1+E1642)^5*(C1642-F1642)-G1642)-MAX((D1642*(1+E1642)^5*(C1642-F1642)-G1642)-B1642/6,0)*'Расчет NPV'!$C$13)/(1+'Расчет NPV'!$C$12)^6</f>
        <v/>
      </c>
      <c r="N1642" s="13">
        <f>SUM(H1642:M1642)-B1642</f>
        <v/>
      </c>
    </row>
    <row r="1643">
      <c r="A1643" t="n">
        <v>1639</v>
      </c>
      <c r="B1643" s="9">
        <f>_xlfn.BETA.INV(RAND(),'Расчет NPV'!$E$5,'Расчет NPV'!$F$5,'Расчет NPV'!$B$5,'Расчет NPV'!$D$5)</f>
        <v/>
      </c>
      <c r="C1643" s="9">
        <f>_xlfn.BETA.INV(RAND(),'Расчет NPV'!$E$6,'Расчет NPV'!$F$6,'Расчет NPV'!$B$6,'Расчет NPV'!$D$6)</f>
        <v/>
      </c>
      <c r="D1643" s="9">
        <f>_xlfn.BETA.INV(RAND(),'Расчет NPV'!$E$7,'Расчет NPV'!$F$7,'Расчет NPV'!$B$7,'Расчет NPV'!$D$7)</f>
        <v/>
      </c>
      <c r="E1643" s="5">
        <f>_xlfn.BETA.INV(RAND(),'Расчет NPV'!$E$8,'Расчет NPV'!$F$8,'Расчет NPV'!$B$8,'Расчет NPV'!$D$8)</f>
        <v/>
      </c>
      <c r="F1643" s="9">
        <f>_xlfn.BETA.INV(RAND(),'Расчет NPV'!$E$9,'Расчет NPV'!$F$9,'Расчет NPV'!$B$9,'Расчет NPV'!$D$9)</f>
        <v/>
      </c>
      <c r="G1643" s="9">
        <f>_xlfn.BETA.INV(RAND(),'Расчет NPV'!$E$10,'Расчет NPV'!$F$10,'Расчет NPV'!$B$10,'Расчет NPV'!$D$10)</f>
        <v/>
      </c>
      <c r="H1643" s="9">
        <f>((D1643*(1+E1643)^0*'Расчет NPV'!$C$14*(C1643-F1643)-G1643)-MAX((D1643*(1+E1643)^0*'Расчет NPV'!$C$14*(C1643-F1643)-G1643)-B1643/6,0)*'Расчет NPV'!$C$13)/(1+'Расчет NPV'!$C$12)^1</f>
        <v/>
      </c>
      <c r="I1643" s="9">
        <f>((D1643*(1+E1643)^1*(C1643-F1643)-G1643)-MAX((D1643*(1+E1643)^1*(C1643-F1643)-G1643)-B1643/6,0)*'Расчет NPV'!$C$13)/(1+'Расчет NPV'!$C$12)^2</f>
        <v/>
      </c>
      <c r="J1643" s="9">
        <f>((D1643*(1+E1643)^2*(C1643-F1643)-G1643)-MAX((D1643*(1+E1643)^2*(C1643-F1643)-G1643)-B1643/6,0)*'Расчет NPV'!$C$13)/(1+'Расчет NPV'!$C$12)^3</f>
        <v/>
      </c>
      <c r="K1643" s="9">
        <f>((D1643*(1+E1643)^3*(C1643-F1643)-G1643)-MAX((D1643*(1+E1643)^3*(C1643-F1643)-G1643)-B1643/6,0)*'Расчет NPV'!$C$13)/(1+'Расчет NPV'!$C$12)^4</f>
        <v/>
      </c>
      <c r="L1643" s="9">
        <f>((D1643*(1+E1643)^4*(C1643-F1643)-G1643)-MAX((D1643*(1+E1643)^4*(C1643-F1643)-G1643)-B1643/6,0)*'Расчет NPV'!$C$13)/(1+'Расчет NPV'!$C$12)^5</f>
        <v/>
      </c>
      <c r="M1643" s="9">
        <f>((D1643*(1+E1643)^5*(C1643-F1643)-G1643)-MAX((D1643*(1+E1643)^5*(C1643-F1643)-G1643)-B1643/6,0)*'Расчет NPV'!$C$13)/(1+'Расчет NPV'!$C$12)^6</f>
        <v/>
      </c>
      <c r="N1643" s="13">
        <f>SUM(H1643:M1643)-B1643</f>
        <v/>
      </c>
    </row>
    <row r="1644">
      <c r="A1644" t="n">
        <v>1640</v>
      </c>
      <c r="B1644" s="9">
        <f>_xlfn.BETA.INV(RAND(),'Расчет NPV'!$E$5,'Расчет NPV'!$F$5,'Расчет NPV'!$B$5,'Расчет NPV'!$D$5)</f>
        <v/>
      </c>
      <c r="C1644" s="9">
        <f>_xlfn.BETA.INV(RAND(),'Расчет NPV'!$E$6,'Расчет NPV'!$F$6,'Расчет NPV'!$B$6,'Расчет NPV'!$D$6)</f>
        <v/>
      </c>
      <c r="D1644" s="9">
        <f>_xlfn.BETA.INV(RAND(),'Расчет NPV'!$E$7,'Расчет NPV'!$F$7,'Расчет NPV'!$B$7,'Расчет NPV'!$D$7)</f>
        <v/>
      </c>
      <c r="E1644" s="5">
        <f>_xlfn.BETA.INV(RAND(),'Расчет NPV'!$E$8,'Расчет NPV'!$F$8,'Расчет NPV'!$B$8,'Расчет NPV'!$D$8)</f>
        <v/>
      </c>
      <c r="F1644" s="9">
        <f>_xlfn.BETA.INV(RAND(),'Расчет NPV'!$E$9,'Расчет NPV'!$F$9,'Расчет NPV'!$B$9,'Расчет NPV'!$D$9)</f>
        <v/>
      </c>
      <c r="G1644" s="9">
        <f>_xlfn.BETA.INV(RAND(),'Расчет NPV'!$E$10,'Расчет NPV'!$F$10,'Расчет NPV'!$B$10,'Расчет NPV'!$D$10)</f>
        <v/>
      </c>
      <c r="H1644" s="9">
        <f>((D1644*(1+E1644)^0*'Расчет NPV'!$C$14*(C1644-F1644)-G1644)-MAX((D1644*(1+E1644)^0*'Расчет NPV'!$C$14*(C1644-F1644)-G1644)-B1644/6,0)*'Расчет NPV'!$C$13)/(1+'Расчет NPV'!$C$12)^1</f>
        <v/>
      </c>
      <c r="I1644" s="9">
        <f>((D1644*(1+E1644)^1*(C1644-F1644)-G1644)-MAX((D1644*(1+E1644)^1*(C1644-F1644)-G1644)-B1644/6,0)*'Расчет NPV'!$C$13)/(1+'Расчет NPV'!$C$12)^2</f>
        <v/>
      </c>
      <c r="J1644" s="9">
        <f>((D1644*(1+E1644)^2*(C1644-F1644)-G1644)-MAX((D1644*(1+E1644)^2*(C1644-F1644)-G1644)-B1644/6,0)*'Расчет NPV'!$C$13)/(1+'Расчет NPV'!$C$12)^3</f>
        <v/>
      </c>
      <c r="K1644" s="9">
        <f>((D1644*(1+E1644)^3*(C1644-F1644)-G1644)-MAX((D1644*(1+E1644)^3*(C1644-F1644)-G1644)-B1644/6,0)*'Расчет NPV'!$C$13)/(1+'Расчет NPV'!$C$12)^4</f>
        <v/>
      </c>
      <c r="L1644" s="9">
        <f>((D1644*(1+E1644)^4*(C1644-F1644)-G1644)-MAX((D1644*(1+E1644)^4*(C1644-F1644)-G1644)-B1644/6,0)*'Расчет NPV'!$C$13)/(1+'Расчет NPV'!$C$12)^5</f>
        <v/>
      </c>
      <c r="M1644" s="9">
        <f>((D1644*(1+E1644)^5*(C1644-F1644)-G1644)-MAX((D1644*(1+E1644)^5*(C1644-F1644)-G1644)-B1644/6,0)*'Расчет NPV'!$C$13)/(1+'Расчет NPV'!$C$12)^6</f>
        <v/>
      </c>
      <c r="N1644" s="13">
        <f>SUM(H1644:M1644)-B1644</f>
        <v/>
      </c>
    </row>
    <row r="1645">
      <c r="A1645" t="n">
        <v>1641</v>
      </c>
      <c r="B1645" s="9">
        <f>_xlfn.BETA.INV(RAND(),'Расчет NPV'!$E$5,'Расчет NPV'!$F$5,'Расчет NPV'!$B$5,'Расчет NPV'!$D$5)</f>
        <v/>
      </c>
      <c r="C1645" s="9">
        <f>_xlfn.BETA.INV(RAND(),'Расчет NPV'!$E$6,'Расчет NPV'!$F$6,'Расчет NPV'!$B$6,'Расчет NPV'!$D$6)</f>
        <v/>
      </c>
      <c r="D1645" s="9">
        <f>_xlfn.BETA.INV(RAND(),'Расчет NPV'!$E$7,'Расчет NPV'!$F$7,'Расчет NPV'!$B$7,'Расчет NPV'!$D$7)</f>
        <v/>
      </c>
      <c r="E1645" s="5">
        <f>_xlfn.BETA.INV(RAND(),'Расчет NPV'!$E$8,'Расчет NPV'!$F$8,'Расчет NPV'!$B$8,'Расчет NPV'!$D$8)</f>
        <v/>
      </c>
      <c r="F1645" s="9">
        <f>_xlfn.BETA.INV(RAND(),'Расчет NPV'!$E$9,'Расчет NPV'!$F$9,'Расчет NPV'!$B$9,'Расчет NPV'!$D$9)</f>
        <v/>
      </c>
      <c r="G1645" s="9">
        <f>_xlfn.BETA.INV(RAND(),'Расчет NPV'!$E$10,'Расчет NPV'!$F$10,'Расчет NPV'!$B$10,'Расчет NPV'!$D$10)</f>
        <v/>
      </c>
      <c r="H1645" s="9">
        <f>((D1645*(1+E1645)^0*'Расчет NPV'!$C$14*(C1645-F1645)-G1645)-MAX((D1645*(1+E1645)^0*'Расчет NPV'!$C$14*(C1645-F1645)-G1645)-B1645/6,0)*'Расчет NPV'!$C$13)/(1+'Расчет NPV'!$C$12)^1</f>
        <v/>
      </c>
      <c r="I1645" s="9">
        <f>((D1645*(1+E1645)^1*(C1645-F1645)-G1645)-MAX((D1645*(1+E1645)^1*(C1645-F1645)-G1645)-B1645/6,0)*'Расчет NPV'!$C$13)/(1+'Расчет NPV'!$C$12)^2</f>
        <v/>
      </c>
      <c r="J1645" s="9">
        <f>((D1645*(1+E1645)^2*(C1645-F1645)-G1645)-MAX((D1645*(1+E1645)^2*(C1645-F1645)-G1645)-B1645/6,0)*'Расчет NPV'!$C$13)/(1+'Расчет NPV'!$C$12)^3</f>
        <v/>
      </c>
      <c r="K1645" s="9">
        <f>((D1645*(1+E1645)^3*(C1645-F1645)-G1645)-MAX((D1645*(1+E1645)^3*(C1645-F1645)-G1645)-B1645/6,0)*'Расчет NPV'!$C$13)/(1+'Расчет NPV'!$C$12)^4</f>
        <v/>
      </c>
      <c r="L1645" s="9">
        <f>((D1645*(1+E1645)^4*(C1645-F1645)-G1645)-MAX((D1645*(1+E1645)^4*(C1645-F1645)-G1645)-B1645/6,0)*'Расчет NPV'!$C$13)/(1+'Расчет NPV'!$C$12)^5</f>
        <v/>
      </c>
      <c r="M1645" s="9">
        <f>((D1645*(1+E1645)^5*(C1645-F1645)-G1645)-MAX((D1645*(1+E1645)^5*(C1645-F1645)-G1645)-B1645/6,0)*'Расчет NPV'!$C$13)/(1+'Расчет NPV'!$C$12)^6</f>
        <v/>
      </c>
      <c r="N1645" s="13">
        <f>SUM(H1645:M1645)-B1645</f>
        <v/>
      </c>
    </row>
    <row r="1646">
      <c r="A1646" t="n">
        <v>1642</v>
      </c>
      <c r="B1646" s="9">
        <f>_xlfn.BETA.INV(RAND(),'Расчет NPV'!$E$5,'Расчет NPV'!$F$5,'Расчет NPV'!$B$5,'Расчет NPV'!$D$5)</f>
        <v/>
      </c>
      <c r="C1646" s="9">
        <f>_xlfn.BETA.INV(RAND(),'Расчет NPV'!$E$6,'Расчет NPV'!$F$6,'Расчет NPV'!$B$6,'Расчет NPV'!$D$6)</f>
        <v/>
      </c>
      <c r="D1646" s="9">
        <f>_xlfn.BETA.INV(RAND(),'Расчет NPV'!$E$7,'Расчет NPV'!$F$7,'Расчет NPV'!$B$7,'Расчет NPV'!$D$7)</f>
        <v/>
      </c>
      <c r="E1646" s="5">
        <f>_xlfn.BETA.INV(RAND(),'Расчет NPV'!$E$8,'Расчет NPV'!$F$8,'Расчет NPV'!$B$8,'Расчет NPV'!$D$8)</f>
        <v/>
      </c>
      <c r="F1646" s="9">
        <f>_xlfn.BETA.INV(RAND(),'Расчет NPV'!$E$9,'Расчет NPV'!$F$9,'Расчет NPV'!$B$9,'Расчет NPV'!$D$9)</f>
        <v/>
      </c>
      <c r="G1646" s="9">
        <f>_xlfn.BETA.INV(RAND(),'Расчет NPV'!$E$10,'Расчет NPV'!$F$10,'Расчет NPV'!$B$10,'Расчет NPV'!$D$10)</f>
        <v/>
      </c>
      <c r="H1646" s="9">
        <f>((D1646*(1+E1646)^0*'Расчет NPV'!$C$14*(C1646-F1646)-G1646)-MAX((D1646*(1+E1646)^0*'Расчет NPV'!$C$14*(C1646-F1646)-G1646)-B1646/6,0)*'Расчет NPV'!$C$13)/(1+'Расчет NPV'!$C$12)^1</f>
        <v/>
      </c>
      <c r="I1646" s="9">
        <f>((D1646*(1+E1646)^1*(C1646-F1646)-G1646)-MAX((D1646*(1+E1646)^1*(C1646-F1646)-G1646)-B1646/6,0)*'Расчет NPV'!$C$13)/(1+'Расчет NPV'!$C$12)^2</f>
        <v/>
      </c>
      <c r="J1646" s="9">
        <f>((D1646*(1+E1646)^2*(C1646-F1646)-G1646)-MAX((D1646*(1+E1646)^2*(C1646-F1646)-G1646)-B1646/6,0)*'Расчет NPV'!$C$13)/(1+'Расчет NPV'!$C$12)^3</f>
        <v/>
      </c>
      <c r="K1646" s="9">
        <f>((D1646*(1+E1646)^3*(C1646-F1646)-G1646)-MAX((D1646*(1+E1646)^3*(C1646-F1646)-G1646)-B1646/6,0)*'Расчет NPV'!$C$13)/(1+'Расчет NPV'!$C$12)^4</f>
        <v/>
      </c>
      <c r="L1646" s="9">
        <f>((D1646*(1+E1646)^4*(C1646-F1646)-G1646)-MAX((D1646*(1+E1646)^4*(C1646-F1646)-G1646)-B1646/6,0)*'Расчет NPV'!$C$13)/(1+'Расчет NPV'!$C$12)^5</f>
        <v/>
      </c>
      <c r="M1646" s="9">
        <f>((D1646*(1+E1646)^5*(C1646-F1646)-G1646)-MAX((D1646*(1+E1646)^5*(C1646-F1646)-G1646)-B1646/6,0)*'Расчет NPV'!$C$13)/(1+'Расчет NPV'!$C$12)^6</f>
        <v/>
      </c>
      <c r="N1646" s="13">
        <f>SUM(H1646:M1646)-B1646</f>
        <v/>
      </c>
    </row>
    <row r="1647">
      <c r="A1647" t="n">
        <v>1643</v>
      </c>
      <c r="B1647" s="9">
        <f>_xlfn.BETA.INV(RAND(),'Расчет NPV'!$E$5,'Расчет NPV'!$F$5,'Расчет NPV'!$B$5,'Расчет NPV'!$D$5)</f>
        <v/>
      </c>
      <c r="C1647" s="9">
        <f>_xlfn.BETA.INV(RAND(),'Расчет NPV'!$E$6,'Расчет NPV'!$F$6,'Расчет NPV'!$B$6,'Расчет NPV'!$D$6)</f>
        <v/>
      </c>
      <c r="D1647" s="9">
        <f>_xlfn.BETA.INV(RAND(),'Расчет NPV'!$E$7,'Расчет NPV'!$F$7,'Расчет NPV'!$B$7,'Расчет NPV'!$D$7)</f>
        <v/>
      </c>
      <c r="E1647" s="5">
        <f>_xlfn.BETA.INV(RAND(),'Расчет NPV'!$E$8,'Расчет NPV'!$F$8,'Расчет NPV'!$B$8,'Расчет NPV'!$D$8)</f>
        <v/>
      </c>
      <c r="F1647" s="9">
        <f>_xlfn.BETA.INV(RAND(),'Расчет NPV'!$E$9,'Расчет NPV'!$F$9,'Расчет NPV'!$B$9,'Расчет NPV'!$D$9)</f>
        <v/>
      </c>
      <c r="G1647" s="9">
        <f>_xlfn.BETA.INV(RAND(),'Расчет NPV'!$E$10,'Расчет NPV'!$F$10,'Расчет NPV'!$B$10,'Расчет NPV'!$D$10)</f>
        <v/>
      </c>
      <c r="H1647" s="9">
        <f>((D1647*(1+E1647)^0*'Расчет NPV'!$C$14*(C1647-F1647)-G1647)-MAX((D1647*(1+E1647)^0*'Расчет NPV'!$C$14*(C1647-F1647)-G1647)-B1647/6,0)*'Расчет NPV'!$C$13)/(1+'Расчет NPV'!$C$12)^1</f>
        <v/>
      </c>
      <c r="I1647" s="9">
        <f>((D1647*(1+E1647)^1*(C1647-F1647)-G1647)-MAX((D1647*(1+E1647)^1*(C1647-F1647)-G1647)-B1647/6,0)*'Расчет NPV'!$C$13)/(1+'Расчет NPV'!$C$12)^2</f>
        <v/>
      </c>
      <c r="J1647" s="9">
        <f>((D1647*(1+E1647)^2*(C1647-F1647)-G1647)-MAX((D1647*(1+E1647)^2*(C1647-F1647)-G1647)-B1647/6,0)*'Расчет NPV'!$C$13)/(1+'Расчет NPV'!$C$12)^3</f>
        <v/>
      </c>
      <c r="K1647" s="9">
        <f>((D1647*(1+E1647)^3*(C1647-F1647)-G1647)-MAX((D1647*(1+E1647)^3*(C1647-F1647)-G1647)-B1647/6,0)*'Расчет NPV'!$C$13)/(1+'Расчет NPV'!$C$12)^4</f>
        <v/>
      </c>
      <c r="L1647" s="9">
        <f>((D1647*(1+E1647)^4*(C1647-F1647)-G1647)-MAX((D1647*(1+E1647)^4*(C1647-F1647)-G1647)-B1647/6,0)*'Расчет NPV'!$C$13)/(1+'Расчет NPV'!$C$12)^5</f>
        <v/>
      </c>
      <c r="M1647" s="9">
        <f>((D1647*(1+E1647)^5*(C1647-F1647)-G1647)-MAX((D1647*(1+E1647)^5*(C1647-F1647)-G1647)-B1647/6,0)*'Расчет NPV'!$C$13)/(1+'Расчет NPV'!$C$12)^6</f>
        <v/>
      </c>
      <c r="N1647" s="13">
        <f>SUM(H1647:M1647)-B1647</f>
        <v/>
      </c>
    </row>
    <row r="1648">
      <c r="A1648" t="n">
        <v>1644</v>
      </c>
      <c r="B1648" s="9">
        <f>_xlfn.BETA.INV(RAND(),'Расчет NPV'!$E$5,'Расчет NPV'!$F$5,'Расчет NPV'!$B$5,'Расчет NPV'!$D$5)</f>
        <v/>
      </c>
      <c r="C1648" s="9">
        <f>_xlfn.BETA.INV(RAND(),'Расчет NPV'!$E$6,'Расчет NPV'!$F$6,'Расчет NPV'!$B$6,'Расчет NPV'!$D$6)</f>
        <v/>
      </c>
      <c r="D1648" s="9">
        <f>_xlfn.BETA.INV(RAND(),'Расчет NPV'!$E$7,'Расчет NPV'!$F$7,'Расчет NPV'!$B$7,'Расчет NPV'!$D$7)</f>
        <v/>
      </c>
      <c r="E1648" s="5">
        <f>_xlfn.BETA.INV(RAND(),'Расчет NPV'!$E$8,'Расчет NPV'!$F$8,'Расчет NPV'!$B$8,'Расчет NPV'!$D$8)</f>
        <v/>
      </c>
      <c r="F1648" s="9">
        <f>_xlfn.BETA.INV(RAND(),'Расчет NPV'!$E$9,'Расчет NPV'!$F$9,'Расчет NPV'!$B$9,'Расчет NPV'!$D$9)</f>
        <v/>
      </c>
      <c r="G1648" s="9">
        <f>_xlfn.BETA.INV(RAND(),'Расчет NPV'!$E$10,'Расчет NPV'!$F$10,'Расчет NPV'!$B$10,'Расчет NPV'!$D$10)</f>
        <v/>
      </c>
      <c r="H1648" s="9">
        <f>((D1648*(1+E1648)^0*'Расчет NPV'!$C$14*(C1648-F1648)-G1648)-MAX((D1648*(1+E1648)^0*'Расчет NPV'!$C$14*(C1648-F1648)-G1648)-B1648/6,0)*'Расчет NPV'!$C$13)/(1+'Расчет NPV'!$C$12)^1</f>
        <v/>
      </c>
      <c r="I1648" s="9">
        <f>((D1648*(1+E1648)^1*(C1648-F1648)-G1648)-MAX((D1648*(1+E1648)^1*(C1648-F1648)-G1648)-B1648/6,0)*'Расчет NPV'!$C$13)/(1+'Расчет NPV'!$C$12)^2</f>
        <v/>
      </c>
      <c r="J1648" s="9">
        <f>((D1648*(1+E1648)^2*(C1648-F1648)-G1648)-MAX((D1648*(1+E1648)^2*(C1648-F1648)-G1648)-B1648/6,0)*'Расчет NPV'!$C$13)/(1+'Расчет NPV'!$C$12)^3</f>
        <v/>
      </c>
      <c r="K1648" s="9">
        <f>((D1648*(1+E1648)^3*(C1648-F1648)-G1648)-MAX((D1648*(1+E1648)^3*(C1648-F1648)-G1648)-B1648/6,0)*'Расчет NPV'!$C$13)/(1+'Расчет NPV'!$C$12)^4</f>
        <v/>
      </c>
      <c r="L1648" s="9">
        <f>((D1648*(1+E1648)^4*(C1648-F1648)-G1648)-MAX((D1648*(1+E1648)^4*(C1648-F1648)-G1648)-B1648/6,0)*'Расчет NPV'!$C$13)/(1+'Расчет NPV'!$C$12)^5</f>
        <v/>
      </c>
      <c r="M1648" s="9">
        <f>((D1648*(1+E1648)^5*(C1648-F1648)-G1648)-MAX((D1648*(1+E1648)^5*(C1648-F1648)-G1648)-B1648/6,0)*'Расчет NPV'!$C$13)/(1+'Расчет NPV'!$C$12)^6</f>
        <v/>
      </c>
      <c r="N1648" s="13">
        <f>SUM(H1648:M1648)-B1648</f>
        <v/>
      </c>
    </row>
    <row r="1649">
      <c r="A1649" t="n">
        <v>1645</v>
      </c>
      <c r="B1649" s="9">
        <f>_xlfn.BETA.INV(RAND(),'Расчет NPV'!$E$5,'Расчет NPV'!$F$5,'Расчет NPV'!$B$5,'Расчет NPV'!$D$5)</f>
        <v/>
      </c>
      <c r="C1649" s="9">
        <f>_xlfn.BETA.INV(RAND(),'Расчет NPV'!$E$6,'Расчет NPV'!$F$6,'Расчет NPV'!$B$6,'Расчет NPV'!$D$6)</f>
        <v/>
      </c>
      <c r="D1649" s="9">
        <f>_xlfn.BETA.INV(RAND(),'Расчет NPV'!$E$7,'Расчет NPV'!$F$7,'Расчет NPV'!$B$7,'Расчет NPV'!$D$7)</f>
        <v/>
      </c>
      <c r="E1649" s="5">
        <f>_xlfn.BETA.INV(RAND(),'Расчет NPV'!$E$8,'Расчет NPV'!$F$8,'Расчет NPV'!$B$8,'Расчет NPV'!$D$8)</f>
        <v/>
      </c>
      <c r="F1649" s="9">
        <f>_xlfn.BETA.INV(RAND(),'Расчет NPV'!$E$9,'Расчет NPV'!$F$9,'Расчет NPV'!$B$9,'Расчет NPV'!$D$9)</f>
        <v/>
      </c>
      <c r="G1649" s="9">
        <f>_xlfn.BETA.INV(RAND(),'Расчет NPV'!$E$10,'Расчет NPV'!$F$10,'Расчет NPV'!$B$10,'Расчет NPV'!$D$10)</f>
        <v/>
      </c>
      <c r="H1649" s="9">
        <f>((D1649*(1+E1649)^0*'Расчет NPV'!$C$14*(C1649-F1649)-G1649)-MAX((D1649*(1+E1649)^0*'Расчет NPV'!$C$14*(C1649-F1649)-G1649)-B1649/6,0)*'Расчет NPV'!$C$13)/(1+'Расчет NPV'!$C$12)^1</f>
        <v/>
      </c>
      <c r="I1649" s="9">
        <f>((D1649*(1+E1649)^1*(C1649-F1649)-G1649)-MAX((D1649*(1+E1649)^1*(C1649-F1649)-G1649)-B1649/6,0)*'Расчет NPV'!$C$13)/(1+'Расчет NPV'!$C$12)^2</f>
        <v/>
      </c>
      <c r="J1649" s="9">
        <f>((D1649*(1+E1649)^2*(C1649-F1649)-G1649)-MAX((D1649*(1+E1649)^2*(C1649-F1649)-G1649)-B1649/6,0)*'Расчет NPV'!$C$13)/(1+'Расчет NPV'!$C$12)^3</f>
        <v/>
      </c>
      <c r="K1649" s="9">
        <f>((D1649*(1+E1649)^3*(C1649-F1649)-G1649)-MAX((D1649*(1+E1649)^3*(C1649-F1649)-G1649)-B1649/6,0)*'Расчет NPV'!$C$13)/(1+'Расчет NPV'!$C$12)^4</f>
        <v/>
      </c>
      <c r="L1649" s="9">
        <f>((D1649*(1+E1649)^4*(C1649-F1649)-G1649)-MAX((D1649*(1+E1649)^4*(C1649-F1649)-G1649)-B1649/6,0)*'Расчет NPV'!$C$13)/(1+'Расчет NPV'!$C$12)^5</f>
        <v/>
      </c>
      <c r="M1649" s="9">
        <f>((D1649*(1+E1649)^5*(C1649-F1649)-G1649)-MAX((D1649*(1+E1649)^5*(C1649-F1649)-G1649)-B1649/6,0)*'Расчет NPV'!$C$13)/(1+'Расчет NPV'!$C$12)^6</f>
        <v/>
      </c>
      <c r="N1649" s="13">
        <f>SUM(H1649:M1649)-B1649</f>
        <v/>
      </c>
    </row>
    <row r="1650">
      <c r="A1650" t="n">
        <v>1646</v>
      </c>
      <c r="B1650" s="9">
        <f>_xlfn.BETA.INV(RAND(),'Расчет NPV'!$E$5,'Расчет NPV'!$F$5,'Расчет NPV'!$B$5,'Расчет NPV'!$D$5)</f>
        <v/>
      </c>
      <c r="C1650" s="9">
        <f>_xlfn.BETA.INV(RAND(),'Расчет NPV'!$E$6,'Расчет NPV'!$F$6,'Расчет NPV'!$B$6,'Расчет NPV'!$D$6)</f>
        <v/>
      </c>
      <c r="D1650" s="9">
        <f>_xlfn.BETA.INV(RAND(),'Расчет NPV'!$E$7,'Расчет NPV'!$F$7,'Расчет NPV'!$B$7,'Расчет NPV'!$D$7)</f>
        <v/>
      </c>
      <c r="E1650" s="5">
        <f>_xlfn.BETA.INV(RAND(),'Расчет NPV'!$E$8,'Расчет NPV'!$F$8,'Расчет NPV'!$B$8,'Расчет NPV'!$D$8)</f>
        <v/>
      </c>
      <c r="F1650" s="9">
        <f>_xlfn.BETA.INV(RAND(),'Расчет NPV'!$E$9,'Расчет NPV'!$F$9,'Расчет NPV'!$B$9,'Расчет NPV'!$D$9)</f>
        <v/>
      </c>
      <c r="G1650" s="9">
        <f>_xlfn.BETA.INV(RAND(),'Расчет NPV'!$E$10,'Расчет NPV'!$F$10,'Расчет NPV'!$B$10,'Расчет NPV'!$D$10)</f>
        <v/>
      </c>
      <c r="H1650" s="9">
        <f>((D1650*(1+E1650)^0*'Расчет NPV'!$C$14*(C1650-F1650)-G1650)-MAX((D1650*(1+E1650)^0*'Расчет NPV'!$C$14*(C1650-F1650)-G1650)-B1650/6,0)*'Расчет NPV'!$C$13)/(1+'Расчет NPV'!$C$12)^1</f>
        <v/>
      </c>
      <c r="I1650" s="9">
        <f>((D1650*(1+E1650)^1*(C1650-F1650)-G1650)-MAX((D1650*(1+E1650)^1*(C1650-F1650)-G1650)-B1650/6,0)*'Расчет NPV'!$C$13)/(1+'Расчет NPV'!$C$12)^2</f>
        <v/>
      </c>
      <c r="J1650" s="9">
        <f>((D1650*(1+E1650)^2*(C1650-F1650)-G1650)-MAX((D1650*(1+E1650)^2*(C1650-F1650)-G1650)-B1650/6,0)*'Расчет NPV'!$C$13)/(1+'Расчет NPV'!$C$12)^3</f>
        <v/>
      </c>
      <c r="K1650" s="9">
        <f>((D1650*(1+E1650)^3*(C1650-F1650)-G1650)-MAX((D1650*(1+E1650)^3*(C1650-F1650)-G1650)-B1650/6,0)*'Расчет NPV'!$C$13)/(1+'Расчет NPV'!$C$12)^4</f>
        <v/>
      </c>
      <c r="L1650" s="9">
        <f>((D1650*(1+E1650)^4*(C1650-F1650)-G1650)-MAX((D1650*(1+E1650)^4*(C1650-F1650)-G1650)-B1650/6,0)*'Расчет NPV'!$C$13)/(1+'Расчет NPV'!$C$12)^5</f>
        <v/>
      </c>
      <c r="M1650" s="9">
        <f>((D1650*(1+E1650)^5*(C1650-F1650)-G1650)-MAX((D1650*(1+E1650)^5*(C1650-F1650)-G1650)-B1650/6,0)*'Расчет NPV'!$C$13)/(1+'Расчет NPV'!$C$12)^6</f>
        <v/>
      </c>
      <c r="N1650" s="13">
        <f>SUM(H1650:M1650)-B1650</f>
        <v/>
      </c>
    </row>
    <row r="1651">
      <c r="A1651" t="n">
        <v>1647</v>
      </c>
      <c r="B1651" s="9">
        <f>_xlfn.BETA.INV(RAND(),'Расчет NPV'!$E$5,'Расчет NPV'!$F$5,'Расчет NPV'!$B$5,'Расчет NPV'!$D$5)</f>
        <v/>
      </c>
      <c r="C1651" s="9">
        <f>_xlfn.BETA.INV(RAND(),'Расчет NPV'!$E$6,'Расчет NPV'!$F$6,'Расчет NPV'!$B$6,'Расчет NPV'!$D$6)</f>
        <v/>
      </c>
      <c r="D1651" s="9">
        <f>_xlfn.BETA.INV(RAND(),'Расчет NPV'!$E$7,'Расчет NPV'!$F$7,'Расчет NPV'!$B$7,'Расчет NPV'!$D$7)</f>
        <v/>
      </c>
      <c r="E1651" s="5">
        <f>_xlfn.BETA.INV(RAND(),'Расчет NPV'!$E$8,'Расчет NPV'!$F$8,'Расчет NPV'!$B$8,'Расчет NPV'!$D$8)</f>
        <v/>
      </c>
      <c r="F1651" s="9">
        <f>_xlfn.BETA.INV(RAND(),'Расчет NPV'!$E$9,'Расчет NPV'!$F$9,'Расчет NPV'!$B$9,'Расчет NPV'!$D$9)</f>
        <v/>
      </c>
      <c r="G1651" s="9">
        <f>_xlfn.BETA.INV(RAND(),'Расчет NPV'!$E$10,'Расчет NPV'!$F$10,'Расчет NPV'!$B$10,'Расчет NPV'!$D$10)</f>
        <v/>
      </c>
      <c r="H1651" s="9">
        <f>((D1651*(1+E1651)^0*'Расчет NPV'!$C$14*(C1651-F1651)-G1651)-MAX((D1651*(1+E1651)^0*'Расчет NPV'!$C$14*(C1651-F1651)-G1651)-B1651/6,0)*'Расчет NPV'!$C$13)/(1+'Расчет NPV'!$C$12)^1</f>
        <v/>
      </c>
      <c r="I1651" s="9">
        <f>((D1651*(1+E1651)^1*(C1651-F1651)-G1651)-MAX((D1651*(1+E1651)^1*(C1651-F1651)-G1651)-B1651/6,0)*'Расчет NPV'!$C$13)/(1+'Расчет NPV'!$C$12)^2</f>
        <v/>
      </c>
      <c r="J1651" s="9">
        <f>((D1651*(1+E1651)^2*(C1651-F1651)-G1651)-MAX((D1651*(1+E1651)^2*(C1651-F1651)-G1651)-B1651/6,0)*'Расчет NPV'!$C$13)/(1+'Расчет NPV'!$C$12)^3</f>
        <v/>
      </c>
      <c r="K1651" s="9">
        <f>((D1651*(1+E1651)^3*(C1651-F1651)-G1651)-MAX((D1651*(1+E1651)^3*(C1651-F1651)-G1651)-B1651/6,0)*'Расчет NPV'!$C$13)/(1+'Расчет NPV'!$C$12)^4</f>
        <v/>
      </c>
      <c r="L1651" s="9">
        <f>((D1651*(1+E1651)^4*(C1651-F1651)-G1651)-MAX((D1651*(1+E1651)^4*(C1651-F1651)-G1651)-B1651/6,0)*'Расчет NPV'!$C$13)/(1+'Расчет NPV'!$C$12)^5</f>
        <v/>
      </c>
      <c r="M1651" s="9">
        <f>((D1651*(1+E1651)^5*(C1651-F1651)-G1651)-MAX((D1651*(1+E1651)^5*(C1651-F1651)-G1651)-B1651/6,0)*'Расчет NPV'!$C$13)/(1+'Расчет NPV'!$C$12)^6</f>
        <v/>
      </c>
      <c r="N1651" s="13">
        <f>SUM(H1651:M1651)-B1651</f>
        <v/>
      </c>
    </row>
    <row r="1652">
      <c r="A1652" t="n">
        <v>1648</v>
      </c>
      <c r="B1652" s="9">
        <f>_xlfn.BETA.INV(RAND(),'Расчет NPV'!$E$5,'Расчет NPV'!$F$5,'Расчет NPV'!$B$5,'Расчет NPV'!$D$5)</f>
        <v/>
      </c>
      <c r="C1652" s="9">
        <f>_xlfn.BETA.INV(RAND(),'Расчет NPV'!$E$6,'Расчет NPV'!$F$6,'Расчет NPV'!$B$6,'Расчет NPV'!$D$6)</f>
        <v/>
      </c>
      <c r="D1652" s="9">
        <f>_xlfn.BETA.INV(RAND(),'Расчет NPV'!$E$7,'Расчет NPV'!$F$7,'Расчет NPV'!$B$7,'Расчет NPV'!$D$7)</f>
        <v/>
      </c>
      <c r="E1652" s="5">
        <f>_xlfn.BETA.INV(RAND(),'Расчет NPV'!$E$8,'Расчет NPV'!$F$8,'Расчет NPV'!$B$8,'Расчет NPV'!$D$8)</f>
        <v/>
      </c>
      <c r="F1652" s="9">
        <f>_xlfn.BETA.INV(RAND(),'Расчет NPV'!$E$9,'Расчет NPV'!$F$9,'Расчет NPV'!$B$9,'Расчет NPV'!$D$9)</f>
        <v/>
      </c>
      <c r="G1652" s="9">
        <f>_xlfn.BETA.INV(RAND(),'Расчет NPV'!$E$10,'Расчет NPV'!$F$10,'Расчет NPV'!$B$10,'Расчет NPV'!$D$10)</f>
        <v/>
      </c>
      <c r="H1652" s="9">
        <f>((D1652*(1+E1652)^0*'Расчет NPV'!$C$14*(C1652-F1652)-G1652)-MAX((D1652*(1+E1652)^0*'Расчет NPV'!$C$14*(C1652-F1652)-G1652)-B1652/6,0)*'Расчет NPV'!$C$13)/(1+'Расчет NPV'!$C$12)^1</f>
        <v/>
      </c>
      <c r="I1652" s="9">
        <f>((D1652*(1+E1652)^1*(C1652-F1652)-G1652)-MAX((D1652*(1+E1652)^1*(C1652-F1652)-G1652)-B1652/6,0)*'Расчет NPV'!$C$13)/(1+'Расчет NPV'!$C$12)^2</f>
        <v/>
      </c>
      <c r="J1652" s="9">
        <f>((D1652*(1+E1652)^2*(C1652-F1652)-G1652)-MAX((D1652*(1+E1652)^2*(C1652-F1652)-G1652)-B1652/6,0)*'Расчет NPV'!$C$13)/(1+'Расчет NPV'!$C$12)^3</f>
        <v/>
      </c>
      <c r="K1652" s="9">
        <f>((D1652*(1+E1652)^3*(C1652-F1652)-G1652)-MAX((D1652*(1+E1652)^3*(C1652-F1652)-G1652)-B1652/6,0)*'Расчет NPV'!$C$13)/(1+'Расчет NPV'!$C$12)^4</f>
        <v/>
      </c>
      <c r="L1652" s="9">
        <f>((D1652*(1+E1652)^4*(C1652-F1652)-G1652)-MAX((D1652*(1+E1652)^4*(C1652-F1652)-G1652)-B1652/6,0)*'Расчет NPV'!$C$13)/(1+'Расчет NPV'!$C$12)^5</f>
        <v/>
      </c>
      <c r="M1652" s="9">
        <f>((D1652*(1+E1652)^5*(C1652-F1652)-G1652)-MAX((D1652*(1+E1652)^5*(C1652-F1652)-G1652)-B1652/6,0)*'Расчет NPV'!$C$13)/(1+'Расчет NPV'!$C$12)^6</f>
        <v/>
      </c>
      <c r="N1652" s="13">
        <f>SUM(H1652:M1652)-B1652</f>
        <v/>
      </c>
    </row>
    <row r="1653">
      <c r="A1653" t="n">
        <v>1649</v>
      </c>
      <c r="B1653" s="9">
        <f>_xlfn.BETA.INV(RAND(),'Расчет NPV'!$E$5,'Расчет NPV'!$F$5,'Расчет NPV'!$B$5,'Расчет NPV'!$D$5)</f>
        <v/>
      </c>
      <c r="C1653" s="9">
        <f>_xlfn.BETA.INV(RAND(),'Расчет NPV'!$E$6,'Расчет NPV'!$F$6,'Расчет NPV'!$B$6,'Расчет NPV'!$D$6)</f>
        <v/>
      </c>
      <c r="D1653" s="9">
        <f>_xlfn.BETA.INV(RAND(),'Расчет NPV'!$E$7,'Расчет NPV'!$F$7,'Расчет NPV'!$B$7,'Расчет NPV'!$D$7)</f>
        <v/>
      </c>
      <c r="E1653" s="5">
        <f>_xlfn.BETA.INV(RAND(),'Расчет NPV'!$E$8,'Расчет NPV'!$F$8,'Расчет NPV'!$B$8,'Расчет NPV'!$D$8)</f>
        <v/>
      </c>
      <c r="F1653" s="9">
        <f>_xlfn.BETA.INV(RAND(),'Расчет NPV'!$E$9,'Расчет NPV'!$F$9,'Расчет NPV'!$B$9,'Расчет NPV'!$D$9)</f>
        <v/>
      </c>
      <c r="G1653" s="9">
        <f>_xlfn.BETA.INV(RAND(),'Расчет NPV'!$E$10,'Расчет NPV'!$F$10,'Расчет NPV'!$B$10,'Расчет NPV'!$D$10)</f>
        <v/>
      </c>
      <c r="H1653" s="9">
        <f>((D1653*(1+E1653)^0*'Расчет NPV'!$C$14*(C1653-F1653)-G1653)-MAX((D1653*(1+E1653)^0*'Расчет NPV'!$C$14*(C1653-F1653)-G1653)-B1653/6,0)*'Расчет NPV'!$C$13)/(1+'Расчет NPV'!$C$12)^1</f>
        <v/>
      </c>
      <c r="I1653" s="9">
        <f>((D1653*(1+E1653)^1*(C1653-F1653)-G1653)-MAX((D1653*(1+E1653)^1*(C1653-F1653)-G1653)-B1653/6,0)*'Расчет NPV'!$C$13)/(1+'Расчет NPV'!$C$12)^2</f>
        <v/>
      </c>
      <c r="J1653" s="9">
        <f>((D1653*(1+E1653)^2*(C1653-F1653)-G1653)-MAX((D1653*(1+E1653)^2*(C1653-F1653)-G1653)-B1653/6,0)*'Расчет NPV'!$C$13)/(1+'Расчет NPV'!$C$12)^3</f>
        <v/>
      </c>
      <c r="K1653" s="9">
        <f>((D1653*(1+E1653)^3*(C1653-F1653)-G1653)-MAX((D1653*(1+E1653)^3*(C1653-F1653)-G1653)-B1653/6,0)*'Расчет NPV'!$C$13)/(1+'Расчет NPV'!$C$12)^4</f>
        <v/>
      </c>
      <c r="L1653" s="9">
        <f>((D1653*(1+E1653)^4*(C1653-F1653)-G1653)-MAX((D1653*(1+E1653)^4*(C1653-F1653)-G1653)-B1653/6,0)*'Расчет NPV'!$C$13)/(1+'Расчет NPV'!$C$12)^5</f>
        <v/>
      </c>
      <c r="M1653" s="9">
        <f>((D1653*(1+E1653)^5*(C1653-F1653)-G1653)-MAX((D1653*(1+E1653)^5*(C1653-F1653)-G1653)-B1653/6,0)*'Расчет NPV'!$C$13)/(1+'Расчет NPV'!$C$12)^6</f>
        <v/>
      </c>
      <c r="N1653" s="13">
        <f>SUM(H1653:M1653)-B1653</f>
        <v/>
      </c>
    </row>
    <row r="1654">
      <c r="A1654" t="n">
        <v>1650</v>
      </c>
      <c r="B1654" s="9">
        <f>_xlfn.BETA.INV(RAND(),'Расчет NPV'!$E$5,'Расчет NPV'!$F$5,'Расчет NPV'!$B$5,'Расчет NPV'!$D$5)</f>
        <v/>
      </c>
      <c r="C1654" s="9">
        <f>_xlfn.BETA.INV(RAND(),'Расчет NPV'!$E$6,'Расчет NPV'!$F$6,'Расчет NPV'!$B$6,'Расчет NPV'!$D$6)</f>
        <v/>
      </c>
      <c r="D1654" s="9">
        <f>_xlfn.BETA.INV(RAND(),'Расчет NPV'!$E$7,'Расчет NPV'!$F$7,'Расчет NPV'!$B$7,'Расчет NPV'!$D$7)</f>
        <v/>
      </c>
      <c r="E1654" s="5">
        <f>_xlfn.BETA.INV(RAND(),'Расчет NPV'!$E$8,'Расчет NPV'!$F$8,'Расчет NPV'!$B$8,'Расчет NPV'!$D$8)</f>
        <v/>
      </c>
      <c r="F1654" s="9">
        <f>_xlfn.BETA.INV(RAND(),'Расчет NPV'!$E$9,'Расчет NPV'!$F$9,'Расчет NPV'!$B$9,'Расчет NPV'!$D$9)</f>
        <v/>
      </c>
      <c r="G1654" s="9">
        <f>_xlfn.BETA.INV(RAND(),'Расчет NPV'!$E$10,'Расчет NPV'!$F$10,'Расчет NPV'!$B$10,'Расчет NPV'!$D$10)</f>
        <v/>
      </c>
      <c r="H1654" s="9">
        <f>((D1654*(1+E1654)^0*'Расчет NPV'!$C$14*(C1654-F1654)-G1654)-MAX((D1654*(1+E1654)^0*'Расчет NPV'!$C$14*(C1654-F1654)-G1654)-B1654/6,0)*'Расчет NPV'!$C$13)/(1+'Расчет NPV'!$C$12)^1</f>
        <v/>
      </c>
      <c r="I1654" s="9">
        <f>((D1654*(1+E1654)^1*(C1654-F1654)-G1654)-MAX((D1654*(1+E1654)^1*(C1654-F1654)-G1654)-B1654/6,0)*'Расчет NPV'!$C$13)/(1+'Расчет NPV'!$C$12)^2</f>
        <v/>
      </c>
      <c r="J1654" s="9">
        <f>((D1654*(1+E1654)^2*(C1654-F1654)-G1654)-MAX((D1654*(1+E1654)^2*(C1654-F1654)-G1654)-B1654/6,0)*'Расчет NPV'!$C$13)/(1+'Расчет NPV'!$C$12)^3</f>
        <v/>
      </c>
      <c r="K1654" s="9">
        <f>((D1654*(1+E1654)^3*(C1654-F1654)-G1654)-MAX((D1654*(1+E1654)^3*(C1654-F1654)-G1654)-B1654/6,0)*'Расчет NPV'!$C$13)/(1+'Расчет NPV'!$C$12)^4</f>
        <v/>
      </c>
      <c r="L1654" s="9">
        <f>((D1654*(1+E1654)^4*(C1654-F1654)-G1654)-MAX((D1654*(1+E1654)^4*(C1654-F1654)-G1654)-B1654/6,0)*'Расчет NPV'!$C$13)/(1+'Расчет NPV'!$C$12)^5</f>
        <v/>
      </c>
      <c r="M1654" s="9">
        <f>((D1654*(1+E1654)^5*(C1654-F1654)-G1654)-MAX((D1654*(1+E1654)^5*(C1654-F1654)-G1654)-B1654/6,0)*'Расчет NPV'!$C$13)/(1+'Расчет NPV'!$C$12)^6</f>
        <v/>
      </c>
      <c r="N1654" s="13">
        <f>SUM(H1654:M1654)-B1654</f>
        <v/>
      </c>
    </row>
    <row r="1655">
      <c r="A1655" t="n">
        <v>1651</v>
      </c>
      <c r="B1655" s="9">
        <f>_xlfn.BETA.INV(RAND(),'Расчет NPV'!$E$5,'Расчет NPV'!$F$5,'Расчет NPV'!$B$5,'Расчет NPV'!$D$5)</f>
        <v/>
      </c>
      <c r="C1655" s="9">
        <f>_xlfn.BETA.INV(RAND(),'Расчет NPV'!$E$6,'Расчет NPV'!$F$6,'Расчет NPV'!$B$6,'Расчет NPV'!$D$6)</f>
        <v/>
      </c>
      <c r="D1655" s="9">
        <f>_xlfn.BETA.INV(RAND(),'Расчет NPV'!$E$7,'Расчет NPV'!$F$7,'Расчет NPV'!$B$7,'Расчет NPV'!$D$7)</f>
        <v/>
      </c>
      <c r="E1655" s="5">
        <f>_xlfn.BETA.INV(RAND(),'Расчет NPV'!$E$8,'Расчет NPV'!$F$8,'Расчет NPV'!$B$8,'Расчет NPV'!$D$8)</f>
        <v/>
      </c>
      <c r="F1655" s="9">
        <f>_xlfn.BETA.INV(RAND(),'Расчет NPV'!$E$9,'Расчет NPV'!$F$9,'Расчет NPV'!$B$9,'Расчет NPV'!$D$9)</f>
        <v/>
      </c>
      <c r="G1655" s="9">
        <f>_xlfn.BETA.INV(RAND(),'Расчет NPV'!$E$10,'Расчет NPV'!$F$10,'Расчет NPV'!$B$10,'Расчет NPV'!$D$10)</f>
        <v/>
      </c>
      <c r="H1655" s="9">
        <f>((D1655*(1+E1655)^0*'Расчет NPV'!$C$14*(C1655-F1655)-G1655)-MAX((D1655*(1+E1655)^0*'Расчет NPV'!$C$14*(C1655-F1655)-G1655)-B1655/6,0)*'Расчет NPV'!$C$13)/(1+'Расчет NPV'!$C$12)^1</f>
        <v/>
      </c>
      <c r="I1655" s="9">
        <f>((D1655*(1+E1655)^1*(C1655-F1655)-G1655)-MAX((D1655*(1+E1655)^1*(C1655-F1655)-G1655)-B1655/6,0)*'Расчет NPV'!$C$13)/(1+'Расчет NPV'!$C$12)^2</f>
        <v/>
      </c>
      <c r="J1655" s="9">
        <f>((D1655*(1+E1655)^2*(C1655-F1655)-G1655)-MAX((D1655*(1+E1655)^2*(C1655-F1655)-G1655)-B1655/6,0)*'Расчет NPV'!$C$13)/(1+'Расчет NPV'!$C$12)^3</f>
        <v/>
      </c>
      <c r="K1655" s="9">
        <f>((D1655*(1+E1655)^3*(C1655-F1655)-G1655)-MAX((D1655*(1+E1655)^3*(C1655-F1655)-G1655)-B1655/6,0)*'Расчет NPV'!$C$13)/(1+'Расчет NPV'!$C$12)^4</f>
        <v/>
      </c>
      <c r="L1655" s="9">
        <f>((D1655*(1+E1655)^4*(C1655-F1655)-G1655)-MAX((D1655*(1+E1655)^4*(C1655-F1655)-G1655)-B1655/6,0)*'Расчет NPV'!$C$13)/(1+'Расчет NPV'!$C$12)^5</f>
        <v/>
      </c>
      <c r="M1655" s="9">
        <f>((D1655*(1+E1655)^5*(C1655-F1655)-G1655)-MAX((D1655*(1+E1655)^5*(C1655-F1655)-G1655)-B1655/6,0)*'Расчет NPV'!$C$13)/(1+'Расчет NPV'!$C$12)^6</f>
        <v/>
      </c>
      <c r="N1655" s="13">
        <f>SUM(H1655:M1655)-B1655</f>
        <v/>
      </c>
    </row>
    <row r="1656">
      <c r="A1656" t="n">
        <v>1652</v>
      </c>
      <c r="B1656" s="9">
        <f>_xlfn.BETA.INV(RAND(),'Расчет NPV'!$E$5,'Расчет NPV'!$F$5,'Расчет NPV'!$B$5,'Расчет NPV'!$D$5)</f>
        <v/>
      </c>
      <c r="C1656" s="9">
        <f>_xlfn.BETA.INV(RAND(),'Расчет NPV'!$E$6,'Расчет NPV'!$F$6,'Расчет NPV'!$B$6,'Расчет NPV'!$D$6)</f>
        <v/>
      </c>
      <c r="D1656" s="9">
        <f>_xlfn.BETA.INV(RAND(),'Расчет NPV'!$E$7,'Расчет NPV'!$F$7,'Расчет NPV'!$B$7,'Расчет NPV'!$D$7)</f>
        <v/>
      </c>
      <c r="E1656" s="5">
        <f>_xlfn.BETA.INV(RAND(),'Расчет NPV'!$E$8,'Расчет NPV'!$F$8,'Расчет NPV'!$B$8,'Расчет NPV'!$D$8)</f>
        <v/>
      </c>
      <c r="F1656" s="9">
        <f>_xlfn.BETA.INV(RAND(),'Расчет NPV'!$E$9,'Расчет NPV'!$F$9,'Расчет NPV'!$B$9,'Расчет NPV'!$D$9)</f>
        <v/>
      </c>
      <c r="G1656" s="9">
        <f>_xlfn.BETA.INV(RAND(),'Расчет NPV'!$E$10,'Расчет NPV'!$F$10,'Расчет NPV'!$B$10,'Расчет NPV'!$D$10)</f>
        <v/>
      </c>
      <c r="H1656" s="9">
        <f>((D1656*(1+E1656)^0*'Расчет NPV'!$C$14*(C1656-F1656)-G1656)-MAX((D1656*(1+E1656)^0*'Расчет NPV'!$C$14*(C1656-F1656)-G1656)-B1656/6,0)*'Расчет NPV'!$C$13)/(1+'Расчет NPV'!$C$12)^1</f>
        <v/>
      </c>
      <c r="I1656" s="9">
        <f>((D1656*(1+E1656)^1*(C1656-F1656)-G1656)-MAX((D1656*(1+E1656)^1*(C1656-F1656)-G1656)-B1656/6,0)*'Расчет NPV'!$C$13)/(1+'Расчет NPV'!$C$12)^2</f>
        <v/>
      </c>
      <c r="J1656" s="9">
        <f>((D1656*(1+E1656)^2*(C1656-F1656)-G1656)-MAX((D1656*(1+E1656)^2*(C1656-F1656)-G1656)-B1656/6,0)*'Расчет NPV'!$C$13)/(1+'Расчет NPV'!$C$12)^3</f>
        <v/>
      </c>
      <c r="K1656" s="9">
        <f>((D1656*(1+E1656)^3*(C1656-F1656)-G1656)-MAX((D1656*(1+E1656)^3*(C1656-F1656)-G1656)-B1656/6,0)*'Расчет NPV'!$C$13)/(1+'Расчет NPV'!$C$12)^4</f>
        <v/>
      </c>
      <c r="L1656" s="9">
        <f>((D1656*(1+E1656)^4*(C1656-F1656)-G1656)-MAX((D1656*(1+E1656)^4*(C1656-F1656)-G1656)-B1656/6,0)*'Расчет NPV'!$C$13)/(1+'Расчет NPV'!$C$12)^5</f>
        <v/>
      </c>
      <c r="M1656" s="9">
        <f>((D1656*(1+E1656)^5*(C1656-F1656)-G1656)-MAX((D1656*(1+E1656)^5*(C1656-F1656)-G1656)-B1656/6,0)*'Расчет NPV'!$C$13)/(1+'Расчет NPV'!$C$12)^6</f>
        <v/>
      </c>
      <c r="N1656" s="13">
        <f>SUM(H1656:M1656)-B1656</f>
        <v/>
      </c>
    </row>
    <row r="1657">
      <c r="A1657" t="n">
        <v>1653</v>
      </c>
      <c r="B1657" s="9">
        <f>_xlfn.BETA.INV(RAND(),'Расчет NPV'!$E$5,'Расчет NPV'!$F$5,'Расчет NPV'!$B$5,'Расчет NPV'!$D$5)</f>
        <v/>
      </c>
      <c r="C1657" s="9">
        <f>_xlfn.BETA.INV(RAND(),'Расчет NPV'!$E$6,'Расчет NPV'!$F$6,'Расчет NPV'!$B$6,'Расчет NPV'!$D$6)</f>
        <v/>
      </c>
      <c r="D1657" s="9">
        <f>_xlfn.BETA.INV(RAND(),'Расчет NPV'!$E$7,'Расчет NPV'!$F$7,'Расчет NPV'!$B$7,'Расчет NPV'!$D$7)</f>
        <v/>
      </c>
      <c r="E1657" s="5">
        <f>_xlfn.BETA.INV(RAND(),'Расчет NPV'!$E$8,'Расчет NPV'!$F$8,'Расчет NPV'!$B$8,'Расчет NPV'!$D$8)</f>
        <v/>
      </c>
      <c r="F1657" s="9">
        <f>_xlfn.BETA.INV(RAND(),'Расчет NPV'!$E$9,'Расчет NPV'!$F$9,'Расчет NPV'!$B$9,'Расчет NPV'!$D$9)</f>
        <v/>
      </c>
      <c r="G1657" s="9">
        <f>_xlfn.BETA.INV(RAND(),'Расчет NPV'!$E$10,'Расчет NPV'!$F$10,'Расчет NPV'!$B$10,'Расчет NPV'!$D$10)</f>
        <v/>
      </c>
      <c r="H1657" s="9">
        <f>((D1657*(1+E1657)^0*'Расчет NPV'!$C$14*(C1657-F1657)-G1657)-MAX((D1657*(1+E1657)^0*'Расчет NPV'!$C$14*(C1657-F1657)-G1657)-B1657/6,0)*'Расчет NPV'!$C$13)/(1+'Расчет NPV'!$C$12)^1</f>
        <v/>
      </c>
      <c r="I1657" s="9">
        <f>((D1657*(1+E1657)^1*(C1657-F1657)-G1657)-MAX((D1657*(1+E1657)^1*(C1657-F1657)-G1657)-B1657/6,0)*'Расчет NPV'!$C$13)/(1+'Расчет NPV'!$C$12)^2</f>
        <v/>
      </c>
      <c r="J1657" s="9">
        <f>((D1657*(1+E1657)^2*(C1657-F1657)-G1657)-MAX((D1657*(1+E1657)^2*(C1657-F1657)-G1657)-B1657/6,0)*'Расчет NPV'!$C$13)/(1+'Расчет NPV'!$C$12)^3</f>
        <v/>
      </c>
      <c r="K1657" s="9">
        <f>((D1657*(1+E1657)^3*(C1657-F1657)-G1657)-MAX((D1657*(1+E1657)^3*(C1657-F1657)-G1657)-B1657/6,0)*'Расчет NPV'!$C$13)/(1+'Расчет NPV'!$C$12)^4</f>
        <v/>
      </c>
      <c r="L1657" s="9">
        <f>((D1657*(1+E1657)^4*(C1657-F1657)-G1657)-MAX((D1657*(1+E1657)^4*(C1657-F1657)-G1657)-B1657/6,0)*'Расчет NPV'!$C$13)/(1+'Расчет NPV'!$C$12)^5</f>
        <v/>
      </c>
      <c r="M1657" s="9">
        <f>((D1657*(1+E1657)^5*(C1657-F1657)-G1657)-MAX((D1657*(1+E1657)^5*(C1657-F1657)-G1657)-B1657/6,0)*'Расчет NPV'!$C$13)/(1+'Расчет NPV'!$C$12)^6</f>
        <v/>
      </c>
      <c r="N1657" s="13">
        <f>SUM(H1657:M1657)-B1657</f>
        <v/>
      </c>
    </row>
    <row r="1658">
      <c r="A1658" t="n">
        <v>1654</v>
      </c>
      <c r="B1658" s="9">
        <f>_xlfn.BETA.INV(RAND(),'Расчет NPV'!$E$5,'Расчет NPV'!$F$5,'Расчет NPV'!$B$5,'Расчет NPV'!$D$5)</f>
        <v/>
      </c>
      <c r="C1658" s="9">
        <f>_xlfn.BETA.INV(RAND(),'Расчет NPV'!$E$6,'Расчет NPV'!$F$6,'Расчет NPV'!$B$6,'Расчет NPV'!$D$6)</f>
        <v/>
      </c>
      <c r="D1658" s="9">
        <f>_xlfn.BETA.INV(RAND(),'Расчет NPV'!$E$7,'Расчет NPV'!$F$7,'Расчет NPV'!$B$7,'Расчет NPV'!$D$7)</f>
        <v/>
      </c>
      <c r="E1658" s="5">
        <f>_xlfn.BETA.INV(RAND(),'Расчет NPV'!$E$8,'Расчет NPV'!$F$8,'Расчет NPV'!$B$8,'Расчет NPV'!$D$8)</f>
        <v/>
      </c>
      <c r="F1658" s="9">
        <f>_xlfn.BETA.INV(RAND(),'Расчет NPV'!$E$9,'Расчет NPV'!$F$9,'Расчет NPV'!$B$9,'Расчет NPV'!$D$9)</f>
        <v/>
      </c>
      <c r="G1658" s="9">
        <f>_xlfn.BETA.INV(RAND(),'Расчет NPV'!$E$10,'Расчет NPV'!$F$10,'Расчет NPV'!$B$10,'Расчет NPV'!$D$10)</f>
        <v/>
      </c>
      <c r="H1658" s="9">
        <f>((D1658*(1+E1658)^0*'Расчет NPV'!$C$14*(C1658-F1658)-G1658)-MAX((D1658*(1+E1658)^0*'Расчет NPV'!$C$14*(C1658-F1658)-G1658)-B1658/6,0)*'Расчет NPV'!$C$13)/(1+'Расчет NPV'!$C$12)^1</f>
        <v/>
      </c>
      <c r="I1658" s="9">
        <f>((D1658*(1+E1658)^1*(C1658-F1658)-G1658)-MAX((D1658*(1+E1658)^1*(C1658-F1658)-G1658)-B1658/6,0)*'Расчет NPV'!$C$13)/(1+'Расчет NPV'!$C$12)^2</f>
        <v/>
      </c>
      <c r="J1658" s="9">
        <f>((D1658*(1+E1658)^2*(C1658-F1658)-G1658)-MAX((D1658*(1+E1658)^2*(C1658-F1658)-G1658)-B1658/6,0)*'Расчет NPV'!$C$13)/(1+'Расчет NPV'!$C$12)^3</f>
        <v/>
      </c>
      <c r="K1658" s="9">
        <f>((D1658*(1+E1658)^3*(C1658-F1658)-G1658)-MAX((D1658*(1+E1658)^3*(C1658-F1658)-G1658)-B1658/6,0)*'Расчет NPV'!$C$13)/(1+'Расчет NPV'!$C$12)^4</f>
        <v/>
      </c>
      <c r="L1658" s="9">
        <f>((D1658*(1+E1658)^4*(C1658-F1658)-G1658)-MAX((D1658*(1+E1658)^4*(C1658-F1658)-G1658)-B1658/6,0)*'Расчет NPV'!$C$13)/(1+'Расчет NPV'!$C$12)^5</f>
        <v/>
      </c>
      <c r="M1658" s="9">
        <f>((D1658*(1+E1658)^5*(C1658-F1658)-G1658)-MAX((D1658*(1+E1658)^5*(C1658-F1658)-G1658)-B1658/6,0)*'Расчет NPV'!$C$13)/(1+'Расчет NPV'!$C$12)^6</f>
        <v/>
      </c>
      <c r="N1658" s="13">
        <f>SUM(H1658:M1658)-B1658</f>
        <v/>
      </c>
    </row>
    <row r="1659">
      <c r="A1659" t="n">
        <v>1655</v>
      </c>
      <c r="B1659" s="9">
        <f>_xlfn.BETA.INV(RAND(),'Расчет NPV'!$E$5,'Расчет NPV'!$F$5,'Расчет NPV'!$B$5,'Расчет NPV'!$D$5)</f>
        <v/>
      </c>
      <c r="C1659" s="9">
        <f>_xlfn.BETA.INV(RAND(),'Расчет NPV'!$E$6,'Расчет NPV'!$F$6,'Расчет NPV'!$B$6,'Расчет NPV'!$D$6)</f>
        <v/>
      </c>
      <c r="D1659" s="9">
        <f>_xlfn.BETA.INV(RAND(),'Расчет NPV'!$E$7,'Расчет NPV'!$F$7,'Расчет NPV'!$B$7,'Расчет NPV'!$D$7)</f>
        <v/>
      </c>
      <c r="E1659" s="5">
        <f>_xlfn.BETA.INV(RAND(),'Расчет NPV'!$E$8,'Расчет NPV'!$F$8,'Расчет NPV'!$B$8,'Расчет NPV'!$D$8)</f>
        <v/>
      </c>
      <c r="F1659" s="9">
        <f>_xlfn.BETA.INV(RAND(),'Расчет NPV'!$E$9,'Расчет NPV'!$F$9,'Расчет NPV'!$B$9,'Расчет NPV'!$D$9)</f>
        <v/>
      </c>
      <c r="G1659" s="9">
        <f>_xlfn.BETA.INV(RAND(),'Расчет NPV'!$E$10,'Расчет NPV'!$F$10,'Расчет NPV'!$B$10,'Расчет NPV'!$D$10)</f>
        <v/>
      </c>
      <c r="H1659" s="9">
        <f>((D1659*(1+E1659)^0*'Расчет NPV'!$C$14*(C1659-F1659)-G1659)-MAX((D1659*(1+E1659)^0*'Расчет NPV'!$C$14*(C1659-F1659)-G1659)-B1659/6,0)*'Расчет NPV'!$C$13)/(1+'Расчет NPV'!$C$12)^1</f>
        <v/>
      </c>
      <c r="I1659" s="9">
        <f>((D1659*(1+E1659)^1*(C1659-F1659)-G1659)-MAX((D1659*(1+E1659)^1*(C1659-F1659)-G1659)-B1659/6,0)*'Расчет NPV'!$C$13)/(1+'Расчет NPV'!$C$12)^2</f>
        <v/>
      </c>
      <c r="J1659" s="9">
        <f>((D1659*(1+E1659)^2*(C1659-F1659)-G1659)-MAX((D1659*(1+E1659)^2*(C1659-F1659)-G1659)-B1659/6,0)*'Расчет NPV'!$C$13)/(1+'Расчет NPV'!$C$12)^3</f>
        <v/>
      </c>
      <c r="K1659" s="9">
        <f>((D1659*(1+E1659)^3*(C1659-F1659)-G1659)-MAX((D1659*(1+E1659)^3*(C1659-F1659)-G1659)-B1659/6,0)*'Расчет NPV'!$C$13)/(1+'Расчет NPV'!$C$12)^4</f>
        <v/>
      </c>
      <c r="L1659" s="9">
        <f>((D1659*(1+E1659)^4*(C1659-F1659)-G1659)-MAX((D1659*(1+E1659)^4*(C1659-F1659)-G1659)-B1659/6,0)*'Расчет NPV'!$C$13)/(1+'Расчет NPV'!$C$12)^5</f>
        <v/>
      </c>
      <c r="M1659" s="9">
        <f>((D1659*(1+E1659)^5*(C1659-F1659)-G1659)-MAX((D1659*(1+E1659)^5*(C1659-F1659)-G1659)-B1659/6,0)*'Расчет NPV'!$C$13)/(1+'Расчет NPV'!$C$12)^6</f>
        <v/>
      </c>
      <c r="N1659" s="13">
        <f>SUM(H1659:M1659)-B1659</f>
        <v/>
      </c>
    </row>
    <row r="1660">
      <c r="A1660" t="n">
        <v>1656</v>
      </c>
      <c r="B1660" s="9">
        <f>_xlfn.BETA.INV(RAND(),'Расчет NPV'!$E$5,'Расчет NPV'!$F$5,'Расчет NPV'!$B$5,'Расчет NPV'!$D$5)</f>
        <v/>
      </c>
      <c r="C1660" s="9">
        <f>_xlfn.BETA.INV(RAND(),'Расчет NPV'!$E$6,'Расчет NPV'!$F$6,'Расчет NPV'!$B$6,'Расчет NPV'!$D$6)</f>
        <v/>
      </c>
      <c r="D1660" s="9">
        <f>_xlfn.BETA.INV(RAND(),'Расчет NPV'!$E$7,'Расчет NPV'!$F$7,'Расчет NPV'!$B$7,'Расчет NPV'!$D$7)</f>
        <v/>
      </c>
      <c r="E1660" s="5">
        <f>_xlfn.BETA.INV(RAND(),'Расчет NPV'!$E$8,'Расчет NPV'!$F$8,'Расчет NPV'!$B$8,'Расчет NPV'!$D$8)</f>
        <v/>
      </c>
      <c r="F1660" s="9">
        <f>_xlfn.BETA.INV(RAND(),'Расчет NPV'!$E$9,'Расчет NPV'!$F$9,'Расчет NPV'!$B$9,'Расчет NPV'!$D$9)</f>
        <v/>
      </c>
      <c r="G1660" s="9">
        <f>_xlfn.BETA.INV(RAND(),'Расчет NPV'!$E$10,'Расчет NPV'!$F$10,'Расчет NPV'!$B$10,'Расчет NPV'!$D$10)</f>
        <v/>
      </c>
      <c r="H1660" s="9">
        <f>((D1660*(1+E1660)^0*'Расчет NPV'!$C$14*(C1660-F1660)-G1660)-MAX((D1660*(1+E1660)^0*'Расчет NPV'!$C$14*(C1660-F1660)-G1660)-B1660/6,0)*'Расчет NPV'!$C$13)/(1+'Расчет NPV'!$C$12)^1</f>
        <v/>
      </c>
      <c r="I1660" s="9">
        <f>((D1660*(1+E1660)^1*(C1660-F1660)-G1660)-MAX((D1660*(1+E1660)^1*(C1660-F1660)-G1660)-B1660/6,0)*'Расчет NPV'!$C$13)/(1+'Расчет NPV'!$C$12)^2</f>
        <v/>
      </c>
      <c r="J1660" s="9">
        <f>((D1660*(1+E1660)^2*(C1660-F1660)-G1660)-MAX((D1660*(1+E1660)^2*(C1660-F1660)-G1660)-B1660/6,0)*'Расчет NPV'!$C$13)/(1+'Расчет NPV'!$C$12)^3</f>
        <v/>
      </c>
      <c r="K1660" s="9">
        <f>((D1660*(1+E1660)^3*(C1660-F1660)-G1660)-MAX((D1660*(1+E1660)^3*(C1660-F1660)-G1660)-B1660/6,0)*'Расчет NPV'!$C$13)/(1+'Расчет NPV'!$C$12)^4</f>
        <v/>
      </c>
      <c r="L1660" s="9">
        <f>((D1660*(1+E1660)^4*(C1660-F1660)-G1660)-MAX((D1660*(1+E1660)^4*(C1660-F1660)-G1660)-B1660/6,0)*'Расчет NPV'!$C$13)/(1+'Расчет NPV'!$C$12)^5</f>
        <v/>
      </c>
      <c r="M1660" s="9">
        <f>((D1660*(1+E1660)^5*(C1660-F1660)-G1660)-MAX((D1660*(1+E1660)^5*(C1660-F1660)-G1660)-B1660/6,0)*'Расчет NPV'!$C$13)/(1+'Расчет NPV'!$C$12)^6</f>
        <v/>
      </c>
      <c r="N1660" s="13">
        <f>SUM(H1660:M1660)-B1660</f>
        <v/>
      </c>
    </row>
    <row r="1661">
      <c r="A1661" t="n">
        <v>1657</v>
      </c>
      <c r="B1661" s="9">
        <f>_xlfn.BETA.INV(RAND(),'Расчет NPV'!$E$5,'Расчет NPV'!$F$5,'Расчет NPV'!$B$5,'Расчет NPV'!$D$5)</f>
        <v/>
      </c>
      <c r="C1661" s="9">
        <f>_xlfn.BETA.INV(RAND(),'Расчет NPV'!$E$6,'Расчет NPV'!$F$6,'Расчет NPV'!$B$6,'Расчет NPV'!$D$6)</f>
        <v/>
      </c>
      <c r="D1661" s="9">
        <f>_xlfn.BETA.INV(RAND(),'Расчет NPV'!$E$7,'Расчет NPV'!$F$7,'Расчет NPV'!$B$7,'Расчет NPV'!$D$7)</f>
        <v/>
      </c>
      <c r="E1661" s="5">
        <f>_xlfn.BETA.INV(RAND(),'Расчет NPV'!$E$8,'Расчет NPV'!$F$8,'Расчет NPV'!$B$8,'Расчет NPV'!$D$8)</f>
        <v/>
      </c>
      <c r="F1661" s="9">
        <f>_xlfn.BETA.INV(RAND(),'Расчет NPV'!$E$9,'Расчет NPV'!$F$9,'Расчет NPV'!$B$9,'Расчет NPV'!$D$9)</f>
        <v/>
      </c>
      <c r="G1661" s="9">
        <f>_xlfn.BETA.INV(RAND(),'Расчет NPV'!$E$10,'Расчет NPV'!$F$10,'Расчет NPV'!$B$10,'Расчет NPV'!$D$10)</f>
        <v/>
      </c>
      <c r="H1661" s="9">
        <f>((D1661*(1+E1661)^0*'Расчет NPV'!$C$14*(C1661-F1661)-G1661)-MAX((D1661*(1+E1661)^0*'Расчет NPV'!$C$14*(C1661-F1661)-G1661)-B1661/6,0)*'Расчет NPV'!$C$13)/(1+'Расчет NPV'!$C$12)^1</f>
        <v/>
      </c>
      <c r="I1661" s="9">
        <f>((D1661*(1+E1661)^1*(C1661-F1661)-G1661)-MAX((D1661*(1+E1661)^1*(C1661-F1661)-G1661)-B1661/6,0)*'Расчет NPV'!$C$13)/(1+'Расчет NPV'!$C$12)^2</f>
        <v/>
      </c>
      <c r="J1661" s="9">
        <f>((D1661*(1+E1661)^2*(C1661-F1661)-G1661)-MAX((D1661*(1+E1661)^2*(C1661-F1661)-G1661)-B1661/6,0)*'Расчет NPV'!$C$13)/(1+'Расчет NPV'!$C$12)^3</f>
        <v/>
      </c>
      <c r="K1661" s="9">
        <f>((D1661*(1+E1661)^3*(C1661-F1661)-G1661)-MAX((D1661*(1+E1661)^3*(C1661-F1661)-G1661)-B1661/6,0)*'Расчет NPV'!$C$13)/(1+'Расчет NPV'!$C$12)^4</f>
        <v/>
      </c>
      <c r="L1661" s="9">
        <f>((D1661*(1+E1661)^4*(C1661-F1661)-G1661)-MAX((D1661*(1+E1661)^4*(C1661-F1661)-G1661)-B1661/6,0)*'Расчет NPV'!$C$13)/(1+'Расчет NPV'!$C$12)^5</f>
        <v/>
      </c>
      <c r="M1661" s="9">
        <f>((D1661*(1+E1661)^5*(C1661-F1661)-G1661)-MAX((D1661*(1+E1661)^5*(C1661-F1661)-G1661)-B1661/6,0)*'Расчет NPV'!$C$13)/(1+'Расчет NPV'!$C$12)^6</f>
        <v/>
      </c>
      <c r="N1661" s="13">
        <f>SUM(H1661:M1661)-B1661</f>
        <v/>
      </c>
    </row>
    <row r="1662">
      <c r="A1662" t="n">
        <v>1658</v>
      </c>
      <c r="B1662" s="9">
        <f>_xlfn.BETA.INV(RAND(),'Расчет NPV'!$E$5,'Расчет NPV'!$F$5,'Расчет NPV'!$B$5,'Расчет NPV'!$D$5)</f>
        <v/>
      </c>
      <c r="C1662" s="9">
        <f>_xlfn.BETA.INV(RAND(),'Расчет NPV'!$E$6,'Расчет NPV'!$F$6,'Расчет NPV'!$B$6,'Расчет NPV'!$D$6)</f>
        <v/>
      </c>
      <c r="D1662" s="9">
        <f>_xlfn.BETA.INV(RAND(),'Расчет NPV'!$E$7,'Расчет NPV'!$F$7,'Расчет NPV'!$B$7,'Расчет NPV'!$D$7)</f>
        <v/>
      </c>
      <c r="E1662" s="5">
        <f>_xlfn.BETA.INV(RAND(),'Расчет NPV'!$E$8,'Расчет NPV'!$F$8,'Расчет NPV'!$B$8,'Расчет NPV'!$D$8)</f>
        <v/>
      </c>
      <c r="F1662" s="9">
        <f>_xlfn.BETA.INV(RAND(),'Расчет NPV'!$E$9,'Расчет NPV'!$F$9,'Расчет NPV'!$B$9,'Расчет NPV'!$D$9)</f>
        <v/>
      </c>
      <c r="G1662" s="9">
        <f>_xlfn.BETA.INV(RAND(),'Расчет NPV'!$E$10,'Расчет NPV'!$F$10,'Расчет NPV'!$B$10,'Расчет NPV'!$D$10)</f>
        <v/>
      </c>
      <c r="H1662" s="9">
        <f>((D1662*(1+E1662)^0*'Расчет NPV'!$C$14*(C1662-F1662)-G1662)-MAX((D1662*(1+E1662)^0*'Расчет NPV'!$C$14*(C1662-F1662)-G1662)-B1662/6,0)*'Расчет NPV'!$C$13)/(1+'Расчет NPV'!$C$12)^1</f>
        <v/>
      </c>
      <c r="I1662" s="9">
        <f>((D1662*(1+E1662)^1*(C1662-F1662)-G1662)-MAX((D1662*(1+E1662)^1*(C1662-F1662)-G1662)-B1662/6,0)*'Расчет NPV'!$C$13)/(1+'Расчет NPV'!$C$12)^2</f>
        <v/>
      </c>
      <c r="J1662" s="9">
        <f>((D1662*(1+E1662)^2*(C1662-F1662)-G1662)-MAX((D1662*(1+E1662)^2*(C1662-F1662)-G1662)-B1662/6,0)*'Расчет NPV'!$C$13)/(1+'Расчет NPV'!$C$12)^3</f>
        <v/>
      </c>
      <c r="K1662" s="9">
        <f>((D1662*(1+E1662)^3*(C1662-F1662)-G1662)-MAX((D1662*(1+E1662)^3*(C1662-F1662)-G1662)-B1662/6,0)*'Расчет NPV'!$C$13)/(1+'Расчет NPV'!$C$12)^4</f>
        <v/>
      </c>
      <c r="L1662" s="9">
        <f>((D1662*(1+E1662)^4*(C1662-F1662)-G1662)-MAX((D1662*(1+E1662)^4*(C1662-F1662)-G1662)-B1662/6,0)*'Расчет NPV'!$C$13)/(1+'Расчет NPV'!$C$12)^5</f>
        <v/>
      </c>
      <c r="M1662" s="9">
        <f>((D1662*(1+E1662)^5*(C1662-F1662)-G1662)-MAX((D1662*(1+E1662)^5*(C1662-F1662)-G1662)-B1662/6,0)*'Расчет NPV'!$C$13)/(1+'Расчет NPV'!$C$12)^6</f>
        <v/>
      </c>
      <c r="N1662" s="13">
        <f>SUM(H1662:M1662)-B1662</f>
        <v/>
      </c>
    </row>
    <row r="1663">
      <c r="A1663" t="n">
        <v>1659</v>
      </c>
      <c r="B1663" s="9">
        <f>_xlfn.BETA.INV(RAND(),'Расчет NPV'!$E$5,'Расчет NPV'!$F$5,'Расчет NPV'!$B$5,'Расчет NPV'!$D$5)</f>
        <v/>
      </c>
      <c r="C1663" s="9">
        <f>_xlfn.BETA.INV(RAND(),'Расчет NPV'!$E$6,'Расчет NPV'!$F$6,'Расчет NPV'!$B$6,'Расчет NPV'!$D$6)</f>
        <v/>
      </c>
      <c r="D1663" s="9">
        <f>_xlfn.BETA.INV(RAND(),'Расчет NPV'!$E$7,'Расчет NPV'!$F$7,'Расчет NPV'!$B$7,'Расчет NPV'!$D$7)</f>
        <v/>
      </c>
      <c r="E1663" s="5">
        <f>_xlfn.BETA.INV(RAND(),'Расчет NPV'!$E$8,'Расчет NPV'!$F$8,'Расчет NPV'!$B$8,'Расчет NPV'!$D$8)</f>
        <v/>
      </c>
      <c r="F1663" s="9">
        <f>_xlfn.BETA.INV(RAND(),'Расчет NPV'!$E$9,'Расчет NPV'!$F$9,'Расчет NPV'!$B$9,'Расчет NPV'!$D$9)</f>
        <v/>
      </c>
      <c r="G1663" s="9">
        <f>_xlfn.BETA.INV(RAND(),'Расчет NPV'!$E$10,'Расчет NPV'!$F$10,'Расчет NPV'!$B$10,'Расчет NPV'!$D$10)</f>
        <v/>
      </c>
      <c r="H1663" s="9">
        <f>((D1663*(1+E1663)^0*'Расчет NPV'!$C$14*(C1663-F1663)-G1663)-MAX((D1663*(1+E1663)^0*'Расчет NPV'!$C$14*(C1663-F1663)-G1663)-B1663/6,0)*'Расчет NPV'!$C$13)/(1+'Расчет NPV'!$C$12)^1</f>
        <v/>
      </c>
      <c r="I1663" s="9">
        <f>((D1663*(1+E1663)^1*(C1663-F1663)-G1663)-MAX((D1663*(1+E1663)^1*(C1663-F1663)-G1663)-B1663/6,0)*'Расчет NPV'!$C$13)/(1+'Расчет NPV'!$C$12)^2</f>
        <v/>
      </c>
      <c r="J1663" s="9">
        <f>((D1663*(1+E1663)^2*(C1663-F1663)-G1663)-MAX((D1663*(1+E1663)^2*(C1663-F1663)-G1663)-B1663/6,0)*'Расчет NPV'!$C$13)/(1+'Расчет NPV'!$C$12)^3</f>
        <v/>
      </c>
      <c r="K1663" s="9">
        <f>((D1663*(1+E1663)^3*(C1663-F1663)-G1663)-MAX((D1663*(1+E1663)^3*(C1663-F1663)-G1663)-B1663/6,0)*'Расчет NPV'!$C$13)/(1+'Расчет NPV'!$C$12)^4</f>
        <v/>
      </c>
      <c r="L1663" s="9">
        <f>((D1663*(1+E1663)^4*(C1663-F1663)-G1663)-MAX((D1663*(1+E1663)^4*(C1663-F1663)-G1663)-B1663/6,0)*'Расчет NPV'!$C$13)/(1+'Расчет NPV'!$C$12)^5</f>
        <v/>
      </c>
      <c r="M1663" s="9">
        <f>((D1663*(1+E1663)^5*(C1663-F1663)-G1663)-MAX((D1663*(1+E1663)^5*(C1663-F1663)-G1663)-B1663/6,0)*'Расчет NPV'!$C$13)/(1+'Расчет NPV'!$C$12)^6</f>
        <v/>
      </c>
      <c r="N1663" s="13">
        <f>SUM(H1663:M1663)-B1663</f>
        <v/>
      </c>
    </row>
    <row r="1664">
      <c r="A1664" t="n">
        <v>1660</v>
      </c>
      <c r="B1664" s="9">
        <f>_xlfn.BETA.INV(RAND(),'Расчет NPV'!$E$5,'Расчет NPV'!$F$5,'Расчет NPV'!$B$5,'Расчет NPV'!$D$5)</f>
        <v/>
      </c>
      <c r="C1664" s="9">
        <f>_xlfn.BETA.INV(RAND(),'Расчет NPV'!$E$6,'Расчет NPV'!$F$6,'Расчет NPV'!$B$6,'Расчет NPV'!$D$6)</f>
        <v/>
      </c>
      <c r="D1664" s="9">
        <f>_xlfn.BETA.INV(RAND(),'Расчет NPV'!$E$7,'Расчет NPV'!$F$7,'Расчет NPV'!$B$7,'Расчет NPV'!$D$7)</f>
        <v/>
      </c>
      <c r="E1664" s="5">
        <f>_xlfn.BETA.INV(RAND(),'Расчет NPV'!$E$8,'Расчет NPV'!$F$8,'Расчет NPV'!$B$8,'Расчет NPV'!$D$8)</f>
        <v/>
      </c>
      <c r="F1664" s="9">
        <f>_xlfn.BETA.INV(RAND(),'Расчет NPV'!$E$9,'Расчет NPV'!$F$9,'Расчет NPV'!$B$9,'Расчет NPV'!$D$9)</f>
        <v/>
      </c>
      <c r="G1664" s="9">
        <f>_xlfn.BETA.INV(RAND(),'Расчет NPV'!$E$10,'Расчет NPV'!$F$10,'Расчет NPV'!$B$10,'Расчет NPV'!$D$10)</f>
        <v/>
      </c>
      <c r="H1664" s="9">
        <f>((D1664*(1+E1664)^0*'Расчет NPV'!$C$14*(C1664-F1664)-G1664)-MAX((D1664*(1+E1664)^0*'Расчет NPV'!$C$14*(C1664-F1664)-G1664)-B1664/6,0)*'Расчет NPV'!$C$13)/(1+'Расчет NPV'!$C$12)^1</f>
        <v/>
      </c>
      <c r="I1664" s="9">
        <f>((D1664*(1+E1664)^1*(C1664-F1664)-G1664)-MAX((D1664*(1+E1664)^1*(C1664-F1664)-G1664)-B1664/6,0)*'Расчет NPV'!$C$13)/(1+'Расчет NPV'!$C$12)^2</f>
        <v/>
      </c>
      <c r="J1664" s="9">
        <f>((D1664*(1+E1664)^2*(C1664-F1664)-G1664)-MAX((D1664*(1+E1664)^2*(C1664-F1664)-G1664)-B1664/6,0)*'Расчет NPV'!$C$13)/(1+'Расчет NPV'!$C$12)^3</f>
        <v/>
      </c>
      <c r="K1664" s="9">
        <f>((D1664*(1+E1664)^3*(C1664-F1664)-G1664)-MAX((D1664*(1+E1664)^3*(C1664-F1664)-G1664)-B1664/6,0)*'Расчет NPV'!$C$13)/(1+'Расчет NPV'!$C$12)^4</f>
        <v/>
      </c>
      <c r="L1664" s="9">
        <f>((D1664*(1+E1664)^4*(C1664-F1664)-G1664)-MAX((D1664*(1+E1664)^4*(C1664-F1664)-G1664)-B1664/6,0)*'Расчет NPV'!$C$13)/(1+'Расчет NPV'!$C$12)^5</f>
        <v/>
      </c>
      <c r="M1664" s="9">
        <f>((D1664*(1+E1664)^5*(C1664-F1664)-G1664)-MAX((D1664*(1+E1664)^5*(C1664-F1664)-G1664)-B1664/6,0)*'Расчет NPV'!$C$13)/(1+'Расчет NPV'!$C$12)^6</f>
        <v/>
      </c>
      <c r="N1664" s="13">
        <f>SUM(H1664:M1664)-B1664</f>
        <v/>
      </c>
    </row>
    <row r="1665">
      <c r="A1665" t="n">
        <v>1661</v>
      </c>
      <c r="B1665" s="9">
        <f>_xlfn.BETA.INV(RAND(),'Расчет NPV'!$E$5,'Расчет NPV'!$F$5,'Расчет NPV'!$B$5,'Расчет NPV'!$D$5)</f>
        <v/>
      </c>
      <c r="C1665" s="9">
        <f>_xlfn.BETA.INV(RAND(),'Расчет NPV'!$E$6,'Расчет NPV'!$F$6,'Расчет NPV'!$B$6,'Расчет NPV'!$D$6)</f>
        <v/>
      </c>
      <c r="D1665" s="9">
        <f>_xlfn.BETA.INV(RAND(),'Расчет NPV'!$E$7,'Расчет NPV'!$F$7,'Расчет NPV'!$B$7,'Расчет NPV'!$D$7)</f>
        <v/>
      </c>
      <c r="E1665" s="5">
        <f>_xlfn.BETA.INV(RAND(),'Расчет NPV'!$E$8,'Расчет NPV'!$F$8,'Расчет NPV'!$B$8,'Расчет NPV'!$D$8)</f>
        <v/>
      </c>
      <c r="F1665" s="9">
        <f>_xlfn.BETA.INV(RAND(),'Расчет NPV'!$E$9,'Расчет NPV'!$F$9,'Расчет NPV'!$B$9,'Расчет NPV'!$D$9)</f>
        <v/>
      </c>
      <c r="G1665" s="9">
        <f>_xlfn.BETA.INV(RAND(),'Расчет NPV'!$E$10,'Расчет NPV'!$F$10,'Расчет NPV'!$B$10,'Расчет NPV'!$D$10)</f>
        <v/>
      </c>
      <c r="H1665" s="9">
        <f>((D1665*(1+E1665)^0*'Расчет NPV'!$C$14*(C1665-F1665)-G1665)-MAX((D1665*(1+E1665)^0*'Расчет NPV'!$C$14*(C1665-F1665)-G1665)-B1665/6,0)*'Расчет NPV'!$C$13)/(1+'Расчет NPV'!$C$12)^1</f>
        <v/>
      </c>
      <c r="I1665" s="9">
        <f>((D1665*(1+E1665)^1*(C1665-F1665)-G1665)-MAX((D1665*(1+E1665)^1*(C1665-F1665)-G1665)-B1665/6,0)*'Расчет NPV'!$C$13)/(1+'Расчет NPV'!$C$12)^2</f>
        <v/>
      </c>
      <c r="J1665" s="9">
        <f>((D1665*(1+E1665)^2*(C1665-F1665)-G1665)-MAX((D1665*(1+E1665)^2*(C1665-F1665)-G1665)-B1665/6,0)*'Расчет NPV'!$C$13)/(1+'Расчет NPV'!$C$12)^3</f>
        <v/>
      </c>
      <c r="K1665" s="9">
        <f>((D1665*(1+E1665)^3*(C1665-F1665)-G1665)-MAX((D1665*(1+E1665)^3*(C1665-F1665)-G1665)-B1665/6,0)*'Расчет NPV'!$C$13)/(1+'Расчет NPV'!$C$12)^4</f>
        <v/>
      </c>
      <c r="L1665" s="9">
        <f>((D1665*(1+E1665)^4*(C1665-F1665)-G1665)-MAX((D1665*(1+E1665)^4*(C1665-F1665)-G1665)-B1665/6,0)*'Расчет NPV'!$C$13)/(1+'Расчет NPV'!$C$12)^5</f>
        <v/>
      </c>
      <c r="M1665" s="9">
        <f>((D1665*(1+E1665)^5*(C1665-F1665)-G1665)-MAX((D1665*(1+E1665)^5*(C1665-F1665)-G1665)-B1665/6,0)*'Расчет NPV'!$C$13)/(1+'Расчет NPV'!$C$12)^6</f>
        <v/>
      </c>
      <c r="N1665" s="13">
        <f>SUM(H1665:M1665)-B1665</f>
        <v/>
      </c>
    </row>
    <row r="1666">
      <c r="A1666" t="n">
        <v>1662</v>
      </c>
      <c r="B1666" s="9">
        <f>_xlfn.BETA.INV(RAND(),'Расчет NPV'!$E$5,'Расчет NPV'!$F$5,'Расчет NPV'!$B$5,'Расчет NPV'!$D$5)</f>
        <v/>
      </c>
      <c r="C1666" s="9">
        <f>_xlfn.BETA.INV(RAND(),'Расчет NPV'!$E$6,'Расчет NPV'!$F$6,'Расчет NPV'!$B$6,'Расчет NPV'!$D$6)</f>
        <v/>
      </c>
      <c r="D1666" s="9">
        <f>_xlfn.BETA.INV(RAND(),'Расчет NPV'!$E$7,'Расчет NPV'!$F$7,'Расчет NPV'!$B$7,'Расчет NPV'!$D$7)</f>
        <v/>
      </c>
      <c r="E1666" s="5">
        <f>_xlfn.BETA.INV(RAND(),'Расчет NPV'!$E$8,'Расчет NPV'!$F$8,'Расчет NPV'!$B$8,'Расчет NPV'!$D$8)</f>
        <v/>
      </c>
      <c r="F1666" s="9">
        <f>_xlfn.BETA.INV(RAND(),'Расчет NPV'!$E$9,'Расчет NPV'!$F$9,'Расчет NPV'!$B$9,'Расчет NPV'!$D$9)</f>
        <v/>
      </c>
      <c r="G1666" s="9">
        <f>_xlfn.BETA.INV(RAND(),'Расчет NPV'!$E$10,'Расчет NPV'!$F$10,'Расчет NPV'!$B$10,'Расчет NPV'!$D$10)</f>
        <v/>
      </c>
      <c r="H1666" s="9">
        <f>((D1666*(1+E1666)^0*'Расчет NPV'!$C$14*(C1666-F1666)-G1666)-MAX((D1666*(1+E1666)^0*'Расчет NPV'!$C$14*(C1666-F1666)-G1666)-B1666/6,0)*'Расчет NPV'!$C$13)/(1+'Расчет NPV'!$C$12)^1</f>
        <v/>
      </c>
      <c r="I1666" s="9">
        <f>((D1666*(1+E1666)^1*(C1666-F1666)-G1666)-MAX((D1666*(1+E1666)^1*(C1666-F1666)-G1666)-B1666/6,0)*'Расчет NPV'!$C$13)/(1+'Расчет NPV'!$C$12)^2</f>
        <v/>
      </c>
      <c r="J1666" s="9">
        <f>((D1666*(1+E1666)^2*(C1666-F1666)-G1666)-MAX((D1666*(1+E1666)^2*(C1666-F1666)-G1666)-B1666/6,0)*'Расчет NPV'!$C$13)/(1+'Расчет NPV'!$C$12)^3</f>
        <v/>
      </c>
      <c r="K1666" s="9">
        <f>((D1666*(1+E1666)^3*(C1666-F1666)-G1666)-MAX((D1666*(1+E1666)^3*(C1666-F1666)-G1666)-B1666/6,0)*'Расчет NPV'!$C$13)/(1+'Расчет NPV'!$C$12)^4</f>
        <v/>
      </c>
      <c r="L1666" s="9">
        <f>((D1666*(1+E1666)^4*(C1666-F1666)-G1666)-MAX((D1666*(1+E1666)^4*(C1666-F1666)-G1666)-B1666/6,0)*'Расчет NPV'!$C$13)/(1+'Расчет NPV'!$C$12)^5</f>
        <v/>
      </c>
      <c r="M1666" s="9">
        <f>((D1666*(1+E1666)^5*(C1666-F1666)-G1666)-MAX((D1666*(1+E1666)^5*(C1666-F1666)-G1666)-B1666/6,0)*'Расчет NPV'!$C$13)/(1+'Расчет NPV'!$C$12)^6</f>
        <v/>
      </c>
      <c r="N1666" s="13">
        <f>SUM(H1666:M1666)-B1666</f>
        <v/>
      </c>
    </row>
    <row r="1667">
      <c r="A1667" t="n">
        <v>1663</v>
      </c>
      <c r="B1667" s="9">
        <f>_xlfn.BETA.INV(RAND(),'Расчет NPV'!$E$5,'Расчет NPV'!$F$5,'Расчет NPV'!$B$5,'Расчет NPV'!$D$5)</f>
        <v/>
      </c>
      <c r="C1667" s="9">
        <f>_xlfn.BETA.INV(RAND(),'Расчет NPV'!$E$6,'Расчет NPV'!$F$6,'Расчет NPV'!$B$6,'Расчет NPV'!$D$6)</f>
        <v/>
      </c>
      <c r="D1667" s="9">
        <f>_xlfn.BETA.INV(RAND(),'Расчет NPV'!$E$7,'Расчет NPV'!$F$7,'Расчет NPV'!$B$7,'Расчет NPV'!$D$7)</f>
        <v/>
      </c>
      <c r="E1667" s="5">
        <f>_xlfn.BETA.INV(RAND(),'Расчет NPV'!$E$8,'Расчет NPV'!$F$8,'Расчет NPV'!$B$8,'Расчет NPV'!$D$8)</f>
        <v/>
      </c>
      <c r="F1667" s="9">
        <f>_xlfn.BETA.INV(RAND(),'Расчет NPV'!$E$9,'Расчет NPV'!$F$9,'Расчет NPV'!$B$9,'Расчет NPV'!$D$9)</f>
        <v/>
      </c>
      <c r="G1667" s="9">
        <f>_xlfn.BETA.INV(RAND(),'Расчет NPV'!$E$10,'Расчет NPV'!$F$10,'Расчет NPV'!$B$10,'Расчет NPV'!$D$10)</f>
        <v/>
      </c>
      <c r="H1667" s="9">
        <f>((D1667*(1+E1667)^0*'Расчет NPV'!$C$14*(C1667-F1667)-G1667)-MAX((D1667*(1+E1667)^0*'Расчет NPV'!$C$14*(C1667-F1667)-G1667)-B1667/6,0)*'Расчет NPV'!$C$13)/(1+'Расчет NPV'!$C$12)^1</f>
        <v/>
      </c>
      <c r="I1667" s="9">
        <f>((D1667*(1+E1667)^1*(C1667-F1667)-G1667)-MAX((D1667*(1+E1667)^1*(C1667-F1667)-G1667)-B1667/6,0)*'Расчет NPV'!$C$13)/(1+'Расчет NPV'!$C$12)^2</f>
        <v/>
      </c>
      <c r="J1667" s="9">
        <f>((D1667*(1+E1667)^2*(C1667-F1667)-G1667)-MAX((D1667*(1+E1667)^2*(C1667-F1667)-G1667)-B1667/6,0)*'Расчет NPV'!$C$13)/(1+'Расчет NPV'!$C$12)^3</f>
        <v/>
      </c>
      <c r="K1667" s="9">
        <f>((D1667*(1+E1667)^3*(C1667-F1667)-G1667)-MAX((D1667*(1+E1667)^3*(C1667-F1667)-G1667)-B1667/6,0)*'Расчет NPV'!$C$13)/(1+'Расчет NPV'!$C$12)^4</f>
        <v/>
      </c>
      <c r="L1667" s="9">
        <f>((D1667*(1+E1667)^4*(C1667-F1667)-G1667)-MAX((D1667*(1+E1667)^4*(C1667-F1667)-G1667)-B1667/6,0)*'Расчет NPV'!$C$13)/(1+'Расчет NPV'!$C$12)^5</f>
        <v/>
      </c>
      <c r="M1667" s="9">
        <f>((D1667*(1+E1667)^5*(C1667-F1667)-G1667)-MAX((D1667*(1+E1667)^5*(C1667-F1667)-G1667)-B1667/6,0)*'Расчет NPV'!$C$13)/(1+'Расчет NPV'!$C$12)^6</f>
        <v/>
      </c>
      <c r="N1667" s="13">
        <f>SUM(H1667:M1667)-B1667</f>
        <v/>
      </c>
    </row>
    <row r="1668">
      <c r="A1668" t="n">
        <v>1664</v>
      </c>
      <c r="B1668" s="9">
        <f>_xlfn.BETA.INV(RAND(),'Расчет NPV'!$E$5,'Расчет NPV'!$F$5,'Расчет NPV'!$B$5,'Расчет NPV'!$D$5)</f>
        <v/>
      </c>
      <c r="C1668" s="9">
        <f>_xlfn.BETA.INV(RAND(),'Расчет NPV'!$E$6,'Расчет NPV'!$F$6,'Расчет NPV'!$B$6,'Расчет NPV'!$D$6)</f>
        <v/>
      </c>
      <c r="D1668" s="9">
        <f>_xlfn.BETA.INV(RAND(),'Расчет NPV'!$E$7,'Расчет NPV'!$F$7,'Расчет NPV'!$B$7,'Расчет NPV'!$D$7)</f>
        <v/>
      </c>
      <c r="E1668" s="5">
        <f>_xlfn.BETA.INV(RAND(),'Расчет NPV'!$E$8,'Расчет NPV'!$F$8,'Расчет NPV'!$B$8,'Расчет NPV'!$D$8)</f>
        <v/>
      </c>
      <c r="F1668" s="9">
        <f>_xlfn.BETA.INV(RAND(),'Расчет NPV'!$E$9,'Расчет NPV'!$F$9,'Расчет NPV'!$B$9,'Расчет NPV'!$D$9)</f>
        <v/>
      </c>
      <c r="G1668" s="9">
        <f>_xlfn.BETA.INV(RAND(),'Расчет NPV'!$E$10,'Расчет NPV'!$F$10,'Расчет NPV'!$B$10,'Расчет NPV'!$D$10)</f>
        <v/>
      </c>
      <c r="H1668" s="9">
        <f>((D1668*(1+E1668)^0*'Расчет NPV'!$C$14*(C1668-F1668)-G1668)-MAX((D1668*(1+E1668)^0*'Расчет NPV'!$C$14*(C1668-F1668)-G1668)-B1668/6,0)*'Расчет NPV'!$C$13)/(1+'Расчет NPV'!$C$12)^1</f>
        <v/>
      </c>
      <c r="I1668" s="9">
        <f>((D1668*(1+E1668)^1*(C1668-F1668)-G1668)-MAX((D1668*(1+E1668)^1*(C1668-F1668)-G1668)-B1668/6,0)*'Расчет NPV'!$C$13)/(1+'Расчет NPV'!$C$12)^2</f>
        <v/>
      </c>
      <c r="J1668" s="9">
        <f>((D1668*(1+E1668)^2*(C1668-F1668)-G1668)-MAX((D1668*(1+E1668)^2*(C1668-F1668)-G1668)-B1668/6,0)*'Расчет NPV'!$C$13)/(1+'Расчет NPV'!$C$12)^3</f>
        <v/>
      </c>
      <c r="K1668" s="9">
        <f>((D1668*(1+E1668)^3*(C1668-F1668)-G1668)-MAX((D1668*(1+E1668)^3*(C1668-F1668)-G1668)-B1668/6,0)*'Расчет NPV'!$C$13)/(1+'Расчет NPV'!$C$12)^4</f>
        <v/>
      </c>
      <c r="L1668" s="9">
        <f>((D1668*(1+E1668)^4*(C1668-F1668)-G1668)-MAX((D1668*(1+E1668)^4*(C1668-F1668)-G1668)-B1668/6,0)*'Расчет NPV'!$C$13)/(1+'Расчет NPV'!$C$12)^5</f>
        <v/>
      </c>
      <c r="M1668" s="9">
        <f>((D1668*(1+E1668)^5*(C1668-F1668)-G1668)-MAX((D1668*(1+E1668)^5*(C1668-F1668)-G1668)-B1668/6,0)*'Расчет NPV'!$C$13)/(1+'Расчет NPV'!$C$12)^6</f>
        <v/>
      </c>
      <c r="N1668" s="13">
        <f>SUM(H1668:M1668)-B1668</f>
        <v/>
      </c>
    </row>
    <row r="1669">
      <c r="A1669" t="n">
        <v>1665</v>
      </c>
      <c r="B1669" s="9">
        <f>_xlfn.BETA.INV(RAND(),'Расчет NPV'!$E$5,'Расчет NPV'!$F$5,'Расчет NPV'!$B$5,'Расчет NPV'!$D$5)</f>
        <v/>
      </c>
      <c r="C1669" s="9">
        <f>_xlfn.BETA.INV(RAND(),'Расчет NPV'!$E$6,'Расчет NPV'!$F$6,'Расчет NPV'!$B$6,'Расчет NPV'!$D$6)</f>
        <v/>
      </c>
      <c r="D1669" s="9">
        <f>_xlfn.BETA.INV(RAND(),'Расчет NPV'!$E$7,'Расчет NPV'!$F$7,'Расчет NPV'!$B$7,'Расчет NPV'!$D$7)</f>
        <v/>
      </c>
      <c r="E1669" s="5">
        <f>_xlfn.BETA.INV(RAND(),'Расчет NPV'!$E$8,'Расчет NPV'!$F$8,'Расчет NPV'!$B$8,'Расчет NPV'!$D$8)</f>
        <v/>
      </c>
      <c r="F1669" s="9">
        <f>_xlfn.BETA.INV(RAND(),'Расчет NPV'!$E$9,'Расчет NPV'!$F$9,'Расчет NPV'!$B$9,'Расчет NPV'!$D$9)</f>
        <v/>
      </c>
      <c r="G1669" s="9">
        <f>_xlfn.BETA.INV(RAND(),'Расчет NPV'!$E$10,'Расчет NPV'!$F$10,'Расчет NPV'!$B$10,'Расчет NPV'!$D$10)</f>
        <v/>
      </c>
      <c r="H1669" s="9">
        <f>((D1669*(1+E1669)^0*'Расчет NPV'!$C$14*(C1669-F1669)-G1669)-MAX((D1669*(1+E1669)^0*'Расчет NPV'!$C$14*(C1669-F1669)-G1669)-B1669/6,0)*'Расчет NPV'!$C$13)/(1+'Расчет NPV'!$C$12)^1</f>
        <v/>
      </c>
      <c r="I1669" s="9">
        <f>((D1669*(1+E1669)^1*(C1669-F1669)-G1669)-MAX((D1669*(1+E1669)^1*(C1669-F1669)-G1669)-B1669/6,0)*'Расчет NPV'!$C$13)/(1+'Расчет NPV'!$C$12)^2</f>
        <v/>
      </c>
      <c r="J1669" s="9">
        <f>((D1669*(1+E1669)^2*(C1669-F1669)-G1669)-MAX((D1669*(1+E1669)^2*(C1669-F1669)-G1669)-B1669/6,0)*'Расчет NPV'!$C$13)/(1+'Расчет NPV'!$C$12)^3</f>
        <v/>
      </c>
      <c r="K1669" s="9">
        <f>((D1669*(1+E1669)^3*(C1669-F1669)-G1669)-MAX((D1669*(1+E1669)^3*(C1669-F1669)-G1669)-B1669/6,0)*'Расчет NPV'!$C$13)/(1+'Расчет NPV'!$C$12)^4</f>
        <v/>
      </c>
      <c r="L1669" s="9">
        <f>((D1669*(1+E1669)^4*(C1669-F1669)-G1669)-MAX((D1669*(1+E1669)^4*(C1669-F1669)-G1669)-B1669/6,0)*'Расчет NPV'!$C$13)/(1+'Расчет NPV'!$C$12)^5</f>
        <v/>
      </c>
      <c r="M1669" s="9">
        <f>((D1669*(1+E1669)^5*(C1669-F1669)-G1669)-MAX((D1669*(1+E1669)^5*(C1669-F1669)-G1669)-B1669/6,0)*'Расчет NPV'!$C$13)/(1+'Расчет NPV'!$C$12)^6</f>
        <v/>
      </c>
      <c r="N1669" s="13">
        <f>SUM(H1669:M1669)-B1669</f>
        <v/>
      </c>
    </row>
    <row r="1670">
      <c r="A1670" t="n">
        <v>1666</v>
      </c>
      <c r="B1670" s="9">
        <f>_xlfn.BETA.INV(RAND(),'Расчет NPV'!$E$5,'Расчет NPV'!$F$5,'Расчет NPV'!$B$5,'Расчет NPV'!$D$5)</f>
        <v/>
      </c>
      <c r="C1670" s="9">
        <f>_xlfn.BETA.INV(RAND(),'Расчет NPV'!$E$6,'Расчет NPV'!$F$6,'Расчет NPV'!$B$6,'Расчет NPV'!$D$6)</f>
        <v/>
      </c>
      <c r="D1670" s="9">
        <f>_xlfn.BETA.INV(RAND(),'Расчет NPV'!$E$7,'Расчет NPV'!$F$7,'Расчет NPV'!$B$7,'Расчет NPV'!$D$7)</f>
        <v/>
      </c>
      <c r="E1670" s="5">
        <f>_xlfn.BETA.INV(RAND(),'Расчет NPV'!$E$8,'Расчет NPV'!$F$8,'Расчет NPV'!$B$8,'Расчет NPV'!$D$8)</f>
        <v/>
      </c>
      <c r="F1670" s="9">
        <f>_xlfn.BETA.INV(RAND(),'Расчет NPV'!$E$9,'Расчет NPV'!$F$9,'Расчет NPV'!$B$9,'Расчет NPV'!$D$9)</f>
        <v/>
      </c>
      <c r="G1670" s="9">
        <f>_xlfn.BETA.INV(RAND(),'Расчет NPV'!$E$10,'Расчет NPV'!$F$10,'Расчет NPV'!$B$10,'Расчет NPV'!$D$10)</f>
        <v/>
      </c>
      <c r="H1670" s="9">
        <f>((D1670*(1+E1670)^0*'Расчет NPV'!$C$14*(C1670-F1670)-G1670)-MAX((D1670*(1+E1670)^0*'Расчет NPV'!$C$14*(C1670-F1670)-G1670)-B1670/6,0)*'Расчет NPV'!$C$13)/(1+'Расчет NPV'!$C$12)^1</f>
        <v/>
      </c>
      <c r="I1670" s="9">
        <f>((D1670*(1+E1670)^1*(C1670-F1670)-G1670)-MAX((D1670*(1+E1670)^1*(C1670-F1670)-G1670)-B1670/6,0)*'Расчет NPV'!$C$13)/(1+'Расчет NPV'!$C$12)^2</f>
        <v/>
      </c>
      <c r="J1670" s="9">
        <f>((D1670*(1+E1670)^2*(C1670-F1670)-G1670)-MAX((D1670*(1+E1670)^2*(C1670-F1670)-G1670)-B1670/6,0)*'Расчет NPV'!$C$13)/(1+'Расчет NPV'!$C$12)^3</f>
        <v/>
      </c>
      <c r="K1670" s="9">
        <f>((D1670*(1+E1670)^3*(C1670-F1670)-G1670)-MAX((D1670*(1+E1670)^3*(C1670-F1670)-G1670)-B1670/6,0)*'Расчет NPV'!$C$13)/(1+'Расчет NPV'!$C$12)^4</f>
        <v/>
      </c>
      <c r="L1670" s="9">
        <f>((D1670*(1+E1670)^4*(C1670-F1670)-G1670)-MAX((D1670*(1+E1670)^4*(C1670-F1670)-G1670)-B1670/6,0)*'Расчет NPV'!$C$13)/(1+'Расчет NPV'!$C$12)^5</f>
        <v/>
      </c>
      <c r="M1670" s="9">
        <f>((D1670*(1+E1670)^5*(C1670-F1670)-G1670)-MAX((D1670*(1+E1670)^5*(C1670-F1670)-G1670)-B1670/6,0)*'Расчет NPV'!$C$13)/(1+'Расчет NPV'!$C$12)^6</f>
        <v/>
      </c>
      <c r="N1670" s="13">
        <f>SUM(H1670:M1670)-B1670</f>
        <v/>
      </c>
    </row>
    <row r="1671">
      <c r="A1671" t="n">
        <v>1667</v>
      </c>
      <c r="B1671" s="9">
        <f>_xlfn.BETA.INV(RAND(),'Расчет NPV'!$E$5,'Расчет NPV'!$F$5,'Расчет NPV'!$B$5,'Расчет NPV'!$D$5)</f>
        <v/>
      </c>
      <c r="C1671" s="9">
        <f>_xlfn.BETA.INV(RAND(),'Расчет NPV'!$E$6,'Расчет NPV'!$F$6,'Расчет NPV'!$B$6,'Расчет NPV'!$D$6)</f>
        <v/>
      </c>
      <c r="D1671" s="9">
        <f>_xlfn.BETA.INV(RAND(),'Расчет NPV'!$E$7,'Расчет NPV'!$F$7,'Расчет NPV'!$B$7,'Расчет NPV'!$D$7)</f>
        <v/>
      </c>
      <c r="E1671" s="5">
        <f>_xlfn.BETA.INV(RAND(),'Расчет NPV'!$E$8,'Расчет NPV'!$F$8,'Расчет NPV'!$B$8,'Расчет NPV'!$D$8)</f>
        <v/>
      </c>
      <c r="F1671" s="9">
        <f>_xlfn.BETA.INV(RAND(),'Расчет NPV'!$E$9,'Расчет NPV'!$F$9,'Расчет NPV'!$B$9,'Расчет NPV'!$D$9)</f>
        <v/>
      </c>
      <c r="G1671" s="9">
        <f>_xlfn.BETA.INV(RAND(),'Расчет NPV'!$E$10,'Расчет NPV'!$F$10,'Расчет NPV'!$B$10,'Расчет NPV'!$D$10)</f>
        <v/>
      </c>
      <c r="H1671" s="9">
        <f>((D1671*(1+E1671)^0*'Расчет NPV'!$C$14*(C1671-F1671)-G1671)-MAX((D1671*(1+E1671)^0*'Расчет NPV'!$C$14*(C1671-F1671)-G1671)-B1671/6,0)*'Расчет NPV'!$C$13)/(1+'Расчет NPV'!$C$12)^1</f>
        <v/>
      </c>
      <c r="I1671" s="9">
        <f>((D1671*(1+E1671)^1*(C1671-F1671)-G1671)-MAX((D1671*(1+E1671)^1*(C1671-F1671)-G1671)-B1671/6,0)*'Расчет NPV'!$C$13)/(1+'Расчет NPV'!$C$12)^2</f>
        <v/>
      </c>
      <c r="J1671" s="9">
        <f>((D1671*(1+E1671)^2*(C1671-F1671)-G1671)-MAX((D1671*(1+E1671)^2*(C1671-F1671)-G1671)-B1671/6,0)*'Расчет NPV'!$C$13)/(1+'Расчет NPV'!$C$12)^3</f>
        <v/>
      </c>
      <c r="K1671" s="9">
        <f>((D1671*(1+E1671)^3*(C1671-F1671)-G1671)-MAX((D1671*(1+E1671)^3*(C1671-F1671)-G1671)-B1671/6,0)*'Расчет NPV'!$C$13)/(1+'Расчет NPV'!$C$12)^4</f>
        <v/>
      </c>
      <c r="L1671" s="9">
        <f>((D1671*(1+E1671)^4*(C1671-F1671)-G1671)-MAX((D1671*(1+E1671)^4*(C1671-F1671)-G1671)-B1671/6,0)*'Расчет NPV'!$C$13)/(1+'Расчет NPV'!$C$12)^5</f>
        <v/>
      </c>
      <c r="M1671" s="9">
        <f>((D1671*(1+E1671)^5*(C1671-F1671)-G1671)-MAX((D1671*(1+E1671)^5*(C1671-F1671)-G1671)-B1671/6,0)*'Расчет NPV'!$C$13)/(1+'Расчет NPV'!$C$12)^6</f>
        <v/>
      </c>
      <c r="N1671" s="13">
        <f>SUM(H1671:M1671)-B1671</f>
        <v/>
      </c>
    </row>
    <row r="1672">
      <c r="A1672" t="n">
        <v>1668</v>
      </c>
      <c r="B1672" s="9">
        <f>_xlfn.BETA.INV(RAND(),'Расчет NPV'!$E$5,'Расчет NPV'!$F$5,'Расчет NPV'!$B$5,'Расчет NPV'!$D$5)</f>
        <v/>
      </c>
      <c r="C1672" s="9">
        <f>_xlfn.BETA.INV(RAND(),'Расчет NPV'!$E$6,'Расчет NPV'!$F$6,'Расчет NPV'!$B$6,'Расчет NPV'!$D$6)</f>
        <v/>
      </c>
      <c r="D1672" s="9">
        <f>_xlfn.BETA.INV(RAND(),'Расчет NPV'!$E$7,'Расчет NPV'!$F$7,'Расчет NPV'!$B$7,'Расчет NPV'!$D$7)</f>
        <v/>
      </c>
      <c r="E1672" s="5">
        <f>_xlfn.BETA.INV(RAND(),'Расчет NPV'!$E$8,'Расчет NPV'!$F$8,'Расчет NPV'!$B$8,'Расчет NPV'!$D$8)</f>
        <v/>
      </c>
      <c r="F1672" s="9">
        <f>_xlfn.BETA.INV(RAND(),'Расчет NPV'!$E$9,'Расчет NPV'!$F$9,'Расчет NPV'!$B$9,'Расчет NPV'!$D$9)</f>
        <v/>
      </c>
      <c r="G1672" s="9">
        <f>_xlfn.BETA.INV(RAND(),'Расчет NPV'!$E$10,'Расчет NPV'!$F$10,'Расчет NPV'!$B$10,'Расчет NPV'!$D$10)</f>
        <v/>
      </c>
      <c r="H1672" s="9">
        <f>((D1672*(1+E1672)^0*'Расчет NPV'!$C$14*(C1672-F1672)-G1672)-MAX((D1672*(1+E1672)^0*'Расчет NPV'!$C$14*(C1672-F1672)-G1672)-B1672/6,0)*'Расчет NPV'!$C$13)/(1+'Расчет NPV'!$C$12)^1</f>
        <v/>
      </c>
      <c r="I1672" s="9">
        <f>((D1672*(1+E1672)^1*(C1672-F1672)-G1672)-MAX((D1672*(1+E1672)^1*(C1672-F1672)-G1672)-B1672/6,0)*'Расчет NPV'!$C$13)/(1+'Расчет NPV'!$C$12)^2</f>
        <v/>
      </c>
      <c r="J1672" s="9">
        <f>((D1672*(1+E1672)^2*(C1672-F1672)-G1672)-MAX((D1672*(1+E1672)^2*(C1672-F1672)-G1672)-B1672/6,0)*'Расчет NPV'!$C$13)/(1+'Расчет NPV'!$C$12)^3</f>
        <v/>
      </c>
      <c r="K1672" s="9">
        <f>((D1672*(1+E1672)^3*(C1672-F1672)-G1672)-MAX((D1672*(1+E1672)^3*(C1672-F1672)-G1672)-B1672/6,0)*'Расчет NPV'!$C$13)/(1+'Расчет NPV'!$C$12)^4</f>
        <v/>
      </c>
      <c r="L1672" s="9">
        <f>((D1672*(1+E1672)^4*(C1672-F1672)-G1672)-MAX((D1672*(1+E1672)^4*(C1672-F1672)-G1672)-B1672/6,0)*'Расчет NPV'!$C$13)/(1+'Расчет NPV'!$C$12)^5</f>
        <v/>
      </c>
      <c r="M1672" s="9">
        <f>((D1672*(1+E1672)^5*(C1672-F1672)-G1672)-MAX((D1672*(1+E1672)^5*(C1672-F1672)-G1672)-B1672/6,0)*'Расчет NPV'!$C$13)/(1+'Расчет NPV'!$C$12)^6</f>
        <v/>
      </c>
      <c r="N1672" s="13">
        <f>SUM(H1672:M1672)-B1672</f>
        <v/>
      </c>
    </row>
    <row r="1673">
      <c r="A1673" t="n">
        <v>1669</v>
      </c>
      <c r="B1673" s="9">
        <f>_xlfn.BETA.INV(RAND(),'Расчет NPV'!$E$5,'Расчет NPV'!$F$5,'Расчет NPV'!$B$5,'Расчет NPV'!$D$5)</f>
        <v/>
      </c>
      <c r="C1673" s="9">
        <f>_xlfn.BETA.INV(RAND(),'Расчет NPV'!$E$6,'Расчет NPV'!$F$6,'Расчет NPV'!$B$6,'Расчет NPV'!$D$6)</f>
        <v/>
      </c>
      <c r="D1673" s="9">
        <f>_xlfn.BETA.INV(RAND(),'Расчет NPV'!$E$7,'Расчет NPV'!$F$7,'Расчет NPV'!$B$7,'Расчет NPV'!$D$7)</f>
        <v/>
      </c>
      <c r="E1673" s="5">
        <f>_xlfn.BETA.INV(RAND(),'Расчет NPV'!$E$8,'Расчет NPV'!$F$8,'Расчет NPV'!$B$8,'Расчет NPV'!$D$8)</f>
        <v/>
      </c>
      <c r="F1673" s="9">
        <f>_xlfn.BETA.INV(RAND(),'Расчет NPV'!$E$9,'Расчет NPV'!$F$9,'Расчет NPV'!$B$9,'Расчет NPV'!$D$9)</f>
        <v/>
      </c>
      <c r="G1673" s="9">
        <f>_xlfn.BETA.INV(RAND(),'Расчет NPV'!$E$10,'Расчет NPV'!$F$10,'Расчет NPV'!$B$10,'Расчет NPV'!$D$10)</f>
        <v/>
      </c>
      <c r="H1673" s="9">
        <f>((D1673*(1+E1673)^0*'Расчет NPV'!$C$14*(C1673-F1673)-G1673)-MAX((D1673*(1+E1673)^0*'Расчет NPV'!$C$14*(C1673-F1673)-G1673)-B1673/6,0)*'Расчет NPV'!$C$13)/(1+'Расчет NPV'!$C$12)^1</f>
        <v/>
      </c>
      <c r="I1673" s="9">
        <f>((D1673*(1+E1673)^1*(C1673-F1673)-G1673)-MAX((D1673*(1+E1673)^1*(C1673-F1673)-G1673)-B1673/6,0)*'Расчет NPV'!$C$13)/(1+'Расчет NPV'!$C$12)^2</f>
        <v/>
      </c>
      <c r="J1673" s="9">
        <f>((D1673*(1+E1673)^2*(C1673-F1673)-G1673)-MAX((D1673*(1+E1673)^2*(C1673-F1673)-G1673)-B1673/6,0)*'Расчет NPV'!$C$13)/(1+'Расчет NPV'!$C$12)^3</f>
        <v/>
      </c>
      <c r="K1673" s="9">
        <f>((D1673*(1+E1673)^3*(C1673-F1673)-G1673)-MAX((D1673*(1+E1673)^3*(C1673-F1673)-G1673)-B1673/6,0)*'Расчет NPV'!$C$13)/(1+'Расчет NPV'!$C$12)^4</f>
        <v/>
      </c>
      <c r="L1673" s="9">
        <f>((D1673*(1+E1673)^4*(C1673-F1673)-G1673)-MAX((D1673*(1+E1673)^4*(C1673-F1673)-G1673)-B1673/6,0)*'Расчет NPV'!$C$13)/(1+'Расчет NPV'!$C$12)^5</f>
        <v/>
      </c>
      <c r="M1673" s="9">
        <f>((D1673*(1+E1673)^5*(C1673-F1673)-G1673)-MAX((D1673*(1+E1673)^5*(C1673-F1673)-G1673)-B1673/6,0)*'Расчет NPV'!$C$13)/(1+'Расчет NPV'!$C$12)^6</f>
        <v/>
      </c>
      <c r="N1673" s="13">
        <f>SUM(H1673:M1673)-B1673</f>
        <v/>
      </c>
    </row>
    <row r="1674">
      <c r="A1674" t="n">
        <v>1670</v>
      </c>
      <c r="B1674" s="9">
        <f>_xlfn.BETA.INV(RAND(),'Расчет NPV'!$E$5,'Расчет NPV'!$F$5,'Расчет NPV'!$B$5,'Расчет NPV'!$D$5)</f>
        <v/>
      </c>
      <c r="C1674" s="9">
        <f>_xlfn.BETA.INV(RAND(),'Расчет NPV'!$E$6,'Расчет NPV'!$F$6,'Расчет NPV'!$B$6,'Расчет NPV'!$D$6)</f>
        <v/>
      </c>
      <c r="D1674" s="9">
        <f>_xlfn.BETA.INV(RAND(),'Расчет NPV'!$E$7,'Расчет NPV'!$F$7,'Расчет NPV'!$B$7,'Расчет NPV'!$D$7)</f>
        <v/>
      </c>
      <c r="E1674" s="5">
        <f>_xlfn.BETA.INV(RAND(),'Расчет NPV'!$E$8,'Расчет NPV'!$F$8,'Расчет NPV'!$B$8,'Расчет NPV'!$D$8)</f>
        <v/>
      </c>
      <c r="F1674" s="9">
        <f>_xlfn.BETA.INV(RAND(),'Расчет NPV'!$E$9,'Расчет NPV'!$F$9,'Расчет NPV'!$B$9,'Расчет NPV'!$D$9)</f>
        <v/>
      </c>
      <c r="G1674" s="9">
        <f>_xlfn.BETA.INV(RAND(),'Расчет NPV'!$E$10,'Расчет NPV'!$F$10,'Расчет NPV'!$B$10,'Расчет NPV'!$D$10)</f>
        <v/>
      </c>
      <c r="H1674" s="9">
        <f>((D1674*(1+E1674)^0*'Расчет NPV'!$C$14*(C1674-F1674)-G1674)-MAX((D1674*(1+E1674)^0*'Расчет NPV'!$C$14*(C1674-F1674)-G1674)-B1674/6,0)*'Расчет NPV'!$C$13)/(1+'Расчет NPV'!$C$12)^1</f>
        <v/>
      </c>
      <c r="I1674" s="9">
        <f>((D1674*(1+E1674)^1*(C1674-F1674)-G1674)-MAX((D1674*(1+E1674)^1*(C1674-F1674)-G1674)-B1674/6,0)*'Расчет NPV'!$C$13)/(1+'Расчет NPV'!$C$12)^2</f>
        <v/>
      </c>
      <c r="J1674" s="9">
        <f>((D1674*(1+E1674)^2*(C1674-F1674)-G1674)-MAX((D1674*(1+E1674)^2*(C1674-F1674)-G1674)-B1674/6,0)*'Расчет NPV'!$C$13)/(1+'Расчет NPV'!$C$12)^3</f>
        <v/>
      </c>
      <c r="K1674" s="9">
        <f>((D1674*(1+E1674)^3*(C1674-F1674)-G1674)-MAX((D1674*(1+E1674)^3*(C1674-F1674)-G1674)-B1674/6,0)*'Расчет NPV'!$C$13)/(1+'Расчет NPV'!$C$12)^4</f>
        <v/>
      </c>
      <c r="L1674" s="9">
        <f>((D1674*(1+E1674)^4*(C1674-F1674)-G1674)-MAX((D1674*(1+E1674)^4*(C1674-F1674)-G1674)-B1674/6,0)*'Расчет NPV'!$C$13)/(1+'Расчет NPV'!$C$12)^5</f>
        <v/>
      </c>
      <c r="M1674" s="9">
        <f>((D1674*(1+E1674)^5*(C1674-F1674)-G1674)-MAX((D1674*(1+E1674)^5*(C1674-F1674)-G1674)-B1674/6,0)*'Расчет NPV'!$C$13)/(1+'Расчет NPV'!$C$12)^6</f>
        <v/>
      </c>
      <c r="N1674" s="13">
        <f>SUM(H1674:M1674)-B1674</f>
        <v/>
      </c>
    </row>
    <row r="1675">
      <c r="A1675" t="n">
        <v>1671</v>
      </c>
      <c r="B1675" s="9">
        <f>_xlfn.BETA.INV(RAND(),'Расчет NPV'!$E$5,'Расчет NPV'!$F$5,'Расчет NPV'!$B$5,'Расчет NPV'!$D$5)</f>
        <v/>
      </c>
      <c r="C1675" s="9">
        <f>_xlfn.BETA.INV(RAND(),'Расчет NPV'!$E$6,'Расчет NPV'!$F$6,'Расчет NPV'!$B$6,'Расчет NPV'!$D$6)</f>
        <v/>
      </c>
      <c r="D1675" s="9">
        <f>_xlfn.BETA.INV(RAND(),'Расчет NPV'!$E$7,'Расчет NPV'!$F$7,'Расчет NPV'!$B$7,'Расчет NPV'!$D$7)</f>
        <v/>
      </c>
      <c r="E1675" s="5">
        <f>_xlfn.BETA.INV(RAND(),'Расчет NPV'!$E$8,'Расчет NPV'!$F$8,'Расчет NPV'!$B$8,'Расчет NPV'!$D$8)</f>
        <v/>
      </c>
      <c r="F1675" s="9">
        <f>_xlfn.BETA.INV(RAND(),'Расчет NPV'!$E$9,'Расчет NPV'!$F$9,'Расчет NPV'!$B$9,'Расчет NPV'!$D$9)</f>
        <v/>
      </c>
      <c r="G1675" s="9">
        <f>_xlfn.BETA.INV(RAND(),'Расчет NPV'!$E$10,'Расчет NPV'!$F$10,'Расчет NPV'!$B$10,'Расчет NPV'!$D$10)</f>
        <v/>
      </c>
      <c r="H1675" s="9">
        <f>((D1675*(1+E1675)^0*'Расчет NPV'!$C$14*(C1675-F1675)-G1675)-MAX((D1675*(1+E1675)^0*'Расчет NPV'!$C$14*(C1675-F1675)-G1675)-B1675/6,0)*'Расчет NPV'!$C$13)/(1+'Расчет NPV'!$C$12)^1</f>
        <v/>
      </c>
      <c r="I1675" s="9">
        <f>((D1675*(1+E1675)^1*(C1675-F1675)-G1675)-MAX((D1675*(1+E1675)^1*(C1675-F1675)-G1675)-B1675/6,0)*'Расчет NPV'!$C$13)/(1+'Расчет NPV'!$C$12)^2</f>
        <v/>
      </c>
      <c r="J1675" s="9">
        <f>((D1675*(1+E1675)^2*(C1675-F1675)-G1675)-MAX((D1675*(1+E1675)^2*(C1675-F1675)-G1675)-B1675/6,0)*'Расчет NPV'!$C$13)/(1+'Расчет NPV'!$C$12)^3</f>
        <v/>
      </c>
      <c r="K1675" s="9">
        <f>((D1675*(1+E1675)^3*(C1675-F1675)-G1675)-MAX((D1675*(1+E1675)^3*(C1675-F1675)-G1675)-B1675/6,0)*'Расчет NPV'!$C$13)/(1+'Расчет NPV'!$C$12)^4</f>
        <v/>
      </c>
      <c r="L1675" s="9">
        <f>((D1675*(1+E1675)^4*(C1675-F1675)-G1675)-MAX((D1675*(1+E1675)^4*(C1675-F1675)-G1675)-B1675/6,0)*'Расчет NPV'!$C$13)/(1+'Расчет NPV'!$C$12)^5</f>
        <v/>
      </c>
      <c r="M1675" s="9">
        <f>((D1675*(1+E1675)^5*(C1675-F1675)-G1675)-MAX((D1675*(1+E1675)^5*(C1675-F1675)-G1675)-B1675/6,0)*'Расчет NPV'!$C$13)/(1+'Расчет NPV'!$C$12)^6</f>
        <v/>
      </c>
      <c r="N1675" s="13">
        <f>SUM(H1675:M1675)-B1675</f>
        <v/>
      </c>
    </row>
    <row r="1676">
      <c r="A1676" t="n">
        <v>1672</v>
      </c>
      <c r="B1676" s="9">
        <f>_xlfn.BETA.INV(RAND(),'Расчет NPV'!$E$5,'Расчет NPV'!$F$5,'Расчет NPV'!$B$5,'Расчет NPV'!$D$5)</f>
        <v/>
      </c>
      <c r="C1676" s="9">
        <f>_xlfn.BETA.INV(RAND(),'Расчет NPV'!$E$6,'Расчет NPV'!$F$6,'Расчет NPV'!$B$6,'Расчет NPV'!$D$6)</f>
        <v/>
      </c>
      <c r="D1676" s="9">
        <f>_xlfn.BETA.INV(RAND(),'Расчет NPV'!$E$7,'Расчет NPV'!$F$7,'Расчет NPV'!$B$7,'Расчет NPV'!$D$7)</f>
        <v/>
      </c>
      <c r="E1676" s="5">
        <f>_xlfn.BETA.INV(RAND(),'Расчет NPV'!$E$8,'Расчет NPV'!$F$8,'Расчет NPV'!$B$8,'Расчет NPV'!$D$8)</f>
        <v/>
      </c>
      <c r="F1676" s="9">
        <f>_xlfn.BETA.INV(RAND(),'Расчет NPV'!$E$9,'Расчет NPV'!$F$9,'Расчет NPV'!$B$9,'Расчет NPV'!$D$9)</f>
        <v/>
      </c>
      <c r="G1676" s="9">
        <f>_xlfn.BETA.INV(RAND(),'Расчет NPV'!$E$10,'Расчет NPV'!$F$10,'Расчет NPV'!$B$10,'Расчет NPV'!$D$10)</f>
        <v/>
      </c>
      <c r="H1676" s="9">
        <f>((D1676*(1+E1676)^0*'Расчет NPV'!$C$14*(C1676-F1676)-G1676)-MAX((D1676*(1+E1676)^0*'Расчет NPV'!$C$14*(C1676-F1676)-G1676)-B1676/6,0)*'Расчет NPV'!$C$13)/(1+'Расчет NPV'!$C$12)^1</f>
        <v/>
      </c>
      <c r="I1676" s="9">
        <f>((D1676*(1+E1676)^1*(C1676-F1676)-G1676)-MAX((D1676*(1+E1676)^1*(C1676-F1676)-G1676)-B1676/6,0)*'Расчет NPV'!$C$13)/(1+'Расчет NPV'!$C$12)^2</f>
        <v/>
      </c>
      <c r="J1676" s="9">
        <f>((D1676*(1+E1676)^2*(C1676-F1676)-G1676)-MAX((D1676*(1+E1676)^2*(C1676-F1676)-G1676)-B1676/6,0)*'Расчет NPV'!$C$13)/(1+'Расчет NPV'!$C$12)^3</f>
        <v/>
      </c>
      <c r="K1676" s="9">
        <f>((D1676*(1+E1676)^3*(C1676-F1676)-G1676)-MAX((D1676*(1+E1676)^3*(C1676-F1676)-G1676)-B1676/6,0)*'Расчет NPV'!$C$13)/(1+'Расчет NPV'!$C$12)^4</f>
        <v/>
      </c>
      <c r="L1676" s="9">
        <f>((D1676*(1+E1676)^4*(C1676-F1676)-G1676)-MAX((D1676*(1+E1676)^4*(C1676-F1676)-G1676)-B1676/6,0)*'Расчет NPV'!$C$13)/(1+'Расчет NPV'!$C$12)^5</f>
        <v/>
      </c>
      <c r="M1676" s="9">
        <f>((D1676*(1+E1676)^5*(C1676-F1676)-G1676)-MAX((D1676*(1+E1676)^5*(C1676-F1676)-G1676)-B1676/6,0)*'Расчет NPV'!$C$13)/(1+'Расчет NPV'!$C$12)^6</f>
        <v/>
      </c>
      <c r="N1676" s="13">
        <f>SUM(H1676:M1676)-B1676</f>
        <v/>
      </c>
    </row>
    <row r="1677">
      <c r="A1677" t="n">
        <v>1673</v>
      </c>
      <c r="B1677" s="9">
        <f>_xlfn.BETA.INV(RAND(),'Расчет NPV'!$E$5,'Расчет NPV'!$F$5,'Расчет NPV'!$B$5,'Расчет NPV'!$D$5)</f>
        <v/>
      </c>
      <c r="C1677" s="9">
        <f>_xlfn.BETA.INV(RAND(),'Расчет NPV'!$E$6,'Расчет NPV'!$F$6,'Расчет NPV'!$B$6,'Расчет NPV'!$D$6)</f>
        <v/>
      </c>
      <c r="D1677" s="9">
        <f>_xlfn.BETA.INV(RAND(),'Расчет NPV'!$E$7,'Расчет NPV'!$F$7,'Расчет NPV'!$B$7,'Расчет NPV'!$D$7)</f>
        <v/>
      </c>
      <c r="E1677" s="5">
        <f>_xlfn.BETA.INV(RAND(),'Расчет NPV'!$E$8,'Расчет NPV'!$F$8,'Расчет NPV'!$B$8,'Расчет NPV'!$D$8)</f>
        <v/>
      </c>
      <c r="F1677" s="9">
        <f>_xlfn.BETA.INV(RAND(),'Расчет NPV'!$E$9,'Расчет NPV'!$F$9,'Расчет NPV'!$B$9,'Расчет NPV'!$D$9)</f>
        <v/>
      </c>
      <c r="G1677" s="9">
        <f>_xlfn.BETA.INV(RAND(),'Расчет NPV'!$E$10,'Расчет NPV'!$F$10,'Расчет NPV'!$B$10,'Расчет NPV'!$D$10)</f>
        <v/>
      </c>
      <c r="H1677" s="9">
        <f>((D1677*(1+E1677)^0*'Расчет NPV'!$C$14*(C1677-F1677)-G1677)-MAX((D1677*(1+E1677)^0*'Расчет NPV'!$C$14*(C1677-F1677)-G1677)-B1677/6,0)*'Расчет NPV'!$C$13)/(1+'Расчет NPV'!$C$12)^1</f>
        <v/>
      </c>
      <c r="I1677" s="9">
        <f>((D1677*(1+E1677)^1*(C1677-F1677)-G1677)-MAX((D1677*(1+E1677)^1*(C1677-F1677)-G1677)-B1677/6,0)*'Расчет NPV'!$C$13)/(1+'Расчет NPV'!$C$12)^2</f>
        <v/>
      </c>
      <c r="J1677" s="9">
        <f>((D1677*(1+E1677)^2*(C1677-F1677)-G1677)-MAX((D1677*(1+E1677)^2*(C1677-F1677)-G1677)-B1677/6,0)*'Расчет NPV'!$C$13)/(1+'Расчет NPV'!$C$12)^3</f>
        <v/>
      </c>
      <c r="K1677" s="9">
        <f>((D1677*(1+E1677)^3*(C1677-F1677)-G1677)-MAX((D1677*(1+E1677)^3*(C1677-F1677)-G1677)-B1677/6,0)*'Расчет NPV'!$C$13)/(1+'Расчет NPV'!$C$12)^4</f>
        <v/>
      </c>
      <c r="L1677" s="9">
        <f>((D1677*(1+E1677)^4*(C1677-F1677)-G1677)-MAX((D1677*(1+E1677)^4*(C1677-F1677)-G1677)-B1677/6,0)*'Расчет NPV'!$C$13)/(1+'Расчет NPV'!$C$12)^5</f>
        <v/>
      </c>
      <c r="M1677" s="9">
        <f>((D1677*(1+E1677)^5*(C1677-F1677)-G1677)-MAX((D1677*(1+E1677)^5*(C1677-F1677)-G1677)-B1677/6,0)*'Расчет NPV'!$C$13)/(1+'Расчет NPV'!$C$12)^6</f>
        <v/>
      </c>
      <c r="N1677" s="13">
        <f>SUM(H1677:M1677)-B1677</f>
        <v/>
      </c>
    </row>
    <row r="1678">
      <c r="A1678" t="n">
        <v>1674</v>
      </c>
      <c r="B1678" s="9">
        <f>_xlfn.BETA.INV(RAND(),'Расчет NPV'!$E$5,'Расчет NPV'!$F$5,'Расчет NPV'!$B$5,'Расчет NPV'!$D$5)</f>
        <v/>
      </c>
      <c r="C1678" s="9">
        <f>_xlfn.BETA.INV(RAND(),'Расчет NPV'!$E$6,'Расчет NPV'!$F$6,'Расчет NPV'!$B$6,'Расчет NPV'!$D$6)</f>
        <v/>
      </c>
      <c r="D1678" s="9">
        <f>_xlfn.BETA.INV(RAND(),'Расчет NPV'!$E$7,'Расчет NPV'!$F$7,'Расчет NPV'!$B$7,'Расчет NPV'!$D$7)</f>
        <v/>
      </c>
      <c r="E1678" s="5">
        <f>_xlfn.BETA.INV(RAND(),'Расчет NPV'!$E$8,'Расчет NPV'!$F$8,'Расчет NPV'!$B$8,'Расчет NPV'!$D$8)</f>
        <v/>
      </c>
      <c r="F1678" s="9">
        <f>_xlfn.BETA.INV(RAND(),'Расчет NPV'!$E$9,'Расчет NPV'!$F$9,'Расчет NPV'!$B$9,'Расчет NPV'!$D$9)</f>
        <v/>
      </c>
      <c r="G1678" s="9">
        <f>_xlfn.BETA.INV(RAND(),'Расчет NPV'!$E$10,'Расчет NPV'!$F$10,'Расчет NPV'!$B$10,'Расчет NPV'!$D$10)</f>
        <v/>
      </c>
      <c r="H1678" s="9">
        <f>((D1678*(1+E1678)^0*'Расчет NPV'!$C$14*(C1678-F1678)-G1678)-MAX((D1678*(1+E1678)^0*'Расчет NPV'!$C$14*(C1678-F1678)-G1678)-B1678/6,0)*'Расчет NPV'!$C$13)/(1+'Расчет NPV'!$C$12)^1</f>
        <v/>
      </c>
      <c r="I1678" s="9">
        <f>((D1678*(1+E1678)^1*(C1678-F1678)-G1678)-MAX((D1678*(1+E1678)^1*(C1678-F1678)-G1678)-B1678/6,0)*'Расчет NPV'!$C$13)/(1+'Расчет NPV'!$C$12)^2</f>
        <v/>
      </c>
      <c r="J1678" s="9">
        <f>((D1678*(1+E1678)^2*(C1678-F1678)-G1678)-MAX((D1678*(1+E1678)^2*(C1678-F1678)-G1678)-B1678/6,0)*'Расчет NPV'!$C$13)/(1+'Расчет NPV'!$C$12)^3</f>
        <v/>
      </c>
      <c r="K1678" s="9">
        <f>((D1678*(1+E1678)^3*(C1678-F1678)-G1678)-MAX((D1678*(1+E1678)^3*(C1678-F1678)-G1678)-B1678/6,0)*'Расчет NPV'!$C$13)/(1+'Расчет NPV'!$C$12)^4</f>
        <v/>
      </c>
      <c r="L1678" s="9">
        <f>((D1678*(1+E1678)^4*(C1678-F1678)-G1678)-MAX((D1678*(1+E1678)^4*(C1678-F1678)-G1678)-B1678/6,0)*'Расчет NPV'!$C$13)/(1+'Расчет NPV'!$C$12)^5</f>
        <v/>
      </c>
      <c r="M1678" s="9">
        <f>((D1678*(1+E1678)^5*(C1678-F1678)-G1678)-MAX((D1678*(1+E1678)^5*(C1678-F1678)-G1678)-B1678/6,0)*'Расчет NPV'!$C$13)/(1+'Расчет NPV'!$C$12)^6</f>
        <v/>
      </c>
      <c r="N1678" s="13">
        <f>SUM(H1678:M1678)-B1678</f>
        <v/>
      </c>
    </row>
    <row r="1679">
      <c r="A1679" t="n">
        <v>1675</v>
      </c>
      <c r="B1679" s="9">
        <f>_xlfn.BETA.INV(RAND(),'Расчет NPV'!$E$5,'Расчет NPV'!$F$5,'Расчет NPV'!$B$5,'Расчет NPV'!$D$5)</f>
        <v/>
      </c>
      <c r="C1679" s="9">
        <f>_xlfn.BETA.INV(RAND(),'Расчет NPV'!$E$6,'Расчет NPV'!$F$6,'Расчет NPV'!$B$6,'Расчет NPV'!$D$6)</f>
        <v/>
      </c>
      <c r="D1679" s="9">
        <f>_xlfn.BETA.INV(RAND(),'Расчет NPV'!$E$7,'Расчет NPV'!$F$7,'Расчет NPV'!$B$7,'Расчет NPV'!$D$7)</f>
        <v/>
      </c>
      <c r="E1679" s="5">
        <f>_xlfn.BETA.INV(RAND(),'Расчет NPV'!$E$8,'Расчет NPV'!$F$8,'Расчет NPV'!$B$8,'Расчет NPV'!$D$8)</f>
        <v/>
      </c>
      <c r="F1679" s="9">
        <f>_xlfn.BETA.INV(RAND(),'Расчет NPV'!$E$9,'Расчет NPV'!$F$9,'Расчет NPV'!$B$9,'Расчет NPV'!$D$9)</f>
        <v/>
      </c>
      <c r="G1679" s="9">
        <f>_xlfn.BETA.INV(RAND(),'Расчет NPV'!$E$10,'Расчет NPV'!$F$10,'Расчет NPV'!$B$10,'Расчет NPV'!$D$10)</f>
        <v/>
      </c>
      <c r="H1679" s="9">
        <f>((D1679*(1+E1679)^0*'Расчет NPV'!$C$14*(C1679-F1679)-G1679)-MAX((D1679*(1+E1679)^0*'Расчет NPV'!$C$14*(C1679-F1679)-G1679)-B1679/6,0)*'Расчет NPV'!$C$13)/(1+'Расчет NPV'!$C$12)^1</f>
        <v/>
      </c>
      <c r="I1679" s="9">
        <f>((D1679*(1+E1679)^1*(C1679-F1679)-G1679)-MAX((D1679*(1+E1679)^1*(C1679-F1679)-G1679)-B1679/6,0)*'Расчет NPV'!$C$13)/(1+'Расчет NPV'!$C$12)^2</f>
        <v/>
      </c>
      <c r="J1679" s="9">
        <f>((D1679*(1+E1679)^2*(C1679-F1679)-G1679)-MAX((D1679*(1+E1679)^2*(C1679-F1679)-G1679)-B1679/6,0)*'Расчет NPV'!$C$13)/(1+'Расчет NPV'!$C$12)^3</f>
        <v/>
      </c>
      <c r="K1679" s="9">
        <f>((D1679*(1+E1679)^3*(C1679-F1679)-G1679)-MAX((D1679*(1+E1679)^3*(C1679-F1679)-G1679)-B1679/6,0)*'Расчет NPV'!$C$13)/(1+'Расчет NPV'!$C$12)^4</f>
        <v/>
      </c>
      <c r="L1679" s="9">
        <f>((D1679*(1+E1679)^4*(C1679-F1679)-G1679)-MAX((D1679*(1+E1679)^4*(C1679-F1679)-G1679)-B1679/6,0)*'Расчет NPV'!$C$13)/(1+'Расчет NPV'!$C$12)^5</f>
        <v/>
      </c>
      <c r="M1679" s="9">
        <f>((D1679*(1+E1679)^5*(C1679-F1679)-G1679)-MAX((D1679*(1+E1679)^5*(C1679-F1679)-G1679)-B1679/6,0)*'Расчет NPV'!$C$13)/(1+'Расчет NPV'!$C$12)^6</f>
        <v/>
      </c>
      <c r="N1679" s="13">
        <f>SUM(H1679:M1679)-B1679</f>
        <v/>
      </c>
    </row>
    <row r="1680">
      <c r="A1680" t="n">
        <v>1676</v>
      </c>
      <c r="B1680" s="9">
        <f>_xlfn.BETA.INV(RAND(),'Расчет NPV'!$E$5,'Расчет NPV'!$F$5,'Расчет NPV'!$B$5,'Расчет NPV'!$D$5)</f>
        <v/>
      </c>
      <c r="C1680" s="9">
        <f>_xlfn.BETA.INV(RAND(),'Расчет NPV'!$E$6,'Расчет NPV'!$F$6,'Расчет NPV'!$B$6,'Расчет NPV'!$D$6)</f>
        <v/>
      </c>
      <c r="D1680" s="9">
        <f>_xlfn.BETA.INV(RAND(),'Расчет NPV'!$E$7,'Расчет NPV'!$F$7,'Расчет NPV'!$B$7,'Расчет NPV'!$D$7)</f>
        <v/>
      </c>
      <c r="E1680" s="5">
        <f>_xlfn.BETA.INV(RAND(),'Расчет NPV'!$E$8,'Расчет NPV'!$F$8,'Расчет NPV'!$B$8,'Расчет NPV'!$D$8)</f>
        <v/>
      </c>
      <c r="F1680" s="9">
        <f>_xlfn.BETA.INV(RAND(),'Расчет NPV'!$E$9,'Расчет NPV'!$F$9,'Расчет NPV'!$B$9,'Расчет NPV'!$D$9)</f>
        <v/>
      </c>
      <c r="G1680" s="9">
        <f>_xlfn.BETA.INV(RAND(),'Расчет NPV'!$E$10,'Расчет NPV'!$F$10,'Расчет NPV'!$B$10,'Расчет NPV'!$D$10)</f>
        <v/>
      </c>
      <c r="H1680" s="9">
        <f>((D1680*(1+E1680)^0*'Расчет NPV'!$C$14*(C1680-F1680)-G1680)-MAX((D1680*(1+E1680)^0*'Расчет NPV'!$C$14*(C1680-F1680)-G1680)-B1680/6,0)*'Расчет NPV'!$C$13)/(1+'Расчет NPV'!$C$12)^1</f>
        <v/>
      </c>
      <c r="I1680" s="9">
        <f>((D1680*(1+E1680)^1*(C1680-F1680)-G1680)-MAX((D1680*(1+E1680)^1*(C1680-F1680)-G1680)-B1680/6,0)*'Расчет NPV'!$C$13)/(1+'Расчет NPV'!$C$12)^2</f>
        <v/>
      </c>
      <c r="J1680" s="9">
        <f>((D1680*(1+E1680)^2*(C1680-F1680)-G1680)-MAX((D1680*(1+E1680)^2*(C1680-F1680)-G1680)-B1680/6,0)*'Расчет NPV'!$C$13)/(1+'Расчет NPV'!$C$12)^3</f>
        <v/>
      </c>
      <c r="K1680" s="9">
        <f>((D1680*(1+E1680)^3*(C1680-F1680)-G1680)-MAX((D1680*(1+E1680)^3*(C1680-F1680)-G1680)-B1680/6,0)*'Расчет NPV'!$C$13)/(1+'Расчет NPV'!$C$12)^4</f>
        <v/>
      </c>
      <c r="L1680" s="9">
        <f>((D1680*(1+E1680)^4*(C1680-F1680)-G1680)-MAX((D1680*(1+E1680)^4*(C1680-F1680)-G1680)-B1680/6,0)*'Расчет NPV'!$C$13)/(1+'Расчет NPV'!$C$12)^5</f>
        <v/>
      </c>
      <c r="M1680" s="9">
        <f>((D1680*(1+E1680)^5*(C1680-F1680)-G1680)-MAX((D1680*(1+E1680)^5*(C1680-F1680)-G1680)-B1680/6,0)*'Расчет NPV'!$C$13)/(1+'Расчет NPV'!$C$12)^6</f>
        <v/>
      </c>
      <c r="N1680" s="13">
        <f>SUM(H1680:M1680)-B1680</f>
        <v/>
      </c>
    </row>
    <row r="1681">
      <c r="A1681" t="n">
        <v>1677</v>
      </c>
      <c r="B1681" s="9">
        <f>_xlfn.BETA.INV(RAND(),'Расчет NPV'!$E$5,'Расчет NPV'!$F$5,'Расчет NPV'!$B$5,'Расчет NPV'!$D$5)</f>
        <v/>
      </c>
      <c r="C1681" s="9">
        <f>_xlfn.BETA.INV(RAND(),'Расчет NPV'!$E$6,'Расчет NPV'!$F$6,'Расчет NPV'!$B$6,'Расчет NPV'!$D$6)</f>
        <v/>
      </c>
      <c r="D1681" s="9">
        <f>_xlfn.BETA.INV(RAND(),'Расчет NPV'!$E$7,'Расчет NPV'!$F$7,'Расчет NPV'!$B$7,'Расчет NPV'!$D$7)</f>
        <v/>
      </c>
      <c r="E1681" s="5">
        <f>_xlfn.BETA.INV(RAND(),'Расчет NPV'!$E$8,'Расчет NPV'!$F$8,'Расчет NPV'!$B$8,'Расчет NPV'!$D$8)</f>
        <v/>
      </c>
      <c r="F1681" s="9">
        <f>_xlfn.BETA.INV(RAND(),'Расчет NPV'!$E$9,'Расчет NPV'!$F$9,'Расчет NPV'!$B$9,'Расчет NPV'!$D$9)</f>
        <v/>
      </c>
      <c r="G1681" s="9">
        <f>_xlfn.BETA.INV(RAND(),'Расчет NPV'!$E$10,'Расчет NPV'!$F$10,'Расчет NPV'!$B$10,'Расчет NPV'!$D$10)</f>
        <v/>
      </c>
      <c r="H1681" s="9">
        <f>((D1681*(1+E1681)^0*'Расчет NPV'!$C$14*(C1681-F1681)-G1681)-MAX((D1681*(1+E1681)^0*'Расчет NPV'!$C$14*(C1681-F1681)-G1681)-B1681/6,0)*'Расчет NPV'!$C$13)/(1+'Расчет NPV'!$C$12)^1</f>
        <v/>
      </c>
      <c r="I1681" s="9">
        <f>((D1681*(1+E1681)^1*(C1681-F1681)-G1681)-MAX((D1681*(1+E1681)^1*(C1681-F1681)-G1681)-B1681/6,0)*'Расчет NPV'!$C$13)/(1+'Расчет NPV'!$C$12)^2</f>
        <v/>
      </c>
      <c r="J1681" s="9">
        <f>((D1681*(1+E1681)^2*(C1681-F1681)-G1681)-MAX((D1681*(1+E1681)^2*(C1681-F1681)-G1681)-B1681/6,0)*'Расчет NPV'!$C$13)/(1+'Расчет NPV'!$C$12)^3</f>
        <v/>
      </c>
      <c r="K1681" s="9">
        <f>((D1681*(1+E1681)^3*(C1681-F1681)-G1681)-MAX((D1681*(1+E1681)^3*(C1681-F1681)-G1681)-B1681/6,0)*'Расчет NPV'!$C$13)/(1+'Расчет NPV'!$C$12)^4</f>
        <v/>
      </c>
      <c r="L1681" s="9">
        <f>((D1681*(1+E1681)^4*(C1681-F1681)-G1681)-MAX((D1681*(1+E1681)^4*(C1681-F1681)-G1681)-B1681/6,0)*'Расчет NPV'!$C$13)/(1+'Расчет NPV'!$C$12)^5</f>
        <v/>
      </c>
      <c r="M1681" s="9">
        <f>((D1681*(1+E1681)^5*(C1681-F1681)-G1681)-MAX((D1681*(1+E1681)^5*(C1681-F1681)-G1681)-B1681/6,0)*'Расчет NPV'!$C$13)/(1+'Расчет NPV'!$C$12)^6</f>
        <v/>
      </c>
      <c r="N1681" s="13">
        <f>SUM(H1681:M1681)-B1681</f>
        <v/>
      </c>
    </row>
    <row r="1682">
      <c r="A1682" t="n">
        <v>1678</v>
      </c>
      <c r="B1682" s="9">
        <f>_xlfn.BETA.INV(RAND(),'Расчет NPV'!$E$5,'Расчет NPV'!$F$5,'Расчет NPV'!$B$5,'Расчет NPV'!$D$5)</f>
        <v/>
      </c>
      <c r="C1682" s="9">
        <f>_xlfn.BETA.INV(RAND(),'Расчет NPV'!$E$6,'Расчет NPV'!$F$6,'Расчет NPV'!$B$6,'Расчет NPV'!$D$6)</f>
        <v/>
      </c>
      <c r="D1682" s="9">
        <f>_xlfn.BETA.INV(RAND(),'Расчет NPV'!$E$7,'Расчет NPV'!$F$7,'Расчет NPV'!$B$7,'Расчет NPV'!$D$7)</f>
        <v/>
      </c>
      <c r="E1682" s="5">
        <f>_xlfn.BETA.INV(RAND(),'Расчет NPV'!$E$8,'Расчет NPV'!$F$8,'Расчет NPV'!$B$8,'Расчет NPV'!$D$8)</f>
        <v/>
      </c>
      <c r="F1682" s="9">
        <f>_xlfn.BETA.INV(RAND(),'Расчет NPV'!$E$9,'Расчет NPV'!$F$9,'Расчет NPV'!$B$9,'Расчет NPV'!$D$9)</f>
        <v/>
      </c>
      <c r="G1682" s="9">
        <f>_xlfn.BETA.INV(RAND(),'Расчет NPV'!$E$10,'Расчет NPV'!$F$10,'Расчет NPV'!$B$10,'Расчет NPV'!$D$10)</f>
        <v/>
      </c>
      <c r="H1682" s="9">
        <f>((D1682*(1+E1682)^0*'Расчет NPV'!$C$14*(C1682-F1682)-G1682)-MAX((D1682*(1+E1682)^0*'Расчет NPV'!$C$14*(C1682-F1682)-G1682)-B1682/6,0)*'Расчет NPV'!$C$13)/(1+'Расчет NPV'!$C$12)^1</f>
        <v/>
      </c>
      <c r="I1682" s="9">
        <f>((D1682*(1+E1682)^1*(C1682-F1682)-G1682)-MAX((D1682*(1+E1682)^1*(C1682-F1682)-G1682)-B1682/6,0)*'Расчет NPV'!$C$13)/(1+'Расчет NPV'!$C$12)^2</f>
        <v/>
      </c>
      <c r="J1682" s="9">
        <f>((D1682*(1+E1682)^2*(C1682-F1682)-G1682)-MAX((D1682*(1+E1682)^2*(C1682-F1682)-G1682)-B1682/6,0)*'Расчет NPV'!$C$13)/(1+'Расчет NPV'!$C$12)^3</f>
        <v/>
      </c>
      <c r="K1682" s="9">
        <f>((D1682*(1+E1682)^3*(C1682-F1682)-G1682)-MAX((D1682*(1+E1682)^3*(C1682-F1682)-G1682)-B1682/6,0)*'Расчет NPV'!$C$13)/(1+'Расчет NPV'!$C$12)^4</f>
        <v/>
      </c>
      <c r="L1682" s="9">
        <f>((D1682*(1+E1682)^4*(C1682-F1682)-G1682)-MAX((D1682*(1+E1682)^4*(C1682-F1682)-G1682)-B1682/6,0)*'Расчет NPV'!$C$13)/(1+'Расчет NPV'!$C$12)^5</f>
        <v/>
      </c>
      <c r="M1682" s="9">
        <f>((D1682*(1+E1682)^5*(C1682-F1682)-G1682)-MAX((D1682*(1+E1682)^5*(C1682-F1682)-G1682)-B1682/6,0)*'Расчет NPV'!$C$13)/(1+'Расчет NPV'!$C$12)^6</f>
        <v/>
      </c>
      <c r="N1682" s="13">
        <f>SUM(H1682:M1682)-B1682</f>
        <v/>
      </c>
    </row>
    <row r="1683">
      <c r="A1683" t="n">
        <v>1679</v>
      </c>
      <c r="B1683" s="9">
        <f>_xlfn.BETA.INV(RAND(),'Расчет NPV'!$E$5,'Расчет NPV'!$F$5,'Расчет NPV'!$B$5,'Расчет NPV'!$D$5)</f>
        <v/>
      </c>
      <c r="C1683" s="9">
        <f>_xlfn.BETA.INV(RAND(),'Расчет NPV'!$E$6,'Расчет NPV'!$F$6,'Расчет NPV'!$B$6,'Расчет NPV'!$D$6)</f>
        <v/>
      </c>
      <c r="D1683" s="9">
        <f>_xlfn.BETA.INV(RAND(),'Расчет NPV'!$E$7,'Расчет NPV'!$F$7,'Расчет NPV'!$B$7,'Расчет NPV'!$D$7)</f>
        <v/>
      </c>
      <c r="E1683" s="5">
        <f>_xlfn.BETA.INV(RAND(),'Расчет NPV'!$E$8,'Расчет NPV'!$F$8,'Расчет NPV'!$B$8,'Расчет NPV'!$D$8)</f>
        <v/>
      </c>
      <c r="F1683" s="9">
        <f>_xlfn.BETA.INV(RAND(),'Расчет NPV'!$E$9,'Расчет NPV'!$F$9,'Расчет NPV'!$B$9,'Расчет NPV'!$D$9)</f>
        <v/>
      </c>
      <c r="G1683" s="9">
        <f>_xlfn.BETA.INV(RAND(),'Расчет NPV'!$E$10,'Расчет NPV'!$F$10,'Расчет NPV'!$B$10,'Расчет NPV'!$D$10)</f>
        <v/>
      </c>
      <c r="H1683" s="9">
        <f>((D1683*(1+E1683)^0*'Расчет NPV'!$C$14*(C1683-F1683)-G1683)-MAX((D1683*(1+E1683)^0*'Расчет NPV'!$C$14*(C1683-F1683)-G1683)-B1683/6,0)*'Расчет NPV'!$C$13)/(1+'Расчет NPV'!$C$12)^1</f>
        <v/>
      </c>
      <c r="I1683" s="9">
        <f>((D1683*(1+E1683)^1*(C1683-F1683)-G1683)-MAX((D1683*(1+E1683)^1*(C1683-F1683)-G1683)-B1683/6,0)*'Расчет NPV'!$C$13)/(1+'Расчет NPV'!$C$12)^2</f>
        <v/>
      </c>
      <c r="J1683" s="9">
        <f>((D1683*(1+E1683)^2*(C1683-F1683)-G1683)-MAX((D1683*(1+E1683)^2*(C1683-F1683)-G1683)-B1683/6,0)*'Расчет NPV'!$C$13)/(1+'Расчет NPV'!$C$12)^3</f>
        <v/>
      </c>
      <c r="K1683" s="9">
        <f>((D1683*(1+E1683)^3*(C1683-F1683)-G1683)-MAX((D1683*(1+E1683)^3*(C1683-F1683)-G1683)-B1683/6,0)*'Расчет NPV'!$C$13)/(1+'Расчет NPV'!$C$12)^4</f>
        <v/>
      </c>
      <c r="L1683" s="9">
        <f>((D1683*(1+E1683)^4*(C1683-F1683)-G1683)-MAX((D1683*(1+E1683)^4*(C1683-F1683)-G1683)-B1683/6,0)*'Расчет NPV'!$C$13)/(1+'Расчет NPV'!$C$12)^5</f>
        <v/>
      </c>
      <c r="M1683" s="9">
        <f>((D1683*(1+E1683)^5*(C1683-F1683)-G1683)-MAX((D1683*(1+E1683)^5*(C1683-F1683)-G1683)-B1683/6,0)*'Расчет NPV'!$C$13)/(1+'Расчет NPV'!$C$12)^6</f>
        <v/>
      </c>
      <c r="N1683" s="13">
        <f>SUM(H1683:M1683)-B1683</f>
        <v/>
      </c>
    </row>
    <row r="1684">
      <c r="A1684" t="n">
        <v>1680</v>
      </c>
      <c r="B1684" s="9">
        <f>_xlfn.BETA.INV(RAND(),'Расчет NPV'!$E$5,'Расчет NPV'!$F$5,'Расчет NPV'!$B$5,'Расчет NPV'!$D$5)</f>
        <v/>
      </c>
      <c r="C1684" s="9">
        <f>_xlfn.BETA.INV(RAND(),'Расчет NPV'!$E$6,'Расчет NPV'!$F$6,'Расчет NPV'!$B$6,'Расчет NPV'!$D$6)</f>
        <v/>
      </c>
      <c r="D1684" s="9">
        <f>_xlfn.BETA.INV(RAND(),'Расчет NPV'!$E$7,'Расчет NPV'!$F$7,'Расчет NPV'!$B$7,'Расчет NPV'!$D$7)</f>
        <v/>
      </c>
      <c r="E1684" s="5">
        <f>_xlfn.BETA.INV(RAND(),'Расчет NPV'!$E$8,'Расчет NPV'!$F$8,'Расчет NPV'!$B$8,'Расчет NPV'!$D$8)</f>
        <v/>
      </c>
      <c r="F1684" s="9">
        <f>_xlfn.BETA.INV(RAND(),'Расчет NPV'!$E$9,'Расчет NPV'!$F$9,'Расчет NPV'!$B$9,'Расчет NPV'!$D$9)</f>
        <v/>
      </c>
      <c r="G1684" s="9">
        <f>_xlfn.BETA.INV(RAND(),'Расчет NPV'!$E$10,'Расчет NPV'!$F$10,'Расчет NPV'!$B$10,'Расчет NPV'!$D$10)</f>
        <v/>
      </c>
      <c r="H1684" s="9">
        <f>((D1684*(1+E1684)^0*'Расчет NPV'!$C$14*(C1684-F1684)-G1684)-MAX((D1684*(1+E1684)^0*'Расчет NPV'!$C$14*(C1684-F1684)-G1684)-B1684/6,0)*'Расчет NPV'!$C$13)/(1+'Расчет NPV'!$C$12)^1</f>
        <v/>
      </c>
      <c r="I1684" s="9">
        <f>((D1684*(1+E1684)^1*(C1684-F1684)-G1684)-MAX((D1684*(1+E1684)^1*(C1684-F1684)-G1684)-B1684/6,0)*'Расчет NPV'!$C$13)/(1+'Расчет NPV'!$C$12)^2</f>
        <v/>
      </c>
      <c r="J1684" s="9">
        <f>((D1684*(1+E1684)^2*(C1684-F1684)-G1684)-MAX((D1684*(1+E1684)^2*(C1684-F1684)-G1684)-B1684/6,0)*'Расчет NPV'!$C$13)/(1+'Расчет NPV'!$C$12)^3</f>
        <v/>
      </c>
      <c r="K1684" s="9">
        <f>((D1684*(1+E1684)^3*(C1684-F1684)-G1684)-MAX((D1684*(1+E1684)^3*(C1684-F1684)-G1684)-B1684/6,0)*'Расчет NPV'!$C$13)/(1+'Расчет NPV'!$C$12)^4</f>
        <v/>
      </c>
      <c r="L1684" s="9">
        <f>((D1684*(1+E1684)^4*(C1684-F1684)-G1684)-MAX((D1684*(1+E1684)^4*(C1684-F1684)-G1684)-B1684/6,0)*'Расчет NPV'!$C$13)/(1+'Расчет NPV'!$C$12)^5</f>
        <v/>
      </c>
      <c r="M1684" s="9">
        <f>((D1684*(1+E1684)^5*(C1684-F1684)-G1684)-MAX((D1684*(1+E1684)^5*(C1684-F1684)-G1684)-B1684/6,0)*'Расчет NPV'!$C$13)/(1+'Расчет NPV'!$C$12)^6</f>
        <v/>
      </c>
      <c r="N1684" s="13">
        <f>SUM(H1684:M1684)-B1684</f>
        <v/>
      </c>
    </row>
    <row r="1685">
      <c r="A1685" t="n">
        <v>1681</v>
      </c>
      <c r="B1685" s="9">
        <f>_xlfn.BETA.INV(RAND(),'Расчет NPV'!$E$5,'Расчет NPV'!$F$5,'Расчет NPV'!$B$5,'Расчет NPV'!$D$5)</f>
        <v/>
      </c>
      <c r="C1685" s="9">
        <f>_xlfn.BETA.INV(RAND(),'Расчет NPV'!$E$6,'Расчет NPV'!$F$6,'Расчет NPV'!$B$6,'Расчет NPV'!$D$6)</f>
        <v/>
      </c>
      <c r="D1685" s="9">
        <f>_xlfn.BETA.INV(RAND(),'Расчет NPV'!$E$7,'Расчет NPV'!$F$7,'Расчет NPV'!$B$7,'Расчет NPV'!$D$7)</f>
        <v/>
      </c>
      <c r="E1685" s="5">
        <f>_xlfn.BETA.INV(RAND(),'Расчет NPV'!$E$8,'Расчет NPV'!$F$8,'Расчет NPV'!$B$8,'Расчет NPV'!$D$8)</f>
        <v/>
      </c>
      <c r="F1685" s="9">
        <f>_xlfn.BETA.INV(RAND(),'Расчет NPV'!$E$9,'Расчет NPV'!$F$9,'Расчет NPV'!$B$9,'Расчет NPV'!$D$9)</f>
        <v/>
      </c>
      <c r="G1685" s="9">
        <f>_xlfn.BETA.INV(RAND(),'Расчет NPV'!$E$10,'Расчет NPV'!$F$10,'Расчет NPV'!$B$10,'Расчет NPV'!$D$10)</f>
        <v/>
      </c>
      <c r="H1685" s="9">
        <f>((D1685*(1+E1685)^0*'Расчет NPV'!$C$14*(C1685-F1685)-G1685)-MAX((D1685*(1+E1685)^0*'Расчет NPV'!$C$14*(C1685-F1685)-G1685)-B1685/6,0)*'Расчет NPV'!$C$13)/(1+'Расчет NPV'!$C$12)^1</f>
        <v/>
      </c>
      <c r="I1685" s="9">
        <f>((D1685*(1+E1685)^1*(C1685-F1685)-G1685)-MAX((D1685*(1+E1685)^1*(C1685-F1685)-G1685)-B1685/6,0)*'Расчет NPV'!$C$13)/(1+'Расчет NPV'!$C$12)^2</f>
        <v/>
      </c>
      <c r="J1685" s="9">
        <f>((D1685*(1+E1685)^2*(C1685-F1685)-G1685)-MAX((D1685*(1+E1685)^2*(C1685-F1685)-G1685)-B1685/6,0)*'Расчет NPV'!$C$13)/(1+'Расчет NPV'!$C$12)^3</f>
        <v/>
      </c>
      <c r="K1685" s="9">
        <f>((D1685*(1+E1685)^3*(C1685-F1685)-G1685)-MAX((D1685*(1+E1685)^3*(C1685-F1685)-G1685)-B1685/6,0)*'Расчет NPV'!$C$13)/(1+'Расчет NPV'!$C$12)^4</f>
        <v/>
      </c>
      <c r="L1685" s="9">
        <f>((D1685*(1+E1685)^4*(C1685-F1685)-G1685)-MAX((D1685*(1+E1685)^4*(C1685-F1685)-G1685)-B1685/6,0)*'Расчет NPV'!$C$13)/(1+'Расчет NPV'!$C$12)^5</f>
        <v/>
      </c>
      <c r="M1685" s="9">
        <f>((D1685*(1+E1685)^5*(C1685-F1685)-G1685)-MAX((D1685*(1+E1685)^5*(C1685-F1685)-G1685)-B1685/6,0)*'Расчет NPV'!$C$13)/(1+'Расчет NPV'!$C$12)^6</f>
        <v/>
      </c>
      <c r="N1685" s="13">
        <f>SUM(H1685:M1685)-B1685</f>
        <v/>
      </c>
    </row>
    <row r="1686">
      <c r="A1686" t="n">
        <v>1682</v>
      </c>
      <c r="B1686" s="9">
        <f>_xlfn.BETA.INV(RAND(),'Расчет NPV'!$E$5,'Расчет NPV'!$F$5,'Расчет NPV'!$B$5,'Расчет NPV'!$D$5)</f>
        <v/>
      </c>
      <c r="C1686" s="9">
        <f>_xlfn.BETA.INV(RAND(),'Расчет NPV'!$E$6,'Расчет NPV'!$F$6,'Расчет NPV'!$B$6,'Расчет NPV'!$D$6)</f>
        <v/>
      </c>
      <c r="D1686" s="9">
        <f>_xlfn.BETA.INV(RAND(),'Расчет NPV'!$E$7,'Расчет NPV'!$F$7,'Расчет NPV'!$B$7,'Расчет NPV'!$D$7)</f>
        <v/>
      </c>
      <c r="E1686" s="5">
        <f>_xlfn.BETA.INV(RAND(),'Расчет NPV'!$E$8,'Расчет NPV'!$F$8,'Расчет NPV'!$B$8,'Расчет NPV'!$D$8)</f>
        <v/>
      </c>
      <c r="F1686" s="9">
        <f>_xlfn.BETA.INV(RAND(),'Расчет NPV'!$E$9,'Расчет NPV'!$F$9,'Расчет NPV'!$B$9,'Расчет NPV'!$D$9)</f>
        <v/>
      </c>
      <c r="G1686" s="9">
        <f>_xlfn.BETA.INV(RAND(),'Расчет NPV'!$E$10,'Расчет NPV'!$F$10,'Расчет NPV'!$B$10,'Расчет NPV'!$D$10)</f>
        <v/>
      </c>
      <c r="H1686" s="9">
        <f>((D1686*(1+E1686)^0*'Расчет NPV'!$C$14*(C1686-F1686)-G1686)-MAX((D1686*(1+E1686)^0*'Расчет NPV'!$C$14*(C1686-F1686)-G1686)-B1686/6,0)*'Расчет NPV'!$C$13)/(1+'Расчет NPV'!$C$12)^1</f>
        <v/>
      </c>
      <c r="I1686" s="9">
        <f>((D1686*(1+E1686)^1*(C1686-F1686)-G1686)-MAX((D1686*(1+E1686)^1*(C1686-F1686)-G1686)-B1686/6,0)*'Расчет NPV'!$C$13)/(1+'Расчет NPV'!$C$12)^2</f>
        <v/>
      </c>
      <c r="J1686" s="9">
        <f>((D1686*(1+E1686)^2*(C1686-F1686)-G1686)-MAX((D1686*(1+E1686)^2*(C1686-F1686)-G1686)-B1686/6,0)*'Расчет NPV'!$C$13)/(1+'Расчет NPV'!$C$12)^3</f>
        <v/>
      </c>
      <c r="K1686" s="9">
        <f>((D1686*(1+E1686)^3*(C1686-F1686)-G1686)-MAX((D1686*(1+E1686)^3*(C1686-F1686)-G1686)-B1686/6,0)*'Расчет NPV'!$C$13)/(1+'Расчет NPV'!$C$12)^4</f>
        <v/>
      </c>
      <c r="L1686" s="9">
        <f>((D1686*(1+E1686)^4*(C1686-F1686)-G1686)-MAX((D1686*(1+E1686)^4*(C1686-F1686)-G1686)-B1686/6,0)*'Расчет NPV'!$C$13)/(1+'Расчет NPV'!$C$12)^5</f>
        <v/>
      </c>
      <c r="M1686" s="9">
        <f>((D1686*(1+E1686)^5*(C1686-F1686)-G1686)-MAX((D1686*(1+E1686)^5*(C1686-F1686)-G1686)-B1686/6,0)*'Расчет NPV'!$C$13)/(1+'Расчет NPV'!$C$12)^6</f>
        <v/>
      </c>
      <c r="N1686" s="13">
        <f>SUM(H1686:M1686)-B1686</f>
        <v/>
      </c>
    </row>
    <row r="1687">
      <c r="A1687" t="n">
        <v>1683</v>
      </c>
      <c r="B1687" s="9">
        <f>_xlfn.BETA.INV(RAND(),'Расчет NPV'!$E$5,'Расчет NPV'!$F$5,'Расчет NPV'!$B$5,'Расчет NPV'!$D$5)</f>
        <v/>
      </c>
      <c r="C1687" s="9">
        <f>_xlfn.BETA.INV(RAND(),'Расчет NPV'!$E$6,'Расчет NPV'!$F$6,'Расчет NPV'!$B$6,'Расчет NPV'!$D$6)</f>
        <v/>
      </c>
      <c r="D1687" s="9">
        <f>_xlfn.BETA.INV(RAND(),'Расчет NPV'!$E$7,'Расчет NPV'!$F$7,'Расчет NPV'!$B$7,'Расчет NPV'!$D$7)</f>
        <v/>
      </c>
      <c r="E1687" s="5">
        <f>_xlfn.BETA.INV(RAND(),'Расчет NPV'!$E$8,'Расчет NPV'!$F$8,'Расчет NPV'!$B$8,'Расчет NPV'!$D$8)</f>
        <v/>
      </c>
      <c r="F1687" s="9">
        <f>_xlfn.BETA.INV(RAND(),'Расчет NPV'!$E$9,'Расчет NPV'!$F$9,'Расчет NPV'!$B$9,'Расчет NPV'!$D$9)</f>
        <v/>
      </c>
      <c r="G1687" s="9">
        <f>_xlfn.BETA.INV(RAND(),'Расчет NPV'!$E$10,'Расчет NPV'!$F$10,'Расчет NPV'!$B$10,'Расчет NPV'!$D$10)</f>
        <v/>
      </c>
      <c r="H1687" s="9">
        <f>((D1687*(1+E1687)^0*'Расчет NPV'!$C$14*(C1687-F1687)-G1687)-MAX((D1687*(1+E1687)^0*'Расчет NPV'!$C$14*(C1687-F1687)-G1687)-B1687/6,0)*'Расчет NPV'!$C$13)/(1+'Расчет NPV'!$C$12)^1</f>
        <v/>
      </c>
      <c r="I1687" s="9">
        <f>((D1687*(1+E1687)^1*(C1687-F1687)-G1687)-MAX((D1687*(1+E1687)^1*(C1687-F1687)-G1687)-B1687/6,0)*'Расчет NPV'!$C$13)/(1+'Расчет NPV'!$C$12)^2</f>
        <v/>
      </c>
      <c r="J1687" s="9">
        <f>((D1687*(1+E1687)^2*(C1687-F1687)-G1687)-MAX((D1687*(1+E1687)^2*(C1687-F1687)-G1687)-B1687/6,0)*'Расчет NPV'!$C$13)/(1+'Расчет NPV'!$C$12)^3</f>
        <v/>
      </c>
      <c r="K1687" s="9">
        <f>((D1687*(1+E1687)^3*(C1687-F1687)-G1687)-MAX((D1687*(1+E1687)^3*(C1687-F1687)-G1687)-B1687/6,0)*'Расчет NPV'!$C$13)/(1+'Расчет NPV'!$C$12)^4</f>
        <v/>
      </c>
      <c r="L1687" s="9">
        <f>((D1687*(1+E1687)^4*(C1687-F1687)-G1687)-MAX((D1687*(1+E1687)^4*(C1687-F1687)-G1687)-B1687/6,0)*'Расчет NPV'!$C$13)/(1+'Расчет NPV'!$C$12)^5</f>
        <v/>
      </c>
      <c r="M1687" s="9">
        <f>((D1687*(1+E1687)^5*(C1687-F1687)-G1687)-MAX((D1687*(1+E1687)^5*(C1687-F1687)-G1687)-B1687/6,0)*'Расчет NPV'!$C$13)/(1+'Расчет NPV'!$C$12)^6</f>
        <v/>
      </c>
      <c r="N1687" s="13">
        <f>SUM(H1687:M1687)-B1687</f>
        <v/>
      </c>
    </row>
    <row r="1688">
      <c r="A1688" t="n">
        <v>1684</v>
      </c>
      <c r="B1688" s="9">
        <f>_xlfn.BETA.INV(RAND(),'Расчет NPV'!$E$5,'Расчет NPV'!$F$5,'Расчет NPV'!$B$5,'Расчет NPV'!$D$5)</f>
        <v/>
      </c>
      <c r="C1688" s="9">
        <f>_xlfn.BETA.INV(RAND(),'Расчет NPV'!$E$6,'Расчет NPV'!$F$6,'Расчет NPV'!$B$6,'Расчет NPV'!$D$6)</f>
        <v/>
      </c>
      <c r="D1688" s="9">
        <f>_xlfn.BETA.INV(RAND(),'Расчет NPV'!$E$7,'Расчет NPV'!$F$7,'Расчет NPV'!$B$7,'Расчет NPV'!$D$7)</f>
        <v/>
      </c>
      <c r="E1688" s="5">
        <f>_xlfn.BETA.INV(RAND(),'Расчет NPV'!$E$8,'Расчет NPV'!$F$8,'Расчет NPV'!$B$8,'Расчет NPV'!$D$8)</f>
        <v/>
      </c>
      <c r="F1688" s="9">
        <f>_xlfn.BETA.INV(RAND(),'Расчет NPV'!$E$9,'Расчет NPV'!$F$9,'Расчет NPV'!$B$9,'Расчет NPV'!$D$9)</f>
        <v/>
      </c>
      <c r="G1688" s="9">
        <f>_xlfn.BETA.INV(RAND(),'Расчет NPV'!$E$10,'Расчет NPV'!$F$10,'Расчет NPV'!$B$10,'Расчет NPV'!$D$10)</f>
        <v/>
      </c>
      <c r="H1688" s="9">
        <f>((D1688*(1+E1688)^0*'Расчет NPV'!$C$14*(C1688-F1688)-G1688)-MAX((D1688*(1+E1688)^0*'Расчет NPV'!$C$14*(C1688-F1688)-G1688)-B1688/6,0)*'Расчет NPV'!$C$13)/(1+'Расчет NPV'!$C$12)^1</f>
        <v/>
      </c>
      <c r="I1688" s="9">
        <f>((D1688*(1+E1688)^1*(C1688-F1688)-G1688)-MAX((D1688*(1+E1688)^1*(C1688-F1688)-G1688)-B1688/6,0)*'Расчет NPV'!$C$13)/(1+'Расчет NPV'!$C$12)^2</f>
        <v/>
      </c>
      <c r="J1688" s="9">
        <f>((D1688*(1+E1688)^2*(C1688-F1688)-G1688)-MAX((D1688*(1+E1688)^2*(C1688-F1688)-G1688)-B1688/6,0)*'Расчет NPV'!$C$13)/(1+'Расчет NPV'!$C$12)^3</f>
        <v/>
      </c>
      <c r="K1688" s="9">
        <f>((D1688*(1+E1688)^3*(C1688-F1688)-G1688)-MAX((D1688*(1+E1688)^3*(C1688-F1688)-G1688)-B1688/6,0)*'Расчет NPV'!$C$13)/(1+'Расчет NPV'!$C$12)^4</f>
        <v/>
      </c>
      <c r="L1688" s="9">
        <f>((D1688*(1+E1688)^4*(C1688-F1688)-G1688)-MAX((D1688*(1+E1688)^4*(C1688-F1688)-G1688)-B1688/6,0)*'Расчет NPV'!$C$13)/(1+'Расчет NPV'!$C$12)^5</f>
        <v/>
      </c>
      <c r="M1688" s="9">
        <f>((D1688*(1+E1688)^5*(C1688-F1688)-G1688)-MAX((D1688*(1+E1688)^5*(C1688-F1688)-G1688)-B1688/6,0)*'Расчет NPV'!$C$13)/(1+'Расчет NPV'!$C$12)^6</f>
        <v/>
      </c>
      <c r="N1688" s="13">
        <f>SUM(H1688:M1688)-B1688</f>
        <v/>
      </c>
    </row>
    <row r="1689">
      <c r="A1689" t="n">
        <v>1685</v>
      </c>
      <c r="B1689" s="9">
        <f>_xlfn.BETA.INV(RAND(),'Расчет NPV'!$E$5,'Расчет NPV'!$F$5,'Расчет NPV'!$B$5,'Расчет NPV'!$D$5)</f>
        <v/>
      </c>
      <c r="C1689" s="9">
        <f>_xlfn.BETA.INV(RAND(),'Расчет NPV'!$E$6,'Расчет NPV'!$F$6,'Расчет NPV'!$B$6,'Расчет NPV'!$D$6)</f>
        <v/>
      </c>
      <c r="D1689" s="9">
        <f>_xlfn.BETA.INV(RAND(),'Расчет NPV'!$E$7,'Расчет NPV'!$F$7,'Расчет NPV'!$B$7,'Расчет NPV'!$D$7)</f>
        <v/>
      </c>
      <c r="E1689" s="5">
        <f>_xlfn.BETA.INV(RAND(),'Расчет NPV'!$E$8,'Расчет NPV'!$F$8,'Расчет NPV'!$B$8,'Расчет NPV'!$D$8)</f>
        <v/>
      </c>
      <c r="F1689" s="9">
        <f>_xlfn.BETA.INV(RAND(),'Расчет NPV'!$E$9,'Расчет NPV'!$F$9,'Расчет NPV'!$B$9,'Расчет NPV'!$D$9)</f>
        <v/>
      </c>
      <c r="G1689" s="9">
        <f>_xlfn.BETA.INV(RAND(),'Расчет NPV'!$E$10,'Расчет NPV'!$F$10,'Расчет NPV'!$B$10,'Расчет NPV'!$D$10)</f>
        <v/>
      </c>
      <c r="H1689" s="9">
        <f>((D1689*(1+E1689)^0*'Расчет NPV'!$C$14*(C1689-F1689)-G1689)-MAX((D1689*(1+E1689)^0*'Расчет NPV'!$C$14*(C1689-F1689)-G1689)-B1689/6,0)*'Расчет NPV'!$C$13)/(1+'Расчет NPV'!$C$12)^1</f>
        <v/>
      </c>
      <c r="I1689" s="9">
        <f>((D1689*(1+E1689)^1*(C1689-F1689)-G1689)-MAX((D1689*(1+E1689)^1*(C1689-F1689)-G1689)-B1689/6,0)*'Расчет NPV'!$C$13)/(1+'Расчет NPV'!$C$12)^2</f>
        <v/>
      </c>
      <c r="J1689" s="9">
        <f>((D1689*(1+E1689)^2*(C1689-F1689)-G1689)-MAX((D1689*(1+E1689)^2*(C1689-F1689)-G1689)-B1689/6,0)*'Расчет NPV'!$C$13)/(1+'Расчет NPV'!$C$12)^3</f>
        <v/>
      </c>
      <c r="K1689" s="9">
        <f>((D1689*(1+E1689)^3*(C1689-F1689)-G1689)-MAX((D1689*(1+E1689)^3*(C1689-F1689)-G1689)-B1689/6,0)*'Расчет NPV'!$C$13)/(1+'Расчет NPV'!$C$12)^4</f>
        <v/>
      </c>
      <c r="L1689" s="9">
        <f>((D1689*(1+E1689)^4*(C1689-F1689)-G1689)-MAX((D1689*(1+E1689)^4*(C1689-F1689)-G1689)-B1689/6,0)*'Расчет NPV'!$C$13)/(1+'Расчет NPV'!$C$12)^5</f>
        <v/>
      </c>
      <c r="M1689" s="9">
        <f>((D1689*(1+E1689)^5*(C1689-F1689)-G1689)-MAX((D1689*(1+E1689)^5*(C1689-F1689)-G1689)-B1689/6,0)*'Расчет NPV'!$C$13)/(1+'Расчет NPV'!$C$12)^6</f>
        <v/>
      </c>
      <c r="N1689" s="13">
        <f>SUM(H1689:M1689)-B1689</f>
        <v/>
      </c>
    </row>
    <row r="1690">
      <c r="A1690" t="n">
        <v>1686</v>
      </c>
      <c r="B1690" s="9">
        <f>_xlfn.BETA.INV(RAND(),'Расчет NPV'!$E$5,'Расчет NPV'!$F$5,'Расчет NPV'!$B$5,'Расчет NPV'!$D$5)</f>
        <v/>
      </c>
      <c r="C1690" s="9">
        <f>_xlfn.BETA.INV(RAND(),'Расчет NPV'!$E$6,'Расчет NPV'!$F$6,'Расчет NPV'!$B$6,'Расчет NPV'!$D$6)</f>
        <v/>
      </c>
      <c r="D1690" s="9">
        <f>_xlfn.BETA.INV(RAND(),'Расчет NPV'!$E$7,'Расчет NPV'!$F$7,'Расчет NPV'!$B$7,'Расчет NPV'!$D$7)</f>
        <v/>
      </c>
      <c r="E1690" s="5">
        <f>_xlfn.BETA.INV(RAND(),'Расчет NPV'!$E$8,'Расчет NPV'!$F$8,'Расчет NPV'!$B$8,'Расчет NPV'!$D$8)</f>
        <v/>
      </c>
      <c r="F1690" s="9">
        <f>_xlfn.BETA.INV(RAND(),'Расчет NPV'!$E$9,'Расчет NPV'!$F$9,'Расчет NPV'!$B$9,'Расчет NPV'!$D$9)</f>
        <v/>
      </c>
      <c r="G1690" s="9">
        <f>_xlfn.BETA.INV(RAND(),'Расчет NPV'!$E$10,'Расчет NPV'!$F$10,'Расчет NPV'!$B$10,'Расчет NPV'!$D$10)</f>
        <v/>
      </c>
      <c r="H1690" s="9">
        <f>((D1690*(1+E1690)^0*'Расчет NPV'!$C$14*(C1690-F1690)-G1690)-MAX((D1690*(1+E1690)^0*'Расчет NPV'!$C$14*(C1690-F1690)-G1690)-B1690/6,0)*'Расчет NPV'!$C$13)/(1+'Расчет NPV'!$C$12)^1</f>
        <v/>
      </c>
      <c r="I1690" s="9">
        <f>((D1690*(1+E1690)^1*(C1690-F1690)-G1690)-MAX((D1690*(1+E1690)^1*(C1690-F1690)-G1690)-B1690/6,0)*'Расчет NPV'!$C$13)/(1+'Расчет NPV'!$C$12)^2</f>
        <v/>
      </c>
      <c r="J1690" s="9">
        <f>((D1690*(1+E1690)^2*(C1690-F1690)-G1690)-MAX((D1690*(1+E1690)^2*(C1690-F1690)-G1690)-B1690/6,0)*'Расчет NPV'!$C$13)/(1+'Расчет NPV'!$C$12)^3</f>
        <v/>
      </c>
      <c r="K1690" s="9">
        <f>((D1690*(1+E1690)^3*(C1690-F1690)-G1690)-MAX((D1690*(1+E1690)^3*(C1690-F1690)-G1690)-B1690/6,0)*'Расчет NPV'!$C$13)/(1+'Расчет NPV'!$C$12)^4</f>
        <v/>
      </c>
      <c r="L1690" s="9">
        <f>((D1690*(1+E1690)^4*(C1690-F1690)-G1690)-MAX((D1690*(1+E1690)^4*(C1690-F1690)-G1690)-B1690/6,0)*'Расчет NPV'!$C$13)/(1+'Расчет NPV'!$C$12)^5</f>
        <v/>
      </c>
      <c r="M1690" s="9">
        <f>((D1690*(1+E1690)^5*(C1690-F1690)-G1690)-MAX((D1690*(1+E1690)^5*(C1690-F1690)-G1690)-B1690/6,0)*'Расчет NPV'!$C$13)/(1+'Расчет NPV'!$C$12)^6</f>
        <v/>
      </c>
      <c r="N1690" s="13">
        <f>SUM(H1690:M1690)-B1690</f>
        <v/>
      </c>
    </row>
    <row r="1691">
      <c r="A1691" t="n">
        <v>1687</v>
      </c>
      <c r="B1691" s="9">
        <f>_xlfn.BETA.INV(RAND(),'Расчет NPV'!$E$5,'Расчет NPV'!$F$5,'Расчет NPV'!$B$5,'Расчет NPV'!$D$5)</f>
        <v/>
      </c>
      <c r="C1691" s="9">
        <f>_xlfn.BETA.INV(RAND(),'Расчет NPV'!$E$6,'Расчет NPV'!$F$6,'Расчет NPV'!$B$6,'Расчет NPV'!$D$6)</f>
        <v/>
      </c>
      <c r="D1691" s="9">
        <f>_xlfn.BETA.INV(RAND(),'Расчет NPV'!$E$7,'Расчет NPV'!$F$7,'Расчет NPV'!$B$7,'Расчет NPV'!$D$7)</f>
        <v/>
      </c>
      <c r="E1691" s="5">
        <f>_xlfn.BETA.INV(RAND(),'Расчет NPV'!$E$8,'Расчет NPV'!$F$8,'Расчет NPV'!$B$8,'Расчет NPV'!$D$8)</f>
        <v/>
      </c>
      <c r="F1691" s="9">
        <f>_xlfn.BETA.INV(RAND(),'Расчет NPV'!$E$9,'Расчет NPV'!$F$9,'Расчет NPV'!$B$9,'Расчет NPV'!$D$9)</f>
        <v/>
      </c>
      <c r="G1691" s="9">
        <f>_xlfn.BETA.INV(RAND(),'Расчет NPV'!$E$10,'Расчет NPV'!$F$10,'Расчет NPV'!$B$10,'Расчет NPV'!$D$10)</f>
        <v/>
      </c>
      <c r="H1691" s="9">
        <f>((D1691*(1+E1691)^0*'Расчет NPV'!$C$14*(C1691-F1691)-G1691)-MAX((D1691*(1+E1691)^0*'Расчет NPV'!$C$14*(C1691-F1691)-G1691)-B1691/6,0)*'Расчет NPV'!$C$13)/(1+'Расчет NPV'!$C$12)^1</f>
        <v/>
      </c>
      <c r="I1691" s="9">
        <f>((D1691*(1+E1691)^1*(C1691-F1691)-G1691)-MAX((D1691*(1+E1691)^1*(C1691-F1691)-G1691)-B1691/6,0)*'Расчет NPV'!$C$13)/(1+'Расчет NPV'!$C$12)^2</f>
        <v/>
      </c>
      <c r="J1691" s="9">
        <f>((D1691*(1+E1691)^2*(C1691-F1691)-G1691)-MAX((D1691*(1+E1691)^2*(C1691-F1691)-G1691)-B1691/6,0)*'Расчет NPV'!$C$13)/(1+'Расчет NPV'!$C$12)^3</f>
        <v/>
      </c>
      <c r="K1691" s="9">
        <f>((D1691*(1+E1691)^3*(C1691-F1691)-G1691)-MAX((D1691*(1+E1691)^3*(C1691-F1691)-G1691)-B1691/6,0)*'Расчет NPV'!$C$13)/(1+'Расчет NPV'!$C$12)^4</f>
        <v/>
      </c>
      <c r="L1691" s="9">
        <f>((D1691*(1+E1691)^4*(C1691-F1691)-G1691)-MAX((D1691*(1+E1691)^4*(C1691-F1691)-G1691)-B1691/6,0)*'Расчет NPV'!$C$13)/(1+'Расчет NPV'!$C$12)^5</f>
        <v/>
      </c>
      <c r="M1691" s="9">
        <f>((D1691*(1+E1691)^5*(C1691-F1691)-G1691)-MAX((D1691*(1+E1691)^5*(C1691-F1691)-G1691)-B1691/6,0)*'Расчет NPV'!$C$13)/(1+'Расчет NPV'!$C$12)^6</f>
        <v/>
      </c>
      <c r="N1691" s="13">
        <f>SUM(H1691:M1691)-B1691</f>
        <v/>
      </c>
    </row>
    <row r="1692">
      <c r="A1692" t="n">
        <v>1688</v>
      </c>
      <c r="B1692" s="9">
        <f>_xlfn.BETA.INV(RAND(),'Расчет NPV'!$E$5,'Расчет NPV'!$F$5,'Расчет NPV'!$B$5,'Расчет NPV'!$D$5)</f>
        <v/>
      </c>
      <c r="C1692" s="9">
        <f>_xlfn.BETA.INV(RAND(),'Расчет NPV'!$E$6,'Расчет NPV'!$F$6,'Расчет NPV'!$B$6,'Расчет NPV'!$D$6)</f>
        <v/>
      </c>
      <c r="D1692" s="9">
        <f>_xlfn.BETA.INV(RAND(),'Расчет NPV'!$E$7,'Расчет NPV'!$F$7,'Расчет NPV'!$B$7,'Расчет NPV'!$D$7)</f>
        <v/>
      </c>
      <c r="E1692" s="5">
        <f>_xlfn.BETA.INV(RAND(),'Расчет NPV'!$E$8,'Расчет NPV'!$F$8,'Расчет NPV'!$B$8,'Расчет NPV'!$D$8)</f>
        <v/>
      </c>
      <c r="F1692" s="9">
        <f>_xlfn.BETA.INV(RAND(),'Расчет NPV'!$E$9,'Расчет NPV'!$F$9,'Расчет NPV'!$B$9,'Расчет NPV'!$D$9)</f>
        <v/>
      </c>
      <c r="G1692" s="9">
        <f>_xlfn.BETA.INV(RAND(),'Расчет NPV'!$E$10,'Расчет NPV'!$F$10,'Расчет NPV'!$B$10,'Расчет NPV'!$D$10)</f>
        <v/>
      </c>
      <c r="H1692" s="9">
        <f>((D1692*(1+E1692)^0*'Расчет NPV'!$C$14*(C1692-F1692)-G1692)-MAX((D1692*(1+E1692)^0*'Расчет NPV'!$C$14*(C1692-F1692)-G1692)-B1692/6,0)*'Расчет NPV'!$C$13)/(1+'Расчет NPV'!$C$12)^1</f>
        <v/>
      </c>
      <c r="I1692" s="9">
        <f>((D1692*(1+E1692)^1*(C1692-F1692)-G1692)-MAX((D1692*(1+E1692)^1*(C1692-F1692)-G1692)-B1692/6,0)*'Расчет NPV'!$C$13)/(1+'Расчет NPV'!$C$12)^2</f>
        <v/>
      </c>
      <c r="J1692" s="9">
        <f>((D1692*(1+E1692)^2*(C1692-F1692)-G1692)-MAX((D1692*(1+E1692)^2*(C1692-F1692)-G1692)-B1692/6,0)*'Расчет NPV'!$C$13)/(1+'Расчет NPV'!$C$12)^3</f>
        <v/>
      </c>
      <c r="K1692" s="9">
        <f>((D1692*(1+E1692)^3*(C1692-F1692)-G1692)-MAX((D1692*(1+E1692)^3*(C1692-F1692)-G1692)-B1692/6,0)*'Расчет NPV'!$C$13)/(1+'Расчет NPV'!$C$12)^4</f>
        <v/>
      </c>
      <c r="L1692" s="9">
        <f>((D1692*(1+E1692)^4*(C1692-F1692)-G1692)-MAX((D1692*(1+E1692)^4*(C1692-F1692)-G1692)-B1692/6,0)*'Расчет NPV'!$C$13)/(1+'Расчет NPV'!$C$12)^5</f>
        <v/>
      </c>
      <c r="M1692" s="9">
        <f>((D1692*(1+E1692)^5*(C1692-F1692)-G1692)-MAX((D1692*(1+E1692)^5*(C1692-F1692)-G1692)-B1692/6,0)*'Расчет NPV'!$C$13)/(1+'Расчет NPV'!$C$12)^6</f>
        <v/>
      </c>
      <c r="N1692" s="13">
        <f>SUM(H1692:M1692)-B1692</f>
        <v/>
      </c>
    </row>
    <row r="1693">
      <c r="A1693" t="n">
        <v>1689</v>
      </c>
      <c r="B1693" s="9">
        <f>_xlfn.BETA.INV(RAND(),'Расчет NPV'!$E$5,'Расчет NPV'!$F$5,'Расчет NPV'!$B$5,'Расчет NPV'!$D$5)</f>
        <v/>
      </c>
      <c r="C1693" s="9">
        <f>_xlfn.BETA.INV(RAND(),'Расчет NPV'!$E$6,'Расчет NPV'!$F$6,'Расчет NPV'!$B$6,'Расчет NPV'!$D$6)</f>
        <v/>
      </c>
      <c r="D1693" s="9">
        <f>_xlfn.BETA.INV(RAND(),'Расчет NPV'!$E$7,'Расчет NPV'!$F$7,'Расчет NPV'!$B$7,'Расчет NPV'!$D$7)</f>
        <v/>
      </c>
      <c r="E1693" s="5">
        <f>_xlfn.BETA.INV(RAND(),'Расчет NPV'!$E$8,'Расчет NPV'!$F$8,'Расчет NPV'!$B$8,'Расчет NPV'!$D$8)</f>
        <v/>
      </c>
      <c r="F1693" s="9">
        <f>_xlfn.BETA.INV(RAND(),'Расчет NPV'!$E$9,'Расчет NPV'!$F$9,'Расчет NPV'!$B$9,'Расчет NPV'!$D$9)</f>
        <v/>
      </c>
      <c r="G1693" s="9">
        <f>_xlfn.BETA.INV(RAND(),'Расчет NPV'!$E$10,'Расчет NPV'!$F$10,'Расчет NPV'!$B$10,'Расчет NPV'!$D$10)</f>
        <v/>
      </c>
      <c r="H1693" s="9">
        <f>((D1693*(1+E1693)^0*'Расчет NPV'!$C$14*(C1693-F1693)-G1693)-MAX((D1693*(1+E1693)^0*'Расчет NPV'!$C$14*(C1693-F1693)-G1693)-B1693/6,0)*'Расчет NPV'!$C$13)/(1+'Расчет NPV'!$C$12)^1</f>
        <v/>
      </c>
      <c r="I1693" s="9">
        <f>((D1693*(1+E1693)^1*(C1693-F1693)-G1693)-MAX((D1693*(1+E1693)^1*(C1693-F1693)-G1693)-B1693/6,0)*'Расчет NPV'!$C$13)/(1+'Расчет NPV'!$C$12)^2</f>
        <v/>
      </c>
      <c r="J1693" s="9">
        <f>((D1693*(1+E1693)^2*(C1693-F1693)-G1693)-MAX((D1693*(1+E1693)^2*(C1693-F1693)-G1693)-B1693/6,0)*'Расчет NPV'!$C$13)/(1+'Расчет NPV'!$C$12)^3</f>
        <v/>
      </c>
      <c r="K1693" s="9">
        <f>((D1693*(1+E1693)^3*(C1693-F1693)-G1693)-MAX((D1693*(1+E1693)^3*(C1693-F1693)-G1693)-B1693/6,0)*'Расчет NPV'!$C$13)/(1+'Расчет NPV'!$C$12)^4</f>
        <v/>
      </c>
      <c r="L1693" s="9">
        <f>((D1693*(1+E1693)^4*(C1693-F1693)-G1693)-MAX((D1693*(1+E1693)^4*(C1693-F1693)-G1693)-B1693/6,0)*'Расчет NPV'!$C$13)/(1+'Расчет NPV'!$C$12)^5</f>
        <v/>
      </c>
      <c r="M1693" s="9">
        <f>((D1693*(1+E1693)^5*(C1693-F1693)-G1693)-MAX((D1693*(1+E1693)^5*(C1693-F1693)-G1693)-B1693/6,0)*'Расчет NPV'!$C$13)/(1+'Расчет NPV'!$C$12)^6</f>
        <v/>
      </c>
      <c r="N1693" s="13">
        <f>SUM(H1693:M1693)-B1693</f>
        <v/>
      </c>
    </row>
    <row r="1694">
      <c r="A1694" t="n">
        <v>1690</v>
      </c>
      <c r="B1694" s="9">
        <f>_xlfn.BETA.INV(RAND(),'Расчет NPV'!$E$5,'Расчет NPV'!$F$5,'Расчет NPV'!$B$5,'Расчет NPV'!$D$5)</f>
        <v/>
      </c>
      <c r="C1694" s="9">
        <f>_xlfn.BETA.INV(RAND(),'Расчет NPV'!$E$6,'Расчет NPV'!$F$6,'Расчет NPV'!$B$6,'Расчет NPV'!$D$6)</f>
        <v/>
      </c>
      <c r="D1694" s="9">
        <f>_xlfn.BETA.INV(RAND(),'Расчет NPV'!$E$7,'Расчет NPV'!$F$7,'Расчет NPV'!$B$7,'Расчет NPV'!$D$7)</f>
        <v/>
      </c>
      <c r="E1694" s="5">
        <f>_xlfn.BETA.INV(RAND(),'Расчет NPV'!$E$8,'Расчет NPV'!$F$8,'Расчет NPV'!$B$8,'Расчет NPV'!$D$8)</f>
        <v/>
      </c>
      <c r="F1694" s="9">
        <f>_xlfn.BETA.INV(RAND(),'Расчет NPV'!$E$9,'Расчет NPV'!$F$9,'Расчет NPV'!$B$9,'Расчет NPV'!$D$9)</f>
        <v/>
      </c>
      <c r="G1694" s="9">
        <f>_xlfn.BETA.INV(RAND(),'Расчет NPV'!$E$10,'Расчет NPV'!$F$10,'Расчет NPV'!$B$10,'Расчет NPV'!$D$10)</f>
        <v/>
      </c>
      <c r="H1694" s="9">
        <f>((D1694*(1+E1694)^0*'Расчет NPV'!$C$14*(C1694-F1694)-G1694)-MAX((D1694*(1+E1694)^0*'Расчет NPV'!$C$14*(C1694-F1694)-G1694)-B1694/6,0)*'Расчет NPV'!$C$13)/(1+'Расчет NPV'!$C$12)^1</f>
        <v/>
      </c>
      <c r="I1694" s="9">
        <f>((D1694*(1+E1694)^1*(C1694-F1694)-G1694)-MAX((D1694*(1+E1694)^1*(C1694-F1694)-G1694)-B1694/6,0)*'Расчет NPV'!$C$13)/(1+'Расчет NPV'!$C$12)^2</f>
        <v/>
      </c>
      <c r="J1694" s="9">
        <f>((D1694*(1+E1694)^2*(C1694-F1694)-G1694)-MAX((D1694*(1+E1694)^2*(C1694-F1694)-G1694)-B1694/6,0)*'Расчет NPV'!$C$13)/(1+'Расчет NPV'!$C$12)^3</f>
        <v/>
      </c>
      <c r="K1694" s="9">
        <f>((D1694*(1+E1694)^3*(C1694-F1694)-G1694)-MAX((D1694*(1+E1694)^3*(C1694-F1694)-G1694)-B1694/6,0)*'Расчет NPV'!$C$13)/(1+'Расчет NPV'!$C$12)^4</f>
        <v/>
      </c>
      <c r="L1694" s="9">
        <f>((D1694*(1+E1694)^4*(C1694-F1694)-G1694)-MAX((D1694*(1+E1694)^4*(C1694-F1694)-G1694)-B1694/6,0)*'Расчет NPV'!$C$13)/(1+'Расчет NPV'!$C$12)^5</f>
        <v/>
      </c>
      <c r="M1694" s="9">
        <f>((D1694*(1+E1694)^5*(C1694-F1694)-G1694)-MAX((D1694*(1+E1694)^5*(C1694-F1694)-G1694)-B1694/6,0)*'Расчет NPV'!$C$13)/(1+'Расчет NPV'!$C$12)^6</f>
        <v/>
      </c>
      <c r="N1694" s="13">
        <f>SUM(H1694:M1694)-B1694</f>
        <v/>
      </c>
    </row>
    <row r="1695">
      <c r="A1695" t="n">
        <v>1691</v>
      </c>
      <c r="B1695" s="9">
        <f>_xlfn.BETA.INV(RAND(),'Расчет NPV'!$E$5,'Расчет NPV'!$F$5,'Расчет NPV'!$B$5,'Расчет NPV'!$D$5)</f>
        <v/>
      </c>
      <c r="C1695" s="9">
        <f>_xlfn.BETA.INV(RAND(),'Расчет NPV'!$E$6,'Расчет NPV'!$F$6,'Расчет NPV'!$B$6,'Расчет NPV'!$D$6)</f>
        <v/>
      </c>
      <c r="D1695" s="9">
        <f>_xlfn.BETA.INV(RAND(),'Расчет NPV'!$E$7,'Расчет NPV'!$F$7,'Расчет NPV'!$B$7,'Расчет NPV'!$D$7)</f>
        <v/>
      </c>
      <c r="E1695" s="5">
        <f>_xlfn.BETA.INV(RAND(),'Расчет NPV'!$E$8,'Расчет NPV'!$F$8,'Расчет NPV'!$B$8,'Расчет NPV'!$D$8)</f>
        <v/>
      </c>
      <c r="F1695" s="9">
        <f>_xlfn.BETA.INV(RAND(),'Расчет NPV'!$E$9,'Расчет NPV'!$F$9,'Расчет NPV'!$B$9,'Расчет NPV'!$D$9)</f>
        <v/>
      </c>
      <c r="G1695" s="9">
        <f>_xlfn.BETA.INV(RAND(),'Расчет NPV'!$E$10,'Расчет NPV'!$F$10,'Расчет NPV'!$B$10,'Расчет NPV'!$D$10)</f>
        <v/>
      </c>
      <c r="H1695" s="9">
        <f>((D1695*(1+E1695)^0*'Расчет NPV'!$C$14*(C1695-F1695)-G1695)-MAX((D1695*(1+E1695)^0*'Расчет NPV'!$C$14*(C1695-F1695)-G1695)-B1695/6,0)*'Расчет NPV'!$C$13)/(1+'Расчет NPV'!$C$12)^1</f>
        <v/>
      </c>
      <c r="I1695" s="9">
        <f>((D1695*(1+E1695)^1*(C1695-F1695)-G1695)-MAX((D1695*(1+E1695)^1*(C1695-F1695)-G1695)-B1695/6,0)*'Расчет NPV'!$C$13)/(1+'Расчет NPV'!$C$12)^2</f>
        <v/>
      </c>
      <c r="J1695" s="9">
        <f>((D1695*(1+E1695)^2*(C1695-F1695)-G1695)-MAX((D1695*(1+E1695)^2*(C1695-F1695)-G1695)-B1695/6,0)*'Расчет NPV'!$C$13)/(1+'Расчет NPV'!$C$12)^3</f>
        <v/>
      </c>
      <c r="K1695" s="9">
        <f>((D1695*(1+E1695)^3*(C1695-F1695)-G1695)-MAX((D1695*(1+E1695)^3*(C1695-F1695)-G1695)-B1695/6,0)*'Расчет NPV'!$C$13)/(1+'Расчет NPV'!$C$12)^4</f>
        <v/>
      </c>
      <c r="L1695" s="9">
        <f>((D1695*(1+E1695)^4*(C1695-F1695)-G1695)-MAX((D1695*(1+E1695)^4*(C1695-F1695)-G1695)-B1695/6,0)*'Расчет NPV'!$C$13)/(1+'Расчет NPV'!$C$12)^5</f>
        <v/>
      </c>
      <c r="M1695" s="9">
        <f>((D1695*(1+E1695)^5*(C1695-F1695)-G1695)-MAX((D1695*(1+E1695)^5*(C1695-F1695)-G1695)-B1695/6,0)*'Расчет NPV'!$C$13)/(1+'Расчет NPV'!$C$12)^6</f>
        <v/>
      </c>
      <c r="N1695" s="13">
        <f>SUM(H1695:M1695)-B1695</f>
        <v/>
      </c>
    </row>
    <row r="1696">
      <c r="A1696" t="n">
        <v>1692</v>
      </c>
      <c r="B1696" s="9">
        <f>_xlfn.BETA.INV(RAND(),'Расчет NPV'!$E$5,'Расчет NPV'!$F$5,'Расчет NPV'!$B$5,'Расчет NPV'!$D$5)</f>
        <v/>
      </c>
      <c r="C1696" s="9">
        <f>_xlfn.BETA.INV(RAND(),'Расчет NPV'!$E$6,'Расчет NPV'!$F$6,'Расчет NPV'!$B$6,'Расчет NPV'!$D$6)</f>
        <v/>
      </c>
      <c r="D1696" s="9">
        <f>_xlfn.BETA.INV(RAND(),'Расчет NPV'!$E$7,'Расчет NPV'!$F$7,'Расчет NPV'!$B$7,'Расчет NPV'!$D$7)</f>
        <v/>
      </c>
      <c r="E1696" s="5">
        <f>_xlfn.BETA.INV(RAND(),'Расчет NPV'!$E$8,'Расчет NPV'!$F$8,'Расчет NPV'!$B$8,'Расчет NPV'!$D$8)</f>
        <v/>
      </c>
      <c r="F1696" s="9">
        <f>_xlfn.BETA.INV(RAND(),'Расчет NPV'!$E$9,'Расчет NPV'!$F$9,'Расчет NPV'!$B$9,'Расчет NPV'!$D$9)</f>
        <v/>
      </c>
      <c r="G1696" s="9">
        <f>_xlfn.BETA.INV(RAND(),'Расчет NPV'!$E$10,'Расчет NPV'!$F$10,'Расчет NPV'!$B$10,'Расчет NPV'!$D$10)</f>
        <v/>
      </c>
      <c r="H1696" s="9">
        <f>((D1696*(1+E1696)^0*'Расчет NPV'!$C$14*(C1696-F1696)-G1696)-MAX((D1696*(1+E1696)^0*'Расчет NPV'!$C$14*(C1696-F1696)-G1696)-B1696/6,0)*'Расчет NPV'!$C$13)/(1+'Расчет NPV'!$C$12)^1</f>
        <v/>
      </c>
      <c r="I1696" s="9">
        <f>((D1696*(1+E1696)^1*(C1696-F1696)-G1696)-MAX((D1696*(1+E1696)^1*(C1696-F1696)-G1696)-B1696/6,0)*'Расчет NPV'!$C$13)/(1+'Расчет NPV'!$C$12)^2</f>
        <v/>
      </c>
      <c r="J1696" s="9">
        <f>((D1696*(1+E1696)^2*(C1696-F1696)-G1696)-MAX((D1696*(1+E1696)^2*(C1696-F1696)-G1696)-B1696/6,0)*'Расчет NPV'!$C$13)/(1+'Расчет NPV'!$C$12)^3</f>
        <v/>
      </c>
      <c r="K1696" s="9">
        <f>((D1696*(1+E1696)^3*(C1696-F1696)-G1696)-MAX((D1696*(1+E1696)^3*(C1696-F1696)-G1696)-B1696/6,0)*'Расчет NPV'!$C$13)/(1+'Расчет NPV'!$C$12)^4</f>
        <v/>
      </c>
      <c r="L1696" s="9">
        <f>((D1696*(1+E1696)^4*(C1696-F1696)-G1696)-MAX((D1696*(1+E1696)^4*(C1696-F1696)-G1696)-B1696/6,0)*'Расчет NPV'!$C$13)/(1+'Расчет NPV'!$C$12)^5</f>
        <v/>
      </c>
      <c r="M1696" s="9">
        <f>((D1696*(1+E1696)^5*(C1696-F1696)-G1696)-MAX((D1696*(1+E1696)^5*(C1696-F1696)-G1696)-B1696/6,0)*'Расчет NPV'!$C$13)/(1+'Расчет NPV'!$C$12)^6</f>
        <v/>
      </c>
      <c r="N1696" s="13">
        <f>SUM(H1696:M1696)-B1696</f>
        <v/>
      </c>
    </row>
    <row r="1697">
      <c r="A1697" t="n">
        <v>1693</v>
      </c>
      <c r="B1697" s="9">
        <f>_xlfn.BETA.INV(RAND(),'Расчет NPV'!$E$5,'Расчет NPV'!$F$5,'Расчет NPV'!$B$5,'Расчет NPV'!$D$5)</f>
        <v/>
      </c>
      <c r="C1697" s="9">
        <f>_xlfn.BETA.INV(RAND(),'Расчет NPV'!$E$6,'Расчет NPV'!$F$6,'Расчет NPV'!$B$6,'Расчет NPV'!$D$6)</f>
        <v/>
      </c>
      <c r="D1697" s="9">
        <f>_xlfn.BETA.INV(RAND(),'Расчет NPV'!$E$7,'Расчет NPV'!$F$7,'Расчет NPV'!$B$7,'Расчет NPV'!$D$7)</f>
        <v/>
      </c>
      <c r="E1697" s="5">
        <f>_xlfn.BETA.INV(RAND(),'Расчет NPV'!$E$8,'Расчет NPV'!$F$8,'Расчет NPV'!$B$8,'Расчет NPV'!$D$8)</f>
        <v/>
      </c>
      <c r="F1697" s="9">
        <f>_xlfn.BETA.INV(RAND(),'Расчет NPV'!$E$9,'Расчет NPV'!$F$9,'Расчет NPV'!$B$9,'Расчет NPV'!$D$9)</f>
        <v/>
      </c>
      <c r="G1697" s="9">
        <f>_xlfn.BETA.INV(RAND(),'Расчет NPV'!$E$10,'Расчет NPV'!$F$10,'Расчет NPV'!$B$10,'Расчет NPV'!$D$10)</f>
        <v/>
      </c>
      <c r="H1697" s="9">
        <f>((D1697*(1+E1697)^0*'Расчет NPV'!$C$14*(C1697-F1697)-G1697)-MAX((D1697*(1+E1697)^0*'Расчет NPV'!$C$14*(C1697-F1697)-G1697)-B1697/6,0)*'Расчет NPV'!$C$13)/(1+'Расчет NPV'!$C$12)^1</f>
        <v/>
      </c>
      <c r="I1697" s="9">
        <f>((D1697*(1+E1697)^1*(C1697-F1697)-G1697)-MAX((D1697*(1+E1697)^1*(C1697-F1697)-G1697)-B1697/6,0)*'Расчет NPV'!$C$13)/(1+'Расчет NPV'!$C$12)^2</f>
        <v/>
      </c>
      <c r="J1697" s="9">
        <f>((D1697*(1+E1697)^2*(C1697-F1697)-G1697)-MAX((D1697*(1+E1697)^2*(C1697-F1697)-G1697)-B1697/6,0)*'Расчет NPV'!$C$13)/(1+'Расчет NPV'!$C$12)^3</f>
        <v/>
      </c>
      <c r="K1697" s="9">
        <f>((D1697*(1+E1697)^3*(C1697-F1697)-G1697)-MAX((D1697*(1+E1697)^3*(C1697-F1697)-G1697)-B1697/6,0)*'Расчет NPV'!$C$13)/(1+'Расчет NPV'!$C$12)^4</f>
        <v/>
      </c>
      <c r="L1697" s="9">
        <f>((D1697*(1+E1697)^4*(C1697-F1697)-G1697)-MAX((D1697*(1+E1697)^4*(C1697-F1697)-G1697)-B1697/6,0)*'Расчет NPV'!$C$13)/(1+'Расчет NPV'!$C$12)^5</f>
        <v/>
      </c>
      <c r="M1697" s="9">
        <f>((D1697*(1+E1697)^5*(C1697-F1697)-G1697)-MAX((D1697*(1+E1697)^5*(C1697-F1697)-G1697)-B1697/6,0)*'Расчет NPV'!$C$13)/(1+'Расчет NPV'!$C$12)^6</f>
        <v/>
      </c>
      <c r="N1697" s="13">
        <f>SUM(H1697:M1697)-B1697</f>
        <v/>
      </c>
    </row>
    <row r="1698">
      <c r="A1698" t="n">
        <v>1694</v>
      </c>
      <c r="B1698" s="9">
        <f>_xlfn.BETA.INV(RAND(),'Расчет NPV'!$E$5,'Расчет NPV'!$F$5,'Расчет NPV'!$B$5,'Расчет NPV'!$D$5)</f>
        <v/>
      </c>
      <c r="C1698" s="9">
        <f>_xlfn.BETA.INV(RAND(),'Расчет NPV'!$E$6,'Расчет NPV'!$F$6,'Расчет NPV'!$B$6,'Расчет NPV'!$D$6)</f>
        <v/>
      </c>
      <c r="D1698" s="9">
        <f>_xlfn.BETA.INV(RAND(),'Расчет NPV'!$E$7,'Расчет NPV'!$F$7,'Расчет NPV'!$B$7,'Расчет NPV'!$D$7)</f>
        <v/>
      </c>
      <c r="E1698" s="5">
        <f>_xlfn.BETA.INV(RAND(),'Расчет NPV'!$E$8,'Расчет NPV'!$F$8,'Расчет NPV'!$B$8,'Расчет NPV'!$D$8)</f>
        <v/>
      </c>
      <c r="F1698" s="9">
        <f>_xlfn.BETA.INV(RAND(),'Расчет NPV'!$E$9,'Расчет NPV'!$F$9,'Расчет NPV'!$B$9,'Расчет NPV'!$D$9)</f>
        <v/>
      </c>
      <c r="G1698" s="9">
        <f>_xlfn.BETA.INV(RAND(),'Расчет NPV'!$E$10,'Расчет NPV'!$F$10,'Расчет NPV'!$B$10,'Расчет NPV'!$D$10)</f>
        <v/>
      </c>
      <c r="H1698" s="9">
        <f>((D1698*(1+E1698)^0*'Расчет NPV'!$C$14*(C1698-F1698)-G1698)-MAX((D1698*(1+E1698)^0*'Расчет NPV'!$C$14*(C1698-F1698)-G1698)-B1698/6,0)*'Расчет NPV'!$C$13)/(1+'Расчет NPV'!$C$12)^1</f>
        <v/>
      </c>
      <c r="I1698" s="9">
        <f>((D1698*(1+E1698)^1*(C1698-F1698)-G1698)-MAX((D1698*(1+E1698)^1*(C1698-F1698)-G1698)-B1698/6,0)*'Расчет NPV'!$C$13)/(1+'Расчет NPV'!$C$12)^2</f>
        <v/>
      </c>
      <c r="J1698" s="9">
        <f>((D1698*(1+E1698)^2*(C1698-F1698)-G1698)-MAX((D1698*(1+E1698)^2*(C1698-F1698)-G1698)-B1698/6,0)*'Расчет NPV'!$C$13)/(1+'Расчет NPV'!$C$12)^3</f>
        <v/>
      </c>
      <c r="K1698" s="9">
        <f>((D1698*(1+E1698)^3*(C1698-F1698)-G1698)-MAX((D1698*(1+E1698)^3*(C1698-F1698)-G1698)-B1698/6,0)*'Расчет NPV'!$C$13)/(1+'Расчет NPV'!$C$12)^4</f>
        <v/>
      </c>
      <c r="L1698" s="9">
        <f>((D1698*(1+E1698)^4*(C1698-F1698)-G1698)-MAX((D1698*(1+E1698)^4*(C1698-F1698)-G1698)-B1698/6,0)*'Расчет NPV'!$C$13)/(1+'Расчет NPV'!$C$12)^5</f>
        <v/>
      </c>
      <c r="M1698" s="9">
        <f>((D1698*(1+E1698)^5*(C1698-F1698)-G1698)-MAX((D1698*(1+E1698)^5*(C1698-F1698)-G1698)-B1698/6,0)*'Расчет NPV'!$C$13)/(1+'Расчет NPV'!$C$12)^6</f>
        <v/>
      </c>
      <c r="N1698" s="13">
        <f>SUM(H1698:M1698)-B1698</f>
        <v/>
      </c>
    </row>
    <row r="1699">
      <c r="A1699" t="n">
        <v>1695</v>
      </c>
      <c r="B1699" s="9">
        <f>_xlfn.BETA.INV(RAND(),'Расчет NPV'!$E$5,'Расчет NPV'!$F$5,'Расчет NPV'!$B$5,'Расчет NPV'!$D$5)</f>
        <v/>
      </c>
      <c r="C1699" s="9">
        <f>_xlfn.BETA.INV(RAND(),'Расчет NPV'!$E$6,'Расчет NPV'!$F$6,'Расчет NPV'!$B$6,'Расчет NPV'!$D$6)</f>
        <v/>
      </c>
      <c r="D1699" s="9">
        <f>_xlfn.BETA.INV(RAND(),'Расчет NPV'!$E$7,'Расчет NPV'!$F$7,'Расчет NPV'!$B$7,'Расчет NPV'!$D$7)</f>
        <v/>
      </c>
      <c r="E1699" s="5">
        <f>_xlfn.BETA.INV(RAND(),'Расчет NPV'!$E$8,'Расчет NPV'!$F$8,'Расчет NPV'!$B$8,'Расчет NPV'!$D$8)</f>
        <v/>
      </c>
      <c r="F1699" s="9">
        <f>_xlfn.BETA.INV(RAND(),'Расчет NPV'!$E$9,'Расчет NPV'!$F$9,'Расчет NPV'!$B$9,'Расчет NPV'!$D$9)</f>
        <v/>
      </c>
      <c r="G1699" s="9">
        <f>_xlfn.BETA.INV(RAND(),'Расчет NPV'!$E$10,'Расчет NPV'!$F$10,'Расчет NPV'!$B$10,'Расчет NPV'!$D$10)</f>
        <v/>
      </c>
      <c r="H1699" s="9">
        <f>((D1699*(1+E1699)^0*'Расчет NPV'!$C$14*(C1699-F1699)-G1699)-MAX((D1699*(1+E1699)^0*'Расчет NPV'!$C$14*(C1699-F1699)-G1699)-B1699/6,0)*'Расчет NPV'!$C$13)/(1+'Расчет NPV'!$C$12)^1</f>
        <v/>
      </c>
      <c r="I1699" s="9">
        <f>((D1699*(1+E1699)^1*(C1699-F1699)-G1699)-MAX((D1699*(1+E1699)^1*(C1699-F1699)-G1699)-B1699/6,0)*'Расчет NPV'!$C$13)/(1+'Расчет NPV'!$C$12)^2</f>
        <v/>
      </c>
      <c r="J1699" s="9">
        <f>((D1699*(1+E1699)^2*(C1699-F1699)-G1699)-MAX((D1699*(1+E1699)^2*(C1699-F1699)-G1699)-B1699/6,0)*'Расчет NPV'!$C$13)/(1+'Расчет NPV'!$C$12)^3</f>
        <v/>
      </c>
      <c r="K1699" s="9">
        <f>((D1699*(1+E1699)^3*(C1699-F1699)-G1699)-MAX((D1699*(1+E1699)^3*(C1699-F1699)-G1699)-B1699/6,0)*'Расчет NPV'!$C$13)/(1+'Расчет NPV'!$C$12)^4</f>
        <v/>
      </c>
      <c r="L1699" s="9">
        <f>((D1699*(1+E1699)^4*(C1699-F1699)-G1699)-MAX((D1699*(1+E1699)^4*(C1699-F1699)-G1699)-B1699/6,0)*'Расчет NPV'!$C$13)/(1+'Расчет NPV'!$C$12)^5</f>
        <v/>
      </c>
      <c r="M1699" s="9">
        <f>((D1699*(1+E1699)^5*(C1699-F1699)-G1699)-MAX((D1699*(1+E1699)^5*(C1699-F1699)-G1699)-B1699/6,0)*'Расчет NPV'!$C$13)/(1+'Расчет NPV'!$C$12)^6</f>
        <v/>
      </c>
      <c r="N1699" s="13">
        <f>SUM(H1699:M1699)-B1699</f>
        <v/>
      </c>
    </row>
    <row r="1700">
      <c r="A1700" t="n">
        <v>1696</v>
      </c>
      <c r="B1700" s="9">
        <f>_xlfn.BETA.INV(RAND(),'Расчет NPV'!$E$5,'Расчет NPV'!$F$5,'Расчет NPV'!$B$5,'Расчет NPV'!$D$5)</f>
        <v/>
      </c>
      <c r="C1700" s="9">
        <f>_xlfn.BETA.INV(RAND(),'Расчет NPV'!$E$6,'Расчет NPV'!$F$6,'Расчет NPV'!$B$6,'Расчет NPV'!$D$6)</f>
        <v/>
      </c>
      <c r="D1700" s="9">
        <f>_xlfn.BETA.INV(RAND(),'Расчет NPV'!$E$7,'Расчет NPV'!$F$7,'Расчет NPV'!$B$7,'Расчет NPV'!$D$7)</f>
        <v/>
      </c>
      <c r="E1700" s="5">
        <f>_xlfn.BETA.INV(RAND(),'Расчет NPV'!$E$8,'Расчет NPV'!$F$8,'Расчет NPV'!$B$8,'Расчет NPV'!$D$8)</f>
        <v/>
      </c>
      <c r="F1700" s="9">
        <f>_xlfn.BETA.INV(RAND(),'Расчет NPV'!$E$9,'Расчет NPV'!$F$9,'Расчет NPV'!$B$9,'Расчет NPV'!$D$9)</f>
        <v/>
      </c>
      <c r="G1700" s="9">
        <f>_xlfn.BETA.INV(RAND(),'Расчет NPV'!$E$10,'Расчет NPV'!$F$10,'Расчет NPV'!$B$10,'Расчет NPV'!$D$10)</f>
        <v/>
      </c>
      <c r="H1700" s="9">
        <f>((D1700*(1+E1700)^0*'Расчет NPV'!$C$14*(C1700-F1700)-G1700)-MAX((D1700*(1+E1700)^0*'Расчет NPV'!$C$14*(C1700-F1700)-G1700)-B1700/6,0)*'Расчет NPV'!$C$13)/(1+'Расчет NPV'!$C$12)^1</f>
        <v/>
      </c>
      <c r="I1700" s="9">
        <f>((D1700*(1+E1700)^1*(C1700-F1700)-G1700)-MAX((D1700*(1+E1700)^1*(C1700-F1700)-G1700)-B1700/6,0)*'Расчет NPV'!$C$13)/(1+'Расчет NPV'!$C$12)^2</f>
        <v/>
      </c>
      <c r="J1700" s="9">
        <f>((D1700*(1+E1700)^2*(C1700-F1700)-G1700)-MAX((D1700*(1+E1700)^2*(C1700-F1700)-G1700)-B1700/6,0)*'Расчет NPV'!$C$13)/(1+'Расчет NPV'!$C$12)^3</f>
        <v/>
      </c>
      <c r="K1700" s="9">
        <f>((D1700*(1+E1700)^3*(C1700-F1700)-G1700)-MAX((D1700*(1+E1700)^3*(C1700-F1700)-G1700)-B1700/6,0)*'Расчет NPV'!$C$13)/(1+'Расчет NPV'!$C$12)^4</f>
        <v/>
      </c>
      <c r="L1700" s="9">
        <f>((D1700*(1+E1700)^4*(C1700-F1700)-G1700)-MAX((D1700*(1+E1700)^4*(C1700-F1700)-G1700)-B1700/6,0)*'Расчет NPV'!$C$13)/(1+'Расчет NPV'!$C$12)^5</f>
        <v/>
      </c>
      <c r="M1700" s="9">
        <f>((D1700*(1+E1700)^5*(C1700-F1700)-G1700)-MAX((D1700*(1+E1700)^5*(C1700-F1700)-G1700)-B1700/6,0)*'Расчет NPV'!$C$13)/(1+'Расчет NPV'!$C$12)^6</f>
        <v/>
      </c>
      <c r="N1700" s="13">
        <f>SUM(H1700:M1700)-B1700</f>
        <v/>
      </c>
    </row>
    <row r="1701">
      <c r="A1701" t="n">
        <v>1697</v>
      </c>
      <c r="B1701" s="9">
        <f>_xlfn.BETA.INV(RAND(),'Расчет NPV'!$E$5,'Расчет NPV'!$F$5,'Расчет NPV'!$B$5,'Расчет NPV'!$D$5)</f>
        <v/>
      </c>
      <c r="C1701" s="9">
        <f>_xlfn.BETA.INV(RAND(),'Расчет NPV'!$E$6,'Расчет NPV'!$F$6,'Расчет NPV'!$B$6,'Расчет NPV'!$D$6)</f>
        <v/>
      </c>
      <c r="D1701" s="9">
        <f>_xlfn.BETA.INV(RAND(),'Расчет NPV'!$E$7,'Расчет NPV'!$F$7,'Расчет NPV'!$B$7,'Расчет NPV'!$D$7)</f>
        <v/>
      </c>
      <c r="E1701" s="5">
        <f>_xlfn.BETA.INV(RAND(),'Расчет NPV'!$E$8,'Расчет NPV'!$F$8,'Расчет NPV'!$B$8,'Расчет NPV'!$D$8)</f>
        <v/>
      </c>
      <c r="F1701" s="9">
        <f>_xlfn.BETA.INV(RAND(),'Расчет NPV'!$E$9,'Расчет NPV'!$F$9,'Расчет NPV'!$B$9,'Расчет NPV'!$D$9)</f>
        <v/>
      </c>
      <c r="G1701" s="9">
        <f>_xlfn.BETA.INV(RAND(),'Расчет NPV'!$E$10,'Расчет NPV'!$F$10,'Расчет NPV'!$B$10,'Расчет NPV'!$D$10)</f>
        <v/>
      </c>
      <c r="H1701" s="9">
        <f>((D1701*(1+E1701)^0*'Расчет NPV'!$C$14*(C1701-F1701)-G1701)-MAX((D1701*(1+E1701)^0*'Расчет NPV'!$C$14*(C1701-F1701)-G1701)-B1701/6,0)*'Расчет NPV'!$C$13)/(1+'Расчет NPV'!$C$12)^1</f>
        <v/>
      </c>
      <c r="I1701" s="9">
        <f>((D1701*(1+E1701)^1*(C1701-F1701)-G1701)-MAX((D1701*(1+E1701)^1*(C1701-F1701)-G1701)-B1701/6,0)*'Расчет NPV'!$C$13)/(1+'Расчет NPV'!$C$12)^2</f>
        <v/>
      </c>
      <c r="J1701" s="9">
        <f>((D1701*(1+E1701)^2*(C1701-F1701)-G1701)-MAX((D1701*(1+E1701)^2*(C1701-F1701)-G1701)-B1701/6,0)*'Расчет NPV'!$C$13)/(1+'Расчет NPV'!$C$12)^3</f>
        <v/>
      </c>
      <c r="K1701" s="9">
        <f>((D1701*(1+E1701)^3*(C1701-F1701)-G1701)-MAX((D1701*(1+E1701)^3*(C1701-F1701)-G1701)-B1701/6,0)*'Расчет NPV'!$C$13)/(1+'Расчет NPV'!$C$12)^4</f>
        <v/>
      </c>
      <c r="L1701" s="9">
        <f>((D1701*(1+E1701)^4*(C1701-F1701)-G1701)-MAX((D1701*(1+E1701)^4*(C1701-F1701)-G1701)-B1701/6,0)*'Расчет NPV'!$C$13)/(1+'Расчет NPV'!$C$12)^5</f>
        <v/>
      </c>
      <c r="M1701" s="9">
        <f>((D1701*(1+E1701)^5*(C1701-F1701)-G1701)-MAX((D1701*(1+E1701)^5*(C1701-F1701)-G1701)-B1701/6,0)*'Расчет NPV'!$C$13)/(1+'Расчет NPV'!$C$12)^6</f>
        <v/>
      </c>
      <c r="N1701" s="13">
        <f>SUM(H1701:M1701)-B1701</f>
        <v/>
      </c>
    </row>
    <row r="1702">
      <c r="A1702" t="n">
        <v>1698</v>
      </c>
      <c r="B1702" s="9">
        <f>_xlfn.BETA.INV(RAND(),'Расчет NPV'!$E$5,'Расчет NPV'!$F$5,'Расчет NPV'!$B$5,'Расчет NPV'!$D$5)</f>
        <v/>
      </c>
      <c r="C1702" s="9">
        <f>_xlfn.BETA.INV(RAND(),'Расчет NPV'!$E$6,'Расчет NPV'!$F$6,'Расчет NPV'!$B$6,'Расчет NPV'!$D$6)</f>
        <v/>
      </c>
      <c r="D1702" s="9">
        <f>_xlfn.BETA.INV(RAND(),'Расчет NPV'!$E$7,'Расчет NPV'!$F$7,'Расчет NPV'!$B$7,'Расчет NPV'!$D$7)</f>
        <v/>
      </c>
      <c r="E1702" s="5">
        <f>_xlfn.BETA.INV(RAND(),'Расчет NPV'!$E$8,'Расчет NPV'!$F$8,'Расчет NPV'!$B$8,'Расчет NPV'!$D$8)</f>
        <v/>
      </c>
      <c r="F1702" s="9">
        <f>_xlfn.BETA.INV(RAND(),'Расчет NPV'!$E$9,'Расчет NPV'!$F$9,'Расчет NPV'!$B$9,'Расчет NPV'!$D$9)</f>
        <v/>
      </c>
      <c r="G1702" s="9">
        <f>_xlfn.BETA.INV(RAND(),'Расчет NPV'!$E$10,'Расчет NPV'!$F$10,'Расчет NPV'!$B$10,'Расчет NPV'!$D$10)</f>
        <v/>
      </c>
      <c r="H1702" s="9">
        <f>((D1702*(1+E1702)^0*'Расчет NPV'!$C$14*(C1702-F1702)-G1702)-MAX((D1702*(1+E1702)^0*'Расчет NPV'!$C$14*(C1702-F1702)-G1702)-B1702/6,0)*'Расчет NPV'!$C$13)/(1+'Расчет NPV'!$C$12)^1</f>
        <v/>
      </c>
      <c r="I1702" s="9">
        <f>((D1702*(1+E1702)^1*(C1702-F1702)-G1702)-MAX((D1702*(1+E1702)^1*(C1702-F1702)-G1702)-B1702/6,0)*'Расчет NPV'!$C$13)/(1+'Расчет NPV'!$C$12)^2</f>
        <v/>
      </c>
      <c r="J1702" s="9">
        <f>((D1702*(1+E1702)^2*(C1702-F1702)-G1702)-MAX((D1702*(1+E1702)^2*(C1702-F1702)-G1702)-B1702/6,0)*'Расчет NPV'!$C$13)/(1+'Расчет NPV'!$C$12)^3</f>
        <v/>
      </c>
      <c r="K1702" s="9">
        <f>((D1702*(1+E1702)^3*(C1702-F1702)-G1702)-MAX((D1702*(1+E1702)^3*(C1702-F1702)-G1702)-B1702/6,0)*'Расчет NPV'!$C$13)/(1+'Расчет NPV'!$C$12)^4</f>
        <v/>
      </c>
      <c r="L1702" s="9">
        <f>((D1702*(1+E1702)^4*(C1702-F1702)-G1702)-MAX((D1702*(1+E1702)^4*(C1702-F1702)-G1702)-B1702/6,0)*'Расчет NPV'!$C$13)/(1+'Расчет NPV'!$C$12)^5</f>
        <v/>
      </c>
      <c r="M1702" s="9">
        <f>((D1702*(1+E1702)^5*(C1702-F1702)-G1702)-MAX((D1702*(1+E1702)^5*(C1702-F1702)-G1702)-B1702/6,0)*'Расчет NPV'!$C$13)/(1+'Расчет NPV'!$C$12)^6</f>
        <v/>
      </c>
      <c r="N1702" s="13">
        <f>SUM(H1702:M1702)-B1702</f>
        <v/>
      </c>
    </row>
    <row r="1703">
      <c r="A1703" t="n">
        <v>1699</v>
      </c>
      <c r="B1703" s="9">
        <f>_xlfn.BETA.INV(RAND(),'Расчет NPV'!$E$5,'Расчет NPV'!$F$5,'Расчет NPV'!$B$5,'Расчет NPV'!$D$5)</f>
        <v/>
      </c>
      <c r="C1703" s="9">
        <f>_xlfn.BETA.INV(RAND(),'Расчет NPV'!$E$6,'Расчет NPV'!$F$6,'Расчет NPV'!$B$6,'Расчет NPV'!$D$6)</f>
        <v/>
      </c>
      <c r="D1703" s="9">
        <f>_xlfn.BETA.INV(RAND(),'Расчет NPV'!$E$7,'Расчет NPV'!$F$7,'Расчет NPV'!$B$7,'Расчет NPV'!$D$7)</f>
        <v/>
      </c>
      <c r="E1703" s="5">
        <f>_xlfn.BETA.INV(RAND(),'Расчет NPV'!$E$8,'Расчет NPV'!$F$8,'Расчет NPV'!$B$8,'Расчет NPV'!$D$8)</f>
        <v/>
      </c>
      <c r="F1703" s="9">
        <f>_xlfn.BETA.INV(RAND(),'Расчет NPV'!$E$9,'Расчет NPV'!$F$9,'Расчет NPV'!$B$9,'Расчет NPV'!$D$9)</f>
        <v/>
      </c>
      <c r="G1703" s="9">
        <f>_xlfn.BETA.INV(RAND(),'Расчет NPV'!$E$10,'Расчет NPV'!$F$10,'Расчет NPV'!$B$10,'Расчет NPV'!$D$10)</f>
        <v/>
      </c>
      <c r="H1703" s="9">
        <f>((D1703*(1+E1703)^0*'Расчет NPV'!$C$14*(C1703-F1703)-G1703)-MAX((D1703*(1+E1703)^0*'Расчет NPV'!$C$14*(C1703-F1703)-G1703)-B1703/6,0)*'Расчет NPV'!$C$13)/(1+'Расчет NPV'!$C$12)^1</f>
        <v/>
      </c>
      <c r="I1703" s="9">
        <f>((D1703*(1+E1703)^1*(C1703-F1703)-G1703)-MAX((D1703*(1+E1703)^1*(C1703-F1703)-G1703)-B1703/6,0)*'Расчет NPV'!$C$13)/(1+'Расчет NPV'!$C$12)^2</f>
        <v/>
      </c>
      <c r="J1703" s="9">
        <f>((D1703*(1+E1703)^2*(C1703-F1703)-G1703)-MAX((D1703*(1+E1703)^2*(C1703-F1703)-G1703)-B1703/6,0)*'Расчет NPV'!$C$13)/(1+'Расчет NPV'!$C$12)^3</f>
        <v/>
      </c>
      <c r="K1703" s="9">
        <f>((D1703*(1+E1703)^3*(C1703-F1703)-G1703)-MAX((D1703*(1+E1703)^3*(C1703-F1703)-G1703)-B1703/6,0)*'Расчет NPV'!$C$13)/(1+'Расчет NPV'!$C$12)^4</f>
        <v/>
      </c>
      <c r="L1703" s="9">
        <f>((D1703*(1+E1703)^4*(C1703-F1703)-G1703)-MAX((D1703*(1+E1703)^4*(C1703-F1703)-G1703)-B1703/6,0)*'Расчет NPV'!$C$13)/(1+'Расчет NPV'!$C$12)^5</f>
        <v/>
      </c>
      <c r="M1703" s="9">
        <f>((D1703*(1+E1703)^5*(C1703-F1703)-G1703)-MAX((D1703*(1+E1703)^5*(C1703-F1703)-G1703)-B1703/6,0)*'Расчет NPV'!$C$13)/(1+'Расчет NPV'!$C$12)^6</f>
        <v/>
      </c>
      <c r="N1703" s="13">
        <f>SUM(H1703:M1703)-B1703</f>
        <v/>
      </c>
    </row>
    <row r="1704">
      <c r="A1704" t="n">
        <v>1700</v>
      </c>
      <c r="B1704" s="9">
        <f>_xlfn.BETA.INV(RAND(),'Расчет NPV'!$E$5,'Расчет NPV'!$F$5,'Расчет NPV'!$B$5,'Расчет NPV'!$D$5)</f>
        <v/>
      </c>
      <c r="C1704" s="9">
        <f>_xlfn.BETA.INV(RAND(),'Расчет NPV'!$E$6,'Расчет NPV'!$F$6,'Расчет NPV'!$B$6,'Расчет NPV'!$D$6)</f>
        <v/>
      </c>
      <c r="D1704" s="9">
        <f>_xlfn.BETA.INV(RAND(),'Расчет NPV'!$E$7,'Расчет NPV'!$F$7,'Расчет NPV'!$B$7,'Расчет NPV'!$D$7)</f>
        <v/>
      </c>
      <c r="E1704" s="5">
        <f>_xlfn.BETA.INV(RAND(),'Расчет NPV'!$E$8,'Расчет NPV'!$F$8,'Расчет NPV'!$B$8,'Расчет NPV'!$D$8)</f>
        <v/>
      </c>
      <c r="F1704" s="9">
        <f>_xlfn.BETA.INV(RAND(),'Расчет NPV'!$E$9,'Расчет NPV'!$F$9,'Расчет NPV'!$B$9,'Расчет NPV'!$D$9)</f>
        <v/>
      </c>
      <c r="G1704" s="9">
        <f>_xlfn.BETA.INV(RAND(),'Расчет NPV'!$E$10,'Расчет NPV'!$F$10,'Расчет NPV'!$B$10,'Расчет NPV'!$D$10)</f>
        <v/>
      </c>
      <c r="H1704" s="9">
        <f>((D1704*(1+E1704)^0*'Расчет NPV'!$C$14*(C1704-F1704)-G1704)-MAX((D1704*(1+E1704)^0*'Расчет NPV'!$C$14*(C1704-F1704)-G1704)-B1704/6,0)*'Расчет NPV'!$C$13)/(1+'Расчет NPV'!$C$12)^1</f>
        <v/>
      </c>
      <c r="I1704" s="9">
        <f>((D1704*(1+E1704)^1*(C1704-F1704)-G1704)-MAX((D1704*(1+E1704)^1*(C1704-F1704)-G1704)-B1704/6,0)*'Расчет NPV'!$C$13)/(1+'Расчет NPV'!$C$12)^2</f>
        <v/>
      </c>
      <c r="J1704" s="9">
        <f>((D1704*(1+E1704)^2*(C1704-F1704)-G1704)-MAX((D1704*(1+E1704)^2*(C1704-F1704)-G1704)-B1704/6,0)*'Расчет NPV'!$C$13)/(1+'Расчет NPV'!$C$12)^3</f>
        <v/>
      </c>
      <c r="K1704" s="9">
        <f>((D1704*(1+E1704)^3*(C1704-F1704)-G1704)-MAX((D1704*(1+E1704)^3*(C1704-F1704)-G1704)-B1704/6,0)*'Расчет NPV'!$C$13)/(1+'Расчет NPV'!$C$12)^4</f>
        <v/>
      </c>
      <c r="L1704" s="9">
        <f>((D1704*(1+E1704)^4*(C1704-F1704)-G1704)-MAX((D1704*(1+E1704)^4*(C1704-F1704)-G1704)-B1704/6,0)*'Расчет NPV'!$C$13)/(1+'Расчет NPV'!$C$12)^5</f>
        <v/>
      </c>
      <c r="M1704" s="9">
        <f>((D1704*(1+E1704)^5*(C1704-F1704)-G1704)-MAX((D1704*(1+E1704)^5*(C1704-F1704)-G1704)-B1704/6,0)*'Расчет NPV'!$C$13)/(1+'Расчет NPV'!$C$12)^6</f>
        <v/>
      </c>
      <c r="N1704" s="13">
        <f>SUM(H1704:M1704)-B1704</f>
        <v/>
      </c>
    </row>
    <row r="1705">
      <c r="A1705" t="n">
        <v>1701</v>
      </c>
      <c r="B1705" s="9">
        <f>_xlfn.BETA.INV(RAND(),'Расчет NPV'!$E$5,'Расчет NPV'!$F$5,'Расчет NPV'!$B$5,'Расчет NPV'!$D$5)</f>
        <v/>
      </c>
      <c r="C1705" s="9">
        <f>_xlfn.BETA.INV(RAND(),'Расчет NPV'!$E$6,'Расчет NPV'!$F$6,'Расчет NPV'!$B$6,'Расчет NPV'!$D$6)</f>
        <v/>
      </c>
      <c r="D1705" s="9">
        <f>_xlfn.BETA.INV(RAND(),'Расчет NPV'!$E$7,'Расчет NPV'!$F$7,'Расчет NPV'!$B$7,'Расчет NPV'!$D$7)</f>
        <v/>
      </c>
      <c r="E1705" s="5">
        <f>_xlfn.BETA.INV(RAND(),'Расчет NPV'!$E$8,'Расчет NPV'!$F$8,'Расчет NPV'!$B$8,'Расчет NPV'!$D$8)</f>
        <v/>
      </c>
      <c r="F1705" s="9">
        <f>_xlfn.BETA.INV(RAND(),'Расчет NPV'!$E$9,'Расчет NPV'!$F$9,'Расчет NPV'!$B$9,'Расчет NPV'!$D$9)</f>
        <v/>
      </c>
      <c r="G1705" s="9">
        <f>_xlfn.BETA.INV(RAND(),'Расчет NPV'!$E$10,'Расчет NPV'!$F$10,'Расчет NPV'!$B$10,'Расчет NPV'!$D$10)</f>
        <v/>
      </c>
      <c r="H1705" s="9">
        <f>((D1705*(1+E1705)^0*'Расчет NPV'!$C$14*(C1705-F1705)-G1705)-MAX((D1705*(1+E1705)^0*'Расчет NPV'!$C$14*(C1705-F1705)-G1705)-B1705/6,0)*'Расчет NPV'!$C$13)/(1+'Расчет NPV'!$C$12)^1</f>
        <v/>
      </c>
      <c r="I1705" s="9">
        <f>((D1705*(1+E1705)^1*(C1705-F1705)-G1705)-MAX((D1705*(1+E1705)^1*(C1705-F1705)-G1705)-B1705/6,0)*'Расчет NPV'!$C$13)/(1+'Расчет NPV'!$C$12)^2</f>
        <v/>
      </c>
      <c r="J1705" s="9">
        <f>((D1705*(1+E1705)^2*(C1705-F1705)-G1705)-MAX((D1705*(1+E1705)^2*(C1705-F1705)-G1705)-B1705/6,0)*'Расчет NPV'!$C$13)/(1+'Расчет NPV'!$C$12)^3</f>
        <v/>
      </c>
      <c r="K1705" s="9">
        <f>((D1705*(1+E1705)^3*(C1705-F1705)-G1705)-MAX((D1705*(1+E1705)^3*(C1705-F1705)-G1705)-B1705/6,0)*'Расчет NPV'!$C$13)/(1+'Расчет NPV'!$C$12)^4</f>
        <v/>
      </c>
      <c r="L1705" s="9">
        <f>((D1705*(1+E1705)^4*(C1705-F1705)-G1705)-MAX((D1705*(1+E1705)^4*(C1705-F1705)-G1705)-B1705/6,0)*'Расчет NPV'!$C$13)/(1+'Расчет NPV'!$C$12)^5</f>
        <v/>
      </c>
      <c r="M1705" s="9">
        <f>((D1705*(1+E1705)^5*(C1705-F1705)-G1705)-MAX((D1705*(1+E1705)^5*(C1705-F1705)-G1705)-B1705/6,0)*'Расчет NPV'!$C$13)/(1+'Расчет NPV'!$C$12)^6</f>
        <v/>
      </c>
      <c r="N1705" s="13">
        <f>SUM(H1705:M1705)-B1705</f>
        <v/>
      </c>
    </row>
    <row r="1706">
      <c r="A1706" t="n">
        <v>1702</v>
      </c>
      <c r="B1706" s="9">
        <f>_xlfn.BETA.INV(RAND(),'Расчет NPV'!$E$5,'Расчет NPV'!$F$5,'Расчет NPV'!$B$5,'Расчет NPV'!$D$5)</f>
        <v/>
      </c>
      <c r="C1706" s="9">
        <f>_xlfn.BETA.INV(RAND(),'Расчет NPV'!$E$6,'Расчет NPV'!$F$6,'Расчет NPV'!$B$6,'Расчет NPV'!$D$6)</f>
        <v/>
      </c>
      <c r="D1706" s="9">
        <f>_xlfn.BETA.INV(RAND(),'Расчет NPV'!$E$7,'Расчет NPV'!$F$7,'Расчет NPV'!$B$7,'Расчет NPV'!$D$7)</f>
        <v/>
      </c>
      <c r="E1706" s="5">
        <f>_xlfn.BETA.INV(RAND(),'Расчет NPV'!$E$8,'Расчет NPV'!$F$8,'Расчет NPV'!$B$8,'Расчет NPV'!$D$8)</f>
        <v/>
      </c>
      <c r="F1706" s="9">
        <f>_xlfn.BETA.INV(RAND(),'Расчет NPV'!$E$9,'Расчет NPV'!$F$9,'Расчет NPV'!$B$9,'Расчет NPV'!$D$9)</f>
        <v/>
      </c>
      <c r="G1706" s="9">
        <f>_xlfn.BETA.INV(RAND(),'Расчет NPV'!$E$10,'Расчет NPV'!$F$10,'Расчет NPV'!$B$10,'Расчет NPV'!$D$10)</f>
        <v/>
      </c>
      <c r="H1706" s="9">
        <f>((D1706*(1+E1706)^0*'Расчет NPV'!$C$14*(C1706-F1706)-G1706)-MAX((D1706*(1+E1706)^0*'Расчет NPV'!$C$14*(C1706-F1706)-G1706)-B1706/6,0)*'Расчет NPV'!$C$13)/(1+'Расчет NPV'!$C$12)^1</f>
        <v/>
      </c>
      <c r="I1706" s="9">
        <f>((D1706*(1+E1706)^1*(C1706-F1706)-G1706)-MAX((D1706*(1+E1706)^1*(C1706-F1706)-G1706)-B1706/6,0)*'Расчет NPV'!$C$13)/(1+'Расчет NPV'!$C$12)^2</f>
        <v/>
      </c>
      <c r="J1706" s="9">
        <f>((D1706*(1+E1706)^2*(C1706-F1706)-G1706)-MAX((D1706*(1+E1706)^2*(C1706-F1706)-G1706)-B1706/6,0)*'Расчет NPV'!$C$13)/(1+'Расчет NPV'!$C$12)^3</f>
        <v/>
      </c>
      <c r="K1706" s="9">
        <f>((D1706*(1+E1706)^3*(C1706-F1706)-G1706)-MAX((D1706*(1+E1706)^3*(C1706-F1706)-G1706)-B1706/6,0)*'Расчет NPV'!$C$13)/(1+'Расчет NPV'!$C$12)^4</f>
        <v/>
      </c>
      <c r="L1706" s="9">
        <f>((D1706*(1+E1706)^4*(C1706-F1706)-G1706)-MAX((D1706*(1+E1706)^4*(C1706-F1706)-G1706)-B1706/6,0)*'Расчет NPV'!$C$13)/(1+'Расчет NPV'!$C$12)^5</f>
        <v/>
      </c>
      <c r="M1706" s="9">
        <f>((D1706*(1+E1706)^5*(C1706-F1706)-G1706)-MAX((D1706*(1+E1706)^5*(C1706-F1706)-G1706)-B1706/6,0)*'Расчет NPV'!$C$13)/(1+'Расчет NPV'!$C$12)^6</f>
        <v/>
      </c>
      <c r="N1706" s="13">
        <f>SUM(H1706:M1706)-B1706</f>
        <v/>
      </c>
    </row>
    <row r="1707">
      <c r="A1707" t="n">
        <v>1703</v>
      </c>
      <c r="B1707" s="9">
        <f>_xlfn.BETA.INV(RAND(),'Расчет NPV'!$E$5,'Расчет NPV'!$F$5,'Расчет NPV'!$B$5,'Расчет NPV'!$D$5)</f>
        <v/>
      </c>
      <c r="C1707" s="9">
        <f>_xlfn.BETA.INV(RAND(),'Расчет NPV'!$E$6,'Расчет NPV'!$F$6,'Расчет NPV'!$B$6,'Расчет NPV'!$D$6)</f>
        <v/>
      </c>
      <c r="D1707" s="9">
        <f>_xlfn.BETA.INV(RAND(),'Расчет NPV'!$E$7,'Расчет NPV'!$F$7,'Расчет NPV'!$B$7,'Расчет NPV'!$D$7)</f>
        <v/>
      </c>
      <c r="E1707" s="5">
        <f>_xlfn.BETA.INV(RAND(),'Расчет NPV'!$E$8,'Расчет NPV'!$F$8,'Расчет NPV'!$B$8,'Расчет NPV'!$D$8)</f>
        <v/>
      </c>
      <c r="F1707" s="9">
        <f>_xlfn.BETA.INV(RAND(),'Расчет NPV'!$E$9,'Расчет NPV'!$F$9,'Расчет NPV'!$B$9,'Расчет NPV'!$D$9)</f>
        <v/>
      </c>
      <c r="G1707" s="9">
        <f>_xlfn.BETA.INV(RAND(),'Расчет NPV'!$E$10,'Расчет NPV'!$F$10,'Расчет NPV'!$B$10,'Расчет NPV'!$D$10)</f>
        <v/>
      </c>
      <c r="H1707" s="9">
        <f>((D1707*(1+E1707)^0*'Расчет NPV'!$C$14*(C1707-F1707)-G1707)-MAX((D1707*(1+E1707)^0*'Расчет NPV'!$C$14*(C1707-F1707)-G1707)-B1707/6,0)*'Расчет NPV'!$C$13)/(1+'Расчет NPV'!$C$12)^1</f>
        <v/>
      </c>
      <c r="I1707" s="9">
        <f>((D1707*(1+E1707)^1*(C1707-F1707)-G1707)-MAX((D1707*(1+E1707)^1*(C1707-F1707)-G1707)-B1707/6,0)*'Расчет NPV'!$C$13)/(1+'Расчет NPV'!$C$12)^2</f>
        <v/>
      </c>
      <c r="J1707" s="9">
        <f>((D1707*(1+E1707)^2*(C1707-F1707)-G1707)-MAX((D1707*(1+E1707)^2*(C1707-F1707)-G1707)-B1707/6,0)*'Расчет NPV'!$C$13)/(1+'Расчет NPV'!$C$12)^3</f>
        <v/>
      </c>
      <c r="K1707" s="9">
        <f>((D1707*(1+E1707)^3*(C1707-F1707)-G1707)-MAX((D1707*(1+E1707)^3*(C1707-F1707)-G1707)-B1707/6,0)*'Расчет NPV'!$C$13)/(1+'Расчет NPV'!$C$12)^4</f>
        <v/>
      </c>
      <c r="L1707" s="9">
        <f>((D1707*(1+E1707)^4*(C1707-F1707)-G1707)-MAX((D1707*(1+E1707)^4*(C1707-F1707)-G1707)-B1707/6,0)*'Расчет NPV'!$C$13)/(1+'Расчет NPV'!$C$12)^5</f>
        <v/>
      </c>
      <c r="M1707" s="9">
        <f>((D1707*(1+E1707)^5*(C1707-F1707)-G1707)-MAX((D1707*(1+E1707)^5*(C1707-F1707)-G1707)-B1707/6,0)*'Расчет NPV'!$C$13)/(1+'Расчет NPV'!$C$12)^6</f>
        <v/>
      </c>
      <c r="N1707" s="13">
        <f>SUM(H1707:M1707)-B1707</f>
        <v/>
      </c>
    </row>
    <row r="1708">
      <c r="A1708" t="n">
        <v>1704</v>
      </c>
      <c r="B1708" s="9">
        <f>_xlfn.BETA.INV(RAND(),'Расчет NPV'!$E$5,'Расчет NPV'!$F$5,'Расчет NPV'!$B$5,'Расчет NPV'!$D$5)</f>
        <v/>
      </c>
      <c r="C1708" s="9">
        <f>_xlfn.BETA.INV(RAND(),'Расчет NPV'!$E$6,'Расчет NPV'!$F$6,'Расчет NPV'!$B$6,'Расчет NPV'!$D$6)</f>
        <v/>
      </c>
      <c r="D1708" s="9">
        <f>_xlfn.BETA.INV(RAND(),'Расчет NPV'!$E$7,'Расчет NPV'!$F$7,'Расчет NPV'!$B$7,'Расчет NPV'!$D$7)</f>
        <v/>
      </c>
      <c r="E1708" s="5">
        <f>_xlfn.BETA.INV(RAND(),'Расчет NPV'!$E$8,'Расчет NPV'!$F$8,'Расчет NPV'!$B$8,'Расчет NPV'!$D$8)</f>
        <v/>
      </c>
      <c r="F1708" s="9">
        <f>_xlfn.BETA.INV(RAND(),'Расчет NPV'!$E$9,'Расчет NPV'!$F$9,'Расчет NPV'!$B$9,'Расчет NPV'!$D$9)</f>
        <v/>
      </c>
      <c r="G1708" s="9">
        <f>_xlfn.BETA.INV(RAND(),'Расчет NPV'!$E$10,'Расчет NPV'!$F$10,'Расчет NPV'!$B$10,'Расчет NPV'!$D$10)</f>
        <v/>
      </c>
      <c r="H1708" s="9">
        <f>((D1708*(1+E1708)^0*'Расчет NPV'!$C$14*(C1708-F1708)-G1708)-MAX((D1708*(1+E1708)^0*'Расчет NPV'!$C$14*(C1708-F1708)-G1708)-B1708/6,0)*'Расчет NPV'!$C$13)/(1+'Расчет NPV'!$C$12)^1</f>
        <v/>
      </c>
      <c r="I1708" s="9">
        <f>((D1708*(1+E1708)^1*(C1708-F1708)-G1708)-MAX((D1708*(1+E1708)^1*(C1708-F1708)-G1708)-B1708/6,0)*'Расчет NPV'!$C$13)/(1+'Расчет NPV'!$C$12)^2</f>
        <v/>
      </c>
      <c r="J1708" s="9">
        <f>((D1708*(1+E1708)^2*(C1708-F1708)-G1708)-MAX((D1708*(1+E1708)^2*(C1708-F1708)-G1708)-B1708/6,0)*'Расчет NPV'!$C$13)/(1+'Расчет NPV'!$C$12)^3</f>
        <v/>
      </c>
      <c r="K1708" s="9">
        <f>((D1708*(1+E1708)^3*(C1708-F1708)-G1708)-MAX((D1708*(1+E1708)^3*(C1708-F1708)-G1708)-B1708/6,0)*'Расчет NPV'!$C$13)/(1+'Расчет NPV'!$C$12)^4</f>
        <v/>
      </c>
      <c r="L1708" s="9">
        <f>((D1708*(1+E1708)^4*(C1708-F1708)-G1708)-MAX((D1708*(1+E1708)^4*(C1708-F1708)-G1708)-B1708/6,0)*'Расчет NPV'!$C$13)/(1+'Расчет NPV'!$C$12)^5</f>
        <v/>
      </c>
      <c r="M1708" s="9">
        <f>((D1708*(1+E1708)^5*(C1708-F1708)-G1708)-MAX((D1708*(1+E1708)^5*(C1708-F1708)-G1708)-B1708/6,0)*'Расчет NPV'!$C$13)/(1+'Расчет NPV'!$C$12)^6</f>
        <v/>
      </c>
      <c r="N1708" s="13">
        <f>SUM(H1708:M1708)-B1708</f>
        <v/>
      </c>
    </row>
    <row r="1709">
      <c r="A1709" t="n">
        <v>1705</v>
      </c>
      <c r="B1709" s="9">
        <f>_xlfn.BETA.INV(RAND(),'Расчет NPV'!$E$5,'Расчет NPV'!$F$5,'Расчет NPV'!$B$5,'Расчет NPV'!$D$5)</f>
        <v/>
      </c>
      <c r="C1709" s="9">
        <f>_xlfn.BETA.INV(RAND(),'Расчет NPV'!$E$6,'Расчет NPV'!$F$6,'Расчет NPV'!$B$6,'Расчет NPV'!$D$6)</f>
        <v/>
      </c>
      <c r="D1709" s="9">
        <f>_xlfn.BETA.INV(RAND(),'Расчет NPV'!$E$7,'Расчет NPV'!$F$7,'Расчет NPV'!$B$7,'Расчет NPV'!$D$7)</f>
        <v/>
      </c>
      <c r="E1709" s="5">
        <f>_xlfn.BETA.INV(RAND(),'Расчет NPV'!$E$8,'Расчет NPV'!$F$8,'Расчет NPV'!$B$8,'Расчет NPV'!$D$8)</f>
        <v/>
      </c>
      <c r="F1709" s="9">
        <f>_xlfn.BETA.INV(RAND(),'Расчет NPV'!$E$9,'Расчет NPV'!$F$9,'Расчет NPV'!$B$9,'Расчет NPV'!$D$9)</f>
        <v/>
      </c>
      <c r="G1709" s="9">
        <f>_xlfn.BETA.INV(RAND(),'Расчет NPV'!$E$10,'Расчет NPV'!$F$10,'Расчет NPV'!$B$10,'Расчет NPV'!$D$10)</f>
        <v/>
      </c>
      <c r="H1709" s="9">
        <f>((D1709*(1+E1709)^0*'Расчет NPV'!$C$14*(C1709-F1709)-G1709)-MAX((D1709*(1+E1709)^0*'Расчет NPV'!$C$14*(C1709-F1709)-G1709)-B1709/6,0)*'Расчет NPV'!$C$13)/(1+'Расчет NPV'!$C$12)^1</f>
        <v/>
      </c>
      <c r="I1709" s="9">
        <f>((D1709*(1+E1709)^1*(C1709-F1709)-G1709)-MAX((D1709*(1+E1709)^1*(C1709-F1709)-G1709)-B1709/6,0)*'Расчет NPV'!$C$13)/(1+'Расчет NPV'!$C$12)^2</f>
        <v/>
      </c>
      <c r="J1709" s="9">
        <f>((D1709*(1+E1709)^2*(C1709-F1709)-G1709)-MAX((D1709*(1+E1709)^2*(C1709-F1709)-G1709)-B1709/6,0)*'Расчет NPV'!$C$13)/(1+'Расчет NPV'!$C$12)^3</f>
        <v/>
      </c>
      <c r="K1709" s="9">
        <f>((D1709*(1+E1709)^3*(C1709-F1709)-G1709)-MAX((D1709*(1+E1709)^3*(C1709-F1709)-G1709)-B1709/6,0)*'Расчет NPV'!$C$13)/(1+'Расчет NPV'!$C$12)^4</f>
        <v/>
      </c>
      <c r="L1709" s="9">
        <f>((D1709*(1+E1709)^4*(C1709-F1709)-G1709)-MAX((D1709*(1+E1709)^4*(C1709-F1709)-G1709)-B1709/6,0)*'Расчет NPV'!$C$13)/(1+'Расчет NPV'!$C$12)^5</f>
        <v/>
      </c>
      <c r="M1709" s="9">
        <f>((D1709*(1+E1709)^5*(C1709-F1709)-G1709)-MAX((D1709*(1+E1709)^5*(C1709-F1709)-G1709)-B1709/6,0)*'Расчет NPV'!$C$13)/(1+'Расчет NPV'!$C$12)^6</f>
        <v/>
      </c>
      <c r="N1709" s="13">
        <f>SUM(H1709:M1709)-B1709</f>
        <v/>
      </c>
    </row>
    <row r="1710">
      <c r="A1710" t="n">
        <v>1706</v>
      </c>
      <c r="B1710" s="9">
        <f>_xlfn.BETA.INV(RAND(),'Расчет NPV'!$E$5,'Расчет NPV'!$F$5,'Расчет NPV'!$B$5,'Расчет NPV'!$D$5)</f>
        <v/>
      </c>
      <c r="C1710" s="9">
        <f>_xlfn.BETA.INV(RAND(),'Расчет NPV'!$E$6,'Расчет NPV'!$F$6,'Расчет NPV'!$B$6,'Расчет NPV'!$D$6)</f>
        <v/>
      </c>
      <c r="D1710" s="9">
        <f>_xlfn.BETA.INV(RAND(),'Расчет NPV'!$E$7,'Расчет NPV'!$F$7,'Расчет NPV'!$B$7,'Расчет NPV'!$D$7)</f>
        <v/>
      </c>
      <c r="E1710" s="5">
        <f>_xlfn.BETA.INV(RAND(),'Расчет NPV'!$E$8,'Расчет NPV'!$F$8,'Расчет NPV'!$B$8,'Расчет NPV'!$D$8)</f>
        <v/>
      </c>
      <c r="F1710" s="9">
        <f>_xlfn.BETA.INV(RAND(),'Расчет NPV'!$E$9,'Расчет NPV'!$F$9,'Расчет NPV'!$B$9,'Расчет NPV'!$D$9)</f>
        <v/>
      </c>
      <c r="G1710" s="9">
        <f>_xlfn.BETA.INV(RAND(),'Расчет NPV'!$E$10,'Расчет NPV'!$F$10,'Расчет NPV'!$B$10,'Расчет NPV'!$D$10)</f>
        <v/>
      </c>
      <c r="H1710" s="9">
        <f>((D1710*(1+E1710)^0*'Расчет NPV'!$C$14*(C1710-F1710)-G1710)-MAX((D1710*(1+E1710)^0*'Расчет NPV'!$C$14*(C1710-F1710)-G1710)-B1710/6,0)*'Расчет NPV'!$C$13)/(1+'Расчет NPV'!$C$12)^1</f>
        <v/>
      </c>
      <c r="I1710" s="9">
        <f>((D1710*(1+E1710)^1*(C1710-F1710)-G1710)-MAX((D1710*(1+E1710)^1*(C1710-F1710)-G1710)-B1710/6,0)*'Расчет NPV'!$C$13)/(1+'Расчет NPV'!$C$12)^2</f>
        <v/>
      </c>
      <c r="J1710" s="9">
        <f>((D1710*(1+E1710)^2*(C1710-F1710)-G1710)-MAX((D1710*(1+E1710)^2*(C1710-F1710)-G1710)-B1710/6,0)*'Расчет NPV'!$C$13)/(1+'Расчет NPV'!$C$12)^3</f>
        <v/>
      </c>
      <c r="K1710" s="9">
        <f>((D1710*(1+E1710)^3*(C1710-F1710)-G1710)-MAX((D1710*(1+E1710)^3*(C1710-F1710)-G1710)-B1710/6,0)*'Расчет NPV'!$C$13)/(1+'Расчет NPV'!$C$12)^4</f>
        <v/>
      </c>
      <c r="L1710" s="9">
        <f>((D1710*(1+E1710)^4*(C1710-F1710)-G1710)-MAX((D1710*(1+E1710)^4*(C1710-F1710)-G1710)-B1710/6,0)*'Расчет NPV'!$C$13)/(1+'Расчет NPV'!$C$12)^5</f>
        <v/>
      </c>
      <c r="M1710" s="9">
        <f>((D1710*(1+E1710)^5*(C1710-F1710)-G1710)-MAX((D1710*(1+E1710)^5*(C1710-F1710)-G1710)-B1710/6,0)*'Расчет NPV'!$C$13)/(1+'Расчет NPV'!$C$12)^6</f>
        <v/>
      </c>
      <c r="N1710" s="13">
        <f>SUM(H1710:M1710)-B1710</f>
        <v/>
      </c>
    </row>
    <row r="1711">
      <c r="A1711" t="n">
        <v>1707</v>
      </c>
      <c r="B1711" s="9">
        <f>_xlfn.BETA.INV(RAND(),'Расчет NPV'!$E$5,'Расчет NPV'!$F$5,'Расчет NPV'!$B$5,'Расчет NPV'!$D$5)</f>
        <v/>
      </c>
      <c r="C1711" s="9">
        <f>_xlfn.BETA.INV(RAND(),'Расчет NPV'!$E$6,'Расчет NPV'!$F$6,'Расчет NPV'!$B$6,'Расчет NPV'!$D$6)</f>
        <v/>
      </c>
      <c r="D1711" s="9">
        <f>_xlfn.BETA.INV(RAND(),'Расчет NPV'!$E$7,'Расчет NPV'!$F$7,'Расчет NPV'!$B$7,'Расчет NPV'!$D$7)</f>
        <v/>
      </c>
      <c r="E1711" s="5">
        <f>_xlfn.BETA.INV(RAND(),'Расчет NPV'!$E$8,'Расчет NPV'!$F$8,'Расчет NPV'!$B$8,'Расчет NPV'!$D$8)</f>
        <v/>
      </c>
      <c r="F1711" s="9">
        <f>_xlfn.BETA.INV(RAND(),'Расчет NPV'!$E$9,'Расчет NPV'!$F$9,'Расчет NPV'!$B$9,'Расчет NPV'!$D$9)</f>
        <v/>
      </c>
      <c r="G1711" s="9">
        <f>_xlfn.BETA.INV(RAND(),'Расчет NPV'!$E$10,'Расчет NPV'!$F$10,'Расчет NPV'!$B$10,'Расчет NPV'!$D$10)</f>
        <v/>
      </c>
      <c r="H1711" s="9">
        <f>((D1711*(1+E1711)^0*'Расчет NPV'!$C$14*(C1711-F1711)-G1711)-MAX((D1711*(1+E1711)^0*'Расчет NPV'!$C$14*(C1711-F1711)-G1711)-B1711/6,0)*'Расчет NPV'!$C$13)/(1+'Расчет NPV'!$C$12)^1</f>
        <v/>
      </c>
      <c r="I1711" s="9">
        <f>((D1711*(1+E1711)^1*(C1711-F1711)-G1711)-MAX((D1711*(1+E1711)^1*(C1711-F1711)-G1711)-B1711/6,0)*'Расчет NPV'!$C$13)/(1+'Расчет NPV'!$C$12)^2</f>
        <v/>
      </c>
      <c r="J1711" s="9">
        <f>((D1711*(1+E1711)^2*(C1711-F1711)-G1711)-MAX((D1711*(1+E1711)^2*(C1711-F1711)-G1711)-B1711/6,0)*'Расчет NPV'!$C$13)/(1+'Расчет NPV'!$C$12)^3</f>
        <v/>
      </c>
      <c r="K1711" s="9">
        <f>((D1711*(1+E1711)^3*(C1711-F1711)-G1711)-MAX((D1711*(1+E1711)^3*(C1711-F1711)-G1711)-B1711/6,0)*'Расчет NPV'!$C$13)/(1+'Расчет NPV'!$C$12)^4</f>
        <v/>
      </c>
      <c r="L1711" s="9">
        <f>((D1711*(1+E1711)^4*(C1711-F1711)-G1711)-MAX((D1711*(1+E1711)^4*(C1711-F1711)-G1711)-B1711/6,0)*'Расчет NPV'!$C$13)/(1+'Расчет NPV'!$C$12)^5</f>
        <v/>
      </c>
      <c r="M1711" s="9">
        <f>((D1711*(1+E1711)^5*(C1711-F1711)-G1711)-MAX((D1711*(1+E1711)^5*(C1711-F1711)-G1711)-B1711/6,0)*'Расчет NPV'!$C$13)/(1+'Расчет NPV'!$C$12)^6</f>
        <v/>
      </c>
      <c r="N1711" s="13">
        <f>SUM(H1711:M1711)-B1711</f>
        <v/>
      </c>
    </row>
    <row r="1712">
      <c r="A1712" t="n">
        <v>1708</v>
      </c>
      <c r="B1712" s="9">
        <f>_xlfn.BETA.INV(RAND(),'Расчет NPV'!$E$5,'Расчет NPV'!$F$5,'Расчет NPV'!$B$5,'Расчет NPV'!$D$5)</f>
        <v/>
      </c>
      <c r="C1712" s="9">
        <f>_xlfn.BETA.INV(RAND(),'Расчет NPV'!$E$6,'Расчет NPV'!$F$6,'Расчет NPV'!$B$6,'Расчет NPV'!$D$6)</f>
        <v/>
      </c>
      <c r="D1712" s="9">
        <f>_xlfn.BETA.INV(RAND(),'Расчет NPV'!$E$7,'Расчет NPV'!$F$7,'Расчет NPV'!$B$7,'Расчет NPV'!$D$7)</f>
        <v/>
      </c>
      <c r="E1712" s="5">
        <f>_xlfn.BETA.INV(RAND(),'Расчет NPV'!$E$8,'Расчет NPV'!$F$8,'Расчет NPV'!$B$8,'Расчет NPV'!$D$8)</f>
        <v/>
      </c>
      <c r="F1712" s="9">
        <f>_xlfn.BETA.INV(RAND(),'Расчет NPV'!$E$9,'Расчет NPV'!$F$9,'Расчет NPV'!$B$9,'Расчет NPV'!$D$9)</f>
        <v/>
      </c>
      <c r="G1712" s="9">
        <f>_xlfn.BETA.INV(RAND(),'Расчет NPV'!$E$10,'Расчет NPV'!$F$10,'Расчет NPV'!$B$10,'Расчет NPV'!$D$10)</f>
        <v/>
      </c>
      <c r="H1712" s="9">
        <f>((D1712*(1+E1712)^0*'Расчет NPV'!$C$14*(C1712-F1712)-G1712)-MAX((D1712*(1+E1712)^0*'Расчет NPV'!$C$14*(C1712-F1712)-G1712)-B1712/6,0)*'Расчет NPV'!$C$13)/(1+'Расчет NPV'!$C$12)^1</f>
        <v/>
      </c>
      <c r="I1712" s="9">
        <f>((D1712*(1+E1712)^1*(C1712-F1712)-G1712)-MAX((D1712*(1+E1712)^1*(C1712-F1712)-G1712)-B1712/6,0)*'Расчет NPV'!$C$13)/(1+'Расчет NPV'!$C$12)^2</f>
        <v/>
      </c>
      <c r="J1712" s="9">
        <f>((D1712*(1+E1712)^2*(C1712-F1712)-G1712)-MAX((D1712*(1+E1712)^2*(C1712-F1712)-G1712)-B1712/6,0)*'Расчет NPV'!$C$13)/(1+'Расчет NPV'!$C$12)^3</f>
        <v/>
      </c>
      <c r="K1712" s="9">
        <f>((D1712*(1+E1712)^3*(C1712-F1712)-G1712)-MAX((D1712*(1+E1712)^3*(C1712-F1712)-G1712)-B1712/6,0)*'Расчет NPV'!$C$13)/(1+'Расчет NPV'!$C$12)^4</f>
        <v/>
      </c>
      <c r="L1712" s="9">
        <f>((D1712*(1+E1712)^4*(C1712-F1712)-G1712)-MAX((D1712*(1+E1712)^4*(C1712-F1712)-G1712)-B1712/6,0)*'Расчет NPV'!$C$13)/(1+'Расчет NPV'!$C$12)^5</f>
        <v/>
      </c>
      <c r="M1712" s="9">
        <f>((D1712*(1+E1712)^5*(C1712-F1712)-G1712)-MAX((D1712*(1+E1712)^5*(C1712-F1712)-G1712)-B1712/6,0)*'Расчет NPV'!$C$13)/(1+'Расчет NPV'!$C$12)^6</f>
        <v/>
      </c>
      <c r="N1712" s="13">
        <f>SUM(H1712:M1712)-B1712</f>
        <v/>
      </c>
    </row>
    <row r="1713">
      <c r="A1713" t="n">
        <v>1709</v>
      </c>
      <c r="B1713" s="9">
        <f>_xlfn.BETA.INV(RAND(),'Расчет NPV'!$E$5,'Расчет NPV'!$F$5,'Расчет NPV'!$B$5,'Расчет NPV'!$D$5)</f>
        <v/>
      </c>
      <c r="C1713" s="9">
        <f>_xlfn.BETA.INV(RAND(),'Расчет NPV'!$E$6,'Расчет NPV'!$F$6,'Расчет NPV'!$B$6,'Расчет NPV'!$D$6)</f>
        <v/>
      </c>
      <c r="D1713" s="9">
        <f>_xlfn.BETA.INV(RAND(),'Расчет NPV'!$E$7,'Расчет NPV'!$F$7,'Расчет NPV'!$B$7,'Расчет NPV'!$D$7)</f>
        <v/>
      </c>
      <c r="E1713" s="5">
        <f>_xlfn.BETA.INV(RAND(),'Расчет NPV'!$E$8,'Расчет NPV'!$F$8,'Расчет NPV'!$B$8,'Расчет NPV'!$D$8)</f>
        <v/>
      </c>
      <c r="F1713" s="9">
        <f>_xlfn.BETA.INV(RAND(),'Расчет NPV'!$E$9,'Расчет NPV'!$F$9,'Расчет NPV'!$B$9,'Расчет NPV'!$D$9)</f>
        <v/>
      </c>
      <c r="G1713" s="9">
        <f>_xlfn.BETA.INV(RAND(),'Расчет NPV'!$E$10,'Расчет NPV'!$F$10,'Расчет NPV'!$B$10,'Расчет NPV'!$D$10)</f>
        <v/>
      </c>
      <c r="H1713" s="9">
        <f>((D1713*(1+E1713)^0*'Расчет NPV'!$C$14*(C1713-F1713)-G1713)-MAX((D1713*(1+E1713)^0*'Расчет NPV'!$C$14*(C1713-F1713)-G1713)-B1713/6,0)*'Расчет NPV'!$C$13)/(1+'Расчет NPV'!$C$12)^1</f>
        <v/>
      </c>
      <c r="I1713" s="9">
        <f>((D1713*(1+E1713)^1*(C1713-F1713)-G1713)-MAX((D1713*(1+E1713)^1*(C1713-F1713)-G1713)-B1713/6,0)*'Расчет NPV'!$C$13)/(1+'Расчет NPV'!$C$12)^2</f>
        <v/>
      </c>
      <c r="J1713" s="9">
        <f>((D1713*(1+E1713)^2*(C1713-F1713)-G1713)-MAX((D1713*(1+E1713)^2*(C1713-F1713)-G1713)-B1713/6,0)*'Расчет NPV'!$C$13)/(1+'Расчет NPV'!$C$12)^3</f>
        <v/>
      </c>
      <c r="K1713" s="9">
        <f>((D1713*(1+E1713)^3*(C1713-F1713)-G1713)-MAX((D1713*(1+E1713)^3*(C1713-F1713)-G1713)-B1713/6,0)*'Расчет NPV'!$C$13)/(1+'Расчет NPV'!$C$12)^4</f>
        <v/>
      </c>
      <c r="L1713" s="9">
        <f>((D1713*(1+E1713)^4*(C1713-F1713)-G1713)-MAX((D1713*(1+E1713)^4*(C1713-F1713)-G1713)-B1713/6,0)*'Расчет NPV'!$C$13)/(1+'Расчет NPV'!$C$12)^5</f>
        <v/>
      </c>
      <c r="M1713" s="9">
        <f>((D1713*(1+E1713)^5*(C1713-F1713)-G1713)-MAX((D1713*(1+E1713)^5*(C1713-F1713)-G1713)-B1713/6,0)*'Расчет NPV'!$C$13)/(1+'Расчет NPV'!$C$12)^6</f>
        <v/>
      </c>
      <c r="N1713" s="13">
        <f>SUM(H1713:M1713)-B1713</f>
        <v/>
      </c>
    </row>
    <row r="1714">
      <c r="A1714" t="n">
        <v>1710</v>
      </c>
      <c r="B1714" s="9">
        <f>_xlfn.BETA.INV(RAND(),'Расчет NPV'!$E$5,'Расчет NPV'!$F$5,'Расчет NPV'!$B$5,'Расчет NPV'!$D$5)</f>
        <v/>
      </c>
      <c r="C1714" s="9">
        <f>_xlfn.BETA.INV(RAND(),'Расчет NPV'!$E$6,'Расчет NPV'!$F$6,'Расчет NPV'!$B$6,'Расчет NPV'!$D$6)</f>
        <v/>
      </c>
      <c r="D1714" s="9">
        <f>_xlfn.BETA.INV(RAND(),'Расчет NPV'!$E$7,'Расчет NPV'!$F$7,'Расчет NPV'!$B$7,'Расчет NPV'!$D$7)</f>
        <v/>
      </c>
      <c r="E1714" s="5">
        <f>_xlfn.BETA.INV(RAND(),'Расчет NPV'!$E$8,'Расчет NPV'!$F$8,'Расчет NPV'!$B$8,'Расчет NPV'!$D$8)</f>
        <v/>
      </c>
      <c r="F1714" s="9">
        <f>_xlfn.BETA.INV(RAND(),'Расчет NPV'!$E$9,'Расчет NPV'!$F$9,'Расчет NPV'!$B$9,'Расчет NPV'!$D$9)</f>
        <v/>
      </c>
      <c r="G1714" s="9">
        <f>_xlfn.BETA.INV(RAND(),'Расчет NPV'!$E$10,'Расчет NPV'!$F$10,'Расчет NPV'!$B$10,'Расчет NPV'!$D$10)</f>
        <v/>
      </c>
      <c r="H1714" s="9">
        <f>((D1714*(1+E1714)^0*'Расчет NPV'!$C$14*(C1714-F1714)-G1714)-MAX((D1714*(1+E1714)^0*'Расчет NPV'!$C$14*(C1714-F1714)-G1714)-B1714/6,0)*'Расчет NPV'!$C$13)/(1+'Расчет NPV'!$C$12)^1</f>
        <v/>
      </c>
      <c r="I1714" s="9">
        <f>((D1714*(1+E1714)^1*(C1714-F1714)-G1714)-MAX((D1714*(1+E1714)^1*(C1714-F1714)-G1714)-B1714/6,0)*'Расчет NPV'!$C$13)/(1+'Расчет NPV'!$C$12)^2</f>
        <v/>
      </c>
      <c r="J1714" s="9">
        <f>((D1714*(1+E1714)^2*(C1714-F1714)-G1714)-MAX((D1714*(1+E1714)^2*(C1714-F1714)-G1714)-B1714/6,0)*'Расчет NPV'!$C$13)/(1+'Расчет NPV'!$C$12)^3</f>
        <v/>
      </c>
      <c r="K1714" s="9">
        <f>((D1714*(1+E1714)^3*(C1714-F1714)-G1714)-MAX((D1714*(1+E1714)^3*(C1714-F1714)-G1714)-B1714/6,0)*'Расчет NPV'!$C$13)/(1+'Расчет NPV'!$C$12)^4</f>
        <v/>
      </c>
      <c r="L1714" s="9">
        <f>((D1714*(1+E1714)^4*(C1714-F1714)-G1714)-MAX((D1714*(1+E1714)^4*(C1714-F1714)-G1714)-B1714/6,0)*'Расчет NPV'!$C$13)/(1+'Расчет NPV'!$C$12)^5</f>
        <v/>
      </c>
      <c r="M1714" s="9">
        <f>((D1714*(1+E1714)^5*(C1714-F1714)-G1714)-MAX((D1714*(1+E1714)^5*(C1714-F1714)-G1714)-B1714/6,0)*'Расчет NPV'!$C$13)/(1+'Расчет NPV'!$C$12)^6</f>
        <v/>
      </c>
      <c r="N1714" s="13">
        <f>SUM(H1714:M1714)-B1714</f>
        <v/>
      </c>
    </row>
    <row r="1715">
      <c r="A1715" t="n">
        <v>1711</v>
      </c>
      <c r="B1715" s="9">
        <f>_xlfn.BETA.INV(RAND(),'Расчет NPV'!$E$5,'Расчет NPV'!$F$5,'Расчет NPV'!$B$5,'Расчет NPV'!$D$5)</f>
        <v/>
      </c>
      <c r="C1715" s="9">
        <f>_xlfn.BETA.INV(RAND(),'Расчет NPV'!$E$6,'Расчет NPV'!$F$6,'Расчет NPV'!$B$6,'Расчет NPV'!$D$6)</f>
        <v/>
      </c>
      <c r="D1715" s="9">
        <f>_xlfn.BETA.INV(RAND(),'Расчет NPV'!$E$7,'Расчет NPV'!$F$7,'Расчет NPV'!$B$7,'Расчет NPV'!$D$7)</f>
        <v/>
      </c>
      <c r="E1715" s="5">
        <f>_xlfn.BETA.INV(RAND(),'Расчет NPV'!$E$8,'Расчет NPV'!$F$8,'Расчет NPV'!$B$8,'Расчет NPV'!$D$8)</f>
        <v/>
      </c>
      <c r="F1715" s="9">
        <f>_xlfn.BETA.INV(RAND(),'Расчет NPV'!$E$9,'Расчет NPV'!$F$9,'Расчет NPV'!$B$9,'Расчет NPV'!$D$9)</f>
        <v/>
      </c>
      <c r="G1715" s="9">
        <f>_xlfn.BETA.INV(RAND(),'Расчет NPV'!$E$10,'Расчет NPV'!$F$10,'Расчет NPV'!$B$10,'Расчет NPV'!$D$10)</f>
        <v/>
      </c>
      <c r="H1715" s="9">
        <f>((D1715*(1+E1715)^0*'Расчет NPV'!$C$14*(C1715-F1715)-G1715)-MAX((D1715*(1+E1715)^0*'Расчет NPV'!$C$14*(C1715-F1715)-G1715)-B1715/6,0)*'Расчет NPV'!$C$13)/(1+'Расчет NPV'!$C$12)^1</f>
        <v/>
      </c>
      <c r="I1715" s="9">
        <f>((D1715*(1+E1715)^1*(C1715-F1715)-G1715)-MAX((D1715*(1+E1715)^1*(C1715-F1715)-G1715)-B1715/6,0)*'Расчет NPV'!$C$13)/(1+'Расчет NPV'!$C$12)^2</f>
        <v/>
      </c>
      <c r="J1715" s="9">
        <f>((D1715*(1+E1715)^2*(C1715-F1715)-G1715)-MAX((D1715*(1+E1715)^2*(C1715-F1715)-G1715)-B1715/6,0)*'Расчет NPV'!$C$13)/(1+'Расчет NPV'!$C$12)^3</f>
        <v/>
      </c>
      <c r="K1715" s="9">
        <f>((D1715*(1+E1715)^3*(C1715-F1715)-G1715)-MAX((D1715*(1+E1715)^3*(C1715-F1715)-G1715)-B1715/6,0)*'Расчет NPV'!$C$13)/(1+'Расчет NPV'!$C$12)^4</f>
        <v/>
      </c>
      <c r="L1715" s="9">
        <f>((D1715*(1+E1715)^4*(C1715-F1715)-G1715)-MAX((D1715*(1+E1715)^4*(C1715-F1715)-G1715)-B1715/6,0)*'Расчет NPV'!$C$13)/(1+'Расчет NPV'!$C$12)^5</f>
        <v/>
      </c>
      <c r="M1715" s="9">
        <f>((D1715*(1+E1715)^5*(C1715-F1715)-G1715)-MAX((D1715*(1+E1715)^5*(C1715-F1715)-G1715)-B1715/6,0)*'Расчет NPV'!$C$13)/(1+'Расчет NPV'!$C$12)^6</f>
        <v/>
      </c>
      <c r="N1715" s="13">
        <f>SUM(H1715:M1715)-B1715</f>
        <v/>
      </c>
    </row>
    <row r="1716">
      <c r="A1716" t="n">
        <v>1712</v>
      </c>
      <c r="B1716" s="9">
        <f>_xlfn.BETA.INV(RAND(),'Расчет NPV'!$E$5,'Расчет NPV'!$F$5,'Расчет NPV'!$B$5,'Расчет NPV'!$D$5)</f>
        <v/>
      </c>
      <c r="C1716" s="9">
        <f>_xlfn.BETA.INV(RAND(),'Расчет NPV'!$E$6,'Расчет NPV'!$F$6,'Расчет NPV'!$B$6,'Расчет NPV'!$D$6)</f>
        <v/>
      </c>
      <c r="D1716" s="9">
        <f>_xlfn.BETA.INV(RAND(),'Расчет NPV'!$E$7,'Расчет NPV'!$F$7,'Расчет NPV'!$B$7,'Расчет NPV'!$D$7)</f>
        <v/>
      </c>
      <c r="E1716" s="5">
        <f>_xlfn.BETA.INV(RAND(),'Расчет NPV'!$E$8,'Расчет NPV'!$F$8,'Расчет NPV'!$B$8,'Расчет NPV'!$D$8)</f>
        <v/>
      </c>
      <c r="F1716" s="9">
        <f>_xlfn.BETA.INV(RAND(),'Расчет NPV'!$E$9,'Расчет NPV'!$F$9,'Расчет NPV'!$B$9,'Расчет NPV'!$D$9)</f>
        <v/>
      </c>
      <c r="G1716" s="9">
        <f>_xlfn.BETA.INV(RAND(),'Расчет NPV'!$E$10,'Расчет NPV'!$F$10,'Расчет NPV'!$B$10,'Расчет NPV'!$D$10)</f>
        <v/>
      </c>
      <c r="H1716" s="9">
        <f>((D1716*(1+E1716)^0*'Расчет NPV'!$C$14*(C1716-F1716)-G1716)-MAX((D1716*(1+E1716)^0*'Расчет NPV'!$C$14*(C1716-F1716)-G1716)-B1716/6,0)*'Расчет NPV'!$C$13)/(1+'Расчет NPV'!$C$12)^1</f>
        <v/>
      </c>
      <c r="I1716" s="9">
        <f>((D1716*(1+E1716)^1*(C1716-F1716)-G1716)-MAX((D1716*(1+E1716)^1*(C1716-F1716)-G1716)-B1716/6,0)*'Расчет NPV'!$C$13)/(1+'Расчет NPV'!$C$12)^2</f>
        <v/>
      </c>
      <c r="J1716" s="9">
        <f>((D1716*(1+E1716)^2*(C1716-F1716)-G1716)-MAX((D1716*(1+E1716)^2*(C1716-F1716)-G1716)-B1716/6,0)*'Расчет NPV'!$C$13)/(1+'Расчет NPV'!$C$12)^3</f>
        <v/>
      </c>
      <c r="K1716" s="9">
        <f>((D1716*(1+E1716)^3*(C1716-F1716)-G1716)-MAX((D1716*(1+E1716)^3*(C1716-F1716)-G1716)-B1716/6,0)*'Расчет NPV'!$C$13)/(1+'Расчет NPV'!$C$12)^4</f>
        <v/>
      </c>
      <c r="L1716" s="9">
        <f>((D1716*(1+E1716)^4*(C1716-F1716)-G1716)-MAX((D1716*(1+E1716)^4*(C1716-F1716)-G1716)-B1716/6,0)*'Расчет NPV'!$C$13)/(1+'Расчет NPV'!$C$12)^5</f>
        <v/>
      </c>
      <c r="M1716" s="9">
        <f>((D1716*(1+E1716)^5*(C1716-F1716)-G1716)-MAX((D1716*(1+E1716)^5*(C1716-F1716)-G1716)-B1716/6,0)*'Расчет NPV'!$C$13)/(1+'Расчет NPV'!$C$12)^6</f>
        <v/>
      </c>
      <c r="N1716" s="13">
        <f>SUM(H1716:M1716)-B1716</f>
        <v/>
      </c>
    </row>
    <row r="1717">
      <c r="A1717" t="n">
        <v>1713</v>
      </c>
      <c r="B1717" s="9">
        <f>_xlfn.BETA.INV(RAND(),'Расчет NPV'!$E$5,'Расчет NPV'!$F$5,'Расчет NPV'!$B$5,'Расчет NPV'!$D$5)</f>
        <v/>
      </c>
      <c r="C1717" s="9">
        <f>_xlfn.BETA.INV(RAND(),'Расчет NPV'!$E$6,'Расчет NPV'!$F$6,'Расчет NPV'!$B$6,'Расчет NPV'!$D$6)</f>
        <v/>
      </c>
      <c r="D1717" s="9">
        <f>_xlfn.BETA.INV(RAND(),'Расчет NPV'!$E$7,'Расчет NPV'!$F$7,'Расчет NPV'!$B$7,'Расчет NPV'!$D$7)</f>
        <v/>
      </c>
      <c r="E1717" s="5">
        <f>_xlfn.BETA.INV(RAND(),'Расчет NPV'!$E$8,'Расчет NPV'!$F$8,'Расчет NPV'!$B$8,'Расчет NPV'!$D$8)</f>
        <v/>
      </c>
      <c r="F1717" s="9">
        <f>_xlfn.BETA.INV(RAND(),'Расчет NPV'!$E$9,'Расчет NPV'!$F$9,'Расчет NPV'!$B$9,'Расчет NPV'!$D$9)</f>
        <v/>
      </c>
      <c r="G1717" s="9">
        <f>_xlfn.BETA.INV(RAND(),'Расчет NPV'!$E$10,'Расчет NPV'!$F$10,'Расчет NPV'!$B$10,'Расчет NPV'!$D$10)</f>
        <v/>
      </c>
      <c r="H1717" s="9">
        <f>((D1717*(1+E1717)^0*'Расчет NPV'!$C$14*(C1717-F1717)-G1717)-MAX((D1717*(1+E1717)^0*'Расчет NPV'!$C$14*(C1717-F1717)-G1717)-B1717/6,0)*'Расчет NPV'!$C$13)/(1+'Расчет NPV'!$C$12)^1</f>
        <v/>
      </c>
      <c r="I1717" s="9">
        <f>((D1717*(1+E1717)^1*(C1717-F1717)-G1717)-MAX((D1717*(1+E1717)^1*(C1717-F1717)-G1717)-B1717/6,0)*'Расчет NPV'!$C$13)/(1+'Расчет NPV'!$C$12)^2</f>
        <v/>
      </c>
      <c r="J1717" s="9">
        <f>((D1717*(1+E1717)^2*(C1717-F1717)-G1717)-MAX((D1717*(1+E1717)^2*(C1717-F1717)-G1717)-B1717/6,0)*'Расчет NPV'!$C$13)/(1+'Расчет NPV'!$C$12)^3</f>
        <v/>
      </c>
      <c r="K1717" s="9">
        <f>((D1717*(1+E1717)^3*(C1717-F1717)-G1717)-MAX((D1717*(1+E1717)^3*(C1717-F1717)-G1717)-B1717/6,0)*'Расчет NPV'!$C$13)/(1+'Расчет NPV'!$C$12)^4</f>
        <v/>
      </c>
      <c r="L1717" s="9">
        <f>((D1717*(1+E1717)^4*(C1717-F1717)-G1717)-MAX((D1717*(1+E1717)^4*(C1717-F1717)-G1717)-B1717/6,0)*'Расчет NPV'!$C$13)/(1+'Расчет NPV'!$C$12)^5</f>
        <v/>
      </c>
      <c r="M1717" s="9">
        <f>((D1717*(1+E1717)^5*(C1717-F1717)-G1717)-MAX((D1717*(1+E1717)^5*(C1717-F1717)-G1717)-B1717/6,0)*'Расчет NPV'!$C$13)/(1+'Расчет NPV'!$C$12)^6</f>
        <v/>
      </c>
      <c r="N1717" s="13">
        <f>SUM(H1717:M1717)-B1717</f>
        <v/>
      </c>
    </row>
    <row r="1718">
      <c r="A1718" t="n">
        <v>1714</v>
      </c>
      <c r="B1718" s="9">
        <f>_xlfn.BETA.INV(RAND(),'Расчет NPV'!$E$5,'Расчет NPV'!$F$5,'Расчет NPV'!$B$5,'Расчет NPV'!$D$5)</f>
        <v/>
      </c>
      <c r="C1718" s="9">
        <f>_xlfn.BETA.INV(RAND(),'Расчет NPV'!$E$6,'Расчет NPV'!$F$6,'Расчет NPV'!$B$6,'Расчет NPV'!$D$6)</f>
        <v/>
      </c>
      <c r="D1718" s="9">
        <f>_xlfn.BETA.INV(RAND(),'Расчет NPV'!$E$7,'Расчет NPV'!$F$7,'Расчет NPV'!$B$7,'Расчет NPV'!$D$7)</f>
        <v/>
      </c>
      <c r="E1718" s="5">
        <f>_xlfn.BETA.INV(RAND(),'Расчет NPV'!$E$8,'Расчет NPV'!$F$8,'Расчет NPV'!$B$8,'Расчет NPV'!$D$8)</f>
        <v/>
      </c>
      <c r="F1718" s="9">
        <f>_xlfn.BETA.INV(RAND(),'Расчет NPV'!$E$9,'Расчет NPV'!$F$9,'Расчет NPV'!$B$9,'Расчет NPV'!$D$9)</f>
        <v/>
      </c>
      <c r="G1718" s="9">
        <f>_xlfn.BETA.INV(RAND(),'Расчет NPV'!$E$10,'Расчет NPV'!$F$10,'Расчет NPV'!$B$10,'Расчет NPV'!$D$10)</f>
        <v/>
      </c>
      <c r="H1718" s="9">
        <f>((D1718*(1+E1718)^0*'Расчет NPV'!$C$14*(C1718-F1718)-G1718)-MAX((D1718*(1+E1718)^0*'Расчет NPV'!$C$14*(C1718-F1718)-G1718)-B1718/6,0)*'Расчет NPV'!$C$13)/(1+'Расчет NPV'!$C$12)^1</f>
        <v/>
      </c>
      <c r="I1718" s="9">
        <f>((D1718*(1+E1718)^1*(C1718-F1718)-G1718)-MAX((D1718*(1+E1718)^1*(C1718-F1718)-G1718)-B1718/6,0)*'Расчет NPV'!$C$13)/(1+'Расчет NPV'!$C$12)^2</f>
        <v/>
      </c>
      <c r="J1718" s="9">
        <f>((D1718*(1+E1718)^2*(C1718-F1718)-G1718)-MAX((D1718*(1+E1718)^2*(C1718-F1718)-G1718)-B1718/6,0)*'Расчет NPV'!$C$13)/(1+'Расчет NPV'!$C$12)^3</f>
        <v/>
      </c>
      <c r="K1718" s="9">
        <f>((D1718*(1+E1718)^3*(C1718-F1718)-G1718)-MAX((D1718*(1+E1718)^3*(C1718-F1718)-G1718)-B1718/6,0)*'Расчет NPV'!$C$13)/(1+'Расчет NPV'!$C$12)^4</f>
        <v/>
      </c>
      <c r="L1718" s="9">
        <f>((D1718*(1+E1718)^4*(C1718-F1718)-G1718)-MAX((D1718*(1+E1718)^4*(C1718-F1718)-G1718)-B1718/6,0)*'Расчет NPV'!$C$13)/(1+'Расчет NPV'!$C$12)^5</f>
        <v/>
      </c>
      <c r="M1718" s="9">
        <f>((D1718*(1+E1718)^5*(C1718-F1718)-G1718)-MAX((D1718*(1+E1718)^5*(C1718-F1718)-G1718)-B1718/6,0)*'Расчет NPV'!$C$13)/(1+'Расчет NPV'!$C$12)^6</f>
        <v/>
      </c>
      <c r="N1718" s="13">
        <f>SUM(H1718:M1718)-B1718</f>
        <v/>
      </c>
    </row>
    <row r="1719">
      <c r="A1719" t="n">
        <v>1715</v>
      </c>
      <c r="B1719" s="9">
        <f>_xlfn.BETA.INV(RAND(),'Расчет NPV'!$E$5,'Расчет NPV'!$F$5,'Расчет NPV'!$B$5,'Расчет NPV'!$D$5)</f>
        <v/>
      </c>
      <c r="C1719" s="9">
        <f>_xlfn.BETA.INV(RAND(),'Расчет NPV'!$E$6,'Расчет NPV'!$F$6,'Расчет NPV'!$B$6,'Расчет NPV'!$D$6)</f>
        <v/>
      </c>
      <c r="D1719" s="9">
        <f>_xlfn.BETA.INV(RAND(),'Расчет NPV'!$E$7,'Расчет NPV'!$F$7,'Расчет NPV'!$B$7,'Расчет NPV'!$D$7)</f>
        <v/>
      </c>
      <c r="E1719" s="5">
        <f>_xlfn.BETA.INV(RAND(),'Расчет NPV'!$E$8,'Расчет NPV'!$F$8,'Расчет NPV'!$B$8,'Расчет NPV'!$D$8)</f>
        <v/>
      </c>
      <c r="F1719" s="9">
        <f>_xlfn.BETA.INV(RAND(),'Расчет NPV'!$E$9,'Расчет NPV'!$F$9,'Расчет NPV'!$B$9,'Расчет NPV'!$D$9)</f>
        <v/>
      </c>
      <c r="G1719" s="9">
        <f>_xlfn.BETA.INV(RAND(),'Расчет NPV'!$E$10,'Расчет NPV'!$F$10,'Расчет NPV'!$B$10,'Расчет NPV'!$D$10)</f>
        <v/>
      </c>
      <c r="H1719" s="9">
        <f>((D1719*(1+E1719)^0*'Расчет NPV'!$C$14*(C1719-F1719)-G1719)-MAX((D1719*(1+E1719)^0*'Расчет NPV'!$C$14*(C1719-F1719)-G1719)-B1719/6,0)*'Расчет NPV'!$C$13)/(1+'Расчет NPV'!$C$12)^1</f>
        <v/>
      </c>
      <c r="I1719" s="9">
        <f>((D1719*(1+E1719)^1*(C1719-F1719)-G1719)-MAX((D1719*(1+E1719)^1*(C1719-F1719)-G1719)-B1719/6,0)*'Расчет NPV'!$C$13)/(1+'Расчет NPV'!$C$12)^2</f>
        <v/>
      </c>
      <c r="J1719" s="9">
        <f>((D1719*(1+E1719)^2*(C1719-F1719)-G1719)-MAX((D1719*(1+E1719)^2*(C1719-F1719)-G1719)-B1719/6,0)*'Расчет NPV'!$C$13)/(1+'Расчет NPV'!$C$12)^3</f>
        <v/>
      </c>
      <c r="K1719" s="9">
        <f>((D1719*(1+E1719)^3*(C1719-F1719)-G1719)-MAX((D1719*(1+E1719)^3*(C1719-F1719)-G1719)-B1719/6,0)*'Расчет NPV'!$C$13)/(1+'Расчет NPV'!$C$12)^4</f>
        <v/>
      </c>
      <c r="L1719" s="9">
        <f>((D1719*(1+E1719)^4*(C1719-F1719)-G1719)-MAX((D1719*(1+E1719)^4*(C1719-F1719)-G1719)-B1719/6,0)*'Расчет NPV'!$C$13)/(1+'Расчет NPV'!$C$12)^5</f>
        <v/>
      </c>
      <c r="M1719" s="9">
        <f>((D1719*(1+E1719)^5*(C1719-F1719)-G1719)-MAX((D1719*(1+E1719)^5*(C1719-F1719)-G1719)-B1719/6,0)*'Расчет NPV'!$C$13)/(1+'Расчет NPV'!$C$12)^6</f>
        <v/>
      </c>
      <c r="N1719" s="13">
        <f>SUM(H1719:M1719)-B1719</f>
        <v/>
      </c>
    </row>
    <row r="1720">
      <c r="A1720" t="n">
        <v>1716</v>
      </c>
      <c r="B1720" s="9">
        <f>_xlfn.BETA.INV(RAND(),'Расчет NPV'!$E$5,'Расчет NPV'!$F$5,'Расчет NPV'!$B$5,'Расчет NPV'!$D$5)</f>
        <v/>
      </c>
      <c r="C1720" s="9">
        <f>_xlfn.BETA.INV(RAND(),'Расчет NPV'!$E$6,'Расчет NPV'!$F$6,'Расчет NPV'!$B$6,'Расчет NPV'!$D$6)</f>
        <v/>
      </c>
      <c r="D1720" s="9">
        <f>_xlfn.BETA.INV(RAND(),'Расчет NPV'!$E$7,'Расчет NPV'!$F$7,'Расчет NPV'!$B$7,'Расчет NPV'!$D$7)</f>
        <v/>
      </c>
      <c r="E1720" s="5">
        <f>_xlfn.BETA.INV(RAND(),'Расчет NPV'!$E$8,'Расчет NPV'!$F$8,'Расчет NPV'!$B$8,'Расчет NPV'!$D$8)</f>
        <v/>
      </c>
      <c r="F1720" s="9">
        <f>_xlfn.BETA.INV(RAND(),'Расчет NPV'!$E$9,'Расчет NPV'!$F$9,'Расчет NPV'!$B$9,'Расчет NPV'!$D$9)</f>
        <v/>
      </c>
      <c r="G1720" s="9">
        <f>_xlfn.BETA.INV(RAND(),'Расчет NPV'!$E$10,'Расчет NPV'!$F$10,'Расчет NPV'!$B$10,'Расчет NPV'!$D$10)</f>
        <v/>
      </c>
      <c r="H1720" s="9">
        <f>((D1720*(1+E1720)^0*'Расчет NPV'!$C$14*(C1720-F1720)-G1720)-MAX((D1720*(1+E1720)^0*'Расчет NPV'!$C$14*(C1720-F1720)-G1720)-B1720/6,0)*'Расчет NPV'!$C$13)/(1+'Расчет NPV'!$C$12)^1</f>
        <v/>
      </c>
      <c r="I1720" s="9">
        <f>((D1720*(1+E1720)^1*(C1720-F1720)-G1720)-MAX((D1720*(1+E1720)^1*(C1720-F1720)-G1720)-B1720/6,0)*'Расчет NPV'!$C$13)/(1+'Расчет NPV'!$C$12)^2</f>
        <v/>
      </c>
      <c r="J1720" s="9">
        <f>((D1720*(1+E1720)^2*(C1720-F1720)-G1720)-MAX((D1720*(1+E1720)^2*(C1720-F1720)-G1720)-B1720/6,0)*'Расчет NPV'!$C$13)/(1+'Расчет NPV'!$C$12)^3</f>
        <v/>
      </c>
      <c r="K1720" s="9">
        <f>((D1720*(1+E1720)^3*(C1720-F1720)-G1720)-MAX((D1720*(1+E1720)^3*(C1720-F1720)-G1720)-B1720/6,0)*'Расчет NPV'!$C$13)/(1+'Расчет NPV'!$C$12)^4</f>
        <v/>
      </c>
      <c r="L1720" s="9">
        <f>((D1720*(1+E1720)^4*(C1720-F1720)-G1720)-MAX((D1720*(1+E1720)^4*(C1720-F1720)-G1720)-B1720/6,0)*'Расчет NPV'!$C$13)/(1+'Расчет NPV'!$C$12)^5</f>
        <v/>
      </c>
      <c r="M1720" s="9">
        <f>((D1720*(1+E1720)^5*(C1720-F1720)-G1720)-MAX((D1720*(1+E1720)^5*(C1720-F1720)-G1720)-B1720/6,0)*'Расчет NPV'!$C$13)/(1+'Расчет NPV'!$C$12)^6</f>
        <v/>
      </c>
      <c r="N1720" s="13">
        <f>SUM(H1720:M1720)-B1720</f>
        <v/>
      </c>
    </row>
    <row r="1721">
      <c r="A1721" t="n">
        <v>1717</v>
      </c>
      <c r="B1721" s="9">
        <f>_xlfn.BETA.INV(RAND(),'Расчет NPV'!$E$5,'Расчет NPV'!$F$5,'Расчет NPV'!$B$5,'Расчет NPV'!$D$5)</f>
        <v/>
      </c>
      <c r="C1721" s="9">
        <f>_xlfn.BETA.INV(RAND(),'Расчет NPV'!$E$6,'Расчет NPV'!$F$6,'Расчет NPV'!$B$6,'Расчет NPV'!$D$6)</f>
        <v/>
      </c>
      <c r="D1721" s="9">
        <f>_xlfn.BETA.INV(RAND(),'Расчет NPV'!$E$7,'Расчет NPV'!$F$7,'Расчет NPV'!$B$7,'Расчет NPV'!$D$7)</f>
        <v/>
      </c>
      <c r="E1721" s="5">
        <f>_xlfn.BETA.INV(RAND(),'Расчет NPV'!$E$8,'Расчет NPV'!$F$8,'Расчет NPV'!$B$8,'Расчет NPV'!$D$8)</f>
        <v/>
      </c>
      <c r="F1721" s="9">
        <f>_xlfn.BETA.INV(RAND(),'Расчет NPV'!$E$9,'Расчет NPV'!$F$9,'Расчет NPV'!$B$9,'Расчет NPV'!$D$9)</f>
        <v/>
      </c>
      <c r="G1721" s="9">
        <f>_xlfn.BETA.INV(RAND(),'Расчет NPV'!$E$10,'Расчет NPV'!$F$10,'Расчет NPV'!$B$10,'Расчет NPV'!$D$10)</f>
        <v/>
      </c>
      <c r="H1721" s="9">
        <f>((D1721*(1+E1721)^0*'Расчет NPV'!$C$14*(C1721-F1721)-G1721)-MAX((D1721*(1+E1721)^0*'Расчет NPV'!$C$14*(C1721-F1721)-G1721)-B1721/6,0)*'Расчет NPV'!$C$13)/(1+'Расчет NPV'!$C$12)^1</f>
        <v/>
      </c>
      <c r="I1721" s="9">
        <f>((D1721*(1+E1721)^1*(C1721-F1721)-G1721)-MAX((D1721*(1+E1721)^1*(C1721-F1721)-G1721)-B1721/6,0)*'Расчет NPV'!$C$13)/(1+'Расчет NPV'!$C$12)^2</f>
        <v/>
      </c>
      <c r="J1721" s="9">
        <f>((D1721*(1+E1721)^2*(C1721-F1721)-G1721)-MAX((D1721*(1+E1721)^2*(C1721-F1721)-G1721)-B1721/6,0)*'Расчет NPV'!$C$13)/(1+'Расчет NPV'!$C$12)^3</f>
        <v/>
      </c>
      <c r="K1721" s="9">
        <f>((D1721*(1+E1721)^3*(C1721-F1721)-G1721)-MAX((D1721*(1+E1721)^3*(C1721-F1721)-G1721)-B1721/6,0)*'Расчет NPV'!$C$13)/(1+'Расчет NPV'!$C$12)^4</f>
        <v/>
      </c>
      <c r="L1721" s="9">
        <f>((D1721*(1+E1721)^4*(C1721-F1721)-G1721)-MAX((D1721*(1+E1721)^4*(C1721-F1721)-G1721)-B1721/6,0)*'Расчет NPV'!$C$13)/(1+'Расчет NPV'!$C$12)^5</f>
        <v/>
      </c>
      <c r="M1721" s="9">
        <f>((D1721*(1+E1721)^5*(C1721-F1721)-G1721)-MAX((D1721*(1+E1721)^5*(C1721-F1721)-G1721)-B1721/6,0)*'Расчет NPV'!$C$13)/(1+'Расчет NPV'!$C$12)^6</f>
        <v/>
      </c>
      <c r="N1721" s="13">
        <f>SUM(H1721:M1721)-B1721</f>
        <v/>
      </c>
    </row>
    <row r="1722">
      <c r="A1722" t="n">
        <v>1718</v>
      </c>
      <c r="B1722" s="9">
        <f>_xlfn.BETA.INV(RAND(),'Расчет NPV'!$E$5,'Расчет NPV'!$F$5,'Расчет NPV'!$B$5,'Расчет NPV'!$D$5)</f>
        <v/>
      </c>
      <c r="C1722" s="9">
        <f>_xlfn.BETA.INV(RAND(),'Расчет NPV'!$E$6,'Расчет NPV'!$F$6,'Расчет NPV'!$B$6,'Расчет NPV'!$D$6)</f>
        <v/>
      </c>
      <c r="D1722" s="9">
        <f>_xlfn.BETA.INV(RAND(),'Расчет NPV'!$E$7,'Расчет NPV'!$F$7,'Расчет NPV'!$B$7,'Расчет NPV'!$D$7)</f>
        <v/>
      </c>
      <c r="E1722" s="5">
        <f>_xlfn.BETA.INV(RAND(),'Расчет NPV'!$E$8,'Расчет NPV'!$F$8,'Расчет NPV'!$B$8,'Расчет NPV'!$D$8)</f>
        <v/>
      </c>
      <c r="F1722" s="9">
        <f>_xlfn.BETA.INV(RAND(),'Расчет NPV'!$E$9,'Расчет NPV'!$F$9,'Расчет NPV'!$B$9,'Расчет NPV'!$D$9)</f>
        <v/>
      </c>
      <c r="G1722" s="9">
        <f>_xlfn.BETA.INV(RAND(),'Расчет NPV'!$E$10,'Расчет NPV'!$F$10,'Расчет NPV'!$B$10,'Расчет NPV'!$D$10)</f>
        <v/>
      </c>
      <c r="H1722" s="9">
        <f>((D1722*(1+E1722)^0*'Расчет NPV'!$C$14*(C1722-F1722)-G1722)-MAX((D1722*(1+E1722)^0*'Расчет NPV'!$C$14*(C1722-F1722)-G1722)-B1722/6,0)*'Расчет NPV'!$C$13)/(1+'Расчет NPV'!$C$12)^1</f>
        <v/>
      </c>
      <c r="I1722" s="9">
        <f>((D1722*(1+E1722)^1*(C1722-F1722)-G1722)-MAX((D1722*(1+E1722)^1*(C1722-F1722)-G1722)-B1722/6,0)*'Расчет NPV'!$C$13)/(1+'Расчет NPV'!$C$12)^2</f>
        <v/>
      </c>
      <c r="J1722" s="9">
        <f>((D1722*(1+E1722)^2*(C1722-F1722)-G1722)-MAX((D1722*(1+E1722)^2*(C1722-F1722)-G1722)-B1722/6,0)*'Расчет NPV'!$C$13)/(1+'Расчет NPV'!$C$12)^3</f>
        <v/>
      </c>
      <c r="K1722" s="9">
        <f>((D1722*(1+E1722)^3*(C1722-F1722)-G1722)-MAX((D1722*(1+E1722)^3*(C1722-F1722)-G1722)-B1722/6,0)*'Расчет NPV'!$C$13)/(1+'Расчет NPV'!$C$12)^4</f>
        <v/>
      </c>
      <c r="L1722" s="9">
        <f>((D1722*(1+E1722)^4*(C1722-F1722)-G1722)-MAX((D1722*(1+E1722)^4*(C1722-F1722)-G1722)-B1722/6,0)*'Расчет NPV'!$C$13)/(1+'Расчет NPV'!$C$12)^5</f>
        <v/>
      </c>
      <c r="M1722" s="9">
        <f>((D1722*(1+E1722)^5*(C1722-F1722)-G1722)-MAX((D1722*(1+E1722)^5*(C1722-F1722)-G1722)-B1722/6,0)*'Расчет NPV'!$C$13)/(1+'Расчет NPV'!$C$12)^6</f>
        <v/>
      </c>
      <c r="N1722" s="13">
        <f>SUM(H1722:M1722)-B1722</f>
        <v/>
      </c>
    </row>
    <row r="1723">
      <c r="A1723" t="n">
        <v>1719</v>
      </c>
      <c r="B1723" s="9">
        <f>_xlfn.BETA.INV(RAND(),'Расчет NPV'!$E$5,'Расчет NPV'!$F$5,'Расчет NPV'!$B$5,'Расчет NPV'!$D$5)</f>
        <v/>
      </c>
      <c r="C1723" s="9">
        <f>_xlfn.BETA.INV(RAND(),'Расчет NPV'!$E$6,'Расчет NPV'!$F$6,'Расчет NPV'!$B$6,'Расчет NPV'!$D$6)</f>
        <v/>
      </c>
      <c r="D1723" s="9">
        <f>_xlfn.BETA.INV(RAND(),'Расчет NPV'!$E$7,'Расчет NPV'!$F$7,'Расчет NPV'!$B$7,'Расчет NPV'!$D$7)</f>
        <v/>
      </c>
      <c r="E1723" s="5">
        <f>_xlfn.BETA.INV(RAND(),'Расчет NPV'!$E$8,'Расчет NPV'!$F$8,'Расчет NPV'!$B$8,'Расчет NPV'!$D$8)</f>
        <v/>
      </c>
      <c r="F1723" s="9">
        <f>_xlfn.BETA.INV(RAND(),'Расчет NPV'!$E$9,'Расчет NPV'!$F$9,'Расчет NPV'!$B$9,'Расчет NPV'!$D$9)</f>
        <v/>
      </c>
      <c r="G1723" s="9">
        <f>_xlfn.BETA.INV(RAND(),'Расчет NPV'!$E$10,'Расчет NPV'!$F$10,'Расчет NPV'!$B$10,'Расчет NPV'!$D$10)</f>
        <v/>
      </c>
      <c r="H1723" s="9">
        <f>((D1723*(1+E1723)^0*'Расчет NPV'!$C$14*(C1723-F1723)-G1723)-MAX((D1723*(1+E1723)^0*'Расчет NPV'!$C$14*(C1723-F1723)-G1723)-B1723/6,0)*'Расчет NPV'!$C$13)/(1+'Расчет NPV'!$C$12)^1</f>
        <v/>
      </c>
      <c r="I1723" s="9">
        <f>((D1723*(1+E1723)^1*(C1723-F1723)-G1723)-MAX((D1723*(1+E1723)^1*(C1723-F1723)-G1723)-B1723/6,0)*'Расчет NPV'!$C$13)/(1+'Расчет NPV'!$C$12)^2</f>
        <v/>
      </c>
      <c r="J1723" s="9">
        <f>((D1723*(1+E1723)^2*(C1723-F1723)-G1723)-MAX((D1723*(1+E1723)^2*(C1723-F1723)-G1723)-B1723/6,0)*'Расчет NPV'!$C$13)/(1+'Расчет NPV'!$C$12)^3</f>
        <v/>
      </c>
      <c r="K1723" s="9">
        <f>((D1723*(1+E1723)^3*(C1723-F1723)-G1723)-MAX((D1723*(1+E1723)^3*(C1723-F1723)-G1723)-B1723/6,0)*'Расчет NPV'!$C$13)/(1+'Расчет NPV'!$C$12)^4</f>
        <v/>
      </c>
      <c r="L1723" s="9">
        <f>((D1723*(1+E1723)^4*(C1723-F1723)-G1723)-MAX((D1723*(1+E1723)^4*(C1723-F1723)-G1723)-B1723/6,0)*'Расчет NPV'!$C$13)/(1+'Расчет NPV'!$C$12)^5</f>
        <v/>
      </c>
      <c r="M1723" s="9">
        <f>((D1723*(1+E1723)^5*(C1723-F1723)-G1723)-MAX((D1723*(1+E1723)^5*(C1723-F1723)-G1723)-B1723/6,0)*'Расчет NPV'!$C$13)/(1+'Расчет NPV'!$C$12)^6</f>
        <v/>
      </c>
      <c r="N1723" s="13">
        <f>SUM(H1723:M1723)-B1723</f>
        <v/>
      </c>
    </row>
    <row r="1724">
      <c r="A1724" t="n">
        <v>1720</v>
      </c>
      <c r="B1724" s="9">
        <f>_xlfn.BETA.INV(RAND(),'Расчет NPV'!$E$5,'Расчет NPV'!$F$5,'Расчет NPV'!$B$5,'Расчет NPV'!$D$5)</f>
        <v/>
      </c>
      <c r="C1724" s="9">
        <f>_xlfn.BETA.INV(RAND(),'Расчет NPV'!$E$6,'Расчет NPV'!$F$6,'Расчет NPV'!$B$6,'Расчет NPV'!$D$6)</f>
        <v/>
      </c>
      <c r="D1724" s="9">
        <f>_xlfn.BETA.INV(RAND(),'Расчет NPV'!$E$7,'Расчет NPV'!$F$7,'Расчет NPV'!$B$7,'Расчет NPV'!$D$7)</f>
        <v/>
      </c>
      <c r="E1724" s="5">
        <f>_xlfn.BETA.INV(RAND(),'Расчет NPV'!$E$8,'Расчет NPV'!$F$8,'Расчет NPV'!$B$8,'Расчет NPV'!$D$8)</f>
        <v/>
      </c>
      <c r="F1724" s="9">
        <f>_xlfn.BETA.INV(RAND(),'Расчет NPV'!$E$9,'Расчет NPV'!$F$9,'Расчет NPV'!$B$9,'Расчет NPV'!$D$9)</f>
        <v/>
      </c>
      <c r="G1724" s="9">
        <f>_xlfn.BETA.INV(RAND(),'Расчет NPV'!$E$10,'Расчет NPV'!$F$10,'Расчет NPV'!$B$10,'Расчет NPV'!$D$10)</f>
        <v/>
      </c>
      <c r="H1724" s="9">
        <f>((D1724*(1+E1724)^0*'Расчет NPV'!$C$14*(C1724-F1724)-G1724)-MAX((D1724*(1+E1724)^0*'Расчет NPV'!$C$14*(C1724-F1724)-G1724)-B1724/6,0)*'Расчет NPV'!$C$13)/(1+'Расчет NPV'!$C$12)^1</f>
        <v/>
      </c>
      <c r="I1724" s="9">
        <f>((D1724*(1+E1724)^1*(C1724-F1724)-G1724)-MAX((D1724*(1+E1724)^1*(C1724-F1724)-G1724)-B1724/6,0)*'Расчет NPV'!$C$13)/(1+'Расчет NPV'!$C$12)^2</f>
        <v/>
      </c>
      <c r="J1724" s="9">
        <f>((D1724*(1+E1724)^2*(C1724-F1724)-G1724)-MAX((D1724*(1+E1724)^2*(C1724-F1724)-G1724)-B1724/6,0)*'Расчет NPV'!$C$13)/(1+'Расчет NPV'!$C$12)^3</f>
        <v/>
      </c>
      <c r="K1724" s="9">
        <f>((D1724*(1+E1724)^3*(C1724-F1724)-G1724)-MAX((D1724*(1+E1724)^3*(C1724-F1724)-G1724)-B1724/6,0)*'Расчет NPV'!$C$13)/(1+'Расчет NPV'!$C$12)^4</f>
        <v/>
      </c>
      <c r="L1724" s="9">
        <f>((D1724*(1+E1724)^4*(C1724-F1724)-G1724)-MAX((D1724*(1+E1724)^4*(C1724-F1724)-G1724)-B1724/6,0)*'Расчет NPV'!$C$13)/(1+'Расчет NPV'!$C$12)^5</f>
        <v/>
      </c>
      <c r="M1724" s="9">
        <f>((D1724*(1+E1724)^5*(C1724-F1724)-G1724)-MAX((D1724*(1+E1724)^5*(C1724-F1724)-G1724)-B1724/6,0)*'Расчет NPV'!$C$13)/(1+'Расчет NPV'!$C$12)^6</f>
        <v/>
      </c>
      <c r="N1724" s="13">
        <f>SUM(H1724:M1724)-B1724</f>
        <v/>
      </c>
    </row>
    <row r="1725">
      <c r="A1725" t="n">
        <v>1721</v>
      </c>
      <c r="B1725" s="9">
        <f>_xlfn.BETA.INV(RAND(),'Расчет NPV'!$E$5,'Расчет NPV'!$F$5,'Расчет NPV'!$B$5,'Расчет NPV'!$D$5)</f>
        <v/>
      </c>
      <c r="C1725" s="9">
        <f>_xlfn.BETA.INV(RAND(),'Расчет NPV'!$E$6,'Расчет NPV'!$F$6,'Расчет NPV'!$B$6,'Расчет NPV'!$D$6)</f>
        <v/>
      </c>
      <c r="D1725" s="9">
        <f>_xlfn.BETA.INV(RAND(),'Расчет NPV'!$E$7,'Расчет NPV'!$F$7,'Расчет NPV'!$B$7,'Расчет NPV'!$D$7)</f>
        <v/>
      </c>
      <c r="E1725" s="5">
        <f>_xlfn.BETA.INV(RAND(),'Расчет NPV'!$E$8,'Расчет NPV'!$F$8,'Расчет NPV'!$B$8,'Расчет NPV'!$D$8)</f>
        <v/>
      </c>
      <c r="F1725" s="9">
        <f>_xlfn.BETA.INV(RAND(),'Расчет NPV'!$E$9,'Расчет NPV'!$F$9,'Расчет NPV'!$B$9,'Расчет NPV'!$D$9)</f>
        <v/>
      </c>
      <c r="G1725" s="9">
        <f>_xlfn.BETA.INV(RAND(),'Расчет NPV'!$E$10,'Расчет NPV'!$F$10,'Расчет NPV'!$B$10,'Расчет NPV'!$D$10)</f>
        <v/>
      </c>
      <c r="H1725" s="9">
        <f>((D1725*(1+E1725)^0*'Расчет NPV'!$C$14*(C1725-F1725)-G1725)-MAX((D1725*(1+E1725)^0*'Расчет NPV'!$C$14*(C1725-F1725)-G1725)-B1725/6,0)*'Расчет NPV'!$C$13)/(1+'Расчет NPV'!$C$12)^1</f>
        <v/>
      </c>
      <c r="I1725" s="9">
        <f>((D1725*(1+E1725)^1*(C1725-F1725)-G1725)-MAX((D1725*(1+E1725)^1*(C1725-F1725)-G1725)-B1725/6,0)*'Расчет NPV'!$C$13)/(1+'Расчет NPV'!$C$12)^2</f>
        <v/>
      </c>
      <c r="J1725" s="9">
        <f>((D1725*(1+E1725)^2*(C1725-F1725)-G1725)-MAX((D1725*(1+E1725)^2*(C1725-F1725)-G1725)-B1725/6,0)*'Расчет NPV'!$C$13)/(1+'Расчет NPV'!$C$12)^3</f>
        <v/>
      </c>
      <c r="K1725" s="9">
        <f>((D1725*(1+E1725)^3*(C1725-F1725)-G1725)-MAX((D1725*(1+E1725)^3*(C1725-F1725)-G1725)-B1725/6,0)*'Расчет NPV'!$C$13)/(1+'Расчет NPV'!$C$12)^4</f>
        <v/>
      </c>
      <c r="L1725" s="9">
        <f>((D1725*(1+E1725)^4*(C1725-F1725)-G1725)-MAX((D1725*(1+E1725)^4*(C1725-F1725)-G1725)-B1725/6,0)*'Расчет NPV'!$C$13)/(1+'Расчет NPV'!$C$12)^5</f>
        <v/>
      </c>
      <c r="M1725" s="9">
        <f>((D1725*(1+E1725)^5*(C1725-F1725)-G1725)-MAX((D1725*(1+E1725)^5*(C1725-F1725)-G1725)-B1725/6,0)*'Расчет NPV'!$C$13)/(1+'Расчет NPV'!$C$12)^6</f>
        <v/>
      </c>
      <c r="N1725" s="13">
        <f>SUM(H1725:M1725)-B1725</f>
        <v/>
      </c>
    </row>
    <row r="1726">
      <c r="A1726" t="n">
        <v>1722</v>
      </c>
      <c r="B1726" s="9">
        <f>_xlfn.BETA.INV(RAND(),'Расчет NPV'!$E$5,'Расчет NPV'!$F$5,'Расчет NPV'!$B$5,'Расчет NPV'!$D$5)</f>
        <v/>
      </c>
      <c r="C1726" s="9">
        <f>_xlfn.BETA.INV(RAND(),'Расчет NPV'!$E$6,'Расчет NPV'!$F$6,'Расчет NPV'!$B$6,'Расчет NPV'!$D$6)</f>
        <v/>
      </c>
      <c r="D1726" s="9">
        <f>_xlfn.BETA.INV(RAND(),'Расчет NPV'!$E$7,'Расчет NPV'!$F$7,'Расчет NPV'!$B$7,'Расчет NPV'!$D$7)</f>
        <v/>
      </c>
      <c r="E1726" s="5">
        <f>_xlfn.BETA.INV(RAND(),'Расчет NPV'!$E$8,'Расчет NPV'!$F$8,'Расчет NPV'!$B$8,'Расчет NPV'!$D$8)</f>
        <v/>
      </c>
      <c r="F1726" s="9">
        <f>_xlfn.BETA.INV(RAND(),'Расчет NPV'!$E$9,'Расчет NPV'!$F$9,'Расчет NPV'!$B$9,'Расчет NPV'!$D$9)</f>
        <v/>
      </c>
      <c r="G1726" s="9">
        <f>_xlfn.BETA.INV(RAND(),'Расчет NPV'!$E$10,'Расчет NPV'!$F$10,'Расчет NPV'!$B$10,'Расчет NPV'!$D$10)</f>
        <v/>
      </c>
      <c r="H1726" s="9">
        <f>((D1726*(1+E1726)^0*'Расчет NPV'!$C$14*(C1726-F1726)-G1726)-MAX((D1726*(1+E1726)^0*'Расчет NPV'!$C$14*(C1726-F1726)-G1726)-B1726/6,0)*'Расчет NPV'!$C$13)/(1+'Расчет NPV'!$C$12)^1</f>
        <v/>
      </c>
      <c r="I1726" s="9">
        <f>((D1726*(1+E1726)^1*(C1726-F1726)-G1726)-MAX((D1726*(1+E1726)^1*(C1726-F1726)-G1726)-B1726/6,0)*'Расчет NPV'!$C$13)/(1+'Расчет NPV'!$C$12)^2</f>
        <v/>
      </c>
      <c r="J1726" s="9">
        <f>((D1726*(1+E1726)^2*(C1726-F1726)-G1726)-MAX((D1726*(1+E1726)^2*(C1726-F1726)-G1726)-B1726/6,0)*'Расчет NPV'!$C$13)/(1+'Расчет NPV'!$C$12)^3</f>
        <v/>
      </c>
      <c r="K1726" s="9">
        <f>((D1726*(1+E1726)^3*(C1726-F1726)-G1726)-MAX((D1726*(1+E1726)^3*(C1726-F1726)-G1726)-B1726/6,0)*'Расчет NPV'!$C$13)/(1+'Расчет NPV'!$C$12)^4</f>
        <v/>
      </c>
      <c r="L1726" s="9">
        <f>((D1726*(1+E1726)^4*(C1726-F1726)-G1726)-MAX((D1726*(1+E1726)^4*(C1726-F1726)-G1726)-B1726/6,0)*'Расчет NPV'!$C$13)/(1+'Расчет NPV'!$C$12)^5</f>
        <v/>
      </c>
      <c r="M1726" s="9">
        <f>((D1726*(1+E1726)^5*(C1726-F1726)-G1726)-MAX((D1726*(1+E1726)^5*(C1726-F1726)-G1726)-B1726/6,0)*'Расчет NPV'!$C$13)/(1+'Расчет NPV'!$C$12)^6</f>
        <v/>
      </c>
      <c r="N1726" s="13">
        <f>SUM(H1726:M1726)-B1726</f>
        <v/>
      </c>
    </row>
    <row r="1727">
      <c r="A1727" t="n">
        <v>1723</v>
      </c>
      <c r="B1727" s="9">
        <f>_xlfn.BETA.INV(RAND(),'Расчет NPV'!$E$5,'Расчет NPV'!$F$5,'Расчет NPV'!$B$5,'Расчет NPV'!$D$5)</f>
        <v/>
      </c>
      <c r="C1727" s="9">
        <f>_xlfn.BETA.INV(RAND(),'Расчет NPV'!$E$6,'Расчет NPV'!$F$6,'Расчет NPV'!$B$6,'Расчет NPV'!$D$6)</f>
        <v/>
      </c>
      <c r="D1727" s="9">
        <f>_xlfn.BETA.INV(RAND(),'Расчет NPV'!$E$7,'Расчет NPV'!$F$7,'Расчет NPV'!$B$7,'Расчет NPV'!$D$7)</f>
        <v/>
      </c>
      <c r="E1727" s="5">
        <f>_xlfn.BETA.INV(RAND(),'Расчет NPV'!$E$8,'Расчет NPV'!$F$8,'Расчет NPV'!$B$8,'Расчет NPV'!$D$8)</f>
        <v/>
      </c>
      <c r="F1727" s="9">
        <f>_xlfn.BETA.INV(RAND(),'Расчет NPV'!$E$9,'Расчет NPV'!$F$9,'Расчет NPV'!$B$9,'Расчет NPV'!$D$9)</f>
        <v/>
      </c>
      <c r="G1727" s="9">
        <f>_xlfn.BETA.INV(RAND(),'Расчет NPV'!$E$10,'Расчет NPV'!$F$10,'Расчет NPV'!$B$10,'Расчет NPV'!$D$10)</f>
        <v/>
      </c>
      <c r="H1727" s="9">
        <f>((D1727*(1+E1727)^0*'Расчет NPV'!$C$14*(C1727-F1727)-G1727)-MAX((D1727*(1+E1727)^0*'Расчет NPV'!$C$14*(C1727-F1727)-G1727)-B1727/6,0)*'Расчет NPV'!$C$13)/(1+'Расчет NPV'!$C$12)^1</f>
        <v/>
      </c>
      <c r="I1727" s="9">
        <f>((D1727*(1+E1727)^1*(C1727-F1727)-G1727)-MAX((D1727*(1+E1727)^1*(C1727-F1727)-G1727)-B1727/6,0)*'Расчет NPV'!$C$13)/(1+'Расчет NPV'!$C$12)^2</f>
        <v/>
      </c>
      <c r="J1727" s="9">
        <f>((D1727*(1+E1727)^2*(C1727-F1727)-G1727)-MAX((D1727*(1+E1727)^2*(C1727-F1727)-G1727)-B1727/6,0)*'Расчет NPV'!$C$13)/(1+'Расчет NPV'!$C$12)^3</f>
        <v/>
      </c>
      <c r="K1727" s="9">
        <f>((D1727*(1+E1727)^3*(C1727-F1727)-G1727)-MAX((D1727*(1+E1727)^3*(C1727-F1727)-G1727)-B1727/6,0)*'Расчет NPV'!$C$13)/(1+'Расчет NPV'!$C$12)^4</f>
        <v/>
      </c>
      <c r="L1727" s="9">
        <f>((D1727*(1+E1727)^4*(C1727-F1727)-G1727)-MAX((D1727*(1+E1727)^4*(C1727-F1727)-G1727)-B1727/6,0)*'Расчет NPV'!$C$13)/(1+'Расчет NPV'!$C$12)^5</f>
        <v/>
      </c>
      <c r="M1727" s="9">
        <f>((D1727*(1+E1727)^5*(C1727-F1727)-G1727)-MAX((D1727*(1+E1727)^5*(C1727-F1727)-G1727)-B1727/6,0)*'Расчет NPV'!$C$13)/(1+'Расчет NPV'!$C$12)^6</f>
        <v/>
      </c>
      <c r="N1727" s="13">
        <f>SUM(H1727:M1727)-B1727</f>
        <v/>
      </c>
    </row>
    <row r="1728">
      <c r="A1728" t="n">
        <v>1724</v>
      </c>
      <c r="B1728" s="9">
        <f>_xlfn.BETA.INV(RAND(),'Расчет NPV'!$E$5,'Расчет NPV'!$F$5,'Расчет NPV'!$B$5,'Расчет NPV'!$D$5)</f>
        <v/>
      </c>
      <c r="C1728" s="9">
        <f>_xlfn.BETA.INV(RAND(),'Расчет NPV'!$E$6,'Расчет NPV'!$F$6,'Расчет NPV'!$B$6,'Расчет NPV'!$D$6)</f>
        <v/>
      </c>
      <c r="D1728" s="9">
        <f>_xlfn.BETA.INV(RAND(),'Расчет NPV'!$E$7,'Расчет NPV'!$F$7,'Расчет NPV'!$B$7,'Расчет NPV'!$D$7)</f>
        <v/>
      </c>
      <c r="E1728" s="5">
        <f>_xlfn.BETA.INV(RAND(),'Расчет NPV'!$E$8,'Расчет NPV'!$F$8,'Расчет NPV'!$B$8,'Расчет NPV'!$D$8)</f>
        <v/>
      </c>
      <c r="F1728" s="9">
        <f>_xlfn.BETA.INV(RAND(),'Расчет NPV'!$E$9,'Расчет NPV'!$F$9,'Расчет NPV'!$B$9,'Расчет NPV'!$D$9)</f>
        <v/>
      </c>
      <c r="G1728" s="9">
        <f>_xlfn.BETA.INV(RAND(),'Расчет NPV'!$E$10,'Расчет NPV'!$F$10,'Расчет NPV'!$B$10,'Расчет NPV'!$D$10)</f>
        <v/>
      </c>
      <c r="H1728" s="9">
        <f>((D1728*(1+E1728)^0*'Расчет NPV'!$C$14*(C1728-F1728)-G1728)-MAX((D1728*(1+E1728)^0*'Расчет NPV'!$C$14*(C1728-F1728)-G1728)-B1728/6,0)*'Расчет NPV'!$C$13)/(1+'Расчет NPV'!$C$12)^1</f>
        <v/>
      </c>
      <c r="I1728" s="9">
        <f>((D1728*(1+E1728)^1*(C1728-F1728)-G1728)-MAX((D1728*(1+E1728)^1*(C1728-F1728)-G1728)-B1728/6,0)*'Расчет NPV'!$C$13)/(1+'Расчет NPV'!$C$12)^2</f>
        <v/>
      </c>
      <c r="J1728" s="9">
        <f>((D1728*(1+E1728)^2*(C1728-F1728)-G1728)-MAX((D1728*(1+E1728)^2*(C1728-F1728)-G1728)-B1728/6,0)*'Расчет NPV'!$C$13)/(1+'Расчет NPV'!$C$12)^3</f>
        <v/>
      </c>
      <c r="K1728" s="9">
        <f>((D1728*(1+E1728)^3*(C1728-F1728)-G1728)-MAX((D1728*(1+E1728)^3*(C1728-F1728)-G1728)-B1728/6,0)*'Расчет NPV'!$C$13)/(1+'Расчет NPV'!$C$12)^4</f>
        <v/>
      </c>
      <c r="L1728" s="9">
        <f>((D1728*(1+E1728)^4*(C1728-F1728)-G1728)-MAX((D1728*(1+E1728)^4*(C1728-F1728)-G1728)-B1728/6,0)*'Расчет NPV'!$C$13)/(1+'Расчет NPV'!$C$12)^5</f>
        <v/>
      </c>
      <c r="M1728" s="9">
        <f>((D1728*(1+E1728)^5*(C1728-F1728)-G1728)-MAX((D1728*(1+E1728)^5*(C1728-F1728)-G1728)-B1728/6,0)*'Расчет NPV'!$C$13)/(1+'Расчет NPV'!$C$12)^6</f>
        <v/>
      </c>
      <c r="N1728" s="13">
        <f>SUM(H1728:M1728)-B1728</f>
        <v/>
      </c>
    </row>
    <row r="1729">
      <c r="A1729" t="n">
        <v>1725</v>
      </c>
      <c r="B1729" s="9">
        <f>_xlfn.BETA.INV(RAND(),'Расчет NPV'!$E$5,'Расчет NPV'!$F$5,'Расчет NPV'!$B$5,'Расчет NPV'!$D$5)</f>
        <v/>
      </c>
      <c r="C1729" s="9">
        <f>_xlfn.BETA.INV(RAND(),'Расчет NPV'!$E$6,'Расчет NPV'!$F$6,'Расчет NPV'!$B$6,'Расчет NPV'!$D$6)</f>
        <v/>
      </c>
      <c r="D1729" s="9">
        <f>_xlfn.BETA.INV(RAND(),'Расчет NPV'!$E$7,'Расчет NPV'!$F$7,'Расчет NPV'!$B$7,'Расчет NPV'!$D$7)</f>
        <v/>
      </c>
      <c r="E1729" s="5">
        <f>_xlfn.BETA.INV(RAND(),'Расчет NPV'!$E$8,'Расчет NPV'!$F$8,'Расчет NPV'!$B$8,'Расчет NPV'!$D$8)</f>
        <v/>
      </c>
      <c r="F1729" s="9">
        <f>_xlfn.BETA.INV(RAND(),'Расчет NPV'!$E$9,'Расчет NPV'!$F$9,'Расчет NPV'!$B$9,'Расчет NPV'!$D$9)</f>
        <v/>
      </c>
      <c r="G1729" s="9">
        <f>_xlfn.BETA.INV(RAND(),'Расчет NPV'!$E$10,'Расчет NPV'!$F$10,'Расчет NPV'!$B$10,'Расчет NPV'!$D$10)</f>
        <v/>
      </c>
      <c r="H1729" s="9">
        <f>((D1729*(1+E1729)^0*'Расчет NPV'!$C$14*(C1729-F1729)-G1729)-MAX((D1729*(1+E1729)^0*'Расчет NPV'!$C$14*(C1729-F1729)-G1729)-B1729/6,0)*'Расчет NPV'!$C$13)/(1+'Расчет NPV'!$C$12)^1</f>
        <v/>
      </c>
      <c r="I1729" s="9">
        <f>((D1729*(1+E1729)^1*(C1729-F1729)-G1729)-MAX((D1729*(1+E1729)^1*(C1729-F1729)-G1729)-B1729/6,0)*'Расчет NPV'!$C$13)/(1+'Расчет NPV'!$C$12)^2</f>
        <v/>
      </c>
      <c r="J1729" s="9">
        <f>((D1729*(1+E1729)^2*(C1729-F1729)-G1729)-MAX((D1729*(1+E1729)^2*(C1729-F1729)-G1729)-B1729/6,0)*'Расчет NPV'!$C$13)/(1+'Расчет NPV'!$C$12)^3</f>
        <v/>
      </c>
      <c r="K1729" s="9">
        <f>((D1729*(1+E1729)^3*(C1729-F1729)-G1729)-MAX((D1729*(1+E1729)^3*(C1729-F1729)-G1729)-B1729/6,0)*'Расчет NPV'!$C$13)/(1+'Расчет NPV'!$C$12)^4</f>
        <v/>
      </c>
      <c r="L1729" s="9">
        <f>((D1729*(1+E1729)^4*(C1729-F1729)-G1729)-MAX((D1729*(1+E1729)^4*(C1729-F1729)-G1729)-B1729/6,0)*'Расчет NPV'!$C$13)/(1+'Расчет NPV'!$C$12)^5</f>
        <v/>
      </c>
      <c r="M1729" s="9">
        <f>((D1729*(1+E1729)^5*(C1729-F1729)-G1729)-MAX((D1729*(1+E1729)^5*(C1729-F1729)-G1729)-B1729/6,0)*'Расчет NPV'!$C$13)/(1+'Расчет NPV'!$C$12)^6</f>
        <v/>
      </c>
      <c r="N1729" s="13">
        <f>SUM(H1729:M1729)-B1729</f>
        <v/>
      </c>
    </row>
    <row r="1730">
      <c r="A1730" t="n">
        <v>1726</v>
      </c>
      <c r="B1730" s="9">
        <f>_xlfn.BETA.INV(RAND(),'Расчет NPV'!$E$5,'Расчет NPV'!$F$5,'Расчет NPV'!$B$5,'Расчет NPV'!$D$5)</f>
        <v/>
      </c>
      <c r="C1730" s="9">
        <f>_xlfn.BETA.INV(RAND(),'Расчет NPV'!$E$6,'Расчет NPV'!$F$6,'Расчет NPV'!$B$6,'Расчет NPV'!$D$6)</f>
        <v/>
      </c>
      <c r="D1730" s="9">
        <f>_xlfn.BETA.INV(RAND(),'Расчет NPV'!$E$7,'Расчет NPV'!$F$7,'Расчет NPV'!$B$7,'Расчет NPV'!$D$7)</f>
        <v/>
      </c>
      <c r="E1730" s="5">
        <f>_xlfn.BETA.INV(RAND(),'Расчет NPV'!$E$8,'Расчет NPV'!$F$8,'Расчет NPV'!$B$8,'Расчет NPV'!$D$8)</f>
        <v/>
      </c>
      <c r="F1730" s="9">
        <f>_xlfn.BETA.INV(RAND(),'Расчет NPV'!$E$9,'Расчет NPV'!$F$9,'Расчет NPV'!$B$9,'Расчет NPV'!$D$9)</f>
        <v/>
      </c>
      <c r="G1730" s="9">
        <f>_xlfn.BETA.INV(RAND(),'Расчет NPV'!$E$10,'Расчет NPV'!$F$10,'Расчет NPV'!$B$10,'Расчет NPV'!$D$10)</f>
        <v/>
      </c>
      <c r="H1730" s="9">
        <f>((D1730*(1+E1730)^0*'Расчет NPV'!$C$14*(C1730-F1730)-G1730)-MAX((D1730*(1+E1730)^0*'Расчет NPV'!$C$14*(C1730-F1730)-G1730)-B1730/6,0)*'Расчет NPV'!$C$13)/(1+'Расчет NPV'!$C$12)^1</f>
        <v/>
      </c>
      <c r="I1730" s="9">
        <f>((D1730*(1+E1730)^1*(C1730-F1730)-G1730)-MAX((D1730*(1+E1730)^1*(C1730-F1730)-G1730)-B1730/6,0)*'Расчет NPV'!$C$13)/(1+'Расчет NPV'!$C$12)^2</f>
        <v/>
      </c>
      <c r="J1730" s="9">
        <f>((D1730*(1+E1730)^2*(C1730-F1730)-G1730)-MAX((D1730*(1+E1730)^2*(C1730-F1730)-G1730)-B1730/6,0)*'Расчет NPV'!$C$13)/(1+'Расчет NPV'!$C$12)^3</f>
        <v/>
      </c>
      <c r="K1730" s="9">
        <f>((D1730*(1+E1730)^3*(C1730-F1730)-G1730)-MAX((D1730*(1+E1730)^3*(C1730-F1730)-G1730)-B1730/6,0)*'Расчет NPV'!$C$13)/(1+'Расчет NPV'!$C$12)^4</f>
        <v/>
      </c>
      <c r="L1730" s="9">
        <f>((D1730*(1+E1730)^4*(C1730-F1730)-G1730)-MAX((D1730*(1+E1730)^4*(C1730-F1730)-G1730)-B1730/6,0)*'Расчет NPV'!$C$13)/(1+'Расчет NPV'!$C$12)^5</f>
        <v/>
      </c>
      <c r="M1730" s="9">
        <f>((D1730*(1+E1730)^5*(C1730-F1730)-G1730)-MAX((D1730*(1+E1730)^5*(C1730-F1730)-G1730)-B1730/6,0)*'Расчет NPV'!$C$13)/(1+'Расчет NPV'!$C$12)^6</f>
        <v/>
      </c>
      <c r="N1730" s="13">
        <f>SUM(H1730:M1730)-B1730</f>
        <v/>
      </c>
    </row>
    <row r="1731">
      <c r="A1731" t="n">
        <v>1727</v>
      </c>
      <c r="B1731" s="9">
        <f>_xlfn.BETA.INV(RAND(),'Расчет NPV'!$E$5,'Расчет NPV'!$F$5,'Расчет NPV'!$B$5,'Расчет NPV'!$D$5)</f>
        <v/>
      </c>
      <c r="C1731" s="9">
        <f>_xlfn.BETA.INV(RAND(),'Расчет NPV'!$E$6,'Расчет NPV'!$F$6,'Расчет NPV'!$B$6,'Расчет NPV'!$D$6)</f>
        <v/>
      </c>
      <c r="D1731" s="9">
        <f>_xlfn.BETA.INV(RAND(),'Расчет NPV'!$E$7,'Расчет NPV'!$F$7,'Расчет NPV'!$B$7,'Расчет NPV'!$D$7)</f>
        <v/>
      </c>
      <c r="E1731" s="5">
        <f>_xlfn.BETA.INV(RAND(),'Расчет NPV'!$E$8,'Расчет NPV'!$F$8,'Расчет NPV'!$B$8,'Расчет NPV'!$D$8)</f>
        <v/>
      </c>
      <c r="F1731" s="9">
        <f>_xlfn.BETA.INV(RAND(),'Расчет NPV'!$E$9,'Расчет NPV'!$F$9,'Расчет NPV'!$B$9,'Расчет NPV'!$D$9)</f>
        <v/>
      </c>
      <c r="G1731" s="9">
        <f>_xlfn.BETA.INV(RAND(),'Расчет NPV'!$E$10,'Расчет NPV'!$F$10,'Расчет NPV'!$B$10,'Расчет NPV'!$D$10)</f>
        <v/>
      </c>
      <c r="H1731" s="9">
        <f>((D1731*(1+E1731)^0*'Расчет NPV'!$C$14*(C1731-F1731)-G1731)-MAX((D1731*(1+E1731)^0*'Расчет NPV'!$C$14*(C1731-F1731)-G1731)-B1731/6,0)*'Расчет NPV'!$C$13)/(1+'Расчет NPV'!$C$12)^1</f>
        <v/>
      </c>
      <c r="I1731" s="9">
        <f>((D1731*(1+E1731)^1*(C1731-F1731)-G1731)-MAX((D1731*(1+E1731)^1*(C1731-F1731)-G1731)-B1731/6,0)*'Расчет NPV'!$C$13)/(1+'Расчет NPV'!$C$12)^2</f>
        <v/>
      </c>
      <c r="J1731" s="9">
        <f>((D1731*(1+E1731)^2*(C1731-F1731)-G1731)-MAX((D1731*(1+E1731)^2*(C1731-F1731)-G1731)-B1731/6,0)*'Расчет NPV'!$C$13)/(1+'Расчет NPV'!$C$12)^3</f>
        <v/>
      </c>
      <c r="K1731" s="9">
        <f>((D1731*(1+E1731)^3*(C1731-F1731)-G1731)-MAX((D1731*(1+E1731)^3*(C1731-F1731)-G1731)-B1731/6,0)*'Расчет NPV'!$C$13)/(1+'Расчет NPV'!$C$12)^4</f>
        <v/>
      </c>
      <c r="L1731" s="9">
        <f>((D1731*(1+E1731)^4*(C1731-F1731)-G1731)-MAX((D1731*(1+E1731)^4*(C1731-F1731)-G1731)-B1731/6,0)*'Расчет NPV'!$C$13)/(1+'Расчет NPV'!$C$12)^5</f>
        <v/>
      </c>
      <c r="M1731" s="9">
        <f>((D1731*(1+E1731)^5*(C1731-F1731)-G1731)-MAX((D1731*(1+E1731)^5*(C1731-F1731)-G1731)-B1731/6,0)*'Расчет NPV'!$C$13)/(1+'Расчет NPV'!$C$12)^6</f>
        <v/>
      </c>
      <c r="N1731" s="13">
        <f>SUM(H1731:M1731)-B1731</f>
        <v/>
      </c>
    </row>
    <row r="1732">
      <c r="A1732" t="n">
        <v>1728</v>
      </c>
      <c r="B1732" s="9">
        <f>_xlfn.BETA.INV(RAND(),'Расчет NPV'!$E$5,'Расчет NPV'!$F$5,'Расчет NPV'!$B$5,'Расчет NPV'!$D$5)</f>
        <v/>
      </c>
      <c r="C1732" s="9">
        <f>_xlfn.BETA.INV(RAND(),'Расчет NPV'!$E$6,'Расчет NPV'!$F$6,'Расчет NPV'!$B$6,'Расчет NPV'!$D$6)</f>
        <v/>
      </c>
      <c r="D1732" s="9">
        <f>_xlfn.BETA.INV(RAND(),'Расчет NPV'!$E$7,'Расчет NPV'!$F$7,'Расчет NPV'!$B$7,'Расчет NPV'!$D$7)</f>
        <v/>
      </c>
      <c r="E1732" s="5">
        <f>_xlfn.BETA.INV(RAND(),'Расчет NPV'!$E$8,'Расчет NPV'!$F$8,'Расчет NPV'!$B$8,'Расчет NPV'!$D$8)</f>
        <v/>
      </c>
      <c r="F1732" s="9">
        <f>_xlfn.BETA.INV(RAND(),'Расчет NPV'!$E$9,'Расчет NPV'!$F$9,'Расчет NPV'!$B$9,'Расчет NPV'!$D$9)</f>
        <v/>
      </c>
      <c r="G1732" s="9">
        <f>_xlfn.BETA.INV(RAND(),'Расчет NPV'!$E$10,'Расчет NPV'!$F$10,'Расчет NPV'!$B$10,'Расчет NPV'!$D$10)</f>
        <v/>
      </c>
      <c r="H1732" s="9">
        <f>((D1732*(1+E1732)^0*'Расчет NPV'!$C$14*(C1732-F1732)-G1732)-MAX((D1732*(1+E1732)^0*'Расчет NPV'!$C$14*(C1732-F1732)-G1732)-B1732/6,0)*'Расчет NPV'!$C$13)/(1+'Расчет NPV'!$C$12)^1</f>
        <v/>
      </c>
      <c r="I1732" s="9">
        <f>((D1732*(1+E1732)^1*(C1732-F1732)-G1732)-MAX((D1732*(1+E1732)^1*(C1732-F1732)-G1732)-B1732/6,0)*'Расчет NPV'!$C$13)/(1+'Расчет NPV'!$C$12)^2</f>
        <v/>
      </c>
      <c r="J1732" s="9">
        <f>((D1732*(1+E1732)^2*(C1732-F1732)-G1732)-MAX((D1732*(1+E1732)^2*(C1732-F1732)-G1732)-B1732/6,0)*'Расчет NPV'!$C$13)/(1+'Расчет NPV'!$C$12)^3</f>
        <v/>
      </c>
      <c r="K1732" s="9">
        <f>((D1732*(1+E1732)^3*(C1732-F1732)-G1732)-MAX((D1732*(1+E1732)^3*(C1732-F1732)-G1732)-B1732/6,0)*'Расчет NPV'!$C$13)/(1+'Расчет NPV'!$C$12)^4</f>
        <v/>
      </c>
      <c r="L1732" s="9">
        <f>((D1732*(1+E1732)^4*(C1732-F1732)-G1732)-MAX((D1732*(1+E1732)^4*(C1732-F1732)-G1732)-B1732/6,0)*'Расчет NPV'!$C$13)/(1+'Расчет NPV'!$C$12)^5</f>
        <v/>
      </c>
      <c r="M1732" s="9">
        <f>((D1732*(1+E1732)^5*(C1732-F1732)-G1732)-MAX((D1732*(1+E1732)^5*(C1732-F1732)-G1732)-B1732/6,0)*'Расчет NPV'!$C$13)/(1+'Расчет NPV'!$C$12)^6</f>
        <v/>
      </c>
      <c r="N1732" s="13">
        <f>SUM(H1732:M1732)-B1732</f>
        <v/>
      </c>
    </row>
    <row r="1733">
      <c r="A1733" t="n">
        <v>1729</v>
      </c>
      <c r="B1733" s="9">
        <f>_xlfn.BETA.INV(RAND(),'Расчет NPV'!$E$5,'Расчет NPV'!$F$5,'Расчет NPV'!$B$5,'Расчет NPV'!$D$5)</f>
        <v/>
      </c>
      <c r="C1733" s="9">
        <f>_xlfn.BETA.INV(RAND(),'Расчет NPV'!$E$6,'Расчет NPV'!$F$6,'Расчет NPV'!$B$6,'Расчет NPV'!$D$6)</f>
        <v/>
      </c>
      <c r="D1733" s="9">
        <f>_xlfn.BETA.INV(RAND(),'Расчет NPV'!$E$7,'Расчет NPV'!$F$7,'Расчет NPV'!$B$7,'Расчет NPV'!$D$7)</f>
        <v/>
      </c>
      <c r="E1733" s="5">
        <f>_xlfn.BETA.INV(RAND(),'Расчет NPV'!$E$8,'Расчет NPV'!$F$8,'Расчет NPV'!$B$8,'Расчет NPV'!$D$8)</f>
        <v/>
      </c>
      <c r="F1733" s="9">
        <f>_xlfn.BETA.INV(RAND(),'Расчет NPV'!$E$9,'Расчет NPV'!$F$9,'Расчет NPV'!$B$9,'Расчет NPV'!$D$9)</f>
        <v/>
      </c>
      <c r="G1733" s="9">
        <f>_xlfn.BETA.INV(RAND(),'Расчет NPV'!$E$10,'Расчет NPV'!$F$10,'Расчет NPV'!$B$10,'Расчет NPV'!$D$10)</f>
        <v/>
      </c>
      <c r="H1733" s="9">
        <f>((D1733*(1+E1733)^0*'Расчет NPV'!$C$14*(C1733-F1733)-G1733)-MAX((D1733*(1+E1733)^0*'Расчет NPV'!$C$14*(C1733-F1733)-G1733)-B1733/6,0)*'Расчет NPV'!$C$13)/(1+'Расчет NPV'!$C$12)^1</f>
        <v/>
      </c>
      <c r="I1733" s="9">
        <f>((D1733*(1+E1733)^1*(C1733-F1733)-G1733)-MAX((D1733*(1+E1733)^1*(C1733-F1733)-G1733)-B1733/6,0)*'Расчет NPV'!$C$13)/(1+'Расчет NPV'!$C$12)^2</f>
        <v/>
      </c>
      <c r="J1733" s="9">
        <f>((D1733*(1+E1733)^2*(C1733-F1733)-G1733)-MAX((D1733*(1+E1733)^2*(C1733-F1733)-G1733)-B1733/6,0)*'Расчет NPV'!$C$13)/(1+'Расчет NPV'!$C$12)^3</f>
        <v/>
      </c>
      <c r="K1733" s="9">
        <f>((D1733*(1+E1733)^3*(C1733-F1733)-G1733)-MAX((D1733*(1+E1733)^3*(C1733-F1733)-G1733)-B1733/6,0)*'Расчет NPV'!$C$13)/(1+'Расчет NPV'!$C$12)^4</f>
        <v/>
      </c>
      <c r="L1733" s="9">
        <f>((D1733*(1+E1733)^4*(C1733-F1733)-G1733)-MAX((D1733*(1+E1733)^4*(C1733-F1733)-G1733)-B1733/6,0)*'Расчет NPV'!$C$13)/(1+'Расчет NPV'!$C$12)^5</f>
        <v/>
      </c>
      <c r="M1733" s="9">
        <f>((D1733*(1+E1733)^5*(C1733-F1733)-G1733)-MAX((D1733*(1+E1733)^5*(C1733-F1733)-G1733)-B1733/6,0)*'Расчет NPV'!$C$13)/(1+'Расчет NPV'!$C$12)^6</f>
        <v/>
      </c>
      <c r="N1733" s="13">
        <f>SUM(H1733:M1733)-B1733</f>
        <v/>
      </c>
    </row>
    <row r="1734">
      <c r="A1734" t="n">
        <v>1730</v>
      </c>
      <c r="B1734" s="9">
        <f>_xlfn.BETA.INV(RAND(),'Расчет NPV'!$E$5,'Расчет NPV'!$F$5,'Расчет NPV'!$B$5,'Расчет NPV'!$D$5)</f>
        <v/>
      </c>
      <c r="C1734" s="9">
        <f>_xlfn.BETA.INV(RAND(),'Расчет NPV'!$E$6,'Расчет NPV'!$F$6,'Расчет NPV'!$B$6,'Расчет NPV'!$D$6)</f>
        <v/>
      </c>
      <c r="D1734" s="9">
        <f>_xlfn.BETA.INV(RAND(),'Расчет NPV'!$E$7,'Расчет NPV'!$F$7,'Расчет NPV'!$B$7,'Расчет NPV'!$D$7)</f>
        <v/>
      </c>
      <c r="E1734" s="5">
        <f>_xlfn.BETA.INV(RAND(),'Расчет NPV'!$E$8,'Расчет NPV'!$F$8,'Расчет NPV'!$B$8,'Расчет NPV'!$D$8)</f>
        <v/>
      </c>
      <c r="F1734" s="9">
        <f>_xlfn.BETA.INV(RAND(),'Расчет NPV'!$E$9,'Расчет NPV'!$F$9,'Расчет NPV'!$B$9,'Расчет NPV'!$D$9)</f>
        <v/>
      </c>
      <c r="G1734" s="9">
        <f>_xlfn.BETA.INV(RAND(),'Расчет NPV'!$E$10,'Расчет NPV'!$F$10,'Расчет NPV'!$B$10,'Расчет NPV'!$D$10)</f>
        <v/>
      </c>
      <c r="H1734" s="9">
        <f>((D1734*(1+E1734)^0*'Расчет NPV'!$C$14*(C1734-F1734)-G1734)-MAX((D1734*(1+E1734)^0*'Расчет NPV'!$C$14*(C1734-F1734)-G1734)-B1734/6,0)*'Расчет NPV'!$C$13)/(1+'Расчет NPV'!$C$12)^1</f>
        <v/>
      </c>
      <c r="I1734" s="9">
        <f>((D1734*(1+E1734)^1*(C1734-F1734)-G1734)-MAX((D1734*(1+E1734)^1*(C1734-F1734)-G1734)-B1734/6,0)*'Расчет NPV'!$C$13)/(1+'Расчет NPV'!$C$12)^2</f>
        <v/>
      </c>
      <c r="J1734" s="9">
        <f>((D1734*(1+E1734)^2*(C1734-F1734)-G1734)-MAX((D1734*(1+E1734)^2*(C1734-F1734)-G1734)-B1734/6,0)*'Расчет NPV'!$C$13)/(1+'Расчет NPV'!$C$12)^3</f>
        <v/>
      </c>
      <c r="K1734" s="9">
        <f>((D1734*(1+E1734)^3*(C1734-F1734)-G1734)-MAX((D1734*(1+E1734)^3*(C1734-F1734)-G1734)-B1734/6,0)*'Расчет NPV'!$C$13)/(1+'Расчет NPV'!$C$12)^4</f>
        <v/>
      </c>
      <c r="L1734" s="9">
        <f>((D1734*(1+E1734)^4*(C1734-F1734)-G1734)-MAX((D1734*(1+E1734)^4*(C1734-F1734)-G1734)-B1734/6,0)*'Расчет NPV'!$C$13)/(1+'Расчет NPV'!$C$12)^5</f>
        <v/>
      </c>
      <c r="M1734" s="9">
        <f>((D1734*(1+E1734)^5*(C1734-F1734)-G1734)-MAX((D1734*(1+E1734)^5*(C1734-F1734)-G1734)-B1734/6,0)*'Расчет NPV'!$C$13)/(1+'Расчет NPV'!$C$12)^6</f>
        <v/>
      </c>
      <c r="N1734" s="13">
        <f>SUM(H1734:M1734)-B1734</f>
        <v/>
      </c>
    </row>
    <row r="1735">
      <c r="A1735" t="n">
        <v>1731</v>
      </c>
      <c r="B1735" s="9">
        <f>_xlfn.BETA.INV(RAND(),'Расчет NPV'!$E$5,'Расчет NPV'!$F$5,'Расчет NPV'!$B$5,'Расчет NPV'!$D$5)</f>
        <v/>
      </c>
      <c r="C1735" s="9">
        <f>_xlfn.BETA.INV(RAND(),'Расчет NPV'!$E$6,'Расчет NPV'!$F$6,'Расчет NPV'!$B$6,'Расчет NPV'!$D$6)</f>
        <v/>
      </c>
      <c r="D1735" s="9">
        <f>_xlfn.BETA.INV(RAND(),'Расчет NPV'!$E$7,'Расчет NPV'!$F$7,'Расчет NPV'!$B$7,'Расчет NPV'!$D$7)</f>
        <v/>
      </c>
      <c r="E1735" s="5">
        <f>_xlfn.BETA.INV(RAND(),'Расчет NPV'!$E$8,'Расчет NPV'!$F$8,'Расчет NPV'!$B$8,'Расчет NPV'!$D$8)</f>
        <v/>
      </c>
      <c r="F1735" s="9">
        <f>_xlfn.BETA.INV(RAND(),'Расчет NPV'!$E$9,'Расчет NPV'!$F$9,'Расчет NPV'!$B$9,'Расчет NPV'!$D$9)</f>
        <v/>
      </c>
      <c r="G1735" s="9">
        <f>_xlfn.BETA.INV(RAND(),'Расчет NPV'!$E$10,'Расчет NPV'!$F$10,'Расчет NPV'!$B$10,'Расчет NPV'!$D$10)</f>
        <v/>
      </c>
      <c r="H1735" s="9">
        <f>((D1735*(1+E1735)^0*'Расчет NPV'!$C$14*(C1735-F1735)-G1735)-MAX((D1735*(1+E1735)^0*'Расчет NPV'!$C$14*(C1735-F1735)-G1735)-B1735/6,0)*'Расчет NPV'!$C$13)/(1+'Расчет NPV'!$C$12)^1</f>
        <v/>
      </c>
      <c r="I1735" s="9">
        <f>((D1735*(1+E1735)^1*(C1735-F1735)-G1735)-MAX((D1735*(1+E1735)^1*(C1735-F1735)-G1735)-B1735/6,0)*'Расчет NPV'!$C$13)/(1+'Расчет NPV'!$C$12)^2</f>
        <v/>
      </c>
      <c r="J1735" s="9">
        <f>((D1735*(1+E1735)^2*(C1735-F1735)-G1735)-MAX((D1735*(1+E1735)^2*(C1735-F1735)-G1735)-B1735/6,0)*'Расчет NPV'!$C$13)/(1+'Расчет NPV'!$C$12)^3</f>
        <v/>
      </c>
      <c r="K1735" s="9">
        <f>((D1735*(1+E1735)^3*(C1735-F1735)-G1735)-MAX((D1735*(1+E1735)^3*(C1735-F1735)-G1735)-B1735/6,0)*'Расчет NPV'!$C$13)/(1+'Расчет NPV'!$C$12)^4</f>
        <v/>
      </c>
      <c r="L1735" s="9">
        <f>((D1735*(1+E1735)^4*(C1735-F1735)-G1735)-MAX((D1735*(1+E1735)^4*(C1735-F1735)-G1735)-B1735/6,0)*'Расчет NPV'!$C$13)/(1+'Расчет NPV'!$C$12)^5</f>
        <v/>
      </c>
      <c r="M1735" s="9">
        <f>((D1735*(1+E1735)^5*(C1735-F1735)-G1735)-MAX((D1735*(1+E1735)^5*(C1735-F1735)-G1735)-B1735/6,0)*'Расчет NPV'!$C$13)/(1+'Расчет NPV'!$C$12)^6</f>
        <v/>
      </c>
      <c r="N1735" s="13">
        <f>SUM(H1735:M1735)-B1735</f>
        <v/>
      </c>
    </row>
    <row r="1736">
      <c r="A1736" t="n">
        <v>1732</v>
      </c>
      <c r="B1736" s="9">
        <f>_xlfn.BETA.INV(RAND(),'Расчет NPV'!$E$5,'Расчет NPV'!$F$5,'Расчет NPV'!$B$5,'Расчет NPV'!$D$5)</f>
        <v/>
      </c>
      <c r="C1736" s="9">
        <f>_xlfn.BETA.INV(RAND(),'Расчет NPV'!$E$6,'Расчет NPV'!$F$6,'Расчет NPV'!$B$6,'Расчет NPV'!$D$6)</f>
        <v/>
      </c>
      <c r="D1736" s="9">
        <f>_xlfn.BETA.INV(RAND(),'Расчет NPV'!$E$7,'Расчет NPV'!$F$7,'Расчет NPV'!$B$7,'Расчет NPV'!$D$7)</f>
        <v/>
      </c>
      <c r="E1736" s="5">
        <f>_xlfn.BETA.INV(RAND(),'Расчет NPV'!$E$8,'Расчет NPV'!$F$8,'Расчет NPV'!$B$8,'Расчет NPV'!$D$8)</f>
        <v/>
      </c>
      <c r="F1736" s="9">
        <f>_xlfn.BETA.INV(RAND(),'Расчет NPV'!$E$9,'Расчет NPV'!$F$9,'Расчет NPV'!$B$9,'Расчет NPV'!$D$9)</f>
        <v/>
      </c>
      <c r="G1736" s="9">
        <f>_xlfn.BETA.INV(RAND(),'Расчет NPV'!$E$10,'Расчет NPV'!$F$10,'Расчет NPV'!$B$10,'Расчет NPV'!$D$10)</f>
        <v/>
      </c>
      <c r="H1736" s="9">
        <f>((D1736*(1+E1736)^0*'Расчет NPV'!$C$14*(C1736-F1736)-G1736)-MAX((D1736*(1+E1736)^0*'Расчет NPV'!$C$14*(C1736-F1736)-G1736)-B1736/6,0)*'Расчет NPV'!$C$13)/(1+'Расчет NPV'!$C$12)^1</f>
        <v/>
      </c>
      <c r="I1736" s="9">
        <f>((D1736*(1+E1736)^1*(C1736-F1736)-G1736)-MAX((D1736*(1+E1736)^1*(C1736-F1736)-G1736)-B1736/6,0)*'Расчет NPV'!$C$13)/(1+'Расчет NPV'!$C$12)^2</f>
        <v/>
      </c>
      <c r="J1736" s="9">
        <f>((D1736*(1+E1736)^2*(C1736-F1736)-G1736)-MAX((D1736*(1+E1736)^2*(C1736-F1736)-G1736)-B1736/6,0)*'Расчет NPV'!$C$13)/(1+'Расчет NPV'!$C$12)^3</f>
        <v/>
      </c>
      <c r="K1736" s="9">
        <f>((D1736*(1+E1736)^3*(C1736-F1736)-G1736)-MAX((D1736*(1+E1736)^3*(C1736-F1736)-G1736)-B1736/6,0)*'Расчет NPV'!$C$13)/(1+'Расчет NPV'!$C$12)^4</f>
        <v/>
      </c>
      <c r="L1736" s="9">
        <f>((D1736*(1+E1736)^4*(C1736-F1736)-G1736)-MAX((D1736*(1+E1736)^4*(C1736-F1736)-G1736)-B1736/6,0)*'Расчет NPV'!$C$13)/(1+'Расчет NPV'!$C$12)^5</f>
        <v/>
      </c>
      <c r="M1736" s="9">
        <f>((D1736*(1+E1736)^5*(C1736-F1736)-G1736)-MAX((D1736*(1+E1736)^5*(C1736-F1736)-G1736)-B1736/6,0)*'Расчет NPV'!$C$13)/(1+'Расчет NPV'!$C$12)^6</f>
        <v/>
      </c>
      <c r="N1736" s="13">
        <f>SUM(H1736:M1736)-B1736</f>
        <v/>
      </c>
    </row>
    <row r="1737">
      <c r="A1737" t="n">
        <v>1733</v>
      </c>
      <c r="B1737" s="9">
        <f>_xlfn.BETA.INV(RAND(),'Расчет NPV'!$E$5,'Расчет NPV'!$F$5,'Расчет NPV'!$B$5,'Расчет NPV'!$D$5)</f>
        <v/>
      </c>
      <c r="C1737" s="9">
        <f>_xlfn.BETA.INV(RAND(),'Расчет NPV'!$E$6,'Расчет NPV'!$F$6,'Расчет NPV'!$B$6,'Расчет NPV'!$D$6)</f>
        <v/>
      </c>
      <c r="D1737" s="9">
        <f>_xlfn.BETA.INV(RAND(),'Расчет NPV'!$E$7,'Расчет NPV'!$F$7,'Расчет NPV'!$B$7,'Расчет NPV'!$D$7)</f>
        <v/>
      </c>
      <c r="E1737" s="5">
        <f>_xlfn.BETA.INV(RAND(),'Расчет NPV'!$E$8,'Расчет NPV'!$F$8,'Расчет NPV'!$B$8,'Расчет NPV'!$D$8)</f>
        <v/>
      </c>
      <c r="F1737" s="9">
        <f>_xlfn.BETA.INV(RAND(),'Расчет NPV'!$E$9,'Расчет NPV'!$F$9,'Расчет NPV'!$B$9,'Расчет NPV'!$D$9)</f>
        <v/>
      </c>
      <c r="G1737" s="9">
        <f>_xlfn.BETA.INV(RAND(),'Расчет NPV'!$E$10,'Расчет NPV'!$F$10,'Расчет NPV'!$B$10,'Расчет NPV'!$D$10)</f>
        <v/>
      </c>
      <c r="H1737" s="9">
        <f>((D1737*(1+E1737)^0*'Расчет NPV'!$C$14*(C1737-F1737)-G1737)-MAX((D1737*(1+E1737)^0*'Расчет NPV'!$C$14*(C1737-F1737)-G1737)-B1737/6,0)*'Расчет NPV'!$C$13)/(1+'Расчет NPV'!$C$12)^1</f>
        <v/>
      </c>
      <c r="I1737" s="9">
        <f>((D1737*(1+E1737)^1*(C1737-F1737)-G1737)-MAX((D1737*(1+E1737)^1*(C1737-F1737)-G1737)-B1737/6,0)*'Расчет NPV'!$C$13)/(1+'Расчет NPV'!$C$12)^2</f>
        <v/>
      </c>
      <c r="J1737" s="9">
        <f>((D1737*(1+E1737)^2*(C1737-F1737)-G1737)-MAX((D1737*(1+E1737)^2*(C1737-F1737)-G1737)-B1737/6,0)*'Расчет NPV'!$C$13)/(1+'Расчет NPV'!$C$12)^3</f>
        <v/>
      </c>
      <c r="K1737" s="9">
        <f>((D1737*(1+E1737)^3*(C1737-F1737)-G1737)-MAX((D1737*(1+E1737)^3*(C1737-F1737)-G1737)-B1737/6,0)*'Расчет NPV'!$C$13)/(1+'Расчет NPV'!$C$12)^4</f>
        <v/>
      </c>
      <c r="L1737" s="9">
        <f>((D1737*(1+E1737)^4*(C1737-F1737)-G1737)-MAX((D1737*(1+E1737)^4*(C1737-F1737)-G1737)-B1737/6,0)*'Расчет NPV'!$C$13)/(1+'Расчет NPV'!$C$12)^5</f>
        <v/>
      </c>
      <c r="M1737" s="9">
        <f>((D1737*(1+E1737)^5*(C1737-F1737)-G1737)-MAX((D1737*(1+E1737)^5*(C1737-F1737)-G1737)-B1737/6,0)*'Расчет NPV'!$C$13)/(1+'Расчет NPV'!$C$12)^6</f>
        <v/>
      </c>
      <c r="N1737" s="13">
        <f>SUM(H1737:M1737)-B1737</f>
        <v/>
      </c>
    </row>
    <row r="1738">
      <c r="A1738" t="n">
        <v>1734</v>
      </c>
      <c r="B1738" s="9">
        <f>_xlfn.BETA.INV(RAND(),'Расчет NPV'!$E$5,'Расчет NPV'!$F$5,'Расчет NPV'!$B$5,'Расчет NPV'!$D$5)</f>
        <v/>
      </c>
      <c r="C1738" s="9">
        <f>_xlfn.BETA.INV(RAND(),'Расчет NPV'!$E$6,'Расчет NPV'!$F$6,'Расчет NPV'!$B$6,'Расчет NPV'!$D$6)</f>
        <v/>
      </c>
      <c r="D1738" s="9">
        <f>_xlfn.BETA.INV(RAND(),'Расчет NPV'!$E$7,'Расчет NPV'!$F$7,'Расчет NPV'!$B$7,'Расчет NPV'!$D$7)</f>
        <v/>
      </c>
      <c r="E1738" s="5">
        <f>_xlfn.BETA.INV(RAND(),'Расчет NPV'!$E$8,'Расчет NPV'!$F$8,'Расчет NPV'!$B$8,'Расчет NPV'!$D$8)</f>
        <v/>
      </c>
      <c r="F1738" s="9">
        <f>_xlfn.BETA.INV(RAND(),'Расчет NPV'!$E$9,'Расчет NPV'!$F$9,'Расчет NPV'!$B$9,'Расчет NPV'!$D$9)</f>
        <v/>
      </c>
      <c r="G1738" s="9">
        <f>_xlfn.BETA.INV(RAND(),'Расчет NPV'!$E$10,'Расчет NPV'!$F$10,'Расчет NPV'!$B$10,'Расчет NPV'!$D$10)</f>
        <v/>
      </c>
      <c r="H1738" s="9">
        <f>((D1738*(1+E1738)^0*'Расчет NPV'!$C$14*(C1738-F1738)-G1738)-MAX((D1738*(1+E1738)^0*'Расчет NPV'!$C$14*(C1738-F1738)-G1738)-B1738/6,0)*'Расчет NPV'!$C$13)/(1+'Расчет NPV'!$C$12)^1</f>
        <v/>
      </c>
      <c r="I1738" s="9">
        <f>((D1738*(1+E1738)^1*(C1738-F1738)-G1738)-MAX((D1738*(1+E1738)^1*(C1738-F1738)-G1738)-B1738/6,0)*'Расчет NPV'!$C$13)/(1+'Расчет NPV'!$C$12)^2</f>
        <v/>
      </c>
      <c r="J1738" s="9">
        <f>((D1738*(1+E1738)^2*(C1738-F1738)-G1738)-MAX((D1738*(1+E1738)^2*(C1738-F1738)-G1738)-B1738/6,0)*'Расчет NPV'!$C$13)/(1+'Расчет NPV'!$C$12)^3</f>
        <v/>
      </c>
      <c r="K1738" s="9">
        <f>((D1738*(1+E1738)^3*(C1738-F1738)-G1738)-MAX((D1738*(1+E1738)^3*(C1738-F1738)-G1738)-B1738/6,0)*'Расчет NPV'!$C$13)/(1+'Расчет NPV'!$C$12)^4</f>
        <v/>
      </c>
      <c r="L1738" s="9">
        <f>((D1738*(1+E1738)^4*(C1738-F1738)-G1738)-MAX((D1738*(1+E1738)^4*(C1738-F1738)-G1738)-B1738/6,0)*'Расчет NPV'!$C$13)/(1+'Расчет NPV'!$C$12)^5</f>
        <v/>
      </c>
      <c r="M1738" s="9">
        <f>((D1738*(1+E1738)^5*(C1738-F1738)-G1738)-MAX((D1738*(1+E1738)^5*(C1738-F1738)-G1738)-B1738/6,0)*'Расчет NPV'!$C$13)/(1+'Расчет NPV'!$C$12)^6</f>
        <v/>
      </c>
      <c r="N1738" s="13">
        <f>SUM(H1738:M1738)-B1738</f>
        <v/>
      </c>
    </row>
    <row r="1739">
      <c r="A1739" t="n">
        <v>1735</v>
      </c>
      <c r="B1739" s="9">
        <f>_xlfn.BETA.INV(RAND(),'Расчет NPV'!$E$5,'Расчет NPV'!$F$5,'Расчет NPV'!$B$5,'Расчет NPV'!$D$5)</f>
        <v/>
      </c>
      <c r="C1739" s="9">
        <f>_xlfn.BETA.INV(RAND(),'Расчет NPV'!$E$6,'Расчет NPV'!$F$6,'Расчет NPV'!$B$6,'Расчет NPV'!$D$6)</f>
        <v/>
      </c>
      <c r="D1739" s="9">
        <f>_xlfn.BETA.INV(RAND(),'Расчет NPV'!$E$7,'Расчет NPV'!$F$7,'Расчет NPV'!$B$7,'Расчет NPV'!$D$7)</f>
        <v/>
      </c>
      <c r="E1739" s="5">
        <f>_xlfn.BETA.INV(RAND(),'Расчет NPV'!$E$8,'Расчет NPV'!$F$8,'Расчет NPV'!$B$8,'Расчет NPV'!$D$8)</f>
        <v/>
      </c>
      <c r="F1739" s="9">
        <f>_xlfn.BETA.INV(RAND(),'Расчет NPV'!$E$9,'Расчет NPV'!$F$9,'Расчет NPV'!$B$9,'Расчет NPV'!$D$9)</f>
        <v/>
      </c>
      <c r="G1739" s="9">
        <f>_xlfn.BETA.INV(RAND(),'Расчет NPV'!$E$10,'Расчет NPV'!$F$10,'Расчет NPV'!$B$10,'Расчет NPV'!$D$10)</f>
        <v/>
      </c>
      <c r="H1739" s="9">
        <f>((D1739*(1+E1739)^0*'Расчет NPV'!$C$14*(C1739-F1739)-G1739)-MAX((D1739*(1+E1739)^0*'Расчет NPV'!$C$14*(C1739-F1739)-G1739)-B1739/6,0)*'Расчет NPV'!$C$13)/(1+'Расчет NPV'!$C$12)^1</f>
        <v/>
      </c>
      <c r="I1739" s="9">
        <f>((D1739*(1+E1739)^1*(C1739-F1739)-G1739)-MAX((D1739*(1+E1739)^1*(C1739-F1739)-G1739)-B1739/6,0)*'Расчет NPV'!$C$13)/(1+'Расчет NPV'!$C$12)^2</f>
        <v/>
      </c>
      <c r="J1739" s="9">
        <f>((D1739*(1+E1739)^2*(C1739-F1739)-G1739)-MAX((D1739*(1+E1739)^2*(C1739-F1739)-G1739)-B1739/6,0)*'Расчет NPV'!$C$13)/(1+'Расчет NPV'!$C$12)^3</f>
        <v/>
      </c>
      <c r="K1739" s="9">
        <f>((D1739*(1+E1739)^3*(C1739-F1739)-G1739)-MAX((D1739*(1+E1739)^3*(C1739-F1739)-G1739)-B1739/6,0)*'Расчет NPV'!$C$13)/(1+'Расчет NPV'!$C$12)^4</f>
        <v/>
      </c>
      <c r="L1739" s="9">
        <f>((D1739*(1+E1739)^4*(C1739-F1739)-G1739)-MAX((D1739*(1+E1739)^4*(C1739-F1739)-G1739)-B1739/6,0)*'Расчет NPV'!$C$13)/(1+'Расчет NPV'!$C$12)^5</f>
        <v/>
      </c>
      <c r="M1739" s="9">
        <f>((D1739*(1+E1739)^5*(C1739-F1739)-G1739)-MAX((D1739*(1+E1739)^5*(C1739-F1739)-G1739)-B1739/6,0)*'Расчет NPV'!$C$13)/(1+'Расчет NPV'!$C$12)^6</f>
        <v/>
      </c>
      <c r="N1739" s="13">
        <f>SUM(H1739:M1739)-B1739</f>
        <v/>
      </c>
    </row>
    <row r="1740">
      <c r="A1740" t="n">
        <v>1736</v>
      </c>
      <c r="B1740" s="9">
        <f>_xlfn.BETA.INV(RAND(),'Расчет NPV'!$E$5,'Расчет NPV'!$F$5,'Расчет NPV'!$B$5,'Расчет NPV'!$D$5)</f>
        <v/>
      </c>
      <c r="C1740" s="9">
        <f>_xlfn.BETA.INV(RAND(),'Расчет NPV'!$E$6,'Расчет NPV'!$F$6,'Расчет NPV'!$B$6,'Расчет NPV'!$D$6)</f>
        <v/>
      </c>
      <c r="D1740" s="9">
        <f>_xlfn.BETA.INV(RAND(),'Расчет NPV'!$E$7,'Расчет NPV'!$F$7,'Расчет NPV'!$B$7,'Расчет NPV'!$D$7)</f>
        <v/>
      </c>
      <c r="E1740" s="5">
        <f>_xlfn.BETA.INV(RAND(),'Расчет NPV'!$E$8,'Расчет NPV'!$F$8,'Расчет NPV'!$B$8,'Расчет NPV'!$D$8)</f>
        <v/>
      </c>
      <c r="F1740" s="9">
        <f>_xlfn.BETA.INV(RAND(),'Расчет NPV'!$E$9,'Расчет NPV'!$F$9,'Расчет NPV'!$B$9,'Расчет NPV'!$D$9)</f>
        <v/>
      </c>
      <c r="G1740" s="9">
        <f>_xlfn.BETA.INV(RAND(),'Расчет NPV'!$E$10,'Расчет NPV'!$F$10,'Расчет NPV'!$B$10,'Расчет NPV'!$D$10)</f>
        <v/>
      </c>
      <c r="H1740" s="9">
        <f>((D1740*(1+E1740)^0*'Расчет NPV'!$C$14*(C1740-F1740)-G1740)-MAX((D1740*(1+E1740)^0*'Расчет NPV'!$C$14*(C1740-F1740)-G1740)-B1740/6,0)*'Расчет NPV'!$C$13)/(1+'Расчет NPV'!$C$12)^1</f>
        <v/>
      </c>
      <c r="I1740" s="9">
        <f>((D1740*(1+E1740)^1*(C1740-F1740)-G1740)-MAX((D1740*(1+E1740)^1*(C1740-F1740)-G1740)-B1740/6,0)*'Расчет NPV'!$C$13)/(1+'Расчет NPV'!$C$12)^2</f>
        <v/>
      </c>
      <c r="J1740" s="9">
        <f>((D1740*(1+E1740)^2*(C1740-F1740)-G1740)-MAX((D1740*(1+E1740)^2*(C1740-F1740)-G1740)-B1740/6,0)*'Расчет NPV'!$C$13)/(1+'Расчет NPV'!$C$12)^3</f>
        <v/>
      </c>
      <c r="K1740" s="9">
        <f>((D1740*(1+E1740)^3*(C1740-F1740)-G1740)-MAX((D1740*(1+E1740)^3*(C1740-F1740)-G1740)-B1740/6,0)*'Расчет NPV'!$C$13)/(1+'Расчет NPV'!$C$12)^4</f>
        <v/>
      </c>
      <c r="L1740" s="9">
        <f>((D1740*(1+E1740)^4*(C1740-F1740)-G1740)-MAX((D1740*(1+E1740)^4*(C1740-F1740)-G1740)-B1740/6,0)*'Расчет NPV'!$C$13)/(1+'Расчет NPV'!$C$12)^5</f>
        <v/>
      </c>
      <c r="M1740" s="9">
        <f>((D1740*(1+E1740)^5*(C1740-F1740)-G1740)-MAX((D1740*(1+E1740)^5*(C1740-F1740)-G1740)-B1740/6,0)*'Расчет NPV'!$C$13)/(1+'Расчет NPV'!$C$12)^6</f>
        <v/>
      </c>
      <c r="N1740" s="13">
        <f>SUM(H1740:M1740)-B1740</f>
        <v/>
      </c>
    </row>
    <row r="1741">
      <c r="A1741" t="n">
        <v>1737</v>
      </c>
      <c r="B1741" s="9">
        <f>_xlfn.BETA.INV(RAND(),'Расчет NPV'!$E$5,'Расчет NPV'!$F$5,'Расчет NPV'!$B$5,'Расчет NPV'!$D$5)</f>
        <v/>
      </c>
      <c r="C1741" s="9">
        <f>_xlfn.BETA.INV(RAND(),'Расчет NPV'!$E$6,'Расчет NPV'!$F$6,'Расчет NPV'!$B$6,'Расчет NPV'!$D$6)</f>
        <v/>
      </c>
      <c r="D1741" s="9">
        <f>_xlfn.BETA.INV(RAND(),'Расчет NPV'!$E$7,'Расчет NPV'!$F$7,'Расчет NPV'!$B$7,'Расчет NPV'!$D$7)</f>
        <v/>
      </c>
      <c r="E1741" s="5">
        <f>_xlfn.BETA.INV(RAND(),'Расчет NPV'!$E$8,'Расчет NPV'!$F$8,'Расчет NPV'!$B$8,'Расчет NPV'!$D$8)</f>
        <v/>
      </c>
      <c r="F1741" s="9">
        <f>_xlfn.BETA.INV(RAND(),'Расчет NPV'!$E$9,'Расчет NPV'!$F$9,'Расчет NPV'!$B$9,'Расчет NPV'!$D$9)</f>
        <v/>
      </c>
      <c r="G1741" s="9">
        <f>_xlfn.BETA.INV(RAND(),'Расчет NPV'!$E$10,'Расчет NPV'!$F$10,'Расчет NPV'!$B$10,'Расчет NPV'!$D$10)</f>
        <v/>
      </c>
      <c r="H1741" s="9">
        <f>((D1741*(1+E1741)^0*'Расчет NPV'!$C$14*(C1741-F1741)-G1741)-MAX((D1741*(1+E1741)^0*'Расчет NPV'!$C$14*(C1741-F1741)-G1741)-B1741/6,0)*'Расчет NPV'!$C$13)/(1+'Расчет NPV'!$C$12)^1</f>
        <v/>
      </c>
      <c r="I1741" s="9">
        <f>((D1741*(1+E1741)^1*(C1741-F1741)-G1741)-MAX((D1741*(1+E1741)^1*(C1741-F1741)-G1741)-B1741/6,0)*'Расчет NPV'!$C$13)/(1+'Расчет NPV'!$C$12)^2</f>
        <v/>
      </c>
      <c r="J1741" s="9">
        <f>((D1741*(1+E1741)^2*(C1741-F1741)-G1741)-MAX((D1741*(1+E1741)^2*(C1741-F1741)-G1741)-B1741/6,0)*'Расчет NPV'!$C$13)/(1+'Расчет NPV'!$C$12)^3</f>
        <v/>
      </c>
      <c r="K1741" s="9">
        <f>((D1741*(1+E1741)^3*(C1741-F1741)-G1741)-MAX((D1741*(1+E1741)^3*(C1741-F1741)-G1741)-B1741/6,0)*'Расчет NPV'!$C$13)/(1+'Расчет NPV'!$C$12)^4</f>
        <v/>
      </c>
      <c r="L1741" s="9">
        <f>((D1741*(1+E1741)^4*(C1741-F1741)-G1741)-MAX((D1741*(1+E1741)^4*(C1741-F1741)-G1741)-B1741/6,0)*'Расчет NPV'!$C$13)/(1+'Расчет NPV'!$C$12)^5</f>
        <v/>
      </c>
      <c r="M1741" s="9">
        <f>((D1741*(1+E1741)^5*(C1741-F1741)-G1741)-MAX((D1741*(1+E1741)^5*(C1741-F1741)-G1741)-B1741/6,0)*'Расчет NPV'!$C$13)/(1+'Расчет NPV'!$C$12)^6</f>
        <v/>
      </c>
      <c r="N1741" s="13">
        <f>SUM(H1741:M1741)-B1741</f>
        <v/>
      </c>
    </row>
    <row r="1742">
      <c r="A1742" t="n">
        <v>1738</v>
      </c>
      <c r="B1742" s="9">
        <f>_xlfn.BETA.INV(RAND(),'Расчет NPV'!$E$5,'Расчет NPV'!$F$5,'Расчет NPV'!$B$5,'Расчет NPV'!$D$5)</f>
        <v/>
      </c>
      <c r="C1742" s="9">
        <f>_xlfn.BETA.INV(RAND(),'Расчет NPV'!$E$6,'Расчет NPV'!$F$6,'Расчет NPV'!$B$6,'Расчет NPV'!$D$6)</f>
        <v/>
      </c>
      <c r="D1742" s="9">
        <f>_xlfn.BETA.INV(RAND(),'Расчет NPV'!$E$7,'Расчет NPV'!$F$7,'Расчет NPV'!$B$7,'Расчет NPV'!$D$7)</f>
        <v/>
      </c>
      <c r="E1742" s="5">
        <f>_xlfn.BETA.INV(RAND(),'Расчет NPV'!$E$8,'Расчет NPV'!$F$8,'Расчет NPV'!$B$8,'Расчет NPV'!$D$8)</f>
        <v/>
      </c>
      <c r="F1742" s="9">
        <f>_xlfn.BETA.INV(RAND(),'Расчет NPV'!$E$9,'Расчет NPV'!$F$9,'Расчет NPV'!$B$9,'Расчет NPV'!$D$9)</f>
        <v/>
      </c>
      <c r="G1742" s="9">
        <f>_xlfn.BETA.INV(RAND(),'Расчет NPV'!$E$10,'Расчет NPV'!$F$10,'Расчет NPV'!$B$10,'Расчет NPV'!$D$10)</f>
        <v/>
      </c>
      <c r="H1742" s="9">
        <f>((D1742*(1+E1742)^0*'Расчет NPV'!$C$14*(C1742-F1742)-G1742)-MAX((D1742*(1+E1742)^0*'Расчет NPV'!$C$14*(C1742-F1742)-G1742)-B1742/6,0)*'Расчет NPV'!$C$13)/(1+'Расчет NPV'!$C$12)^1</f>
        <v/>
      </c>
      <c r="I1742" s="9">
        <f>((D1742*(1+E1742)^1*(C1742-F1742)-G1742)-MAX((D1742*(1+E1742)^1*(C1742-F1742)-G1742)-B1742/6,0)*'Расчет NPV'!$C$13)/(1+'Расчет NPV'!$C$12)^2</f>
        <v/>
      </c>
      <c r="J1742" s="9">
        <f>((D1742*(1+E1742)^2*(C1742-F1742)-G1742)-MAX((D1742*(1+E1742)^2*(C1742-F1742)-G1742)-B1742/6,0)*'Расчет NPV'!$C$13)/(1+'Расчет NPV'!$C$12)^3</f>
        <v/>
      </c>
      <c r="K1742" s="9">
        <f>((D1742*(1+E1742)^3*(C1742-F1742)-G1742)-MAX((D1742*(1+E1742)^3*(C1742-F1742)-G1742)-B1742/6,0)*'Расчет NPV'!$C$13)/(1+'Расчет NPV'!$C$12)^4</f>
        <v/>
      </c>
      <c r="L1742" s="9">
        <f>((D1742*(1+E1742)^4*(C1742-F1742)-G1742)-MAX((D1742*(1+E1742)^4*(C1742-F1742)-G1742)-B1742/6,0)*'Расчет NPV'!$C$13)/(1+'Расчет NPV'!$C$12)^5</f>
        <v/>
      </c>
      <c r="M1742" s="9">
        <f>((D1742*(1+E1742)^5*(C1742-F1742)-G1742)-MAX((D1742*(1+E1742)^5*(C1742-F1742)-G1742)-B1742/6,0)*'Расчет NPV'!$C$13)/(1+'Расчет NPV'!$C$12)^6</f>
        <v/>
      </c>
      <c r="N1742" s="13">
        <f>SUM(H1742:M1742)-B1742</f>
        <v/>
      </c>
    </row>
    <row r="1743">
      <c r="A1743" t="n">
        <v>1739</v>
      </c>
      <c r="B1743" s="9">
        <f>_xlfn.BETA.INV(RAND(),'Расчет NPV'!$E$5,'Расчет NPV'!$F$5,'Расчет NPV'!$B$5,'Расчет NPV'!$D$5)</f>
        <v/>
      </c>
      <c r="C1743" s="9">
        <f>_xlfn.BETA.INV(RAND(),'Расчет NPV'!$E$6,'Расчет NPV'!$F$6,'Расчет NPV'!$B$6,'Расчет NPV'!$D$6)</f>
        <v/>
      </c>
      <c r="D1743" s="9">
        <f>_xlfn.BETA.INV(RAND(),'Расчет NPV'!$E$7,'Расчет NPV'!$F$7,'Расчет NPV'!$B$7,'Расчет NPV'!$D$7)</f>
        <v/>
      </c>
      <c r="E1743" s="5">
        <f>_xlfn.BETA.INV(RAND(),'Расчет NPV'!$E$8,'Расчет NPV'!$F$8,'Расчет NPV'!$B$8,'Расчет NPV'!$D$8)</f>
        <v/>
      </c>
      <c r="F1743" s="9">
        <f>_xlfn.BETA.INV(RAND(),'Расчет NPV'!$E$9,'Расчет NPV'!$F$9,'Расчет NPV'!$B$9,'Расчет NPV'!$D$9)</f>
        <v/>
      </c>
      <c r="G1743" s="9">
        <f>_xlfn.BETA.INV(RAND(),'Расчет NPV'!$E$10,'Расчет NPV'!$F$10,'Расчет NPV'!$B$10,'Расчет NPV'!$D$10)</f>
        <v/>
      </c>
      <c r="H1743" s="9">
        <f>((D1743*(1+E1743)^0*'Расчет NPV'!$C$14*(C1743-F1743)-G1743)-MAX((D1743*(1+E1743)^0*'Расчет NPV'!$C$14*(C1743-F1743)-G1743)-B1743/6,0)*'Расчет NPV'!$C$13)/(1+'Расчет NPV'!$C$12)^1</f>
        <v/>
      </c>
      <c r="I1743" s="9">
        <f>((D1743*(1+E1743)^1*(C1743-F1743)-G1743)-MAX((D1743*(1+E1743)^1*(C1743-F1743)-G1743)-B1743/6,0)*'Расчет NPV'!$C$13)/(1+'Расчет NPV'!$C$12)^2</f>
        <v/>
      </c>
      <c r="J1743" s="9">
        <f>((D1743*(1+E1743)^2*(C1743-F1743)-G1743)-MAX((D1743*(1+E1743)^2*(C1743-F1743)-G1743)-B1743/6,0)*'Расчет NPV'!$C$13)/(1+'Расчет NPV'!$C$12)^3</f>
        <v/>
      </c>
      <c r="K1743" s="9">
        <f>((D1743*(1+E1743)^3*(C1743-F1743)-G1743)-MAX((D1743*(1+E1743)^3*(C1743-F1743)-G1743)-B1743/6,0)*'Расчет NPV'!$C$13)/(1+'Расчет NPV'!$C$12)^4</f>
        <v/>
      </c>
      <c r="L1743" s="9">
        <f>((D1743*(1+E1743)^4*(C1743-F1743)-G1743)-MAX((D1743*(1+E1743)^4*(C1743-F1743)-G1743)-B1743/6,0)*'Расчет NPV'!$C$13)/(1+'Расчет NPV'!$C$12)^5</f>
        <v/>
      </c>
      <c r="M1743" s="9">
        <f>((D1743*(1+E1743)^5*(C1743-F1743)-G1743)-MAX((D1743*(1+E1743)^5*(C1743-F1743)-G1743)-B1743/6,0)*'Расчет NPV'!$C$13)/(1+'Расчет NPV'!$C$12)^6</f>
        <v/>
      </c>
      <c r="N1743" s="13">
        <f>SUM(H1743:M1743)-B1743</f>
        <v/>
      </c>
    </row>
    <row r="1744">
      <c r="A1744" t="n">
        <v>1740</v>
      </c>
      <c r="B1744" s="9">
        <f>_xlfn.BETA.INV(RAND(),'Расчет NPV'!$E$5,'Расчет NPV'!$F$5,'Расчет NPV'!$B$5,'Расчет NPV'!$D$5)</f>
        <v/>
      </c>
      <c r="C1744" s="9">
        <f>_xlfn.BETA.INV(RAND(),'Расчет NPV'!$E$6,'Расчет NPV'!$F$6,'Расчет NPV'!$B$6,'Расчет NPV'!$D$6)</f>
        <v/>
      </c>
      <c r="D1744" s="9">
        <f>_xlfn.BETA.INV(RAND(),'Расчет NPV'!$E$7,'Расчет NPV'!$F$7,'Расчет NPV'!$B$7,'Расчет NPV'!$D$7)</f>
        <v/>
      </c>
      <c r="E1744" s="5">
        <f>_xlfn.BETA.INV(RAND(),'Расчет NPV'!$E$8,'Расчет NPV'!$F$8,'Расчет NPV'!$B$8,'Расчет NPV'!$D$8)</f>
        <v/>
      </c>
      <c r="F1744" s="9">
        <f>_xlfn.BETA.INV(RAND(),'Расчет NPV'!$E$9,'Расчет NPV'!$F$9,'Расчет NPV'!$B$9,'Расчет NPV'!$D$9)</f>
        <v/>
      </c>
      <c r="G1744" s="9">
        <f>_xlfn.BETA.INV(RAND(),'Расчет NPV'!$E$10,'Расчет NPV'!$F$10,'Расчет NPV'!$B$10,'Расчет NPV'!$D$10)</f>
        <v/>
      </c>
      <c r="H1744" s="9">
        <f>((D1744*(1+E1744)^0*'Расчет NPV'!$C$14*(C1744-F1744)-G1744)-MAX((D1744*(1+E1744)^0*'Расчет NPV'!$C$14*(C1744-F1744)-G1744)-B1744/6,0)*'Расчет NPV'!$C$13)/(1+'Расчет NPV'!$C$12)^1</f>
        <v/>
      </c>
      <c r="I1744" s="9">
        <f>((D1744*(1+E1744)^1*(C1744-F1744)-G1744)-MAX((D1744*(1+E1744)^1*(C1744-F1744)-G1744)-B1744/6,0)*'Расчет NPV'!$C$13)/(1+'Расчет NPV'!$C$12)^2</f>
        <v/>
      </c>
      <c r="J1744" s="9">
        <f>((D1744*(1+E1744)^2*(C1744-F1744)-G1744)-MAX((D1744*(1+E1744)^2*(C1744-F1744)-G1744)-B1744/6,0)*'Расчет NPV'!$C$13)/(1+'Расчет NPV'!$C$12)^3</f>
        <v/>
      </c>
      <c r="K1744" s="9">
        <f>((D1744*(1+E1744)^3*(C1744-F1744)-G1744)-MAX((D1744*(1+E1744)^3*(C1744-F1744)-G1744)-B1744/6,0)*'Расчет NPV'!$C$13)/(1+'Расчет NPV'!$C$12)^4</f>
        <v/>
      </c>
      <c r="L1744" s="9">
        <f>((D1744*(1+E1744)^4*(C1744-F1744)-G1744)-MAX((D1744*(1+E1744)^4*(C1744-F1744)-G1744)-B1744/6,0)*'Расчет NPV'!$C$13)/(1+'Расчет NPV'!$C$12)^5</f>
        <v/>
      </c>
      <c r="M1744" s="9">
        <f>((D1744*(1+E1744)^5*(C1744-F1744)-G1744)-MAX((D1744*(1+E1744)^5*(C1744-F1744)-G1744)-B1744/6,0)*'Расчет NPV'!$C$13)/(1+'Расчет NPV'!$C$12)^6</f>
        <v/>
      </c>
      <c r="N1744" s="13">
        <f>SUM(H1744:M1744)-B1744</f>
        <v/>
      </c>
    </row>
    <row r="1745">
      <c r="A1745" t="n">
        <v>1741</v>
      </c>
      <c r="B1745" s="9">
        <f>_xlfn.BETA.INV(RAND(),'Расчет NPV'!$E$5,'Расчет NPV'!$F$5,'Расчет NPV'!$B$5,'Расчет NPV'!$D$5)</f>
        <v/>
      </c>
      <c r="C1745" s="9">
        <f>_xlfn.BETA.INV(RAND(),'Расчет NPV'!$E$6,'Расчет NPV'!$F$6,'Расчет NPV'!$B$6,'Расчет NPV'!$D$6)</f>
        <v/>
      </c>
      <c r="D1745" s="9">
        <f>_xlfn.BETA.INV(RAND(),'Расчет NPV'!$E$7,'Расчет NPV'!$F$7,'Расчет NPV'!$B$7,'Расчет NPV'!$D$7)</f>
        <v/>
      </c>
      <c r="E1745" s="5">
        <f>_xlfn.BETA.INV(RAND(),'Расчет NPV'!$E$8,'Расчет NPV'!$F$8,'Расчет NPV'!$B$8,'Расчет NPV'!$D$8)</f>
        <v/>
      </c>
      <c r="F1745" s="9">
        <f>_xlfn.BETA.INV(RAND(),'Расчет NPV'!$E$9,'Расчет NPV'!$F$9,'Расчет NPV'!$B$9,'Расчет NPV'!$D$9)</f>
        <v/>
      </c>
      <c r="G1745" s="9">
        <f>_xlfn.BETA.INV(RAND(),'Расчет NPV'!$E$10,'Расчет NPV'!$F$10,'Расчет NPV'!$B$10,'Расчет NPV'!$D$10)</f>
        <v/>
      </c>
      <c r="H1745" s="9">
        <f>((D1745*(1+E1745)^0*'Расчет NPV'!$C$14*(C1745-F1745)-G1745)-MAX((D1745*(1+E1745)^0*'Расчет NPV'!$C$14*(C1745-F1745)-G1745)-B1745/6,0)*'Расчет NPV'!$C$13)/(1+'Расчет NPV'!$C$12)^1</f>
        <v/>
      </c>
      <c r="I1745" s="9">
        <f>((D1745*(1+E1745)^1*(C1745-F1745)-G1745)-MAX((D1745*(1+E1745)^1*(C1745-F1745)-G1745)-B1745/6,0)*'Расчет NPV'!$C$13)/(1+'Расчет NPV'!$C$12)^2</f>
        <v/>
      </c>
      <c r="J1745" s="9">
        <f>((D1745*(1+E1745)^2*(C1745-F1745)-G1745)-MAX((D1745*(1+E1745)^2*(C1745-F1745)-G1745)-B1745/6,0)*'Расчет NPV'!$C$13)/(1+'Расчет NPV'!$C$12)^3</f>
        <v/>
      </c>
      <c r="K1745" s="9">
        <f>((D1745*(1+E1745)^3*(C1745-F1745)-G1745)-MAX((D1745*(1+E1745)^3*(C1745-F1745)-G1745)-B1745/6,0)*'Расчет NPV'!$C$13)/(1+'Расчет NPV'!$C$12)^4</f>
        <v/>
      </c>
      <c r="L1745" s="9">
        <f>((D1745*(1+E1745)^4*(C1745-F1745)-G1745)-MAX((D1745*(1+E1745)^4*(C1745-F1745)-G1745)-B1745/6,0)*'Расчет NPV'!$C$13)/(1+'Расчет NPV'!$C$12)^5</f>
        <v/>
      </c>
      <c r="M1745" s="9">
        <f>((D1745*(1+E1745)^5*(C1745-F1745)-G1745)-MAX((D1745*(1+E1745)^5*(C1745-F1745)-G1745)-B1745/6,0)*'Расчет NPV'!$C$13)/(1+'Расчет NPV'!$C$12)^6</f>
        <v/>
      </c>
      <c r="N1745" s="13">
        <f>SUM(H1745:M1745)-B1745</f>
        <v/>
      </c>
    </row>
    <row r="1746">
      <c r="A1746" t="n">
        <v>1742</v>
      </c>
      <c r="B1746" s="9">
        <f>_xlfn.BETA.INV(RAND(),'Расчет NPV'!$E$5,'Расчет NPV'!$F$5,'Расчет NPV'!$B$5,'Расчет NPV'!$D$5)</f>
        <v/>
      </c>
      <c r="C1746" s="9">
        <f>_xlfn.BETA.INV(RAND(),'Расчет NPV'!$E$6,'Расчет NPV'!$F$6,'Расчет NPV'!$B$6,'Расчет NPV'!$D$6)</f>
        <v/>
      </c>
      <c r="D1746" s="9">
        <f>_xlfn.BETA.INV(RAND(),'Расчет NPV'!$E$7,'Расчет NPV'!$F$7,'Расчет NPV'!$B$7,'Расчет NPV'!$D$7)</f>
        <v/>
      </c>
      <c r="E1746" s="5">
        <f>_xlfn.BETA.INV(RAND(),'Расчет NPV'!$E$8,'Расчет NPV'!$F$8,'Расчет NPV'!$B$8,'Расчет NPV'!$D$8)</f>
        <v/>
      </c>
      <c r="F1746" s="9">
        <f>_xlfn.BETA.INV(RAND(),'Расчет NPV'!$E$9,'Расчет NPV'!$F$9,'Расчет NPV'!$B$9,'Расчет NPV'!$D$9)</f>
        <v/>
      </c>
      <c r="G1746" s="9">
        <f>_xlfn.BETA.INV(RAND(),'Расчет NPV'!$E$10,'Расчет NPV'!$F$10,'Расчет NPV'!$B$10,'Расчет NPV'!$D$10)</f>
        <v/>
      </c>
      <c r="H1746" s="9">
        <f>((D1746*(1+E1746)^0*'Расчет NPV'!$C$14*(C1746-F1746)-G1746)-MAX((D1746*(1+E1746)^0*'Расчет NPV'!$C$14*(C1746-F1746)-G1746)-B1746/6,0)*'Расчет NPV'!$C$13)/(1+'Расчет NPV'!$C$12)^1</f>
        <v/>
      </c>
      <c r="I1746" s="9">
        <f>((D1746*(1+E1746)^1*(C1746-F1746)-G1746)-MAX((D1746*(1+E1746)^1*(C1746-F1746)-G1746)-B1746/6,0)*'Расчет NPV'!$C$13)/(1+'Расчет NPV'!$C$12)^2</f>
        <v/>
      </c>
      <c r="J1746" s="9">
        <f>((D1746*(1+E1746)^2*(C1746-F1746)-G1746)-MAX((D1746*(1+E1746)^2*(C1746-F1746)-G1746)-B1746/6,0)*'Расчет NPV'!$C$13)/(1+'Расчет NPV'!$C$12)^3</f>
        <v/>
      </c>
      <c r="K1746" s="9">
        <f>((D1746*(1+E1746)^3*(C1746-F1746)-G1746)-MAX((D1746*(1+E1746)^3*(C1746-F1746)-G1746)-B1746/6,0)*'Расчет NPV'!$C$13)/(1+'Расчет NPV'!$C$12)^4</f>
        <v/>
      </c>
      <c r="L1746" s="9">
        <f>((D1746*(1+E1746)^4*(C1746-F1746)-G1746)-MAX((D1746*(1+E1746)^4*(C1746-F1746)-G1746)-B1746/6,0)*'Расчет NPV'!$C$13)/(1+'Расчет NPV'!$C$12)^5</f>
        <v/>
      </c>
      <c r="M1746" s="9">
        <f>((D1746*(1+E1746)^5*(C1746-F1746)-G1746)-MAX((D1746*(1+E1746)^5*(C1746-F1746)-G1746)-B1746/6,0)*'Расчет NPV'!$C$13)/(1+'Расчет NPV'!$C$12)^6</f>
        <v/>
      </c>
      <c r="N1746" s="13">
        <f>SUM(H1746:M1746)-B1746</f>
        <v/>
      </c>
    </row>
    <row r="1747">
      <c r="A1747" t="n">
        <v>1743</v>
      </c>
      <c r="B1747" s="9">
        <f>_xlfn.BETA.INV(RAND(),'Расчет NPV'!$E$5,'Расчет NPV'!$F$5,'Расчет NPV'!$B$5,'Расчет NPV'!$D$5)</f>
        <v/>
      </c>
      <c r="C1747" s="9">
        <f>_xlfn.BETA.INV(RAND(),'Расчет NPV'!$E$6,'Расчет NPV'!$F$6,'Расчет NPV'!$B$6,'Расчет NPV'!$D$6)</f>
        <v/>
      </c>
      <c r="D1747" s="9">
        <f>_xlfn.BETA.INV(RAND(),'Расчет NPV'!$E$7,'Расчет NPV'!$F$7,'Расчет NPV'!$B$7,'Расчет NPV'!$D$7)</f>
        <v/>
      </c>
      <c r="E1747" s="5">
        <f>_xlfn.BETA.INV(RAND(),'Расчет NPV'!$E$8,'Расчет NPV'!$F$8,'Расчет NPV'!$B$8,'Расчет NPV'!$D$8)</f>
        <v/>
      </c>
      <c r="F1747" s="9">
        <f>_xlfn.BETA.INV(RAND(),'Расчет NPV'!$E$9,'Расчет NPV'!$F$9,'Расчет NPV'!$B$9,'Расчет NPV'!$D$9)</f>
        <v/>
      </c>
      <c r="G1747" s="9">
        <f>_xlfn.BETA.INV(RAND(),'Расчет NPV'!$E$10,'Расчет NPV'!$F$10,'Расчет NPV'!$B$10,'Расчет NPV'!$D$10)</f>
        <v/>
      </c>
      <c r="H1747" s="9">
        <f>((D1747*(1+E1747)^0*'Расчет NPV'!$C$14*(C1747-F1747)-G1747)-MAX((D1747*(1+E1747)^0*'Расчет NPV'!$C$14*(C1747-F1747)-G1747)-B1747/6,0)*'Расчет NPV'!$C$13)/(1+'Расчет NPV'!$C$12)^1</f>
        <v/>
      </c>
      <c r="I1747" s="9">
        <f>((D1747*(1+E1747)^1*(C1747-F1747)-G1747)-MAX((D1747*(1+E1747)^1*(C1747-F1747)-G1747)-B1747/6,0)*'Расчет NPV'!$C$13)/(1+'Расчет NPV'!$C$12)^2</f>
        <v/>
      </c>
      <c r="J1747" s="9">
        <f>((D1747*(1+E1747)^2*(C1747-F1747)-G1747)-MAX((D1747*(1+E1747)^2*(C1747-F1747)-G1747)-B1747/6,0)*'Расчет NPV'!$C$13)/(1+'Расчет NPV'!$C$12)^3</f>
        <v/>
      </c>
      <c r="K1747" s="9">
        <f>((D1747*(1+E1747)^3*(C1747-F1747)-G1747)-MAX((D1747*(1+E1747)^3*(C1747-F1747)-G1747)-B1747/6,0)*'Расчет NPV'!$C$13)/(1+'Расчет NPV'!$C$12)^4</f>
        <v/>
      </c>
      <c r="L1747" s="9">
        <f>((D1747*(1+E1747)^4*(C1747-F1747)-G1747)-MAX((D1747*(1+E1747)^4*(C1747-F1747)-G1747)-B1747/6,0)*'Расчет NPV'!$C$13)/(1+'Расчет NPV'!$C$12)^5</f>
        <v/>
      </c>
      <c r="M1747" s="9">
        <f>((D1747*(1+E1747)^5*(C1747-F1747)-G1747)-MAX((D1747*(1+E1747)^5*(C1747-F1747)-G1747)-B1747/6,0)*'Расчет NPV'!$C$13)/(1+'Расчет NPV'!$C$12)^6</f>
        <v/>
      </c>
      <c r="N1747" s="13">
        <f>SUM(H1747:M1747)-B1747</f>
        <v/>
      </c>
    </row>
    <row r="1748">
      <c r="A1748" t="n">
        <v>1744</v>
      </c>
      <c r="B1748" s="9">
        <f>_xlfn.BETA.INV(RAND(),'Расчет NPV'!$E$5,'Расчет NPV'!$F$5,'Расчет NPV'!$B$5,'Расчет NPV'!$D$5)</f>
        <v/>
      </c>
      <c r="C1748" s="9">
        <f>_xlfn.BETA.INV(RAND(),'Расчет NPV'!$E$6,'Расчет NPV'!$F$6,'Расчет NPV'!$B$6,'Расчет NPV'!$D$6)</f>
        <v/>
      </c>
      <c r="D1748" s="9">
        <f>_xlfn.BETA.INV(RAND(),'Расчет NPV'!$E$7,'Расчет NPV'!$F$7,'Расчет NPV'!$B$7,'Расчет NPV'!$D$7)</f>
        <v/>
      </c>
      <c r="E1748" s="5">
        <f>_xlfn.BETA.INV(RAND(),'Расчет NPV'!$E$8,'Расчет NPV'!$F$8,'Расчет NPV'!$B$8,'Расчет NPV'!$D$8)</f>
        <v/>
      </c>
      <c r="F1748" s="9">
        <f>_xlfn.BETA.INV(RAND(),'Расчет NPV'!$E$9,'Расчет NPV'!$F$9,'Расчет NPV'!$B$9,'Расчет NPV'!$D$9)</f>
        <v/>
      </c>
      <c r="G1748" s="9">
        <f>_xlfn.BETA.INV(RAND(),'Расчет NPV'!$E$10,'Расчет NPV'!$F$10,'Расчет NPV'!$B$10,'Расчет NPV'!$D$10)</f>
        <v/>
      </c>
      <c r="H1748" s="9">
        <f>((D1748*(1+E1748)^0*'Расчет NPV'!$C$14*(C1748-F1748)-G1748)-MAX((D1748*(1+E1748)^0*'Расчет NPV'!$C$14*(C1748-F1748)-G1748)-B1748/6,0)*'Расчет NPV'!$C$13)/(1+'Расчет NPV'!$C$12)^1</f>
        <v/>
      </c>
      <c r="I1748" s="9">
        <f>((D1748*(1+E1748)^1*(C1748-F1748)-G1748)-MAX((D1748*(1+E1748)^1*(C1748-F1748)-G1748)-B1748/6,0)*'Расчет NPV'!$C$13)/(1+'Расчет NPV'!$C$12)^2</f>
        <v/>
      </c>
      <c r="J1748" s="9">
        <f>((D1748*(1+E1748)^2*(C1748-F1748)-G1748)-MAX((D1748*(1+E1748)^2*(C1748-F1748)-G1748)-B1748/6,0)*'Расчет NPV'!$C$13)/(1+'Расчет NPV'!$C$12)^3</f>
        <v/>
      </c>
      <c r="K1748" s="9">
        <f>((D1748*(1+E1748)^3*(C1748-F1748)-G1748)-MAX((D1748*(1+E1748)^3*(C1748-F1748)-G1748)-B1748/6,0)*'Расчет NPV'!$C$13)/(1+'Расчет NPV'!$C$12)^4</f>
        <v/>
      </c>
      <c r="L1748" s="9">
        <f>((D1748*(1+E1748)^4*(C1748-F1748)-G1748)-MAX((D1748*(1+E1748)^4*(C1748-F1748)-G1748)-B1748/6,0)*'Расчет NPV'!$C$13)/(1+'Расчет NPV'!$C$12)^5</f>
        <v/>
      </c>
      <c r="M1748" s="9">
        <f>((D1748*(1+E1748)^5*(C1748-F1748)-G1748)-MAX((D1748*(1+E1748)^5*(C1748-F1748)-G1748)-B1748/6,0)*'Расчет NPV'!$C$13)/(1+'Расчет NPV'!$C$12)^6</f>
        <v/>
      </c>
      <c r="N1748" s="13">
        <f>SUM(H1748:M1748)-B1748</f>
        <v/>
      </c>
    </row>
    <row r="1749">
      <c r="A1749" t="n">
        <v>1745</v>
      </c>
      <c r="B1749" s="9">
        <f>_xlfn.BETA.INV(RAND(),'Расчет NPV'!$E$5,'Расчет NPV'!$F$5,'Расчет NPV'!$B$5,'Расчет NPV'!$D$5)</f>
        <v/>
      </c>
      <c r="C1749" s="9">
        <f>_xlfn.BETA.INV(RAND(),'Расчет NPV'!$E$6,'Расчет NPV'!$F$6,'Расчет NPV'!$B$6,'Расчет NPV'!$D$6)</f>
        <v/>
      </c>
      <c r="D1749" s="9">
        <f>_xlfn.BETA.INV(RAND(),'Расчет NPV'!$E$7,'Расчет NPV'!$F$7,'Расчет NPV'!$B$7,'Расчет NPV'!$D$7)</f>
        <v/>
      </c>
      <c r="E1749" s="5">
        <f>_xlfn.BETA.INV(RAND(),'Расчет NPV'!$E$8,'Расчет NPV'!$F$8,'Расчет NPV'!$B$8,'Расчет NPV'!$D$8)</f>
        <v/>
      </c>
      <c r="F1749" s="9">
        <f>_xlfn.BETA.INV(RAND(),'Расчет NPV'!$E$9,'Расчет NPV'!$F$9,'Расчет NPV'!$B$9,'Расчет NPV'!$D$9)</f>
        <v/>
      </c>
      <c r="G1749" s="9">
        <f>_xlfn.BETA.INV(RAND(),'Расчет NPV'!$E$10,'Расчет NPV'!$F$10,'Расчет NPV'!$B$10,'Расчет NPV'!$D$10)</f>
        <v/>
      </c>
      <c r="H1749" s="9">
        <f>((D1749*(1+E1749)^0*'Расчет NPV'!$C$14*(C1749-F1749)-G1749)-MAX((D1749*(1+E1749)^0*'Расчет NPV'!$C$14*(C1749-F1749)-G1749)-B1749/6,0)*'Расчет NPV'!$C$13)/(1+'Расчет NPV'!$C$12)^1</f>
        <v/>
      </c>
      <c r="I1749" s="9">
        <f>((D1749*(1+E1749)^1*(C1749-F1749)-G1749)-MAX((D1749*(1+E1749)^1*(C1749-F1749)-G1749)-B1749/6,0)*'Расчет NPV'!$C$13)/(1+'Расчет NPV'!$C$12)^2</f>
        <v/>
      </c>
      <c r="J1749" s="9">
        <f>((D1749*(1+E1749)^2*(C1749-F1749)-G1749)-MAX((D1749*(1+E1749)^2*(C1749-F1749)-G1749)-B1749/6,0)*'Расчет NPV'!$C$13)/(1+'Расчет NPV'!$C$12)^3</f>
        <v/>
      </c>
      <c r="K1749" s="9">
        <f>((D1749*(1+E1749)^3*(C1749-F1749)-G1749)-MAX((D1749*(1+E1749)^3*(C1749-F1749)-G1749)-B1749/6,0)*'Расчет NPV'!$C$13)/(1+'Расчет NPV'!$C$12)^4</f>
        <v/>
      </c>
      <c r="L1749" s="9">
        <f>((D1749*(1+E1749)^4*(C1749-F1749)-G1749)-MAX((D1749*(1+E1749)^4*(C1749-F1749)-G1749)-B1749/6,0)*'Расчет NPV'!$C$13)/(1+'Расчет NPV'!$C$12)^5</f>
        <v/>
      </c>
      <c r="M1749" s="9">
        <f>((D1749*(1+E1749)^5*(C1749-F1749)-G1749)-MAX((D1749*(1+E1749)^5*(C1749-F1749)-G1749)-B1749/6,0)*'Расчет NPV'!$C$13)/(1+'Расчет NPV'!$C$12)^6</f>
        <v/>
      </c>
      <c r="N1749" s="13">
        <f>SUM(H1749:M1749)-B1749</f>
        <v/>
      </c>
    </row>
    <row r="1750">
      <c r="A1750" t="n">
        <v>1746</v>
      </c>
      <c r="B1750" s="9">
        <f>_xlfn.BETA.INV(RAND(),'Расчет NPV'!$E$5,'Расчет NPV'!$F$5,'Расчет NPV'!$B$5,'Расчет NPV'!$D$5)</f>
        <v/>
      </c>
      <c r="C1750" s="9">
        <f>_xlfn.BETA.INV(RAND(),'Расчет NPV'!$E$6,'Расчет NPV'!$F$6,'Расчет NPV'!$B$6,'Расчет NPV'!$D$6)</f>
        <v/>
      </c>
      <c r="D1750" s="9">
        <f>_xlfn.BETA.INV(RAND(),'Расчет NPV'!$E$7,'Расчет NPV'!$F$7,'Расчет NPV'!$B$7,'Расчет NPV'!$D$7)</f>
        <v/>
      </c>
      <c r="E1750" s="5">
        <f>_xlfn.BETA.INV(RAND(),'Расчет NPV'!$E$8,'Расчет NPV'!$F$8,'Расчет NPV'!$B$8,'Расчет NPV'!$D$8)</f>
        <v/>
      </c>
      <c r="F1750" s="9">
        <f>_xlfn.BETA.INV(RAND(),'Расчет NPV'!$E$9,'Расчет NPV'!$F$9,'Расчет NPV'!$B$9,'Расчет NPV'!$D$9)</f>
        <v/>
      </c>
      <c r="G1750" s="9">
        <f>_xlfn.BETA.INV(RAND(),'Расчет NPV'!$E$10,'Расчет NPV'!$F$10,'Расчет NPV'!$B$10,'Расчет NPV'!$D$10)</f>
        <v/>
      </c>
      <c r="H1750" s="9">
        <f>((D1750*(1+E1750)^0*'Расчет NPV'!$C$14*(C1750-F1750)-G1750)-MAX((D1750*(1+E1750)^0*'Расчет NPV'!$C$14*(C1750-F1750)-G1750)-B1750/6,0)*'Расчет NPV'!$C$13)/(1+'Расчет NPV'!$C$12)^1</f>
        <v/>
      </c>
      <c r="I1750" s="9">
        <f>((D1750*(1+E1750)^1*(C1750-F1750)-G1750)-MAX((D1750*(1+E1750)^1*(C1750-F1750)-G1750)-B1750/6,0)*'Расчет NPV'!$C$13)/(1+'Расчет NPV'!$C$12)^2</f>
        <v/>
      </c>
      <c r="J1750" s="9">
        <f>((D1750*(1+E1750)^2*(C1750-F1750)-G1750)-MAX((D1750*(1+E1750)^2*(C1750-F1750)-G1750)-B1750/6,0)*'Расчет NPV'!$C$13)/(1+'Расчет NPV'!$C$12)^3</f>
        <v/>
      </c>
      <c r="K1750" s="9">
        <f>((D1750*(1+E1750)^3*(C1750-F1750)-G1750)-MAX((D1750*(1+E1750)^3*(C1750-F1750)-G1750)-B1750/6,0)*'Расчет NPV'!$C$13)/(1+'Расчет NPV'!$C$12)^4</f>
        <v/>
      </c>
      <c r="L1750" s="9">
        <f>((D1750*(1+E1750)^4*(C1750-F1750)-G1750)-MAX((D1750*(1+E1750)^4*(C1750-F1750)-G1750)-B1750/6,0)*'Расчет NPV'!$C$13)/(1+'Расчет NPV'!$C$12)^5</f>
        <v/>
      </c>
      <c r="M1750" s="9">
        <f>((D1750*(1+E1750)^5*(C1750-F1750)-G1750)-MAX((D1750*(1+E1750)^5*(C1750-F1750)-G1750)-B1750/6,0)*'Расчет NPV'!$C$13)/(1+'Расчет NPV'!$C$12)^6</f>
        <v/>
      </c>
      <c r="N1750" s="13">
        <f>SUM(H1750:M1750)-B1750</f>
        <v/>
      </c>
    </row>
    <row r="1751">
      <c r="A1751" t="n">
        <v>1747</v>
      </c>
      <c r="B1751" s="9">
        <f>_xlfn.BETA.INV(RAND(),'Расчет NPV'!$E$5,'Расчет NPV'!$F$5,'Расчет NPV'!$B$5,'Расчет NPV'!$D$5)</f>
        <v/>
      </c>
      <c r="C1751" s="9">
        <f>_xlfn.BETA.INV(RAND(),'Расчет NPV'!$E$6,'Расчет NPV'!$F$6,'Расчет NPV'!$B$6,'Расчет NPV'!$D$6)</f>
        <v/>
      </c>
      <c r="D1751" s="9">
        <f>_xlfn.BETA.INV(RAND(),'Расчет NPV'!$E$7,'Расчет NPV'!$F$7,'Расчет NPV'!$B$7,'Расчет NPV'!$D$7)</f>
        <v/>
      </c>
      <c r="E1751" s="5">
        <f>_xlfn.BETA.INV(RAND(),'Расчет NPV'!$E$8,'Расчет NPV'!$F$8,'Расчет NPV'!$B$8,'Расчет NPV'!$D$8)</f>
        <v/>
      </c>
      <c r="F1751" s="9">
        <f>_xlfn.BETA.INV(RAND(),'Расчет NPV'!$E$9,'Расчет NPV'!$F$9,'Расчет NPV'!$B$9,'Расчет NPV'!$D$9)</f>
        <v/>
      </c>
      <c r="G1751" s="9">
        <f>_xlfn.BETA.INV(RAND(),'Расчет NPV'!$E$10,'Расчет NPV'!$F$10,'Расчет NPV'!$B$10,'Расчет NPV'!$D$10)</f>
        <v/>
      </c>
      <c r="H1751" s="9">
        <f>((D1751*(1+E1751)^0*'Расчет NPV'!$C$14*(C1751-F1751)-G1751)-MAX((D1751*(1+E1751)^0*'Расчет NPV'!$C$14*(C1751-F1751)-G1751)-B1751/6,0)*'Расчет NPV'!$C$13)/(1+'Расчет NPV'!$C$12)^1</f>
        <v/>
      </c>
      <c r="I1751" s="9">
        <f>((D1751*(1+E1751)^1*(C1751-F1751)-G1751)-MAX((D1751*(1+E1751)^1*(C1751-F1751)-G1751)-B1751/6,0)*'Расчет NPV'!$C$13)/(1+'Расчет NPV'!$C$12)^2</f>
        <v/>
      </c>
      <c r="J1751" s="9">
        <f>((D1751*(1+E1751)^2*(C1751-F1751)-G1751)-MAX((D1751*(1+E1751)^2*(C1751-F1751)-G1751)-B1751/6,0)*'Расчет NPV'!$C$13)/(1+'Расчет NPV'!$C$12)^3</f>
        <v/>
      </c>
      <c r="K1751" s="9">
        <f>((D1751*(1+E1751)^3*(C1751-F1751)-G1751)-MAX((D1751*(1+E1751)^3*(C1751-F1751)-G1751)-B1751/6,0)*'Расчет NPV'!$C$13)/(1+'Расчет NPV'!$C$12)^4</f>
        <v/>
      </c>
      <c r="L1751" s="9">
        <f>((D1751*(1+E1751)^4*(C1751-F1751)-G1751)-MAX((D1751*(1+E1751)^4*(C1751-F1751)-G1751)-B1751/6,0)*'Расчет NPV'!$C$13)/(1+'Расчет NPV'!$C$12)^5</f>
        <v/>
      </c>
      <c r="M1751" s="9">
        <f>((D1751*(1+E1751)^5*(C1751-F1751)-G1751)-MAX((D1751*(1+E1751)^5*(C1751-F1751)-G1751)-B1751/6,0)*'Расчет NPV'!$C$13)/(1+'Расчет NPV'!$C$12)^6</f>
        <v/>
      </c>
      <c r="N1751" s="13">
        <f>SUM(H1751:M1751)-B1751</f>
        <v/>
      </c>
    </row>
    <row r="1752">
      <c r="A1752" t="n">
        <v>1748</v>
      </c>
      <c r="B1752" s="9">
        <f>_xlfn.BETA.INV(RAND(),'Расчет NPV'!$E$5,'Расчет NPV'!$F$5,'Расчет NPV'!$B$5,'Расчет NPV'!$D$5)</f>
        <v/>
      </c>
      <c r="C1752" s="9">
        <f>_xlfn.BETA.INV(RAND(),'Расчет NPV'!$E$6,'Расчет NPV'!$F$6,'Расчет NPV'!$B$6,'Расчет NPV'!$D$6)</f>
        <v/>
      </c>
      <c r="D1752" s="9">
        <f>_xlfn.BETA.INV(RAND(),'Расчет NPV'!$E$7,'Расчет NPV'!$F$7,'Расчет NPV'!$B$7,'Расчет NPV'!$D$7)</f>
        <v/>
      </c>
      <c r="E1752" s="5">
        <f>_xlfn.BETA.INV(RAND(),'Расчет NPV'!$E$8,'Расчет NPV'!$F$8,'Расчет NPV'!$B$8,'Расчет NPV'!$D$8)</f>
        <v/>
      </c>
      <c r="F1752" s="9">
        <f>_xlfn.BETA.INV(RAND(),'Расчет NPV'!$E$9,'Расчет NPV'!$F$9,'Расчет NPV'!$B$9,'Расчет NPV'!$D$9)</f>
        <v/>
      </c>
      <c r="G1752" s="9">
        <f>_xlfn.BETA.INV(RAND(),'Расчет NPV'!$E$10,'Расчет NPV'!$F$10,'Расчет NPV'!$B$10,'Расчет NPV'!$D$10)</f>
        <v/>
      </c>
      <c r="H1752" s="9">
        <f>((D1752*(1+E1752)^0*'Расчет NPV'!$C$14*(C1752-F1752)-G1752)-MAX((D1752*(1+E1752)^0*'Расчет NPV'!$C$14*(C1752-F1752)-G1752)-B1752/6,0)*'Расчет NPV'!$C$13)/(1+'Расчет NPV'!$C$12)^1</f>
        <v/>
      </c>
      <c r="I1752" s="9">
        <f>((D1752*(1+E1752)^1*(C1752-F1752)-G1752)-MAX((D1752*(1+E1752)^1*(C1752-F1752)-G1752)-B1752/6,0)*'Расчет NPV'!$C$13)/(1+'Расчет NPV'!$C$12)^2</f>
        <v/>
      </c>
      <c r="J1752" s="9">
        <f>((D1752*(1+E1752)^2*(C1752-F1752)-G1752)-MAX((D1752*(1+E1752)^2*(C1752-F1752)-G1752)-B1752/6,0)*'Расчет NPV'!$C$13)/(1+'Расчет NPV'!$C$12)^3</f>
        <v/>
      </c>
      <c r="K1752" s="9">
        <f>((D1752*(1+E1752)^3*(C1752-F1752)-G1752)-MAX((D1752*(1+E1752)^3*(C1752-F1752)-G1752)-B1752/6,0)*'Расчет NPV'!$C$13)/(1+'Расчет NPV'!$C$12)^4</f>
        <v/>
      </c>
      <c r="L1752" s="9">
        <f>((D1752*(1+E1752)^4*(C1752-F1752)-G1752)-MAX((D1752*(1+E1752)^4*(C1752-F1752)-G1752)-B1752/6,0)*'Расчет NPV'!$C$13)/(1+'Расчет NPV'!$C$12)^5</f>
        <v/>
      </c>
      <c r="M1752" s="9">
        <f>((D1752*(1+E1752)^5*(C1752-F1752)-G1752)-MAX((D1752*(1+E1752)^5*(C1752-F1752)-G1752)-B1752/6,0)*'Расчет NPV'!$C$13)/(1+'Расчет NPV'!$C$12)^6</f>
        <v/>
      </c>
      <c r="N1752" s="13">
        <f>SUM(H1752:M1752)-B1752</f>
        <v/>
      </c>
    </row>
    <row r="1753">
      <c r="A1753" t="n">
        <v>1749</v>
      </c>
      <c r="B1753" s="9">
        <f>_xlfn.BETA.INV(RAND(),'Расчет NPV'!$E$5,'Расчет NPV'!$F$5,'Расчет NPV'!$B$5,'Расчет NPV'!$D$5)</f>
        <v/>
      </c>
      <c r="C1753" s="9">
        <f>_xlfn.BETA.INV(RAND(),'Расчет NPV'!$E$6,'Расчет NPV'!$F$6,'Расчет NPV'!$B$6,'Расчет NPV'!$D$6)</f>
        <v/>
      </c>
      <c r="D1753" s="9">
        <f>_xlfn.BETA.INV(RAND(),'Расчет NPV'!$E$7,'Расчет NPV'!$F$7,'Расчет NPV'!$B$7,'Расчет NPV'!$D$7)</f>
        <v/>
      </c>
      <c r="E1753" s="5">
        <f>_xlfn.BETA.INV(RAND(),'Расчет NPV'!$E$8,'Расчет NPV'!$F$8,'Расчет NPV'!$B$8,'Расчет NPV'!$D$8)</f>
        <v/>
      </c>
      <c r="F1753" s="9">
        <f>_xlfn.BETA.INV(RAND(),'Расчет NPV'!$E$9,'Расчет NPV'!$F$9,'Расчет NPV'!$B$9,'Расчет NPV'!$D$9)</f>
        <v/>
      </c>
      <c r="G1753" s="9">
        <f>_xlfn.BETA.INV(RAND(),'Расчет NPV'!$E$10,'Расчет NPV'!$F$10,'Расчет NPV'!$B$10,'Расчет NPV'!$D$10)</f>
        <v/>
      </c>
      <c r="H1753" s="9">
        <f>((D1753*(1+E1753)^0*'Расчет NPV'!$C$14*(C1753-F1753)-G1753)-MAX((D1753*(1+E1753)^0*'Расчет NPV'!$C$14*(C1753-F1753)-G1753)-B1753/6,0)*'Расчет NPV'!$C$13)/(1+'Расчет NPV'!$C$12)^1</f>
        <v/>
      </c>
      <c r="I1753" s="9">
        <f>((D1753*(1+E1753)^1*(C1753-F1753)-G1753)-MAX((D1753*(1+E1753)^1*(C1753-F1753)-G1753)-B1753/6,0)*'Расчет NPV'!$C$13)/(1+'Расчет NPV'!$C$12)^2</f>
        <v/>
      </c>
      <c r="J1753" s="9">
        <f>((D1753*(1+E1753)^2*(C1753-F1753)-G1753)-MAX((D1753*(1+E1753)^2*(C1753-F1753)-G1753)-B1753/6,0)*'Расчет NPV'!$C$13)/(1+'Расчет NPV'!$C$12)^3</f>
        <v/>
      </c>
      <c r="K1753" s="9">
        <f>((D1753*(1+E1753)^3*(C1753-F1753)-G1753)-MAX((D1753*(1+E1753)^3*(C1753-F1753)-G1753)-B1753/6,0)*'Расчет NPV'!$C$13)/(1+'Расчет NPV'!$C$12)^4</f>
        <v/>
      </c>
      <c r="L1753" s="9">
        <f>((D1753*(1+E1753)^4*(C1753-F1753)-G1753)-MAX((D1753*(1+E1753)^4*(C1753-F1753)-G1753)-B1753/6,0)*'Расчет NPV'!$C$13)/(1+'Расчет NPV'!$C$12)^5</f>
        <v/>
      </c>
      <c r="M1753" s="9">
        <f>((D1753*(1+E1753)^5*(C1753-F1753)-G1753)-MAX((D1753*(1+E1753)^5*(C1753-F1753)-G1753)-B1753/6,0)*'Расчет NPV'!$C$13)/(1+'Расчет NPV'!$C$12)^6</f>
        <v/>
      </c>
      <c r="N1753" s="13">
        <f>SUM(H1753:M1753)-B1753</f>
        <v/>
      </c>
    </row>
    <row r="1754">
      <c r="A1754" t="n">
        <v>1750</v>
      </c>
      <c r="B1754" s="9">
        <f>_xlfn.BETA.INV(RAND(),'Расчет NPV'!$E$5,'Расчет NPV'!$F$5,'Расчет NPV'!$B$5,'Расчет NPV'!$D$5)</f>
        <v/>
      </c>
      <c r="C1754" s="9">
        <f>_xlfn.BETA.INV(RAND(),'Расчет NPV'!$E$6,'Расчет NPV'!$F$6,'Расчет NPV'!$B$6,'Расчет NPV'!$D$6)</f>
        <v/>
      </c>
      <c r="D1754" s="9">
        <f>_xlfn.BETA.INV(RAND(),'Расчет NPV'!$E$7,'Расчет NPV'!$F$7,'Расчет NPV'!$B$7,'Расчет NPV'!$D$7)</f>
        <v/>
      </c>
      <c r="E1754" s="5">
        <f>_xlfn.BETA.INV(RAND(),'Расчет NPV'!$E$8,'Расчет NPV'!$F$8,'Расчет NPV'!$B$8,'Расчет NPV'!$D$8)</f>
        <v/>
      </c>
      <c r="F1754" s="9">
        <f>_xlfn.BETA.INV(RAND(),'Расчет NPV'!$E$9,'Расчет NPV'!$F$9,'Расчет NPV'!$B$9,'Расчет NPV'!$D$9)</f>
        <v/>
      </c>
      <c r="G1754" s="9">
        <f>_xlfn.BETA.INV(RAND(),'Расчет NPV'!$E$10,'Расчет NPV'!$F$10,'Расчет NPV'!$B$10,'Расчет NPV'!$D$10)</f>
        <v/>
      </c>
      <c r="H1754" s="9">
        <f>((D1754*(1+E1754)^0*'Расчет NPV'!$C$14*(C1754-F1754)-G1754)-MAX((D1754*(1+E1754)^0*'Расчет NPV'!$C$14*(C1754-F1754)-G1754)-B1754/6,0)*'Расчет NPV'!$C$13)/(1+'Расчет NPV'!$C$12)^1</f>
        <v/>
      </c>
      <c r="I1754" s="9">
        <f>((D1754*(1+E1754)^1*(C1754-F1754)-G1754)-MAX((D1754*(1+E1754)^1*(C1754-F1754)-G1754)-B1754/6,0)*'Расчет NPV'!$C$13)/(1+'Расчет NPV'!$C$12)^2</f>
        <v/>
      </c>
      <c r="J1754" s="9">
        <f>((D1754*(1+E1754)^2*(C1754-F1754)-G1754)-MAX((D1754*(1+E1754)^2*(C1754-F1754)-G1754)-B1754/6,0)*'Расчет NPV'!$C$13)/(1+'Расчет NPV'!$C$12)^3</f>
        <v/>
      </c>
      <c r="K1754" s="9">
        <f>((D1754*(1+E1754)^3*(C1754-F1754)-G1754)-MAX((D1754*(1+E1754)^3*(C1754-F1754)-G1754)-B1754/6,0)*'Расчет NPV'!$C$13)/(1+'Расчет NPV'!$C$12)^4</f>
        <v/>
      </c>
      <c r="L1754" s="9">
        <f>((D1754*(1+E1754)^4*(C1754-F1754)-G1754)-MAX((D1754*(1+E1754)^4*(C1754-F1754)-G1754)-B1754/6,0)*'Расчет NPV'!$C$13)/(1+'Расчет NPV'!$C$12)^5</f>
        <v/>
      </c>
      <c r="M1754" s="9">
        <f>((D1754*(1+E1754)^5*(C1754-F1754)-G1754)-MAX((D1754*(1+E1754)^5*(C1754-F1754)-G1754)-B1754/6,0)*'Расчет NPV'!$C$13)/(1+'Расчет NPV'!$C$12)^6</f>
        <v/>
      </c>
      <c r="N1754" s="13">
        <f>SUM(H1754:M1754)-B1754</f>
        <v/>
      </c>
    </row>
    <row r="1755">
      <c r="A1755" t="n">
        <v>1751</v>
      </c>
      <c r="B1755" s="9">
        <f>_xlfn.BETA.INV(RAND(),'Расчет NPV'!$E$5,'Расчет NPV'!$F$5,'Расчет NPV'!$B$5,'Расчет NPV'!$D$5)</f>
        <v/>
      </c>
      <c r="C1755" s="9">
        <f>_xlfn.BETA.INV(RAND(),'Расчет NPV'!$E$6,'Расчет NPV'!$F$6,'Расчет NPV'!$B$6,'Расчет NPV'!$D$6)</f>
        <v/>
      </c>
      <c r="D1755" s="9">
        <f>_xlfn.BETA.INV(RAND(),'Расчет NPV'!$E$7,'Расчет NPV'!$F$7,'Расчет NPV'!$B$7,'Расчет NPV'!$D$7)</f>
        <v/>
      </c>
      <c r="E1755" s="5">
        <f>_xlfn.BETA.INV(RAND(),'Расчет NPV'!$E$8,'Расчет NPV'!$F$8,'Расчет NPV'!$B$8,'Расчет NPV'!$D$8)</f>
        <v/>
      </c>
      <c r="F1755" s="9">
        <f>_xlfn.BETA.INV(RAND(),'Расчет NPV'!$E$9,'Расчет NPV'!$F$9,'Расчет NPV'!$B$9,'Расчет NPV'!$D$9)</f>
        <v/>
      </c>
      <c r="G1755" s="9">
        <f>_xlfn.BETA.INV(RAND(),'Расчет NPV'!$E$10,'Расчет NPV'!$F$10,'Расчет NPV'!$B$10,'Расчет NPV'!$D$10)</f>
        <v/>
      </c>
      <c r="H1755" s="9">
        <f>((D1755*(1+E1755)^0*'Расчет NPV'!$C$14*(C1755-F1755)-G1755)-MAX((D1755*(1+E1755)^0*'Расчет NPV'!$C$14*(C1755-F1755)-G1755)-B1755/6,0)*'Расчет NPV'!$C$13)/(1+'Расчет NPV'!$C$12)^1</f>
        <v/>
      </c>
      <c r="I1755" s="9">
        <f>((D1755*(1+E1755)^1*(C1755-F1755)-G1755)-MAX((D1755*(1+E1755)^1*(C1755-F1755)-G1755)-B1755/6,0)*'Расчет NPV'!$C$13)/(1+'Расчет NPV'!$C$12)^2</f>
        <v/>
      </c>
      <c r="J1755" s="9">
        <f>((D1755*(1+E1755)^2*(C1755-F1755)-G1755)-MAX((D1755*(1+E1755)^2*(C1755-F1755)-G1755)-B1755/6,0)*'Расчет NPV'!$C$13)/(1+'Расчет NPV'!$C$12)^3</f>
        <v/>
      </c>
      <c r="K1755" s="9">
        <f>((D1755*(1+E1755)^3*(C1755-F1755)-G1755)-MAX((D1755*(1+E1755)^3*(C1755-F1755)-G1755)-B1755/6,0)*'Расчет NPV'!$C$13)/(1+'Расчет NPV'!$C$12)^4</f>
        <v/>
      </c>
      <c r="L1755" s="9">
        <f>((D1755*(1+E1755)^4*(C1755-F1755)-G1755)-MAX((D1755*(1+E1755)^4*(C1755-F1755)-G1755)-B1755/6,0)*'Расчет NPV'!$C$13)/(1+'Расчет NPV'!$C$12)^5</f>
        <v/>
      </c>
      <c r="M1755" s="9">
        <f>((D1755*(1+E1755)^5*(C1755-F1755)-G1755)-MAX((D1755*(1+E1755)^5*(C1755-F1755)-G1755)-B1755/6,0)*'Расчет NPV'!$C$13)/(1+'Расчет NPV'!$C$12)^6</f>
        <v/>
      </c>
      <c r="N1755" s="13">
        <f>SUM(H1755:M1755)-B1755</f>
        <v/>
      </c>
    </row>
    <row r="1756">
      <c r="A1756" t="n">
        <v>1752</v>
      </c>
      <c r="B1756" s="9">
        <f>_xlfn.BETA.INV(RAND(),'Расчет NPV'!$E$5,'Расчет NPV'!$F$5,'Расчет NPV'!$B$5,'Расчет NPV'!$D$5)</f>
        <v/>
      </c>
      <c r="C1756" s="9">
        <f>_xlfn.BETA.INV(RAND(),'Расчет NPV'!$E$6,'Расчет NPV'!$F$6,'Расчет NPV'!$B$6,'Расчет NPV'!$D$6)</f>
        <v/>
      </c>
      <c r="D1756" s="9">
        <f>_xlfn.BETA.INV(RAND(),'Расчет NPV'!$E$7,'Расчет NPV'!$F$7,'Расчет NPV'!$B$7,'Расчет NPV'!$D$7)</f>
        <v/>
      </c>
      <c r="E1756" s="5">
        <f>_xlfn.BETA.INV(RAND(),'Расчет NPV'!$E$8,'Расчет NPV'!$F$8,'Расчет NPV'!$B$8,'Расчет NPV'!$D$8)</f>
        <v/>
      </c>
      <c r="F1756" s="9">
        <f>_xlfn.BETA.INV(RAND(),'Расчет NPV'!$E$9,'Расчет NPV'!$F$9,'Расчет NPV'!$B$9,'Расчет NPV'!$D$9)</f>
        <v/>
      </c>
      <c r="G1756" s="9">
        <f>_xlfn.BETA.INV(RAND(),'Расчет NPV'!$E$10,'Расчет NPV'!$F$10,'Расчет NPV'!$B$10,'Расчет NPV'!$D$10)</f>
        <v/>
      </c>
      <c r="H1756" s="9">
        <f>((D1756*(1+E1756)^0*'Расчет NPV'!$C$14*(C1756-F1756)-G1756)-MAX((D1756*(1+E1756)^0*'Расчет NPV'!$C$14*(C1756-F1756)-G1756)-B1756/6,0)*'Расчет NPV'!$C$13)/(1+'Расчет NPV'!$C$12)^1</f>
        <v/>
      </c>
      <c r="I1756" s="9">
        <f>((D1756*(1+E1756)^1*(C1756-F1756)-G1756)-MAX((D1756*(1+E1756)^1*(C1756-F1756)-G1756)-B1756/6,0)*'Расчет NPV'!$C$13)/(1+'Расчет NPV'!$C$12)^2</f>
        <v/>
      </c>
      <c r="J1756" s="9">
        <f>((D1756*(1+E1756)^2*(C1756-F1756)-G1756)-MAX((D1756*(1+E1756)^2*(C1756-F1756)-G1756)-B1756/6,0)*'Расчет NPV'!$C$13)/(1+'Расчет NPV'!$C$12)^3</f>
        <v/>
      </c>
      <c r="K1756" s="9">
        <f>((D1756*(1+E1756)^3*(C1756-F1756)-G1756)-MAX((D1756*(1+E1756)^3*(C1756-F1756)-G1756)-B1756/6,0)*'Расчет NPV'!$C$13)/(1+'Расчет NPV'!$C$12)^4</f>
        <v/>
      </c>
      <c r="L1756" s="9">
        <f>((D1756*(1+E1756)^4*(C1756-F1756)-G1756)-MAX((D1756*(1+E1756)^4*(C1756-F1756)-G1756)-B1756/6,0)*'Расчет NPV'!$C$13)/(1+'Расчет NPV'!$C$12)^5</f>
        <v/>
      </c>
      <c r="M1756" s="9">
        <f>((D1756*(1+E1756)^5*(C1756-F1756)-G1756)-MAX((D1756*(1+E1756)^5*(C1756-F1756)-G1756)-B1756/6,0)*'Расчет NPV'!$C$13)/(1+'Расчет NPV'!$C$12)^6</f>
        <v/>
      </c>
      <c r="N1756" s="13">
        <f>SUM(H1756:M1756)-B1756</f>
        <v/>
      </c>
    </row>
    <row r="1757">
      <c r="A1757" t="n">
        <v>1753</v>
      </c>
      <c r="B1757" s="9">
        <f>_xlfn.BETA.INV(RAND(),'Расчет NPV'!$E$5,'Расчет NPV'!$F$5,'Расчет NPV'!$B$5,'Расчет NPV'!$D$5)</f>
        <v/>
      </c>
      <c r="C1757" s="9">
        <f>_xlfn.BETA.INV(RAND(),'Расчет NPV'!$E$6,'Расчет NPV'!$F$6,'Расчет NPV'!$B$6,'Расчет NPV'!$D$6)</f>
        <v/>
      </c>
      <c r="D1757" s="9">
        <f>_xlfn.BETA.INV(RAND(),'Расчет NPV'!$E$7,'Расчет NPV'!$F$7,'Расчет NPV'!$B$7,'Расчет NPV'!$D$7)</f>
        <v/>
      </c>
      <c r="E1757" s="5">
        <f>_xlfn.BETA.INV(RAND(),'Расчет NPV'!$E$8,'Расчет NPV'!$F$8,'Расчет NPV'!$B$8,'Расчет NPV'!$D$8)</f>
        <v/>
      </c>
      <c r="F1757" s="9">
        <f>_xlfn.BETA.INV(RAND(),'Расчет NPV'!$E$9,'Расчет NPV'!$F$9,'Расчет NPV'!$B$9,'Расчет NPV'!$D$9)</f>
        <v/>
      </c>
      <c r="G1757" s="9">
        <f>_xlfn.BETA.INV(RAND(),'Расчет NPV'!$E$10,'Расчет NPV'!$F$10,'Расчет NPV'!$B$10,'Расчет NPV'!$D$10)</f>
        <v/>
      </c>
      <c r="H1757" s="9">
        <f>((D1757*(1+E1757)^0*'Расчет NPV'!$C$14*(C1757-F1757)-G1757)-MAX((D1757*(1+E1757)^0*'Расчет NPV'!$C$14*(C1757-F1757)-G1757)-B1757/6,0)*'Расчет NPV'!$C$13)/(1+'Расчет NPV'!$C$12)^1</f>
        <v/>
      </c>
      <c r="I1757" s="9">
        <f>((D1757*(1+E1757)^1*(C1757-F1757)-G1757)-MAX((D1757*(1+E1757)^1*(C1757-F1757)-G1757)-B1757/6,0)*'Расчет NPV'!$C$13)/(1+'Расчет NPV'!$C$12)^2</f>
        <v/>
      </c>
      <c r="J1757" s="9">
        <f>((D1757*(1+E1757)^2*(C1757-F1757)-G1757)-MAX((D1757*(1+E1757)^2*(C1757-F1757)-G1757)-B1757/6,0)*'Расчет NPV'!$C$13)/(1+'Расчет NPV'!$C$12)^3</f>
        <v/>
      </c>
      <c r="K1757" s="9">
        <f>((D1757*(1+E1757)^3*(C1757-F1757)-G1757)-MAX((D1757*(1+E1757)^3*(C1757-F1757)-G1757)-B1757/6,0)*'Расчет NPV'!$C$13)/(1+'Расчет NPV'!$C$12)^4</f>
        <v/>
      </c>
      <c r="L1757" s="9">
        <f>((D1757*(1+E1757)^4*(C1757-F1757)-G1757)-MAX((D1757*(1+E1757)^4*(C1757-F1757)-G1757)-B1757/6,0)*'Расчет NPV'!$C$13)/(1+'Расчет NPV'!$C$12)^5</f>
        <v/>
      </c>
      <c r="M1757" s="9">
        <f>((D1757*(1+E1757)^5*(C1757-F1757)-G1757)-MAX((D1757*(1+E1757)^5*(C1757-F1757)-G1757)-B1757/6,0)*'Расчет NPV'!$C$13)/(1+'Расчет NPV'!$C$12)^6</f>
        <v/>
      </c>
      <c r="N1757" s="13">
        <f>SUM(H1757:M1757)-B1757</f>
        <v/>
      </c>
    </row>
    <row r="1758">
      <c r="A1758" t="n">
        <v>1754</v>
      </c>
      <c r="B1758" s="9">
        <f>_xlfn.BETA.INV(RAND(),'Расчет NPV'!$E$5,'Расчет NPV'!$F$5,'Расчет NPV'!$B$5,'Расчет NPV'!$D$5)</f>
        <v/>
      </c>
      <c r="C1758" s="9">
        <f>_xlfn.BETA.INV(RAND(),'Расчет NPV'!$E$6,'Расчет NPV'!$F$6,'Расчет NPV'!$B$6,'Расчет NPV'!$D$6)</f>
        <v/>
      </c>
      <c r="D1758" s="9">
        <f>_xlfn.BETA.INV(RAND(),'Расчет NPV'!$E$7,'Расчет NPV'!$F$7,'Расчет NPV'!$B$7,'Расчет NPV'!$D$7)</f>
        <v/>
      </c>
      <c r="E1758" s="5">
        <f>_xlfn.BETA.INV(RAND(),'Расчет NPV'!$E$8,'Расчет NPV'!$F$8,'Расчет NPV'!$B$8,'Расчет NPV'!$D$8)</f>
        <v/>
      </c>
      <c r="F1758" s="9">
        <f>_xlfn.BETA.INV(RAND(),'Расчет NPV'!$E$9,'Расчет NPV'!$F$9,'Расчет NPV'!$B$9,'Расчет NPV'!$D$9)</f>
        <v/>
      </c>
      <c r="G1758" s="9">
        <f>_xlfn.BETA.INV(RAND(),'Расчет NPV'!$E$10,'Расчет NPV'!$F$10,'Расчет NPV'!$B$10,'Расчет NPV'!$D$10)</f>
        <v/>
      </c>
      <c r="H1758" s="9">
        <f>((D1758*(1+E1758)^0*'Расчет NPV'!$C$14*(C1758-F1758)-G1758)-MAX((D1758*(1+E1758)^0*'Расчет NPV'!$C$14*(C1758-F1758)-G1758)-B1758/6,0)*'Расчет NPV'!$C$13)/(1+'Расчет NPV'!$C$12)^1</f>
        <v/>
      </c>
      <c r="I1758" s="9">
        <f>((D1758*(1+E1758)^1*(C1758-F1758)-G1758)-MAX((D1758*(1+E1758)^1*(C1758-F1758)-G1758)-B1758/6,0)*'Расчет NPV'!$C$13)/(1+'Расчет NPV'!$C$12)^2</f>
        <v/>
      </c>
      <c r="J1758" s="9">
        <f>((D1758*(1+E1758)^2*(C1758-F1758)-G1758)-MAX((D1758*(1+E1758)^2*(C1758-F1758)-G1758)-B1758/6,0)*'Расчет NPV'!$C$13)/(1+'Расчет NPV'!$C$12)^3</f>
        <v/>
      </c>
      <c r="K1758" s="9">
        <f>((D1758*(1+E1758)^3*(C1758-F1758)-G1758)-MAX((D1758*(1+E1758)^3*(C1758-F1758)-G1758)-B1758/6,0)*'Расчет NPV'!$C$13)/(1+'Расчет NPV'!$C$12)^4</f>
        <v/>
      </c>
      <c r="L1758" s="9">
        <f>((D1758*(1+E1758)^4*(C1758-F1758)-G1758)-MAX((D1758*(1+E1758)^4*(C1758-F1758)-G1758)-B1758/6,0)*'Расчет NPV'!$C$13)/(1+'Расчет NPV'!$C$12)^5</f>
        <v/>
      </c>
      <c r="M1758" s="9">
        <f>((D1758*(1+E1758)^5*(C1758-F1758)-G1758)-MAX((D1758*(1+E1758)^5*(C1758-F1758)-G1758)-B1758/6,0)*'Расчет NPV'!$C$13)/(1+'Расчет NPV'!$C$12)^6</f>
        <v/>
      </c>
      <c r="N1758" s="13">
        <f>SUM(H1758:M1758)-B1758</f>
        <v/>
      </c>
    </row>
    <row r="1759">
      <c r="A1759" t="n">
        <v>1755</v>
      </c>
      <c r="B1759" s="9">
        <f>_xlfn.BETA.INV(RAND(),'Расчет NPV'!$E$5,'Расчет NPV'!$F$5,'Расчет NPV'!$B$5,'Расчет NPV'!$D$5)</f>
        <v/>
      </c>
      <c r="C1759" s="9">
        <f>_xlfn.BETA.INV(RAND(),'Расчет NPV'!$E$6,'Расчет NPV'!$F$6,'Расчет NPV'!$B$6,'Расчет NPV'!$D$6)</f>
        <v/>
      </c>
      <c r="D1759" s="9">
        <f>_xlfn.BETA.INV(RAND(),'Расчет NPV'!$E$7,'Расчет NPV'!$F$7,'Расчет NPV'!$B$7,'Расчет NPV'!$D$7)</f>
        <v/>
      </c>
      <c r="E1759" s="5">
        <f>_xlfn.BETA.INV(RAND(),'Расчет NPV'!$E$8,'Расчет NPV'!$F$8,'Расчет NPV'!$B$8,'Расчет NPV'!$D$8)</f>
        <v/>
      </c>
      <c r="F1759" s="9">
        <f>_xlfn.BETA.INV(RAND(),'Расчет NPV'!$E$9,'Расчет NPV'!$F$9,'Расчет NPV'!$B$9,'Расчет NPV'!$D$9)</f>
        <v/>
      </c>
      <c r="G1759" s="9">
        <f>_xlfn.BETA.INV(RAND(),'Расчет NPV'!$E$10,'Расчет NPV'!$F$10,'Расчет NPV'!$B$10,'Расчет NPV'!$D$10)</f>
        <v/>
      </c>
      <c r="H1759" s="9">
        <f>((D1759*(1+E1759)^0*'Расчет NPV'!$C$14*(C1759-F1759)-G1759)-MAX((D1759*(1+E1759)^0*'Расчет NPV'!$C$14*(C1759-F1759)-G1759)-B1759/6,0)*'Расчет NPV'!$C$13)/(1+'Расчет NPV'!$C$12)^1</f>
        <v/>
      </c>
      <c r="I1759" s="9">
        <f>((D1759*(1+E1759)^1*(C1759-F1759)-G1759)-MAX((D1759*(1+E1759)^1*(C1759-F1759)-G1759)-B1759/6,0)*'Расчет NPV'!$C$13)/(1+'Расчет NPV'!$C$12)^2</f>
        <v/>
      </c>
      <c r="J1759" s="9">
        <f>((D1759*(1+E1759)^2*(C1759-F1759)-G1759)-MAX((D1759*(1+E1759)^2*(C1759-F1759)-G1759)-B1759/6,0)*'Расчет NPV'!$C$13)/(1+'Расчет NPV'!$C$12)^3</f>
        <v/>
      </c>
      <c r="K1759" s="9">
        <f>((D1759*(1+E1759)^3*(C1759-F1759)-G1759)-MAX((D1759*(1+E1759)^3*(C1759-F1759)-G1759)-B1759/6,0)*'Расчет NPV'!$C$13)/(1+'Расчет NPV'!$C$12)^4</f>
        <v/>
      </c>
      <c r="L1759" s="9">
        <f>((D1759*(1+E1759)^4*(C1759-F1759)-G1759)-MAX((D1759*(1+E1759)^4*(C1759-F1759)-G1759)-B1759/6,0)*'Расчет NPV'!$C$13)/(1+'Расчет NPV'!$C$12)^5</f>
        <v/>
      </c>
      <c r="M1759" s="9">
        <f>((D1759*(1+E1759)^5*(C1759-F1759)-G1759)-MAX((D1759*(1+E1759)^5*(C1759-F1759)-G1759)-B1759/6,0)*'Расчет NPV'!$C$13)/(1+'Расчет NPV'!$C$12)^6</f>
        <v/>
      </c>
      <c r="N1759" s="13">
        <f>SUM(H1759:M1759)-B1759</f>
        <v/>
      </c>
    </row>
    <row r="1760">
      <c r="A1760" t="n">
        <v>1756</v>
      </c>
      <c r="B1760" s="9">
        <f>_xlfn.BETA.INV(RAND(),'Расчет NPV'!$E$5,'Расчет NPV'!$F$5,'Расчет NPV'!$B$5,'Расчет NPV'!$D$5)</f>
        <v/>
      </c>
      <c r="C1760" s="9">
        <f>_xlfn.BETA.INV(RAND(),'Расчет NPV'!$E$6,'Расчет NPV'!$F$6,'Расчет NPV'!$B$6,'Расчет NPV'!$D$6)</f>
        <v/>
      </c>
      <c r="D1760" s="9">
        <f>_xlfn.BETA.INV(RAND(),'Расчет NPV'!$E$7,'Расчет NPV'!$F$7,'Расчет NPV'!$B$7,'Расчет NPV'!$D$7)</f>
        <v/>
      </c>
      <c r="E1760" s="5">
        <f>_xlfn.BETA.INV(RAND(),'Расчет NPV'!$E$8,'Расчет NPV'!$F$8,'Расчет NPV'!$B$8,'Расчет NPV'!$D$8)</f>
        <v/>
      </c>
      <c r="F1760" s="9">
        <f>_xlfn.BETA.INV(RAND(),'Расчет NPV'!$E$9,'Расчет NPV'!$F$9,'Расчет NPV'!$B$9,'Расчет NPV'!$D$9)</f>
        <v/>
      </c>
      <c r="G1760" s="9">
        <f>_xlfn.BETA.INV(RAND(),'Расчет NPV'!$E$10,'Расчет NPV'!$F$10,'Расчет NPV'!$B$10,'Расчет NPV'!$D$10)</f>
        <v/>
      </c>
      <c r="H1760" s="9">
        <f>((D1760*(1+E1760)^0*'Расчет NPV'!$C$14*(C1760-F1760)-G1760)-MAX((D1760*(1+E1760)^0*'Расчет NPV'!$C$14*(C1760-F1760)-G1760)-B1760/6,0)*'Расчет NPV'!$C$13)/(1+'Расчет NPV'!$C$12)^1</f>
        <v/>
      </c>
      <c r="I1760" s="9">
        <f>((D1760*(1+E1760)^1*(C1760-F1760)-G1760)-MAX((D1760*(1+E1760)^1*(C1760-F1760)-G1760)-B1760/6,0)*'Расчет NPV'!$C$13)/(1+'Расчет NPV'!$C$12)^2</f>
        <v/>
      </c>
      <c r="J1760" s="9">
        <f>((D1760*(1+E1760)^2*(C1760-F1760)-G1760)-MAX((D1760*(1+E1760)^2*(C1760-F1760)-G1760)-B1760/6,0)*'Расчет NPV'!$C$13)/(1+'Расчет NPV'!$C$12)^3</f>
        <v/>
      </c>
      <c r="K1760" s="9">
        <f>((D1760*(1+E1760)^3*(C1760-F1760)-G1760)-MAX((D1760*(1+E1760)^3*(C1760-F1760)-G1760)-B1760/6,0)*'Расчет NPV'!$C$13)/(1+'Расчет NPV'!$C$12)^4</f>
        <v/>
      </c>
      <c r="L1760" s="9">
        <f>((D1760*(1+E1760)^4*(C1760-F1760)-G1760)-MAX((D1760*(1+E1760)^4*(C1760-F1760)-G1760)-B1760/6,0)*'Расчет NPV'!$C$13)/(1+'Расчет NPV'!$C$12)^5</f>
        <v/>
      </c>
      <c r="M1760" s="9">
        <f>((D1760*(1+E1760)^5*(C1760-F1760)-G1760)-MAX((D1760*(1+E1760)^5*(C1760-F1760)-G1760)-B1760/6,0)*'Расчет NPV'!$C$13)/(1+'Расчет NPV'!$C$12)^6</f>
        <v/>
      </c>
      <c r="N1760" s="13">
        <f>SUM(H1760:M1760)-B1760</f>
        <v/>
      </c>
    </row>
    <row r="1761">
      <c r="A1761" t="n">
        <v>1757</v>
      </c>
      <c r="B1761" s="9">
        <f>_xlfn.BETA.INV(RAND(),'Расчет NPV'!$E$5,'Расчет NPV'!$F$5,'Расчет NPV'!$B$5,'Расчет NPV'!$D$5)</f>
        <v/>
      </c>
      <c r="C1761" s="9">
        <f>_xlfn.BETA.INV(RAND(),'Расчет NPV'!$E$6,'Расчет NPV'!$F$6,'Расчет NPV'!$B$6,'Расчет NPV'!$D$6)</f>
        <v/>
      </c>
      <c r="D1761" s="9">
        <f>_xlfn.BETA.INV(RAND(),'Расчет NPV'!$E$7,'Расчет NPV'!$F$7,'Расчет NPV'!$B$7,'Расчет NPV'!$D$7)</f>
        <v/>
      </c>
      <c r="E1761" s="5">
        <f>_xlfn.BETA.INV(RAND(),'Расчет NPV'!$E$8,'Расчет NPV'!$F$8,'Расчет NPV'!$B$8,'Расчет NPV'!$D$8)</f>
        <v/>
      </c>
      <c r="F1761" s="9">
        <f>_xlfn.BETA.INV(RAND(),'Расчет NPV'!$E$9,'Расчет NPV'!$F$9,'Расчет NPV'!$B$9,'Расчет NPV'!$D$9)</f>
        <v/>
      </c>
      <c r="G1761" s="9">
        <f>_xlfn.BETA.INV(RAND(),'Расчет NPV'!$E$10,'Расчет NPV'!$F$10,'Расчет NPV'!$B$10,'Расчет NPV'!$D$10)</f>
        <v/>
      </c>
      <c r="H1761" s="9">
        <f>((D1761*(1+E1761)^0*'Расчет NPV'!$C$14*(C1761-F1761)-G1761)-MAX((D1761*(1+E1761)^0*'Расчет NPV'!$C$14*(C1761-F1761)-G1761)-B1761/6,0)*'Расчет NPV'!$C$13)/(1+'Расчет NPV'!$C$12)^1</f>
        <v/>
      </c>
      <c r="I1761" s="9">
        <f>((D1761*(1+E1761)^1*(C1761-F1761)-G1761)-MAX((D1761*(1+E1761)^1*(C1761-F1761)-G1761)-B1761/6,0)*'Расчет NPV'!$C$13)/(1+'Расчет NPV'!$C$12)^2</f>
        <v/>
      </c>
      <c r="J1761" s="9">
        <f>((D1761*(1+E1761)^2*(C1761-F1761)-G1761)-MAX((D1761*(1+E1761)^2*(C1761-F1761)-G1761)-B1761/6,0)*'Расчет NPV'!$C$13)/(1+'Расчет NPV'!$C$12)^3</f>
        <v/>
      </c>
      <c r="K1761" s="9">
        <f>((D1761*(1+E1761)^3*(C1761-F1761)-G1761)-MAX((D1761*(1+E1761)^3*(C1761-F1761)-G1761)-B1761/6,0)*'Расчет NPV'!$C$13)/(1+'Расчет NPV'!$C$12)^4</f>
        <v/>
      </c>
      <c r="L1761" s="9">
        <f>((D1761*(1+E1761)^4*(C1761-F1761)-G1761)-MAX((D1761*(1+E1761)^4*(C1761-F1761)-G1761)-B1761/6,0)*'Расчет NPV'!$C$13)/(1+'Расчет NPV'!$C$12)^5</f>
        <v/>
      </c>
      <c r="M1761" s="9">
        <f>((D1761*(1+E1761)^5*(C1761-F1761)-G1761)-MAX((D1761*(1+E1761)^5*(C1761-F1761)-G1761)-B1761/6,0)*'Расчет NPV'!$C$13)/(1+'Расчет NPV'!$C$12)^6</f>
        <v/>
      </c>
      <c r="N1761" s="13">
        <f>SUM(H1761:M1761)-B1761</f>
        <v/>
      </c>
    </row>
    <row r="1762">
      <c r="A1762" t="n">
        <v>1758</v>
      </c>
      <c r="B1762" s="9">
        <f>_xlfn.BETA.INV(RAND(),'Расчет NPV'!$E$5,'Расчет NPV'!$F$5,'Расчет NPV'!$B$5,'Расчет NPV'!$D$5)</f>
        <v/>
      </c>
      <c r="C1762" s="9">
        <f>_xlfn.BETA.INV(RAND(),'Расчет NPV'!$E$6,'Расчет NPV'!$F$6,'Расчет NPV'!$B$6,'Расчет NPV'!$D$6)</f>
        <v/>
      </c>
      <c r="D1762" s="9">
        <f>_xlfn.BETA.INV(RAND(),'Расчет NPV'!$E$7,'Расчет NPV'!$F$7,'Расчет NPV'!$B$7,'Расчет NPV'!$D$7)</f>
        <v/>
      </c>
      <c r="E1762" s="5">
        <f>_xlfn.BETA.INV(RAND(),'Расчет NPV'!$E$8,'Расчет NPV'!$F$8,'Расчет NPV'!$B$8,'Расчет NPV'!$D$8)</f>
        <v/>
      </c>
      <c r="F1762" s="9">
        <f>_xlfn.BETA.INV(RAND(),'Расчет NPV'!$E$9,'Расчет NPV'!$F$9,'Расчет NPV'!$B$9,'Расчет NPV'!$D$9)</f>
        <v/>
      </c>
      <c r="G1762" s="9">
        <f>_xlfn.BETA.INV(RAND(),'Расчет NPV'!$E$10,'Расчет NPV'!$F$10,'Расчет NPV'!$B$10,'Расчет NPV'!$D$10)</f>
        <v/>
      </c>
      <c r="H1762" s="9">
        <f>((D1762*(1+E1762)^0*'Расчет NPV'!$C$14*(C1762-F1762)-G1762)-MAX((D1762*(1+E1762)^0*'Расчет NPV'!$C$14*(C1762-F1762)-G1762)-B1762/6,0)*'Расчет NPV'!$C$13)/(1+'Расчет NPV'!$C$12)^1</f>
        <v/>
      </c>
      <c r="I1762" s="9">
        <f>((D1762*(1+E1762)^1*(C1762-F1762)-G1762)-MAX((D1762*(1+E1762)^1*(C1762-F1762)-G1762)-B1762/6,0)*'Расчет NPV'!$C$13)/(1+'Расчет NPV'!$C$12)^2</f>
        <v/>
      </c>
      <c r="J1762" s="9">
        <f>((D1762*(1+E1762)^2*(C1762-F1762)-G1762)-MAX((D1762*(1+E1762)^2*(C1762-F1762)-G1762)-B1762/6,0)*'Расчет NPV'!$C$13)/(1+'Расчет NPV'!$C$12)^3</f>
        <v/>
      </c>
      <c r="K1762" s="9">
        <f>((D1762*(1+E1762)^3*(C1762-F1762)-G1762)-MAX((D1762*(1+E1762)^3*(C1762-F1762)-G1762)-B1762/6,0)*'Расчет NPV'!$C$13)/(1+'Расчет NPV'!$C$12)^4</f>
        <v/>
      </c>
      <c r="L1762" s="9">
        <f>((D1762*(1+E1762)^4*(C1762-F1762)-G1762)-MAX((D1762*(1+E1762)^4*(C1762-F1762)-G1762)-B1762/6,0)*'Расчет NPV'!$C$13)/(1+'Расчет NPV'!$C$12)^5</f>
        <v/>
      </c>
      <c r="M1762" s="9">
        <f>((D1762*(1+E1762)^5*(C1762-F1762)-G1762)-MAX((D1762*(1+E1762)^5*(C1762-F1762)-G1762)-B1762/6,0)*'Расчет NPV'!$C$13)/(1+'Расчет NPV'!$C$12)^6</f>
        <v/>
      </c>
      <c r="N1762" s="13">
        <f>SUM(H1762:M1762)-B1762</f>
        <v/>
      </c>
    </row>
    <row r="1763">
      <c r="A1763" t="n">
        <v>1759</v>
      </c>
      <c r="B1763" s="9">
        <f>_xlfn.BETA.INV(RAND(),'Расчет NPV'!$E$5,'Расчет NPV'!$F$5,'Расчет NPV'!$B$5,'Расчет NPV'!$D$5)</f>
        <v/>
      </c>
      <c r="C1763" s="9">
        <f>_xlfn.BETA.INV(RAND(),'Расчет NPV'!$E$6,'Расчет NPV'!$F$6,'Расчет NPV'!$B$6,'Расчет NPV'!$D$6)</f>
        <v/>
      </c>
      <c r="D1763" s="9">
        <f>_xlfn.BETA.INV(RAND(),'Расчет NPV'!$E$7,'Расчет NPV'!$F$7,'Расчет NPV'!$B$7,'Расчет NPV'!$D$7)</f>
        <v/>
      </c>
      <c r="E1763" s="5">
        <f>_xlfn.BETA.INV(RAND(),'Расчет NPV'!$E$8,'Расчет NPV'!$F$8,'Расчет NPV'!$B$8,'Расчет NPV'!$D$8)</f>
        <v/>
      </c>
      <c r="F1763" s="9">
        <f>_xlfn.BETA.INV(RAND(),'Расчет NPV'!$E$9,'Расчет NPV'!$F$9,'Расчет NPV'!$B$9,'Расчет NPV'!$D$9)</f>
        <v/>
      </c>
      <c r="G1763" s="9">
        <f>_xlfn.BETA.INV(RAND(),'Расчет NPV'!$E$10,'Расчет NPV'!$F$10,'Расчет NPV'!$B$10,'Расчет NPV'!$D$10)</f>
        <v/>
      </c>
      <c r="H1763" s="9">
        <f>((D1763*(1+E1763)^0*'Расчет NPV'!$C$14*(C1763-F1763)-G1763)-MAX((D1763*(1+E1763)^0*'Расчет NPV'!$C$14*(C1763-F1763)-G1763)-B1763/6,0)*'Расчет NPV'!$C$13)/(1+'Расчет NPV'!$C$12)^1</f>
        <v/>
      </c>
      <c r="I1763" s="9">
        <f>((D1763*(1+E1763)^1*(C1763-F1763)-G1763)-MAX((D1763*(1+E1763)^1*(C1763-F1763)-G1763)-B1763/6,0)*'Расчет NPV'!$C$13)/(1+'Расчет NPV'!$C$12)^2</f>
        <v/>
      </c>
      <c r="J1763" s="9">
        <f>((D1763*(1+E1763)^2*(C1763-F1763)-G1763)-MAX((D1763*(1+E1763)^2*(C1763-F1763)-G1763)-B1763/6,0)*'Расчет NPV'!$C$13)/(1+'Расчет NPV'!$C$12)^3</f>
        <v/>
      </c>
      <c r="K1763" s="9">
        <f>((D1763*(1+E1763)^3*(C1763-F1763)-G1763)-MAX((D1763*(1+E1763)^3*(C1763-F1763)-G1763)-B1763/6,0)*'Расчет NPV'!$C$13)/(1+'Расчет NPV'!$C$12)^4</f>
        <v/>
      </c>
      <c r="L1763" s="9">
        <f>((D1763*(1+E1763)^4*(C1763-F1763)-G1763)-MAX((D1763*(1+E1763)^4*(C1763-F1763)-G1763)-B1763/6,0)*'Расчет NPV'!$C$13)/(1+'Расчет NPV'!$C$12)^5</f>
        <v/>
      </c>
      <c r="M1763" s="9">
        <f>((D1763*(1+E1763)^5*(C1763-F1763)-G1763)-MAX((D1763*(1+E1763)^5*(C1763-F1763)-G1763)-B1763/6,0)*'Расчет NPV'!$C$13)/(1+'Расчет NPV'!$C$12)^6</f>
        <v/>
      </c>
      <c r="N1763" s="13">
        <f>SUM(H1763:M1763)-B1763</f>
        <v/>
      </c>
    </row>
    <row r="1764">
      <c r="A1764" t="n">
        <v>1760</v>
      </c>
      <c r="B1764" s="9">
        <f>_xlfn.BETA.INV(RAND(),'Расчет NPV'!$E$5,'Расчет NPV'!$F$5,'Расчет NPV'!$B$5,'Расчет NPV'!$D$5)</f>
        <v/>
      </c>
      <c r="C1764" s="9">
        <f>_xlfn.BETA.INV(RAND(),'Расчет NPV'!$E$6,'Расчет NPV'!$F$6,'Расчет NPV'!$B$6,'Расчет NPV'!$D$6)</f>
        <v/>
      </c>
      <c r="D1764" s="9">
        <f>_xlfn.BETA.INV(RAND(),'Расчет NPV'!$E$7,'Расчет NPV'!$F$7,'Расчет NPV'!$B$7,'Расчет NPV'!$D$7)</f>
        <v/>
      </c>
      <c r="E1764" s="5">
        <f>_xlfn.BETA.INV(RAND(),'Расчет NPV'!$E$8,'Расчет NPV'!$F$8,'Расчет NPV'!$B$8,'Расчет NPV'!$D$8)</f>
        <v/>
      </c>
      <c r="F1764" s="9">
        <f>_xlfn.BETA.INV(RAND(),'Расчет NPV'!$E$9,'Расчет NPV'!$F$9,'Расчет NPV'!$B$9,'Расчет NPV'!$D$9)</f>
        <v/>
      </c>
      <c r="G1764" s="9">
        <f>_xlfn.BETA.INV(RAND(),'Расчет NPV'!$E$10,'Расчет NPV'!$F$10,'Расчет NPV'!$B$10,'Расчет NPV'!$D$10)</f>
        <v/>
      </c>
      <c r="H1764" s="9">
        <f>((D1764*(1+E1764)^0*'Расчет NPV'!$C$14*(C1764-F1764)-G1764)-MAX((D1764*(1+E1764)^0*'Расчет NPV'!$C$14*(C1764-F1764)-G1764)-B1764/6,0)*'Расчет NPV'!$C$13)/(1+'Расчет NPV'!$C$12)^1</f>
        <v/>
      </c>
      <c r="I1764" s="9">
        <f>((D1764*(1+E1764)^1*(C1764-F1764)-G1764)-MAX((D1764*(1+E1764)^1*(C1764-F1764)-G1764)-B1764/6,0)*'Расчет NPV'!$C$13)/(1+'Расчет NPV'!$C$12)^2</f>
        <v/>
      </c>
      <c r="J1764" s="9">
        <f>((D1764*(1+E1764)^2*(C1764-F1764)-G1764)-MAX((D1764*(1+E1764)^2*(C1764-F1764)-G1764)-B1764/6,0)*'Расчет NPV'!$C$13)/(1+'Расчет NPV'!$C$12)^3</f>
        <v/>
      </c>
      <c r="K1764" s="9">
        <f>((D1764*(1+E1764)^3*(C1764-F1764)-G1764)-MAX((D1764*(1+E1764)^3*(C1764-F1764)-G1764)-B1764/6,0)*'Расчет NPV'!$C$13)/(1+'Расчет NPV'!$C$12)^4</f>
        <v/>
      </c>
      <c r="L1764" s="9">
        <f>((D1764*(1+E1764)^4*(C1764-F1764)-G1764)-MAX((D1764*(1+E1764)^4*(C1764-F1764)-G1764)-B1764/6,0)*'Расчет NPV'!$C$13)/(1+'Расчет NPV'!$C$12)^5</f>
        <v/>
      </c>
      <c r="M1764" s="9">
        <f>((D1764*(1+E1764)^5*(C1764-F1764)-G1764)-MAX((D1764*(1+E1764)^5*(C1764-F1764)-G1764)-B1764/6,0)*'Расчет NPV'!$C$13)/(1+'Расчет NPV'!$C$12)^6</f>
        <v/>
      </c>
      <c r="N1764" s="13">
        <f>SUM(H1764:M1764)-B1764</f>
        <v/>
      </c>
    </row>
    <row r="1765">
      <c r="A1765" t="n">
        <v>1761</v>
      </c>
      <c r="B1765" s="9">
        <f>_xlfn.BETA.INV(RAND(),'Расчет NPV'!$E$5,'Расчет NPV'!$F$5,'Расчет NPV'!$B$5,'Расчет NPV'!$D$5)</f>
        <v/>
      </c>
      <c r="C1765" s="9">
        <f>_xlfn.BETA.INV(RAND(),'Расчет NPV'!$E$6,'Расчет NPV'!$F$6,'Расчет NPV'!$B$6,'Расчет NPV'!$D$6)</f>
        <v/>
      </c>
      <c r="D1765" s="9">
        <f>_xlfn.BETA.INV(RAND(),'Расчет NPV'!$E$7,'Расчет NPV'!$F$7,'Расчет NPV'!$B$7,'Расчет NPV'!$D$7)</f>
        <v/>
      </c>
      <c r="E1765" s="5">
        <f>_xlfn.BETA.INV(RAND(),'Расчет NPV'!$E$8,'Расчет NPV'!$F$8,'Расчет NPV'!$B$8,'Расчет NPV'!$D$8)</f>
        <v/>
      </c>
      <c r="F1765" s="9">
        <f>_xlfn.BETA.INV(RAND(),'Расчет NPV'!$E$9,'Расчет NPV'!$F$9,'Расчет NPV'!$B$9,'Расчет NPV'!$D$9)</f>
        <v/>
      </c>
      <c r="G1765" s="9">
        <f>_xlfn.BETA.INV(RAND(),'Расчет NPV'!$E$10,'Расчет NPV'!$F$10,'Расчет NPV'!$B$10,'Расчет NPV'!$D$10)</f>
        <v/>
      </c>
      <c r="H1765" s="9">
        <f>((D1765*(1+E1765)^0*'Расчет NPV'!$C$14*(C1765-F1765)-G1765)-MAX((D1765*(1+E1765)^0*'Расчет NPV'!$C$14*(C1765-F1765)-G1765)-B1765/6,0)*'Расчет NPV'!$C$13)/(1+'Расчет NPV'!$C$12)^1</f>
        <v/>
      </c>
      <c r="I1765" s="9">
        <f>((D1765*(1+E1765)^1*(C1765-F1765)-G1765)-MAX((D1765*(1+E1765)^1*(C1765-F1765)-G1765)-B1765/6,0)*'Расчет NPV'!$C$13)/(1+'Расчет NPV'!$C$12)^2</f>
        <v/>
      </c>
      <c r="J1765" s="9">
        <f>((D1765*(1+E1765)^2*(C1765-F1765)-G1765)-MAX((D1765*(1+E1765)^2*(C1765-F1765)-G1765)-B1765/6,0)*'Расчет NPV'!$C$13)/(1+'Расчет NPV'!$C$12)^3</f>
        <v/>
      </c>
      <c r="K1765" s="9">
        <f>((D1765*(1+E1765)^3*(C1765-F1765)-G1765)-MAX((D1765*(1+E1765)^3*(C1765-F1765)-G1765)-B1765/6,0)*'Расчет NPV'!$C$13)/(1+'Расчет NPV'!$C$12)^4</f>
        <v/>
      </c>
      <c r="L1765" s="9">
        <f>((D1765*(1+E1765)^4*(C1765-F1765)-G1765)-MAX((D1765*(1+E1765)^4*(C1765-F1765)-G1765)-B1765/6,0)*'Расчет NPV'!$C$13)/(1+'Расчет NPV'!$C$12)^5</f>
        <v/>
      </c>
      <c r="M1765" s="9">
        <f>((D1765*(1+E1765)^5*(C1765-F1765)-G1765)-MAX((D1765*(1+E1765)^5*(C1765-F1765)-G1765)-B1765/6,0)*'Расчет NPV'!$C$13)/(1+'Расчет NPV'!$C$12)^6</f>
        <v/>
      </c>
      <c r="N1765" s="13">
        <f>SUM(H1765:M1765)-B1765</f>
        <v/>
      </c>
    </row>
    <row r="1766">
      <c r="A1766" t="n">
        <v>1762</v>
      </c>
      <c r="B1766" s="9">
        <f>_xlfn.BETA.INV(RAND(),'Расчет NPV'!$E$5,'Расчет NPV'!$F$5,'Расчет NPV'!$B$5,'Расчет NPV'!$D$5)</f>
        <v/>
      </c>
      <c r="C1766" s="9">
        <f>_xlfn.BETA.INV(RAND(),'Расчет NPV'!$E$6,'Расчет NPV'!$F$6,'Расчет NPV'!$B$6,'Расчет NPV'!$D$6)</f>
        <v/>
      </c>
      <c r="D1766" s="9">
        <f>_xlfn.BETA.INV(RAND(),'Расчет NPV'!$E$7,'Расчет NPV'!$F$7,'Расчет NPV'!$B$7,'Расчет NPV'!$D$7)</f>
        <v/>
      </c>
      <c r="E1766" s="5">
        <f>_xlfn.BETA.INV(RAND(),'Расчет NPV'!$E$8,'Расчет NPV'!$F$8,'Расчет NPV'!$B$8,'Расчет NPV'!$D$8)</f>
        <v/>
      </c>
      <c r="F1766" s="9">
        <f>_xlfn.BETA.INV(RAND(),'Расчет NPV'!$E$9,'Расчет NPV'!$F$9,'Расчет NPV'!$B$9,'Расчет NPV'!$D$9)</f>
        <v/>
      </c>
      <c r="G1766" s="9">
        <f>_xlfn.BETA.INV(RAND(),'Расчет NPV'!$E$10,'Расчет NPV'!$F$10,'Расчет NPV'!$B$10,'Расчет NPV'!$D$10)</f>
        <v/>
      </c>
      <c r="H1766" s="9">
        <f>((D1766*(1+E1766)^0*'Расчет NPV'!$C$14*(C1766-F1766)-G1766)-MAX((D1766*(1+E1766)^0*'Расчет NPV'!$C$14*(C1766-F1766)-G1766)-B1766/6,0)*'Расчет NPV'!$C$13)/(1+'Расчет NPV'!$C$12)^1</f>
        <v/>
      </c>
      <c r="I1766" s="9">
        <f>((D1766*(1+E1766)^1*(C1766-F1766)-G1766)-MAX((D1766*(1+E1766)^1*(C1766-F1766)-G1766)-B1766/6,0)*'Расчет NPV'!$C$13)/(1+'Расчет NPV'!$C$12)^2</f>
        <v/>
      </c>
      <c r="J1766" s="9">
        <f>((D1766*(1+E1766)^2*(C1766-F1766)-G1766)-MAX((D1766*(1+E1766)^2*(C1766-F1766)-G1766)-B1766/6,0)*'Расчет NPV'!$C$13)/(1+'Расчет NPV'!$C$12)^3</f>
        <v/>
      </c>
      <c r="K1766" s="9">
        <f>((D1766*(1+E1766)^3*(C1766-F1766)-G1766)-MAX((D1766*(1+E1766)^3*(C1766-F1766)-G1766)-B1766/6,0)*'Расчет NPV'!$C$13)/(1+'Расчет NPV'!$C$12)^4</f>
        <v/>
      </c>
      <c r="L1766" s="9">
        <f>((D1766*(1+E1766)^4*(C1766-F1766)-G1766)-MAX((D1766*(1+E1766)^4*(C1766-F1766)-G1766)-B1766/6,0)*'Расчет NPV'!$C$13)/(1+'Расчет NPV'!$C$12)^5</f>
        <v/>
      </c>
      <c r="M1766" s="9">
        <f>((D1766*(1+E1766)^5*(C1766-F1766)-G1766)-MAX((D1766*(1+E1766)^5*(C1766-F1766)-G1766)-B1766/6,0)*'Расчет NPV'!$C$13)/(1+'Расчет NPV'!$C$12)^6</f>
        <v/>
      </c>
      <c r="N1766" s="13">
        <f>SUM(H1766:M1766)-B1766</f>
        <v/>
      </c>
    </row>
    <row r="1767">
      <c r="A1767" t="n">
        <v>1763</v>
      </c>
      <c r="B1767" s="9">
        <f>_xlfn.BETA.INV(RAND(),'Расчет NPV'!$E$5,'Расчет NPV'!$F$5,'Расчет NPV'!$B$5,'Расчет NPV'!$D$5)</f>
        <v/>
      </c>
      <c r="C1767" s="9">
        <f>_xlfn.BETA.INV(RAND(),'Расчет NPV'!$E$6,'Расчет NPV'!$F$6,'Расчет NPV'!$B$6,'Расчет NPV'!$D$6)</f>
        <v/>
      </c>
      <c r="D1767" s="9">
        <f>_xlfn.BETA.INV(RAND(),'Расчет NPV'!$E$7,'Расчет NPV'!$F$7,'Расчет NPV'!$B$7,'Расчет NPV'!$D$7)</f>
        <v/>
      </c>
      <c r="E1767" s="5">
        <f>_xlfn.BETA.INV(RAND(),'Расчет NPV'!$E$8,'Расчет NPV'!$F$8,'Расчет NPV'!$B$8,'Расчет NPV'!$D$8)</f>
        <v/>
      </c>
      <c r="F1767" s="9">
        <f>_xlfn.BETA.INV(RAND(),'Расчет NPV'!$E$9,'Расчет NPV'!$F$9,'Расчет NPV'!$B$9,'Расчет NPV'!$D$9)</f>
        <v/>
      </c>
      <c r="G1767" s="9">
        <f>_xlfn.BETA.INV(RAND(),'Расчет NPV'!$E$10,'Расчет NPV'!$F$10,'Расчет NPV'!$B$10,'Расчет NPV'!$D$10)</f>
        <v/>
      </c>
      <c r="H1767" s="9">
        <f>((D1767*(1+E1767)^0*'Расчет NPV'!$C$14*(C1767-F1767)-G1767)-MAX((D1767*(1+E1767)^0*'Расчет NPV'!$C$14*(C1767-F1767)-G1767)-B1767/6,0)*'Расчет NPV'!$C$13)/(1+'Расчет NPV'!$C$12)^1</f>
        <v/>
      </c>
      <c r="I1767" s="9">
        <f>((D1767*(1+E1767)^1*(C1767-F1767)-G1767)-MAX((D1767*(1+E1767)^1*(C1767-F1767)-G1767)-B1767/6,0)*'Расчет NPV'!$C$13)/(1+'Расчет NPV'!$C$12)^2</f>
        <v/>
      </c>
      <c r="J1767" s="9">
        <f>((D1767*(1+E1767)^2*(C1767-F1767)-G1767)-MAX((D1767*(1+E1767)^2*(C1767-F1767)-G1767)-B1767/6,0)*'Расчет NPV'!$C$13)/(1+'Расчет NPV'!$C$12)^3</f>
        <v/>
      </c>
      <c r="K1767" s="9">
        <f>((D1767*(1+E1767)^3*(C1767-F1767)-G1767)-MAX((D1767*(1+E1767)^3*(C1767-F1767)-G1767)-B1767/6,0)*'Расчет NPV'!$C$13)/(1+'Расчет NPV'!$C$12)^4</f>
        <v/>
      </c>
      <c r="L1767" s="9">
        <f>((D1767*(1+E1767)^4*(C1767-F1767)-G1767)-MAX((D1767*(1+E1767)^4*(C1767-F1767)-G1767)-B1767/6,0)*'Расчет NPV'!$C$13)/(1+'Расчет NPV'!$C$12)^5</f>
        <v/>
      </c>
      <c r="M1767" s="9">
        <f>((D1767*(1+E1767)^5*(C1767-F1767)-G1767)-MAX((D1767*(1+E1767)^5*(C1767-F1767)-G1767)-B1767/6,0)*'Расчет NPV'!$C$13)/(1+'Расчет NPV'!$C$12)^6</f>
        <v/>
      </c>
      <c r="N1767" s="13">
        <f>SUM(H1767:M1767)-B1767</f>
        <v/>
      </c>
    </row>
    <row r="1768">
      <c r="A1768" t="n">
        <v>1764</v>
      </c>
      <c r="B1768" s="9">
        <f>_xlfn.BETA.INV(RAND(),'Расчет NPV'!$E$5,'Расчет NPV'!$F$5,'Расчет NPV'!$B$5,'Расчет NPV'!$D$5)</f>
        <v/>
      </c>
      <c r="C1768" s="9">
        <f>_xlfn.BETA.INV(RAND(),'Расчет NPV'!$E$6,'Расчет NPV'!$F$6,'Расчет NPV'!$B$6,'Расчет NPV'!$D$6)</f>
        <v/>
      </c>
      <c r="D1768" s="9">
        <f>_xlfn.BETA.INV(RAND(),'Расчет NPV'!$E$7,'Расчет NPV'!$F$7,'Расчет NPV'!$B$7,'Расчет NPV'!$D$7)</f>
        <v/>
      </c>
      <c r="E1768" s="5">
        <f>_xlfn.BETA.INV(RAND(),'Расчет NPV'!$E$8,'Расчет NPV'!$F$8,'Расчет NPV'!$B$8,'Расчет NPV'!$D$8)</f>
        <v/>
      </c>
      <c r="F1768" s="9">
        <f>_xlfn.BETA.INV(RAND(),'Расчет NPV'!$E$9,'Расчет NPV'!$F$9,'Расчет NPV'!$B$9,'Расчет NPV'!$D$9)</f>
        <v/>
      </c>
      <c r="G1768" s="9">
        <f>_xlfn.BETA.INV(RAND(),'Расчет NPV'!$E$10,'Расчет NPV'!$F$10,'Расчет NPV'!$B$10,'Расчет NPV'!$D$10)</f>
        <v/>
      </c>
      <c r="H1768" s="9">
        <f>((D1768*(1+E1768)^0*'Расчет NPV'!$C$14*(C1768-F1768)-G1768)-MAX((D1768*(1+E1768)^0*'Расчет NPV'!$C$14*(C1768-F1768)-G1768)-B1768/6,0)*'Расчет NPV'!$C$13)/(1+'Расчет NPV'!$C$12)^1</f>
        <v/>
      </c>
      <c r="I1768" s="9">
        <f>((D1768*(1+E1768)^1*(C1768-F1768)-G1768)-MAX((D1768*(1+E1768)^1*(C1768-F1768)-G1768)-B1768/6,0)*'Расчет NPV'!$C$13)/(1+'Расчет NPV'!$C$12)^2</f>
        <v/>
      </c>
      <c r="J1768" s="9">
        <f>((D1768*(1+E1768)^2*(C1768-F1768)-G1768)-MAX((D1768*(1+E1768)^2*(C1768-F1768)-G1768)-B1768/6,0)*'Расчет NPV'!$C$13)/(1+'Расчет NPV'!$C$12)^3</f>
        <v/>
      </c>
      <c r="K1768" s="9">
        <f>((D1768*(1+E1768)^3*(C1768-F1768)-G1768)-MAX((D1768*(1+E1768)^3*(C1768-F1768)-G1768)-B1768/6,0)*'Расчет NPV'!$C$13)/(1+'Расчет NPV'!$C$12)^4</f>
        <v/>
      </c>
      <c r="L1768" s="9">
        <f>((D1768*(1+E1768)^4*(C1768-F1768)-G1768)-MAX((D1768*(1+E1768)^4*(C1768-F1768)-G1768)-B1768/6,0)*'Расчет NPV'!$C$13)/(1+'Расчет NPV'!$C$12)^5</f>
        <v/>
      </c>
      <c r="M1768" s="9">
        <f>((D1768*(1+E1768)^5*(C1768-F1768)-G1768)-MAX((D1768*(1+E1768)^5*(C1768-F1768)-G1768)-B1768/6,0)*'Расчет NPV'!$C$13)/(1+'Расчет NPV'!$C$12)^6</f>
        <v/>
      </c>
      <c r="N1768" s="13">
        <f>SUM(H1768:M1768)-B1768</f>
        <v/>
      </c>
    </row>
    <row r="1769">
      <c r="A1769" t="n">
        <v>1765</v>
      </c>
      <c r="B1769" s="9">
        <f>_xlfn.BETA.INV(RAND(),'Расчет NPV'!$E$5,'Расчет NPV'!$F$5,'Расчет NPV'!$B$5,'Расчет NPV'!$D$5)</f>
        <v/>
      </c>
      <c r="C1769" s="9">
        <f>_xlfn.BETA.INV(RAND(),'Расчет NPV'!$E$6,'Расчет NPV'!$F$6,'Расчет NPV'!$B$6,'Расчет NPV'!$D$6)</f>
        <v/>
      </c>
      <c r="D1769" s="9">
        <f>_xlfn.BETA.INV(RAND(),'Расчет NPV'!$E$7,'Расчет NPV'!$F$7,'Расчет NPV'!$B$7,'Расчет NPV'!$D$7)</f>
        <v/>
      </c>
      <c r="E1769" s="5">
        <f>_xlfn.BETA.INV(RAND(),'Расчет NPV'!$E$8,'Расчет NPV'!$F$8,'Расчет NPV'!$B$8,'Расчет NPV'!$D$8)</f>
        <v/>
      </c>
      <c r="F1769" s="9">
        <f>_xlfn.BETA.INV(RAND(),'Расчет NPV'!$E$9,'Расчет NPV'!$F$9,'Расчет NPV'!$B$9,'Расчет NPV'!$D$9)</f>
        <v/>
      </c>
      <c r="G1769" s="9">
        <f>_xlfn.BETA.INV(RAND(),'Расчет NPV'!$E$10,'Расчет NPV'!$F$10,'Расчет NPV'!$B$10,'Расчет NPV'!$D$10)</f>
        <v/>
      </c>
      <c r="H1769" s="9">
        <f>((D1769*(1+E1769)^0*'Расчет NPV'!$C$14*(C1769-F1769)-G1769)-MAX((D1769*(1+E1769)^0*'Расчет NPV'!$C$14*(C1769-F1769)-G1769)-B1769/6,0)*'Расчет NPV'!$C$13)/(1+'Расчет NPV'!$C$12)^1</f>
        <v/>
      </c>
      <c r="I1769" s="9">
        <f>((D1769*(1+E1769)^1*(C1769-F1769)-G1769)-MAX((D1769*(1+E1769)^1*(C1769-F1769)-G1769)-B1769/6,0)*'Расчет NPV'!$C$13)/(1+'Расчет NPV'!$C$12)^2</f>
        <v/>
      </c>
      <c r="J1769" s="9">
        <f>((D1769*(1+E1769)^2*(C1769-F1769)-G1769)-MAX((D1769*(1+E1769)^2*(C1769-F1769)-G1769)-B1769/6,0)*'Расчет NPV'!$C$13)/(1+'Расчет NPV'!$C$12)^3</f>
        <v/>
      </c>
      <c r="K1769" s="9">
        <f>((D1769*(1+E1769)^3*(C1769-F1769)-G1769)-MAX((D1769*(1+E1769)^3*(C1769-F1769)-G1769)-B1769/6,0)*'Расчет NPV'!$C$13)/(1+'Расчет NPV'!$C$12)^4</f>
        <v/>
      </c>
      <c r="L1769" s="9">
        <f>((D1769*(1+E1769)^4*(C1769-F1769)-G1769)-MAX((D1769*(1+E1769)^4*(C1769-F1769)-G1769)-B1769/6,0)*'Расчет NPV'!$C$13)/(1+'Расчет NPV'!$C$12)^5</f>
        <v/>
      </c>
      <c r="M1769" s="9">
        <f>((D1769*(1+E1769)^5*(C1769-F1769)-G1769)-MAX((D1769*(1+E1769)^5*(C1769-F1769)-G1769)-B1769/6,0)*'Расчет NPV'!$C$13)/(1+'Расчет NPV'!$C$12)^6</f>
        <v/>
      </c>
      <c r="N1769" s="13">
        <f>SUM(H1769:M1769)-B1769</f>
        <v/>
      </c>
    </row>
    <row r="1770">
      <c r="A1770" t="n">
        <v>1766</v>
      </c>
      <c r="B1770" s="9">
        <f>_xlfn.BETA.INV(RAND(),'Расчет NPV'!$E$5,'Расчет NPV'!$F$5,'Расчет NPV'!$B$5,'Расчет NPV'!$D$5)</f>
        <v/>
      </c>
      <c r="C1770" s="9">
        <f>_xlfn.BETA.INV(RAND(),'Расчет NPV'!$E$6,'Расчет NPV'!$F$6,'Расчет NPV'!$B$6,'Расчет NPV'!$D$6)</f>
        <v/>
      </c>
      <c r="D1770" s="9">
        <f>_xlfn.BETA.INV(RAND(),'Расчет NPV'!$E$7,'Расчет NPV'!$F$7,'Расчет NPV'!$B$7,'Расчет NPV'!$D$7)</f>
        <v/>
      </c>
      <c r="E1770" s="5">
        <f>_xlfn.BETA.INV(RAND(),'Расчет NPV'!$E$8,'Расчет NPV'!$F$8,'Расчет NPV'!$B$8,'Расчет NPV'!$D$8)</f>
        <v/>
      </c>
      <c r="F1770" s="9">
        <f>_xlfn.BETA.INV(RAND(),'Расчет NPV'!$E$9,'Расчет NPV'!$F$9,'Расчет NPV'!$B$9,'Расчет NPV'!$D$9)</f>
        <v/>
      </c>
      <c r="G1770" s="9">
        <f>_xlfn.BETA.INV(RAND(),'Расчет NPV'!$E$10,'Расчет NPV'!$F$10,'Расчет NPV'!$B$10,'Расчет NPV'!$D$10)</f>
        <v/>
      </c>
      <c r="H1770" s="9">
        <f>((D1770*(1+E1770)^0*'Расчет NPV'!$C$14*(C1770-F1770)-G1770)-MAX((D1770*(1+E1770)^0*'Расчет NPV'!$C$14*(C1770-F1770)-G1770)-B1770/6,0)*'Расчет NPV'!$C$13)/(1+'Расчет NPV'!$C$12)^1</f>
        <v/>
      </c>
      <c r="I1770" s="9">
        <f>((D1770*(1+E1770)^1*(C1770-F1770)-G1770)-MAX((D1770*(1+E1770)^1*(C1770-F1770)-G1770)-B1770/6,0)*'Расчет NPV'!$C$13)/(1+'Расчет NPV'!$C$12)^2</f>
        <v/>
      </c>
      <c r="J1770" s="9">
        <f>((D1770*(1+E1770)^2*(C1770-F1770)-G1770)-MAX((D1770*(1+E1770)^2*(C1770-F1770)-G1770)-B1770/6,0)*'Расчет NPV'!$C$13)/(1+'Расчет NPV'!$C$12)^3</f>
        <v/>
      </c>
      <c r="K1770" s="9">
        <f>((D1770*(1+E1770)^3*(C1770-F1770)-G1770)-MAX((D1770*(1+E1770)^3*(C1770-F1770)-G1770)-B1770/6,0)*'Расчет NPV'!$C$13)/(1+'Расчет NPV'!$C$12)^4</f>
        <v/>
      </c>
      <c r="L1770" s="9">
        <f>((D1770*(1+E1770)^4*(C1770-F1770)-G1770)-MAX((D1770*(1+E1770)^4*(C1770-F1770)-G1770)-B1770/6,0)*'Расчет NPV'!$C$13)/(1+'Расчет NPV'!$C$12)^5</f>
        <v/>
      </c>
      <c r="M1770" s="9">
        <f>((D1770*(1+E1770)^5*(C1770-F1770)-G1770)-MAX((D1770*(1+E1770)^5*(C1770-F1770)-G1770)-B1770/6,0)*'Расчет NPV'!$C$13)/(1+'Расчет NPV'!$C$12)^6</f>
        <v/>
      </c>
      <c r="N1770" s="13">
        <f>SUM(H1770:M1770)-B1770</f>
        <v/>
      </c>
    </row>
    <row r="1771">
      <c r="A1771" t="n">
        <v>1767</v>
      </c>
      <c r="B1771" s="9">
        <f>_xlfn.BETA.INV(RAND(),'Расчет NPV'!$E$5,'Расчет NPV'!$F$5,'Расчет NPV'!$B$5,'Расчет NPV'!$D$5)</f>
        <v/>
      </c>
      <c r="C1771" s="9">
        <f>_xlfn.BETA.INV(RAND(),'Расчет NPV'!$E$6,'Расчет NPV'!$F$6,'Расчет NPV'!$B$6,'Расчет NPV'!$D$6)</f>
        <v/>
      </c>
      <c r="D1771" s="9">
        <f>_xlfn.BETA.INV(RAND(),'Расчет NPV'!$E$7,'Расчет NPV'!$F$7,'Расчет NPV'!$B$7,'Расчет NPV'!$D$7)</f>
        <v/>
      </c>
      <c r="E1771" s="5">
        <f>_xlfn.BETA.INV(RAND(),'Расчет NPV'!$E$8,'Расчет NPV'!$F$8,'Расчет NPV'!$B$8,'Расчет NPV'!$D$8)</f>
        <v/>
      </c>
      <c r="F1771" s="9">
        <f>_xlfn.BETA.INV(RAND(),'Расчет NPV'!$E$9,'Расчет NPV'!$F$9,'Расчет NPV'!$B$9,'Расчет NPV'!$D$9)</f>
        <v/>
      </c>
      <c r="G1771" s="9">
        <f>_xlfn.BETA.INV(RAND(),'Расчет NPV'!$E$10,'Расчет NPV'!$F$10,'Расчет NPV'!$B$10,'Расчет NPV'!$D$10)</f>
        <v/>
      </c>
      <c r="H1771" s="9">
        <f>((D1771*(1+E1771)^0*'Расчет NPV'!$C$14*(C1771-F1771)-G1771)-MAX((D1771*(1+E1771)^0*'Расчет NPV'!$C$14*(C1771-F1771)-G1771)-B1771/6,0)*'Расчет NPV'!$C$13)/(1+'Расчет NPV'!$C$12)^1</f>
        <v/>
      </c>
      <c r="I1771" s="9">
        <f>((D1771*(1+E1771)^1*(C1771-F1771)-G1771)-MAX((D1771*(1+E1771)^1*(C1771-F1771)-G1771)-B1771/6,0)*'Расчет NPV'!$C$13)/(1+'Расчет NPV'!$C$12)^2</f>
        <v/>
      </c>
      <c r="J1771" s="9">
        <f>((D1771*(1+E1771)^2*(C1771-F1771)-G1771)-MAX((D1771*(1+E1771)^2*(C1771-F1771)-G1771)-B1771/6,0)*'Расчет NPV'!$C$13)/(1+'Расчет NPV'!$C$12)^3</f>
        <v/>
      </c>
      <c r="K1771" s="9">
        <f>((D1771*(1+E1771)^3*(C1771-F1771)-G1771)-MAX((D1771*(1+E1771)^3*(C1771-F1771)-G1771)-B1771/6,0)*'Расчет NPV'!$C$13)/(1+'Расчет NPV'!$C$12)^4</f>
        <v/>
      </c>
      <c r="L1771" s="9">
        <f>((D1771*(1+E1771)^4*(C1771-F1771)-G1771)-MAX((D1771*(1+E1771)^4*(C1771-F1771)-G1771)-B1771/6,0)*'Расчет NPV'!$C$13)/(1+'Расчет NPV'!$C$12)^5</f>
        <v/>
      </c>
      <c r="M1771" s="9">
        <f>((D1771*(1+E1771)^5*(C1771-F1771)-G1771)-MAX((D1771*(1+E1771)^5*(C1771-F1771)-G1771)-B1771/6,0)*'Расчет NPV'!$C$13)/(1+'Расчет NPV'!$C$12)^6</f>
        <v/>
      </c>
      <c r="N1771" s="13">
        <f>SUM(H1771:M1771)-B1771</f>
        <v/>
      </c>
    </row>
    <row r="1772">
      <c r="A1772" t="n">
        <v>1768</v>
      </c>
      <c r="B1772" s="9">
        <f>_xlfn.BETA.INV(RAND(),'Расчет NPV'!$E$5,'Расчет NPV'!$F$5,'Расчет NPV'!$B$5,'Расчет NPV'!$D$5)</f>
        <v/>
      </c>
      <c r="C1772" s="9">
        <f>_xlfn.BETA.INV(RAND(),'Расчет NPV'!$E$6,'Расчет NPV'!$F$6,'Расчет NPV'!$B$6,'Расчет NPV'!$D$6)</f>
        <v/>
      </c>
      <c r="D1772" s="9">
        <f>_xlfn.BETA.INV(RAND(),'Расчет NPV'!$E$7,'Расчет NPV'!$F$7,'Расчет NPV'!$B$7,'Расчет NPV'!$D$7)</f>
        <v/>
      </c>
      <c r="E1772" s="5">
        <f>_xlfn.BETA.INV(RAND(),'Расчет NPV'!$E$8,'Расчет NPV'!$F$8,'Расчет NPV'!$B$8,'Расчет NPV'!$D$8)</f>
        <v/>
      </c>
      <c r="F1772" s="9">
        <f>_xlfn.BETA.INV(RAND(),'Расчет NPV'!$E$9,'Расчет NPV'!$F$9,'Расчет NPV'!$B$9,'Расчет NPV'!$D$9)</f>
        <v/>
      </c>
      <c r="G1772" s="9">
        <f>_xlfn.BETA.INV(RAND(),'Расчет NPV'!$E$10,'Расчет NPV'!$F$10,'Расчет NPV'!$B$10,'Расчет NPV'!$D$10)</f>
        <v/>
      </c>
      <c r="H1772" s="9">
        <f>((D1772*(1+E1772)^0*'Расчет NPV'!$C$14*(C1772-F1772)-G1772)-MAX((D1772*(1+E1772)^0*'Расчет NPV'!$C$14*(C1772-F1772)-G1772)-B1772/6,0)*'Расчет NPV'!$C$13)/(1+'Расчет NPV'!$C$12)^1</f>
        <v/>
      </c>
      <c r="I1772" s="9">
        <f>((D1772*(1+E1772)^1*(C1772-F1772)-G1772)-MAX((D1772*(1+E1772)^1*(C1772-F1772)-G1772)-B1772/6,0)*'Расчет NPV'!$C$13)/(1+'Расчет NPV'!$C$12)^2</f>
        <v/>
      </c>
      <c r="J1772" s="9">
        <f>((D1772*(1+E1772)^2*(C1772-F1772)-G1772)-MAX((D1772*(1+E1772)^2*(C1772-F1772)-G1772)-B1772/6,0)*'Расчет NPV'!$C$13)/(1+'Расчет NPV'!$C$12)^3</f>
        <v/>
      </c>
      <c r="K1772" s="9">
        <f>((D1772*(1+E1772)^3*(C1772-F1772)-G1772)-MAX((D1772*(1+E1772)^3*(C1772-F1772)-G1772)-B1772/6,0)*'Расчет NPV'!$C$13)/(1+'Расчет NPV'!$C$12)^4</f>
        <v/>
      </c>
      <c r="L1772" s="9">
        <f>((D1772*(1+E1772)^4*(C1772-F1772)-G1772)-MAX((D1772*(1+E1772)^4*(C1772-F1772)-G1772)-B1772/6,0)*'Расчет NPV'!$C$13)/(1+'Расчет NPV'!$C$12)^5</f>
        <v/>
      </c>
      <c r="M1772" s="9">
        <f>((D1772*(1+E1772)^5*(C1772-F1772)-G1772)-MAX((D1772*(1+E1772)^5*(C1772-F1772)-G1772)-B1772/6,0)*'Расчет NPV'!$C$13)/(1+'Расчет NPV'!$C$12)^6</f>
        <v/>
      </c>
      <c r="N1772" s="13">
        <f>SUM(H1772:M1772)-B1772</f>
        <v/>
      </c>
    </row>
    <row r="1773">
      <c r="A1773" t="n">
        <v>1769</v>
      </c>
      <c r="B1773" s="9">
        <f>_xlfn.BETA.INV(RAND(),'Расчет NPV'!$E$5,'Расчет NPV'!$F$5,'Расчет NPV'!$B$5,'Расчет NPV'!$D$5)</f>
        <v/>
      </c>
      <c r="C1773" s="9">
        <f>_xlfn.BETA.INV(RAND(),'Расчет NPV'!$E$6,'Расчет NPV'!$F$6,'Расчет NPV'!$B$6,'Расчет NPV'!$D$6)</f>
        <v/>
      </c>
      <c r="D1773" s="9">
        <f>_xlfn.BETA.INV(RAND(),'Расчет NPV'!$E$7,'Расчет NPV'!$F$7,'Расчет NPV'!$B$7,'Расчет NPV'!$D$7)</f>
        <v/>
      </c>
      <c r="E1773" s="5">
        <f>_xlfn.BETA.INV(RAND(),'Расчет NPV'!$E$8,'Расчет NPV'!$F$8,'Расчет NPV'!$B$8,'Расчет NPV'!$D$8)</f>
        <v/>
      </c>
      <c r="F1773" s="9">
        <f>_xlfn.BETA.INV(RAND(),'Расчет NPV'!$E$9,'Расчет NPV'!$F$9,'Расчет NPV'!$B$9,'Расчет NPV'!$D$9)</f>
        <v/>
      </c>
      <c r="G1773" s="9">
        <f>_xlfn.BETA.INV(RAND(),'Расчет NPV'!$E$10,'Расчет NPV'!$F$10,'Расчет NPV'!$B$10,'Расчет NPV'!$D$10)</f>
        <v/>
      </c>
      <c r="H1773" s="9">
        <f>((D1773*(1+E1773)^0*'Расчет NPV'!$C$14*(C1773-F1773)-G1773)-MAX((D1773*(1+E1773)^0*'Расчет NPV'!$C$14*(C1773-F1773)-G1773)-B1773/6,0)*'Расчет NPV'!$C$13)/(1+'Расчет NPV'!$C$12)^1</f>
        <v/>
      </c>
      <c r="I1773" s="9">
        <f>((D1773*(1+E1773)^1*(C1773-F1773)-G1773)-MAX((D1773*(1+E1773)^1*(C1773-F1773)-G1773)-B1773/6,0)*'Расчет NPV'!$C$13)/(1+'Расчет NPV'!$C$12)^2</f>
        <v/>
      </c>
      <c r="J1773" s="9">
        <f>((D1773*(1+E1773)^2*(C1773-F1773)-G1773)-MAX((D1773*(1+E1773)^2*(C1773-F1773)-G1773)-B1773/6,0)*'Расчет NPV'!$C$13)/(1+'Расчет NPV'!$C$12)^3</f>
        <v/>
      </c>
      <c r="K1773" s="9">
        <f>((D1773*(1+E1773)^3*(C1773-F1773)-G1773)-MAX((D1773*(1+E1773)^3*(C1773-F1773)-G1773)-B1773/6,0)*'Расчет NPV'!$C$13)/(1+'Расчет NPV'!$C$12)^4</f>
        <v/>
      </c>
      <c r="L1773" s="9">
        <f>((D1773*(1+E1773)^4*(C1773-F1773)-G1773)-MAX((D1773*(1+E1773)^4*(C1773-F1773)-G1773)-B1773/6,0)*'Расчет NPV'!$C$13)/(1+'Расчет NPV'!$C$12)^5</f>
        <v/>
      </c>
      <c r="M1773" s="9">
        <f>((D1773*(1+E1773)^5*(C1773-F1773)-G1773)-MAX((D1773*(1+E1773)^5*(C1773-F1773)-G1773)-B1773/6,0)*'Расчет NPV'!$C$13)/(1+'Расчет NPV'!$C$12)^6</f>
        <v/>
      </c>
      <c r="N1773" s="13">
        <f>SUM(H1773:M1773)-B1773</f>
        <v/>
      </c>
    </row>
    <row r="1774">
      <c r="A1774" t="n">
        <v>1770</v>
      </c>
      <c r="B1774" s="9">
        <f>_xlfn.BETA.INV(RAND(),'Расчет NPV'!$E$5,'Расчет NPV'!$F$5,'Расчет NPV'!$B$5,'Расчет NPV'!$D$5)</f>
        <v/>
      </c>
      <c r="C1774" s="9">
        <f>_xlfn.BETA.INV(RAND(),'Расчет NPV'!$E$6,'Расчет NPV'!$F$6,'Расчет NPV'!$B$6,'Расчет NPV'!$D$6)</f>
        <v/>
      </c>
      <c r="D1774" s="9">
        <f>_xlfn.BETA.INV(RAND(),'Расчет NPV'!$E$7,'Расчет NPV'!$F$7,'Расчет NPV'!$B$7,'Расчет NPV'!$D$7)</f>
        <v/>
      </c>
      <c r="E1774" s="5">
        <f>_xlfn.BETA.INV(RAND(),'Расчет NPV'!$E$8,'Расчет NPV'!$F$8,'Расчет NPV'!$B$8,'Расчет NPV'!$D$8)</f>
        <v/>
      </c>
      <c r="F1774" s="9">
        <f>_xlfn.BETA.INV(RAND(),'Расчет NPV'!$E$9,'Расчет NPV'!$F$9,'Расчет NPV'!$B$9,'Расчет NPV'!$D$9)</f>
        <v/>
      </c>
      <c r="G1774" s="9">
        <f>_xlfn.BETA.INV(RAND(),'Расчет NPV'!$E$10,'Расчет NPV'!$F$10,'Расчет NPV'!$B$10,'Расчет NPV'!$D$10)</f>
        <v/>
      </c>
      <c r="H1774" s="9">
        <f>((D1774*(1+E1774)^0*'Расчет NPV'!$C$14*(C1774-F1774)-G1774)-MAX((D1774*(1+E1774)^0*'Расчет NPV'!$C$14*(C1774-F1774)-G1774)-B1774/6,0)*'Расчет NPV'!$C$13)/(1+'Расчет NPV'!$C$12)^1</f>
        <v/>
      </c>
      <c r="I1774" s="9">
        <f>((D1774*(1+E1774)^1*(C1774-F1774)-G1774)-MAX((D1774*(1+E1774)^1*(C1774-F1774)-G1774)-B1774/6,0)*'Расчет NPV'!$C$13)/(1+'Расчет NPV'!$C$12)^2</f>
        <v/>
      </c>
      <c r="J1774" s="9">
        <f>((D1774*(1+E1774)^2*(C1774-F1774)-G1774)-MAX((D1774*(1+E1774)^2*(C1774-F1774)-G1774)-B1774/6,0)*'Расчет NPV'!$C$13)/(1+'Расчет NPV'!$C$12)^3</f>
        <v/>
      </c>
      <c r="K1774" s="9">
        <f>((D1774*(1+E1774)^3*(C1774-F1774)-G1774)-MAX((D1774*(1+E1774)^3*(C1774-F1774)-G1774)-B1774/6,0)*'Расчет NPV'!$C$13)/(1+'Расчет NPV'!$C$12)^4</f>
        <v/>
      </c>
      <c r="L1774" s="9">
        <f>((D1774*(1+E1774)^4*(C1774-F1774)-G1774)-MAX((D1774*(1+E1774)^4*(C1774-F1774)-G1774)-B1774/6,0)*'Расчет NPV'!$C$13)/(1+'Расчет NPV'!$C$12)^5</f>
        <v/>
      </c>
      <c r="M1774" s="9">
        <f>((D1774*(1+E1774)^5*(C1774-F1774)-G1774)-MAX((D1774*(1+E1774)^5*(C1774-F1774)-G1774)-B1774/6,0)*'Расчет NPV'!$C$13)/(1+'Расчет NPV'!$C$12)^6</f>
        <v/>
      </c>
      <c r="N1774" s="13">
        <f>SUM(H1774:M1774)-B1774</f>
        <v/>
      </c>
    </row>
    <row r="1775">
      <c r="A1775" t="n">
        <v>1771</v>
      </c>
      <c r="B1775" s="9">
        <f>_xlfn.BETA.INV(RAND(),'Расчет NPV'!$E$5,'Расчет NPV'!$F$5,'Расчет NPV'!$B$5,'Расчет NPV'!$D$5)</f>
        <v/>
      </c>
      <c r="C1775" s="9">
        <f>_xlfn.BETA.INV(RAND(),'Расчет NPV'!$E$6,'Расчет NPV'!$F$6,'Расчет NPV'!$B$6,'Расчет NPV'!$D$6)</f>
        <v/>
      </c>
      <c r="D1775" s="9">
        <f>_xlfn.BETA.INV(RAND(),'Расчет NPV'!$E$7,'Расчет NPV'!$F$7,'Расчет NPV'!$B$7,'Расчет NPV'!$D$7)</f>
        <v/>
      </c>
      <c r="E1775" s="5">
        <f>_xlfn.BETA.INV(RAND(),'Расчет NPV'!$E$8,'Расчет NPV'!$F$8,'Расчет NPV'!$B$8,'Расчет NPV'!$D$8)</f>
        <v/>
      </c>
      <c r="F1775" s="9">
        <f>_xlfn.BETA.INV(RAND(),'Расчет NPV'!$E$9,'Расчет NPV'!$F$9,'Расчет NPV'!$B$9,'Расчет NPV'!$D$9)</f>
        <v/>
      </c>
      <c r="G1775" s="9">
        <f>_xlfn.BETA.INV(RAND(),'Расчет NPV'!$E$10,'Расчет NPV'!$F$10,'Расчет NPV'!$B$10,'Расчет NPV'!$D$10)</f>
        <v/>
      </c>
      <c r="H1775" s="9">
        <f>((D1775*(1+E1775)^0*'Расчет NPV'!$C$14*(C1775-F1775)-G1775)-MAX((D1775*(1+E1775)^0*'Расчет NPV'!$C$14*(C1775-F1775)-G1775)-B1775/6,0)*'Расчет NPV'!$C$13)/(1+'Расчет NPV'!$C$12)^1</f>
        <v/>
      </c>
      <c r="I1775" s="9">
        <f>((D1775*(1+E1775)^1*(C1775-F1775)-G1775)-MAX((D1775*(1+E1775)^1*(C1775-F1775)-G1775)-B1775/6,0)*'Расчет NPV'!$C$13)/(1+'Расчет NPV'!$C$12)^2</f>
        <v/>
      </c>
      <c r="J1775" s="9">
        <f>((D1775*(1+E1775)^2*(C1775-F1775)-G1775)-MAX((D1775*(1+E1775)^2*(C1775-F1775)-G1775)-B1775/6,0)*'Расчет NPV'!$C$13)/(1+'Расчет NPV'!$C$12)^3</f>
        <v/>
      </c>
      <c r="K1775" s="9">
        <f>((D1775*(1+E1775)^3*(C1775-F1775)-G1775)-MAX((D1775*(1+E1775)^3*(C1775-F1775)-G1775)-B1775/6,0)*'Расчет NPV'!$C$13)/(1+'Расчет NPV'!$C$12)^4</f>
        <v/>
      </c>
      <c r="L1775" s="9">
        <f>((D1775*(1+E1775)^4*(C1775-F1775)-G1775)-MAX((D1775*(1+E1775)^4*(C1775-F1775)-G1775)-B1775/6,0)*'Расчет NPV'!$C$13)/(1+'Расчет NPV'!$C$12)^5</f>
        <v/>
      </c>
      <c r="M1775" s="9">
        <f>((D1775*(1+E1775)^5*(C1775-F1775)-G1775)-MAX((D1775*(1+E1775)^5*(C1775-F1775)-G1775)-B1775/6,0)*'Расчет NPV'!$C$13)/(1+'Расчет NPV'!$C$12)^6</f>
        <v/>
      </c>
      <c r="N1775" s="13">
        <f>SUM(H1775:M1775)-B1775</f>
        <v/>
      </c>
    </row>
    <row r="1776">
      <c r="A1776" t="n">
        <v>1772</v>
      </c>
      <c r="B1776" s="9">
        <f>_xlfn.BETA.INV(RAND(),'Расчет NPV'!$E$5,'Расчет NPV'!$F$5,'Расчет NPV'!$B$5,'Расчет NPV'!$D$5)</f>
        <v/>
      </c>
      <c r="C1776" s="9">
        <f>_xlfn.BETA.INV(RAND(),'Расчет NPV'!$E$6,'Расчет NPV'!$F$6,'Расчет NPV'!$B$6,'Расчет NPV'!$D$6)</f>
        <v/>
      </c>
      <c r="D1776" s="9">
        <f>_xlfn.BETA.INV(RAND(),'Расчет NPV'!$E$7,'Расчет NPV'!$F$7,'Расчет NPV'!$B$7,'Расчет NPV'!$D$7)</f>
        <v/>
      </c>
      <c r="E1776" s="5">
        <f>_xlfn.BETA.INV(RAND(),'Расчет NPV'!$E$8,'Расчет NPV'!$F$8,'Расчет NPV'!$B$8,'Расчет NPV'!$D$8)</f>
        <v/>
      </c>
      <c r="F1776" s="9">
        <f>_xlfn.BETA.INV(RAND(),'Расчет NPV'!$E$9,'Расчет NPV'!$F$9,'Расчет NPV'!$B$9,'Расчет NPV'!$D$9)</f>
        <v/>
      </c>
      <c r="G1776" s="9">
        <f>_xlfn.BETA.INV(RAND(),'Расчет NPV'!$E$10,'Расчет NPV'!$F$10,'Расчет NPV'!$B$10,'Расчет NPV'!$D$10)</f>
        <v/>
      </c>
      <c r="H1776" s="9">
        <f>((D1776*(1+E1776)^0*'Расчет NPV'!$C$14*(C1776-F1776)-G1776)-MAX((D1776*(1+E1776)^0*'Расчет NPV'!$C$14*(C1776-F1776)-G1776)-B1776/6,0)*'Расчет NPV'!$C$13)/(1+'Расчет NPV'!$C$12)^1</f>
        <v/>
      </c>
      <c r="I1776" s="9">
        <f>((D1776*(1+E1776)^1*(C1776-F1776)-G1776)-MAX((D1776*(1+E1776)^1*(C1776-F1776)-G1776)-B1776/6,0)*'Расчет NPV'!$C$13)/(1+'Расчет NPV'!$C$12)^2</f>
        <v/>
      </c>
      <c r="J1776" s="9">
        <f>((D1776*(1+E1776)^2*(C1776-F1776)-G1776)-MAX((D1776*(1+E1776)^2*(C1776-F1776)-G1776)-B1776/6,0)*'Расчет NPV'!$C$13)/(1+'Расчет NPV'!$C$12)^3</f>
        <v/>
      </c>
      <c r="K1776" s="9">
        <f>((D1776*(1+E1776)^3*(C1776-F1776)-G1776)-MAX((D1776*(1+E1776)^3*(C1776-F1776)-G1776)-B1776/6,0)*'Расчет NPV'!$C$13)/(1+'Расчет NPV'!$C$12)^4</f>
        <v/>
      </c>
      <c r="L1776" s="9">
        <f>((D1776*(1+E1776)^4*(C1776-F1776)-G1776)-MAX((D1776*(1+E1776)^4*(C1776-F1776)-G1776)-B1776/6,0)*'Расчет NPV'!$C$13)/(1+'Расчет NPV'!$C$12)^5</f>
        <v/>
      </c>
      <c r="M1776" s="9">
        <f>((D1776*(1+E1776)^5*(C1776-F1776)-G1776)-MAX((D1776*(1+E1776)^5*(C1776-F1776)-G1776)-B1776/6,0)*'Расчет NPV'!$C$13)/(1+'Расчет NPV'!$C$12)^6</f>
        <v/>
      </c>
      <c r="N1776" s="13">
        <f>SUM(H1776:M1776)-B1776</f>
        <v/>
      </c>
    </row>
    <row r="1777">
      <c r="A1777" t="n">
        <v>1773</v>
      </c>
      <c r="B1777" s="9">
        <f>_xlfn.BETA.INV(RAND(),'Расчет NPV'!$E$5,'Расчет NPV'!$F$5,'Расчет NPV'!$B$5,'Расчет NPV'!$D$5)</f>
        <v/>
      </c>
      <c r="C1777" s="9">
        <f>_xlfn.BETA.INV(RAND(),'Расчет NPV'!$E$6,'Расчет NPV'!$F$6,'Расчет NPV'!$B$6,'Расчет NPV'!$D$6)</f>
        <v/>
      </c>
      <c r="D1777" s="9">
        <f>_xlfn.BETA.INV(RAND(),'Расчет NPV'!$E$7,'Расчет NPV'!$F$7,'Расчет NPV'!$B$7,'Расчет NPV'!$D$7)</f>
        <v/>
      </c>
      <c r="E1777" s="5">
        <f>_xlfn.BETA.INV(RAND(),'Расчет NPV'!$E$8,'Расчет NPV'!$F$8,'Расчет NPV'!$B$8,'Расчет NPV'!$D$8)</f>
        <v/>
      </c>
      <c r="F1777" s="9">
        <f>_xlfn.BETA.INV(RAND(),'Расчет NPV'!$E$9,'Расчет NPV'!$F$9,'Расчет NPV'!$B$9,'Расчет NPV'!$D$9)</f>
        <v/>
      </c>
      <c r="G1777" s="9">
        <f>_xlfn.BETA.INV(RAND(),'Расчет NPV'!$E$10,'Расчет NPV'!$F$10,'Расчет NPV'!$B$10,'Расчет NPV'!$D$10)</f>
        <v/>
      </c>
      <c r="H1777" s="9">
        <f>((D1777*(1+E1777)^0*'Расчет NPV'!$C$14*(C1777-F1777)-G1777)-MAX((D1777*(1+E1777)^0*'Расчет NPV'!$C$14*(C1777-F1777)-G1777)-B1777/6,0)*'Расчет NPV'!$C$13)/(1+'Расчет NPV'!$C$12)^1</f>
        <v/>
      </c>
      <c r="I1777" s="9">
        <f>((D1777*(1+E1777)^1*(C1777-F1777)-G1777)-MAX((D1777*(1+E1777)^1*(C1777-F1777)-G1777)-B1777/6,0)*'Расчет NPV'!$C$13)/(1+'Расчет NPV'!$C$12)^2</f>
        <v/>
      </c>
      <c r="J1777" s="9">
        <f>((D1777*(1+E1777)^2*(C1777-F1777)-G1777)-MAX((D1777*(1+E1777)^2*(C1777-F1777)-G1777)-B1777/6,0)*'Расчет NPV'!$C$13)/(1+'Расчет NPV'!$C$12)^3</f>
        <v/>
      </c>
      <c r="K1777" s="9">
        <f>((D1777*(1+E1777)^3*(C1777-F1777)-G1777)-MAX((D1777*(1+E1777)^3*(C1777-F1777)-G1777)-B1777/6,0)*'Расчет NPV'!$C$13)/(1+'Расчет NPV'!$C$12)^4</f>
        <v/>
      </c>
      <c r="L1777" s="9">
        <f>((D1777*(1+E1777)^4*(C1777-F1777)-G1777)-MAX((D1777*(1+E1777)^4*(C1777-F1777)-G1777)-B1777/6,0)*'Расчет NPV'!$C$13)/(1+'Расчет NPV'!$C$12)^5</f>
        <v/>
      </c>
      <c r="M1777" s="9">
        <f>((D1777*(1+E1777)^5*(C1777-F1777)-G1777)-MAX((D1777*(1+E1777)^5*(C1777-F1777)-G1777)-B1777/6,0)*'Расчет NPV'!$C$13)/(1+'Расчет NPV'!$C$12)^6</f>
        <v/>
      </c>
      <c r="N1777" s="13">
        <f>SUM(H1777:M1777)-B1777</f>
        <v/>
      </c>
    </row>
    <row r="1778">
      <c r="A1778" t="n">
        <v>1774</v>
      </c>
      <c r="B1778" s="9">
        <f>_xlfn.BETA.INV(RAND(),'Расчет NPV'!$E$5,'Расчет NPV'!$F$5,'Расчет NPV'!$B$5,'Расчет NPV'!$D$5)</f>
        <v/>
      </c>
      <c r="C1778" s="9">
        <f>_xlfn.BETA.INV(RAND(),'Расчет NPV'!$E$6,'Расчет NPV'!$F$6,'Расчет NPV'!$B$6,'Расчет NPV'!$D$6)</f>
        <v/>
      </c>
      <c r="D1778" s="9">
        <f>_xlfn.BETA.INV(RAND(),'Расчет NPV'!$E$7,'Расчет NPV'!$F$7,'Расчет NPV'!$B$7,'Расчет NPV'!$D$7)</f>
        <v/>
      </c>
      <c r="E1778" s="5">
        <f>_xlfn.BETA.INV(RAND(),'Расчет NPV'!$E$8,'Расчет NPV'!$F$8,'Расчет NPV'!$B$8,'Расчет NPV'!$D$8)</f>
        <v/>
      </c>
      <c r="F1778" s="9">
        <f>_xlfn.BETA.INV(RAND(),'Расчет NPV'!$E$9,'Расчет NPV'!$F$9,'Расчет NPV'!$B$9,'Расчет NPV'!$D$9)</f>
        <v/>
      </c>
      <c r="G1778" s="9">
        <f>_xlfn.BETA.INV(RAND(),'Расчет NPV'!$E$10,'Расчет NPV'!$F$10,'Расчет NPV'!$B$10,'Расчет NPV'!$D$10)</f>
        <v/>
      </c>
      <c r="H1778" s="9">
        <f>((D1778*(1+E1778)^0*'Расчет NPV'!$C$14*(C1778-F1778)-G1778)-MAX((D1778*(1+E1778)^0*'Расчет NPV'!$C$14*(C1778-F1778)-G1778)-B1778/6,0)*'Расчет NPV'!$C$13)/(1+'Расчет NPV'!$C$12)^1</f>
        <v/>
      </c>
      <c r="I1778" s="9">
        <f>((D1778*(1+E1778)^1*(C1778-F1778)-G1778)-MAX((D1778*(1+E1778)^1*(C1778-F1778)-G1778)-B1778/6,0)*'Расчет NPV'!$C$13)/(1+'Расчет NPV'!$C$12)^2</f>
        <v/>
      </c>
      <c r="J1778" s="9">
        <f>((D1778*(1+E1778)^2*(C1778-F1778)-G1778)-MAX((D1778*(1+E1778)^2*(C1778-F1778)-G1778)-B1778/6,0)*'Расчет NPV'!$C$13)/(1+'Расчет NPV'!$C$12)^3</f>
        <v/>
      </c>
      <c r="K1778" s="9">
        <f>((D1778*(1+E1778)^3*(C1778-F1778)-G1778)-MAX((D1778*(1+E1778)^3*(C1778-F1778)-G1778)-B1778/6,0)*'Расчет NPV'!$C$13)/(1+'Расчет NPV'!$C$12)^4</f>
        <v/>
      </c>
      <c r="L1778" s="9">
        <f>((D1778*(1+E1778)^4*(C1778-F1778)-G1778)-MAX((D1778*(1+E1778)^4*(C1778-F1778)-G1778)-B1778/6,0)*'Расчет NPV'!$C$13)/(1+'Расчет NPV'!$C$12)^5</f>
        <v/>
      </c>
      <c r="M1778" s="9">
        <f>((D1778*(1+E1778)^5*(C1778-F1778)-G1778)-MAX((D1778*(1+E1778)^5*(C1778-F1778)-G1778)-B1778/6,0)*'Расчет NPV'!$C$13)/(1+'Расчет NPV'!$C$12)^6</f>
        <v/>
      </c>
      <c r="N1778" s="13">
        <f>SUM(H1778:M1778)-B1778</f>
        <v/>
      </c>
    </row>
    <row r="1779">
      <c r="A1779" t="n">
        <v>1775</v>
      </c>
      <c r="B1779" s="9">
        <f>_xlfn.BETA.INV(RAND(),'Расчет NPV'!$E$5,'Расчет NPV'!$F$5,'Расчет NPV'!$B$5,'Расчет NPV'!$D$5)</f>
        <v/>
      </c>
      <c r="C1779" s="9">
        <f>_xlfn.BETA.INV(RAND(),'Расчет NPV'!$E$6,'Расчет NPV'!$F$6,'Расчет NPV'!$B$6,'Расчет NPV'!$D$6)</f>
        <v/>
      </c>
      <c r="D1779" s="9">
        <f>_xlfn.BETA.INV(RAND(),'Расчет NPV'!$E$7,'Расчет NPV'!$F$7,'Расчет NPV'!$B$7,'Расчет NPV'!$D$7)</f>
        <v/>
      </c>
      <c r="E1779" s="5">
        <f>_xlfn.BETA.INV(RAND(),'Расчет NPV'!$E$8,'Расчет NPV'!$F$8,'Расчет NPV'!$B$8,'Расчет NPV'!$D$8)</f>
        <v/>
      </c>
      <c r="F1779" s="9">
        <f>_xlfn.BETA.INV(RAND(),'Расчет NPV'!$E$9,'Расчет NPV'!$F$9,'Расчет NPV'!$B$9,'Расчет NPV'!$D$9)</f>
        <v/>
      </c>
      <c r="G1779" s="9">
        <f>_xlfn.BETA.INV(RAND(),'Расчет NPV'!$E$10,'Расчет NPV'!$F$10,'Расчет NPV'!$B$10,'Расчет NPV'!$D$10)</f>
        <v/>
      </c>
      <c r="H1779" s="9">
        <f>((D1779*(1+E1779)^0*'Расчет NPV'!$C$14*(C1779-F1779)-G1779)-MAX((D1779*(1+E1779)^0*'Расчет NPV'!$C$14*(C1779-F1779)-G1779)-B1779/6,0)*'Расчет NPV'!$C$13)/(1+'Расчет NPV'!$C$12)^1</f>
        <v/>
      </c>
      <c r="I1779" s="9">
        <f>((D1779*(1+E1779)^1*(C1779-F1779)-G1779)-MAX((D1779*(1+E1779)^1*(C1779-F1779)-G1779)-B1779/6,0)*'Расчет NPV'!$C$13)/(1+'Расчет NPV'!$C$12)^2</f>
        <v/>
      </c>
      <c r="J1779" s="9">
        <f>((D1779*(1+E1779)^2*(C1779-F1779)-G1779)-MAX((D1779*(1+E1779)^2*(C1779-F1779)-G1779)-B1779/6,0)*'Расчет NPV'!$C$13)/(1+'Расчет NPV'!$C$12)^3</f>
        <v/>
      </c>
      <c r="K1779" s="9">
        <f>((D1779*(1+E1779)^3*(C1779-F1779)-G1779)-MAX((D1779*(1+E1779)^3*(C1779-F1779)-G1779)-B1779/6,0)*'Расчет NPV'!$C$13)/(1+'Расчет NPV'!$C$12)^4</f>
        <v/>
      </c>
      <c r="L1779" s="9">
        <f>((D1779*(1+E1779)^4*(C1779-F1779)-G1779)-MAX((D1779*(1+E1779)^4*(C1779-F1779)-G1779)-B1779/6,0)*'Расчет NPV'!$C$13)/(1+'Расчет NPV'!$C$12)^5</f>
        <v/>
      </c>
      <c r="M1779" s="9">
        <f>((D1779*(1+E1779)^5*(C1779-F1779)-G1779)-MAX((D1779*(1+E1779)^5*(C1779-F1779)-G1779)-B1779/6,0)*'Расчет NPV'!$C$13)/(1+'Расчет NPV'!$C$12)^6</f>
        <v/>
      </c>
      <c r="N1779" s="13">
        <f>SUM(H1779:M1779)-B1779</f>
        <v/>
      </c>
    </row>
    <row r="1780">
      <c r="A1780" t="n">
        <v>1776</v>
      </c>
      <c r="B1780" s="9">
        <f>_xlfn.BETA.INV(RAND(),'Расчет NPV'!$E$5,'Расчет NPV'!$F$5,'Расчет NPV'!$B$5,'Расчет NPV'!$D$5)</f>
        <v/>
      </c>
      <c r="C1780" s="9">
        <f>_xlfn.BETA.INV(RAND(),'Расчет NPV'!$E$6,'Расчет NPV'!$F$6,'Расчет NPV'!$B$6,'Расчет NPV'!$D$6)</f>
        <v/>
      </c>
      <c r="D1780" s="9">
        <f>_xlfn.BETA.INV(RAND(),'Расчет NPV'!$E$7,'Расчет NPV'!$F$7,'Расчет NPV'!$B$7,'Расчет NPV'!$D$7)</f>
        <v/>
      </c>
      <c r="E1780" s="5">
        <f>_xlfn.BETA.INV(RAND(),'Расчет NPV'!$E$8,'Расчет NPV'!$F$8,'Расчет NPV'!$B$8,'Расчет NPV'!$D$8)</f>
        <v/>
      </c>
      <c r="F1780" s="9">
        <f>_xlfn.BETA.INV(RAND(),'Расчет NPV'!$E$9,'Расчет NPV'!$F$9,'Расчет NPV'!$B$9,'Расчет NPV'!$D$9)</f>
        <v/>
      </c>
      <c r="G1780" s="9">
        <f>_xlfn.BETA.INV(RAND(),'Расчет NPV'!$E$10,'Расчет NPV'!$F$10,'Расчет NPV'!$B$10,'Расчет NPV'!$D$10)</f>
        <v/>
      </c>
      <c r="H1780" s="9">
        <f>((D1780*(1+E1780)^0*'Расчет NPV'!$C$14*(C1780-F1780)-G1780)-MAX((D1780*(1+E1780)^0*'Расчет NPV'!$C$14*(C1780-F1780)-G1780)-B1780/6,0)*'Расчет NPV'!$C$13)/(1+'Расчет NPV'!$C$12)^1</f>
        <v/>
      </c>
      <c r="I1780" s="9">
        <f>((D1780*(1+E1780)^1*(C1780-F1780)-G1780)-MAX((D1780*(1+E1780)^1*(C1780-F1780)-G1780)-B1780/6,0)*'Расчет NPV'!$C$13)/(1+'Расчет NPV'!$C$12)^2</f>
        <v/>
      </c>
      <c r="J1780" s="9">
        <f>((D1780*(1+E1780)^2*(C1780-F1780)-G1780)-MAX((D1780*(1+E1780)^2*(C1780-F1780)-G1780)-B1780/6,0)*'Расчет NPV'!$C$13)/(1+'Расчет NPV'!$C$12)^3</f>
        <v/>
      </c>
      <c r="K1780" s="9">
        <f>((D1780*(1+E1780)^3*(C1780-F1780)-G1780)-MAX((D1780*(1+E1780)^3*(C1780-F1780)-G1780)-B1780/6,0)*'Расчет NPV'!$C$13)/(1+'Расчет NPV'!$C$12)^4</f>
        <v/>
      </c>
      <c r="L1780" s="9">
        <f>((D1780*(1+E1780)^4*(C1780-F1780)-G1780)-MAX((D1780*(1+E1780)^4*(C1780-F1780)-G1780)-B1780/6,0)*'Расчет NPV'!$C$13)/(1+'Расчет NPV'!$C$12)^5</f>
        <v/>
      </c>
      <c r="M1780" s="9">
        <f>((D1780*(1+E1780)^5*(C1780-F1780)-G1780)-MAX((D1780*(1+E1780)^5*(C1780-F1780)-G1780)-B1780/6,0)*'Расчет NPV'!$C$13)/(1+'Расчет NPV'!$C$12)^6</f>
        <v/>
      </c>
      <c r="N1780" s="13">
        <f>SUM(H1780:M1780)-B1780</f>
        <v/>
      </c>
    </row>
    <row r="1781">
      <c r="A1781" t="n">
        <v>1777</v>
      </c>
      <c r="B1781" s="9">
        <f>_xlfn.BETA.INV(RAND(),'Расчет NPV'!$E$5,'Расчет NPV'!$F$5,'Расчет NPV'!$B$5,'Расчет NPV'!$D$5)</f>
        <v/>
      </c>
      <c r="C1781" s="9">
        <f>_xlfn.BETA.INV(RAND(),'Расчет NPV'!$E$6,'Расчет NPV'!$F$6,'Расчет NPV'!$B$6,'Расчет NPV'!$D$6)</f>
        <v/>
      </c>
      <c r="D1781" s="9">
        <f>_xlfn.BETA.INV(RAND(),'Расчет NPV'!$E$7,'Расчет NPV'!$F$7,'Расчет NPV'!$B$7,'Расчет NPV'!$D$7)</f>
        <v/>
      </c>
      <c r="E1781" s="5">
        <f>_xlfn.BETA.INV(RAND(),'Расчет NPV'!$E$8,'Расчет NPV'!$F$8,'Расчет NPV'!$B$8,'Расчет NPV'!$D$8)</f>
        <v/>
      </c>
      <c r="F1781" s="9">
        <f>_xlfn.BETA.INV(RAND(),'Расчет NPV'!$E$9,'Расчет NPV'!$F$9,'Расчет NPV'!$B$9,'Расчет NPV'!$D$9)</f>
        <v/>
      </c>
      <c r="G1781" s="9">
        <f>_xlfn.BETA.INV(RAND(),'Расчет NPV'!$E$10,'Расчет NPV'!$F$10,'Расчет NPV'!$B$10,'Расчет NPV'!$D$10)</f>
        <v/>
      </c>
      <c r="H1781" s="9">
        <f>((D1781*(1+E1781)^0*'Расчет NPV'!$C$14*(C1781-F1781)-G1781)-MAX((D1781*(1+E1781)^0*'Расчет NPV'!$C$14*(C1781-F1781)-G1781)-B1781/6,0)*'Расчет NPV'!$C$13)/(1+'Расчет NPV'!$C$12)^1</f>
        <v/>
      </c>
      <c r="I1781" s="9">
        <f>((D1781*(1+E1781)^1*(C1781-F1781)-G1781)-MAX((D1781*(1+E1781)^1*(C1781-F1781)-G1781)-B1781/6,0)*'Расчет NPV'!$C$13)/(1+'Расчет NPV'!$C$12)^2</f>
        <v/>
      </c>
      <c r="J1781" s="9">
        <f>((D1781*(1+E1781)^2*(C1781-F1781)-G1781)-MAX((D1781*(1+E1781)^2*(C1781-F1781)-G1781)-B1781/6,0)*'Расчет NPV'!$C$13)/(1+'Расчет NPV'!$C$12)^3</f>
        <v/>
      </c>
      <c r="K1781" s="9">
        <f>((D1781*(1+E1781)^3*(C1781-F1781)-G1781)-MAX((D1781*(1+E1781)^3*(C1781-F1781)-G1781)-B1781/6,0)*'Расчет NPV'!$C$13)/(1+'Расчет NPV'!$C$12)^4</f>
        <v/>
      </c>
      <c r="L1781" s="9">
        <f>((D1781*(1+E1781)^4*(C1781-F1781)-G1781)-MAX((D1781*(1+E1781)^4*(C1781-F1781)-G1781)-B1781/6,0)*'Расчет NPV'!$C$13)/(1+'Расчет NPV'!$C$12)^5</f>
        <v/>
      </c>
      <c r="M1781" s="9">
        <f>((D1781*(1+E1781)^5*(C1781-F1781)-G1781)-MAX((D1781*(1+E1781)^5*(C1781-F1781)-G1781)-B1781/6,0)*'Расчет NPV'!$C$13)/(1+'Расчет NPV'!$C$12)^6</f>
        <v/>
      </c>
      <c r="N1781" s="13">
        <f>SUM(H1781:M1781)-B1781</f>
        <v/>
      </c>
    </row>
    <row r="1782">
      <c r="A1782" t="n">
        <v>1778</v>
      </c>
      <c r="B1782" s="9">
        <f>_xlfn.BETA.INV(RAND(),'Расчет NPV'!$E$5,'Расчет NPV'!$F$5,'Расчет NPV'!$B$5,'Расчет NPV'!$D$5)</f>
        <v/>
      </c>
      <c r="C1782" s="9">
        <f>_xlfn.BETA.INV(RAND(),'Расчет NPV'!$E$6,'Расчет NPV'!$F$6,'Расчет NPV'!$B$6,'Расчет NPV'!$D$6)</f>
        <v/>
      </c>
      <c r="D1782" s="9">
        <f>_xlfn.BETA.INV(RAND(),'Расчет NPV'!$E$7,'Расчет NPV'!$F$7,'Расчет NPV'!$B$7,'Расчет NPV'!$D$7)</f>
        <v/>
      </c>
      <c r="E1782" s="5">
        <f>_xlfn.BETA.INV(RAND(),'Расчет NPV'!$E$8,'Расчет NPV'!$F$8,'Расчет NPV'!$B$8,'Расчет NPV'!$D$8)</f>
        <v/>
      </c>
      <c r="F1782" s="9">
        <f>_xlfn.BETA.INV(RAND(),'Расчет NPV'!$E$9,'Расчет NPV'!$F$9,'Расчет NPV'!$B$9,'Расчет NPV'!$D$9)</f>
        <v/>
      </c>
      <c r="G1782" s="9">
        <f>_xlfn.BETA.INV(RAND(),'Расчет NPV'!$E$10,'Расчет NPV'!$F$10,'Расчет NPV'!$B$10,'Расчет NPV'!$D$10)</f>
        <v/>
      </c>
      <c r="H1782" s="9">
        <f>((D1782*(1+E1782)^0*'Расчет NPV'!$C$14*(C1782-F1782)-G1782)-MAX((D1782*(1+E1782)^0*'Расчет NPV'!$C$14*(C1782-F1782)-G1782)-B1782/6,0)*'Расчет NPV'!$C$13)/(1+'Расчет NPV'!$C$12)^1</f>
        <v/>
      </c>
      <c r="I1782" s="9">
        <f>((D1782*(1+E1782)^1*(C1782-F1782)-G1782)-MAX((D1782*(1+E1782)^1*(C1782-F1782)-G1782)-B1782/6,0)*'Расчет NPV'!$C$13)/(1+'Расчет NPV'!$C$12)^2</f>
        <v/>
      </c>
      <c r="J1782" s="9">
        <f>((D1782*(1+E1782)^2*(C1782-F1782)-G1782)-MAX((D1782*(1+E1782)^2*(C1782-F1782)-G1782)-B1782/6,0)*'Расчет NPV'!$C$13)/(1+'Расчет NPV'!$C$12)^3</f>
        <v/>
      </c>
      <c r="K1782" s="9">
        <f>((D1782*(1+E1782)^3*(C1782-F1782)-G1782)-MAX((D1782*(1+E1782)^3*(C1782-F1782)-G1782)-B1782/6,0)*'Расчет NPV'!$C$13)/(1+'Расчет NPV'!$C$12)^4</f>
        <v/>
      </c>
      <c r="L1782" s="9">
        <f>((D1782*(1+E1782)^4*(C1782-F1782)-G1782)-MAX((D1782*(1+E1782)^4*(C1782-F1782)-G1782)-B1782/6,0)*'Расчет NPV'!$C$13)/(1+'Расчет NPV'!$C$12)^5</f>
        <v/>
      </c>
      <c r="M1782" s="9">
        <f>((D1782*(1+E1782)^5*(C1782-F1782)-G1782)-MAX((D1782*(1+E1782)^5*(C1782-F1782)-G1782)-B1782/6,0)*'Расчет NPV'!$C$13)/(1+'Расчет NPV'!$C$12)^6</f>
        <v/>
      </c>
      <c r="N1782" s="13">
        <f>SUM(H1782:M1782)-B1782</f>
        <v/>
      </c>
    </row>
    <row r="1783">
      <c r="A1783" t="n">
        <v>1779</v>
      </c>
      <c r="B1783" s="9">
        <f>_xlfn.BETA.INV(RAND(),'Расчет NPV'!$E$5,'Расчет NPV'!$F$5,'Расчет NPV'!$B$5,'Расчет NPV'!$D$5)</f>
        <v/>
      </c>
      <c r="C1783" s="9">
        <f>_xlfn.BETA.INV(RAND(),'Расчет NPV'!$E$6,'Расчет NPV'!$F$6,'Расчет NPV'!$B$6,'Расчет NPV'!$D$6)</f>
        <v/>
      </c>
      <c r="D1783" s="9">
        <f>_xlfn.BETA.INV(RAND(),'Расчет NPV'!$E$7,'Расчет NPV'!$F$7,'Расчет NPV'!$B$7,'Расчет NPV'!$D$7)</f>
        <v/>
      </c>
      <c r="E1783" s="5">
        <f>_xlfn.BETA.INV(RAND(),'Расчет NPV'!$E$8,'Расчет NPV'!$F$8,'Расчет NPV'!$B$8,'Расчет NPV'!$D$8)</f>
        <v/>
      </c>
      <c r="F1783" s="9">
        <f>_xlfn.BETA.INV(RAND(),'Расчет NPV'!$E$9,'Расчет NPV'!$F$9,'Расчет NPV'!$B$9,'Расчет NPV'!$D$9)</f>
        <v/>
      </c>
      <c r="G1783" s="9">
        <f>_xlfn.BETA.INV(RAND(),'Расчет NPV'!$E$10,'Расчет NPV'!$F$10,'Расчет NPV'!$B$10,'Расчет NPV'!$D$10)</f>
        <v/>
      </c>
      <c r="H1783" s="9">
        <f>((D1783*(1+E1783)^0*'Расчет NPV'!$C$14*(C1783-F1783)-G1783)-MAX((D1783*(1+E1783)^0*'Расчет NPV'!$C$14*(C1783-F1783)-G1783)-B1783/6,0)*'Расчет NPV'!$C$13)/(1+'Расчет NPV'!$C$12)^1</f>
        <v/>
      </c>
      <c r="I1783" s="9">
        <f>((D1783*(1+E1783)^1*(C1783-F1783)-G1783)-MAX((D1783*(1+E1783)^1*(C1783-F1783)-G1783)-B1783/6,0)*'Расчет NPV'!$C$13)/(1+'Расчет NPV'!$C$12)^2</f>
        <v/>
      </c>
      <c r="J1783" s="9">
        <f>((D1783*(1+E1783)^2*(C1783-F1783)-G1783)-MAX((D1783*(1+E1783)^2*(C1783-F1783)-G1783)-B1783/6,0)*'Расчет NPV'!$C$13)/(1+'Расчет NPV'!$C$12)^3</f>
        <v/>
      </c>
      <c r="K1783" s="9">
        <f>((D1783*(1+E1783)^3*(C1783-F1783)-G1783)-MAX((D1783*(1+E1783)^3*(C1783-F1783)-G1783)-B1783/6,0)*'Расчет NPV'!$C$13)/(1+'Расчет NPV'!$C$12)^4</f>
        <v/>
      </c>
      <c r="L1783" s="9">
        <f>((D1783*(1+E1783)^4*(C1783-F1783)-G1783)-MAX((D1783*(1+E1783)^4*(C1783-F1783)-G1783)-B1783/6,0)*'Расчет NPV'!$C$13)/(1+'Расчет NPV'!$C$12)^5</f>
        <v/>
      </c>
      <c r="M1783" s="9">
        <f>((D1783*(1+E1783)^5*(C1783-F1783)-G1783)-MAX((D1783*(1+E1783)^5*(C1783-F1783)-G1783)-B1783/6,0)*'Расчет NPV'!$C$13)/(1+'Расчет NPV'!$C$12)^6</f>
        <v/>
      </c>
      <c r="N1783" s="13">
        <f>SUM(H1783:M1783)-B1783</f>
        <v/>
      </c>
    </row>
    <row r="1784">
      <c r="A1784" t="n">
        <v>1780</v>
      </c>
      <c r="B1784" s="9">
        <f>_xlfn.BETA.INV(RAND(),'Расчет NPV'!$E$5,'Расчет NPV'!$F$5,'Расчет NPV'!$B$5,'Расчет NPV'!$D$5)</f>
        <v/>
      </c>
      <c r="C1784" s="9">
        <f>_xlfn.BETA.INV(RAND(),'Расчет NPV'!$E$6,'Расчет NPV'!$F$6,'Расчет NPV'!$B$6,'Расчет NPV'!$D$6)</f>
        <v/>
      </c>
      <c r="D1784" s="9">
        <f>_xlfn.BETA.INV(RAND(),'Расчет NPV'!$E$7,'Расчет NPV'!$F$7,'Расчет NPV'!$B$7,'Расчет NPV'!$D$7)</f>
        <v/>
      </c>
      <c r="E1784" s="5">
        <f>_xlfn.BETA.INV(RAND(),'Расчет NPV'!$E$8,'Расчет NPV'!$F$8,'Расчет NPV'!$B$8,'Расчет NPV'!$D$8)</f>
        <v/>
      </c>
      <c r="F1784" s="9">
        <f>_xlfn.BETA.INV(RAND(),'Расчет NPV'!$E$9,'Расчет NPV'!$F$9,'Расчет NPV'!$B$9,'Расчет NPV'!$D$9)</f>
        <v/>
      </c>
      <c r="G1784" s="9">
        <f>_xlfn.BETA.INV(RAND(),'Расчет NPV'!$E$10,'Расчет NPV'!$F$10,'Расчет NPV'!$B$10,'Расчет NPV'!$D$10)</f>
        <v/>
      </c>
      <c r="H1784" s="9">
        <f>((D1784*(1+E1784)^0*'Расчет NPV'!$C$14*(C1784-F1784)-G1784)-MAX((D1784*(1+E1784)^0*'Расчет NPV'!$C$14*(C1784-F1784)-G1784)-B1784/6,0)*'Расчет NPV'!$C$13)/(1+'Расчет NPV'!$C$12)^1</f>
        <v/>
      </c>
      <c r="I1784" s="9">
        <f>((D1784*(1+E1784)^1*(C1784-F1784)-G1784)-MAX((D1784*(1+E1784)^1*(C1784-F1784)-G1784)-B1784/6,0)*'Расчет NPV'!$C$13)/(1+'Расчет NPV'!$C$12)^2</f>
        <v/>
      </c>
      <c r="J1784" s="9">
        <f>((D1784*(1+E1784)^2*(C1784-F1784)-G1784)-MAX((D1784*(1+E1784)^2*(C1784-F1784)-G1784)-B1784/6,0)*'Расчет NPV'!$C$13)/(1+'Расчет NPV'!$C$12)^3</f>
        <v/>
      </c>
      <c r="K1784" s="9">
        <f>((D1784*(1+E1784)^3*(C1784-F1784)-G1784)-MAX((D1784*(1+E1784)^3*(C1784-F1784)-G1784)-B1784/6,0)*'Расчет NPV'!$C$13)/(1+'Расчет NPV'!$C$12)^4</f>
        <v/>
      </c>
      <c r="L1784" s="9">
        <f>((D1784*(1+E1784)^4*(C1784-F1784)-G1784)-MAX((D1784*(1+E1784)^4*(C1784-F1784)-G1784)-B1784/6,0)*'Расчет NPV'!$C$13)/(1+'Расчет NPV'!$C$12)^5</f>
        <v/>
      </c>
      <c r="M1784" s="9">
        <f>((D1784*(1+E1784)^5*(C1784-F1784)-G1784)-MAX((D1784*(1+E1784)^5*(C1784-F1784)-G1784)-B1784/6,0)*'Расчет NPV'!$C$13)/(1+'Расчет NPV'!$C$12)^6</f>
        <v/>
      </c>
      <c r="N1784" s="13">
        <f>SUM(H1784:M1784)-B1784</f>
        <v/>
      </c>
    </row>
    <row r="1785">
      <c r="A1785" t="n">
        <v>1781</v>
      </c>
      <c r="B1785" s="9">
        <f>_xlfn.BETA.INV(RAND(),'Расчет NPV'!$E$5,'Расчет NPV'!$F$5,'Расчет NPV'!$B$5,'Расчет NPV'!$D$5)</f>
        <v/>
      </c>
      <c r="C1785" s="9">
        <f>_xlfn.BETA.INV(RAND(),'Расчет NPV'!$E$6,'Расчет NPV'!$F$6,'Расчет NPV'!$B$6,'Расчет NPV'!$D$6)</f>
        <v/>
      </c>
      <c r="D1785" s="9">
        <f>_xlfn.BETA.INV(RAND(),'Расчет NPV'!$E$7,'Расчет NPV'!$F$7,'Расчет NPV'!$B$7,'Расчет NPV'!$D$7)</f>
        <v/>
      </c>
      <c r="E1785" s="5">
        <f>_xlfn.BETA.INV(RAND(),'Расчет NPV'!$E$8,'Расчет NPV'!$F$8,'Расчет NPV'!$B$8,'Расчет NPV'!$D$8)</f>
        <v/>
      </c>
      <c r="F1785" s="9">
        <f>_xlfn.BETA.INV(RAND(),'Расчет NPV'!$E$9,'Расчет NPV'!$F$9,'Расчет NPV'!$B$9,'Расчет NPV'!$D$9)</f>
        <v/>
      </c>
      <c r="G1785" s="9">
        <f>_xlfn.BETA.INV(RAND(),'Расчет NPV'!$E$10,'Расчет NPV'!$F$10,'Расчет NPV'!$B$10,'Расчет NPV'!$D$10)</f>
        <v/>
      </c>
      <c r="H1785" s="9">
        <f>((D1785*(1+E1785)^0*'Расчет NPV'!$C$14*(C1785-F1785)-G1785)-MAX((D1785*(1+E1785)^0*'Расчет NPV'!$C$14*(C1785-F1785)-G1785)-B1785/6,0)*'Расчет NPV'!$C$13)/(1+'Расчет NPV'!$C$12)^1</f>
        <v/>
      </c>
      <c r="I1785" s="9">
        <f>((D1785*(1+E1785)^1*(C1785-F1785)-G1785)-MAX((D1785*(1+E1785)^1*(C1785-F1785)-G1785)-B1785/6,0)*'Расчет NPV'!$C$13)/(1+'Расчет NPV'!$C$12)^2</f>
        <v/>
      </c>
      <c r="J1785" s="9">
        <f>((D1785*(1+E1785)^2*(C1785-F1785)-G1785)-MAX((D1785*(1+E1785)^2*(C1785-F1785)-G1785)-B1785/6,0)*'Расчет NPV'!$C$13)/(1+'Расчет NPV'!$C$12)^3</f>
        <v/>
      </c>
      <c r="K1785" s="9">
        <f>((D1785*(1+E1785)^3*(C1785-F1785)-G1785)-MAX((D1785*(1+E1785)^3*(C1785-F1785)-G1785)-B1785/6,0)*'Расчет NPV'!$C$13)/(1+'Расчет NPV'!$C$12)^4</f>
        <v/>
      </c>
      <c r="L1785" s="9">
        <f>((D1785*(1+E1785)^4*(C1785-F1785)-G1785)-MAX((D1785*(1+E1785)^4*(C1785-F1785)-G1785)-B1785/6,0)*'Расчет NPV'!$C$13)/(1+'Расчет NPV'!$C$12)^5</f>
        <v/>
      </c>
      <c r="M1785" s="9">
        <f>((D1785*(1+E1785)^5*(C1785-F1785)-G1785)-MAX((D1785*(1+E1785)^5*(C1785-F1785)-G1785)-B1785/6,0)*'Расчет NPV'!$C$13)/(1+'Расчет NPV'!$C$12)^6</f>
        <v/>
      </c>
      <c r="N1785" s="13">
        <f>SUM(H1785:M1785)-B1785</f>
        <v/>
      </c>
    </row>
    <row r="1786">
      <c r="A1786" t="n">
        <v>1782</v>
      </c>
      <c r="B1786" s="9">
        <f>_xlfn.BETA.INV(RAND(),'Расчет NPV'!$E$5,'Расчет NPV'!$F$5,'Расчет NPV'!$B$5,'Расчет NPV'!$D$5)</f>
        <v/>
      </c>
      <c r="C1786" s="9">
        <f>_xlfn.BETA.INV(RAND(),'Расчет NPV'!$E$6,'Расчет NPV'!$F$6,'Расчет NPV'!$B$6,'Расчет NPV'!$D$6)</f>
        <v/>
      </c>
      <c r="D1786" s="9">
        <f>_xlfn.BETA.INV(RAND(),'Расчет NPV'!$E$7,'Расчет NPV'!$F$7,'Расчет NPV'!$B$7,'Расчет NPV'!$D$7)</f>
        <v/>
      </c>
      <c r="E1786" s="5">
        <f>_xlfn.BETA.INV(RAND(),'Расчет NPV'!$E$8,'Расчет NPV'!$F$8,'Расчет NPV'!$B$8,'Расчет NPV'!$D$8)</f>
        <v/>
      </c>
      <c r="F1786" s="9">
        <f>_xlfn.BETA.INV(RAND(),'Расчет NPV'!$E$9,'Расчет NPV'!$F$9,'Расчет NPV'!$B$9,'Расчет NPV'!$D$9)</f>
        <v/>
      </c>
      <c r="G1786" s="9">
        <f>_xlfn.BETA.INV(RAND(),'Расчет NPV'!$E$10,'Расчет NPV'!$F$10,'Расчет NPV'!$B$10,'Расчет NPV'!$D$10)</f>
        <v/>
      </c>
      <c r="H1786" s="9">
        <f>((D1786*(1+E1786)^0*'Расчет NPV'!$C$14*(C1786-F1786)-G1786)-MAX((D1786*(1+E1786)^0*'Расчет NPV'!$C$14*(C1786-F1786)-G1786)-B1786/6,0)*'Расчет NPV'!$C$13)/(1+'Расчет NPV'!$C$12)^1</f>
        <v/>
      </c>
      <c r="I1786" s="9">
        <f>((D1786*(1+E1786)^1*(C1786-F1786)-G1786)-MAX((D1786*(1+E1786)^1*(C1786-F1786)-G1786)-B1786/6,0)*'Расчет NPV'!$C$13)/(1+'Расчет NPV'!$C$12)^2</f>
        <v/>
      </c>
      <c r="J1786" s="9">
        <f>((D1786*(1+E1786)^2*(C1786-F1786)-G1786)-MAX((D1786*(1+E1786)^2*(C1786-F1786)-G1786)-B1786/6,0)*'Расчет NPV'!$C$13)/(1+'Расчет NPV'!$C$12)^3</f>
        <v/>
      </c>
      <c r="K1786" s="9">
        <f>((D1786*(1+E1786)^3*(C1786-F1786)-G1786)-MAX((D1786*(1+E1786)^3*(C1786-F1786)-G1786)-B1786/6,0)*'Расчет NPV'!$C$13)/(1+'Расчет NPV'!$C$12)^4</f>
        <v/>
      </c>
      <c r="L1786" s="9">
        <f>((D1786*(1+E1786)^4*(C1786-F1786)-G1786)-MAX((D1786*(1+E1786)^4*(C1786-F1786)-G1786)-B1786/6,0)*'Расчет NPV'!$C$13)/(1+'Расчет NPV'!$C$12)^5</f>
        <v/>
      </c>
      <c r="M1786" s="9">
        <f>((D1786*(1+E1786)^5*(C1786-F1786)-G1786)-MAX((D1786*(1+E1786)^5*(C1786-F1786)-G1786)-B1786/6,0)*'Расчет NPV'!$C$13)/(1+'Расчет NPV'!$C$12)^6</f>
        <v/>
      </c>
      <c r="N1786" s="13">
        <f>SUM(H1786:M1786)-B1786</f>
        <v/>
      </c>
    </row>
    <row r="1787">
      <c r="A1787" t="n">
        <v>1783</v>
      </c>
      <c r="B1787" s="9">
        <f>_xlfn.BETA.INV(RAND(),'Расчет NPV'!$E$5,'Расчет NPV'!$F$5,'Расчет NPV'!$B$5,'Расчет NPV'!$D$5)</f>
        <v/>
      </c>
      <c r="C1787" s="9">
        <f>_xlfn.BETA.INV(RAND(),'Расчет NPV'!$E$6,'Расчет NPV'!$F$6,'Расчет NPV'!$B$6,'Расчет NPV'!$D$6)</f>
        <v/>
      </c>
      <c r="D1787" s="9">
        <f>_xlfn.BETA.INV(RAND(),'Расчет NPV'!$E$7,'Расчет NPV'!$F$7,'Расчет NPV'!$B$7,'Расчет NPV'!$D$7)</f>
        <v/>
      </c>
      <c r="E1787" s="5">
        <f>_xlfn.BETA.INV(RAND(),'Расчет NPV'!$E$8,'Расчет NPV'!$F$8,'Расчет NPV'!$B$8,'Расчет NPV'!$D$8)</f>
        <v/>
      </c>
      <c r="F1787" s="9">
        <f>_xlfn.BETA.INV(RAND(),'Расчет NPV'!$E$9,'Расчет NPV'!$F$9,'Расчет NPV'!$B$9,'Расчет NPV'!$D$9)</f>
        <v/>
      </c>
      <c r="G1787" s="9">
        <f>_xlfn.BETA.INV(RAND(),'Расчет NPV'!$E$10,'Расчет NPV'!$F$10,'Расчет NPV'!$B$10,'Расчет NPV'!$D$10)</f>
        <v/>
      </c>
      <c r="H1787" s="9">
        <f>((D1787*(1+E1787)^0*'Расчет NPV'!$C$14*(C1787-F1787)-G1787)-MAX((D1787*(1+E1787)^0*'Расчет NPV'!$C$14*(C1787-F1787)-G1787)-B1787/6,0)*'Расчет NPV'!$C$13)/(1+'Расчет NPV'!$C$12)^1</f>
        <v/>
      </c>
      <c r="I1787" s="9">
        <f>((D1787*(1+E1787)^1*(C1787-F1787)-G1787)-MAX((D1787*(1+E1787)^1*(C1787-F1787)-G1787)-B1787/6,0)*'Расчет NPV'!$C$13)/(1+'Расчет NPV'!$C$12)^2</f>
        <v/>
      </c>
      <c r="J1787" s="9">
        <f>((D1787*(1+E1787)^2*(C1787-F1787)-G1787)-MAX((D1787*(1+E1787)^2*(C1787-F1787)-G1787)-B1787/6,0)*'Расчет NPV'!$C$13)/(1+'Расчет NPV'!$C$12)^3</f>
        <v/>
      </c>
      <c r="K1787" s="9">
        <f>((D1787*(1+E1787)^3*(C1787-F1787)-G1787)-MAX((D1787*(1+E1787)^3*(C1787-F1787)-G1787)-B1787/6,0)*'Расчет NPV'!$C$13)/(1+'Расчет NPV'!$C$12)^4</f>
        <v/>
      </c>
      <c r="L1787" s="9">
        <f>((D1787*(1+E1787)^4*(C1787-F1787)-G1787)-MAX((D1787*(1+E1787)^4*(C1787-F1787)-G1787)-B1787/6,0)*'Расчет NPV'!$C$13)/(1+'Расчет NPV'!$C$12)^5</f>
        <v/>
      </c>
      <c r="M1787" s="9">
        <f>((D1787*(1+E1787)^5*(C1787-F1787)-G1787)-MAX((D1787*(1+E1787)^5*(C1787-F1787)-G1787)-B1787/6,0)*'Расчет NPV'!$C$13)/(1+'Расчет NPV'!$C$12)^6</f>
        <v/>
      </c>
      <c r="N1787" s="13">
        <f>SUM(H1787:M1787)-B1787</f>
        <v/>
      </c>
    </row>
    <row r="1788">
      <c r="A1788" t="n">
        <v>1784</v>
      </c>
      <c r="B1788" s="9">
        <f>_xlfn.BETA.INV(RAND(),'Расчет NPV'!$E$5,'Расчет NPV'!$F$5,'Расчет NPV'!$B$5,'Расчет NPV'!$D$5)</f>
        <v/>
      </c>
      <c r="C1788" s="9">
        <f>_xlfn.BETA.INV(RAND(),'Расчет NPV'!$E$6,'Расчет NPV'!$F$6,'Расчет NPV'!$B$6,'Расчет NPV'!$D$6)</f>
        <v/>
      </c>
      <c r="D1788" s="9">
        <f>_xlfn.BETA.INV(RAND(),'Расчет NPV'!$E$7,'Расчет NPV'!$F$7,'Расчет NPV'!$B$7,'Расчет NPV'!$D$7)</f>
        <v/>
      </c>
      <c r="E1788" s="5">
        <f>_xlfn.BETA.INV(RAND(),'Расчет NPV'!$E$8,'Расчет NPV'!$F$8,'Расчет NPV'!$B$8,'Расчет NPV'!$D$8)</f>
        <v/>
      </c>
      <c r="F1788" s="9">
        <f>_xlfn.BETA.INV(RAND(),'Расчет NPV'!$E$9,'Расчет NPV'!$F$9,'Расчет NPV'!$B$9,'Расчет NPV'!$D$9)</f>
        <v/>
      </c>
      <c r="G1788" s="9">
        <f>_xlfn.BETA.INV(RAND(),'Расчет NPV'!$E$10,'Расчет NPV'!$F$10,'Расчет NPV'!$B$10,'Расчет NPV'!$D$10)</f>
        <v/>
      </c>
      <c r="H1788" s="9">
        <f>((D1788*(1+E1788)^0*'Расчет NPV'!$C$14*(C1788-F1788)-G1788)-MAX((D1788*(1+E1788)^0*'Расчет NPV'!$C$14*(C1788-F1788)-G1788)-B1788/6,0)*'Расчет NPV'!$C$13)/(1+'Расчет NPV'!$C$12)^1</f>
        <v/>
      </c>
      <c r="I1788" s="9">
        <f>((D1788*(1+E1788)^1*(C1788-F1788)-G1788)-MAX((D1788*(1+E1788)^1*(C1788-F1788)-G1788)-B1788/6,0)*'Расчет NPV'!$C$13)/(1+'Расчет NPV'!$C$12)^2</f>
        <v/>
      </c>
      <c r="J1788" s="9">
        <f>((D1788*(1+E1788)^2*(C1788-F1788)-G1788)-MAX((D1788*(1+E1788)^2*(C1788-F1788)-G1788)-B1788/6,0)*'Расчет NPV'!$C$13)/(1+'Расчет NPV'!$C$12)^3</f>
        <v/>
      </c>
      <c r="K1788" s="9">
        <f>((D1788*(1+E1788)^3*(C1788-F1788)-G1788)-MAX((D1788*(1+E1788)^3*(C1788-F1788)-G1788)-B1788/6,0)*'Расчет NPV'!$C$13)/(1+'Расчет NPV'!$C$12)^4</f>
        <v/>
      </c>
      <c r="L1788" s="9">
        <f>((D1788*(1+E1788)^4*(C1788-F1788)-G1788)-MAX((D1788*(1+E1788)^4*(C1788-F1788)-G1788)-B1788/6,0)*'Расчет NPV'!$C$13)/(1+'Расчет NPV'!$C$12)^5</f>
        <v/>
      </c>
      <c r="M1788" s="9">
        <f>((D1788*(1+E1788)^5*(C1788-F1788)-G1788)-MAX((D1788*(1+E1788)^5*(C1788-F1788)-G1788)-B1788/6,0)*'Расчет NPV'!$C$13)/(1+'Расчет NPV'!$C$12)^6</f>
        <v/>
      </c>
      <c r="N1788" s="13">
        <f>SUM(H1788:M1788)-B1788</f>
        <v/>
      </c>
    </row>
    <row r="1789">
      <c r="A1789" t="n">
        <v>1785</v>
      </c>
      <c r="B1789" s="9">
        <f>_xlfn.BETA.INV(RAND(),'Расчет NPV'!$E$5,'Расчет NPV'!$F$5,'Расчет NPV'!$B$5,'Расчет NPV'!$D$5)</f>
        <v/>
      </c>
      <c r="C1789" s="9">
        <f>_xlfn.BETA.INV(RAND(),'Расчет NPV'!$E$6,'Расчет NPV'!$F$6,'Расчет NPV'!$B$6,'Расчет NPV'!$D$6)</f>
        <v/>
      </c>
      <c r="D1789" s="9">
        <f>_xlfn.BETA.INV(RAND(),'Расчет NPV'!$E$7,'Расчет NPV'!$F$7,'Расчет NPV'!$B$7,'Расчет NPV'!$D$7)</f>
        <v/>
      </c>
      <c r="E1789" s="5">
        <f>_xlfn.BETA.INV(RAND(),'Расчет NPV'!$E$8,'Расчет NPV'!$F$8,'Расчет NPV'!$B$8,'Расчет NPV'!$D$8)</f>
        <v/>
      </c>
      <c r="F1789" s="9">
        <f>_xlfn.BETA.INV(RAND(),'Расчет NPV'!$E$9,'Расчет NPV'!$F$9,'Расчет NPV'!$B$9,'Расчет NPV'!$D$9)</f>
        <v/>
      </c>
      <c r="G1789" s="9">
        <f>_xlfn.BETA.INV(RAND(),'Расчет NPV'!$E$10,'Расчет NPV'!$F$10,'Расчет NPV'!$B$10,'Расчет NPV'!$D$10)</f>
        <v/>
      </c>
      <c r="H1789" s="9">
        <f>((D1789*(1+E1789)^0*'Расчет NPV'!$C$14*(C1789-F1789)-G1789)-MAX((D1789*(1+E1789)^0*'Расчет NPV'!$C$14*(C1789-F1789)-G1789)-B1789/6,0)*'Расчет NPV'!$C$13)/(1+'Расчет NPV'!$C$12)^1</f>
        <v/>
      </c>
      <c r="I1789" s="9">
        <f>((D1789*(1+E1789)^1*(C1789-F1789)-G1789)-MAX((D1789*(1+E1789)^1*(C1789-F1789)-G1789)-B1789/6,0)*'Расчет NPV'!$C$13)/(1+'Расчет NPV'!$C$12)^2</f>
        <v/>
      </c>
      <c r="J1789" s="9">
        <f>((D1789*(1+E1789)^2*(C1789-F1789)-G1789)-MAX((D1789*(1+E1789)^2*(C1789-F1789)-G1789)-B1789/6,0)*'Расчет NPV'!$C$13)/(1+'Расчет NPV'!$C$12)^3</f>
        <v/>
      </c>
      <c r="K1789" s="9">
        <f>((D1789*(1+E1789)^3*(C1789-F1789)-G1789)-MAX((D1789*(1+E1789)^3*(C1789-F1789)-G1789)-B1789/6,0)*'Расчет NPV'!$C$13)/(1+'Расчет NPV'!$C$12)^4</f>
        <v/>
      </c>
      <c r="L1789" s="9">
        <f>((D1789*(1+E1789)^4*(C1789-F1789)-G1789)-MAX((D1789*(1+E1789)^4*(C1789-F1789)-G1789)-B1789/6,0)*'Расчет NPV'!$C$13)/(1+'Расчет NPV'!$C$12)^5</f>
        <v/>
      </c>
      <c r="M1789" s="9">
        <f>((D1789*(1+E1789)^5*(C1789-F1789)-G1789)-MAX((D1789*(1+E1789)^5*(C1789-F1789)-G1789)-B1789/6,0)*'Расчет NPV'!$C$13)/(1+'Расчет NPV'!$C$12)^6</f>
        <v/>
      </c>
      <c r="N1789" s="13">
        <f>SUM(H1789:M1789)-B1789</f>
        <v/>
      </c>
    </row>
    <row r="1790">
      <c r="A1790" t="n">
        <v>1786</v>
      </c>
      <c r="B1790" s="9">
        <f>_xlfn.BETA.INV(RAND(),'Расчет NPV'!$E$5,'Расчет NPV'!$F$5,'Расчет NPV'!$B$5,'Расчет NPV'!$D$5)</f>
        <v/>
      </c>
      <c r="C1790" s="9">
        <f>_xlfn.BETA.INV(RAND(),'Расчет NPV'!$E$6,'Расчет NPV'!$F$6,'Расчет NPV'!$B$6,'Расчет NPV'!$D$6)</f>
        <v/>
      </c>
      <c r="D1790" s="9">
        <f>_xlfn.BETA.INV(RAND(),'Расчет NPV'!$E$7,'Расчет NPV'!$F$7,'Расчет NPV'!$B$7,'Расчет NPV'!$D$7)</f>
        <v/>
      </c>
      <c r="E1790" s="5">
        <f>_xlfn.BETA.INV(RAND(),'Расчет NPV'!$E$8,'Расчет NPV'!$F$8,'Расчет NPV'!$B$8,'Расчет NPV'!$D$8)</f>
        <v/>
      </c>
      <c r="F1790" s="9">
        <f>_xlfn.BETA.INV(RAND(),'Расчет NPV'!$E$9,'Расчет NPV'!$F$9,'Расчет NPV'!$B$9,'Расчет NPV'!$D$9)</f>
        <v/>
      </c>
      <c r="G1790" s="9">
        <f>_xlfn.BETA.INV(RAND(),'Расчет NPV'!$E$10,'Расчет NPV'!$F$10,'Расчет NPV'!$B$10,'Расчет NPV'!$D$10)</f>
        <v/>
      </c>
      <c r="H1790" s="9">
        <f>((D1790*(1+E1790)^0*'Расчет NPV'!$C$14*(C1790-F1790)-G1790)-MAX((D1790*(1+E1790)^0*'Расчет NPV'!$C$14*(C1790-F1790)-G1790)-B1790/6,0)*'Расчет NPV'!$C$13)/(1+'Расчет NPV'!$C$12)^1</f>
        <v/>
      </c>
      <c r="I1790" s="9">
        <f>((D1790*(1+E1790)^1*(C1790-F1790)-G1790)-MAX((D1790*(1+E1790)^1*(C1790-F1790)-G1790)-B1790/6,0)*'Расчет NPV'!$C$13)/(1+'Расчет NPV'!$C$12)^2</f>
        <v/>
      </c>
      <c r="J1790" s="9">
        <f>((D1790*(1+E1790)^2*(C1790-F1790)-G1790)-MAX((D1790*(1+E1790)^2*(C1790-F1790)-G1790)-B1790/6,0)*'Расчет NPV'!$C$13)/(1+'Расчет NPV'!$C$12)^3</f>
        <v/>
      </c>
      <c r="K1790" s="9">
        <f>((D1790*(1+E1790)^3*(C1790-F1790)-G1790)-MAX((D1790*(1+E1790)^3*(C1790-F1790)-G1790)-B1790/6,0)*'Расчет NPV'!$C$13)/(1+'Расчет NPV'!$C$12)^4</f>
        <v/>
      </c>
      <c r="L1790" s="9">
        <f>((D1790*(1+E1790)^4*(C1790-F1790)-G1790)-MAX((D1790*(1+E1790)^4*(C1790-F1790)-G1790)-B1790/6,0)*'Расчет NPV'!$C$13)/(1+'Расчет NPV'!$C$12)^5</f>
        <v/>
      </c>
      <c r="M1790" s="9">
        <f>((D1790*(1+E1790)^5*(C1790-F1790)-G1790)-MAX((D1790*(1+E1790)^5*(C1790-F1790)-G1790)-B1790/6,0)*'Расчет NPV'!$C$13)/(1+'Расчет NPV'!$C$12)^6</f>
        <v/>
      </c>
      <c r="N1790" s="13">
        <f>SUM(H1790:M1790)-B1790</f>
        <v/>
      </c>
    </row>
    <row r="1791">
      <c r="A1791" t="n">
        <v>1787</v>
      </c>
      <c r="B1791" s="9">
        <f>_xlfn.BETA.INV(RAND(),'Расчет NPV'!$E$5,'Расчет NPV'!$F$5,'Расчет NPV'!$B$5,'Расчет NPV'!$D$5)</f>
        <v/>
      </c>
      <c r="C1791" s="9">
        <f>_xlfn.BETA.INV(RAND(),'Расчет NPV'!$E$6,'Расчет NPV'!$F$6,'Расчет NPV'!$B$6,'Расчет NPV'!$D$6)</f>
        <v/>
      </c>
      <c r="D1791" s="9">
        <f>_xlfn.BETA.INV(RAND(),'Расчет NPV'!$E$7,'Расчет NPV'!$F$7,'Расчет NPV'!$B$7,'Расчет NPV'!$D$7)</f>
        <v/>
      </c>
      <c r="E1791" s="5">
        <f>_xlfn.BETA.INV(RAND(),'Расчет NPV'!$E$8,'Расчет NPV'!$F$8,'Расчет NPV'!$B$8,'Расчет NPV'!$D$8)</f>
        <v/>
      </c>
      <c r="F1791" s="9">
        <f>_xlfn.BETA.INV(RAND(),'Расчет NPV'!$E$9,'Расчет NPV'!$F$9,'Расчет NPV'!$B$9,'Расчет NPV'!$D$9)</f>
        <v/>
      </c>
      <c r="G1791" s="9">
        <f>_xlfn.BETA.INV(RAND(),'Расчет NPV'!$E$10,'Расчет NPV'!$F$10,'Расчет NPV'!$B$10,'Расчет NPV'!$D$10)</f>
        <v/>
      </c>
      <c r="H1791" s="9">
        <f>((D1791*(1+E1791)^0*'Расчет NPV'!$C$14*(C1791-F1791)-G1791)-MAX((D1791*(1+E1791)^0*'Расчет NPV'!$C$14*(C1791-F1791)-G1791)-B1791/6,0)*'Расчет NPV'!$C$13)/(1+'Расчет NPV'!$C$12)^1</f>
        <v/>
      </c>
      <c r="I1791" s="9">
        <f>((D1791*(1+E1791)^1*(C1791-F1791)-G1791)-MAX((D1791*(1+E1791)^1*(C1791-F1791)-G1791)-B1791/6,0)*'Расчет NPV'!$C$13)/(1+'Расчет NPV'!$C$12)^2</f>
        <v/>
      </c>
      <c r="J1791" s="9">
        <f>((D1791*(1+E1791)^2*(C1791-F1791)-G1791)-MAX((D1791*(1+E1791)^2*(C1791-F1791)-G1791)-B1791/6,0)*'Расчет NPV'!$C$13)/(1+'Расчет NPV'!$C$12)^3</f>
        <v/>
      </c>
      <c r="K1791" s="9">
        <f>((D1791*(1+E1791)^3*(C1791-F1791)-G1791)-MAX((D1791*(1+E1791)^3*(C1791-F1791)-G1791)-B1791/6,0)*'Расчет NPV'!$C$13)/(1+'Расчет NPV'!$C$12)^4</f>
        <v/>
      </c>
      <c r="L1791" s="9">
        <f>((D1791*(1+E1791)^4*(C1791-F1791)-G1791)-MAX((D1791*(1+E1791)^4*(C1791-F1791)-G1791)-B1791/6,0)*'Расчет NPV'!$C$13)/(1+'Расчет NPV'!$C$12)^5</f>
        <v/>
      </c>
      <c r="M1791" s="9">
        <f>((D1791*(1+E1791)^5*(C1791-F1791)-G1791)-MAX((D1791*(1+E1791)^5*(C1791-F1791)-G1791)-B1791/6,0)*'Расчет NPV'!$C$13)/(1+'Расчет NPV'!$C$12)^6</f>
        <v/>
      </c>
      <c r="N1791" s="13">
        <f>SUM(H1791:M1791)-B1791</f>
        <v/>
      </c>
    </row>
    <row r="1792">
      <c r="A1792" t="n">
        <v>1788</v>
      </c>
      <c r="B1792" s="9">
        <f>_xlfn.BETA.INV(RAND(),'Расчет NPV'!$E$5,'Расчет NPV'!$F$5,'Расчет NPV'!$B$5,'Расчет NPV'!$D$5)</f>
        <v/>
      </c>
      <c r="C1792" s="9">
        <f>_xlfn.BETA.INV(RAND(),'Расчет NPV'!$E$6,'Расчет NPV'!$F$6,'Расчет NPV'!$B$6,'Расчет NPV'!$D$6)</f>
        <v/>
      </c>
      <c r="D1792" s="9">
        <f>_xlfn.BETA.INV(RAND(),'Расчет NPV'!$E$7,'Расчет NPV'!$F$7,'Расчет NPV'!$B$7,'Расчет NPV'!$D$7)</f>
        <v/>
      </c>
      <c r="E1792" s="5">
        <f>_xlfn.BETA.INV(RAND(),'Расчет NPV'!$E$8,'Расчет NPV'!$F$8,'Расчет NPV'!$B$8,'Расчет NPV'!$D$8)</f>
        <v/>
      </c>
      <c r="F1792" s="9">
        <f>_xlfn.BETA.INV(RAND(),'Расчет NPV'!$E$9,'Расчет NPV'!$F$9,'Расчет NPV'!$B$9,'Расчет NPV'!$D$9)</f>
        <v/>
      </c>
      <c r="G1792" s="9">
        <f>_xlfn.BETA.INV(RAND(),'Расчет NPV'!$E$10,'Расчет NPV'!$F$10,'Расчет NPV'!$B$10,'Расчет NPV'!$D$10)</f>
        <v/>
      </c>
      <c r="H1792" s="9">
        <f>((D1792*(1+E1792)^0*'Расчет NPV'!$C$14*(C1792-F1792)-G1792)-MAX((D1792*(1+E1792)^0*'Расчет NPV'!$C$14*(C1792-F1792)-G1792)-B1792/6,0)*'Расчет NPV'!$C$13)/(1+'Расчет NPV'!$C$12)^1</f>
        <v/>
      </c>
      <c r="I1792" s="9">
        <f>((D1792*(1+E1792)^1*(C1792-F1792)-G1792)-MAX((D1792*(1+E1792)^1*(C1792-F1792)-G1792)-B1792/6,0)*'Расчет NPV'!$C$13)/(1+'Расчет NPV'!$C$12)^2</f>
        <v/>
      </c>
      <c r="J1792" s="9">
        <f>((D1792*(1+E1792)^2*(C1792-F1792)-G1792)-MAX((D1792*(1+E1792)^2*(C1792-F1792)-G1792)-B1792/6,0)*'Расчет NPV'!$C$13)/(1+'Расчет NPV'!$C$12)^3</f>
        <v/>
      </c>
      <c r="K1792" s="9">
        <f>((D1792*(1+E1792)^3*(C1792-F1792)-G1792)-MAX((D1792*(1+E1792)^3*(C1792-F1792)-G1792)-B1792/6,0)*'Расчет NPV'!$C$13)/(1+'Расчет NPV'!$C$12)^4</f>
        <v/>
      </c>
      <c r="L1792" s="9">
        <f>((D1792*(1+E1792)^4*(C1792-F1792)-G1792)-MAX((D1792*(1+E1792)^4*(C1792-F1792)-G1792)-B1792/6,0)*'Расчет NPV'!$C$13)/(1+'Расчет NPV'!$C$12)^5</f>
        <v/>
      </c>
      <c r="M1792" s="9">
        <f>((D1792*(1+E1792)^5*(C1792-F1792)-G1792)-MAX((D1792*(1+E1792)^5*(C1792-F1792)-G1792)-B1792/6,0)*'Расчет NPV'!$C$13)/(1+'Расчет NPV'!$C$12)^6</f>
        <v/>
      </c>
      <c r="N1792" s="13">
        <f>SUM(H1792:M1792)-B1792</f>
        <v/>
      </c>
    </row>
    <row r="1793">
      <c r="A1793" t="n">
        <v>1789</v>
      </c>
      <c r="B1793" s="9">
        <f>_xlfn.BETA.INV(RAND(),'Расчет NPV'!$E$5,'Расчет NPV'!$F$5,'Расчет NPV'!$B$5,'Расчет NPV'!$D$5)</f>
        <v/>
      </c>
      <c r="C1793" s="9">
        <f>_xlfn.BETA.INV(RAND(),'Расчет NPV'!$E$6,'Расчет NPV'!$F$6,'Расчет NPV'!$B$6,'Расчет NPV'!$D$6)</f>
        <v/>
      </c>
      <c r="D1793" s="9">
        <f>_xlfn.BETA.INV(RAND(),'Расчет NPV'!$E$7,'Расчет NPV'!$F$7,'Расчет NPV'!$B$7,'Расчет NPV'!$D$7)</f>
        <v/>
      </c>
      <c r="E1793" s="5">
        <f>_xlfn.BETA.INV(RAND(),'Расчет NPV'!$E$8,'Расчет NPV'!$F$8,'Расчет NPV'!$B$8,'Расчет NPV'!$D$8)</f>
        <v/>
      </c>
      <c r="F1793" s="9">
        <f>_xlfn.BETA.INV(RAND(),'Расчет NPV'!$E$9,'Расчет NPV'!$F$9,'Расчет NPV'!$B$9,'Расчет NPV'!$D$9)</f>
        <v/>
      </c>
      <c r="G1793" s="9">
        <f>_xlfn.BETA.INV(RAND(),'Расчет NPV'!$E$10,'Расчет NPV'!$F$10,'Расчет NPV'!$B$10,'Расчет NPV'!$D$10)</f>
        <v/>
      </c>
      <c r="H1793" s="9">
        <f>((D1793*(1+E1793)^0*'Расчет NPV'!$C$14*(C1793-F1793)-G1793)-MAX((D1793*(1+E1793)^0*'Расчет NPV'!$C$14*(C1793-F1793)-G1793)-B1793/6,0)*'Расчет NPV'!$C$13)/(1+'Расчет NPV'!$C$12)^1</f>
        <v/>
      </c>
      <c r="I1793" s="9">
        <f>((D1793*(1+E1793)^1*(C1793-F1793)-G1793)-MAX((D1793*(1+E1793)^1*(C1793-F1793)-G1793)-B1793/6,0)*'Расчет NPV'!$C$13)/(1+'Расчет NPV'!$C$12)^2</f>
        <v/>
      </c>
      <c r="J1793" s="9">
        <f>((D1793*(1+E1793)^2*(C1793-F1793)-G1793)-MAX((D1793*(1+E1793)^2*(C1793-F1793)-G1793)-B1793/6,0)*'Расчет NPV'!$C$13)/(1+'Расчет NPV'!$C$12)^3</f>
        <v/>
      </c>
      <c r="K1793" s="9">
        <f>((D1793*(1+E1793)^3*(C1793-F1793)-G1793)-MAX((D1793*(1+E1793)^3*(C1793-F1793)-G1793)-B1793/6,0)*'Расчет NPV'!$C$13)/(1+'Расчет NPV'!$C$12)^4</f>
        <v/>
      </c>
      <c r="L1793" s="9">
        <f>((D1793*(1+E1793)^4*(C1793-F1793)-G1793)-MAX((D1793*(1+E1793)^4*(C1793-F1793)-G1793)-B1793/6,0)*'Расчет NPV'!$C$13)/(1+'Расчет NPV'!$C$12)^5</f>
        <v/>
      </c>
      <c r="M1793" s="9">
        <f>((D1793*(1+E1793)^5*(C1793-F1793)-G1793)-MAX((D1793*(1+E1793)^5*(C1793-F1793)-G1793)-B1793/6,0)*'Расчет NPV'!$C$13)/(1+'Расчет NPV'!$C$12)^6</f>
        <v/>
      </c>
      <c r="N1793" s="13">
        <f>SUM(H1793:M1793)-B1793</f>
        <v/>
      </c>
    </row>
    <row r="1794">
      <c r="A1794" t="n">
        <v>1790</v>
      </c>
      <c r="B1794" s="9">
        <f>_xlfn.BETA.INV(RAND(),'Расчет NPV'!$E$5,'Расчет NPV'!$F$5,'Расчет NPV'!$B$5,'Расчет NPV'!$D$5)</f>
        <v/>
      </c>
      <c r="C1794" s="9">
        <f>_xlfn.BETA.INV(RAND(),'Расчет NPV'!$E$6,'Расчет NPV'!$F$6,'Расчет NPV'!$B$6,'Расчет NPV'!$D$6)</f>
        <v/>
      </c>
      <c r="D1794" s="9">
        <f>_xlfn.BETA.INV(RAND(),'Расчет NPV'!$E$7,'Расчет NPV'!$F$7,'Расчет NPV'!$B$7,'Расчет NPV'!$D$7)</f>
        <v/>
      </c>
      <c r="E1794" s="5">
        <f>_xlfn.BETA.INV(RAND(),'Расчет NPV'!$E$8,'Расчет NPV'!$F$8,'Расчет NPV'!$B$8,'Расчет NPV'!$D$8)</f>
        <v/>
      </c>
      <c r="F1794" s="9">
        <f>_xlfn.BETA.INV(RAND(),'Расчет NPV'!$E$9,'Расчет NPV'!$F$9,'Расчет NPV'!$B$9,'Расчет NPV'!$D$9)</f>
        <v/>
      </c>
      <c r="G1794" s="9">
        <f>_xlfn.BETA.INV(RAND(),'Расчет NPV'!$E$10,'Расчет NPV'!$F$10,'Расчет NPV'!$B$10,'Расчет NPV'!$D$10)</f>
        <v/>
      </c>
      <c r="H1794" s="9">
        <f>((D1794*(1+E1794)^0*'Расчет NPV'!$C$14*(C1794-F1794)-G1794)-MAX((D1794*(1+E1794)^0*'Расчет NPV'!$C$14*(C1794-F1794)-G1794)-B1794/6,0)*'Расчет NPV'!$C$13)/(1+'Расчет NPV'!$C$12)^1</f>
        <v/>
      </c>
      <c r="I1794" s="9">
        <f>((D1794*(1+E1794)^1*(C1794-F1794)-G1794)-MAX((D1794*(1+E1794)^1*(C1794-F1794)-G1794)-B1794/6,0)*'Расчет NPV'!$C$13)/(1+'Расчет NPV'!$C$12)^2</f>
        <v/>
      </c>
      <c r="J1794" s="9">
        <f>((D1794*(1+E1794)^2*(C1794-F1794)-G1794)-MAX((D1794*(1+E1794)^2*(C1794-F1794)-G1794)-B1794/6,0)*'Расчет NPV'!$C$13)/(1+'Расчет NPV'!$C$12)^3</f>
        <v/>
      </c>
      <c r="K1794" s="9">
        <f>((D1794*(1+E1794)^3*(C1794-F1794)-G1794)-MAX((D1794*(1+E1794)^3*(C1794-F1794)-G1794)-B1794/6,0)*'Расчет NPV'!$C$13)/(1+'Расчет NPV'!$C$12)^4</f>
        <v/>
      </c>
      <c r="L1794" s="9">
        <f>((D1794*(1+E1794)^4*(C1794-F1794)-G1794)-MAX((D1794*(1+E1794)^4*(C1794-F1794)-G1794)-B1794/6,0)*'Расчет NPV'!$C$13)/(1+'Расчет NPV'!$C$12)^5</f>
        <v/>
      </c>
      <c r="M1794" s="9">
        <f>((D1794*(1+E1794)^5*(C1794-F1794)-G1794)-MAX((D1794*(1+E1794)^5*(C1794-F1794)-G1794)-B1794/6,0)*'Расчет NPV'!$C$13)/(1+'Расчет NPV'!$C$12)^6</f>
        <v/>
      </c>
      <c r="N1794" s="13">
        <f>SUM(H1794:M1794)-B1794</f>
        <v/>
      </c>
    </row>
    <row r="1795">
      <c r="A1795" t="n">
        <v>1791</v>
      </c>
      <c r="B1795" s="9">
        <f>_xlfn.BETA.INV(RAND(),'Расчет NPV'!$E$5,'Расчет NPV'!$F$5,'Расчет NPV'!$B$5,'Расчет NPV'!$D$5)</f>
        <v/>
      </c>
      <c r="C1795" s="9">
        <f>_xlfn.BETA.INV(RAND(),'Расчет NPV'!$E$6,'Расчет NPV'!$F$6,'Расчет NPV'!$B$6,'Расчет NPV'!$D$6)</f>
        <v/>
      </c>
      <c r="D1795" s="9">
        <f>_xlfn.BETA.INV(RAND(),'Расчет NPV'!$E$7,'Расчет NPV'!$F$7,'Расчет NPV'!$B$7,'Расчет NPV'!$D$7)</f>
        <v/>
      </c>
      <c r="E1795" s="5">
        <f>_xlfn.BETA.INV(RAND(),'Расчет NPV'!$E$8,'Расчет NPV'!$F$8,'Расчет NPV'!$B$8,'Расчет NPV'!$D$8)</f>
        <v/>
      </c>
      <c r="F1795" s="9">
        <f>_xlfn.BETA.INV(RAND(),'Расчет NPV'!$E$9,'Расчет NPV'!$F$9,'Расчет NPV'!$B$9,'Расчет NPV'!$D$9)</f>
        <v/>
      </c>
      <c r="G1795" s="9">
        <f>_xlfn.BETA.INV(RAND(),'Расчет NPV'!$E$10,'Расчет NPV'!$F$10,'Расчет NPV'!$B$10,'Расчет NPV'!$D$10)</f>
        <v/>
      </c>
      <c r="H1795" s="9">
        <f>((D1795*(1+E1795)^0*'Расчет NPV'!$C$14*(C1795-F1795)-G1795)-MAX((D1795*(1+E1795)^0*'Расчет NPV'!$C$14*(C1795-F1795)-G1795)-B1795/6,0)*'Расчет NPV'!$C$13)/(1+'Расчет NPV'!$C$12)^1</f>
        <v/>
      </c>
      <c r="I1795" s="9">
        <f>((D1795*(1+E1795)^1*(C1795-F1795)-G1795)-MAX((D1795*(1+E1795)^1*(C1795-F1795)-G1795)-B1795/6,0)*'Расчет NPV'!$C$13)/(1+'Расчет NPV'!$C$12)^2</f>
        <v/>
      </c>
      <c r="J1795" s="9">
        <f>((D1795*(1+E1795)^2*(C1795-F1795)-G1795)-MAX((D1795*(1+E1795)^2*(C1795-F1795)-G1795)-B1795/6,0)*'Расчет NPV'!$C$13)/(1+'Расчет NPV'!$C$12)^3</f>
        <v/>
      </c>
      <c r="K1795" s="9">
        <f>((D1795*(1+E1795)^3*(C1795-F1795)-G1795)-MAX((D1795*(1+E1795)^3*(C1795-F1795)-G1795)-B1795/6,0)*'Расчет NPV'!$C$13)/(1+'Расчет NPV'!$C$12)^4</f>
        <v/>
      </c>
      <c r="L1795" s="9">
        <f>((D1795*(1+E1795)^4*(C1795-F1795)-G1795)-MAX((D1795*(1+E1795)^4*(C1795-F1795)-G1795)-B1795/6,0)*'Расчет NPV'!$C$13)/(1+'Расчет NPV'!$C$12)^5</f>
        <v/>
      </c>
      <c r="M1795" s="9">
        <f>((D1795*(1+E1795)^5*(C1795-F1795)-G1795)-MAX((D1795*(1+E1795)^5*(C1795-F1795)-G1795)-B1795/6,0)*'Расчет NPV'!$C$13)/(1+'Расчет NPV'!$C$12)^6</f>
        <v/>
      </c>
      <c r="N1795" s="13">
        <f>SUM(H1795:M1795)-B1795</f>
        <v/>
      </c>
    </row>
    <row r="1796">
      <c r="A1796" t="n">
        <v>1792</v>
      </c>
      <c r="B1796" s="9">
        <f>_xlfn.BETA.INV(RAND(),'Расчет NPV'!$E$5,'Расчет NPV'!$F$5,'Расчет NPV'!$B$5,'Расчет NPV'!$D$5)</f>
        <v/>
      </c>
      <c r="C1796" s="9">
        <f>_xlfn.BETA.INV(RAND(),'Расчет NPV'!$E$6,'Расчет NPV'!$F$6,'Расчет NPV'!$B$6,'Расчет NPV'!$D$6)</f>
        <v/>
      </c>
      <c r="D1796" s="9">
        <f>_xlfn.BETA.INV(RAND(),'Расчет NPV'!$E$7,'Расчет NPV'!$F$7,'Расчет NPV'!$B$7,'Расчет NPV'!$D$7)</f>
        <v/>
      </c>
      <c r="E1796" s="5">
        <f>_xlfn.BETA.INV(RAND(),'Расчет NPV'!$E$8,'Расчет NPV'!$F$8,'Расчет NPV'!$B$8,'Расчет NPV'!$D$8)</f>
        <v/>
      </c>
      <c r="F1796" s="9">
        <f>_xlfn.BETA.INV(RAND(),'Расчет NPV'!$E$9,'Расчет NPV'!$F$9,'Расчет NPV'!$B$9,'Расчет NPV'!$D$9)</f>
        <v/>
      </c>
      <c r="G1796" s="9">
        <f>_xlfn.BETA.INV(RAND(),'Расчет NPV'!$E$10,'Расчет NPV'!$F$10,'Расчет NPV'!$B$10,'Расчет NPV'!$D$10)</f>
        <v/>
      </c>
      <c r="H1796" s="9">
        <f>((D1796*(1+E1796)^0*'Расчет NPV'!$C$14*(C1796-F1796)-G1796)-MAX((D1796*(1+E1796)^0*'Расчет NPV'!$C$14*(C1796-F1796)-G1796)-B1796/6,0)*'Расчет NPV'!$C$13)/(1+'Расчет NPV'!$C$12)^1</f>
        <v/>
      </c>
      <c r="I1796" s="9">
        <f>((D1796*(1+E1796)^1*(C1796-F1796)-G1796)-MAX((D1796*(1+E1796)^1*(C1796-F1796)-G1796)-B1796/6,0)*'Расчет NPV'!$C$13)/(1+'Расчет NPV'!$C$12)^2</f>
        <v/>
      </c>
      <c r="J1796" s="9">
        <f>((D1796*(1+E1796)^2*(C1796-F1796)-G1796)-MAX((D1796*(1+E1796)^2*(C1796-F1796)-G1796)-B1796/6,0)*'Расчет NPV'!$C$13)/(1+'Расчет NPV'!$C$12)^3</f>
        <v/>
      </c>
      <c r="K1796" s="9">
        <f>((D1796*(1+E1796)^3*(C1796-F1796)-G1796)-MAX((D1796*(1+E1796)^3*(C1796-F1796)-G1796)-B1796/6,0)*'Расчет NPV'!$C$13)/(1+'Расчет NPV'!$C$12)^4</f>
        <v/>
      </c>
      <c r="L1796" s="9">
        <f>((D1796*(1+E1796)^4*(C1796-F1796)-G1796)-MAX((D1796*(1+E1796)^4*(C1796-F1796)-G1796)-B1796/6,0)*'Расчет NPV'!$C$13)/(1+'Расчет NPV'!$C$12)^5</f>
        <v/>
      </c>
      <c r="M1796" s="9">
        <f>((D1796*(1+E1796)^5*(C1796-F1796)-G1796)-MAX((D1796*(1+E1796)^5*(C1796-F1796)-G1796)-B1796/6,0)*'Расчет NPV'!$C$13)/(1+'Расчет NPV'!$C$12)^6</f>
        <v/>
      </c>
      <c r="N1796" s="13">
        <f>SUM(H1796:M1796)-B1796</f>
        <v/>
      </c>
    </row>
    <row r="1797">
      <c r="A1797" t="n">
        <v>1793</v>
      </c>
      <c r="B1797" s="9">
        <f>_xlfn.BETA.INV(RAND(),'Расчет NPV'!$E$5,'Расчет NPV'!$F$5,'Расчет NPV'!$B$5,'Расчет NPV'!$D$5)</f>
        <v/>
      </c>
      <c r="C1797" s="9">
        <f>_xlfn.BETA.INV(RAND(),'Расчет NPV'!$E$6,'Расчет NPV'!$F$6,'Расчет NPV'!$B$6,'Расчет NPV'!$D$6)</f>
        <v/>
      </c>
      <c r="D1797" s="9">
        <f>_xlfn.BETA.INV(RAND(),'Расчет NPV'!$E$7,'Расчет NPV'!$F$7,'Расчет NPV'!$B$7,'Расчет NPV'!$D$7)</f>
        <v/>
      </c>
      <c r="E1797" s="5">
        <f>_xlfn.BETA.INV(RAND(),'Расчет NPV'!$E$8,'Расчет NPV'!$F$8,'Расчет NPV'!$B$8,'Расчет NPV'!$D$8)</f>
        <v/>
      </c>
      <c r="F1797" s="9">
        <f>_xlfn.BETA.INV(RAND(),'Расчет NPV'!$E$9,'Расчет NPV'!$F$9,'Расчет NPV'!$B$9,'Расчет NPV'!$D$9)</f>
        <v/>
      </c>
      <c r="G1797" s="9">
        <f>_xlfn.BETA.INV(RAND(),'Расчет NPV'!$E$10,'Расчет NPV'!$F$10,'Расчет NPV'!$B$10,'Расчет NPV'!$D$10)</f>
        <v/>
      </c>
      <c r="H1797" s="9">
        <f>((D1797*(1+E1797)^0*'Расчет NPV'!$C$14*(C1797-F1797)-G1797)-MAX((D1797*(1+E1797)^0*'Расчет NPV'!$C$14*(C1797-F1797)-G1797)-B1797/6,0)*'Расчет NPV'!$C$13)/(1+'Расчет NPV'!$C$12)^1</f>
        <v/>
      </c>
      <c r="I1797" s="9">
        <f>((D1797*(1+E1797)^1*(C1797-F1797)-G1797)-MAX((D1797*(1+E1797)^1*(C1797-F1797)-G1797)-B1797/6,0)*'Расчет NPV'!$C$13)/(1+'Расчет NPV'!$C$12)^2</f>
        <v/>
      </c>
      <c r="J1797" s="9">
        <f>((D1797*(1+E1797)^2*(C1797-F1797)-G1797)-MAX((D1797*(1+E1797)^2*(C1797-F1797)-G1797)-B1797/6,0)*'Расчет NPV'!$C$13)/(1+'Расчет NPV'!$C$12)^3</f>
        <v/>
      </c>
      <c r="K1797" s="9">
        <f>((D1797*(1+E1797)^3*(C1797-F1797)-G1797)-MAX((D1797*(1+E1797)^3*(C1797-F1797)-G1797)-B1797/6,0)*'Расчет NPV'!$C$13)/(1+'Расчет NPV'!$C$12)^4</f>
        <v/>
      </c>
      <c r="L1797" s="9">
        <f>((D1797*(1+E1797)^4*(C1797-F1797)-G1797)-MAX((D1797*(1+E1797)^4*(C1797-F1797)-G1797)-B1797/6,0)*'Расчет NPV'!$C$13)/(1+'Расчет NPV'!$C$12)^5</f>
        <v/>
      </c>
      <c r="M1797" s="9">
        <f>((D1797*(1+E1797)^5*(C1797-F1797)-G1797)-MAX((D1797*(1+E1797)^5*(C1797-F1797)-G1797)-B1797/6,0)*'Расчет NPV'!$C$13)/(1+'Расчет NPV'!$C$12)^6</f>
        <v/>
      </c>
      <c r="N1797" s="13">
        <f>SUM(H1797:M1797)-B1797</f>
        <v/>
      </c>
    </row>
    <row r="1798">
      <c r="A1798" t="n">
        <v>1794</v>
      </c>
      <c r="B1798" s="9">
        <f>_xlfn.BETA.INV(RAND(),'Расчет NPV'!$E$5,'Расчет NPV'!$F$5,'Расчет NPV'!$B$5,'Расчет NPV'!$D$5)</f>
        <v/>
      </c>
      <c r="C1798" s="9">
        <f>_xlfn.BETA.INV(RAND(),'Расчет NPV'!$E$6,'Расчет NPV'!$F$6,'Расчет NPV'!$B$6,'Расчет NPV'!$D$6)</f>
        <v/>
      </c>
      <c r="D1798" s="9">
        <f>_xlfn.BETA.INV(RAND(),'Расчет NPV'!$E$7,'Расчет NPV'!$F$7,'Расчет NPV'!$B$7,'Расчет NPV'!$D$7)</f>
        <v/>
      </c>
      <c r="E1798" s="5">
        <f>_xlfn.BETA.INV(RAND(),'Расчет NPV'!$E$8,'Расчет NPV'!$F$8,'Расчет NPV'!$B$8,'Расчет NPV'!$D$8)</f>
        <v/>
      </c>
      <c r="F1798" s="9">
        <f>_xlfn.BETA.INV(RAND(),'Расчет NPV'!$E$9,'Расчет NPV'!$F$9,'Расчет NPV'!$B$9,'Расчет NPV'!$D$9)</f>
        <v/>
      </c>
      <c r="G1798" s="9">
        <f>_xlfn.BETA.INV(RAND(),'Расчет NPV'!$E$10,'Расчет NPV'!$F$10,'Расчет NPV'!$B$10,'Расчет NPV'!$D$10)</f>
        <v/>
      </c>
      <c r="H1798" s="9">
        <f>((D1798*(1+E1798)^0*'Расчет NPV'!$C$14*(C1798-F1798)-G1798)-MAX((D1798*(1+E1798)^0*'Расчет NPV'!$C$14*(C1798-F1798)-G1798)-B1798/6,0)*'Расчет NPV'!$C$13)/(1+'Расчет NPV'!$C$12)^1</f>
        <v/>
      </c>
      <c r="I1798" s="9">
        <f>((D1798*(1+E1798)^1*(C1798-F1798)-G1798)-MAX((D1798*(1+E1798)^1*(C1798-F1798)-G1798)-B1798/6,0)*'Расчет NPV'!$C$13)/(1+'Расчет NPV'!$C$12)^2</f>
        <v/>
      </c>
      <c r="J1798" s="9">
        <f>((D1798*(1+E1798)^2*(C1798-F1798)-G1798)-MAX((D1798*(1+E1798)^2*(C1798-F1798)-G1798)-B1798/6,0)*'Расчет NPV'!$C$13)/(1+'Расчет NPV'!$C$12)^3</f>
        <v/>
      </c>
      <c r="K1798" s="9">
        <f>((D1798*(1+E1798)^3*(C1798-F1798)-G1798)-MAX((D1798*(1+E1798)^3*(C1798-F1798)-G1798)-B1798/6,0)*'Расчет NPV'!$C$13)/(1+'Расчет NPV'!$C$12)^4</f>
        <v/>
      </c>
      <c r="L1798" s="9">
        <f>((D1798*(1+E1798)^4*(C1798-F1798)-G1798)-MAX((D1798*(1+E1798)^4*(C1798-F1798)-G1798)-B1798/6,0)*'Расчет NPV'!$C$13)/(1+'Расчет NPV'!$C$12)^5</f>
        <v/>
      </c>
      <c r="M1798" s="9">
        <f>((D1798*(1+E1798)^5*(C1798-F1798)-G1798)-MAX((D1798*(1+E1798)^5*(C1798-F1798)-G1798)-B1798/6,0)*'Расчет NPV'!$C$13)/(1+'Расчет NPV'!$C$12)^6</f>
        <v/>
      </c>
      <c r="N1798" s="13">
        <f>SUM(H1798:M1798)-B1798</f>
        <v/>
      </c>
    </row>
    <row r="1799">
      <c r="A1799" t="n">
        <v>1795</v>
      </c>
      <c r="B1799" s="9">
        <f>_xlfn.BETA.INV(RAND(),'Расчет NPV'!$E$5,'Расчет NPV'!$F$5,'Расчет NPV'!$B$5,'Расчет NPV'!$D$5)</f>
        <v/>
      </c>
      <c r="C1799" s="9">
        <f>_xlfn.BETA.INV(RAND(),'Расчет NPV'!$E$6,'Расчет NPV'!$F$6,'Расчет NPV'!$B$6,'Расчет NPV'!$D$6)</f>
        <v/>
      </c>
      <c r="D1799" s="9">
        <f>_xlfn.BETA.INV(RAND(),'Расчет NPV'!$E$7,'Расчет NPV'!$F$7,'Расчет NPV'!$B$7,'Расчет NPV'!$D$7)</f>
        <v/>
      </c>
      <c r="E1799" s="5">
        <f>_xlfn.BETA.INV(RAND(),'Расчет NPV'!$E$8,'Расчет NPV'!$F$8,'Расчет NPV'!$B$8,'Расчет NPV'!$D$8)</f>
        <v/>
      </c>
      <c r="F1799" s="9">
        <f>_xlfn.BETA.INV(RAND(),'Расчет NPV'!$E$9,'Расчет NPV'!$F$9,'Расчет NPV'!$B$9,'Расчет NPV'!$D$9)</f>
        <v/>
      </c>
      <c r="G1799" s="9">
        <f>_xlfn.BETA.INV(RAND(),'Расчет NPV'!$E$10,'Расчет NPV'!$F$10,'Расчет NPV'!$B$10,'Расчет NPV'!$D$10)</f>
        <v/>
      </c>
      <c r="H1799" s="9">
        <f>((D1799*(1+E1799)^0*'Расчет NPV'!$C$14*(C1799-F1799)-G1799)-MAX((D1799*(1+E1799)^0*'Расчет NPV'!$C$14*(C1799-F1799)-G1799)-B1799/6,0)*'Расчет NPV'!$C$13)/(1+'Расчет NPV'!$C$12)^1</f>
        <v/>
      </c>
      <c r="I1799" s="9">
        <f>((D1799*(1+E1799)^1*(C1799-F1799)-G1799)-MAX((D1799*(1+E1799)^1*(C1799-F1799)-G1799)-B1799/6,0)*'Расчет NPV'!$C$13)/(1+'Расчет NPV'!$C$12)^2</f>
        <v/>
      </c>
      <c r="J1799" s="9">
        <f>((D1799*(1+E1799)^2*(C1799-F1799)-G1799)-MAX((D1799*(1+E1799)^2*(C1799-F1799)-G1799)-B1799/6,0)*'Расчет NPV'!$C$13)/(1+'Расчет NPV'!$C$12)^3</f>
        <v/>
      </c>
      <c r="K1799" s="9">
        <f>((D1799*(1+E1799)^3*(C1799-F1799)-G1799)-MAX((D1799*(1+E1799)^3*(C1799-F1799)-G1799)-B1799/6,0)*'Расчет NPV'!$C$13)/(1+'Расчет NPV'!$C$12)^4</f>
        <v/>
      </c>
      <c r="L1799" s="9">
        <f>((D1799*(1+E1799)^4*(C1799-F1799)-G1799)-MAX((D1799*(1+E1799)^4*(C1799-F1799)-G1799)-B1799/6,0)*'Расчет NPV'!$C$13)/(1+'Расчет NPV'!$C$12)^5</f>
        <v/>
      </c>
      <c r="M1799" s="9">
        <f>((D1799*(1+E1799)^5*(C1799-F1799)-G1799)-MAX((D1799*(1+E1799)^5*(C1799-F1799)-G1799)-B1799/6,0)*'Расчет NPV'!$C$13)/(1+'Расчет NPV'!$C$12)^6</f>
        <v/>
      </c>
      <c r="N1799" s="13">
        <f>SUM(H1799:M1799)-B1799</f>
        <v/>
      </c>
    </row>
    <row r="1800">
      <c r="A1800" t="n">
        <v>1796</v>
      </c>
      <c r="B1800" s="9">
        <f>_xlfn.BETA.INV(RAND(),'Расчет NPV'!$E$5,'Расчет NPV'!$F$5,'Расчет NPV'!$B$5,'Расчет NPV'!$D$5)</f>
        <v/>
      </c>
      <c r="C1800" s="9">
        <f>_xlfn.BETA.INV(RAND(),'Расчет NPV'!$E$6,'Расчет NPV'!$F$6,'Расчет NPV'!$B$6,'Расчет NPV'!$D$6)</f>
        <v/>
      </c>
      <c r="D1800" s="9">
        <f>_xlfn.BETA.INV(RAND(),'Расчет NPV'!$E$7,'Расчет NPV'!$F$7,'Расчет NPV'!$B$7,'Расчет NPV'!$D$7)</f>
        <v/>
      </c>
      <c r="E1800" s="5">
        <f>_xlfn.BETA.INV(RAND(),'Расчет NPV'!$E$8,'Расчет NPV'!$F$8,'Расчет NPV'!$B$8,'Расчет NPV'!$D$8)</f>
        <v/>
      </c>
      <c r="F1800" s="9">
        <f>_xlfn.BETA.INV(RAND(),'Расчет NPV'!$E$9,'Расчет NPV'!$F$9,'Расчет NPV'!$B$9,'Расчет NPV'!$D$9)</f>
        <v/>
      </c>
      <c r="G1800" s="9">
        <f>_xlfn.BETA.INV(RAND(),'Расчет NPV'!$E$10,'Расчет NPV'!$F$10,'Расчет NPV'!$B$10,'Расчет NPV'!$D$10)</f>
        <v/>
      </c>
      <c r="H1800" s="9">
        <f>((D1800*(1+E1800)^0*'Расчет NPV'!$C$14*(C1800-F1800)-G1800)-MAX((D1800*(1+E1800)^0*'Расчет NPV'!$C$14*(C1800-F1800)-G1800)-B1800/6,0)*'Расчет NPV'!$C$13)/(1+'Расчет NPV'!$C$12)^1</f>
        <v/>
      </c>
      <c r="I1800" s="9">
        <f>((D1800*(1+E1800)^1*(C1800-F1800)-G1800)-MAX((D1800*(1+E1800)^1*(C1800-F1800)-G1800)-B1800/6,0)*'Расчет NPV'!$C$13)/(1+'Расчет NPV'!$C$12)^2</f>
        <v/>
      </c>
      <c r="J1800" s="9">
        <f>((D1800*(1+E1800)^2*(C1800-F1800)-G1800)-MAX((D1800*(1+E1800)^2*(C1800-F1800)-G1800)-B1800/6,0)*'Расчет NPV'!$C$13)/(1+'Расчет NPV'!$C$12)^3</f>
        <v/>
      </c>
      <c r="K1800" s="9">
        <f>((D1800*(1+E1800)^3*(C1800-F1800)-G1800)-MAX((D1800*(1+E1800)^3*(C1800-F1800)-G1800)-B1800/6,0)*'Расчет NPV'!$C$13)/(1+'Расчет NPV'!$C$12)^4</f>
        <v/>
      </c>
      <c r="L1800" s="9">
        <f>((D1800*(1+E1800)^4*(C1800-F1800)-G1800)-MAX((D1800*(1+E1800)^4*(C1800-F1800)-G1800)-B1800/6,0)*'Расчет NPV'!$C$13)/(1+'Расчет NPV'!$C$12)^5</f>
        <v/>
      </c>
      <c r="M1800" s="9">
        <f>((D1800*(1+E1800)^5*(C1800-F1800)-G1800)-MAX((D1800*(1+E1800)^5*(C1800-F1800)-G1800)-B1800/6,0)*'Расчет NPV'!$C$13)/(1+'Расчет NPV'!$C$12)^6</f>
        <v/>
      </c>
      <c r="N1800" s="13">
        <f>SUM(H1800:M1800)-B1800</f>
        <v/>
      </c>
    </row>
    <row r="1801">
      <c r="A1801" t="n">
        <v>1797</v>
      </c>
      <c r="B1801" s="9">
        <f>_xlfn.BETA.INV(RAND(),'Расчет NPV'!$E$5,'Расчет NPV'!$F$5,'Расчет NPV'!$B$5,'Расчет NPV'!$D$5)</f>
        <v/>
      </c>
      <c r="C1801" s="9">
        <f>_xlfn.BETA.INV(RAND(),'Расчет NPV'!$E$6,'Расчет NPV'!$F$6,'Расчет NPV'!$B$6,'Расчет NPV'!$D$6)</f>
        <v/>
      </c>
      <c r="D1801" s="9">
        <f>_xlfn.BETA.INV(RAND(),'Расчет NPV'!$E$7,'Расчет NPV'!$F$7,'Расчет NPV'!$B$7,'Расчет NPV'!$D$7)</f>
        <v/>
      </c>
      <c r="E1801" s="5">
        <f>_xlfn.BETA.INV(RAND(),'Расчет NPV'!$E$8,'Расчет NPV'!$F$8,'Расчет NPV'!$B$8,'Расчет NPV'!$D$8)</f>
        <v/>
      </c>
      <c r="F1801" s="9">
        <f>_xlfn.BETA.INV(RAND(),'Расчет NPV'!$E$9,'Расчет NPV'!$F$9,'Расчет NPV'!$B$9,'Расчет NPV'!$D$9)</f>
        <v/>
      </c>
      <c r="G1801" s="9">
        <f>_xlfn.BETA.INV(RAND(),'Расчет NPV'!$E$10,'Расчет NPV'!$F$10,'Расчет NPV'!$B$10,'Расчет NPV'!$D$10)</f>
        <v/>
      </c>
      <c r="H1801" s="9">
        <f>((D1801*(1+E1801)^0*'Расчет NPV'!$C$14*(C1801-F1801)-G1801)-MAX((D1801*(1+E1801)^0*'Расчет NPV'!$C$14*(C1801-F1801)-G1801)-B1801/6,0)*'Расчет NPV'!$C$13)/(1+'Расчет NPV'!$C$12)^1</f>
        <v/>
      </c>
      <c r="I1801" s="9">
        <f>((D1801*(1+E1801)^1*(C1801-F1801)-G1801)-MAX((D1801*(1+E1801)^1*(C1801-F1801)-G1801)-B1801/6,0)*'Расчет NPV'!$C$13)/(1+'Расчет NPV'!$C$12)^2</f>
        <v/>
      </c>
      <c r="J1801" s="9">
        <f>((D1801*(1+E1801)^2*(C1801-F1801)-G1801)-MAX((D1801*(1+E1801)^2*(C1801-F1801)-G1801)-B1801/6,0)*'Расчет NPV'!$C$13)/(1+'Расчет NPV'!$C$12)^3</f>
        <v/>
      </c>
      <c r="K1801" s="9">
        <f>((D1801*(1+E1801)^3*(C1801-F1801)-G1801)-MAX((D1801*(1+E1801)^3*(C1801-F1801)-G1801)-B1801/6,0)*'Расчет NPV'!$C$13)/(1+'Расчет NPV'!$C$12)^4</f>
        <v/>
      </c>
      <c r="L1801" s="9">
        <f>((D1801*(1+E1801)^4*(C1801-F1801)-G1801)-MAX((D1801*(1+E1801)^4*(C1801-F1801)-G1801)-B1801/6,0)*'Расчет NPV'!$C$13)/(1+'Расчет NPV'!$C$12)^5</f>
        <v/>
      </c>
      <c r="M1801" s="9">
        <f>((D1801*(1+E1801)^5*(C1801-F1801)-G1801)-MAX((D1801*(1+E1801)^5*(C1801-F1801)-G1801)-B1801/6,0)*'Расчет NPV'!$C$13)/(1+'Расчет NPV'!$C$12)^6</f>
        <v/>
      </c>
      <c r="N1801" s="13">
        <f>SUM(H1801:M1801)-B1801</f>
        <v/>
      </c>
    </row>
    <row r="1802">
      <c r="A1802" t="n">
        <v>1798</v>
      </c>
      <c r="B1802" s="9">
        <f>_xlfn.BETA.INV(RAND(),'Расчет NPV'!$E$5,'Расчет NPV'!$F$5,'Расчет NPV'!$B$5,'Расчет NPV'!$D$5)</f>
        <v/>
      </c>
      <c r="C1802" s="9">
        <f>_xlfn.BETA.INV(RAND(),'Расчет NPV'!$E$6,'Расчет NPV'!$F$6,'Расчет NPV'!$B$6,'Расчет NPV'!$D$6)</f>
        <v/>
      </c>
      <c r="D1802" s="9">
        <f>_xlfn.BETA.INV(RAND(),'Расчет NPV'!$E$7,'Расчет NPV'!$F$7,'Расчет NPV'!$B$7,'Расчет NPV'!$D$7)</f>
        <v/>
      </c>
      <c r="E1802" s="5">
        <f>_xlfn.BETA.INV(RAND(),'Расчет NPV'!$E$8,'Расчет NPV'!$F$8,'Расчет NPV'!$B$8,'Расчет NPV'!$D$8)</f>
        <v/>
      </c>
      <c r="F1802" s="9">
        <f>_xlfn.BETA.INV(RAND(),'Расчет NPV'!$E$9,'Расчет NPV'!$F$9,'Расчет NPV'!$B$9,'Расчет NPV'!$D$9)</f>
        <v/>
      </c>
      <c r="G1802" s="9">
        <f>_xlfn.BETA.INV(RAND(),'Расчет NPV'!$E$10,'Расчет NPV'!$F$10,'Расчет NPV'!$B$10,'Расчет NPV'!$D$10)</f>
        <v/>
      </c>
      <c r="H1802" s="9">
        <f>((D1802*(1+E1802)^0*'Расчет NPV'!$C$14*(C1802-F1802)-G1802)-MAX((D1802*(1+E1802)^0*'Расчет NPV'!$C$14*(C1802-F1802)-G1802)-B1802/6,0)*'Расчет NPV'!$C$13)/(1+'Расчет NPV'!$C$12)^1</f>
        <v/>
      </c>
      <c r="I1802" s="9">
        <f>((D1802*(1+E1802)^1*(C1802-F1802)-G1802)-MAX((D1802*(1+E1802)^1*(C1802-F1802)-G1802)-B1802/6,0)*'Расчет NPV'!$C$13)/(1+'Расчет NPV'!$C$12)^2</f>
        <v/>
      </c>
      <c r="J1802" s="9">
        <f>((D1802*(1+E1802)^2*(C1802-F1802)-G1802)-MAX((D1802*(1+E1802)^2*(C1802-F1802)-G1802)-B1802/6,0)*'Расчет NPV'!$C$13)/(1+'Расчет NPV'!$C$12)^3</f>
        <v/>
      </c>
      <c r="K1802" s="9">
        <f>((D1802*(1+E1802)^3*(C1802-F1802)-G1802)-MAX((D1802*(1+E1802)^3*(C1802-F1802)-G1802)-B1802/6,0)*'Расчет NPV'!$C$13)/(1+'Расчет NPV'!$C$12)^4</f>
        <v/>
      </c>
      <c r="L1802" s="9">
        <f>((D1802*(1+E1802)^4*(C1802-F1802)-G1802)-MAX((D1802*(1+E1802)^4*(C1802-F1802)-G1802)-B1802/6,0)*'Расчет NPV'!$C$13)/(1+'Расчет NPV'!$C$12)^5</f>
        <v/>
      </c>
      <c r="M1802" s="9">
        <f>((D1802*(1+E1802)^5*(C1802-F1802)-G1802)-MAX((D1802*(1+E1802)^5*(C1802-F1802)-G1802)-B1802/6,0)*'Расчет NPV'!$C$13)/(1+'Расчет NPV'!$C$12)^6</f>
        <v/>
      </c>
      <c r="N1802" s="13">
        <f>SUM(H1802:M1802)-B1802</f>
        <v/>
      </c>
    </row>
    <row r="1803">
      <c r="A1803" t="n">
        <v>1799</v>
      </c>
      <c r="B1803" s="9">
        <f>_xlfn.BETA.INV(RAND(),'Расчет NPV'!$E$5,'Расчет NPV'!$F$5,'Расчет NPV'!$B$5,'Расчет NPV'!$D$5)</f>
        <v/>
      </c>
      <c r="C1803" s="9">
        <f>_xlfn.BETA.INV(RAND(),'Расчет NPV'!$E$6,'Расчет NPV'!$F$6,'Расчет NPV'!$B$6,'Расчет NPV'!$D$6)</f>
        <v/>
      </c>
      <c r="D1803" s="9">
        <f>_xlfn.BETA.INV(RAND(),'Расчет NPV'!$E$7,'Расчет NPV'!$F$7,'Расчет NPV'!$B$7,'Расчет NPV'!$D$7)</f>
        <v/>
      </c>
      <c r="E1803" s="5">
        <f>_xlfn.BETA.INV(RAND(),'Расчет NPV'!$E$8,'Расчет NPV'!$F$8,'Расчет NPV'!$B$8,'Расчет NPV'!$D$8)</f>
        <v/>
      </c>
      <c r="F1803" s="9">
        <f>_xlfn.BETA.INV(RAND(),'Расчет NPV'!$E$9,'Расчет NPV'!$F$9,'Расчет NPV'!$B$9,'Расчет NPV'!$D$9)</f>
        <v/>
      </c>
      <c r="G1803" s="9">
        <f>_xlfn.BETA.INV(RAND(),'Расчет NPV'!$E$10,'Расчет NPV'!$F$10,'Расчет NPV'!$B$10,'Расчет NPV'!$D$10)</f>
        <v/>
      </c>
      <c r="H1803" s="9">
        <f>((D1803*(1+E1803)^0*'Расчет NPV'!$C$14*(C1803-F1803)-G1803)-MAX((D1803*(1+E1803)^0*'Расчет NPV'!$C$14*(C1803-F1803)-G1803)-B1803/6,0)*'Расчет NPV'!$C$13)/(1+'Расчет NPV'!$C$12)^1</f>
        <v/>
      </c>
      <c r="I1803" s="9">
        <f>((D1803*(1+E1803)^1*(C1803-F1803)-G1803)-MAX((D1803*(1+E1803)^1*(C1803-F1803)-G1803)-B1803/6,0)*'Расчет NPV'!$C$13)/(1+'Расчет NPV'!$C$12)^2</f>
        <v/>
      </c>
      <c r="J1803" s="9">
        <f>((D1803*(1+E1803)^2*(C1803-F1803)-G1803)-MAX((D1803*(1+E1803)^2*(C1803-F1803)-G1803)-B1803/6,0)*'Расчет NPV'!$C$13)/(1+'Расчет NPV'!$C$12)^3</f>
        <v/>
      </c>
      <c r="K1803" s="9">
        <f>((D1803*(1+E1803)^3*(C1803-F1803)-G1803)-MAX((D1803*(1+E1803)^3*(C1803-F1803)-G1803)-B1803/6,0)*'Расчет NPV'!$C$13)/(1+'Расчет NPV'!$C$12)^4</f>
        <v/>
      </c>
      <c r="L1803" s="9">
        <f>((D1803*(1+E1803)^4*(C1803-F1803)-G1803)-MAX((D1803*(1+E1803)^4*(C1803-F1803)-G1803)-B1803/6,0)*'Расчет NPV'!$C$13)/(1+'Расчет NPV'!$C$12)^5</f>
        <v/>
      </c>
      <c r="M1803" s="9">
        <f>((D1803*(1+E1803)^5*(C1803-F1803)-G1803)-MAX((D1803*(1+E1803)^5*(C1803-F1803)-G1803)-B1803/6,0)*'Расчет NPV'!$C$13)/(1+'Расчет NPV'!$C$12)^6</f>
        <v/>
      </c>
      <c r="N1803" s="13">
        <f>SUM(H1803:M1803)-B1803</f>
        <v/>
      </c>
    </row>
    <row r="1804">
      <c r="A1804" t="n">
        <v>1800</v>
      </c>
      <c r="B1804" s="9">
        <f>_xlfn.BETA.INV(RAND(),'Расчет NPV'!$E$5,'Расчет NPV'!$F$5,'Расчет NPV'!$B$5,'Расчет NPV'!$D$5)</f>
        <v/>
      </c>
      <c r="C1804" s="9">
        <f>_xlfn.BETA.INV(RAND(),'Расчет NPV'!$E$6,'Расчет NPV'!$F$6,'Расчет NPV'!$B$6,'Расчет NPV'!$D$6)</f>
        <v/>
      </c>
      <c r="D1804" s="9">
        <f>_xlfn.BETA.INV(RAND(),'Расчет NPV'!$E$7,'Расчет NPV'!$F$7,'Расчет NPV'!$B$7,'Расчет NPV'!$D$7)</f>
        <v/>
      </c>
      <c r="E1804" s="5">
        <f>_xlfn.BETA.INV(RAND(),'Расчет NPV'!$E$8,'Расчет NPV'!$F$8,'Расчет NPV'!$B$8,'Расчет NPV'!$D$8)</f>
        <v/>
      </c>
      <c r="F1804" s="9">
        <f>_xlfn.BETA.INV(RAND(),'Расчет NPV'!$E$9,'Расчет NPV'!$F$9,'Расчет NPV'!$B$9,'Расчет NPV'!$D$9)</f>
        <v/>
      </c>
      <c r="G1804" s="9">
        <f>_xlfn.BETA.INV(RAND(),'Расчет NPV'!$E$10,'Расчет NPV'!$F$10,'Расчет NPV'!$B$10,'Расчет NPV'!$D$10)</f>
        <v/>
      </c>
      <c r="H1804" s="9">
        <f>((D1804*(1+E1804)^0*'Расчет NPV'!$C$14*(C1804-F1804)-G1804)-MAX((D1804*(1+E1804)^0*'Расчет NPV'!$C$14*(C1804-F1804)-G1804)-B1804/6,0)*'Расчет NPV'!$C$13)/(1+'Расчет NPV'!$C$12)^1</f>
        <v/>
      </c>
      <c r="I1804" s="9">
        <f>((D1804*(1+E1804)^1*(C1804-F1804)-G1804)-MAX((D1804*(1+E1804)^1*(C1804-F1804)-G1804)-B1804/6,0)*'Расчет NPV'!$C$13)/(1+'Расчет NPV'!$C$12)^2</f>
        <v/>
      </c>
      <c r="J1804" s="9">
        <f>((D1804*(1+E1804)^2*(C1804-F1804)-G1804)-MAX((D1804*(1+E1804)^2*(C1804-F1804)-G1804)-B1804/6,0)*'Расчет NPV'!$C$13)/(1+'Расчет NPV'!$C$12)^3</f>
        <v/>
      </c>
      <c r="K1804" s="9">
        <f>((D1804*(1+E1804)^3*(C1804-F1804)-G1804)-MAX((D1804*(1+E1804)^3*(C1804-F1804)-G1804)-B1804/6,0)*'Расчет NPV'!$C$13)/(1+'Расчет NPV'!$C$12)^4</f>
        <v/>
      </c>
      <c r="L1804" s="9">
        <f>((D1804*(1+E1804)^4*(C1804-F1804)-G1804)-MAX((D1804*(1+E1804)^4*(C1804-F1804)-G1804)-B1804/6,0)*'Расчет NPV'!$C$13)/(1+'Расчет NPV'!$C$12)^5</f>
        <v/>
      </c>
      <c r="M1804" s="9">
        <f>((D1804*(1+E1804)^5*(C1804-F1804)-G1804)-MAX((D1804*(1+E1804)^5*(C1804-F1804)-G1804)-B1804/6,0)*'Расчет NPV'!$C$13)/(1+'Расчет NPV'!$C$12)^6</f>
        <v/>
      </c>
      <c r="N1804" s="13">
        <f>SUM(H1804:M1804)-B1804</f>
        <v/>
      </c>
    </row>
    <row r="1805">
      <c r="A1805" t="n">
        <v>1801</v>
      </c>
      <c r="B1805" s="9">
        <f>_xlfn.BETA.INV(RAND(),'Расчет NPV'!$E$5,'Расчет NPV'!$F$5,'Расчет NPV'!$B$5,'Расчет NPV'!$D$5)</f>
        <v/>
      </c>
      <c r="C1805" s="9">
        <f>_xlfn.BETA.INV(RAND(),'Расчет NPV'!$E$6,'Расчет NPV'!$F$6,'Расчет NPV'!$B$6,'Расчет NPV'!$D$6)</f>
        <v/>
      </c>
      <c r="D1805" s="9">
        <f>_xlfn.BETA.INV(RAND(),'Расчет NPV'!$E$7,'Расчет NPV'!$F$7,'Расчет NPV'!$B$7,'Расчет NPV'!$D$7)</f>
        <v/>
      </c>
      <c r="E1805" s="5">
        <f>_xlfn.BETA.INV(RAND(),'Расчет NPV'!$E$8,'Расчет NPV'!$F$8,'Расчет NPV'!$B$8,'Расчет NPV'!$D$8)</f>
        <v/>
      </c>
      <c r="F1805" s="9">
        <f>_xlfn.BETA.INV(RAND(),'Расчет NPV'!$E$9,'Расчет NPV'!$F$9,'Расчет NPV'!$B$9,'Расчет NPV'!$D$9)</f>
        <v/>
      </c>
      <c r="G1805" s="9">
        <f>_xlfn.BETA.INV(RAND(),'Расчет NPV'!$E$10,'Расчет NPV'!$F$10,'Расчет NPV'!$B$10,'Расчет NPV'!$D$10)</f>
        <v/>
      </c>
      <c r="H1805" s="9">
        <f>((D1805*(1+E1805)^0*'Расчет NPV'!$C$14*(C1805-F1805)-G1805)-MAX((D1805*(1+E1805)^0*'Расчет NPV'!$C$14*(C1805-F1805)-G1805)-B1805/6,0)*'Расчет NPV'!$C$13)/(1+'Расчет NPV'!$C$12)^1</f>
        <v/>
      </c>
      <c r="I1805" s="9">
        <f>((D1805*(1+E1805)^1*(C1805-F1805)-G1805)-MAX((D1805*(1+E1805)^1*(C1805-F1805)-G1805)-B1805/6,0)*'Расчет NPV'!$C$13)/(1+'Расчет NPV'!$C$12)^2</f>
        <v/>
      </c>
      <c r="J1805" s="9">
        <f>((D1805*(1+E1805)^2*(C1805-F1805)-G1805)-MAX((D1805*(1+E1805)^2*(C1805-F1805)-G1805)-B1805/6,0)*'Расчет NPV'!$C$13)/(1+'Расчет NPV'!$C$12)^3</f>
        <v/>
      </c>
      <c r="K1805" s="9">
        <f>((D1805*(1+E1805)^3*(C1805-F1805)-G1805)-MAX((D1805*(1+E1805)^3*(C1805-F1805)-G1805)-B1805/6,0)*'Расчет NPV'!$C$13)/(1+'Расчет NPV'!$C$12)^4</f>
        <v/>
      </c>
      <c r="L1805" s="9">
        <f>((D1805*(1+E1805)^4*(C1805-F1805)-G1805)-MAX((D1805*(1+E1805)^4*(C1805-F1805)-G1805)-B1805/6,0)*'Расчет NPV'!$C$13)/(1+'Расчет NPV'!$C$12)^5</f>
        <v/>
      </c>
      <c r="M1805" s="9">
        <f>((D1805*(1+E1805)^5*(C1805-F1805)-G1805)-MAX((D1805*(1+E1805)^5*(C1805-F1805)-G1805)-B1805/6,0)*'Расчет NPV'!$C$13)/(1+'Расчет NPV'!$C$12)^6</f>
        <v/>
      </c>
      <c r="N1805" s="13">
        <f>SUM(H1805:M1805)-B1805</f>
        <v/>
      </c>
    </row>
    <row r="1806">
      <c r="A1806" t="n">
        <v>1802</v>
      </c>
      <c r="B1806" s="9">
        <f>_xlfn.BETA.INV(RAND(),'Расчет NPV'!$E$5,'Расчет NPV'!$F$5,'Расчет NPV'!$B$5,'Расчет NPV'!$D$5)</f>
        <v/>
      </c>
      <c r="C1806" s="9">
        <f>_xlfn.BETA.INV(RAND(),'Расчет NPV'!$E$6,'Расчет NPV'!$F$6,'Расчет NPV'!$B$6,'Расчет NPV'!$D$6)</f>
        <v/>
      </c>
      <c r="D1806" s="9">
        <f>_xlfn.BETA.INV(RAND(),'Расчет NPV'!$E$7,'Расчет NPV'!$F$7,'Расчет NPV'!$B$7,'Расчет NPV'!$D$7)</f>
        <v/>
      </c>
      <c r="E1806" s="5">
        <f>_xlfn.BETA.INV(RAND(),'Расчет NPV'!$E$8,'Расчет NPV'!$F$8,'Расчет NPV'!$B$8,'Расчет NPV'!$D$8)</f>
        <v/>
      </c>
      <c r="F1806" s="9">
        <f>_xlfn.BETA.INV(RAND(),'Расчет NPV'!$E$9,'Расчет NPV'!$F$9,'Расчет NPV'!$B$9,'Расчет NPV'!$D$9)</f>
        <v/>
      </c>
      <c r="G1806" s="9">
        <f>_xlfn.BETA.INV(RAND(),'Расчет NPV'!$E$10,'Расчет NPV'!$F$10,'Расчет NPV'!$B$10,'Расчет NPV'!$D$10)</f>
        <v/>
      </c>
      <c r="H1806" s="9">
        <f>((D1806*(1+E1806)^0*'Расчет NPV'!$C$14*(C1806-F1806)-G1806)-MAX((D1806*(1+E1806)^0*'Расчет NPV'!$C$14*(C1806-F1806)-G1806)-B1806/6,0)*'Расчет NPV'!$C$13)/(1+'Расчет NPV'!$C$12)^1</f>
        <v/>
      </c>
      <c r="I1806" s="9">
        <f>((D1806*(1+E1806)^1*(C1806-F1806)-G1806)-MAX((D1806*(1+E1806)^1*(C1806-F1806)-G1806)-B1806/6,0)*'Расчет NPV'!$C$13)/(1+'Расчет NPV'!$C$12)^2</f>
        <v/>
      </c>
      <c r="J1806" s="9">
        <f>((D1806*(1+E1806)^2*(C1806-F1806)-G1806)-MAX((D1806*(1+E1806)^2*(C1806-F1806)-G1806)-B1806/6,0)*'Расчет NPV'!$C$13)/(1+'Расчет NPV'!$C$12)^3</f>
        <v/>
      </c>
      <c r="K1806" s="9">
        <f>((D1806*(1+E1806)^3*(C1806-F1806)-G1806)-MAX((D1806*(1+E1806)^3*(C1806-F1806)-G1806)-B1806/6,0)*'Расчет NPV'!$C$13)/(1+'Расчет NPV'!$C$12)^4</f>
        <v/>
      </c>
      <c r="L1806" s="9">
        <f>((D1806*(1+E1806)^4*(C1806-F1806)-G1806)-MAX((D1806*(1+E1806)^4*(C1806-F1806)-G1806)-B1806/6,0)*'Расчет NPV'!$C$13)/(1+'Расчет NPV'!$C$12)^5</f>
        <v/>
      </c>
      <c r="M1806" s="9">
        <f>((D1806*(1+E1806)^5*(C1806-F1806)-G1806)-MAX((D1806*(1+E1806)^5*(C1806-F1806)-G1806)-B1806/6,0)*'Расчет NPV'!$C$13)/(1+'Расчет NPV'!$C$12)^6</f>
        <v/>
      </c>
      <c r="N1806" s="13">
        <f>SUM(H1806:M1806)-B1806</f>
        <v/>
      </c>
    </row>
    <row r="1807">
      <c r="A1807" t="n">
        <v>1803</v>
      </c>
      <c r="B1807" s="9">
        <f>_xlfn.BETA.INV(RAND(),'Расчет NPV'!$E$5,'Расчет NPV'!$F$5,'Расчет NPV'!$B$5,'Расчет NPV'!$D$5)</f>
        <v/>
      </c>
      <c r="C1807" s="9">
        <f>_xlfn.BETA.INV(RAND(),'Расчет NPV'!$E$6,'Расчет NPV'!$F$6,'Расчет NPV'!$B$6,'Расчет NPV'!$D$6)</f>
        <v/>
      </c>
      <c r="D1807" s="9">
        <f>_xlfn.BETA.INV(RAND(),'Расчет NPV'!$E$7,'Расчет NPV'!$F$7,'Расчет NPV'!$B$7,'Расчет NPV'!$D$7)</f>
        <v/>
      </c>
      <c r="E1807" s="5">
        <f>_xlfn.BETA.INV(RAND(),'Расчет NPV'!$E$8,'Расчет NPV'!$F$8,'Расчет NPV'!$B$8,'Расчет NPV'!$D$8)</f>
        <v/>
      </c>
      <c r="F1807" s="9">
        <f>_xlfn.BETA.INV(RAND(),'Расчет NPV'!$E$9,'Расчет NPV'!$F$9,'Расчет NPV'!$B$9,'Расчет NPV'!$D$9)</f>
        <v/>
      </c>
      <c r="G1807" s="9">
        <f>_xlfn.BETA.INV(RAND(),'Расчет NPV'!$E$10,'Расчет NPV'!$F$10,'Расчет NPV'!$B$10,'Расчет NPV'!$D$10)</f>
        <v/>
      </c>
      <c r="H1807" s="9">
        <f>((D1807*(1+E1807)^0*'Расчет NPV'!$C$14*(C1807-F1807)-G1807)-MAX((D1807*(1+E1807)^0*'Расчет NPV'!$C$14*(C1807-F1807)-G1807)-B1807/6,0)*'Расчет NPV'!$C$13)/(1+'Расчет NPV'!$C$12)^1</f>
        <v/>
      </c>
      <c r="I1807" s="9">
        <f>((D1807*(1+E1807)^1*(C1807-F1807)-G1807)-MAX((D1807*(1+E1807)^1*(C1807-F1807)-G1807)-B1807/6,0)*'Расчет NPV'!$C$13)/(1+'Расчет NPV'!$C$12)^2</f>
        <v/>
      </c>
      <c r="J1807" s="9">
        <f>((D1807*(1+E1807)^2*(C1807-F1807)-G1807)-MAX((D1807*(1+E1807)^2*(C1807-F1807)-G1807)-B1807/6,0)*'Расчет NPV'!$C$13)/(1+'Расчет NPV'!$C$12)^3</f>
        <v/>
      </c>
      <c r="K1807" s="9">
        <f>((D1807*(1+E1807)^3*(C1807-F1807)-G1807)-MAX((D1807*(1+E1807)^3*(C1807-F1807)-G1807)-B1807/6,0)*'Расчет NPV'!$C$13)/(1+'Расчет NPV'!$C$12)^4</f>
        <v/>
      </c>
      <c r="L1807" s="9">
        <f>((D1807*(1+E1807)^4*(C1807-F1807)-G1807)-MAX((D1807*(1+E1807)^4*(C1807-F1807)-G1807)-B1807/6,0)*'Расчет NPV'!$C$13)/(1+'Расчет NPV'!$C$12)^5</f>
        <v/>
      </c>
      <c r="M1807" s="9">
        <f>((D1807*(1+E1807)^5*(C1807-F1807)-G1807)-MAX((D1807*(1+E1807)^5*(C1807-F1807)-G1807)-B1807/6,0)*'Расчет NPV'!$C$13)/(1+'Расчет NPV'!$C$12)^6</f>
        <v/>
      </c>
      <c r="N1807" s="13">
        <f>SUM(H1807:M1807)-B1807</f>
        <v/>
      </c>
    </row>
    <row r="1808">
      <c r="A1808" t="n">
        <v>1804</v>
      </c>
      <c r="B1808" s="9">
        <f>_xlfn.BETA.INV(RAND(),'Расчет NPV'!$E$5,'Расчет NPV'!$F$5,'Расчет NPV'!$B$5,'Расчет NPV'!$D$5)</f>
        <v/>
      </c>
      <c r="C1808" s="9">
        <f>_xlfn.BETA.INV(RAND(),'Расчет NPV'!$E$6,'Расчет NPV'!$F$6,'Расчет NPV'!$B$6,'Расчет NPV'!$D$6)</f>
        <v/>
      </c>
      <c r="D1808" s="9">
        <f>_xlfn.BETA.INV(RAND(),'Расчет NPV'!$E$7,'Расчет NPV'!$F$7,'Расчет NPV'!$B$7,'Расчет NPV'!$D$7)</f>
        <v/>
      </c>
      <c r="E1808" s="5">
        <f>_xlfn.BETA.INV(RAND(),'Расчет NPV'!$E$8,'Расчет NPV'!$F$8,'Расчет NPV'!$B$8,'Расчет NPV'!$D$8)</f>
        <v/>
      </c>
      <c r="F1808" s="9">
        <f>_xlfn.BETA.INV(RAND(),'Расчет NPV'!$E$9,'Расчет NPV'!$F$9,'Расчет NPV'!$B$9,'Расчет NPV'!$D$9)</f>
        <v/>
      </c>
      <c r="G1808" s="9">
        <f>_xlfn.BETA.INV(RAND(),'Расчет NPV'!$E$10,'Расчет NPV'!$F$10,'Расчет NPV'!$B$10,'Расчет NPV'!$D$10)</f>
        <v/>
      </c>
      <c r="H1808" s="9">
        <f>((D1808*(1+E1808)^0*'Расчет NPV'!$C$14*(C1808-F1808)-G1808)-MAX((D1808*(1+E1808)^0*'Расчет NPV'!$C$14*(C1808-F1808)-G1808)-B1808/6,0)*'Расчет NPV'!$C$13)/(1+'Расчет NPV'!$C$12)^1</f>
        <v/>
      </c>
      <c r="I1808" s="9">
        <f>((D1808*(1+E1808)^1*(C1808-F1808)-G1808)-MAX((D1808*(1+E1808)^1*(C1808-F1808)-G1808)-B1808/6,0)*'Расчет NPV'!$C$13)/(1+'Расчет NPV'!$C$12)^2</f>
        <v/>
      </c>
      <c r="J1808" s="9">
        <f>((D1808*(1+E1808)^2*(C1808-F1808)-G1808)-MAX((D1808*(1+E1808)^2*(C1808-F1808)-G1808)-B1808/6,0)*'Расчет NPV'!$C$13)/(1+'Расчет NPV'!$C$12)^3</f>
        <v/>
      </c>
      <c r="K1808" s="9">
        <f>((D1808*(1+E1808)^3*(C1808-F1808)-G1808)-MAX((D1808*(1+E1808)^3*(C1808-F1808)-G1808)-B1808/6,0)*'Расчет NPV'!$C$13)/(1+'Расчет NPV'!$C$12)^4</f>
        <v/>
      </c>
      <c r="L1808" s="9">
        <f>((D1808*(1+E1808)^4*(C1808-F1808)-G1808)-MAX((D1808*(1+E1808)^4*(C1808-F1808)-G1808)-B1808/6,0)*'Расчет NPV'!$C$13)/(1+'Расчет NPV'!$C$12)^5</f>
        <v/>
      </c>
      <c r="M1808" s="9">
        <f>((D1808*(1+E1808)^5*(C1808-F1808)-G1808)-MAX((D1808*(1+E1808)^5*(C1808-F1808)-G1808)-B1808/6,0)*'Расчет NPV'!$C$13)/(1+'Расчет NPV'!$C$12)^6</f>
        <v/>
      </c>
      <c r="N1808" s="13">
        <f>SUM(H1808:M1808)-B1808</f>
        <v/>
      </c>
    </row>
    <row r="1809">
      <c r="A1809" t="n">
        <v>1805</v>
      </c>
      <c r="B1809" s="9">
        <f>_xlfn.BETA.INV(RAND(),'Расчет NPV'!$E$5,'Расчет NPV'!$F$5,'Расчет NPV'!$B$5,'Расчет NPV'!$D$5)</f>
        <v/>
      </c>
      <c r="C1809" s="9">
        <f>_xlfn.BETA.INV(RAND(),'Расчет NPV'!$E$6,'Расчет NPV'!$F$6,'Расчет NPV'!$B$6,'Расчет NPV'!$D$6)</f>
        <v/>
      </c>
      <c r="D1809" s="9">
        <f>_xlfn.BETA.INV(RAND(),'Расчет NPV'!$E$7,'Расчет NPV'!$F$7,'Расчет NPV'!$B$7,'Расчет NPV'!$D$7)</f>
        <v/>
      </c>
      <c r="E1809" s="5">
        <f>_xlfn.BETA.INV(RAND(),'Расчет NPV'!$E$8,'Расчет NPV'!$F$8,'Расчет NPV'!$B$8,'Расчет NPV'!$D$8)</f>
        <v/>
      </c>
      <c r="F1809" s="9">
        <f>_xlfn.BETA.INV(RAND(),'Расчет NPV'!$E$9,'Расчет NPV'!$F$9,'Расчет NPV'!$B$9,'Расчет NPV'!$D$9)</f>
        <v/>
      </c>
      <c r="G1809" s="9">
        <f>_xlfn.BETA.INV(RAND(),'Расчет NPV'!$E$10,'Расчет NPV'!$F$10,'Расчет NPV'!$B$10,'Расчет NPV'!$D$10)</f>
        <v/>
      </c>
      <c r="H1809" s="9">
        <f>((D1809*(1+E1809)^0*'Расчет NPV'!$C$14*(C1809-F1809)-G1809)-MAX((D1809*(1+E1809)^0*'Расчет NPV'!$C$14*(C1809-F1809)-G1809)-B1809/6,0)*'Расчет NPV'!$C$13)/(1+'Расчет NPV'!$C$12)^1</f>
        <v/>
      </c>
      <c r="I1809" s="9">
        <f>((D1809*(1+E1809)^1*(C1809-F1809)-G1809)-MAX((D1809*(1+E1809)^1*(C1809-F1809)-G1809)-B1809/6,0)*'Расчет NPV'!$C$13)/(1+'Расчет NPV'!$C$12)^2</f>
        <v/>
      </c>
      <c r="J1809" s="9">
        <f>((D1809*(1+E1809)^2*(C1809-F1809)-G1809)-MAX((D1809*(1+E1809)^2*(C1809-F1809)-G1809)-B1809/6,0)*'Расчет NPV'!$C$13)/(1+'Расчет NPV'!$C$12)^3</f>
        <v/>
      </c>
      <c r="K1809" s="9">
        <f>((D1809*(1+E1809)^3*(C1809-F1809)-G1809)-MAX((D1809*(1+E1809)^3*(C1809-F1809)-G1809)-B1809/6,0)*'Расчет NPV'!$C$13)/(1+'Расчет NPV'!$C$12)^4</f>
        <v/>
      </c>
      <c r="L1809" s="9">
        <f>((D1809*(1+E1809)^4*(C1809-F1809)-G1809)-MAX((D1809*(1+E1809)^4*(C1809-F1809)-G1809)-B1809/6,0)*'Расчет NPV'!$C$13)/(1+'Расчет NPV'!$C$12)^5</f>
        <v/>
      </c>
      <c r="M1809" s="9">
        <f>((D1809*(1+E1809)^5*(C1809-F1809)-G1809)-MAX((D1809*(1+E1809)^5*(C1809-F1809)-G1809)-B1809/6,0)*'Расчет NPV'!$C$13)/(1+'Расчет NPV'!$C$12)^6</f>
        <v/>
      </c>
      <c r="N1809" s="13">
        <f>SUM(H1809:M1809)-B1809</f>
        <v/>
      </c>
    </row>
    <row r="1810">
      <c r="A1810" t="n">
        <v>1806</v>
      </c>
      <c r="B1810" s="9">
        <f>_xlfn.BETA.INV(RAND(),'Расчет NPV'!$E$5,'Расчет NPV'!$F$5,'Расчет NPV'!$B$5,'Расчет NPV'!$D$5)</f>
        <v/>
      </c>
      <c r="C1810" s="9">
        <f>_xlfn.BETA.INV(RAND(),'Расчет NPV'!$E$6,'Расчет NPV'!$F$6,'Расчет NPV'!$B$6,'Расчет NPV'!$D$6)</f>
        <v/>
      </c>
      <c r="D1810" s="9">
        <f>_xlfn.BETA.INV(RAND(),'Расчет NPV'!$E$7,'Расчет NPV'!$F$7,'Расчет NPV'!$B$7,'Расчет NPV'!$D$7)</f>
        <v/>
      </c>
      <c r="E1810" s="5">
        <f>_xlfn.BETA.INV(RAND(),'Расчет NPV'!$E$8,'Расчет NPV'!$F$8,'Расчет NPV'!$B$8,'Расчет NPV'!$D$8)</f>
        <v/>
      </c>
      <c r="F1810" s="9">
        <f>_xlfn.BETA.INV(RAND(),'Расчет NPV'!$E$9,'Расчет NPV'!$F$9,'Расчет NPV'!$B$9,'Расчет NPV'!$D$9)</f>
        <v/>
      </c>
      <c r="G1810" s="9">
        <f>_xlfn.BETA.INV(RAND(),'Расчет NPV'!$E$10,'Расчет NPV'!$F$10,'Расчет NPV'!$B$10,'Расчет NPV'!$D$10)</f>
        <v/>
      </c>
      <c r="H1810" s="9">
        <f>((D1810*(1+E1810)^0*'Расчет NPV'!$C$14*(C1810-F1810)-G1810)-MAX((D1810*(1+E1810)^0*'Расчет NPV'!$C$14*(C1810-F1810)-G1810)-B1810/6,0)*'Расчет NPV'!$C$13)/(1+'Расчет NPV'!$C$12)^1</f>
        <v/>
      </c>
      <c r="I1810" s="9">
        <f>((D1810*(1+E1810)^1*(C1810-F1810)-G1810)-MAX((D1810*(1+E1810)^1*(C1810-F1810)-G1810)-B1810/6,0)*'Расчет NPV'!$C$13)/(1+'Расчет NPV'!$C$12)^2</f>
        <v/>
      </c>
      <c r="J1810" s="9">
        <f>((D1810*(1+E1810)^2*(C1810-F1810)-G1810)-MAX((D1810*(1+E1810)^2*(C1810-F1810)-G1810)-B1810/6,0)*'Расчет NPV'!$C$13)/(1+'Расчет NPV'!$C$12)^3</f>
        <v/>
      </c>
      <c r="K1810" s="9">
        <f>((D1810*(1+E1810)^3*(C1810-F1810)-G1810)-MAX((D1810*(1+E1810)^3*(C1810-F1810)-G1810)-B1810/6,0)*'Расчет NPV'!$C$13)/(1+'Расчет NPV'!$C$12)^4</f>
        <v/>
      </c>
      <c r="L1810" s="9">
        <f>((D1810*(1+E1810)^4*(C1810-F1810)-G1810)-MAX((D1810*(1+E1810)^4*(C1810-F1810)-G1810)-B1810/6,0)*'Расчет NPV'!$C$13)/(1+'Расчет NPV'!$C$12)^5</f>
        <v/>
      </c>
      <c r="M1810" s="9">
        <f>((D1810*(1+E1810)^5*(C1810-F1810)-G1810)-MAX((D1810*(1+E1810)^5*(C1810-F1810)-G1810)-B1810/6,0)*'Расчет NPV'!$C$13)/(1+'Расчет NPV'!$C$12)^6</f>
        <v/>
      </c>
      <c r="N1810" s="13">
        <f>SUM(H1810:M1810)-B1810</f>
        <v/>
      </c>
    </row>
    <row r="1811">
      <c r="A1811" t="n">
        <v>1807</v>
      </c>
      <c r="B1811" s="9">
        <f>_xlfn.BETA.INV(RAND(),'Расчет NPV'!$E$5,'Расчет NPV'!$F$5,'Расчет NPV'!$B$5,'Расчет NPV'!$D$5)</f>
        <v/>
      </c>
      <c r="C1811" s="9">
        <f>_xlfn.BETA.INV(RAND(),'Расчет NPV'!$E$6,'Расчет NPV'!$F$6,'Расчет NPV'!$B$6,'Расчет NPV'!$D$6)</f>
        <v/>
      </c>
      <c r="D1811" s="9">
        <f>_xlfn.BETA.INV(RAND(),'Расчет NPV'!$E$7,'Расчет NPV'!$F$7,'Расчет NPV'!$B$7,'Расчет NPV'!$D$7)</f>
        <v/>
      </c>
      <c r="E1811" s="5">
        <f>_xlfn.BETA.INV(RAND(),'Расчет NPV'!$E$8,'Расчет NPV'!$F$8,'Расчет NPV'!$B$8,'Расчет NPV'!$D$8)</f>
        <v/>
      </c>
      <c r="F1811" s="9">
        <f>_xlfn.BETA.INV(RAND(),'Расчет NPV'!$E$9,'Расчет NPV'!$F$9,'Расчет NPV'!$B$9,'Расчет NPV'!$D$9)</f>
        <v/>
      </c>
      <c r="G1811" s="9">
        <f>_xlfn.BETA.INV(RAND(),'Расчет NPV'!$E$10,'Расчет NPV'!$F$10,'Расчет NPV'!$B$10,'Расчет NPV'!$D$10)</f>
        <v/>
      </c>
      <c r="H1811" s="9">
        <f>((D1811*(1+E1811)^0*'Расчет NPV'!$C$14*(C1811-F1811)-G1811)-MAX((D1811*(1+E1811)^0*'Расчет NPV'!$C$14*(C1811-F1811)-G1811)-B1811/6,0)*'Расчет NPV'!$C$13)/(1+'Расчет NPV'!$C$12)^1</f>
        <v/>
      </c>
      <c r="I1811" s="9">
        <f>((D1811*(1+E1811)^1*(C1811-F1811)-G1811)-MAX((D1811*(1+E1811)^1*(C1811-F1811)-G1811)-B1811/6,0)*'Расчет NPV'!$C$13)/(1+'Расчет NPV'!$C$12)^2</f>
        <v/>
      </c>
      <c r="J1811" s="9">
        <f>((D1811*(1+E1811)^2*(C1811-F1811)-G1811)-MAX((D1811*(1+E1811)^2*(C1811-F1811)-G1811)-B1811/6,0)*'Расчет NPV'!$C$13)/(1+'Расчет NPV'!$C$12)^3</f>
        <v/>
      </c>
      <c r="K1811" s="9">
        <f>((D1811*(1+E1811)^3*(C1811-F1811)-G1811)-MAX((D1811*(1+E1811)^3*(C1811-F1811)-G1811)-B1811/6,0)*'Расчет NPV'!$C$13)/(1+'Расчет NPV'!$C$12)^4</f>
        <v/>
      </c>
      <c r="L1811" s="9">
        <f>((D1811*(1+E1811)^4*(C1811-F1811)-G1811)-MAX((D1811*(1+E1811)^4*(C1811-F1811)-G1811)-B1811/6,0)*'Расчет NPV'!$C$13)/(1+'Расчет NPV'!$C$12)^5</f>
        <v/>
      </c>
      <c r="M1811" s="9">
        <f>((D1811*(1+E1811)^5*(C1811-F1811)-G1811)-MAX((D1811*(1+E1811)^5*(C1811-F1811)-G1811)-B1811/6,0)*'Расчет NPV'!$C$13)/(1+'Расчет NPV'!$C$12)^6</f>
        <v/>
      </c>
      <c r="N1811" s="13">
        <f>SUM(H1811:M1811)-B1811</f>
        <v/>
      </c>
    </row>
    <row r="1812">
      <c r="A1812" t="n">
        <v>1808</v>
      </c>
      <c r="B1812" s="9">
        <f>_xlfn.BETA.INV(RAND(),'Расчет NPV'!$E$5,'Расчет NPV'!$F$5,'Расчет NPV'!$B$5,'Расчет NPV'!$D$5)</f>
        <v/>
      </c>
      <c r="C1812" s="9">
        <f>_xlfn.BETA.INV(RAND(),'Расчет NPV'!$E$6,'Расчет NPV'!$F$6,'Расчет NPV'!$B$6,'Расчет NPV'!$D$6)</f>
        <v/>
      </c>
      <c r="D1812" s="9">
        <f>_xlfn.BETA.INV(RAND(),'Расчет NPV'!$E$7,'Расчет NPV'!$F$7,'Расчет NPV'!$B$7,'Расчет NPV'!$D$7)</f>
        <v/>
      </c>
      <c r="E1812" s="5">
        <f>_xlfn.BETA.INV(RAND(),'Расчет NPV'!$E$8,'Расчет NPV'!$F$8,'Расчет NPV'!$B$8,'Расчет NPV'!$D$8)</f>
        <v/>
      </c>
      <c r="F1812" s="9">
        <f>_xlfn.BETA.INV(RAND(),'Расчет NPV'!$E$9,'Расчет NPV'!$F$9,'Расчет NPV'!$B$9,'Расчет NPV'!$D$9)</f>
        <v/>
      </c>
      <c r="G1812" s="9">
        <f>_xlfn.BETA.INV(RAND(),'Расчет NPV'!$E$10,'Расчет NPV'!$F$10,'Расчет NPV'!$B$10,'Расчет NPV'!$D$10)</f>
        <v/>
      </c>
      <c r="H1812" s="9">
        <f>((D1812*(1+E1812)^0*'Расчет NPV'!$C$14*(C1812-F1812)-G1812)-MAX((D1812*(1+E1812)^0*'Расчет NPV'!$C$14*(C1812-F1812)-G1812)-B1812/6,0)*'Расчет NPV'!$C$13)/(1+'Расчет NPV'!$C$12)^1</f>
        <v/>
      </c>
      <c r="I1812" s="9">
        <f>((D1812*(1+E1812)^1*(C1812-F1812)-G1812)-MAX((D1812*(1+E1812)^1*(C1812-F1812)-G1812)-B1812/6,0)*'Расчет NPV'!$C$13)/(1+'Расчет NPV'!$C$12)^2</f>
        <v/>
      </c>
      <c r="J1812" s="9">
        <f>((D1812*(1+E1812)^2*(C1812-F1812)-G1812)-MAX((D1812*(1+E1812)^2*(C1812-F1812)-G1812)-B1812/6,0)*'Расчет NPV'!$C$13)/(1+'Расчет NPV'!$C$12)^3</f>
        <v/>
      </c>
      <c r="K1812" s="9">
        <f>((D1812*(1+E1812)^3*(C1812-F1812)-G1812)-MAX((D1812*(1+E1812)^3*(C1812-F1812)-G1812)-B1812/6,0)*'Расчет NPV'!$C$13)/(1+'Расчет NPV'!$C$12)^4</f>
        <v/>
      </c>
      <c r="L1812" s="9">
        <f>((D1812*(1+E1812)^4*(C1812-F1812)-G1812)-MAX((D1812*(1+E1812)^4*(C1812-F1812)-G1812)-B1812/6,0)*'Расчет NPV'!$C$13)/(1+'Расчет NPV'!$C$12)^5</f>
        <v/>
      </c>
      <c r="M1812" s="9">
        <f>((D1812*(1+E1812)^5*(C1812-F1812)-G1812)-MAX((D1812*(1+E1812)^5*(C1812-F1812)-G1812)-B1812/6,0)*'Расчет NPV'!$C$13)/(1+'Расчет NPV'!$C$12)^6</f>
        <v/>
      </c>
      <c r="N1812" s="13">
        <f>SUM(H1812:M1812)-B1812</f>
        <v/>
      </c>
    </row>
    <row r="1813">
      <c r="A1813" t="n">
        <v>1809</v>
      </c>
      <c r="B1813" s="9">
        <f>_xlfn.BETA.INV(RAND(),'Расчет NPV'!$E$5,'Расчет NPV'!$F$5,'Расчет NPV'!$B$5,'Расчет NPV'!$D$5)</f>
        <v/>
      </c>
      <c r="C1813" s="9">
        <f>_xlfn.BETA.INV(RAND(),'Расчет NPV'!$E$6,'Расчет NPV'!$F$6,'Расчет NPV'!$B$6,'Расчет NPV'!$D$6)</f>
        <v/>
      </c>
      <c r="D1813" s="9">
        <f>_xlfn.BETA.INV(RAND(),'Расчет NPV'!$E$7,'Расчет NPV'!$F$7,'Расчет NPV'!$B$7,'Расчет NPV'!$D$7)</f>
        <v/>
      </c>
      <c r="E1813" s="5">
        <f>_xlfn.BETA.INV(RAND(),'Расчет NPV'!$E$8,'Расчет NPV'!$F$8,'Расчет NPV'!$B$8,'Расчет NPV'!$D$8)</f>
        <v/>
      </c>
      <c r="F1813" s="9">
        <f>_xlfn.BETA.INV(RAND(),'Расчет NPV'!$E$9,'Расчет NPV'!$F$9,'Расчет NPV'!$B$9,'Расчет NPV'!$D$9)</f>
        <v/>
      </c>
      <c r="G1813" s="9">
        <f>_xlfn.BETA.INV(RAND(),'Расчет NPV'!$E$10,'Расчет NPV'!$F$10,'Расчет NPV'!$B$10,'Расчет NPV'!$D$10)</f>
        <v/>
      </c>
      <c r="H1813" s="9">
        <f>((D1813*(1+E1813)^0*'Расчет NPV'!$C$14*(C1813-F1813)-G1813)-MAX((D1813*(1+E1813)^0*'Расчет NPV'!$C$14*(C1813-F1813)-G1813)-B1813/6,0)*'Расчет NPV'!$C$13)/(1+'Расчет NPV'!$C$12)^1</f>
        <v/>
      </c>
      <c r="I1813" s="9">
        <f>((D1813*(1+E1813)^1*(C1813-F1813)-G1813)-MAX((D1813*(1+E1813)^1*(C1813-F1813)-G1813)-B1813/6,0)*'Расчет NPV'!$C$13)/(1+'Расчет NPV'!$C$12)^2</f>
        <v/>
      </c>
      <c r="J1813" s="9">
        <f>((D1813*(1+E1813)^2*(C1813-F1813)-G1813)-MAX((D1813*(1+E1813)^2*(C1813-F1813)-G1813)-B1813/6,0)*'Расчет NPV'!$C$13)/(1+'Расчет NPV'!$C$12)^3</f>
        <v/>
      </c>
      <c r="K1813" s="9">
        <f>((D1813*(1+E1813)^3*(C1813-F1813)-G1813)-MAX((D1813*(1+E1813)^3*(C1813-F1813)-G1813)-B1813/6,0)*'Расчет NPV'!$C$13)/(1+'Расчет NPV'!$C$12)^4</f>
        <v/>
      </c>
      <c r="L1813" s="9">
        <f>((D1813*(1+E1813)^4*(C1813-F1813)-G1813)-MAX((D1813*(1+E1813)^4*(C1813-F1813)-G1813)-B1813/6,0)*'Расчет NPV'!$C$13)/(1+'Расчет NPV'!$C$12)^5</f>
        <v/>
      </c>
      <c r="M1813" s="9">
        <f>((D1813*(1+E1813)^5*(C1813-F1813)-G1813)-MAX((D1813*(1+E1813)^5*(C1813-F1813)-G1813)-B1813/6,0)*'Расчет NPV'!$C$13)/(1+'Расчет NPV'!$C$12)^6</f>
        <v/>
      </c>
      <c r="N1813" s="13">
        <f>SUM(H1813:M1813)-B1813</f>
        <v/>
      </c>
    </row>
    <row r="1814">
      <c r="A1814" t="n">
        <v>1810</v>
      </c>
      <c r="B1814" s="9">
        <f>_xlfn.BETA.INV(RAND(),'Расчет NPV'!$E$5,'Расчет NPV'!$F$5,'Расчет NPV'!$B$5,'Расчет NPV'!$D$5)</f>
        <v/>
      </c>
      <c r="C1814" s="9">
        <f>_xlfn.BETA.INV(RAND(),'Расчет NPV'!$E$6,'Расчет NPV'!$F$6,'Расчет NPV'!$B$6,'Расчет NPV'!$D$6)</f>
        <v/>
      </c>
      <c r="D1814" s="9">
        <f>_xlfn.BETA.INV(RAND(),'Расчет NPV'!$E$7,'Расчет NPV'!$F$7,'Расчет NPV'!$B$7,'Расчет NPV'!$D$7)</f>
        <v/>
      </c>
      <c r="E1814" s="5">
        <f>_xlfn.BETA.INV(RAND(),'Расчет NPV'!$E$8,'Расчет NPV'!$F$8,'Расчет NPV'!$B$8,'Расчет NPV'!$D$8)</f>
        <v/>
      </c>
      <c r="F1814" s="9">
        <f>_xlfn.BETA.INV(RAND(),'Расчет NPV'!$E$9,'Расчет NPV'!$F$9,'Расчет NPV'!$B$9,'Расчет NPV'!$D$9)</f>
        <v/>
      </c>
      <c r="G1814" s="9">
        <f>_xlfn.BETA.INV(RAND(),'Расчет NPV'!$E$10,'Расчет NPV'!$F$10,'Расчет NPV'!$B$10,'Расчет NPV'!$D$10)</f>
        <v/>
      </c>
      <c r="H1814" s="9">
        <f>((D1814*(1+E1814)^0*'Расчет NPV'!$C$14*(C1814-F1814)-G1814)-MAX((D1814*(1+E1814)^0*'Расчет NPV'!$C$14*(C1814-F1814)-G1814)-B1814/6,0)*'Расчет NPV'!$C$13)/(1+'Расчет NPV'!$C$12)^1</f>
        <v/>
      </c>
      <c r="I1814" s="9">
        <f>((D1814*(1+E1814)^1*(C1814-F1814)-G1814)-MAX((D1814*(1+E1814)^1*(C1814-F1814)-G1814)-B1814/6,0)*'Расчет NPV'!$C$13)/(1+'Расчет NPV'!$C$12)^2</f>
        <v/>
      </c>
      <c r="J1814" s="9">
        <f>((D1814*(1+E1814)^2*(C1814-F1814)-G1814)-MAX((D1814*(1+E1814)^2*(C1814-F1814)-G1814)-B1814/6,0)*'Расчет NPV'!$C$13)/(1+'Расчет NPV'!$C$12)^3</f>
        <v/>
      </c>
      <c r="K1814" s="9">
        <f>((D1814*(1+E1814)^3*(C1814-F1814)-G1814)-MAX((D1814*(1+E1814)^3*(C1814-F1814)-G1814)-B1814/6,0)*'Расчет NPV'!$C$13)/(1+'Расчет NPV'!$C$12)^4</f>
        <v/>
      </c>
      <c r="L1814" s="9">
        <f>((D1814*(1+E1814)^4*(C1814-F1814)-G1814)-MAX((D1814*(1+E1814)^4*(C1814-F1814)-G1814)-B1814/6,0)*'Расчет NPV'!$C$13)/(1+'Расчет NPV'!$C$12)^5</f>
        <v/>
      </c>
      <c r="M1814" s="9">
        <f>((D1814*(1+E1814)^5*(C1814-F1814)-G1814)-MAX((D1814*(1+E1814)^5*(C1814-F1814)-G1814)-B1814/6,0)*'Расчет NPV'!$C$13)/(1+'Расчет NPV'!$C$12)^6</f>
        <v/>
      </c>
      <c r="N1814" s="13">
        <f>SUM(H1814:M1814)-B1814</f>
        <v/>
      </c>
    </row>
    <row r="1815">
      <c r="A1815" t="n">
        <v>1811</v>
      </c>
      <c r="B1815" s="9">
        <f>_xlfn.BETA.INV(RAND(),'Расчет NPV'!$E$5,'Расчет NPV'!$F$5,'Расчет NPV'!$B$5,'Расчет NPV'!$D$5)</f>
        <v/>
      </c>
      <c r="C1815" s="9">
        <f>_xlfn.BETA.INV(RAND(),'Расчет NPV'!$E$6,'Расчет NPV'!$F$6,'Расчет NPV'!$B$6,'Расчет NPV'!$D$6)</f>
        <v/>
      </c>
      <c r="D1815" s="9">
        <f>_xlfn.BETA.INV(RAND(),'Расчет NPV'!$E$7,'Расчет NPV'!$F$7,'Расчет NPV'!$B$7,'Расчет NPV'!$D$7)</f>
        <v/>
      </c>
      <c r="E1815" s="5">
        <f>_xlfn.BETA.INV(RAND(),'Расчет NPV'!$E$8,'Расчет NPV'!$F$8,'Расчет NPV'!$B$8,'Расчет NPV'!$D$8)</f>
        <v/>
      </c>
      <c r="F1815" s="9">
        <f>_xlfn.BETA.INV(RAND(),'Расчет NPV'!$E$9,'Расчет NPV'!$F$9,'Расчет NPV'!$B$9,'Расчет NPV'!$D$9)</f>
        <v/>
      </c>
      <c r="G1815" s="9">
        <f>_xlfn.BETA.INV(RAND(),'Расчет NPV'!$E$10,'Расчет NPV'!$F$10,'Расчет NPV'!$B$10,'Расчет NPV'!$D$10)</f>
        <v/>
      </c>
      <c r="H1815" s="9">
        <f>((D1815*(1+E1815)^0*'Расчет NPV'!$C$14*(C1815-F1815)-G1815)-MAX((D1815*(1+E1815)^0*'Расчет NPV'!$C$14*(C1815-F1815)-G1815)-B1815/6,0)*'Расчет NPV'!$C$13)/(1+'Расчет NPV'!$C$12)^1</f>
        <v/>
      </c>
      <c r="I1815" s="9">
        <f>((D1815*(1+E1815)^1*(C1815-F1815)-G1815)-MAX((D1815*(1+E1815)^1*(C1815-F1815)-G1815)-B1815/6,0)*'Расчет NPV'!$C$13)/(1+'Расчет NPV'!$C$12)^2</f>
        <v/>
      </c>
      <c r="J1815" s="9">
        <f>((D1815*(1+E1815)^2*(C1815-F1815)-G1815)-MAX((D1815*(1+E1815)^2*(C1815-F1815)-G1815)-B1815/6,0)*'Расчет NPV'!$C$13)/(1+'Расчет NPV'!$C$12)^3</f>
        <v/>
      </c>
      <c r="K1815" s="9">
        <f>((D1815*(1+E1815)^3*(C1815-F1815)-G1815)-MAX((D1815*(1+E1815)^3*(C1815-F1815)-G1815)-B1815/6,0)*'Расчет NPV'!$C$13)/(1+'Расчет NPV'!$C$12)^4</f>
        <v/>
      </c>
      <c r="L1815" s="9">
        <f>((D1815*(1+E1815)^4*(C1815-F1815)-G1815)-MAX((D1815*(1+E1815)^4*(C1815-F1815)-G1815)-B1815/6,0)*'Расчет NPV'!$C$13)/(1+'Расчет NPV'!$C$12)^5</f>
        <v/>
      </c>
      <c r="M1815" s="9">
        <f>((D1815*(1+E1815)^5*(C1815-F1815)-G1815)-MAX((D1815*(1+E1815)^5*(C1815-F1815)-G1815)-B1815/6,0)*'Расчет NPV'!$C$13)/(1+'Расчет NPV'!$C$12)^6</f>
        <v/>
      </c>
      <c r="N1815" s="13">
        <f>SUM(H1815:M1815)-B1815</f>
        <v/>
      </c>
    </row>
    <row r="1816">
      <c r="A1816" t="n">
        <v>1812</v>
      </c>
      <c r="B1816" s="9">
        <f>_xlfn.BETA.INV(RAND(),'Расчет NPV'!$E$5,'Расчет NPV'!$F$5,'Расчет NPV'!$B$5,'Расчет NPV'!$D$5)</f>
        <v/>
      </c>
      <c r="C1816" s="9">
        <f>_xlfn.BETA.INV(RAND(),'Расчет NPV'!$E$6,'Расчет NPV'!$F$6,'Расчет NPV'!$B$6,'Расчет NPV'!$D$6)</f>
        <v/>
      </c>
      <c r="D1816" s="9">
        <f>_xlfn.BETA.INV(RAND(),'Расчет NPV'!$E$7,'Расчет NPV'!$F$7,'Расчет NPV'!$B$7,'Расчет NPV'!$D$7)</f>
        <v/>
      </c>
      <c r="E1816" s="5">
        <f>_xlfn.BETA.INV(RAND(),'Расчет NPV'!$E$8,'Расчет NPV'!$F$8,'Расчет NPV'!$B$8,'Расчет NPV'!$D$8)</f>
        <v/>
      </c>
      <c r="F1816" s="9">
        <f>_xlfn.BETA.INV(RAND(),'Расчет NPV'!$E$9,'Расчет NPV'!$F$9,'Расчет NPV'!$B$9,'Расчет NPV'!$D$9)</f>
        <v/>
      </c>
      <c r="G1816" s="9">
        <f>_xlfn.BETA.INV(RAND(),'Расчет NPV'!$E$10,'Расчет NPV'!$F$10,'Расчет NPV'!$B$10,'Расчет NPV'!$D$10)</f>
        <v/>
      </c>
      <c r="H1816" s="9">
        <f>((D1816*(1+E1816)^0*'Расчет NPV'!$C$14*(C1816-F1816)-G1816)-MAX((D1816*(1+E1816)^0*'Расчет NPV'!$C$14*(C1816-F1816)-G1816)-B1816/6,0)*'Расчет NPV'!$C$13)/(1+'Расчет NPV'!$C$12)^1</f>
        <v/>
      </c>
      <c r="I1816" s="9">
        <f>((D1816*(1+E1816)^1*(C1816-F1816)-G1816)-MAX((D1816*(1+E1816)^1*(C1816-F1816)-G1816)-B1816/6,0)*'Расчет NPV'!$C$13)/(1+'Расчет NPV'!$C$12)^2</f>
        <v/>
      </c>
      <c r="J1816" s="9">
        <f>((D1816*(1+E1816)^2*(C1816-F1816)-G1816)-MAX((D1816*(1+E1816)^2*(C1816-F1816)-G1816)-B1816/6,0)*'Расчет NPV'!$C$13)/(1+'Расчет NPV'!$C$12)^3</f>
        <v/>
      </c>
      <c r="K1816" s="9">
        <f>((D1816*(1+E1816)^3*(C1816-F1816)-G1816)-MAX((D1816*(1+E1816)^3*(C1816-F1816)-G1816)-B1816/6,0)*'Расчет NPV'!$C$13)/(1+'Расчет NPV'!$C$12)^4</f>
        <v/>
      </c>
      <c r="L1816" s="9">
        <f>((D1816*(1+E1816)^4*(C1816-F1816)-G1816)-MAX((D1816*(1+E1816)^4*(C1816-F1816)-G1816)-B1816/6,0)*'Расчет NPV'!$C$13)/(1+'Расчет NPV'!$C$12)^5</f>
        <v/>
      </c>
      <c r="M1816" s="9">
        <f>((D1816*(1+E1816)^5*(C1816-F1816)-G1816)-MAX((D1816*(1+E1816)^5*(C1816-F1816)-G1816)-B1816/6,0)*'Расчет NPV'!$C$13)/(1+'Расчет NPV'!$C$12)^6</f>
        <v/>
      </c>
      <c r="N1816" s="13">
        <f>SUM(H1816:M1816)-B1816</f>
        <v/>
      </c>
    </row>
    <row r="1817">
      <c r="A1817" t="n">
        <v>1813</v>
      </c>
      <c r="B1817" s="9">
        <f>_xlfn.BETA.INV(RAND(),'Расчет NPV'!$E$5,'Расчет NPV'!$F$5,'Расчет NPV'!$B$5,'Расчет NPV'!$D$5)</f>
        <v/>
      </c>
      <c r="C1817" s="9">
        <f>_xlfn.BETA.INV(RAND(),'Расчет NPV'!$E$6,'Расчет NPV'!$F$6,'Расчет NPV'!$B$6,'Расчет NPV'!$D$6)</f>
        <v/>
      </c>
      <c r="D1817" s="9">
        <f>_xlfn.BETA.INV(RAND(),'Расчет NPV'!$E$7,'Расчет NPV'!$F$7,'Расчет NPV'!$B$7,'Расчет NPV'!$D$7)</f>
        <v/>
      </c>
      <c r="E1817" s="5">
        <f>_xlfn.BETA.INV(RAND(),'Расчет NPV'!$E$8,'Расчет NPV'!$F$8,'Расчет NPV'!$B$8,'Расчет NPV'!$D$8)</f>
        <v/>
      </c>
      <c r="F1817" s="9">
        <f>_xlfn.BETA.INV(RAND(),'Расчет NPV'!$E$9,'Расчет NPV'!$F$9,'Расчет NPV'!$B$9,'Расчет NPV'!$D$9)</f>
        <v/>
      </c>
      <c r="G1817" s="9">
        <f>_xlfn.BETA.INV(RAND(),'Расчет NPV'!$E$10,'Расчет NPV'!$F$10,'Расчет NPV'!$B$10,'Расчет NPV'!$D$10)</f>
        <v/>
      </c>
      <c r="H1817" s="9">
        <f>((D1817*(1+E1817)^0*'Расчет NPV'!$C$14*(C1817-F1817)-G1817)-MAX((D1817*(1+E1817)^0*'Расчет NPV'!$C$14*(C1817-F1817)-G1817)-B1817/6,0)*'Расчет NPV'!$C$13)/(1+'Расчет NPV'!$C$12)^1</f>
        <v/>
      </c>
      <c r="I1817" s="9">
        <f>((D1817*(1+E1817)^1*(C1817-F1817)-G1817)-MAX((D1817*(1+E1817)^1*(C1817-F1817)-G1817)-B1817/6,0)*'Расчет NPV'!$C$13)/(1+'Расчет NPV'!$C$12)^2</f>
        <v/>
      </c>
      <c r="J1817" s="9">
        <f>((D1817*(1+E1817)^2*(C1817-F1817)-G1817)-MAX((D1817*(1+E1817)^2*(C1817-F1817)-G1817)-B1817/6,0)*'Расчет NPV'!$C$13)/(1+'Расчет NPV'!$C$12)^3</f>
        <v/>
      </c>
      <c r="K1817" s="9">
        <f>((D1817*(1+E1817)^3*(C1817-F1817)-G1817)-MAX((D1817*(1+E1817)^3*(C1817-F1817)-G1817)-B1817/6,0)*'Расчет NPV'!$C$13)/(1+'Расчет NPV'!$C$12)^4</f>
        <v/>
      </c>
      <c r="L1817" s="9">
        <f>((D1817*(1+E1817)^4*(C1817-F1817)-G1817)-MAX((D1817*(1+E1817)^4*(C1817-F1817)-G1817)-B1817/6,0)*'Расчет NPV'!$C$13)/(1+'Расчет NPV'!$C$12)^5</f>
        <v/>
      </c>
      <c r="M1817" s="9">
        <f>((D1817*(1+E1817)^5*(C1817-F1817)-G1817)-MAX((D1817*(1+E1817)^5*(C1817-F1817)-G1817)-B1817/6,0)*'Расчет NPV'!$C$13)/(1+'Расчет NPV'!$C$12)^6</f>
        <v/>
      </c>
      <c r="N1817" s="13">
        <f>SUM(H1817:M1817)-B1817</f>
        <v/>
      </c>
    </row>
    <row r="1818">
      <c r="A1818" t="n">
        <v>1814</v>
      </c>
      <c r="B1818" s="9">
        <f>_xlfn.BETA.INV(RAND(),'Расчет NPV'!$E$5,'Расчет NPV'!$F$5,'Расчет NPV'!$B$5,'Расчет NPV'!$D$5)</f>
        <v/>
      </c>
      <c r="C1818" s="9">
        <f>_xlfn.BETA.INV(RAND(),'Расчет NPV'!$E$6,'Расчет NPV'!$F$6,'Расчет NPV'!$B$6,'Расчет NPV'!$D$6)</f>
        <v/>
      </c>
      <c r="D1818" s="9">
        <f>_xlfn.BETA.INV(RAND(),'Расчет NPV'!$E$7,'Расчет NPV'!$F$7,'Расчет NPV'!$B$7,'Расчет NPV'!$D$7)</f>
        <v/>
      </c>
      <c r="E1818" s="5">
        <f>_xlfn.BETA.INV(RAND(),'Расчет NPV'!$E$8,'Расчет NPV'!$F$8,'Расчет NPV'!$B$8,'Расчет NPV'!$D$8)</f>
        <v/>
      </c>
      <c r="F1818" s="9">
        <f>_xlfn.BETA.INV(RAND(),'Расчет NPV'!$E$9,'Расчет NPV'!$F$9,'Расчет NPV'!$B$9,'Расчет NPV'!$D$9)</f>
        <v/>
      </c>
      <c r="G1818" s="9">
        <f>_xlfn.BETA.INV(RAND(),'Расчет NPV'!$E$10,'Расчет NPV'!$F$10,'Расчет NPV'!$B$10,'Расчет NPV'!$D$10)</f>
        <v/>
      </c>
      <c r="H1818" s="9">
        <f>((D1818*(1+E1818)^0*'Расчет NPV'!$C$14*(C1818-F1818)-G1818)-MAX((D1818*(1+E1818)^0*'Расчет NPV'!$C$14*(C1818-F1818)-G1818)-B1818/6,0)*'Расчет NPV'!$C$13)/(1+'Расчет NPV'!$C$12)^1</f>
        <v/>
      </c>
      <c r="I1818" s="9">
        <f>((D1818*(1+E1818)^1*(C1818-F1818)-G1818)-MAX((D1818*(1+E1818)^1*(C1818-F1818)-G1818)-B1818/6,0)*'Расчет NPV'!$C$13)/(1+'Расчет NPV'!$C$12)^2</f>
        <v/>
      </c>
      <c r="J1818" s="9">
        <f>((D1818*(1+E1818)^2*(C1818-F1818)-G1818)-MAX((D1818*(1+E1818)^2*(C1818-F1818)-G1818)-B1818/6,0)*'Расчет NPV'!$C$13)/(1+'Расчет NPV'!$C$12)^3</f>
        <v/>
      </c>
      <c r="K1818" s="9">
        <f>((D1818*(1+E1818)^3*(C1818-F1818)-G1818)-MAX((D1818*(1+E1818)^3*(C1818-F1818)-G1818)-B1818/6,0)*'Расчет NPV'!$C$13)/(1+'Расчет NPV'!$C$12)^4</f>
        <v/>
      </c>
      <c r="L1818" s="9">
        <f>((D1818*(1+E1818)^4*(C1818-F1818)-G1818)-MAX((D1818*(1+E1818)^4*(C1818-F1818)-G1818)-B1818/6,0)*'Расчет NPV'!$C$13)/(1+'Расчет NPV'!$C$12)^5</f>
        <v/>
      </c>
      <c r="M1818" s="9">
        <f>((D1818*(1+E1818)^5*(C1818-F1818)-G1818)-MAX((D1818*(1+E1818)^5*(C1818-F1818)-G1818)-B1818/6,0)*'Расчет NPV'!$C$13)/(1+'Расчет NPV'!$C$12)^6</f>
        <v/>
      </c>
      <c r="N1818" s="13">
        <f>SUM(H1818:M1818)-B1818</f>
        <v/>
      </c>
    </row>
    <row r="1819">
      <c r="A1819" t="n">
        <v>1815</v>
      </c>
      <c r="B1819" s="9">
        <f>_xlfn.BETA.INV(RAND(),'Расчет NPV'!$E$5,'Расчет NPV'!$F$5,'Расчет NPV'!$B$5,'Расчет NPV'!$D$5)</f>
        <v/>
      </c>
      <c r="C1819" s="9">
        <f>_xlfn.BETA.INV(RAND(),'Расчет NPV'!$E$6,'Расчет NPV'!$F$6,'Расчет NPV'!$B$6,'Расчет NPV'!$D$6)</f>
        <v/>
      </c>
      <c r="D1819" s="9">
        <f>_xlfn.BETA.INV(RAND(),'Расчет NPV'!$E$7,'Расчет NPV'!$F$7,'Расчет NPV'!$B$7,'Расчет NPV'!$D$7)</f>
        <v/>
      </c>
      <c r="E1819" s="5">
        <f>_xlfn.BETA.INV(RAND(),'Расчет NPV'!$E$8,'Расчет NPV'!$F$8,'Расчет NPV'!$B$8,'Расчет NPV'!$D$8)</f>
        <v/>
      </c>
      <c r="F1819" s="9">
        <f>_xlfn.BETA.INV(RAND(),'Расчет NPV'!$E$9,'Расчет NPV'!$F$9,'Расчет NPV'!$B$9,'Расчет NPV'!$D$9)</f>
        <v/>
      </c>
      <c r="G1819" s="9">
        <f>_xlfn.BETA.INV(RAND(),'Расчет NPV'!$E$10,'Расчет NPV'!$F$10,'Расчет NPV'!$B$10,'Расчет NPV'!$D$10)</f>
        <v/>
      </c>
      <c r="H1819" s="9">
        <f>((D1819*(1+E1819)^0*'Расчет NPV'!$C$14*(C1819-F1819)-G1819)-MAX((D1819*(1+E1819)^0*'Расчет NPV'!$C$14*(C1819-F1819)-G1819)-B1819/6,0)*'Расчет NPV'!$C$13)/(1+'Расчет NPV'!$C$12)^1</f>
        <v/>
      </c>
      <c r="I1819" s="9">
        <f>((D1819*(1+E1819)^1*(C1819-F1819)-G1819)-MAX((D1819*(1+E1819)^1*(C1819-F1819)-G1819)-B1819/6,0)*'Расчет NPV'!$C$13)/(1+'Расчет NPV'!$C$12)^2</f>
        <v/>
      </c>
      <c r="J1819" s="9">
        <f>((D1819*(1+E1819)^2*(C1819-F1819)-G1819)-MAX((D1819*(1+E1819)^2*(C1819-F1819)-G1819)-B1819/6,0)*'Расчет NPV'!$C$13)/(1+'Расчет NPV'!$C$12)^3</f>
        <v/>
      </c>
      <c r="K1819" s="9">
        <f>((D1819*(1+E1819)^3*(C1819-F1819)-G1819)-MAX((D1819*(1+E1819)^3*(C1819-F1819)-G1819)-B1819/6,0)*'Расчет NPV'!$C$13)/(1+'Расчет NPV'!$C$12)^4</f>
        <v/>
      </c>
      <c r="L1819" s="9">
        <f>((D1819*(1+E1819)^4*(C1819-F1819)-G1819)-MAX((D1819*(1+E1819)^4*(C1819-F1819)-G1819)-B1819/6,0)*'Расчет NPV'!$C$13)/(1+'Расчет NPV'!$C$12)^5</f>
        <v/>
      </c>
      <c r="M1819" s="9">
        <f>((D1819*(1+E1819)^5*(C1819-F1819)-G1819)-MAX((D1819*(1+E1819)^5*(C1819-F1819)-G1819)-B1819/6,0)*'Расчет NPV'!$C$13)/(1+'Расчет NPV'!$C$12)^6</f>
        <v/>
      </c>
      <c r="N1819" s="13">
        <f>SUM(H1819:M1819)-B1819</f>
        <v/>
      </c>
    </row>
    <row r="1820">
      <c r="A1820" t="n">
        <v>1816</v>
      </c>
      <c r="B1820" s="9">
        <f>_xlfn.BETA.INV(RAND(),'Расчет NPV'!$E$5,'Расчет NPV'!$F$5,'Расчет NPV'!$B$5,'Расчет NPV'!$D$5)</f>
        <v/>
      </c>
      <c r="C1820" s="9">
        <f>_xlfn.BETA.INV(RAND(),'Расчет NPV'!$E$6,'Расчет NPV'!$F$6,'Расчет NPV'!$B$6,'Расчет NPV'!$D$6)</f>
        <v/>
      </c>
      <c r="D1820" s="9">
        <f>_xlfn.BETA.INV(RAND(),'Расчет NPV'!$E$7,'Расчет NPV'!$F$7,'Расчет NPV'!$B$7,'Расчет NPV'!$D$7)</f>
        <v/>
      </c>
      <c r="E1820" s="5">
        <f>_xlfn.BETA.INV(RAND(),'Расчет NPV'!$E$8,'Расчет NPV'!$F$8,'Расчет NPV'!$B$8,'Расчет NPV'!$D$8)</f>
        <v/>
      </c>
      <c r="F1820" s="9">
        <f>_xlfn.BETA.INV(RAND(),'Расчет NPV'!$E$9,'Расчет NPV'!$F$9,'Расчет NPV'!$B$9,'Расчет NPV'!$D$9)</f>
        <v/>
      </c>
      <c r="G1820" s="9">
        <f>_xlfn.BETA.INV(RAND(),'Расчет NPV'!$E$10,'Расчет NPV'!$F$10,'Расчет NPV'!$B$10,'Расчет NPV'!$D$10)</f>
        <v/>
      </c>
      <c r="H1820" s="9">
        <f>((D1820*(1+E1820)^0*'Расчет NPV'!$C$14*(C1820-F1820)-G1820)-MAX((D1820*(1+E1820)^0*'Расчет NPV'!$C$14*(C1820-F1820)-G1820)-B1820/6,0)*'Расчет NPV'!$C$13)/(1+'Расчет NPV'!$C$12)^1</f>
        <v/>
      </c>
      <c r="I1820" s="9">
        <f>((D1820*(1+E1820)^1*(C1820-F1820)-G1820)-MAX((D1820*(1+E1820)^1*(C1820-F1820)-G1820)-B1820/6,0)*'Расчет NPV'!$C$13)/(1+'Расчет NPV'!$C$12)^2</f>
        <v/>
      </c>
      <c r="J1820" s="9">
        <f>((D1820*(1+E1820)^2*(C1820-F1820)-G1820)-MAX((D1820*(1+E1820)^2*(C1820-F1820)-G1820)-B1820/6,0)*'Расчет NPV'!$C$13)/(1+'Расчет NPV'!$C$12)^3</f>
        <v/>
      </c>
      <c r="K1820" s="9">
        <f>((D1820*(1+E1820)^3*(C1820-F1820)-G1820)-MAX((D1820*(1+E1820)^3*(C1820-F1820)-G1820)-B1820/6,0)*'Расчет NPV'!$C$13)/(1+'Расчет NPV'!$C$12)^4</f>
        <v/>
      </c>
      <c r="L1820" s="9">
        <f>((D1820*(1+E1820)^4*(C1820-F1820)-G1820)-MAX((D1820*(1+E1820)^4*(C1820-F1820)-G1820)-B1820/6,0)*'Расчет NPV'!$C$13)/(1+'Расчет NPV'!$C$12)^5</f>
        <v/>
      </c>
      <c r="M1820" s="9">
        <f>((D1820*(1+E1820)^5*(C1820-F1820)-G1820)-MAX((D1820*(1+E1820)^5*(C1820-F1820)-G1820)-B1820/6,0)*'Расчет NPV'!$C$13)/(1+'Расчет NPV'!$C$12)^6</f>
        <v/>
      </c>
      <c r="N1820" s="13">
        <f>SUM(H1820:M1820)-B1820</f>
        <v/>
      </c>
    </row>
    <row r="1821">
      <c r="A1821" t="n">
        <v>1817</v>
      </c>
      <c r="B1821" s="9">
        <f>_xlfn.BETA.INV(RAND(),'Расчет NPV'!$E$5,'Расчет NPV'!$F$5,'Расчет NPV'!$B$5,'Расчет NPV'!$D$5)</f>
        <v/>
      </c>
      <c r="C1821" s="9">
        <f>_xlfn.BETA.INV(RAND(),'Расчет NPV'!$E$6,'Расчет NPV'!$F$6,'Расчет NPV'!$B$6,'Расчет NPV'!$D$6)</f>
        <v/>
      </c>
      <c r="D1821" s="9">
        <f>_xlfn.BETA.INV(RAND(),'Расчет NPV'!$E$7,'Расчет NPV'!$F$7,'Расчет NPV'!$B$7,'Расчет NPV'!$D$7)</f>
        <v/>
      </c>
      <c r="E1821" s="5">
        <f>_xlfn.BETA.INV(RAND(),'Расчет NPV'!$E$8,'Расчет NPV'!$F$8,'Расчет NPV'!$B$8,'Расчет NPV'!$D$8)</f>
        <v/>
      </c>
      <c r="F1821" s="9">
        <f>_xlfn.BETA.INV(RAND(),'Расчет NPV'!$E$9,'Расчет NPV'!$F$9,'Расчет NPV'!$B$9,'Расчет NPV'!$D$9)</f>
        <v/>
      </c>
      <c r="G1821" s="9">
        <f>_xlfn.BETA.INV(RAND(),'Расчет NPV'!$E$10,'Расчет NPV'!$F$10,'Расчет NPV'!$B$10,'Расчет NPV'!$D$10)</f>
        <v/>
      </c>
      <c r="H1821" s="9">
        <f>((D1821*(1+E1821)^0*'Расчет NPV'!$C$14*(C1821-F1821)-G1821)-MAX((D1821*(1+E1821)^0*'Расчет NPV'!$C$14*(C1821-F1821)-G1821)-B1821/6,0)*'Расчет NPV'!$C$13)/(1+'Расчет NPV'!$C$12)^1</f>
        <v/>
      </c>
      <c r="I1821" s="9">
        <f>((D1821*(1+E1821)^1*(C1821-F1821)-G1821)-MAX((D1821*(1+E1821)^1*(C1821-F1821)-G1821)-B1821/6,0)*'Расчет NPV'!$C$13)/(1+'Расчет NPV'!$C$12)^2</f>
        <v/>
      </c>
      <c r="J1821" s="9">
        <f>((D1821*(1+E1821)^2*(C1821-F1821)-G1821)-MAX((D1821*(1+E1821)^2*(C1821-F1821)-G1821)-B1821/6,0)*'Расчет NPV'!$C$13)/(1+'Расчет NPV'!$C$12)^3</f>
        <v/>
      </c>
      <c r="K1821" s="9">
        <f>((D1821*(1+E1821)^3*(C1821-F1821)-G1821)-MAX((D1821*(1+E1821)^3*(C1821-F1821)-G1821)-B1821/6,0)*'Расчет NPV'!$C$13)/(1+'Расчет NPV'!$C$12)^4</f>
        <v/>
      </c>
      <c r="L1821" s="9">
        <f>((D1821*(1+E1821)^4*(C1821-F1821)-G1821)-MAX((D1821*(1+E1821)^4*(C1821-F1821)-G1821)-B1821/6,0)*'Расчет NPV'!$C$13)/(1+'Расчет NPV'!$C$12)^5</f>
        <v/>
      </c>
      <c r="M1821" s="9">
        <f>((D1821*(1+E1821)^5*(C1821-F1821)-G1821)-MAX((D1821*(1+E1821)^5*(C1821-F1821)-G1821)-B1821/6,0)*'Расчет NPV'!$C$13)/(1+'Расчет NPV'!$C$12)^6</f>
        <v/>
      </c>
      <c r="N1821" s="13">
        <f>SUM(H1821:M1821)-B1821</f>
        <v/>
      </c>
    </row>
    <row r="1822">
      <c r="A1822" t="n">
        <v>1818</v>
      </c>
      <c r="B1822" s="9">
        <f>_xlfn.BETA.INV(RAND(),'Расчет NPV'!$E$5,'Расчет NPV'!$F$5,'Расчет NPV'!$B$5,'Расчет NPV'!$D$5)</f>
        <v/>
      </c>
      <c r="C1822" s="9">
        <f>_xlfn.BETA.INV(RAND(),'Расчет NPV'!$E$6,'Расчет NPV'!$F$6,'Расчет NPV'!$B$6,'Расчет NPV'!$D$6)</f>
        <v/>
      </c>
      <c r="D1822" s="9">
        <f>_xlfn.BETA.INV(RAND(),'Расчет NPV'!$E$7,'Расчет NPV'!$F$7,'Расчет NPV'!$B$7,'Расчет NPV'!$D$7)</f>
        <v/>
      </c>
      <c r="E1822" s="5">
        <f>_xlfn.BETA.INV(RAND(),'Расчет NPV'!$E$8,'Расчет NPV'!$F$8,'Расчет NPV'!$B$8,'Расчет NPV'!$D$8)</f>
        <v/>
      </c>
      <c r="F1822" s="9">
        <f>_xlfn.BETA.INV(RAND(),'Расчет NPV'!$E$9,'Расчет NPV'!$F$9,'Расчет NPV'!$B$9,'Расчет NPV'!$D$9)</f>
        <v/>
      </c>
      <c r="G1822" s="9">
        <f>_xlfn.BETA.INV(RAND(),'Расчет NPV'!$E$10,'Расчет NPV'!$F$10,'Расчет NPV'!$B$10,'Расчет NPV'!$D$10)</f>
        <v/>
      </c>
      <c r="H1822" s="9">
        <f>((D1822*(1+E1822)^0*'Расчет NPV'!$C$14*(C1822-F1822)-G1822)-MAX((D1822*(1+E1822)^0*'Расчет NPV'!$C$14*(C1822-F1822)-G1822)-B1822/6,0)*'Расчет NPV'!$C$13)/(1+'Расчет NPV'!$C$12)^1</f>
        <v/>
      </c>
      <c r="I1822" s="9">
        <f>((D1822*(1+E1822)^1*(C1822-F1822)-G1822)-MAX((D1822*(1+E1822)^1*(C1822-F1822)-G1822)-B1822/6,0)*'Расчет NPV'!$C$13)/(1+'Расчет NPV'!$C$12)^2</f>
        <v/>
      </c>
      <c r="J1822" s="9">
        <f>((D1822*(1+E1822)^2*(C1822-F1822)-G1822)-MAX((D1822*(1+E1822)^2*(C1822-F1822)-G1822)-B1822/6,0)*'Расчет NPV'!$C$13)/(1+'Расчет NPV'!$C$12)^3</f>
        <v/>
      </c>
      <c r="K1822" s="9">
        <f>((D1822*(1+E1822)^3*(C1822-F1822)-G1822)-MAX((D1822*(1+E1822)^3*(C1822-F1822)-G1822)-B1822/6,0)*'Расчет NPV'!$C$13)/(1+'Расчет NPV'!$C$12)^4</f>
        <v/>
      </c>
      <c r="L1822" s="9">
        <f>((D1822*(1+E1822)^4*(C1822-F1822)-G1822)-MAX((D1822*(1+E1822)^4*(C1822-F1822)-G1822)-B1822/6,0)*'Расчет NPV'!$C$13)/(1+'Расчет NPV'!$C$12)^5</f>
        <v/>
      </c>
      <c r="M1822" s="9">
        <f>((D1822*(1+E1822)^5*(C1822-F1822)-G1822)-MAX((D1822*(1+E1822)^5*(C1822-F1822)-G1822)-B1822/6,0)*'Расчет NPV'!$C$13)/(1+'Расчет NPV'!$C$12)^6</f>
        <v/>
      </c>
      <c r="N1822" s="13">
        <f>SUM(H1822:M1822)-B1822</f>
        <v/>
      </c>
    </row>
    <row r="1823">
      <c r="A1823" t="n">
        <v>1819</v>
      </c>
      <c r="B1823" s="9">
        <f>_xlfn.BETA.INV(RAND(),'Расчет NPV'!$E$5,'Расчет NPV'!$F$5,'Расчет NPV'!$B$5,'Расчет NPV'!$D$5)</f>
        <v/>
      </c>
      <c r="C1823" s="9">
        <f>_xlfn.BETA.INV(RAND(),'Расчет NPV'!$E$6,'Расчет NPV'!$F$6,'Расчет NPV'!$B$6,'Расчет NPV'!$D$6)</f>
        <v/>
      </c>
      <c r="D1823" s="9">
        <f>_xlfn.BETA.INV(RAND(),'Расчет NPV'!$E$7,'Расчет NPV'!$F$7,'Расчет NPV'!$B$7,'Расчет NPV'!$D$7)</f>
        <v/>
      </c>
      <c r="E1823" s="5">
        <f>_xlfn.BETA.INV(RAND(),'Расчет NPV'!$E$8,'Расчет NPV'!$F$8,'Расчет NPV'!$B$8,'Расчет NPV'!$D$8)</f>
        <v/>
      </c>
      <c r="F1823" s="9">
        <f>_xlfn.BETA.INV(RAND(),'Расчет NPV'!$E$9,'Расчет NPV'!$F$9,'Расчет NPV'!$B$9,'Расчет NPV'!$D$9)</f>
        <v/>
      </c>
      <c r="G1823" s="9">
        <f>_xlfn.BETA.INV(RAND(),'Расчет NPV'!$E$10,'Расчет NPV'!$F$10,'Расчет NPV'!$B$10,'Расчет NPV'!$D$10)</f>
        <v/>
      </c>
      <c r="H1823" s="9">
        <f>((D1823*(1+E1823)^0*'Расчет NPV'!$C$14*(C1823-F1823)-G1823)-MAX((D1823*(1+E1823)^0*'Расчет NPV'!$C$14*(C1823-F1823)-G1823)-B1823/6,0)*'Расчет NPV'!$C$13)/(1+'Расчет NPV'!$C$12)^1</f>
        <v/>
      </c>
      <c r="I1823" s="9">
        <f>((D1823*(1+E1823)^1*(C1823-F1823)-G1823)-MAX((D1823*(1+E1823)^1*(C1823-F1823)-G1823)-B1823/6,0)*'Расчет NPV'!$C$13)/(1+'Расчет NPV'!$C$12)^2</f>
        <v/>
      </c>
      <c r="J1823" s="9">
        <f>((D1823*(1+E1823)^2*(C1823-F1823)-G1823)-MAX((D1823*(1+E1823)^2*(C1823-F1823)-G1823)-B1823/6,0)*'Расчет NPV'!$C$13)/(1+'Расчет NPV'!$C$12)^3</f>
        <v/>
      </c>
      <c r="K1823" s="9">
        <f>((D1823*(1+E1823)^3*(C1823-F1823)-G1823)-MAX((D1823*(1+E1823)^3*(C1823-F1823)-G1823)-B1823/6,0)*'Расчет NPV'!$C$13)/(1+'Расчет NPV'!$C$12)^4</f>
        <v/>
      </c>
      <c r="L1823" s="9">
        <f>((D1823*(1+E1823)^4*(C1823-F1823)-G1823)-MAX((D1823*(1+E1823)^4*(C1823-F1823)-G1823)-B1823/6,0)*'Расчет NPV'!$C$13)/(1+'Расчет NPV'!$C$12)^5</f>
        <v/>
      </c>
      <c r="M1823" s="9">
        <f>((D1823*(1+E1823)^5*(C1823-F1823)-G1823)-MAX((D1823*(1+E1823)^5*(C1823-F1823)-G1823)-B1823/6,0)*'Расчет NPV'!$C$13)/(1+'Расчет NPV'!$C$12)^6</f>
        <v/>
      </c>
      <c r="N1823" s="13">
        <f>SUM(H1823:M1823)-B1823</f>
        <v/>
      </c>
    </row>
    <row r="1824">
      <c r="A1824" t="n">
        <v>1820</v>
      </c>
      <c r="B1824" s="9">
        <f>_xlfn.BETA.INV(RAND(),'Расчет NPV'!$E$5,'Расчет NPV'!$F$5,'Расчет NPV'!$B$5,'Расчет NPV'!$D$5)</f>
        <v/>
      </c>
      <c r="C1824" s="9">
        <f>_xlfn.BETA.INV(RAND(),'Расчет NPV'!$E$6,'Расчет NPV'!$F$6,'Расчет NPV'!$B$6,'Расчет NPV'!$D$6)</f>
        <v/>
      </c>
      <c r="D1824" s="9">
        <f>_xlfn.BETA.INV(RAND(),'Расчет NPV'!$E$7,'Расчет NPV'!$F$7,'Расчет NPV'!$B$7,'Расчет NPV'!$D$7)</f>
        <v/>
      </c>
      <c r="E1824" s="5">
        <f>_xlfn.BETA.INV(RAND(),'Расчет NPV'!$E$8,'Расчет NPV'!$F$8,'Расчет NPV'!$B$8,'Расчет NPV'!$D$8)</f>
        <v/>
      </c>
      <c r="F1824" s="9">
        <f>_xlfn.BETA.INV(RAND(),'Расчет NPV'!$E$9,'Расчет NPV'!$F$9,'Расчет NPV'!$B$9,'Расчет NPV'!$D$9)</f>
        <v/>
      </c>
      <c r="G1824" s="9">
        <f>_xlfn.BETA.INV(RAND(),'Расчет NPV'!$E$10,'Расчет NPV'!$F$10,'Расчет NPV'!$B$10,'Расчет NPV'!$D$10)</f>
        <v/>
      </c>
      <c r="H1824" s="9">
        <f>((D1824*(1+E1824)^0*'Расчет NPV'!$C$14*(C1824-F1824)-G1824)-MAX((D1824*(1+E1824)^0*'Расчет NPV'!$C$14*(C1824-F1824)-G1824)-B1824/6,0)*'Расчет NPV'!$C$13)/(1+'Расчет NPV'!$C$12)^1</f>
        <v/>
      </c>
      <c r="I1824" s="9">
        <f>((D1824*(1+E1824)^1*(C1824-F1824)-G1824)-MAX((D1824*(1+E1824)^1*(C1824-F1824)-G1824)-B1824/6,0)*'Расчет NPV'!$C$13)/(1+'Расчет NPV'!$C$12)^2</f>
        <v/>
      </c>
      <c r="J1824" s="9">
        <f>((D1824*(1+E1824)^2*(C1824-F1824)-G1824)-MAX((D1824*(1+E1824)^2*(C1824-F1824)-G1824)-B1824/6,0)*'Расчет NPV'!$C$13)/(1+'Расчет NPV'!$C$12)^3</f>
        <v/>
      </c>
      <c r="K1824" s="9">
        <f>((D1824*(1+E1824)^3*(C1824-F1824)-G1824)-MAX((D1824*(1+E1824)^3*(C1824-F1824)-G1824)-B1824/6,0)*'Расчет NPV'!$C$13)/(1+'Расчет NPV'!$C$12)^4</f>
        <v/>
      </c>
      <c r="L1824" s="9">
        <f>((D1824*(1+E1824)^4*(C1824-F1824)-G1824)-MAX((D1824*(1+E1824)^4*(C1824-F1824)-G1824)-B1824/6,0)*'Расчет NPV'!$C$13)/(1+'Расчет NPV'!$C$12)^5</f>
        <v/>
      </c>
      <c r="M1824" s="9">
        <f>((D1824*(1+E1824)^5*(C1824-F1824)-G1824)-MAX((D1824*(1+E1824)^5*(C1824-F1824)-G1824)-B1824/6,0)*'Расчет NPV'!$C$13)/(1+'Расчет NPV'!$C$12)^6</f>
        <v/>
      </c>
      <c r="N1824" s="13">
        <f>SUM(H1824:M1824)-B1824</f>
        <v/>
      </c>
    </row>
    <row r="1825">
      <c r="A1825" t="n">
        <v>1821</v>
      </c>
      <c r="B1825" s="9">
        <f>_xlfn.BETA.INV(RAND(),'Расчет NPV'!$E$5,'Расчет NPV'!$F$5,'Расчет NPV'!$B$5,'Расчет NPV'!$D$5)</f>
        <v/>
      </c>
      <c r="C1825" s="9">
        <f>_xlfn.BETA.INV(RAND(),'Расчет NPV'!$E$6,'Расчет NPV'!$F$6,'Расчет NPV'!$B$6,'Расчет NPV'!$D$6)</f>
        <v/>
      </c>
      <c r="D1825" s="9">
        <f>_xlfn.BETA.INV(RAND(),'Расчет NPV'!$E$7,'Расчет NPV'!$F$7,'Расчет NPV'!$B$7,'Расчет NPV'!$D$7)</f>
        <v/>
      </c>
      <c r="E1825" s="5">
        <f>_xlfn.BETA.INV(RAND(),'Расчет NPV'!$E$8,'Расчет NPV'!$F$8,'Расчет NPV'!$B$8,'Расчет NPV'!$D$8)</f>
        <v/>
      </c>
      <c r="F1825" s="9">
        <f>_xlfn.BETA.INV(RAND(),'Расчет NPV'!$E$9,'Расчет NPV'!$F$9,'Расчет NPV'!$B$9,'Расчет NPV'!$D$9)</f>
        <v/>
      </c>
      <c r="G1825" s="9">
        <f>_xlfn.BETA.INV(RAND(),'Расчет NPV'!$E$10,'Расчет NPV'!$F$10,'Расчет NPV'!$B$10,'Расчет NPV'!$D$10)</f>
        <v/>
      </c>
      <c r="H1825" s="9">
        <f>((D1825*(1+E1825)^0*'Расчет NPV'!$C$14*(C1825-F1825)-G1825)-MAX((D1825*(1+E1825)^0*'Расчет NPV'!$C$14*(C1825-F1825)-G1825)-B1825/6,0)*'Расчет NPV'!$C$13)/(1+'Расчет NPV'!$C$12)^1</f>
        <v/>
      </c>
      <c r="I1825" s="9">
        <f>((D1825*(1+E1825)^1*(C1825-F1825)-G1825)-MAX((D1825*(1+E1825)^1*(C1825-F1825)-G1825)-B1825/6,0)*'Расчет NPV'!$C$13)/(1+'Расчет NPV'!$C$12)^2</f>
        <v/>
      </c>
      <c r="J1825" s="9">
        <f>((D1825*(1+E1825)^2*(C1825-F1825)-G1825)-MAX((D1825*(1+E1825)^2*(C1825-F1825)-G1825)-B1825/6,0)*'Расчет NPV'!$C$13)/(1+'Расчет NPV'!$C$12)^3</f>
        <v/>
      </c>
      <c r="K1825" s="9">
        <f>((D1825*(1+E1825)^3*(C1825-F1825)-G1825)-MAX((D1825*(1+E1825)^3*(C1825-F1825)-G1825)-B1825/6,0)*'Расчет NPV'!$C$13)/(1+'Расчет NPV'!$C$12)^4</f>
        <v/>
      </c>
      <c r="L1825" s="9">
        <f>((D1825*(1+E1825)^4*(C1825-F1825)-G1825)-MAX((D1825*(1+E1825)^4*(C1825-F1825)-G1825)-B1825/6,0)*'Расчет NPV'!$C$13)/(1+'Расчет NPV'!$C$12)^5</f>
        <v/>
      </c>
      <c r="M1825" s="9">
        <f>((D1825*(1+E1825)^5*(C1825-F1825)-G1825)-MAX((D1825*(1+E1825)^5*(C1825-F1825)-G1825)-B1825/6,0)*'Расчет NPV'!$C$13)/(1+'Расчет NPV'!$C$12)^6</f>
        <v/>
      </c>
      <c r="N1825" s="13">
        <f>SUM(H1825:M1825)-B1825</f>
        <v/>
      </c>
    </row>
    <row r="1826">
      <c r="A1826" t="n">
        <v>1822</v>
      </c>
      <c r="B1826" s="9">
        <f>_xlfn.BETA.INV(RAND(),'Расчет NPV'!$E$5,'Расчет NPV'!$F$5,'Расчет NPV'!$B$5,'Расчет NPV'!$D$5)</f>
        <v/>
      </c>
      <c r="C1826" s="9">
        <f>_xlfn.BETA.INV(RAND(),'Расчет NPV'!$E$6,'Расчет NPV'!$F$6,'Расчет NPV'!$B$6,'Расчет NPV'!$D$6)</f>
        <v/>
      </c>
      <c r="D1826" s="9">
        <f>_xlfn.BETA.INV(RAND(),'Расчет NPV'!$E$7,'Расчет NPV'!$F$7,'Расчет NPV'!$B$7,'Расчет NPV'!$D$7)</f>
        <v/>
      </c>
      <c r="E1826" s="5">
        <f>_xlfn.BETA.INV(RAND(),'Расчет NPV'!$E$8,'Расчет NPV'!$F$8,'Расчет NPV'!$B$8,'Расчет NPV'!$D$8)</f>
        <v/>
      </c>
      <c r="F1826" s="9">
        <f>_xlfn.BETA.INV(RAND(),'Расчет NPV'!$E$9,'Расчет NPV'!$F$9,'Расчет NPV'!$B$9,'Расчет NPV'!$D$9)</f>
        <v/>
      </c>
      <c r="G1826" s="9">
        <f>_xlfn.BETA.INV(RAND(),'Расчет NPV'!$E$10,'Расчет NPV'!$F$10,'Расчет NPV'!$B$10,'Расчет NPV'!$D$10)</f>
        <v/>
      </c>
      <c r="H1826" s="9">
        <f>((D1826*(1+E1826)^0*'Расчет NPV'!$C$14*(C1826-F1826)-G1826)-MAX((D1826*(1+E1826)^0*'Расчет NPV'!$C$14*(C1826-F1826)-G1826)-B1826/6,0)*'Расчет NPV'!$C$13)/(1+'Расчет NPV'!$C$12)^1</f>
        <v/>
      </c>
      <c r="I1826" s="9">
        <f>((D1826*(1+E1826)^1*(C1826-F1826)-G1826)-MAX((D1826*(1+E1826)^1*(C1826-F1826)-G1826)-B1826/6,0)*'Расчет NPV'!$C$13)/(1+'Расчет NPV'!$C$12)^2</f>
        <v/>
      </c>
      <c r="J1826" s="9">
        <f>((D1826*(1+E1826)^2*(C1826-F1826)-G1826)-MAX((D1826*(1+E1826)^2*(C1826-F1826)-G1826)-B1826/6,0)*'Расчет NPV'!$C$13)/(1+'Расчет NPV'!$C$12)^3</f>
        <v/>
      </c>
      <c r="K1826" s="9">
        <f>((D1826*(1+E1826)^3*(C1826-F1826)-G1826)-MAX((D1826*(1+E1826)^3*(C1826-F1826)-G1826)-B1826/6,0)*'Расчет NPV'!$C$13)/(1+'Расчет NPV'!$C$12)^4</f>
        <v/>
      </c>
      <c r="L1826" s="9">
        <f>((D1826*(1+E1826)^4*(C1826-F1826)-G1826)-MAX((D1826*(1+E1826)^4*(C1826-F1826)-G1826)-B1826/6,0)*'Расчет NPV'!$C$13)/(1+'Расчет NPV'!$C$12)^5</f>
        <v/>
      </c>
      <c r="M1826" s="9">
        <f>((D1826*(1+E1826)^5*(C1826-F1826)-G1826)-MAX((D1826*(1+E1826)^5*(C1826-F1826)-G1826)-B1826/6,0)*'Расчет NPV'!$C$13)/(1+'Расчет NPV'!$C$12)^6</f>
        <v/>
      </c>
      <c r="N1826" s="13">
        <f>SUM(H1826:M1826)-B1826</f>
        <v/>
      </c>
    </row>
    <row r="1827">
      <c r="A1827" t="n">
        <v>1823</v>
      </c>
      <c r="B1827" s="9">
        <f>_xlfn.BETA.INV(RAND(),'Расчет NPV'!$E$5,'Расчет NPV'!$F$5,'Расчет NPV'!$B$5,'Расчет NPV'!$D$5)</f>
        <v/>
      </c>
      <c r="C1827" s="9">
        <f>_xlfn.BETA.INV(RAND(),'Расчет NPV'!$E$6,'Расчет NPV'!$F$6,'Расчет NPV'!$B$6,'Расчет NPV'!$D$6)</f>
        <v/>
      </c>
      <c r="D1827" s="9">
        <f>_xlfn.BETA.INV(RAND(),'Расчет NPV'!$E$7,'Расчет NPV'!$F$7,'Расчет NPV'!$B$7,'Расчет NPV'!$D$7)</f>
        <v/>
      </c>
      <c r="E1827" s="5">
        <f>_xlfn.BETA.INV(RAND(),'Расчет NPV'!$E$8,'Расчет NPV'!$F$8,'Расчет NPV'!$B$8,'Расчет NPV'!$D$8)</f>
        <v/>
      </c>
      <c r="F1827" s="9">
        <f>_xlfn.BETA.INV(RAND(),'Расчет NPV'!$E$9,'Расчет NPV'!$F$9,'Расчет NPV'!$B$9,'Расчет NPV'!$D$9)</f>
        <v/>
      </c>
      <c r="G1827" s="9">
        <f>_xlfn.BETA.INV(RAND(),'Расчет NPV'!$E$10,'Расчет NPV'!$F$10,'Расчет NPV'!$B$10,'Расчет NPV'!$D$10)</f>
        <v/>
      </c>
      <c r="H1827" s="9">
        <f>((D1827*(1+E1827)^0*'Расчет NPV'!$C$14*(C1827-F1827)-G1827)-MAX((D1827*(1+E1827)^0*'Расчет NPV'!$C$14*(C1827-F1827)-G1827)-B1827/6,0)*'Расчет NPV'!$C$13)/(1+'Расчет NPV'!$C$12)^1</f>
        <v/>
      </c>
      <c r="I1827" s="9">
        <f>((D1827*(1+E1827)^1*(C1827-F1827)-G1827)-MAX((D1827*(1+E1827)^1*(C1827-F1827)-G1827)-B1827/6,0)*'Расчет NPV'!$C$13)/(1+'Расчет NPV'!$C$12)^2</f>
        <v/>
      </c>
      <c r="J1827" s="9">
        <f>((D1827*(1+E1827)^2*(C1827-F1827)-G1827)-MAX((D1827*(1+E1827)^2*(C1827-F1827)-G1827)-B1827/6,0)*'Расчет NPV'!$C$13)/(1+'Расчет NPV'!$C$12)^3</f>
        <v/>
      </c>
      <c r="K1827" s="9">
        <f>((D1827*(1+E1827)^3*(C1827-F1827)-G1827)-MAX((D1827*(1+E1827)^3*(C1827-F1827)-G1827)-B1827/6,0)*'Расчет NPV'!$C$13)/(1+'Расчет NPV'!$C$12)^4</f>
        <v/>
      </c>
      <c r="L1827" s="9">
        <f>((D1827*(1+E1827)^4*(C1827-F1827)-G1827)-MAX((D1827*(1+E1827)^4*(C1827-F1827)-G1827)-B1827/6,0)*'Расчет NPV'!$C$13)/(1+'Расчет NPV'!$C$12)^5</f>
        <v/>
      </c>
      <c r="M1827" s="9">
        <f>((D1827*(1+E1827)^5*(C1827-F1827)-G1827)-MAX((D1827*(1+E1827)^5*(C1827-F1827)-G1827)-B1827/6,0)*'Расчет NPV'!$C$13)/(1+'Расчет NPV'!$C$12)^6</f>
        <v/>
      </c>
      <c r="N1827" s="13">
        <f>SUM(H1827:M1827)-B1827</f>
        <v/>
      </c>
    </row>
    <row r="1828">
      <c r="A1828" t="n">
        <v>1824</v>
      </c>
      <c r="B1828" s="9">
        <f>_xlfn.BETA.INV(RAND(),'Расчет NPV'!$E$5,'Расчет NPV'!$F$5,'Расчет NPV'!$B$5,'Расчет NPV'!$D$5)</f>
        <v/>
      </c>
      <c r="C1828" s="9">
        <f>_xlfn.BETA.INV(RAND(),'Расчет NPV'!$E$6,'Расчет NPV'!$F$6,'Расчет NPV'!$B$6,'Расчет NPV'!$D$6)</f>
        <v/>
      </c>
      <c r="D1828" s="9">
        <f>_xlfn.BETA.INV(RAND(),'Расчет NPV'!$E$7,'Расчет NPV'!$F$7,'Расчет NPV'!$B$7,'Расчет NPV'!$D$7)</f>
        <v/>
      </c>
      <c r="E1828" s="5">
        <f>_xlfn.BETA.INV(RAND(),'Расчет NPV'!$E$8,'Расчет NPV'!$F$8,'Расчет NPV'!$B$8,'Расчет NPV'!$D$8)</f>
        <v/>
      </c>
      <c r="F1828" s="9">
        <f>_xlfn.BETA.INV(RAND(),'Расчет NPV'!$E$9,'Расчет NPV'!$F$9,'Расчет NPV'!$B$9,'Расчет NPV'!$D$9)</f>
        <v/>
      </c>
      <c r="G1828" s="9">
        <f>_xlfn.BETA.INV(RAND(),'Расчет NPV'!$E$10,'Расчет NPV'!$F$10,'Расчет NPV'!$B$10,'Расчет NPV'!$D$10)</f>
        <v/>
      </c>
      <c r="H1828" s="9">
        <f>((D1828*(1+E1828)^0*'Расчет NPV'!$C$14*(C1828-F1828)-G1828)-MAX((D1828*(1+E1828)^0*'Расчет NPV'!$C$14*(C1828-F1828)-G1828)-B1828/6,0)*'Расчет NPV'!$C$13)/(1+'Расчет NPV'!$C$12)^1</f>
        <v/>
      </c>
      <c r="I1828" s="9">
        <f>((D1828*(1+E1828)^1*(C1828-F1828)-G1828)-MAX((D1828*(1+E1828)^1*(C1828-F1828)-G1828)-B1828/6,0)*'Расчет NPV'!$C$13)/(1+'Расчет NPV'!$C$12)^2</f>
        <v/>
      </c>
      <c r="J1828" s="9">
        <f>((D1828*(1+E1828)^2*(C1828-F1828)-G1828)-MAX((D1828*(1+E1828)^2*(C1828-F1828)-G1828)-B1828/6,0)*'Расчет NPV'!$C$13)/(1+'Расчет NPV'!$C$12)^3</f>
        <v/>
      </c>
      <c r="K1828" s="9">
        <f>((D1828*(1+E1828)^3*(C1828-F1828)-G1828)-MAX((D1828*(1+E1828)^3*(C1828-F1828)-G1828)-B1828/6,0)*'Расчет NPV'!$C$13)/(1+'Расчет NPV'!$C$12)^4</f>
        <v/>
      </c>
      <c r="L1828" s="9">
        <f>((D1828*(1+E1828)^4*(C1828-F1828)-G1828)-MAX((D1828*(1+E1828)^4*(C1828-F1828)-G1828)-B1828/6,0)*'Расчет NPV'!$C$13)/(1+'Расчет NPV'!$C$12)^5</f>
        <v/>
      </c>
      <c r="M1828" s="9">
        <f>((D1828*(1+E1828)^5*(C1828-F1828)-G1828)-MAX((D1828*(1+E1828)^5*(C1828-F1828)-G1828)-B1828/6,0)*'Расчет NPV'!$C$13)/(1+'Расчет NPV'!$C$12)^6</f>
        <v/>
      </c>
      <c r="N1828" s="13">
        <f>SUM(H1828:M1828)-B1828</f>
        <v/>
      </c>
    </row>
    <row r="1829">
      <c r="A1829" t="n">
        <v>1825</v>
      </c>
      <c r="B1829" s="9">
        <f>_xlfn.BETA.INV(RAND(),'Расчет NPV'!$E$5,'Расчет NPV'!$F$5,'Расчет NPV'!$B$5,'Расчет NPV'!$D$5)</f>
        <v/>
      </c>
      <c r="C1829" s="9">
        <f>_xlfn.BETA.INV(RAND(),'Расчет NPV'!$E$6,'Расчет NPV'!$F$6,'Расчет NPV'!$B$6,'Расчет NPV'!$D$6)</f>
        <v/>
      </c>
      <c r="D1829" s="9">
        <f>_xlfn.BETA.INV(RAND(),'Расчет NPV'!$E$7,'Расчет NPV'!$F$7,'Расчет NPV'!$B$7,'Расчет NPV'!$D$7)</f>
        <v/>
      </c>
      <c r="E1829" s="5">
        <f>_xlfn.BETA.INV(RAND(),'Расчет NPV'!$E$8,'Расчет NPV'!$F$8,'Расчет NPV'!$B$8,'Расчет NPV'!$D$8)</f>
        <v/>
      </c>
      <c r="F1829" s="9">
        <f>_xlfn.BETA.INV(RAND(),'Расчет NPV'!$E$9,'Расчет NPV'!$F$9,'Расчет NPV'!$B$9,'Расчет NPV'!$D$9)</f>
        <v/>
      </c>
      <c r="G1829" s="9">
        <f>_xlfn.BETA.INV(RAND(),'Расчет NPV'!$E$10,'Расчет NPV'!$F$10,'Расчет NPV'!$B$10,'Расчет NPV'!$D$10)</f>
        <v/>
      </c>
      <c r="H1829" s="9">
        <f>((D1829*(1+E1829)^0*'Расчет NPV'!$C$14*(C1829-F1829)-G1829)-MAX((D1829*(1+E1829)^0*'Расчет NPV'!$C$14*(C1829-F1829)-G1829)-B1829/6,0)*'Расчет NPV'!$C$13)/(1+'Расчет NPV'!$C$12)^1</f>
        <v/>
      </c>
      <c r="I1829" s="9">
        <f>((D1829*(1+E1829)^1*(C1829-F1829)-G1829)-MAX((D1829*(1+E1829)^1*(C1829-F1829)-G1829)-B1829/6,0)*'Расчет NPV'!$C$13)/(1+'Расчет NPV'!$C$12)^2</f>
        <v/>
      </c>
      <c r="J1829" s="9">
        <f>((D1829*(1+E1829)^2*(C1829-F1829)-G1829)-MAX((D1829*(1+E1829)^2*(C1829-F1829)-G1829)-B1829/6,0)*'Расчет NPV'!$C$13)/(1+'Расчет NPV'!$C$12)^3</f>
        <v/>
      </c>
      <c r="K1829" s="9">
        <f>((D1829*(1+E1829)^3*(C1829-F1829)-G1829)-MAX((D1829*(1+E1829)^3*(C1829-F1829)-G1829)-B1829/6,0)*'Расчет NPV'!$C$13)/(1+'Расчет NPV'!$C$12)^4</f>
        <v/>
      </c>
      <c r="L1829" s="9">
        <f>((D1829*(1+E1829)^4*(C1829-F1829)-G1829)-MAX((D1829*(1+E1829)^4*(C1829-F1829)-G1829)-B1829/6,0)*'Расчет NPV'!$C$13)/(1+'Расчет NPV'!$C$12)^5</f>
        <v/>
      </c>
      <c r="M1829" s="9">
        <f>((D1829*(1+E1829)^5*(C1829-F1829)-G1829)-MAX((D1829*(1+E1829)^5*(C1829-F1829)-G1829)-B1829/6,0)*'Расчет NPV'!$C$13)/(1+'Расчет NPV'!$C$12)^6</f>
        <v/>
      </c>
      <c r="N1829" s="13">
        <f>SUM(H1829:M1829)-B1829</f>
        <v/>
      </c>
    </row>
    <row r="1830">
      <c r="A1830" t="n">
        <v>1826</v>
      </c>
      <c r="B1830" s="9">
        <f>_xlfn.BETA.INV(RAND(),'Расчет NPV'!$E$5,'Расчет NPV'!$F$5,'Расчет NPV'!$B$5,'Расчет NPV'!$D$5)</f>
        <v/>
      </c>
      <c r="C1830" s="9">
        <f>_xlfn.BETA.INV(RAND(),'Расчет NPV'!$E$6,'Расчет NPV'!$F$6,'Расчет NPV'!$B$6,'Расчет NPV'!$D$6)</f>
        <v/>
      </c>
      <c r="D1830" s="9">
        <f>_xlfn.BETA.INV(RAND(),'Расчет NPV'!$E$7,'Расчет NPV'!$F$7,'Расчет NPV'!$B$7,'Расчет NPV'!$D$7)</f>
        <v/>
      </c>
      <c r="E1830" s="5">
        <f>_xlfn.BETA.INV(RAND(),'Расчет NPV'!$E$8,'Расчет NPV'!$F$8,'Расчет NPV'!$B$8,'Расчет NPV'!$D$8)</f>
        <v/>
      </c>
      <c r="F1830" s="9">
        <f>_xlfn.BETA.INV(RAND(),'Расчет NPV'!$E$9,'Расчет NPV'!$F$9,'Расчет NPV'!$B$9,'Расчет NPV'!$D$9)</f>
        <v/>
      </c>
      <c r="G1830" s="9">
        <f>_xlfn.BETA.INV(RAND(),'Расчет NPV'!$E$10,'Расчет NPV'!$F$10,'Расчет NPV'!$B$10,'Расчет NPV'!$D$10)</f>
        <v/>
      </c>
      <c r="H1830" s="9">
        <f>((D1830*(1+E1830)^0*'Расчет NPV'!$C$14*(C1830-F1830)-G1830)-MAX((D1830*(1+E1830)^0*'Расчет NPV'!$C$14*(C1830-F1830)-G1830)-B1830/6,0)*'Расчет NPV'!$C$13)/(1+'Расчет NPV'!$C$12)^1</f>
        <v/>
      </c>
      <c r="I1830" s="9">
        <f>((D1830*(1+E1830)^1*(C1830-F1830)-G1830)-MAX((D1830*(1+E1830)^1*(C1830-F1830)-G1830)-B1830/6,0)*'Расчет NPV'!$C$13)/(1+'Расчет NPV'!$C$12)^2</f>
        <v/>
      </c>
      <c r="J1830" s="9">
        <f>((D1830*(1+E1830)^2*(C1830-F1830)-G1830)-MAX((D1830*(1+E1830)^2*(C1830-F1830)-G1830)-B1830/6,0)*'Расчет NPV'!$C$13)/(1+'Расчет NPV'!$C$12)^3</f>
        <v/>
      </c>
      <c r="K1830" s="9">
        <f>((D1830*(1+E1830)^3*(C1830-F1830)-G1830)-MAX((D1830*(1+E1830)^3*(C1830-F1830)-G1830)-B1830/6,0)*'Расчет NPV'!$C$13)/(1+'Расчет NPV'!$C$12)^4</f>
        <v/>
      </c>
      <c r="L1830" s="9">
        <f>((D1830*(1+E1830)^4*(C1830-F1830)-G1830)-MAX((D1830*(1+E1830)^4*(C1830-F1830)-G1830)-B1830/6,0)*'Расчет NPV'!$C$13)/(1+'Расчет NPV'!$C$12)^5</f>
        <v/>
      </c>
      <c r="M1830" s="9">
        <f>((D1830*(1+E1830)^5*(C1830-F1830)-G1830)-MAX((D1830*(1+E1830)^5*(C1830-F1830)-G1830)-B1830/6,0)*'Расчет NPV'!$C$13)/(1+'Расчет NPV'!$C$12)^6</f>
        <v/>
      </c>
      <c r="N1830" s="13">
        <f>SUM(H1830:M1830)-B1830</f>
        <v/>
      </c>
    </row>
    <row r="1831">
      <c r="A1831" t="n">
        <v>1827</v>
      </c>
      <c r="B1831" s="9">
        <f>_xlfn.BETA.INV(RAND(),'Расчет NPV'!$E$5,'Расчет NPV'!$F$5,'Расчет NPV'!$B$5,'Расчет NPV'!$D$5)</f>
        <v/>
      </c>
      <c r="C1831" s="9">
        <f>_xlfn.BETA.INV(RAND(),'Расчет NPV'!$E$6,'Расчет NPV'!$F$6,'Расчет NPV'!$B$6,'Расчет NPV'!$D$6)</f>
        <v/>
      </c>
      <c r="D1831" s="9">
        <f>_xlfn.BETA.INV(RAND(),'Расчет NPV'!$E$7,'Расчет NPV'!$F$7,'Расчет NPV'!$B$7,'Расчет NPV'!$D$7)</f>
        <v/>
      </c>
      <c r="E1831" s="5">
        <f>_xlfn.BETA.INV(RAND(),'Расчет NPV'!$E$8,'Расчет NPV'!$F$8,'Расчет NPV'!$B$8,'Расчет NPV'!$D$8)</f>
        <v/>
      </c>
      <c r="F1831" s="9">
        <f>_xlfn.BETA.INV(RAND(),'Расчет NPV'!$E$9,'Расчет NPV'!$F$9,'Расчет NPV'!$B$9,'Расчет NPV'!$D$9)</f>
        <v/>
      </c>
      <c r="G1831" s="9">
        <f>_xlfn.BETA.INV(RAND(),'Расчет NPV'!$E$10,'Расчет NPV'!$F$10,'Расчет NPV'!$B$10,'Расчет NPV'!$D$10)</f>
        <v/>
      </c>
      <c r="H1831" s="9">
        <f>((D1831*(1+E1831)^0*'Расчет NPV'!$C$14*(C1831-F1831)-G1831)-MAX((D1831*(1+E1831)^0*'Расчет NPV'!$C$14*(C1831-F1831)-G1831)-B1831/6,0)*'Расчет NPV'!$C$13)/(1+'Расчет NPV'!$C$12)^1</f>
        <v/>
      </c>
      <c r="I1831" s="9">
        <f>((D1831*(1+E1831)^1*(C1831-F1831)-G1831)-MAX((D1831*(1+E1831)^1*(C1831-F1831)-G1831)-B1831/6,0)*'Расчет NPV'!$C$13)/(1+'Расчет NPV'!$C$12)^2</f>
        <v/>
      </c>
      <c r="J1831" s="9">
        <f>((D1831*(1+E1831)^2*(C1831-F1831)-G1831)-MAX((D1831*(1+E1831)^2*(C1831-F1831)-G1831)-B1831/6,0)*'Расчет NPV'!$C$13)/(1+'Расчет NPV'!$C$12)^3</f>
        <v/>
      </c>
      <c r="K1831" s="9">
        <f>((D1831*(1+E1831)^3*(C1831-F1831)-G1831)-MAX((D1831*(1+E1831)^3*(C1831-F1831)-G1831)-B1831/6,0)*'Расчет NPV'!$C$13)/(1+'Расчет NPV'!$C$12)^4</f>
        <v/>
      </c>
      <c r="L1831" s="9">
        <f>((D1831*(1+E1831)^4*(C1831-F1831)-G1831)-MAX((D1831*(1+E1831)^4*(C1831-F1831)-G1831)-B1831/6,0)*'Расчет NPV'!$C$13)/(1+'Расчет NPV'!$C$12)^5</f>
        <v/>
      </c>
      <c r="M1831" s="9">
        <f>((D1831*(1+E1831)^5*(C1831-F1831)-G1831)-MAX((D1831*(1+E1831)^5*(C1831-F1831)-G1831)-B1831/6,0)*'Расчет NPV'!$C$13)/(1+'Расчет NPV'!$C$12)^6</f>
        <v/>
      </c>
      <c r="N1831" s="13">
        <f>SUM(H1831:M1831)-B1831</f>
        <v/>
      </c>
    </row>
    <row r="1832">
      <c r="A1832" t="n">
        <v>1828</v>
      </c>
      <c r="B1832" s="9">
        <f>_xlfn.BETA.INV(RAND(),'Расчет NPV'!$E$5,'Расчет NPV'!$F$5,'Расчет NPV'!$B$5,'Расчет NPV'!$D$5)</f>
        <v/>
      </c>
      <c r="C1832" s="9">
        <f>_xlfn.BETA.INV(RAND(),'Расчет NPV'!$E$6,'Расчет NPV'!$F$6,'Расчет NPV'!$B$6,'Расчет NPV'!$D$6)</f>
        <v/>
      </c>
      <c r="D1832" s="9">
        <f>_xlfn.BETA.INV(RAND(),'Расчет NPV'!$E$7,'Расчет NPV'!$F$7,'Расчет NPV'!$B$7,'Расчет NPV'!$D$7)</f>
        <v/>
      </c>
      <c r="E1832" s="5">
        <f>_xlfn.BETA.INV(RAND(),'Расчет NPV'!$E$8,'Расчет NPV'!$F$8,'Расчет NPV'!$B$8,'Расчет NPV'!$D$8)</f>
        <v/>
      </c>
      <c r="F1832" s="9">
        <f>_xlfn.BETA.INV(RAND(),'Расчет NPV'!$E$9,'Расчет NPV'!$F$9,'Расчет NPV'!$B$9,'Расчет NPV'!$D$9)</f>
        <v/>
      </c>
      <c r="G1832" s="9">
        <f>_xlfn.BETA.INV(RAND(),'Расчет NPV'!$E$10,'Расчет NPV'!$F$10,'Расчет NPV'!$B$10,'Расчет NPV'!$D$10)</f>
        <v/>
      </c>
      <c r="H1832" s="9">
        <f>((D1832*(1+E1832)^0*'Расчет NPV'!$C$14*(C1832-F1832)-G1832)-MAX((D1832*(1+E1832)^0*'Расчет NPV'!$C$14*(C1832-F1832)-G1832)-B1832/6,0)*'Расчет NPV'!$C$13)/(1+'Расчет NPV'!$C$12)^1</f>
        <v/>
      </c>
      <c r="I1832" s="9">
        <f>((D1832*(1+E1832)^1*(C1832-F1832)-G1832)-MAX((D1832*(1+E1832)^1*(C1832-F1832)-G1832)-B1832/6,0)*'Расчет NPV'!$C$13)/(1+'Расчет NPV'!$C$12)^2</f>
        <v/>
      </c>
      <c r="J1832" s="9">
        <f>((D1832*(1+E1832)^2*(C1832-F1832)-G1832)-MAX((D1832*(1+E1832)^2*(C1832-F1832)-G1832)-B1832/6,0)*'Расчет NPV'!$C$13)/(1+'Расчет NPV'!$C$12)^3</f>
        <v/>
      </c>
      <c r="K1832" s="9">
        <f>((D1832*(1+E1832)^3*(C1832-F1832)-G1832)-MAX((D1832*(1+E1832)^3*(C1832-F1832)-G1832)-B1832/6,0)*'Расчет NPV'!$C$13)/(1+'Расчет NPV'!$C$12)^4</f>
        <v/>
      </c>
      <c r="L1832" s="9">
        <f>((D1832*(1+E1832)^4*(C1832-F1832)-G1832)-MAX((D1832*(1+E1832)^4*(C1832-F1832)-G1832)-B1832/6,0)*'Расчет NPV'!$C$13)/(1+'Расчет NPV'!$C$12)^5</f>
        <v/>
      </c>
      <c r="M1832" s="9">
        <f>((D1832*(1+E1832)^5*(C1832-F1832)-G1832)-MAX((D1832*(1+E1832)^5*(C1832-F1832)-G1832)-B1832/6,0)*'Расчет NPV'!$C$13)/(1+'Расчет NPV'!$C$12)^6</f>
        <v/>
      </c>
      <c r="N1832" s="13">
        <f>SUM(H1832:M1832)-B1832</f>
        <v/>
      </c>
    </row>
    <row r="1833">
      <c r="A1833" t="n">
        <v>1829</v>
      </c>
      <c r="B1833" s="9">
        <f>_xlfn.BETA.INV(RAND(),'Расчет NPV'!$E$5,'Расчет NPV'!$F$5,'Расчет NPV'!$B$5,'Расчет NPV'!$D$5)</f>
        <v/>
      </c>
      <c r="C1833" s="9">
        <f>_xlfn.BETA.INV(RAND(),'Расчет NPV'!$E$6,'Расчет NPV'!$F$6,'Расчет NPV'!$B$6,'Расчет NPV'!$D$6)</f>
        <v/>
      </c>
      <c r="D1833" s="9">
        <f>_xlfn.BETA.INV(RAND(),'Расчет NPV'!$E$7,'Расчет NPV'!$F$7,'Расчет NPV'!$B$7,'Расчет NPV'!$D$7)</f>
        <v/>
      </c>
      <c r="E1833" s="5">
        <f>_xlfn.BETA.INV(RAND(),'Расчет NPV'!$E$8,'Расчет NPV'!$F$8,'Расчет NPV'!$B$8,'Расчет NPV'!$D$8)</f>
        <v/>
      </c>
      <c r="F1833" s="9">
        <f>_xlfn.BETA.INV(RAND(),'Расчет NPV'!$E$9,'Расчет NPV'!$F$9,'Расчет NPV'!$B$9,'Расчет NPV'!$D$9)</f>
        <v/>
      </c>
      <c r="G1833" s="9">
        <f>_xlfn.BETA.INV(RAND(),'Расчет NPV'!$E$10,'Расчет NPV'!$F$10,'Расчет NPV'!$B$10,'Расчет NPV'!$D$10)</f>
        <v/>
      </c>
      <c r="H1833" s="9">
        <f>((D1833*(1+E1833)^0*'Расчет NPV'!$C$14*(C1833-F1833)-G1833)-MAX((D1833*(1+E1833)^0*'Расчет NPV'!$C$14*(C1833-F1833)-G1833)-B1833/6,0)*'Расчет NPV'!$C$13)/(1+'Расчет NPV'!$C$12)^1</f>
        <v/>
      </c>
      <c r="I1833" s="9">
        <f>((D1833*(1+E1833)^1*(C1833-F1833)-G1833)-MAX((D1833*(1+E1833)^1*(C1833-F1833)-G1833)-B1833/6,0)*'Расчет NPV'!$C$13)/(1+'Расчет NPV'!$C$12)^2</f>
        <v/>
      </c>
      <c r="J1833" s="9">
        <f>((D1833*(1+E1833)^2*(C1833-F1833)-G1833)-MAX((D1833*(1+E1833)^2*(C1833-F1833)-G1833)-B1833/6,0)*'Расчет NPV'!$C$13)/(1+'Расчет NPV'!$C$12)^3</f>
        <v/>
      </c>
      <c r="K1833" s="9">
        <f>((D1833*(1+E1833)^3*(C1833-F1833)-G1833)-MAX((D1833*(1+E1833)^3*(C1833-F1833)-G1833)-B1833/6,0)*'Расчет NPV'!$C$13)/(1+'Расчет NPV'!$C$12)^4</f>
        <v/>
      </c>
      <c r="L1833" s="9">
        <f>((D1833*(1+E1833)^4*(C1833-F1833)-G1833)-MAX((D1833*(1+E1833)^4*(C1833-F1833)-G1833)-B1833/6,0)*'Расчет NPV'!$C$13)/(1+'Расчет NPV'!$C$12)^5</f>
        <v/>
      </c>
      <c r="M1833" s="9">
        <f>((D1833*(1+E1833)^5*(C1833-F1833)-G1833)-MAX((D1833*(1+E1833)^5*(C1833-F1833)-G1833)-B1833/6,0)*'Расчет NPV'!$C$13)/(1+'Расчет NPV'!$C$12)^6</f>
        <v/>
      </c>
      <c r="N1833" s="13">
        <f>SUM(H1833:M1833)-B1833</f>
        <v/>
      </c>
    </row>
    <row r="1834">
      <c r="A1834" t="n">
        <v>1830</v>
      </c>
      <c r="B1834" s="9">
        <f>_xlfn.BETA.INV(RAND(),'Расчет NPV'!$E$5,'Расчет NPV'!$F$5,'Расчет NPV'!$B$5,'Расчет NPV'!$D$5)</f>
        <v/>
      </c>
      <c r="C1834" s="9">
        <f>_xlfn.BETA.INV(RAND(),'Расчет NPV'!$E$6,'Расчет NPV'!$F$6,'Расчет NPV'!$B$6,'Расчет NPV'!$D$6)</f>
        <v/>
      </c>
      <c r="D1834" s="9">
        <f>_xlfn.BETA.INV(RAND(),'Расчет NPV'!$E$7,'Расчет NPV'!$F$7,'Расчет NPV'!$B$7,'Расчет NPV'!$D$7)</f>
        <v/>
      </c>
      <c r="E1834" s="5">
        <f>_xlfn.BETA.INV(RAND(),'Расчет NPV'!$E$8,'Расчет NPV'!$F$8,'Расчет NPV'!$B$8,'Расчет NPV'!$D$8)</f>
        <v/>
      </c>
      <c r="F1834" s="9">
        <f>_xlfn.BETA.INV(RAND(),'Расчет NPV'!$E$9,'Расчет NPV'!$F$9,'Расчет NPV'!$B$9,'Расчет NPV'!$D$9)</f>
        <v/>
      </c>
      <c r="G1834" s="9">
        <f>_xlfn.BETA.INV(RAND(),'Расчет NPV'!$E$10,'Расчет NPV'!$F$10,'Расчет NPV'!$B$10,'Расчет NPV'!$D$10)</f>
        <v/>
      </c>
      <c r="H1834" s="9">
        <f>((D1834*(1+E1834)^0*'Расчет NPV'!$C$14*(C1834-F1834)-G1834)-MAX((D1834*(1+E1834)^0*'Расчет NPV'!$C$14*(C1834-F1834)-G1834)-B1834/6,0)*'Расчет NPV'!$C$13)/(1+'Расчет NPV'!$C$12)^1</f>
        <v/>
      </c>
      <c r="I1834" s="9">
        <f>((D1834*(1+E1834)^1*(C1834-F1834)-G1834)-MAX((D1834*(1+E1834)^1*(C1834-F1834)-G1834)-B1834/6,0)*'Расчет NPV'!$C$13)/(1+'Расчет NPV'!$C$12)^2</f>
        <v/>
      </c>
      <c r="J1834" s="9">
        <f>((D1834*(1+E1834)^2*(C1834-F1834)-G1834)-MAX((D1834*(1+E1834)^2*(C1834-F1834)-G1834)-B1834/6,0)*'Расчет NPV'!$C$13)/(1+'Расчет NPV'!$C$12)^3</f>
        <v/>
      </c>
      <c r="K1834" s="9">
        <f>((D1834*(1+E1834)^3*(C1834-F1834)-G1834)-MAX((D1834*(1+E1834)^3*(C1834-F1834)-G1834)-B1834/6,0)*'Расчет NPV'!$C$13)/(1+'Расчет NPV'!$C$12)^4</f>
        <v/>
      </c>
      <c r="L1834" s="9">
        <f>((D1834*(1+E1834)^4*(C1834-F1834)-G1834)-MAX((D1834*(1+E1834)^4*(C1834-F1834)-G1834)-B1834/6,0)*'Расчет NPV'!$C$13)/(1+'Расчет NPV'!$C$12)^5</f>
        <v/>
      </c>
      <c r="M1834" s="9">
        <f>((D1834*(1+E1834)^5*(C1834-F1834)-G1834)-MAX((D1834*(1+E1834)^5*(C1834-F1834)-G1834)-B1834/6,0)*'Расчет NPV'!$C$13)/(1+'Расчет NPV'!$C$12)^6</f>
        <v/>
      </c>
      <c r="N1834" s="13">
        <f>SUM(H1834:M1834)-B1834</f>
        <v/>
      </c>
    </row>
    <row r="1835">
      <c r="A1835" t="n">
        <v>1831</v>
      </c>
      <c r="B1835" s="9">
        <f>_xlfn.BETA.INV(RAND(),'Расчет NPV'!$E$5,'Расчет NPV'!$F$5,'Расчет NPV'!$B$5,'Расчет NPV'!$D$5)</f>
        <v/>
      </c>
      <c r="C1835" s="9">
        <f>_xlfn.BETA.INV(RAND(),'Расчет NPV'!$E$6,'Расчет NPV'!$F$6,'Расчет NPV'!$B$6,'Расчет NPV'!$D$6)</f>
        <v/>
      </c>
      <c r="D1835" s="9">
        <f>_xlfn.BETA.INV(RAND(),'Расчет NPV'!$E$7,'Расчет NPV'!$F$7,'Расчет NPV'!$B$7,'Расчет NPV'!$D$7)</f>
        <v/>
      </c>
      <c r="E1835" s="5">
        <f>_xlfn.BETA.INV(RAND(),'Расчет NPV'!$E$8,'Расчет NPV'!$F$8,'Расчет NPV'!$B$8,'Расчет NPV'!$D$8)</f>
        <v/>
      </c>
      <c r="F1835" s="9">
        <f>_xlfn.BETA.INV(RAND(),'Расчет NPV'!$E$9,'Расчет NPV'!$F$9,'Расчет NPV'!$B$9,'Расчет NPV'!$D$9)</f>
        <v/>
      </c>
      <c r="G1835" s="9">
        <f>_xlfn.BETA.INV(RAND(),'Расчет NPV'!$E$10,'Расчет NPV'!$F$10,'Расчет NPV'!$B$10,'Расчет NPV'!$D$10)</f>
        <v/>
      </c>
      <c r="H1835" s="9">
        <f>((D1835*(1+E1835)^0*'Расчет NPV'!$C$14*(C1835-F1835)-G1835)-MAX((D1835*(1+E1835)^0*'Расчет NPV'!$C$14*(C1835-F1835)-G1835)-B1835/6,0)*'Расчет NPV'!$C$13)/(1+'Расчет NPV'!$C$12)^1</f>
        <v/>
      </c>
      <c r="I1835" s="9">
        <f>((D1835*(1+E1835)^1*(C1835-F1835)-G1835)-MAX((D1835*(1+E1835)^1*(C1835-F1835)-G1835)-B1835/6,0)*'Расчет NPV'!$C$13)/(1+'Расчет NPV'!$C$12)^2</f>
        <v/>
      </c>
      <c r="J1835" s="9">
        <f>((D1835*(1+E1835)^2*(C1835-F1835)-G1835)-MAX((D1835*(1+E1835)^2*(C1835-F1835)-G1835)-B1835/6,0)*'Расчет NPV'!$C$13)/(1+'Расчет NPV'!$C$12)^3</f>
        <v/>
      </c>
      <c r="K1835" s="9">
        <f>((D1835*(1+E1835)^3*(C1835-F1835)-G1835)-MAX((D1835*(1+E1835)^3*(C1835-F1835)-G1835)-B1835/6,0)*'Расчет NPV'!$C$13)/(1+'Расчет NPV'!$C$12)^4</f>
        <v/>
      </c>
      <c r="L1835" s="9">
        <f>((D1835*(1+E1835)^4*(C1835-F1835)-G1835)-MAX((D1835*(1+E1835)^4*(C1835-F1835)-G1835)-B1835/6,0)*'Расчет NPV'!$C$13)/(1+'Расчет NPV'!$C$12)^5</f>
        <v/>
      </c>
      <c r="M1835" s="9">
        <f>((D1835*(1+E1835)^5*(C1835-F1835)-G1835)-MAX((D1835*(1+E1835)^5*(C1835-F1835)-G1835)-B1835/6,0)*'Расчет NPV'!$C$13)/(1+'Расчет NPV'!$C$12)^6</f>
        <v/>
      </c>
      <c r="N1835" s="13">
        <f>SUM(H1835:M1835)-B1835</f>
        <v/>
      </c>
    </row>
    <row r="1836">
      <c r="A1836" t="n">
        <v>1832</v>
      </c>
      <c r="B1836" s="9">
        <f>_xlfn.BETA.INV(RAND(),'Расчет NPV'!$E$5,'Расчет NPV'!$F$5,'Расчет NPV'!$B$5,'Расчет NPV'!$D$5)</f>
        <v/>
      </c>
      <c r="C1836" s="9">
        <f>_xlfn.BETA.INV(RAND(),'Расчет NPV'!$E$6,'Расчет NPV'!$F$6,'Расчет NPV'!$B$6,'Расчет NPV'!$D$6)</f>
        <v/>
      </c>
      <c r="D1836" s="9">
        <f>_xlfn.BETA.INV(RAND(),'Расчет NPV'!$E$7,'Расчет NPV'!$F$7,'Расчет NPV'!$B$7,'Расчет NPV'!$D$7)</f>
        <v/>
      </c>
      <c r="E1836" s="5">
        <f>_xlfn.BETA.INV(RAND(),'Расчет NPV'!$E$8,'Расчет NPV'!$F$8,'Расчет NPV'!$B$8,'Расчет NPV'!$D$8)</f>
        <v/>
      </c>
      <c r="F1836" s="9">
        <f>_xlfn.BETA.INV(RAND(),'Расчет NPV'!$E$9,'Расчет NPV'!$F$9,'Расчет NPV'!$B$9,'Расчет NPV'!$D$9)</f>
        <v/>
      </c>
      <c r="G1836" s="9">
        <f>_xlfn.BETA.INV(RAND(),'Расчет NPV'!$E$10,'Расчет NPV'!$F$10,'Расчет NPV'!$B$10,'Расчет NPV'!$D$10)</f>
        <v/>
      </c>
      <c r="H1836" s="9">
        <f>((D1836*(1+E1836)^0*'Расчет NPV'!$C$14*(C1836-F1836)-G1836)-MAX((D1836*(1+E1836)^0*'Расчет NPV'!$C$14*(C1836-F1836)-G1836)-B1836/6,0)*'Расчет NPV'!$C$13)/(1+'Расчет NPV'!$C$12)^1</f>
        <v/>
      </c>
      <c r="I1836" s="9">
        <f>((D1836*(1+E1836)^1*(C1836-F1836)-G1836)-MAX((D1836*(1+E1836)^1*(C1836-F1836)-G1836)-B1836/6,0)*'Расчет NPV'!$C$13)/(1+'Расчет NPV'!$C$12)^2</f>
        <v/>
      </c>
      <c r="J1836" s="9">
        <f>((D1836*(1+E1836)^2*(C1836-F1836)-G1836)-MAX((D1836*(1+E1836)^2*(C1836-F1836)-G1836)-B1836/6,0)*'Расчет NPV'!$C$13)/(1+'Расчет NPV'!$C$12)^3</f>
        <v/>
      </c>
      <c r="K1836" s="9">
        <f>((D1836*(1+E1836)^3*(C1836-F1836)-G1836)-MAX((D1836*(1+E1836)^3*(C1836-F1836)-G1836)-B1836/6,0)*'Расчет NPV'!$C$13)/(1+'Расчет NPV'!$C$12)^4</f>
        <v/>
      </c>
      <c r="L1836" s="9">
        <f>((D1836*(1+E1836)^4*(C1836-F1836)-G1836)-MAX((D1836*(1+E1836)^4*(C1836-F1836)-G1836)-B1836/6,0)*'Расчет NPV'!$C$13)/(1+'Расчет NPV'!$C$12)^5</f>
        <v/>
      </c>
      <c r="M1836" s="9">
        <f>((D1836*(1+E1836)^5*(C1836-F1836)-G1836)-MAX((D1836*(1+E1836)^5*(C1836-F1836)-G1836)-B1836/6,0)*'Расчет NPV'!$C$13)/(1+'Расчет NPV'!$C$12)^6</f>
        <v/>
      </c>
      <c r="N1836" s="13">
        <f>SUM(H1836:M1836)-B1836</f>
        <v/>
      </c>
    </row>
    <row r="1837">
      <c r="A1837" t="n">
        <v>1833</v>
      </c>
      <c r="B1837" s="9">
        <f>_xlfn.BETA.INV(RAND(),'Расчет NPV'!$E$5,'Расчет NPV'!$F$5,'Расчет NPV'!$B$5,'Расчет NPV'!$D$5)</f>
        <v/>
      </c>
      <c r="C1837" s="9">
        <f>_xlfn.BETA.INV(RAND(),'Расчет NPV'!$E$6,'Расчет NPV'!$F$6,'Расчет NPV'!$B$6,'Расчет NPV'!$D$6)</f>
        <v/>
      </c>
      <c r="D1837" s="9">
        <f>_xlfn.BETA.INV(RAND(),'Расчет NPV'!$E$7,'Расчет NPV'!$F$7,'Расчет NPV'!$B$7,'Расчет NPV'!$D$7)</f>
        <v/>
      </c>
      <c r="E1837" s="5">
        <f>_xlfn.BETA.INV(RAND(),'Расчет NPV'!$E$8,'Расчет NPV'!$F$8,'Расчет NPV'!$B$8,'Расчет NPV'!$D$8)</f>
        <v/>
      </c>
      <c r="F1837" s="9">
        <f>_xlfn.BETA.INV(RAND(),'Расчет NPV'!$E$9,'Расчет NPV'!$F$9,'Расчет NPV'!$B$9,'Расчет NPV'!$D$9)</f>
        <v/>
      </c>
      <c r="G1837" s="9">
        <f>_xlfn.BETA.INV(RAND(),'Расчет NPV'!$E$10,'Расчет NPV'!$F$10,'Расчет NPV'!$B$10,'Расчет NPV'!$D$10)</f>
        <v/>
      </c>
      <c r="H1837" s="9">
        <f>((D1837*(1+E1837)^0*'Расчет NPV'!$C$14*(C1837-F1837)-G1837)-MAX((D1837*(1+E1837)^0*'Расчет NPV'!$C$14*(C1837-F1837)-G1837)-B1837/6,0)*'Расчет NPV'!$C$13)/(1+'Расчет NPV'!$C$12)^1</f>
        <v/>
      </c>
      <c r="I1837" s="9">
        <f>((D1837*(1+E1837)^1*(C1837-F1837)-G1837)-MAX((D1837*(1+E1837)^1*(C1837-F1837)-G1837)-B1837/6,0)*'Расчет NPV'!$C$13)/(1+'Расчет NPV'!$C$12)^2</f>
        <v/>
      </c>
      <c r="J1837" s="9">
        <f>((D1837*(1+E1837)^2*(C1837-F1837)-G1837)-MAX((D1837*(1+E1837)^2*(C1837-F1837)-G1837)-B1837/6,0)*'Расчет NPV'!$C$13)/(1+'Расчет NPV'!$C$12)^3</f>
        <v/>
      </c>
      <c r="K1837" s="9">
        <f>((D1837*(1+E1837)^3*(C1837-F1837)-G1837)-MAX((D1837*(1+E1837)^3*(C1837-F1837)-G1837)-B1837/6,0)*'Расчет NPV'!$C$13)/(1+'Расчет NPV'!$C$12)^4</f>
        <v/>
      </c>
      <c r="L1837" s="9">
        <f>((D1837*(1+E1837)^4*(C1837-F1837)-G1837)-MAX((D1837*(1+E1837)^4*(C1837-F1837)-G1837)-B1837/6,0)*'Расчет NPV'!$C$13)/(1+'Расчет NPV'!$C$12)^5</f>
        <v/>
      </c>
      <c r="M1837" s="9">
        <f>((D1837*(1+E1837)^5*(C1837-F1837)-G1837)-MAX((D1837*(1+E1837)^5*(C1837-F1837)-G1837)-B1837/6,0)*'Расчет NPV'!$C$13)/(1+'Расчет NPV'!$C$12)^6</f>
        <v/>
      </c>
      <c r="N1837" s="13">
        <f>SUM(H1837:M1837)-B1837</f>
        <v/>
      </c>
    </row>
    <row r="1838">
      <c r="A1838" t="n">
        <v>1834</v>
      </c>
      <c r="B1838" s="9">
        <f>_xlfn.BETA.INV(RAND(),'Расчет NPV'!$E$5,'Расчет NPV'!$F$5,'Расчет NPV'!$B$5,'Расчет NPV'!$D$5)</f>
        <v/>
      </c>
      <c r="C1838" s="9">
        <f>_xlfn.BETA.INV(RAND(),'Расчет NPV'!$E$6,'Расчет NPV'!$F$6,'Расчет NPV'!$B$6,'Расчет NPV'!$D$6)</f>
        <v/>
      </c>
      <c r="D1838" s="9">
        <f>_xlfn.BETA.INV(RAND(),'Расчет NPV'!$E$7,'Расчет NPV'!$F$7,'Расчет NPV'!$B$7,'Расчет NPV'!$D$7)</f>
        <v/>
      </c>
      <c r="E1838" s="5">
        <f>_xlfn.BETA.INV(RAND(),'Расчет NPV'!$E$8,'Расчет NPV'!$F$8,'Расчет NPV'!$B$8,'Расчет NPV'!$D$8)</f>
        <v/>
      </c>
      <c r="F1838" s="9">
        <f>_xlfn.BETA.INV(RAND(),'Расчет NPV'!$E$9,'Расчет NPV'!$F$9,'Расчет NPV'!$B$9,'Расчет NPV'!$D$9)</f>
        <v/>
      </c>
      <c r="G1838" s="9">
        <f>_xlfn.BETA.INV(RAND(),'Расчет NPV'!$E$10,'Расчет NPV'!$F$10,'Расчет NPV'!$B$10,'Расчет NPV'!$D$10)</f>
        <v/>
      </c>
      <c r="H1838" s="9">
        <f>((D1838*(1+E1838)^0*'Расчет NPV'!$C$14*(C1838-F1838)-G1838)-MAX((D1838*(1+E1838)^0*'Расчет NPV'!$C$14*(C1838-F1838)-G1838)-B1838/6,0)*'Расчет NPV'!$C$13)/(1+'Расчет NPV'!$C$12)^1</f>
        <v/>
      </c>
      <c r="I1838" s="9">
        <f>((D1838*(1+E1838)^1*(C1838-F1838)-G1838)-MAX((D1838*(1+E1838)^1*(C1838-F1838)-G1838)-B1838/6,0)*'Расчет NPV'!$C$13)/(1+'Расчет NPV'!$C$12)^2</f>
        <v/>
      </c>
      <c r="J1838" s="9">
        <f>((D1838*(1+E1838)^2*(C1838-F1838)-G1838)-MAX((D1838*(1+E1838)^2*(C1838-F1838)-G1838)-B1838/6,0)*'Расчет NPV'!$C$13)/(1+'Расчет NPV'!$C$12)^3</f>
        <v/>
      </c>
      <c r="K1838" s="9">
        <f>((D1838*(1+E1838)^3*(C1838-F1838)-G1838)-MAX((D1838*(1+E1838)^3*(C1838-F1838)-G1838)-B1838/6,0)*'Расчет NPV'!$C$13)/(1+'Расчет NPV'!$C$12)^4</f>
        <v/>
      </c>
      <c r="L1838" s="9">
        <f>((D1838*(1+E1838)^4*(C1838-F1838)-G1838)-MAX((D1838*(1+E1838)^4*(C1838-F1838)-G1838)-B1838/6,0)*'Расчет NPV'!$C$13)/(1+'Расчет NPV'!$C$12)^5</f>
        <v/>
      </c>
      <c r="M1838" s="9">
        <f>((D1838*(1+E1838)^5*(C1838-F1838)-G1838)-MAX((D1838*(1+E1838)^5*(C1838-F1838)-G1838)-B1838/6,0)*'Расчет NPV'!$C$13)/(1+'Расчет NPV'!$C$12)^6</f>
        <v/>
      </c>
      <c r="N1838" s="13">
        <f>SUM(H1838:M1838)-B1838</f>
        <v/>
      </c>
    </row>
    <row r="1839">
      <c r="A1839" t="n">
        <v>1835</v>
      </c>
      <c r="B1839" s="9">
        <f>_xlfn.BETA.INV(RAND(),'Расчет NPV'!$E$5,'Расчет NPV'!$F$5,'Расчет NPV'!$B$5,'Расчет NPV'!$D$5)</f>
        <v/>
      </c>
      <c r="C1839" s="9">
        <f>_xlfn.BETA.INV(RAND(),'Расчет NPV'!$E$6,'Расчет NPV'!$F$6,'Расчет NPV'!$B$6,'Расчет NPV'!$D$6)</f>
        <v/>
      </c>
      <c r="D1839" s="9">
        <f>_xlfn.BETA.INV(RAND(),'Расчет NPV'!$E$7,'Расчет NPV'!$F$7,'Расчет NPV'!$B$7,'Расчет NPV'!$D$7)</f>
        <v/>
      </c>
      <c r="E1839" s="5">
        <f>_xlfn.BETA.INV(RAND(),'Расчет NPV'!$E$8,'Расчет NPV'!$F$8,'Расчет NPV'!$B$8,'Расчет NPV'!$D$8)</f>
        <v/>
      </c>
      <c r="F1839" s="9">
        <f>_xlfn.BETA.INV(RAND(),'Расчет NPV'!$E$9,'Расчет NPV'!$F$9,'Расчет NPV'!$B$9,'Расчет NPV'!$D$9)</f>
        <v/>
      </c>
      <c r="G1839" s="9">
        <f>_xlfn.BETA.INV(RAND(),'Расчет NPV'!$E$10,'Расчет NPV'!$F$10,'Расчет NPV'!$B$10,'Расчет NPV'!$D$10)</f>
        <v/>
      </c>
      <c r="H1839" s="9">
        <f>((D1839*(1+E1839)^0*'Расчет NPV'!$C$14*(C1839-F1839)-G1839)-MAX((D1839*(1+E1839)^0*'Расчет NPV'!$C$14*(C1839-F1839)-G1839)-B1839/6,0)*'Расчет NPV'!$C$13)/(1+'Расчет NPV'!$C$12)^1</f>
        <v/>
      </c>
      <c r="I1839" s="9">
        <f>((D1839*(1+E1839)^1*(C1839-F1839)-G1839)-MAX((D1839*(1+E1839)^1*(C1839-F1839)-G1839)-B1839/6,0)*'Расчет NPV'!$C$13)/(1+'Расчет NPV'!$C$12)^2</f>
        <v/>
      </c>
      <c r="J1839" s="9">
        <f>((D1839*(1+E1839)^2*(C1839-F1839)-G1839)-MAX((D1839*(1+E1839)^2*(C1839-F1839)-G1839)-B1839/6,0)*'Расчет NPV'!$C$13)/(1+'Расчет NPV'!$C$12)^3</f>
        <v/>
      </c>
      <c r="K1839" s="9">
        <f>((D1839*(1+E1839)^3*(C1839-F1839)-G1839)-MAX((D1839*(1+E1839)^3*(C1839-F1839)-G1839)-B1839/6,0)*'Расчет NPV'!$C$13)/(1+'Расчет NPV'!$C$12)^4</f>
        <v/>
      </c>
      <c r="L1839" s="9">
        <f>((D1839*(1+E1839)^4*(C1839-F1839)-G1839)-MAX((D1839*(1+E1839)^4*(C1839-F1839)-G1839)-B1839/6,0)*'Расчет NPV'!$C$13)/(1+'Расчет NPV'!$C$12)^5</f>
        <v/>
      </c>
      <c r="M1839" s="9">
        <f>((D1839*(1+E1839)^5*(C1839-F1839)-G1839)-MAX((D1839*(1+E1839)^5*(C1839-F1839)-G1839)-B1839/6,0)*'Расчет NPV'!$C$13)/(1+'Расчет NPV'!$C$12)^6</f>
        <v/>
      </c>
      <c r="N1839" s="13">
        <f>SUM(H1839:M1839)-B1839</f>
        <v/>
      </c>
    </row>
    <row r="1840">
      <c r="A1840" t="n">
        <v>1836</v>
      </c>
      <c r="B1840" s="9">
        <f>_xlfn.BETA.INV(RAND(),'Расчет NPV'!$E$5,'Расчет NPV'!$F$5,'Расчет NPV'!$B$5,'Расчет NPV'!$D$5)</f>
        <v/>
      </c>
      <c r="C1840" s="9">
        <f>_xlfn.BETA.INV(RAND(),'Расчет NPV'!$E$6,'Расчет NPV'!$F$6,'Расчет NPV'!$B$6,'Расчет NPV'!$D$6)</f>
        <v/>
      </c>
      <c r="D1840" s="9">
        <f>_xlfn.BETA.INV(RAND(),'Расчет NPV'!$E$7,'Расчет NPV'!$F$7,'Расчет NPV'!$B$7,'Расчет NPV'!$D$7)</f>
        <v/>
      </c>
      <c r="E1840" s="5">
        <f>_xlfn.BETA.INV(RAND(),'Расчет NPV'!$E$8,'Расчет NPV'!$F$8,'Расчет NPV'!$B$8,'Расчет NPV'!$D$8)</f>
        <v/>
      </c>
      <c r="F1840" s="9">
        <f>_xlfn.BETA.INV(RAND(),'Расчет NPV'!$E$9,'Расчет NPV'!$F$9,'Расчет NPV'!$B$9,'Расчет NPV'!$D$9)</f>
        <v/>
      </c>
      <c r="G1840" s="9">
        <f>_xlfn.BETA.INV(RAND(),'Расчет NPV'!$E$10,'Расчет NPV'!$F$10,'Расчет NPV'!$B$10,'Расчет NPV'!$D$10)</f>
        <v/>
      </c>
      <c r="H1840" s="9">
        <f>((D1840*(1+E1840)^0*'Расчет NPV'!$C$14*(C1840-F1840)-G1840)-MAX((D1840*(1+E1840)^0*'Расчет NPV'!$C$14*(C1840-F1840)-G1840)-B1840/6,0)*'Расчет NPV'!$C$13)/(1+'Расчет NPV'!$C$12)^1</f>
        <v/>
      </c>
      <c r="I1840" s="9">
        <f>((D1840*(1+E1840)^1*(C1840-F1840)-G1840)-MAX((D1840*(1+E1840)^1*(C1840-F1840)-G1840)-B1840/6,0)*'Расчет NPV'!$C$13)/(1+'Расчет NPV'!$C$12)^2</f>
        <v/>
      </c>
      <c r="J1840" s="9">
        <f>((D1840*(1+E1840)^2*(C1840-F1840)-G1840)-MAX((D1840*(1+E1840)^2*(C1840-F1840)-G1840)-B1840/6,0)*'Расчет NPV'!$C$13)/(1+'Расчет NPV'!$C$12)^3</f>
        <v/>
      </c>
      <c r="K1840" s="9">
        <f>((D1840*(1+E1840)^3*(C1840-F1840)-G1840)-MAX((D1840*(1+E1840)^3*(C1840-F1840)-G1840)-B1840/6,0)*'Расчет NPV'!$C$13)/(1+'Расчет NPV'!$C$12)^4</f>
        <v/>
      </c>
      <c r="L1840" s="9">
        <f>((D1840*(1+E1840)^4*(C1840-F1840)-G1840)-MAX((D1840*(1+E1840)^4*(C1840-F1840)-G1840)-B1840/6,0)*'Расчет NPV'!$C$13)/(1+'Расчет NPV'!$C$12)^5</f>
        <v/>
      </c>
      <c r="M1840" s="9">
        <f>((D1840*(1+E1840)^5*(C1840-F1840)-G1840)-MAX((D1840*(1+E1840)^5*(C1840-F1840)-G1840)-B1840/6,0)*'Расчет NPV'!$C$13)/(1+'Расчет NPV'!$C$12)^6</f>
        <v/>
      </c>
      <c r="N1840" s="13">
        <f>SUM(H1840:M1840)-B1840</f>
        <v/>
      </c>
    </row>
    <row r="1841">
      <c r="A1841" t="n">
        <v>1837</v>
      </c>
      <c r="B1841" s="9">
        <f>_xlfn.BETA.INV(RAND(),'Расчет NPV'!$E$5,'Расчет NPV'!$F$5,'Расчет NPV'!$B$5,'Расчет NPV'!$D$5)</f>
        <v/>
      </c>
      <c r="C1841" s="9">
        <f>_xlfn.BETA.INV(RAND(),'Расчет NPV'!$E$6,'Расчет NPV'!$F$6,'Расчет NPV'!$B$6,'Расчет NPV'!$D$6)</f>
        <v/>
      </c>
      <c r="D1841" s="9">
        <f>_xlfn.BETA.INV(RAND(),'Расчет NPV'!$E$7,'Расчет NPV'!$F$7,'Расчет NPV'!$B$7,'Расчет NPV'!$D$7)</f>
        <v/>
      </c>
      <c r="E1841" s="5">
        <f>_xlfn.BETA.INV(RAND(),'Расчет NPV'!$E$8,'Расчет NPV'!$F$8,'Расчет NPV'!$B$8,'Расчет NPV'!$D$8)</f>
        <v/>
      </c>
      <c r="F1841" s="9">
        <f>_xlfn.BETA.INV(RAND(),'Расчет NPV'!$E$9,'Расчет NPV'!$F$9,'Расчет NPV'!$B$9,'Расчет NPV'!$D$9)</f>
        <v/>
      </c>
      <c r="G1841" s="9">
        <f>_xlfn.BETA.INV(RAND(),'Расчет NPV'!$E$10,'Расчет NPV'!$F$10,'Расчет NPV'!$B$10,'Расчет NPV'!$D$10)</f>
        <v/>
      </c>
      <c r="H1841" s="9">
        <f>((D1841*(1+E1841)^0*'Расчет NPV'!$C$14*(C1841-F1841)-G1841)-MAX((D1841*(1+E1841)^0*'Расчет NPV'!$C$14*(C1841-F1841)-G1841)-B1841/6,0)*'Расчет NPV'!$C$13)/(1+'Расчет NPV'!$C$12)^1</f>
        <v/>
      </c>
      <c r="I1841" s="9">
        <f>((D1841*(1+E1841)^1*(C1841-F1841)-G1841)-MAX((D1841*(1+E1841)^1*(C1841-F1841)-G1841)-B1841/6,0)*'Расчет NPV'!$C$13)/(1+'Расчет NPV'!$C$12)^2</f>
        <v/>
      </c>
      <c r="J1841" s="9">
        <f>((D1841*(1+E1841)^2*(C1841-F1841)-G1841)-MAX((D1841*(1+E1841)^2*(C1841-F1841)-G1841)-B1841/6,0)*'Расчет NPV'!$C$13)/(1+'Расчет NPV'!$C$12)^3</f>
        <v/>
      </c>
      <c r="K1841" s="9">
        <f>((D1841*(1+E1841)^3*(C1841-F1841)-G1841)-MAX((D1841*(1+E1841)^3*(C1841-F1841)-G1841)-B1841/6,0)*'Расчет NPV'!$C$13)/(1+'Расчет NPV'!$C$12)^4</f>
        <v/>
      </c>
      <c r="L1841" s="9">
        <f>((D1841*(1+E1841)^4*(C1841-F1841)-G1841)-MAX((D1841*(1+E1841)^4*(C1841-F1841)-G1841)-B1841/6,0)*'Расчет NPV'!$C$13)/(1+'Расчет NPV'!$C$12)^5</f>
        <v/>
      </c>
      <c r="M1841" s="9">
        <f>((D1841*(1+E1841)^5*(C1841-F1841)-G1841)-MAX((D1841*(1+E1841)^5*(C1841-F1841)-G1841)-B1841/6,0)*'Расчет NPV'!$C$13)/(1+'Расчет NPV'!$C$12)^6</f>
        <v/>
      </c>
      <c r="N1841" s="13">
        <f>SUM(H1841:M1841)-B1841</f>
        <v/>
      </c>
    </row>
    <row r="1842">
      <c r="A1842" t="n">
        <v>1838</v>
      </c>
      <c r="B1842" s="9">
        <f>_xlfn.BETA.INV(RAND(),'Расчет NPV'!$E$5,'Расчет NPV'!$F$5,'Расчет NPV'!$B$5,'Расчет NPV'!$D$5)</f>
        <v/>
      </c>
      <c r="C1842" s="9">
        <f>_xlfn.BETA.INV(RAND(),'Расчет NPV'!$E$6,'Расчет NPV'!$F$6,'Расчет NPV'!$B$6,'Расчет NPV'!$D$6)</f>
        <v/>
      </c>
      <c r="D1842" s="9">
        <f>_xlfn.BETA.INV(RAND(),'Расчет NPV'!$E$7,'Расчет NPV'!$F$7,'Расчет NPV'!$B$7,'Расчет NPV'!$D$7)</f>
        <v/>
      </c>
      <c r="E1842" s="5">
        <f>_xlfn.BETA.INV(RAND(),'Расчет NPV'!$E$8,'Расчет NPV'!$F$8,'Расчет NPV'!$B$8,'Расчет NPV'!$D$8)</f>
        <v/>
      </c>
      <c r="F1842" s="9">
        <f>_xlfn.BETA.INV(RAND(),'Расчет NPV'!$E$9,'Расчет NPV'!$F$9,'Расчет NPV'!$B$9,'Расчет NPV'!$D$9)</f>
        <v/>
      </c>
      <c r="G1842" s="9">
        <f>_xlfn.BETA.INV(RAND(),'Расчет NPV'!$E$10,'Расчет NPV'!$F$10,'Расчет NPV'!$B$10,'Расчет NPV'!$D$10)</f>
        <v/>
      </c>
      <c r="H1842" s="9">
        <f>((D1842*(1+E1842)^0*'Расчет NPV'!$C$14*(C1842-F1842)-G1842)-MAX((D1842*(1+E1842)^0*'Расчет NPV'!$C$14*(C1842-F1842)-G1842)-B1842/6,0)*'Расчет NPV'!$C$13)/(1+'Расчет NPV'!$C$12)^1</f>
        <v/>
      </c>
      <c r="I1842" s="9">
        <f>((D1842*(1+E1842)^1*(C1842-F1842)-G1842)-MAX((D1842*(1+E1842)^1*(C1842-F1842)-G1842)-B1842/6,0)*'Расчет NPV'!$C$13)/(1+'Расчет NPV'!$C$12)^2</f>
        <v/>
      </c>
      <c r="J1842" s="9">
        <f>((D1842*(1+E1842)^2*(C1842-F1842)-G1842)-MAX((D1842*(1+E1842)^2*(C1842-F1842)-G1842)-B1842/6,0)*'Расчет NPV'!$C$13)/(1+'Расчет NPV'!$C$12)^3</f>
        <v/>
      </c>
      <c r="K1842" s="9">
        <f>((D1842*(1+E1842)^3*(C1842-F1842)-G1842)-MAX((D1842*(1+E1842)^3*(C1842-F1842)-G1842)-B1842/6,0)*'Расчет NPV'!$C$13)/(1+'Расчет NPV'!$C$12)^4</f>
        <v/>
      </c>
      <c r="L1842" s="9">
        <f>((D1842*(1+E1842)^4*(C1842-F1842)-G1842)-MAX((D1842*(1+E1842)^4*(C1842-F1842)-G1842)-B1842/6,0)*'Расчет NPV'!$C$13)/(1+'Расчет NPV'!$C$12)^5</f>
        <v/>
      </c>
      <c r="M1842" s="9">
        <f>((D1842*(1+E1842)^5*(C1842-F1842)-G1842)-MAX((D1842*(1+E1842)^5*(C1842-F1842)-G1842)-B1842/6,0)*'Расчет NPV'!$C$13)/(1+'Расчет NPV'!$C$12)^6</f>
        <v/>
      </c>
      <c r="N1842" s="13">
        <f>SUM(H1842:M1842)-B1842</f>
        <v/>
      </c>
    </row>
    <row r="1843">
      <c r="A1843" t="n">
        <v>1839</v>
      </c>
      <c r="B1843" s="9">
        <f>_xlfn.BETA.INV(RAND(),'Расчет NPV'!$E$5,'Расчет NPV'!$F$5,'Расчет NPV'!$B$5,'Расчет NPV'!$D$5)</f>
        <v/>
      </c>
      <c r="C1843" s="9">
        <f>_xlfn.BETA.INV(RAND(),'Расчет NPV'!$E$6,'Расчет NPV'!$F$6,'Расчет NPV'!$B$6,'Расчет NPV'!$D$6)</f>
        <v/>
      </c>
      <c r="D1843" s="9">
        <f>_xlfn.BETA.INV(RAND(),'Расчет NPV'!$E$7,'Расчет NPV'!$F$7,'Расчет NPV'!$B$7,'Расчет NPV'!$D$7)</f>
        <v/>
      </c>
      <c r="E1843" s="5">
        <f>_xlfn.BETA.INV(RAND(),'Расчет NPV'!$E$8,'Расчет NPV'!$F$8,'Расчет NPV'!$B$8,'Расчет NPV'!$D$8)</f>
        <v/>
      </c>
      <c r="F1843" s="9">
        <f>_xlfn.BETA.INV(RAND(),'Расчет NPV'!$E$9,'Расчет NPV'!$F$9,'Расчет NPV'!$B$9,'Расчет NPV'!$D$9)</f>
        <v/>
      </c>
      <c r="G1843" s="9">
        <f>_xlfn.BETA.INV(RAND(),'Расчет NPV'!$E$10,'Расчет NPV'!$F$10,'Расчет NPV'!$B$10,'Расчет NPV'!$D$10)</f>
        <v/>
      </c>
      <c r="H1843" s="9">
        <f>((D1843*(1+E1843)^0*'Расчет NPV'!$C$14*(C1843-F1843)-G1843)-MAX((D1843*(1+E1843)^0*'Расчет NPV'!$C$14*(C1843-F1843)-G1843)-B1843/6,0)*'Расчет NPV'!$C$13)/(1+'Расчет NPV'!$C$12)^1</f>
        <v/>
      </c>
      <c r="I1843" s="9">
        <f>((D1843*(1+E1843)^1*(C1843-F1843)-G1843)-MAX((D1843*(1+E1843)^1*(C1843-F1843)-G1843)-B1843/6,0)*'Расчет NPV'!$C$13)/(1+'Расчет NPV'!$C$12)^2</f>
        <v/>
      </c>
      <c r="J1843" s="9">
        <f>((D1843*(1+E1843)^2*(C1843-F1843)-G1843)-MAX((D1843*(1+E1843)^2*(C1843-F1843)-G1843)-B1843/6,0)*'Расчет NPV'!$C$13)/(1+'Расчет NPV'!$C$12)^3</f>
        <v/>
      </c>
      <c r="K1843" s="9">
        <f>((D1843*(1+E1843)^3*(C1843-F1843)-G1843)-MAX((D1843*(1+E1843)^3*(C1843-F1843)-G1843)-B1843/6,0)*'Расчет NPV'!$C$13)/(1+'Расчет NPV'!$C$12)^4</f>
        <v/>
      </c>
      <c r="L1843" s="9">
        <f>((D1843*(1+E1843)^4*(C1843-F1843)-G1843)-MAX((D1843*(1+E1843)^4*(C1843-F1843)-G1843)-B1843/6,0)*'Расчет NPV'!$C$13)/(1+'Расчет NPV'!$C$12)^5</f>
        <v/>
      </c>
      <c r="M1843" s="9">
        <f>((D1843*(1+E1843)^5*(C1843-F1843)-G1843)-MAX((D1843*(1+E1843)^5*(C1843-F1843)-G1843)-B1843/6,0)*'Расчет NPV'!$C$13)/(1+'Расчет NPV'!$C$12)^6</f>
        <v/>
      </c>
      <c r="N1843" s="13">
        <f>SUM(H1843:M1843)-B1843</f>
        <v/>
      </c>
    </row>
    <row r="1844">
      <c r="A1844" t="n">
        <v>1840</v>
      </c>
      <c r="B1844" s="9">
        <f>_xlfn.BETA.INV(RAND(),'Расчет NPV'!$E$5,'Расчет NPV'!$F$5,'Расчет NPV'!$B$5,'Расчет NPV'!$D$5)</f>
        <v/>
      </c>
      <c r="C1844" s="9">
        <f>_xlfn.BETA.INV(RAND(),'Расчет NPV'!$E$6,'Расчет NPV'!$F$6,'Расчет NPV'!$B$6,'Расчет NPV'!$D$6)</f>
        <v/>
      </c>
      <c r="D1844" s="9">
        <f>_xlfn.BETA.INV(RAND(),'Расчет NPV'!$E$7,'Расчет NPV'!$F$7,'Расчет NPV'!$B$7,'Расчет NPV'!$D$7)</f>
        <v/>
      </c>
      <c r="E1844" s="5">
        <f>_xlfn.BETA.INV(RAND(),'Расчет NPV'!$E$8,'Расчет NPV'!$F$8,'Расчет NPV'!$B$8,'Расчет NPV'!$D$8)</f>
        <v/>
      </c>
      <c r="F1844" s="9">
        <f>_xlfn.BETA.INV(RAND(),'Расчет NPV'!$E$9,'Расчет NPV'!$F$9,'Расчет NPV'!$B$9,'Расчет NPV'!$D$9)</f>
        <v/>
      </c>
      <c r="G1844" s="9">
        <f>_xlfn.BETA.INV(RAND(),'Расчет NPV'!$E$10,'Расчет NPV'!$F$10,'Расчет NPV'!$B$10,'Расчет NPV'!$D$10)</f>
        <v/>
      </c>
      <c r="H1844" s="9">
        <f>((D1844*(1+E1844)^0*'Расчет NPV'!$C$14*(C1844-F1844)-G1844)-MAX((D1844*(1+E1844)^0*'Расчет NPV'!$C$14*(C1844-F1844)-G1844)-B1844/6,0)*'Расчет NPV'!$C$13)/(1+'Расчет NPV'!$C$12)^1</f>
        <v/>
      </c>
      <c r="I1844" s="9">
        <f>((D1844*(1+E1844)^1*(C1844-F1844)-G1844)-MAX((D1844*(1+E1844)^1*(C1844-F1844)-G1844)-B1844/6,0)*'Расчет NPV'!$C$13)/(1+'Расчет NPV'!$C$12)^2</f>
        <v/>
      </c>
      <c r="J1844" s="9">
        <f>((D1844*(1+E1844)^2*(C1844-F1844)-G1844)-MAX((D1844*(1+E1844)^2*(C1844-F1844)-G1844)-B1844/6,0)*'Расчет NPV'!$C$13)/(1+'Расчет NPV'!$C$12)^3</f>
        <v/>
      </c>
      <c r="K1844" s="9">
        <f>((D1844*(1+E1844)^3*(C1844-F1844)-G1844)-MAX((D1844*(1+E1844)^3*(C1844-F1844)-G1844)-B1844/6,0)*'Расчет NPV'!$C$13)/(1+'Расчет NPV'!$C$12)^4</f>
        <v/>
      </c>
      <c r="L1844" s="9">
        <f>((D1844*(1+E1844)^4*(C1844-F1844)-G1844)-MAX((D1844*(1+E1844)^4*(C1844-F1844)-G1844)-B1844/6,0)*'Расчет NPV'!$C$13)/(1+'Расчет NPV'!$C$12)^5</f>
        <v/>
      </c>
      <c r="M1844" s="9">
        <f>((D1844*(1+E1844)^5*(C1844-F1844)-G1844)-MAX((D1844*(1+E1844)^5*(C1844-F1844)-G1844)-B1844/6,0)*'Расчет NPV'!$C$13)/(1+'Расчет NPV'!$C$12)^6</f>
        <v/>
      </c>
      <c r="N1844" s="13">
        <f>SUM(H1844:M1844)-B1844</f>
        <v/>
      </c>
    </row>
    <row r="1845">
      <c r="A1845" t="n">
        <v>1841</v>
      </c>
      <c r="B1845" s="9">
        <f>_xlfn.BETA.INV(RAND(),'Расчет NPV'!$E$5,'Расчет NPV'!$F$5,'Расчет NPV'!$B$5,'Расчет NPV'!$D$5)</f>
        <v/>
      </c>
      <c r="C1845" s="9">
        <f>_xlfn.BETA.INV(RAND(),'Расчет NPV'!$E$6,'Расчет NPV'!$F$6,'Расчет NPV'!$B$6,'Расчет NPV'!$D$6)</f>
        <v/>
      </c>
      <c r="D1845" s="9">
        <f>_xlfn.BETA.INV(RAND(),'Расчет NPV'!$E$7,'Расчет NPV'!$F$7,'Расчет NPV'!$B$7,'Расчет NPV'!$D$7)</f>
        <v/>
      </c>
      <c r="E1845" s="5">
        <f>_xlfn.BETA.INV(RAND(),'Расчет NPV'!$E$8,'Расчет NPV'!$F$8,'Расчет NPV'!$B$8,'Расчет NPV'!$D$8)</f>
        <v/>
      </c>
      <c r="F1845" s="9">
        <f>_xlfn.BETA.INV(RAND(),'Расчет NPV'!$E$9,'Расчет NPV'!$F$9,'Расчет NPV'!$B$9,'Расчет NPV'!$D$9)</f>
        <v/>
      </c>
      <c r="G1845" s="9">
        <f>_xlfn.BETA.INV(RAND(),'Расчет NPV'!$E$10,'Расчет NPV'!$F$10,'Расчет NPV'!$B$10,'Расчет NPV'!$D$10)</f>
        <v/>
      </c>
      <c r="H1845" s="9">
        <f>((D1845*(1+E1845)^0*'Расчет NPV'!$C$14*(C1845-F1845)-G1845)-MAX((D1845*(1+E1845)^0*'Расчет NPV'!$C$14*(C1845-F1845)-G1845)-B1845/6,0)*'Расчет NPV'!$C$13)/(1+'Расчет NPV'!$C$12)^1</f>
        <v/>
      </c>
      <c r="I1845" s="9">
        <f>((D1845*(1+E1845)^1*(C1845-F1845)-G1845)-MAX((D1845*(1+E1845)^1*(C1845-F1845)-G1845)-B1845/6,0)*'Расчет NPV'!$C$13)/(1+'Расчет NPV'!$C$12)^2</f>
        <v/>
      </c>
      <c r="J1845" s="9">
        <f>((D1845*(1+E1845)^2*(C1845-F1845)-G1845)-MAX((D1845*(1+E1845)^2*(C1845-F1845)-G1845)-B1845/6,0)*'Расчет NPV'!$C$13)/(1+'Расчет NPV'!$C$12)^3</f>
        <v/>
      </c>
      <c r="K1845" s="9">
        <f>((D1845*(1+E1845)^3*(C1845-F1845)-G1845)-MAX((D1845*(1+E1845)^3*(C1845-F1845)-G1845)-B1845/6,0)*'Расчет NPV'!$C$13)/(1+'Расчет NPV'!$C$12)^4</f>
        <v/>
      </c>
      <c r="L1845" s="9">
        <f>((D1845*(1+E1845)^4*(C1845-F1845)-G1845)-MAX((D1845*(1+E1845)^4*(C1845-F1845)-G1845)-B1845/6,0)*'Расчет NPV'!$C$13)/(1+'Расчет NPV'!$C$12)^5</f>
        <v/>
      </c>
      <c r="M1845" s="9">
        <f>((D1845*(1+E1845)^5*(C1845-F1845)-G1845)-MAX((D1845*(1+E1845)^5*(C1845-F1845)-G1845)-B1845/6,0)*'Расчет NPV'!$C$13)/(1+'Расчет NPV'!$C$12)^6</f>
        <v/>
      </c>
      <c r="N1845" s="13">
        <f>SUM(H1845:M1845)-B1845</f>
        <v/>
      </c>
    </row>
    <row r="1846">
      <c r="A1846" t="n">
        <v>1842</v>
      </c>
      <c r="B1846" s="9">
        <f>_xlfn.BETA.INV(RAND(),'Расчет NPV'!$E$5,'Расчет NPV'!$F$5,'Расчет NPV'!$B$5,'Расчет NPV'!$D$5)</f>
        <v/>
      </c>
      <c r="C1846" s="9">
        <f>_xlfn.BETA.INV(RAND(),'Расчет NPV'!$E$6,'Расчет NPV'!$F$6,'Расчет NPV'!$B$6,'Расчет NPV'!$D$6)</f>
        <v/>
      </c>
      <c r="D1846" s="9">
        <f>_xlfn.BETA.INV(RAND(),'Расчет NPV'!$E$7,'Расчет NPV'!$F$7,'Расчет NPV'!$B$7,'Расчет NPV'!$D$7)</f>
        <v/>
      </c>
      <c r="E1846" s="5">
        <f>_xlfn.BETA.INV(RAND(),'Расчет NPV'!$E$8,'Расчет NPV'!$F$8,'Расчет NPV'!$B$8,'Расчет NPV'!$D$8)</f>
        <v/>
      </c>
      <c r="F1846" s="9">
        <f>_xlfn.BETA.INV(RAND(),'Расчет NPV'!$E$9,'Расчет NPV'!$F$9,'Расчет NPV'!$B$9,'Расчет NPV'!$D$9)</f>
        <v/>
      </c>
      <c r="G1846" s="9">
        <f>_xlfn.BETA.INV(RAND(),'Расчет NPV'!$E$10,'Расчет NPV'!$F$10,'Расчет NPV'!$B$10,'Расчет NPV'!$D$10)</f>
        <v/>
      </c>
      <c r="H1846" s="9">
        <f>((D1846*(1+E1846)^0*'Расчет NPV'!$C$14*(C1846-F1846)-G1846)-MAX((D1846*(1+E1846)^0*'Расчет NPV'!$C$14*(C1846-F1846)-G1846)-B1846/6,0)*'Расчет NPV'!$C$13)/(1+'Расчет NPV'!$C$12)^1</f>
        <v/>
      </c>
      <c r="I1846" s="9">
        <f>((D1846*(1+E1846)^1*(C1846-F1846)-G1846)-MAX((D1846*(1+E1846)^1*(C1846-F1846)-G1846)-B1846/6,0)*'Расчет NPV'!$C$13)/(1+'Расчет NPV'!$C$12)^2</f>
        <v/>
      </c>
      <c r="J1846" s="9">
        <f>((D1846*(1+E1846)^2*(C1846-F1846)-G1846)-MAX((D1846*(1+E1846)^2*(C1846-F1846)-G1846)-B1846/6,0)*'Расчет NPV'!$C$13)/(1+'Расчет NPV'!$C$12)^3</f>
        <v/>
      </c>
      <c r="K1846" s="9">
        <f>((D1846*(1+E1846)^3*(C1846-F1846)-G1846)-MAX((D1846*(1+E1846)^3*(C1846-F1846)-G1846)-B1846/6,0)*'Расчет NPV'!$C$13)/(1+'Расчет NPV'!$C$12)^4</f>
        <v/>
      </c>
      <c r="L1846" s="9">
        <f>((D1846*(1+E1846)^4*(C1846-F1846)-G1846)-MAX((D1846*(1+E1846)^4*(C1846-F1846)-G1846)-B1846/6,0)*'Расчет NPV'!$C$13)/(1+'Расчет NPV'!$C$12)^5</f>
        <v/>
      </c>
      <c r="M1846" s="9">
        <f>((D1846*(1+E1846)^5*(C1846-F1846)-G1846)-MAX((D1846*(1+E1846)^5*(C1846-F1846)-G1846)-B1846/6,0)*'Расчет NPV'!$C$13)/(1+'Расчет NPV'!$C$12)^6</f>
        <v/>
      </c>
      <c r="N1846" s="13">
        <f>SUM(H1846:M1846)-B1846</f>
        <v/>
      </c>
    </row>
    <row r="1847">
      <c r="A1847" t="n">
        <v>1843</v>
      </c>
      <c r="B1847" s="9">
        <f>_xlfn.BETA.INV(RAND(),'Расчет NPV'!$E$5,'Расчет NPV'!$F$5,'Расчет NPV'!$B$5,'Расчет NPV'!$D$5)</f>
        <v/>
      </c>
      <c r="C1847" s="9">
        <f>_xlfn.BETA.INV(RAND(),'Расчет NPV'!$E$6,'Расчет NPV'!$F$6,'Расчет NPV'!$B$6,'Расчет NPV'!$D$6)</f>
        <v/>
      </c>
      <c r="D1847" s="9">
        <f>_xlfn.BETA.INV(RAND(),'Расчет NPV'!$E$7,'Расчет NPV'!$F$7,'Расчет NPV'!$B$7,'Расчет NPV'!$D$7)</f>
        <v/>
      </c>
      <c r="E1847" s="5">
        <f>_xlfn.BETA.INV(RAND(),'Расчет NPV'!$E$8,'Расчет NPV'!$F$8,'Расчет NPV'!$B$8,'Расчет NPV'!$D$8)</f>
        <v/>
      </c>
      <c r="F1847" s="9">
        <f>_xlfn.BETA.INV(RAND(),'Расчет NPV'!$E$9,'Расчет NPV'!$F$9,'Расчет NPV'!$B$9,'Расчет NPV'!$D$9)</f>
        <v/>
      </c>
      <c r="G1847" s="9">
        <f>_xlfn.BETA.INV(RAND(),'Расчет NPV'!$E$10,'Расчет NPV'!$F$10,'Расчет NPV'!$B$10,'Расчет NPV'!$D$10)</f>
        <v/>
      </c>
      <c r="H1847" s="9">
        <f>((D1847*(1+E1847)^0*'Расчет NPV'!$C$14*(C1847-F1847)-G1847)-MAX((D1847*(1+E1847)^0*'Расчет NPV'!$C$14*(C1847-F1847)-G1847)-B1847/6,0)*'Расчет NPV'!$C$13)/(1+'Расчет NPV'!$C$12)^1</f>
        <v/>
      </c>
      <c r="I1847" s="9">
        <f>((D1847*(1+E1847)^1*(C1847-F1847)-G1847)-MAX((D1847*(1+E1847)^1*(C1847-F1847)-G1847)-B1847/6,0)*'Расчет NPV'!$C$13)/(1+'Расчет NPV'!$C$12)^2</f>
        <v/>
      </c>
      <c r="J1847" s="9">
        <f>((D1847*(1+E1847)^2*(C1847-F1847)-G1847)-MAX((D1847*(1+E1847)^2*(C1847-F1847)-G1847)-B1847/6,0)*'Расчет NPV'!$C$13)/(1+'Расчет NPV'!$C$12)^3</f>
        <v/>
      </c>
      <c r="K1847" s="9">
        <f>((D1847*(1+E1847)^3*(C1847-F1847)-G1847)-MAX((D1847*(1+E1847)^3*(C1847-F1847)-G1847)-B1847/6,0)*'Расчет NPV'!$C$13)/(1+'Расчет NPV'!$C$12)^4</f>
        <v/>
      </c>
      <c r="L1847" s="9">
        <f>((D1847*(1+E1847)^4*(C1847-F1847)-G1847)-MAX((D1847*(1+E1847)^4*(C1847-F1847)-G1847)-B1847/6,0)*'Расчет NPV'!$C$13)/(1+'Расчет NPV'!$C$12)^5</f>
        <v/>
      </c>
      <c r="M1847" s="9">
        <f>((D1847*(1+E1847)^5*(C1847-F1847)-G1847)-MAX((D1847*(1+E1847)^5*(C1847-F1847)-G1847)-B1847/6,0)*'Расчет NPV'!$C$13)/(1+'Расчет NPV'!$C$12)^6</f>
        <v/>
      </c>
      <c r="N1847" s="13">
        <f>SUM(H1847:M1847)-B1847</f>
        <v/>
      </c>
    </row>
    <row r="1848">
      <c r="A1848" t="n">
        <v>1844</v>
      </c>
      <c r="B1848" s="9">
        <f>_xlfn.BETA.INV(RAND(),'Расчет NPV'!$E$5,'Расчет NPV'!$F$5,'Расчет NPV'!$B$5,'Расчет NPV'!$D$5)</f>
        <v/>
      </c>
      <c r="C1848" s="9">
        <f>_xlfn.BETA.INV(RAND(),'Расчет NPV'!$E$6,'Расчет NPV'!$F$6,'Расчет NPV'!$B$6,'Расчет NPV'!$D$6)</f>
        <v/>
      </c>
      <c r="D1848" s="9">
        <f>_xlfn.BETA.INV(RAND(),'Расчет NPV'!$E$7,'Расчет NPV'!$F$7,'Расчет NPV'!$B$7,'Расчет NPV'!$D$7)</f>
        <v/>
      </c>
      <c r="E1848" s="5">
        <f>_xlfn.BETA.INV(RAND(),'Расчет NPV'!$E$8,'Расчет NPV'!$F$8,'Расчет NPV'!$B$8,'Расчет NPV'!$D$8)</f>
        <v/>
      </c>
      <c r="F1848" s="9">
        <f>_xlfn.BETA.INV(RAND(),'Расчет NPV'!$E$9,'Расчет NPV'!$F$9,'Расчет NPV'!$B$9,'Расчет NPV'!$D$9)</f>
        <v/>
      </c>
      <c r="G1848" s="9">
        <f>_xlfn.BETA.INV(RAND(),'Расчет NPV'!$E$10,'Расчет NPV'!$F$10,'Расчет NPV'!$B$10,'Расчет NPV'!$D$10)</f>
        <v/>
      </c>
      <c r="H1848" s="9">
        <f>((D1848*(1+E1848)^0*'Расчет NPV'!$C$14*(C1848-F1848)-G1848)-MAX((D1848*(1+E1848)^0*'Расчет NPV'!$C$14*(C1848-F1848)-G1848)-B1848/6,0)*'Расчет NPV'!$C$13)/(1+'Расчет NPV'!$C$12)^1</f>
        <v/>
      </c>
      <c r="I1848" s="9">
        <f>((D1848*(1+E1848)^1*(C1848-F1848)-G1848)-MAX((D1848*(1+E1848)^1*(C1848-F1848)-G1848)-B1848/6,0)*'Расчет NPV'!$C$13)/(1+'Расчет NPV'!$C$12)^2</f>
        <v/>
      </c>
      <c r="J1848" s="9">
        <f>((D1848*(1+E1848)^2*(C1848-F1848)-G1848)-MAX((D1848*(1+E1848)^2*(C1848-F1848)-G1848)-B1848/6,0)*'Расчет NPV'!$C$13)/(1+'Расчет NPV'!$C$12)^3</f>
        <v/>
      </c>
      <c r="K1848" s="9">
        <f>((D1848*(1+E1848)^3*(C1848-F1848)-G1848)-MAX((D1848*(1+E1848)^3*(C1848-F1848)-G1848)-B1848/6,0)*'Расчет NPV'!$C$13)/(1+'Расчет NPV'!$C$12)^4</f>
        <v/>
      </c>
      <c r="L1848" s="9">
        <f>((D1848*(1+E1848)^4*(C1848-F1848)-G1848)-MAX((D1848*(1+E1848)^4*(C1848-F1848)-G1848)-B1848/6,0)*'Расчет NPV'!$C$13)/(1+'Расчет NPV'!$C$12)^5</f>
        <v/>
      </c>
      <c r="M1848" s="9">
        <f>((D1848*(1+E1848)^5*(C1848-F1848)-G1848)-MAX((D1848*(1+E1848)^5*(C1848-F1848)-G1848)-B1848/6,0)*'Расчет NPV'!$C$13)/(1+'Расчет NPV'!$C$12)^6</f>
        <v/>
      </c>
      <c r="N1848" s="13">
        <f>SUM(H1848:M1848)-B1848</f>
        <v/>
      </c>
    </row>
    <row r="1849">
      <c r="A1849" t="n">
        <v>1845</v>
      </c>
      <c r="B1849" s="9">
        <f>_xlfn.BETA.INV(RAND(),'Расчет NPV'!$E$5,'Расчет NPV'!$F$5,'Расчет NPV'!$B$5,'Расчет NPV'!$D$5)</f>
        <v/>
      </c>
      <c r="C1849" s="9">
        <f>_xlfn.BETA.INV(RAND(),'Расчет NPV'!$E$6,'Расчет NPV'!$F$6,'Расчет NPV'!$B$6,'Расчет NPV'!$D$6)</f>
        <v/>
      </c>
      <c r="D1849" s="9">
        <f>_xlfn.BETA.INV(RAND(),'Расчет NPV'!$E$7,'Расчет NPV'!$F$7,'Расчет NPV'!$B$7,'Расчет NPV'!$D$7)</f>
        <v/>
      </c>
      <c r="E1849" s="5">
        <f>_xlfn.BETA.INV(RAND(),'Расчет NPV'!$E$8,'Расчет NPV'!$F$8,'Расчет NPV'!$B$8,'Расчет NPV'!$D$8)</f>
        <v/>
      </c>
      <c r="F1849" s="9">
        <f>_xlfn.BETA.INV(RAND(),'Расчет NPV'!$E$9,'Расчет NPV'!$F$9,'Расчет NPV'!$B$9,'Расчет NPV'!$D$9)</f>
        <v/>
      </c>
      <c r="G1849" s="9">
        <f>_xlfn.BETA.INV(RAND(),'Расчет NPV'!$E$10,'Расчет NPV'!$F$10,'Расчет NPV'!$B$10,'Расчет NPV'!$D$10)</f>
        <v/>
      </c>
      <c r="H1849" s="9">
        <f>((D1849*(1+E1849)^0*'Расчет NPV'!$C$14*(C1849-F1849)-G1849)-MAX((D1849*(1+E1849)^0*'Расчет NPV'!$C$14*(C1849-F1849)-G1849)-B1849/6,0)*'Расчет NPV'!$C$13)/(1+'Расчет NPV'!$C$12)^1</f>
        <v/>
      </c>
      <c r="I1849" s="9">
        <f>((D1849*(1+E1849)^1*(C1849-F1849)-G1849)-MAX((D1849*(1+E1849)^1*(C1849-F1849)-G1849)-B1849/6,0)*'Расчет NPV'!$C$13)/(1+'Расчет NPV'!$C$12)^2</f>
        <v/>
      </c>
      <c r="J1849" s="9">
        <f>((D1849*(1+E1849)^2*(C1849-F1849)-G1849)-MAX((D1849*(1+E1849)^2*(C1849-F1849)-G1849)-B1849/6,0)*'Расчет NPV'!$C$13)/(1+'Расчет NPV'!$C$12)^3</f>
        <v/>
      </c>
      <c r="K1849" s="9">
        <f>((D1849*(1+E1849)^3*(C1849-F1849)-G1849)-MAX((D1849*(1+E1849)^3*(C1849-F1849)-G1849)-B1849/6,0)*'Расчет NPV'!$C$13)/(1+'Расчет NPV'!$C$12)^4</f>
        <v/>
      </c>
      <c r="L1849" s="9">
        <f>((D1849*(1+E1849)^4*(C1849-F1849)-G1849)-MAX((D1849*(1+E1849)^4*(C1849-F1849)-G1849)-B1849/6,0)*'Расчет NPV'!$C$13)/(1+'Расчет NPV'!$C$12)^5</f>
        <v/>
      </c>
      <c r="M1849" s="9">
        <f>((D1849*(1+E1849)^5*(C1849-F1849)-G1849)-MAX((D1849*(1+E1849)^5*(C1849-F1849)-G1849)-B1849/6,0)*'Расчет NPV'!$C$13)/(1+'Расчет NPV'!$C$12)^6</f>
        <v/>
      </c>
      <c r="N1849" s="13">
        <f>SUM(H1849:M1849)-B1849</f>
        <v/>
      </c>
    </row>
    <row r="1850">
      <c r="A1850" t="n">
        <v>1846</v>
      </c>
      <c r="B1850" s="9">
        <f>_xlfn.BETA.INV(RAND(),'Расчет NPV'!$E$5,'Расчет NPV'!$F$5,'Расчет NPV'!$B$5,'Расчет NPV'!$D$5)</f>
        <v/>
      </c>
      <c r="C1850" s="9">
        <f>_xlfn.BETA.INV(RAND(),'Расчет NPV'!$E$6,'Расчет NPV'!$F$6,'Расчет NPV'!$B$6,'Расчет NPV'!$D$6)</f>
        <v/>
      </c>
      <c r="D1850" s="9">
        <f>_xlfn.BETA.INV(RAND(),'Расчет NPV'!$E$7,'Расчет NPV'!$F$7,'Расчет NPV'!$B$7,'Расчет NPV'!$D$7)</f>
        <v/>
      </c>
      <c r="E1850" s="5">
        <f>_xlfn.BETA.INV(RAND(),'Расчет NPV'!$E$8,'Расчет NPV'!$F$8,'Расчет NPV'!$B$8,'Расчет NPV'!$D$8)</f>
        <v/>
      </c>
      <c r="F1850" s="9">
        <f>_xlfn.BETA.INV(RAND(),'Расчет NPV'!$E$9,'Расчет NPV'!$F$9,'Расчет NPV'!$B$9,'Расчет NPV'!$D$9)</f>
        <v/>
      </c>
      <c r="G1850" s="9">
        <f>_xlfn.BETA.INV(RAND(),'Расчет NPV'!$E$10,'Расчет NPV'!$F$10,'Расчет NPV'!$B$10,'Расчет NPV'!$D$10)</f>
        <v/>
      </c>
      <c r="H1850" s="9">
        <f>((D1850*(1+E1850)^0*'Расчет NPV'!$C$14*(C1850-F1850)-G1850)-MAX((D1850*(1+E1850)^0*'Расчет NPV'!$C$14*(C1850-F1850)-G1850)-B1850/6,0)*'Расчет NPV'!$C$13)/(1+'Расчет NPV'!$C$12)^1</f>
        <v/>
      </c>
      <c r="I1850" s="9">
        <f>((D1850*(1+E1850)^1*(C1850-F1850)-G1850)-MAX((D1850*(1+E1850)^1*(C1850-F1850)-G1850)-B1850/6,0)*'Расчет NPV'!$C$13)/(1+'Расчет NPV'!$C$12)^2</f>
        <v/>
      </c>
      <c r="J1850" s="9">
        <f>((D1850*(1+E1850)^2*(C1850-F1850)-G1850)-MAX((D1850*(1+E1850)^2*(C1850-F1850)-G1850)-B1850/6,0)*'Расчет NPV'!$C$13)/(1+'Расчет NPV'!$C$12)^3</f>
        <v/>
      </c>
      <c r="K1850" s="9">
        <f>((D1850*(1+E1850)^3*(C1850-F1850)-G1850)-MAX((D1850*(1+E1850)^3*(C1850-F1850)-G1850)-B1850/6,0)*'Расчет NPV'!$C$13)/(1+'Расчет NPV'!$C$12)^4</f>
        <v/>
      </c>
      <c r="L1850" s="9">
        <f>((D1850*(1+E1850)^4*(C1850-F1850)-G1850)-MAX((D1850*(1+E1850)^4*(C1850-F1850)-G1850)-B1850/6,0)*'Расчет NPV'!$C$13)/(1+'Расчет NPV'!$C$12)^5</f>
        <v/>
      </c>
      <c r="M1850" s="9">
        <f>((D1850*(1+E1850)^5*(C1850-F1850)-G1850)-MAX((D1850*(1+E1850)^5*(C1850-F1850)-G1850)-B1850/6,0)*'Расчет NPV'!$C$13)/(1+'Расчет NPV'!$C$12)^6</f>
        <v/>
      </c>
      <c r="N1850" s="13">
        <f>SUM(H1850:M1850)-B1850</f>
        <v/>
      </c>
    </row>
    <row r="1851">
      <c r="A1851" t="n">
        <v>1847</v>
      </c>
      <c r="B1851" s="9">
        <f>_xlfn.BETA.INV(RAND(),'Расчет NPV'!$E$5,'Расчет NPV'!$F$5,'Расчет NPV'!$B$5,'Расчет NPV'!$D$5)</f>
        <v/>
      </c>
      <c r="C1851" s="9">
        <f>_xlfn.BETA.INV(RAND(),'Расчет NPV'!$E$6,'Расчет NPV'!$F$6,'Расчет NPV'!$B$6,'Расчет NPV'!$D$6)</f>
        <v/>
      </c>
      <c r="D1851" s="9">
        <f>_xlfn.BETA.INV(RAND(),'Расчет NPV'!$E$7,'Расчет NPV'!$F$7,'Расчет NPV'!$B$7,'Расчет NPV'!$D$7)</f>
        <v/>
      </c>
      <c r="E1851" s="5">
        <f>_xlfn.BETA.INV(RAND(),'Расчет NPV'!$E$8,'Расчет NPV'!$F$8,'Расчет NPV'!$B$8,'Расчет NPV'!$D$8)</f>
        <v/>
      </c>
      <c r="F1851" s="9">
        <f>_xlfn.BETA.INV(RAND(),'Расчет NPV'!$E$9,'Расчет NPV'!$F$9,'Расчет NPV'!$B$9,'Расчет NPV'!$D$9)</f>
        <v/>
      </c>
      <c r="G1851" s="9">
        <f>_xlfn.BETA.INV(RAND(),'Расчет NPV'!$E$10,'Расчет NPV'!$F$10,'Расчет NPV'!$B$10,'Расчет NPV'!$D$10)</f>
        <v/>
      </c>
      <c r="H1851" s="9">
        <f>((D1851*(1+E1851)^0*'Расчет NPV'!$C$14*(C1851-F1851)-G1851)-MAX((D1851*(1+E1851)^0*'Расчет NPV'!$C$14*(C1851-F1851)-G1851)-B1851/6,0)*'Расчет NPV'!$C$13)/(1+'Расчет NPV'!$C$12)^1</f>
        <v/>
      </c>
      <c r="I1851" s="9">
        <f>((D1851*(1+E1851)^1*(C1851-F1851)-G1851)-MAX((D1851*(1+E1851)^1*(C1851-F1851)-G1851)-B1851/6,0)*'Расчет NPV'!$C$13)/(1+'Расчет NPV'!$C$12)^2</f>
        <v/>
      </c>
      <c r="J1851" s="9">
        <f>((D1851*(1+E1851)^2*(C1851-F1851)-G1851)-MAX((D1851*(1+E1851)^2*(C1851-F1851)-G1851)-B1851/6,0)*'Расчет NPV'!$C$13)/(1+'Расчет NPV'!$C$12)^3</f>
        <v/>
      </c>
      <c r="K1851" s="9">
        <f>((D1851*(1+E1851)^3*(C1851-F1851)-G1851)-MAX((D1851*(1+E1851)^3*(C1851-F1851)-G1851)-B1851/6,0)*'Расчет NPV'!$C$13)/(1+'Расчет NPV'!$C$12)^4</f>
        <v/>
      </c>
      <c r="L1851" s="9">
        <f>((D1851*(1+E1851)^4*(C1851-F1851)-G1851)-MAX((D1851*(1+E1851)^4*(C1851-F1851)-G1851)-B1851/6,0)*'Расчет NPV'!$C$13)/(1+'Расчет NPV'!$C$12)^5</f>
        <v/>
      </c>
      <c r="M1851" s="9">
        <f>((D1851*(1+E1851)^5*(C1851-F1851)-G1851)-MAX((D1851*(1+E1851)^5*(C1851-F1851)-G1851)-B1851/6,0)*'Расчет NPV'!$C$13)/(1+'Расчет NPV'!$C$12)^6</f>
        <v/>
      </c>
      <c r="N1851" s="13">
        <f>SUM(H1851:M1851)-B1851</f>
        <v/>
      </c>
    </row>
    <row r="1852">
      <c r="A1852" t="n">
        <v>1848</v>
      </c>
      <c r="B1852" s="9">
        <f>_xlfn.BETA.INV(RAND(),'Расчет NPV'!$E$5,'Расчет NPV'!$F$5,'Расчет NPV'!$B$5,'Расчет NPV'!$D$5)</f>
        <v/>
      </c>
      <c r="C1852" s="9">
        <f>_xlfn.BETA.INV(RAND(),'Расчет NPV'!$E$6,'Расчет NPV'!$F$6,'Расчет NPV'!$B$6,'Расчет NPV'!$D$6)</f>
        <v/>
      </c>
      <c r="D1852" s="9">
        <f>_xlfn.BETA.INV(RAND(),'Расчет NPV'!$E$7,'Расчет NPV'!$F$7,'Расчет NPV'!$B$7,'Расчет NPV'!$D$7)</f>
        <v/>
      </c>
      <c r="E1852" s="5">
        <f>_xlfn.BETA.INV(RAND(),'Расчет NPV'!$E$8,'Расчет NPV'!$F$8,'Расчет NPV'!$B$8,'Расчет NPV'!$D$8)</f>
        <v/>
      </c>
      <c r="F1852" s="9">
        <f>_xlfn.BETA.INV(RAND(),'Расчет NPV'!$E$9,'Расчет NPV'!$F$9,'Расчет NPV'!$B$9,'Расчет NPV'!$D$9)</f>
        <v/>
      </c>
      <c r="G1852" s="9">
        <f>_xlfn.BETA.INV(RAND(),'Расчет NPV'!$E$10,'Расчет NPV'!$F$10,'Расчет NPV'!$B$10,'Расчет NPV'!$D$10)</f>
        <v/>
      </c>
      <c r="H1852" s="9">
        <f>((D1852*(1+E1852)^0*'Расчет NPV'!$C$14*(C1852-F1852)-G1852)-MAX((D1852*(1+E1852)^0*'Расчет NPV'!$C$14*(C1852-F1852)-G1852)-B1852/6,0)*'Расчет NPV'!$C$13)/(1+'Расчет NPV'!$C$12)^1</f>
        <v/>
      </c>
      <c r="I1852" s="9">
        <f>((D1852*(1+E1852)^1*(C1852-F1852)-G1852)-MAX((D1852*(1+E1852)^1*(C1852-F1852)-G1852)-B1852/6,0)*'Расчет NPV'!$C$13)/(1+'Расчет NPV'!$C$12)^2</f>
        <v/>
      </c>
      <c r="J1852" s="9">
        <f>((D1852*(1+E1852)^2*(C1852-F1852)-G1852)-MAX((D1852*(1+E1852)^2*(C1852-F1852)-G1852)-B1852/6,0)*'Расчет NPV'!$C$13)/(1+'Расчет NPV'!$C$12)^3</f>
        <v/>
      </c>
      <c r="K1852" s="9">
        <f>((D1852*(1+E1852)^3*(C1852-F1852)-G1852)-MAX((D1852*(1+E1852)^3*(C1852-F1852)-G1852)-B1852/6,0)*'Расчет NPV'!$C$13)/(1+'Расчет NPV'!$C$12)^4</f>
        <v/>
      </c>
      <c r="L1852" s="9">
        <f>((D1852*(1+E1852)^4*(C1852-F1852)-G1852)-MAX((D1852*(1+E1852)^4*(C1852-F1852)-G1852)-B1852/6,0)*'Расчет NPV'!$C$13)/(1+'Расчет NPV'!$C$12)^5</f>
        <v/>
      </c>
      <c r="M1852" s="9">
        <f>((D1852*(1+E1852)^5*(C1852-F1852)-G1852)-MAX((D1852*(1+E1852)^5*(C1852-F1852)-G1852)-B1852/6,0)*'Расчет NPV'!$C$13)/(1+'Расчет NPV'!$C$12)^6</f>
        <v/>
      </c>
      <c r="N1852" s="13">
        <f>SUM(H1852:M1852)-B1852</f>
        <v/>
      </c>
    </row>
    <row r="1853">
      <c r="A1853" t="n">
        <v>1849</v>
      </c>
      <c r="B1853" s="9">
        <f>_xlfn.BETA.INV(RAND(),'Расчет NPV'!$E$5,'Расчет NPV'!$F$5,'Расчет NPV'!$B$5,'Расчет NPV'!$D$5)</f>
        <v/>
      </c>
      <c r="C1853" s="9">
        <f>_xlfn.BETA.INV(RAND(),'Расчет NPV'!$E$6,'Расчет NPV'!$F$6,'Расчет NPV'!$B$6,'Расчет NPV'!$D$6)</f>
        <v/>
      </c>
      <c r="D1853" s="9">
        <f>_xlfn.BETA.INV(RAND(),'Расчет NPV'!$E$7,'Расчет NPV'!$F$7,'Расчет NPV'!$B$7,'Расчет NPV'!$D$7)</f>
        <v/>
      </c>
      <c r="E1853" s="5">
        <f>_xlfn.BETA.INV(RAND(),'Расчет NPV'!$E$8,'Расчет NPV'!$F$8,'Расчет NPV'!$B$8,'Расчет NPV'!$D$8)</f>
        <v/>
      </c>
      <c r="F1853" s="9">
        <f>_xlfn.BETA.INV(RAND(),'Расчет NPV'!$E$9,'Расчет NPV'!$F$9,'Расчет NPV'!$B$9,'Расчет NPV'!$D$9)</f>
        <v/>
      </c>
      <c r="G1853" s="9">
        <f>_xlfn.BETA.INV(RAND(),'Расчет NPV'!$E$10,'Расчет NPV'!$F$10,'Расчет NPV'!$B$10,'Расчет NPV'!$D$10)</f>
        <v/>
      </c>
      <c r="H1853" s="9">
        <f>((D1853*(1+E1853)^0*'Расчет NPV'!$C$14*(C1853-F1853)-G1853)-MAX((D1853*(1+E1853)^0*'Расчет NPV'!$C$14*(C1853-F1853)-G1853)-B1853/6,0)*'Расчет NPV'!$C$13)/(1+'Расчет NPV'!$C$12)^1</f>
        <v/>
      </c>
      <c r="I1853" s="9">
        <f>((D1853*(1+E1853)^1*(C1853-F1853)-G1853)-MAX((D1853*(1+E1853)^1*(C1853-F1853)-G1853)-B1853/6,0)*'Расчет NPV'!$C$13)/(1+'Расчет NPV'!$C$12)^2</f>
        <v/>
      </c>
      <c r="J1853" s="9">
        <f>((D1853*(1+E1853)^2*(C1853-F1853)-G1853)-MAX((D1853*(1+E1853)^2*(C1853-F1853)-G1853)-B1853/6,0)*'Расчет NPV'!$C$13)/(1+'Расчет NPV'!$C$12)^3</f>
        <v/>
      </c>
      <c r="K1853" s="9">
        <f>((D1853*(1+E1853)^3*(C1853-F1853)-G1853)-MAX((D1853*(1+E1853)^3*(C1853-F1853)-G1853)-B1853/6,0)*'Расчет NPV'!$C$13)/(1+'Расчет NPV'!$C$12)^4</f>
        <v/>
      </c>
      <c r="L1853" s="9">
        <f>((D1853*(1+E1853)^4*(C1853-F1853)-G1853)-MAX((D1853*(1+E1853)^4*(C1853-F1853)-G1853)-B1853/6,0)*'Расчет NPV'!$C$13)/(1+'Расчет NPV'!$C$12)^5</f>
        <v/>
      </c>
      <c r="M1853" s="9">
        <f>((D1853*(1+E1853)^5*(C1853-F1853)-G1853)-MAX((D1853*(1+E1853)^5*(C1853-F1853)-G1853)-B1853/6,0)*'Расчет NPV'!$C$13)/(1+'Расчет NPV'!$C$12)^6</f>
        <v/>
      </c>
      <c r="N1853" s="13">
        <f>SUM(H1853:M1853)-B1853</f>
        <v/>
      </c>
    </row>
    <row r="1854">
      <c r="A1854" t="n">
        <v>1850</v>
      </c>
      <c r="B1854" s="9">
        <f>_xlfn.BETA.INV(RAND(),'Расчет NPV'!$E$5,'Расчет NPV'!$F$5,'Расчет NPV'!$B$5,'Расчет NPV'!$D$5)</f>
        <v/>
      </c>
      <c r="C1854" s="9">
        <f>_xlfn.BETA.INV(RAND(),'Расчет NPV'!$E$6,'Расчет NPV'!$F$6,'Расчет NPV'!$B$6,'Расчет NPV'!$D$6)</f>
        <v/>
      </c>
      <c r="D1854" s="9">
        <f>_xlfn.BETA.INV(RAND(),'Расчет NPV'!$E$7,'Расчет NPV'!$F$7,'Расчет NPV'!$B$7,'Расчет NPV'!$D$7)</f>
        <v/>
      </c>
      <c r="E1854" s="5">
        <f>_xlfn.BETA.INV(RAND(),'Расчет NPV'!$E$8,'Расчет NPV'!$F$8,'Расчет NPV'!$B$8,'Расчет NPV'!$D$8)</f>
        <v/>
      </c>
      <c r="F1854" s="9">
        <f>_xlfn.BETA.INV(RAND(),'Расчет NPV'!$E$9,'Расчет NPV'!$F$9,'Расчет NPV'!$B$9,'Расчет NPV'!$D$9)</f>
        <v/>
      </c>
      <c r="G1854" s="9">
        <f>_xlfn.BETA.INV(RAND(),'Расчет NPV'!$E$10,'Расчет NPV'!$F$10,'Расчет NPV'!$B$10,'Расчет NPV'!$D$10)</f>
        <v/>
      </c>
      <c r="H1854" s="9">
        <f>((D1854*(1+E1854)^0*'Расчет NPV'!$C$14*(C1854-F1854)-G1854)-MAX((D1854*(1+E1854)^0*'Расчет NPV'!$C$14*(C1854-F1854)-G1854)-B1854/6,0)*'Расчет NPV'!$C$13)/(1+'Расчет NPV'!$C$12)^1</f>
        <v/>
      </c>
      <c r="I1854" s="9">
        <f>((D1854*(1+E1854)^1*(C1854-F1854)-G1854)-MAX((D1854*(1+E1854)^1*(C1854-F1854)-G1854)-B1854/6,0)*'Расчет NPV'!$C$13)/(1+'Расчет NPV'!$C$12)^2</f>
        <v/>
      </c>
      <c r="J1854" s="9">
        <f>((D1854*(1+E1854)^2*(C1854-F1854)-G1854)-MAX((D1854*(1+E1854)^2*(C1854-F1854)-G1854)-B1854/6,0)*'Расчет NPV'!$C$13)/(1+'Расчет NPV'!$C$12)^3</f>
        <v/>
      </c>
      <c r="K1854" s="9">
        <f>((D1854*(1+E1854)^3*(C1854-F1854)-G1854)-MAX((D1854*(1+E1854)^3*(C1854-F1854)-G1854)-B1854/6,0)*'Расчет NPV'!$C$13)/(1+'Расчет NPV'!$C$12)^4</f>
        <v/>
      </c>
      <c r="L1854" s="9">
        <f>((D1854*(1+E1854)^4*(C1854-F1854)-G1854)-MAX((D1854*(1+E1854)^4*(C1854-F1854)-G1854)-B1854/6,0)*'Расчет NPV'!$C$13)/(1+'Расчет NPV'!$C$12)^5</f>
        <v/>
      </c>
      <c r="M1854" s="9">
        <f>((D1854*(1+E1854)^5*(C1854-F1854)-G1854)-MAX((D1854*(1+E1854)^5*(C1854-F1854)-G1854)-B1854/6,0)*'Расчет NPV'!$C$13)/(1+'Расчет NPV'!$C$12)^6</f>
        <v/>
      </c>
      <c r="N1854" s="13">
        <f>SUM(H1854:M1854)-B1854</f>
        <v/>
      </c>
    </row>
    <row r="1855">
      <c r="A1855" t="n">
        <v>1851</v>
      </c>
      <c r="B1855" s="9">
        <f>_xlfn.BETA.INV(RAND(),'Расчет NPV'!$E$5,'Расчет NPV'!$F$5,'Расчет NPV'!$B$5,'Расчет NPV'!$D$5)</f>
        <v/>
      </c>
      <c r="C1855" s="9">
        <f>_xlfn.BETA.INV(RAND(),'Расчет NPV'!$E$6,'Расчет NPV'!$F$6,'Расчет NPV'!$B$6,'Расчет NPV'!$D$6)</f>
        <v/>
      </c>
      <c r="D1855" s="9">
        <f>_xlfn.BETA.INV(RAND(),'Расчет NPV'!$E$7,'Расчет NPV'!$F$7,'Расчет NPV'!$B$7,'Расчет NPV'!$D$7)</f>
        <v/>
      </c>
      <c r="E1855" s="5">
        <f>_xlfn.BETA.INV(RAND(),'Расчет NPV'!$E$8,'Расчет NPV'!$F$8,'Расчет NPV'!$B$8,'Расчет NPV'!$D$8)</f>
        <v/>
      </c>
      <c r="F1855" s="9">
        <f>_xlfn.BETA.INV(RAND(),'Расчет NPV'!$E$9,'Расчет NPV'!$F$9,'Расчет NPV'!$B$9,'Расчет NPV'!$D$9)</f>
        <v/>
      </c>
      <c r="G1855" s="9">
        <f>_xlfn.BETA.INV(RAND(),'Расчет NPV'!$E$10,'Расчет NPV'!$F$10,'Расчет NPV'!$B$10,'Расчет NPV'!$D$10)</f>
        <v/>
      </c>
      <c r="H1855" s="9">
        <f>((D1855*(1+E1855)^0*'Расчет NPV'!$C$14*(C1855-F1855)-G1855)-MAX((D1855*(1+E1855)^0*'Расчет NPV'!$C$14*(C1855-F1855)-G1855)-B1855/6,0)*'Расчет NPV'!$C$13)/(1+'Расчет NPV'!$C$12)^1</f>
        <v/>
      </c>
      <c r="I1855" s="9">
        <f>((D1855*(1+E1855)^1*(C1855-F1855)-G1855)-MAX((D1855*(1+E1855)^1*(C1855-F1855)-G1855)-B1855/6,0)*'Расчет NPV'!$C$13)/(1+'Расчет NPV'!$C$12)^2</f>
        <v/>
      </c>
      <c r="J1855" s="9">
        <f>((D1855*(1+E1855)^2*(C1855-F1855)-G1855)-MAX((D1855*(1+E1855)^2*(C1855-F1855)-G1855)-B1855/6,0)*'Расчет NPV'!$C$13)/(1+'Расчет NPV'!$C$12)^3</f>
        <v/>
      </c>
      <c r="K1855" s="9">
        <f>((D1855*(1+E1855)^3*(C1855-F1855)-G1855)-MAX((D1855*(1+E1855)^3*(C1855-F1855)-G1855)-B1855/6,0)*'Расчет NPV'!$C$13)/(1+'Расчет NPV'!$C$12)^4</f>
        <v/>
      </c>
      <c r="L1855" s="9">
        <f>((D1855*(1+E1855)^4*(C1855-F1855)-G1855)-MAX((D1855*(1+E1855)^4*(C1855-F1855)-G1855)-B1855/6,0)*'Расчет NPV'!$C$13)/(1+'Расчет NPV'!$C$12)^5</f>
        <v/>
      </c>
      <c r="M1855" s="9">
        <f>((D1855*(1+E1855)^5*(C1855-F1855)-G1855)-MAX((D1855*(1+E1855)^5*(C1855-F1855)-G1855)-B1855/6,0)*'Расчет NPV'!$C$13)/(1+'Расчет NPV'!$C$12)^6</f>
        <v/>
      </c>
      <c r="N1855" s="13">
        <f>SUM(H1855:M1855)-B1855</f>
        <v/>
      </c>
    </row>
    <row r="1856">
      <c r="A1856" t="n">
        <v>1852</v>
      </c>
      <c r="B1856" s="9">
        <f>_xlfn.BETA.INV(RAND(),'Расчет NPV'!$E$5,'Расчет NPV'!$F$5,'Расчет NPV'!$B$5,'Расчет NPV'!$D$5)</f>
        <v/>
      </c>
      <c r="C1856" s="9">
        <f>_xlfn.BETA.INV(RAND(),'Расчет NPV'!$E$6,'Расчет NPV'!$F$6,'Расчет NPV'!$B$6,'Расчет NPV'!$D$6)</f>
        <v/>
      </c>
      <c r="D1856" s="9">
        <f>_xlfn.BETA.INV(RAND(),'Расчет NPV'!$E$7,'Расчет NPV'!$F$7,'Расчет NPV'!$B$7,'Расчет NPV'!$D$7)</f>
        <v/>
      </c>
      <c r="E1856" s="5">
        <f>_xlfn.BETA.INV(RAND(),'Расчет NPV'!$E$8,'Расчет NPV'!$F$8,'Расчет NPV'!$B$8,'Расчет NPV'!$D$8)</f>
        <v/>
      </c>
      <c r="F1856" s="9">
        <f>_xlfn.BETA.INV(RAND(),'Расчет NPV'!$E$9,'Расчет NPV'!$F$9,'Расчет NPV'!$B$9,'Расчет NPV'!$D$9)</f>
        <v/>
      </c>
      <c r="G1856" s="9">
        <f>_xlfn.BETA.INV(RAND(),'Расчет NPV'!$E$10,'Расчет NPV'!$F$10,'Расчет NPV'!$B$10,'Расчет NPV'!$D$10)</f>
        <v/>
      </c>
      <c r="H1856" s="9">
        <f>((D1856*(1+E1856)^0*'Расчет NPV'!$C$14*(C1856-F1856)-G1856)-MAX((D1856*(1+E1856)^0*'Расчет NPV'!$C$14*(C1856-F1856)-G1856)-B1856/6,0)*'Расчет NPV'!$C$13)/(1+'Расчет NPV'!$C$12)^1</f>
        <v/>
      </c>
      <c r="I1856" s="9">
        <f>((D1856*(1+E1856)^1*(C1856-F1856)-G1856)-MAX((D1856*(1+E1856)^1*(C1856-F1856)-G1856)-B1856/6,0)*'Расчет NPV'!$C$13)/(1+'Расчет NPV'!$C$12)^2</f>
        <v/>
      </c>
      <c r="J1856" s="9">
        <f>((D1856*(1+E1856)^2*(C1856-F1856)-G1856)-MAX((D1856*(1+E1856)^2*(C1856-F1856)-G1856)-B1856/6,0)*'Расчет NPV'!$C$13)/(1+'Расчет NPV'!$C$12)^3</f>
        <v/>
      </c>
      <c r="K1856" s="9">
        <f>((D1856*(1+E1856)^3*(C1856-F1856)-G1856)-MAX((D1856*(1+E1856)^3*(C1856-F1856)-G1856)-B1856/6,0)*'Расчет NPV'!$C$13)/(1+'Расчет NPV'!$C$12)^4</f>
        <v/>
      </c>
      <c r="L1856" s="9">
        <f>((D1856*(1+E1856)^4*(C1856-F1856)-G1856)-MAX((D1856*(1+E1856)^4*(C1856-F1856)-G1856)-B1856/6,0)*'Расчет NPV'!$C$13)/(1+'Расчет NPV'!$C$12)^5</f>
        <v/>
      </c>
      <c r="M1856" s="9">
        <f>((D1856*(1+E1856)^5*(C1856-F1856)-G1856)-MAX((D1856*(1+E1856)^5*(C1856-F1856)-G1856)-B1856/6,0)*'Расчет NPV'!$C$13)/(1+'Расчет NPV'!$C$12)^6</f>
        <v/>
      </c>
      <c r="N1856" s="13">
        <f>SUM(H1856:M1856)-B1856</f>
        <v/>
      </c>
    </row>
    <row r="1857">
      <c r="A1857" t="n">
        <v>1853</v>
      </c>
      <c r="B1857" s="9">
        <f>_xlfn.BETA.INV(RAND(),'Расчет NPV'!$E$5,'Расчет NPV'!$F$5,'Расчет NPV'!$B$5,'Расчет NPV'!$D$5)</f>
        <v/>
      </c>
      <c r="C1857" s="9">
        <f>_xlfn.BETA.INV(RAND(),'Расчет NPV'!$E$6,'Расчет NPV'!$F$6,'Расчет NPV'!$B$6,'Расчет NPV'!$D$6)</f>
        <v/>
      </c>
      <c r="D1857" s="9">
        <f>_xlfn.BETA.INV(RAND(),'Расчет NPV'!$E$7,'Расчет NPV'!$F$7,'Расчет NPV'!$B$7,'Расчет NPV'!$D$7)</f>
        <v/>
      </c>
      <c r="E1857" s="5">
        <f>_xlfn.BETA.INV(RAND(),'Расчет NPV'!$E$8,'Расчет NPV'!$F$8,'Расчет NPV'!$B$8,'Расчет NPV'!$D$8)</f>
        <v/>
      </c>
      <c r="F1857" s="9">
        <f>_xlfn.BETA.INV(RAND(),'Расчет NPV'!$E$9,'Расчет NPV'!$F$9,'Расчет NPV'!$B$9,'Расчет NPV'!$D$9)</f>
        <v/>
      </c>
      <c r="G1857" s="9">
        <f>_xlfn.BETA.INV(RAND(),'Расчет NPV'!$E$10,'Расчет NPV'!$F$10,'Расчет NPV'!$B$10,'Расчет NPV'!$D$10)</f>
        <v/>
      </c>
      <c r="H1857" s="9">
        <f>((D1857*(1+E1857)^0*'Расчет NPV'!$C$14*(C1857-F1857)-G1857)-MAX((D1857*(1+E1857)^0*'Расчет NPV'!$C$14*(C1857-F1857)-G1857)-B1857/6,0)*'Расчет NPV'!$C$13)/(1+'Расчет NPV'!$C$12)^1</f>
        <v/>
      </c>
      <c r="I1857" s="9">
        <f>((D1857*(1+E1857)^1*(C1857-F1857)-G1857)-MAX((D1857*(1+E1857)^1*(C1857-F1857)-G1857)-B1857/6,0)*'Расчет NPV'!$C$13)/(1+'Расчет NPV'!$C$12)^2</f>
        <v/>
      </c>
      <c r="J1857" s="9">
        <f>((D1857*(1+E1857)^2*(C1857-F1857)-G1857)-MAX((D1857*(1+E1857)^2*(C1857-F1857)-G1857)-B1857/6,0)*'Расчет NPV'!$C$13)/(1+'Расчет NPV'!$C$12)^3</f>
        <v/>
      </c>
      <c r="K1857" s="9">
        <f>((D1857*(1+E1857)^3*(C1857-F1857)-G1857)-MAX((D1857*(1+E1857)^3*(C1857-F1857)-G1857)-B1857/6,0)*'Расчет NPV'!$C$13)/(1+'Расчет NPV'!$C$12)^4</f>
        <v/>
      </c>
      <c r="L1857" s="9">
        <f>((D1857*(1+E1857)^4*(C1857-F1857)-G1857)-MAX((D1857*(1+E1857)^4*(C1857-F1857)-G1857)-B1857/6,0)*'Расчет NPV'!$C$13)/(1+'Расчет NPV'!$C$12)^5</f>
        <v/>
      </c>
      <c r="M1857" s="9">
        <f>((D1857*(1+E1857)^5*(C1857-F1857)-G1857)-MAX((D1857*(1+E1857)^5*(C1857-F1857)-G1857)-B1857/6,0)*'Расчет NPV'!$C$13)/(1+'Расчет NPV'!$C$12)^6</f>
        <v/>
      </c>
      <c r="N1857" s="13">
        <f>SUM(H1857:M1857)-B1857</f>
        <v/>
      </c>
    </row>
    <row r="1858">
      <c r="A1858" t="n">
        <v>1854</v>
      </c>
      <c r="B1858" s="9">
        <f>_xlfn.BETA.INV(RAND(),'Расчет NPV'!$E$5,'Расчет NPV'!$F$5,'Расчет NPV'!$B$5,'Расчет NPV'!$D$5)</f>
        <v/>
      </c>
      <c r="C1858" s="9">
        <f>_xlfn.BETA.INV(RAND(),'Расчет NPV'!$E$6,'Расчет NPV'!$F$6,'Расчет NPV'!$B$6,'Расчет NPV'!$D$6)</f>
        <v/>
      </c>
      <c r="D1858" s="9">
        <f>_xlfn.BETA.INV(RAND(),'Расчет NPV'!$E$7,'Расчет NPV'!$F$7,'Расчет NPV'!$B$7,'Расчет NPV'!$D$7)</f>
        <v/>
      </c>
      <c r="E1858" s="5">
        <f>_xlfn.BETA.INV(RAND(),'Расчет NPV'!$E$8,'Расчет NPV'!$F$8,'Расчет NPV'!$B$8,'Расчет NPV'!$D$8)</f>
        <v/>
      </c>
      <c r="F1858" s="9">
        <f>_xlfn.BETA.INV(RAND(),'Расчет NPV'!$E$9,'Расчет NPV'!$F$9,'Расчет NPV'!$B$9,'Расчет NPV'!$D$9)</f>
        <v/>
      </c>
      <c r="G1858" s="9">
        <f>_xlfn.BETA.INV(RAND(),'Расчет NPV'!$E$10,'Расчет NPV'!$F$10,'Расчет NPV'!$B$10,'Расчет NPV'!$D$10)</f>
        <v/>
      </c>
      <c r="H1858" s="9">
        <f>((D1858*(1+E1858)^0*'Расчет NPV'!$C$14*(C1858-F1858)-G1858)-MAX((D1858*(1+E1858)^0*'Расчет NPV'!$C$14*(C1858-F1858)-G1858)-B1858/6,0)*'Расчет NPV'!$C$13)/(1+'Расчет NPV'!$C$12)^1</f>
        <v/>
      </c>
      <c r="I1858" s="9">
        <f>((D1858*(1+E1858)^1*(C1858-F1858)-G1858)-MAX((D1858*(1+E1858)^1*(C1858-F1858)-G1858)-B1858/6,0)*'Расчет NPV'!$C$13)/(1+'Расчет NPV'!$C$12)^2</f>
        <v/>
      </c>
      <c r="J1858" s="9">
        <f>((D1858*(1+E1858)^2*(C1858-F1858)-G1858)-MAX((D1858*(1+E1858)^2*(C1858-F1858)-G1858)-B1858/6,0)*'Расчет NPV'!$C$13)/(1+'Расчет NPV'!$C$12)^3</f>
        <v/>
      </c>
      <c r="K1858" s="9">
        <f>((D1858*(1+E1858)^3*(C1858-F1858)-G1858)-MAX((D1858*(1+E1858)^3*(C1858-F1858)-G1858)-B1858/6,0)*'Расчет NPV'!$C$13)/(1+'Расчет NPV'!$C$12)^4</f>
        <v/>
      </c>
      <c r="L1858" s="9">
        <f>((D1858*(1+E1858)^4*(C1858-F1858)-G1858)-MAX((D1858*(1+E1858)^4*(C1858-F1858)-G1858)-B1858/6,0)*'Расчет NPV'!$C$13)/(1+'Расчет NPV'!$C$12)^5</f>
        <v/>
      </c>
      <c r="M1858" s="9">
        <f>((D1858*(1+E1858)^5*(C1858-F1858)-G1858)-MAX((D1858*(1+E1858)^5*(C1858-F1858)-G1858)-B1858/6,0)*'Расчет NPV'!$C$13)/(1+'Расчет NPV'!$C$12)^6</f>
        <v/>
      </c>
      <c r="N1858" s="13">
        <f>SUM(H1858:M1858)-B1858</f>
        <v/>
      </c>
    </row>
    <row r="1859">
      <c r="A1859" t="n">
        <v>1855</v>
      </c>
      <c r="B1859" s="9">
        <f>_xlfn.BETA.INV(RAND(),'Расчет NPV'!$E$5,'Расчет NPV'!$F$5,'Расчет NPV'!$B$5,'Расчет NPV'!$D$5)</f>
        <v/>
      </c>
      <c r="C1859" s="9">
        <f>_xlfn.BETA.INV(RAND(),'Расчет NPV'!$E$6,'Расчет NPV'!$F$6,'Расчет NPV'!$B$6,'Расчет NPV'!$D$6)</f>
        <v/>
      </c>
      <c r="D1859" s="9">
        <f>_xlfn.BETA.INV(RAND(),'Расчет NPV'!$E$7,'Расчет NPV'!$F$7,'Расчет NPV'!$B$7,'Расчет NPV'!$D$7)</f>
        <v/>
      </c>
      <c r="E1859" s="5">
        <f>_xlfn.BETA.INV(RAND(),'Расчет NPV'!$E$8,'Расчет NPV'!$F$8,'Расчет NPV'!$B$8,'Расчет NPV'!$D$8)</f>
        <v/>
      </c>
      <c r="F1859" s="9">
        <f>_xlfn.BETA.INV(RAND(),'Расчет NPV'!$E$9,'Расчет NPV'!$F$9,'Расчет NPV'!$B$9,'Расчет NPV'!$D$9)</f>
        <v/>
      </c>
      <c r="G1859" s="9">
        <f>_xlfn.BETA.INV(RAND(),'Расчет NPV'!$E$10,'Расчет NPV'!$F$10,'Расчет NPV'!$B$10,'Расчет NPV'!$D$10)</f>
        <v/>
      </c>
      <c r="H1859" s="9">
        <f>((D1859*(1+E1859)^0*'Расчет NPV'!$C$14*(C1859-F1859)-G1859)-MAX((D1859*(1+E1859)^0*'Расчет NPV'!$C$14*(C1859-F1859)-G1859)-B1859/6,0)*'Расчет NPV'!$C$13)/(1+'Расчет NPV'!$C$12)^1</f>
        <v/>
      </c>
      <c r="I1859" s="9">
        <f>((D1859*(1+E1859)^1*(C1859-F1859)-G1859)-MAX((D1859*(1+E1859)^1*(C1859-F1859)-G1859)-B1859/6,0)*'Расчет NPV'!$C$13)/(1+'Расчет NPV'!$C$12)^2</f>
        <v/>
      </c>
      <c r="J1859" s="9">
        <f>((D1859*(1+E1859)^2*(C1859-F1859)-G1859)-MAX((D1859*(1+E1859)^2*(C1859-F1859)-G1859)-B1859/6,0)*'Расчет NPV'!$C$13)/(1+'Расчет NPV'!$C$12)^3</f>
        <v/>
      </c>
      <c r="K1859" s="9">
        <f>((D1859*(1+E1859)^3*(C1859-F1859)-G1859)-MAX((D1859*(1+E1859)^3*(C1859-F1859)-G1859)-B1859/6,0)*'Расчет NPV'!$C$13)/(1+'Расчет NPV'!$C$12)^4</f>
        <v/>
      </c>
      <c r="L1859" s="9">
        <f>((D1859*(1+E1859)^4*(C1859-F1859)-G1859)-MAX((D1859*(1+E1859)^4*(C1859-F1859)-G1859)-B1859/6,0)*'Расчет NPV'!$C$13)/(1+'Расчет NPV'!$C$12)^5</f>
        <v/>
      </c>
      <c r="M1859" s="9">
        <f>((D1859*(1+E1859)^5*(C1859-F1859)-G1859)-MAX((D1859*(1+E1859)^5*(C1859-F1859)-G1859)-B1859/6,0)*'Расчет NPV'!$C$13)/(1+'Расчет NPV'!$C$12)^6</f>
        <v/>
      </c>
      <c r="N1859" s="13">
        <f>SUM(H1859:M1859)-B1859</f>
        <v/>
      </c>
    </row>
    <row r="1860">
      <c r="A1860" t="n">
        <v>1856</v>
      </c>
      <c r="B1860" s="9">
        <f>_xlfn.BETA.INV(RAND(),'Расчет NPV'!$E$5,'Расчет NPV'!$F$5,'Расчет NPV'!$B$5,'Расчет NPV'!$D$5)</f>
        <v/>
      </c>
      <c r="C1860" s="9">
        <f>_xlfn.BETA.INV(RAND(),'Расчет NPV'!$E$6,'Расчет NPV'!$F$6,'Расчет NPV'!$B$6,'Расчет NPV'!$D$6)</f>
        <v/>
      </c>
      <c r="D1860" s="9">
        <f>_xlfn.BETA.INV(RAND(),'Расчет NPV'!$E$7,'Расчет NPV'!$F$7,'Расчет NPV'!$B$7,'Расчет NPV'!$D$7)</f>
        <v/>
      </c>
      <c r="E1860" s="5">
        <f>_xlfn.BETA.INV(RAND(),'Расчет NPV'!$E$8,'Расчет NPV'!$F$8,'Расчет NPV'!$B$8,'Расчет NPV'!$D$8)</f>
        <v/>
      </c>
      <c r="F1860" s="9">
        <f>_xlfn.BETA.INV(RAND(),'Расчет NPV'!$E$9,'Расчет NPV'!$F$9,'Расчет NPV'!$B$9,'Расчет NPV'!$D$9)</f>
        <v/>
      </c>
      <c r="G1860" s="9">
        <f>_xlfn.BETA.INV(RAND(),'Расчет NPV'!$E$10,'Расчет NPV'!$F$10,'Расчет NPV'!$B$10,'Расчет NPV'!$D$10)</f>
        <v/>
      </c>
      <c r="H1860" s="9">
        <f>((D1860*(1+E1860)^0*'Расчет NPV'!$C$14*(C1860-F1860)-G1860)-MAX((D1860*(1+E1860)^0*'Расчет NPV'!$C$14*(C1860-F1860)-G1860)-B1860/6,0)*'Расчет NPV'!$C$13)/(1+'Расчет NPV'!$C$12)^1</f>
        <v/>
      </c>
      <c r="I1860" s="9">
        <f>((D1860*(1+E1860)^1*(C1860-F1860)-G1860)-MAX((D1860*(1+E1860)^1*(C1860-F1860)-G1860)-B1860/6,0)*'Расчет NPV'!$C$13)/(1+'Расчет NPV'!$C$12)^2</f>
        <v/>
      </c>
      <c r="J1860" s="9">
        <f>((D1860*(1+E1860)^2*(C1860-F1860)-G1860)-MAX((D1860*(1+E1860)^2*(C1860-F1860)-G1860)-B1860/6,0)*'Расчет NPV'!$C$13)/(1+'Расчет NPV'!$C$12)^3</f>
        <v/>
      </c>
      <c r="K1860" s="9">
        <f>((D1860*(1+E1860)^3*(C1860-F1860)-G1860)-MAX((D1860*(1+E1860)^3*(C1860-F1860)-G1860)-B1860/6,0)*'Расчет NPV'!$C$13)/(1+'Расчет NPV'!$C$12)^4</f>
        <v/>
      </c>
      <c r="L1860" s="9">
        <f>((D1860*(1+E1860)^4*(C1860-F1860)-G1860)-MAX((D1860*(1+E1860)^4*(C1860-F1860)-G1860)-B1860/6,0)*'Расчет NPV'!$C$13)/(1+'Расчет NPV'!$C$12)^5</f>
        <v/>
      </c>
      <c r="M1860" s="9">
        <f>((D1860*(1+E1860)^5*(C1860-F1860)-G1860)-MAX((D1860*(1+E1860)^5*(C1860-F1860)-G1860)-B1860/6,0)*'Расчет NPV'!$C$13)/(1+'Расчет NPV'!$C$12)^6</f>
        <v/>
      </c>
      <c r="N1860" s="13">
        <f>SUM(H1860:M1860)-B1860</f>
        <v/>
      </c>
    </row>
    <row r="1861">
      <c r="A1861" t="n">
        <v>1857</v>
      </c>
      <c r="B1861" s="9">
        <f>_xlfn.BETA.INV(RAND(),'Расчет NPV'!$E$5,'Расчет NPV'!$F$5,'Расчет NPV'!$B$5,'Расчет NPV'!$D$5)</f>
        <v/>
      </c>
      <c r="C1861" s="9">
        <f>_xlfn.BETA.INV(RAND(),'Расчет NPV'!$E$6,'Расчет NPV'!$F$6,'Расчет NPV'!$B$6,'Расчет NPV'!$D$6)</f>
        <v/>
      </c>
      <c r="D1861" s="9">
        <f>_xlfn.BETA.INV(RAND(),'Расчет NPV'!$E$7,'Расчет NPV'!$F$7,'Расчет NPV'!$B$7,'Расчет NPV'!$D$7)</f>
        <v/>
      </c>
      <c r="E1861" s="5">
        <f>_xlfn.BETA.INV(RAND(),'Расчет NPV'!$E$8,'Расчет NPV'!$F$8,'Расчет NPV'!$B$8,'Расчет NPV'!$D$8)</f>
        <v/>
      </c>
      <c r="F1861" s="9">
        <f>_xlfn.BETA.INV(RAND(),'Расчет NPV'!$E$9,'Расчет NPV'!$F$9,'Расчет NPV'!$B$9,'Расчет NPV'!$D$9)</f>
        <v/>
      </c>
      <c r="G1861" s="9">
        <f>_xlfn.BETA.INV(RAND(),'Расчет NPV'!$E$10,'Расчет NPV'!$F$10,'Расчет NPV'!$B$10,'Расчет NPV'!$D$10)</f>
        <v/>
      </c>
      <c r="H1861" s="9">
        <f>((D1861*(1+E1861)^0*'Расчет NPV'!$C$14*(C1861-F1861)-G1861)-MAX((D1861*(1+E1861)^0*'Расчет NPV'!$C$14*(C1861-F1861)-G1861)-B1861/6,0)*'Расчет NPV'!$C$13)/(1+'Расчет NPV'!$C$12)^1</f>
        <v/>
      </c>
      <c r="I1861" s="9">
        <f>((D1861*(1+E1861)^1*(C1861-F1861)-G1861)-MAX((D1861*(1+E1861)^1*(C1861-F1861)-G1861)-B1861/6,0)*'Расчет NPV'!$C$13)/(1+'Расчет NPV'!$C$12)^2</f>
        <v/>
      </c>
      <c r="J1861" s="9">
        <f>((D1861*(1+E1861)^2*(C1861-F1861)-G1861)-MAX((D1861*(1+E1861)^2*(C1861-F1861)-G1861)-B1861/6,0)*'Расчет NPV'!$C$13)/(1+'Расчет NPV'!$C$12)^3</f>
        <v/>
      </c>
      <c r="K1861" s="9">
        <f>((D1861*(1+E1861)^3*(C1861-F1861)-G1861)-MAX((D1861*(1+E1861)^3*(C1861-F1861)-G1861)-B1861/6,0)*'Расчет NPV'!$C$13)/(1+'Расчет NPV'!$C$12)^4</f>
        <v/>
      </c>
      <c r="L1861" s="9">
        <f>((D1861*(1+E1861)^4*(C1861-F1861)-G1861)-MAX((D1861*(1+E1861)^4*(C1861-F1861)-G1861)-B1861/6,0)*'Расчет NPV'!$C$13)/(1+'Расчет NPV'!$C$12)^5</f>
        <v/>
      </c>
      <c r="M1861" s="9">
        <f>((D1861*(1+E1861)^5*(C1861-F1861)-G1861)-MAX((D1861*(1+E1861)^5*(C1861-F1861)-G1861)-B1861/6,0)*'Расчет NPV'!$C$13)/(1+'Расчет NPV'!$C$12)^6</f>
        <v/>
      </c>
      <c r="N1861" s="13">
        <f>SUM(H1861:M1861)-B1861</f>
        <v/>
      </c>
    </row>
    <row r="1862">
      <c r="A1862" t="n">
        <v>1858</v>
      </c>
      <c r="B1862" s="9">
        <f>_xlfn.BETA.INV(RAND(),'Расчет NPV'!$E$5,'Расчет NPV'!$F$5,'Расчет NPV'!$B$5,'Расчет NPV'!$D$5)</f>
        <v/>
      </c>
      <c r="C1862" s="9">
        <f>_xlfn.BETA.INV(RAND(),'Расчет NPV'!$E$6,'Расчет NPV'!$F$6,'Расчет NPV'!$B$6,'Расчет NPV'!$D$6)</f>
        <v/>
      </c>
      <c r="D1862" s="9">
        <f>_xlfn.BETA.INV(RAND(),'Расчет NPV'!$E$7,'Расчет NPV'!$F$7,'Расчет NPV'!$B$7,'Расчет NPV'!$D$7)</f>
        <v/>
      </c>
      <c r="E1862" s="5">
        <f>_xlfn.BETA.INV(RAND(),'Расчет NPV'!$E$8,'Расчет NPV'!$F$8,'Расчет NPV'!$B$8,'Расчет NPV'!$D$8)</f>
        <v/>
      </c>
      <c r="F1862" s="9">
        <f>_xlfn.BETA.INV(RAND(),'Расчет NPV'!$E$9,'Расчет NPV'!$F$9,'Расчет NPV'!$B$9,'Расчет NPV'!$D$9)</f>
        <v/>
      </c>
      <c r="G1862" s="9">
        <f>_xlfn.BETA.INV(RAND(),'Расчет NPV'!$E$10,'Расчет NPV'!$F$10,'Расчет NPV'!$B$10,'Расчет NPV'!$D$10)</f>
        <v/>
      </c>
      <c r="H1862" s="9">
        <f>((D1862*(1+E1862)^0*'Расчет NPV'!$C$14*(C1862-F1862)-G1862)-MAX((D1862*(1+E1862)^0*'Расчет NPV'!$C$14*(C1862-F1862)-G1862)-B1862/6,0)*'Расчет NPV'!$C$13)/(1+'Расчет NPV'!$C$12)^1</f>
        <v/>
      </c>
      <c r="I1862" s="9">
        <f>((D1862*(1+E1862)^1*(C1862-F1862)-G1862)-MAX((D1862*(1+E1862)^1*(C1862-F1862)-G1862)-B1862/6,0)*'Расчет NPV'!$C$13)/(1+'Расчет NPV'!$C$12)^2</f>
        <v/>
      </c>
      <c r="J1862" s="9">
        <f>((D1862*(1+E1862)^2*(C1862-F1862)-G1862)-MAX((D1862*(1+E1862)^2*(C1862-F1862)-G1862)-B1862/6,0)*'Расчет NPV'!$C$13)/(1+'Расчет NPV'!$C$12)^3</f>
        <v/>
      </c>
      <c r="K1862" s="9">
        <f>((D1862*(1+E1862)^3*(C1862-F1862)-G1862)-MAX((D1862*(1+E1862)^3*(C1862-F1862)-G1862)-B1862/6,0)*'Расчет NPV'!$C$13)/(1+'Расчет NPV'!$C$12)^4</f>
        <v/>
      </c>
      <c r="L1862" s="9">
        <f>((D1862*(1+E1862)^4*(C1862-F1862)-G1862)-MAX((D1862*(1+E1862)^4*(C1862-F1862)-G1862)-B1862/6,0)*'Расчет NPV'!$C$13)/(1+'Расчет NPV'!$C$12)^5</f>
        <v/>
      </c>
      <c r="M1862" s="9">
        <f>((D1862*(1+E1862)^5*(C1862-F1862)-G1862)-MAX((D1862*(1+E1862)^5*(C1862-F1862)-G1862)-B1862/6,0)*'Расчет NPV'!$C$13)/(1+'Расчет NPV'!$C$12)^6</f>
        <v/>
      </c>
      <c r="N1862" s="13">
        <f>SUM(H1862:M1862)-B1862</f>
        <v/>
      </c>
    </row>
    <row r="1863">
      <c r="A1863" t="n">
        <v>1859</v>
      </c>
      <c r="B1863" s="9">
        <f>_xlfn.BETA.INV(RAND(),'Расчет NPV'!$E$5,'Расчет NPV'!$F$5,'Расчет NPV'!$B$5,'Расчет NPV'!$D$5)</f>
        <v/>
      </c>
      <c r="C1863" s="9">
        <f>_xlfn.BETA.INV(RAND(),'Расчет NPV'!$E$6,'Расчет NPV'!$F$6,'Расчет NPV'!$B$6,'Расчет NPV'!$D$6)</f>
        <v/>
      </c>
      <c r="D1863" s="9">
        <f>_xlfn.BETA.INV(RAND(),'Расчет NPV'!$E$7,'Расчет NPV'!$F$7,'Расчет NPV'!$B$7,'Расчет NPV'!$D$7)</f>
        <v/>
      </c>
      <c r="E1863" s="5">
        <f>_xlfn.BETA.INV(RAND(),'Расчет NPV'!$E$8,'Расчет NPV'!$F$8,'Расчет NPV'!$B$8,'Расчет NPV'!$D$8)</f>
        <v/>
      </c>
      <c r="F1863" s="9">
        <f>_xlfn.BETA.INV(RAND(),'Расчет NPV'!$E$9,'Расчет NPV'!$F$9,'Расчет NPV'!$B$9,'Расчет NPV'!$D$9)</f>
        <v/>
      </c>
      <c r="G1863" s="9">
        <f>_xlfn.BETA.INV(RAND(),'Расчет NPV'!$E$10,'Расчет NPV'!$F$10,'Расчет NPV'!$B$10,'Расчет NPV'!$D$10)</f>
        <v/>
      </c>
      <c r="H1863" s="9">
        <f>((D1863*(1+E1863)^0*'Расчет NPV'!$C$14*(C1863-F1863)-G1863)-MAX((D1863*(1+E1863)^0*'Расчет NPV'!$C$14*(C1863-F1863)-G1863)-B1863/6,0)*'Расчет NPV'!$C$13)/(1+'Расчет NPV'!$C$12)^1</f>
        <v/>
      </c>
      <c r="I1863" s="9">
        <f>((D1863*(1+E1863)^1*(C1863-F1863)-G1863)-MAX((D1863*(1+E1863)^1*(C1863-F1863)-G1863)-B1863/6,0)*'Расчет NPV'!$C$13)/(1+'Расчет NPV'!$C$12)^2</f>
        <v/>
      </c>
      <c r="J1863" s="9">
        <f>((D1863*(1+E1863)^2*(C1863-F1863)-G1863)-MAX((D1863*(1+E1863)^2*(C1863-F1863)-G1863)-B1863/6,0)*'Расчет NPV'!$C$13)/(1+'Расчет NPV'!$C$12)^3</f>
        <v/>
      </c>
      <c r="K1863" s="9">
        <f>((D1863*(1+E1863)^3*(C1863-F1863)-G1863)-MAX((D1863*(1+E1863)^3*(C1863-F1863)-G1863)-B1863/6,0)*'Расчет NPV'!$C$13)/(1+'Расчет NPV'!$C$12)^4</f>
        <v/>
      </c>
      <c r="L1863" s="9">
        <f>((D1863*(1+E1863)^4*(C1863-F1863)-G1863)-MAX((D1863*(1+E1863)^4*(C1863-F1863)-G1863)-B1863/6,0)*'Расчет NPV'!$C$13)/(1+'Расчет NPV'!$C$12)^5</f>
        <v/>
      </c>
      <c r="M1863" s="9">
        <f>((D1863*(1+E1863)^5*(C1863-F1863)-G1863)-MAX((D1863*(1+E1863)^5*(C1863-F1863)-G1863)-B1863/6,0)*'Расчет NPV'!$C$13)/(1+'Расчет NPV'!$C$12)^6</f>
        <v/>
      </c>
      <c r="N1863" s="13">
        <f>SUM(H1863:M1863)-B1863</f>
        <v/>
      </c>
    </row>
    <row r="1864">
      <c r="A1864" t="n">
        <v>1860</v>
      </c>
      <c r="B1864" s="9">
        <f>_xlfn.BETA.INV(RAND(),'Расчет NPV'!$E$5,'Расчет NPV'!$F$5,'Расчет NPV'!$B$5,'Расчет NPV'!$D$5)</f>
        <v/>
      </c>
      <c r="C1864" s="9">
        <f>_xlfn.BETA.INV(RAND(),'Расчет NPV'!$E$6,'Расчет NPV'!$F$6,'Расчет NPV'!$B$6,'Расчет NPV'!$D$6)</f>
        <v/>
      </c>
      <c r="D1864" s="9">
        <f>_xlfn.BETA.INV(RAND(),'Расчет NPV'!$E$7,'Расчет NPV'!$F$7,'Расчет NPV'!$B$7,'Расчет NPV'!$D$7)</f>
        <v/>
      </c>
      <c r="E1864" s="5">
        <f>_xlfn.BETA.INV(RAND(),'Расчет NPV'!$E$8,'Расчет NPV'!$F$8,'Расчет NPV'!$B$8,'Расчет NPV'!$D$8)</f>
        <v/>
      </c>
      <c r="F1864" s="9">
        <f>_xlfn.BETA.INV(RAND(),'Расчет NPV'!$E$9,'Расчет NPV'!$F$9,'Расчет NPV'!$B$9,'Расчет NPV'!$D$9)</f>
        <v/>
      </c>
      <c r="G1864" s="9">
        <f>_xlfn.BETA.INV(RAND(),'Расчет NPV'!$E$10,'Расчет NPV'!$F$10,'Расчет NPV'!$B$10,'Расчет NPV'!$D$10)</f>
        <v/>
      </c>
      <c r="H1864" s="9">
        <f>((D1864*(1+E1864)^0*'Расчет NPV'!$C$14*(C1864-F1864)-G1864)-MAX((D1864*(1+E1864)^0*'Расчет NPV'!$C$14*(C1864-F1864)-G1864)-B1864/6,0)*'Расчет NPV'!$C$13)/(1+'Расчет NPV'!$C$12)^1</f>
        <v/>
      </c>
      <c r="I1864" s="9">
        <f>((D1864*(1+E1864)^1*(C1864-F1864)-G1864)-MAX((D1864*(1+E1864)^1*(C1864-F1864)-G1864)-B1864/6,0)*'Расчет NPV'!$C$13)/(1+'Расчет NPV'!$C$12)^2</f>
        <v/>
      </c>
      <c r="J1864" s="9">
        <f>((D1864*(1+E1864)^2*(C1864-F1864)-G1864)-MAX((D1864*(1+E1864)^2*(C1864-F1864)-G1864)-B1864/6,0)*'Расчет NPV'!$C$13)/(1+'Расчет NPV'!$C$12)^3</f>
        <v/>
      </c>
      <c r="K1864" s="9">
        <f>((D1864*(1+E1864)^3*(C1864-F1864)-G1864)-MAX((D1864*(1+E1864)^3*(C1864-F1864)-G1864)-B1864/6,0)*'Расчет NPV'!$C$13)/(1+'Расчет NPV'!$C$12)^4</f>
        <v/>
      </c>
      <c r="L1864" s="9">
        <f>((D1864*(1+E1864)^4*(C1864-F1864)-G1864)-MAX((D1864*(1+E1864)^4*(C1864-F1864)-G1864)-B1864/6,0)*'Расчет NPV'!$C$13)/(1+'Расчет NPV'!$C$12)^5</f>
        <v/>
      </c>
      <c r="M1864" s="9">
        <f>((D1864*(1+E1864)^5*(C1864-F1864)-G1864)-MAX((D1864*(1+E1864)^5*(C1864-F1864)-G1864)-B1864/6,0)*'Расчет NPV'!$C$13)/(1+'Расчет NPV'!$C$12)^6</f>
        <v/>
      </c>
      <c r="N1864" s="13">
        <f>SUM(H1864:M1864)-B1864</f>
        <v/>
      </c>
    </row>
    <row r="1865">
      <c r="A1865" t="n">
        <v>1861</v>
      </c>
      <c r="B1865" s="9">
        <f>_xlfn.BETA.INV(RAND(),'Расчет NPV'!$E$5,'Расчет NPV'!$F$5,'Расчет NPV'!$B$5,'Расчет NPV'!$D$5)</f>
        <v/>
      </c>
      <c r="C1865" s="9">
        <f>_xlfn.BETA.INV(RAND(),'Расчет NPV'!$E$6,'Расчет NPV'!$F$6,'Расчет NPV'!$B$6,'Расчет NPV'!$D$6)</f>
        <v/>
      </c>
      <c r="D1865" s="9">
        <f>_xlfn.BETA.INV(RAND(),'Расчет NPV'!$E$7,'Расчет NPV'!$F$7,'Расчет NPV'!$B$7,'Расчет NPV'!$D$7)</f>
        <v/>
      </c>
      <c r="E1865" s="5">
        <f>_xlfn.BETA.INV(RAND(),'Расчет NPV'!$E$8,'Расчет NPV'!$F$8,'Расчет NPV'!$B$8,'Расчет NPV'!$D$8)</f>
        <v/>
      </c>
      <c r="F1865" s="9">
        <f>_xlfn.BETA.INV(RAND(),'Расчет NPV'!$E$9,'Расчет NPV'!$F$9,'Расчет NPV'!$B$9,'Расчет NPV'!$D$9)</f>
        <v/>
      </c>
      <c r="G1865" s="9">
        <f>_xlfn.BETA.INV(RAND(),'Расчет NPV'!$E$10,'Расчет NPV'!$F$10,'Расчет NPV'!$B$10,'Расчет NPV'!$D$10)</f>
        <v/>
      </c>
      <c r="H1865" s="9">
        <f>((D1865*(1+E1865)^0*'Расчет NPV'!$C$14*(C1865-F1865)-G1865)-MAX((D1865*(1+E1865)^0*'Расчет NPV'!$C$14*(C1865-F1865)-G1865)-B1865/6,0)*'Расчет NPV'!$C$13)/(1+'Расчет NPV'!$C$12)^1</f>
        <v/>
      </c>
      <c r="I1865" s="9">
        <f>((D1865*(1+E1865)^1*(C1865-F1865)-G1865)-MAX((D1865*(1+E1865)^1*(C1865-F1865)-G1865)-B1865/6,0)*'Расчет NPV'!$C$13)/(1+'Расчет NPV'!$C$12)^2</f>
        <v/>
      </c>
      <c r="J1865" s="9">
        <f>((D1865*(1+E1865)^2*(C1865-F1865)-G1865)-MAX((D1865*(1+E1865)^2*(C1865-F1865)-G1865)-B1865/6,0)*'Расчет NPV'!$C$13)/(1+'Расчет NPV'!$C$12)^3</f>
        <v/>
      </c>
      <c r="K1865" s="9">
        <f>((D1865*(1+E1865)^3*(C1865-F1865)-G1865)-MAX((D1865*(1+E1865)^3*(C1865-F1865)-G1865)-B1865/6,0)*'Расчет NPV'!$C$13)/(1+'Расчет NPV'!$C$12)^4</f>
        <v/>
      </c>
      <c r="L1865" s="9">
        <f>((D1865*(1+E1865)^4*(C1865-F1865)-G1865)-MAX((D1865*(1+E1865)^4*(C1865-F1865)-G1865)-B1865/6,0)*'Расчет NPV'!$C$13)/(1+'Расчет NPV'!$C$12)^5</f>
        <v/>
      </c>
      <c r="M1865" s="9">
        <f>((D1865*(1+E1865)^5*(C1865-F1865)-G1865)-MAX((D1865*(1+E1865)^5*(C1865-F1865)-G1865)-B1865/6,0)*'Расчет NPV'!$C$13)/(1+'Расчет NPV'!$C$12)^6</f>
        <v/>
      </c>
      <c r="N1865" s="13">
        <f>SUM(H1865:M1865)-B1865</f>
        <v/>
      </c>
    </row>
    <row r="1866">
      <c r="A1866" t="n">
        <v>1862</v>
      </c>
      <c r="B1866" s="9">
        <f>_xlfn.BETA.INV(RAND(),'Расчет NPV'!$E$5,'Расчет NPV'!$F$5,'Расчет NPV'!$B$5,'Расчет NPV'!$D$5)</f>
        <v/>
      </c>
      <c r="C1866" s="9">
        <f>_xlfn.BETA.INV(RAND(),'Расчет NPV'!$E$6,'Расчет NPV'!$F$6,'Расчет NPV'!$B$6,'Расчет NPV'!$D$6)</f>
        <v/>
      </c>
      <c r="D1866" s="9">
        <f>_xlfn.BETA.INV(RAND(),'Расчет NPV'!$E$7,'Расчет NPV'!$F$7,'Расчет NPV'!$B$7,'Расчет NPV'!$D$7)</f>
        <v/>
      </c>
      <c r="E1866" s="5">
        <f>_xlfn.BETA.INV(RAND(),'Расчет NPV'!$E$8,'Расчет NPV'!$F$8,'Расчет NPV'!$B$8,'Расчет NPV'!$D$8)</f>
        <v/>
      </c>
      <c r="F1866" s="9">
        <f>_xlfn.BETA.INV(RAND(),'Расчет NPV'!$E$9,'Расчет NPV'!$F$9,'Расчет NPV'!$B$9,'Расчет NPV'!$D$9)</f>
        <v/>
      </c>
      <c r="G1866" s="9">
        <f>_xlfn.BETA.INV(RAND(),'Расчет NPV'!$E$10,'Расчет NPV'!$F$10,'Расчет NPV'!$B$10,'Расчет NPV'!$D$10)</f>
        <v/>
      </c>
      <c r="H1866" s="9">
        <f>((D1866*(1+E1866)^0*'Расчет NPV'!$C$14*(C1866-F1866)-G1866)-MAX((D1866*(1+E1866)^0*'Расчет NPV'!$C$14*(C1866-F1866)-G1866)-B1866/6,0)*'Расчет NPV'!$C$13)/(1+'Расчет NPV'!$C$12)^1</f>
        <v/>
      </c>
      <c r="I1866" s="9">
        <f>((D1866*(1+E1866)^1*(C1866-F1866)-G1866)-MAX((D1866*(1+E1866)^1*(C1866-F1866)-G1866)-B1866/6,0)*'Расчет NPV'!$C$13)/(1+'Расчет NPV'!$C$12)^2</f>
        <v/>
      </c>
      <c r="J1866" s="9">
        <f>((D1866*(1+E1866)^2*(C1866-F1866)-G1866)-MAX((D1866*(1+E1866)^2*(C1866-F1866)-G1866)-B1866/6,0)*'Расчет NPV'!$C$13)/(1+'Расчет NPV'!$C$12)^3</f>
        <v/>
      </c>
      <c r="K1866" s="9">
        <f>((D1866*(1+E1866)^3*(C1866-F1866)-G1866)-MAX((D1866*(1+E1866)^3*(C1866-F1866)-G1866)-B1866/6,0)*'Расчет NPV'!$C$13)/(1+'Расчет NPV'!$C$12)^4</f>
        <v/>
      </c>
      <c r="L1866" s="9">
        <f>((D1866*(1+E1866)^4*(C1866-F1866)-G1866)-MAX((D1866*(1+E1866)^4*(C1866-F1866)-G1866)-B1866/6,0)*'Расчет NPV'!$C$13)/(1+'Расчет NPV'!$C$12)^5</f>
        <v/>
      </c>
      <c r="M1866" s="9">
        <f>((D1866*(1+E1866)^5*(C1866-F1866)-G1866)-MAX((D1866*(1+E1866)^5*(C1866-F1866)-G1866)-B1866/6,0)*'Расчет NPV'!$C$13)/(1+'Расчет NPV'!$C$12)^6</f>
        <v/>
      </c>
      <c r="N1866" s="13">
        <f>SUM(H1866:M1866)-B1866</f>
        <v/>
      </c>
    </row>
    <row r="1867">
      <c r="A1867" t="n">
        <v>1863</v>
      </c>
      <c r="B1867" s="9">
        <f>_xlfn.BETA.INV(RAND(),'Расчет NPV'!$E$5,'Расчет NPV'!$F$5,'Расчет NPV'!$B$5,'Расчет NPV'!$D$5)</f>
        <v/>
      </c>
      <c r="C1867" s="9">
        <f>_xlfn.BETA.INV(RAND(),'Расчет NPV'!$E$6,'Расчет NPV'!$F$6,'Расчет NPV'!$B$6,'Расчет NPV'!$D$6)</f>
        <v/>
      </c>
      <c r="D1867" s="9">
        <f>_xlfn.BETA.INV(RAND(),'Расчет NPV'!$E$7,'Расчет NPV'!$F$7,'Расчет NPV'!$B$7,'Расчет NPV'!$D$7)</f>
        <v/>
      </c>
      <c r="E1867" s="5">
        <f>_xlfn.BETA.INV(RAND(),'Расчет NPV'!$E$8,'Расчет NPV'!$F$8,'Расчет NPV'!$B$8,'Расчет NPV'!$D$8)</f>
        <v/>
      </c>
      <c r="F1867" s="9">
        <f>_xlfn.BETA.INV(RAND(),'Расчет NPV'!$E$9,'Расчет NPV'!$F$9,'Расчет NPV'!$B$9,'Расчет NPV'!$D$9)</f>
        <v/>
      </c>
      <c r="G1867" s="9">
        <f>_xlfn.BETA.INV(RAND(),'Расчет NPV'!$E$10,'Расчет NPV'!$F$10,'Расчет NPV'!$B$10,'Расчет NPV'!$D$10)</f>
        <v/>
      </c>
      <c r="H1867" s="9">
        <f>((D1867*(1+E1867)^0*'Расчет NPV'!$C$14*(C1867-F1867)-G1867)-MAX((D1867*(1+E1867)^0*'Расчет NPV'!$C$14*(C1867-F1867)-G1867)-B1867/6,0)*'Расчет NPV'!$C$13)/(1+'Расчет NPV'!$C$12)^1</f>
        <v/>
      </c>
      <c r="I1867" s="9">
        <f>((D1867*(1+E1867)^1*(C1867-F1867)-G1867)-MAX((D1867*(1+E1867)^1*(C1867-F1867)-G1867)-B1867/6,0)*'Расчет NPV'!$C$13)/(1+'Расчет NPV'!$C$12)^2</f>
        <v/>
      </c>
      <c r="J1867" s="9">
        <f>((D1867*(1+E1867)^2*(C1867-F1867)-G1867)-MAX((D1867*(1+E1867)^2*(C1867-F1867)-G1867)-B1867/6,0)*'Расчет NPV'!$C$13)/(1+'Расчет NPV'!$C$12)^3</f>
        <v/>
      </c>
      <c r="K1867" s="9">
        <f>((D1867*(1+E1867)^3*(C1867-F1867)-G1867)-MAX((D1867*(1+E1867)^3*(C1867-F1867)-G1867)-B1867/6,0)*'Расчет NPV'!$C$13)/(1+'Расчет NPV'!$C$12)^4</f>
        <v/>
      </c>
      <c r="L1867" s="9">
        <f>((D1867*(1+E1867)^4*(C1867-F1867)-G1867)-MAX((D1867*(1+E1867)^4*(C1867-F1867)-G1867)-B1867/6,0)*'Расчет NPV'!$C$13)/(1+'Расчет NPV'!$C$12)^5</f>
        <v/>
      </c>
      <c r="M1867" s="9">
        <f>((D1867*(1+E1867)^5*(C1867-F1867)-G1867)-MAX((D1867*(1+E1867)^5*(C1867-F1867)-G1867)-B1867/6,0)*'Расчет NPV'!$C$13)/(1+'Расчет NPV'!$C$12)^6</f>
        <v/>
      </c>
      <c r="N1867" s="13">
        <f>SUM(H1867:M1867)-B1867</f>
        <v/>
      </c>
    </row>
    <row r="1868">
      <c r="A1868" t="n">
        <v>1864</v>
      </c>
      <c r="B1868" s="9">
        <f>_xlfn.BETA.INV(RAND(),'Расчет NPV'!$E$5,'Расчет NPV'!$F$5,'Расчет NPV'!$B$5,'Расчет NPV'!$D$5)</f>
        <v/>
      </c>
      <c r="C1868" s="9">
        <f>_xlfn.BETA.INV(RAND(),'Расчет NPV'!$E$6,'Расчет NPV'!$F$6,'Расчет NPV'!$B$6,'Расчет NPV'!$D$6)</f>
        <v/>
      </c>
      <c r="D1868" s="9">
        <f>_xlfn.BETA.INV(RAND(),'Расчет NPV'!$E$7,'Расчет NPV'!$F$7,'Расчет NPV'!$B$7,'Расчет NPV'!$D$7)</f>
        <v/>
      </c>
      <c r="E1868" s="5">
        <f>_xlfn.BETA.INV(RAND(),'Расчет NPV'!$E$8,'Расчет NPV'!$F$8,'Расчет NPV'!$B$8,'Расчет NPV'!$D$8)</f>
        <v/>
      </c>
      <c r="F1868" s="9">
        <f>_xlfn.BETA.INV(RAND(),'Расчет NPV'!$E$9,'Расчет NPV'!$F$9,'Расчет NPV'!$B$9,'Расчет NPV'!$D$9)</f>
        <v/>
      </c>
      <c r="G1868" s="9">
        <f>_xlfn.BETA.INV(RAND(),'Расчет NPV'!$E$10,'Расчет NPV'!$F$10,'Расчет NPV'!$B$10,'Расчет NPV'!$D$10)</f>
        <v/>
      </c>
      <c r="H1868" s="9">
        <f>((D1868*(1+E1868)^0*'Расчет NPV'!$C$14*(C1868-F1868)-G1868)-MAX((D1868*(1+E1868)^0*'Расчет NPV'!$C$14*(C1868-F1868)-G1868)-B1868/6,0)*'Расчет NPV'!$C$13)/(1+'Расчет NPV'!$C$12)^1</f>
        <v/>
      </c>
      <c r="I1868" s="9">
        <f>((D1868*(1+E1868)^1*(C1868-F1868)-G1868)-MAX((D1868*(1+E1868)^1*(C1868-F1868)-G1868)-B1868/6,0)*'Расчет NPV'!$C$13)/(1+'Расчет NPV'!$C$12)^2</f>
        <v/>
      </c>
      <c r="J1868" s="9">
        <f>((D1868*(1+E1868)^2*(C1868-F1868)-G1868)-MAX((D1868*(1+E1868)^2*(C1868-F1868)-G1868)-B1868/6,0)*'Расчет NPV'!$C$13)/(1+'Расчет NPV'!$C$12)^3</f>
        <v/>
      </c>
      <c r="K1868" s="9">
        <f>((D1868*(1+E1868)^3*(C1868-F1868)-G1868)-MAX((D1868*(1+E1868)^3*(C1868-F1868)-G1868)-B1868/6,0)*'Расчет NPV'!$C$13)/(1+'Расчет NPV'!$C$12)^4</f>
        <v/>
      </c>
      <c r="L1868" s="9">
        <f>((D1868*(1+E1868)^4*(C1868-F1868)-G1868)-MAX((D1868*(1+E1868)^4*(C1868-F1868)-G1868)-B1868/6,0)*'Расчет NPV'!$C$13)/(1+'Расчет NPV'!$C$12)^5</f>
        <v/>
      </c>
      <c r="M1868" s="9">
        <f>((D1868*(1+E1868)^5*(C1868-F1868)-G1868)-MAX((D1868*(1+E1868)^5*(C1868-F1868)-G1868)-B1868/6,0)*'Расчет NPV'!$C$13)/(1+'Расчет NPV'!$C$12)^6</f>
        <v/>
      </c>
      <c r="N1868" s="13">
        <f>SUM(H1868:M1868)-B1868</f>
        <v/>
      </c>
    </row>
    <row r="1869">
      <c r="A1869" t="n">
        <v>1865</v>
      </c>
      <c r="B1869" s="9">
        <f>_xlfn.BETA.INV(RAND(),'Расчет NPV'!$E$5,'Расчет NPV'!$F$5,'Расчет NPV'!$B$5,'Расчет NPV'!$D$5)</f>
        <v/>
      </c>
      <c r="C1869" s="9">
        <f>_xlfn.BETA.INV(RAND(),'Расчет NPV'!$E$6,'Расчет NPV'!$F$6,'Расчет NPV'!$B$6,'Расчет NPV'!$D$6)</f>
        <v/>
      </c>
      <c r="D1869" s="9">
        <f>_xlfn.BETA.INV(RAND(),'Расчет NPV'!$E$7,'Расчет NPV'!$F$7,'Расчет NPV'!$B$7,'Расчет NPV'!$D$7)</f>
        <v/>
      </c>
      <c r="E1869" s="5">
        <f>_xlfn.BETA.INV(RAND(),'Расчет NPV'!$E$8,'Расчет NPV'!$F$8,'Расчет NPV'!$B$8,'Расчет NPV'!$D$8)</f>
        <v/>
      </c>
      <c r="F1869" s="9">
        <f>_xlfn.BETA.INV(RAND(),'Расчет NPV'!$E$9,'Расчет NPV'!$F$9,'Расчет NPV'!$B$9,'Расчет NPV'!$D$9)</f>
        <v/>
      </c>
      <c r="G1869" s="9">
        <f>_xlfn.BETA.INV(RAND(),'Расчет NPV'!$E$10,'Расчет NPV'!$F$10,'Расчет NPV'!$B$10,'Расчет NPV'!$D$10)</f>
        <v/>
      </c>
      <c r="H1869" s="9">
        <f>((D1869*(1+E1869)^0*'Расчет NPV'!$C$14*(C1869-F1869)-G1869)-MAX((D1869*(1+E1869)^0*'Расчет NPV'!$C$14*(C1869-F1869)-G1869)-B1869/6,0)*'Расчет NPV'!$C$13)/(1+'Расчет NPV'!$C$12)^1</f>
        <v/>
      </c>
      <c r="I1869" s="9">
        <f>((D1869*(1+E1869)^1*(C1869-F1869)-G1869)-MAX((D1869*(1+E1869)^1*(C1869-F1869)-G1869)-B1869/6,0)*'Расчет NPV'!$C$13)/(1+'Расчет NPV'!$C$12)^2</f>
        <v/>
      </c>
      <c r="J1869" s="9">
        <f>((D1869*(1+E1869)^2*(C1869-F1869)-G1869)-MAX((D1869*(1+E1869)^2*(C1869-F1869)-G1869)-B1869/6,0)*'Расчет NPV'!$C$13)/(1+'Расчет NPV'!$C$12)^3</f>
        <v/>
      </c>
      <c r="K1869" s="9">
        <f>((D1869*(1+E1869)^3*(C1869-F1869)-G1869)-MAX((D1869*(1+E1869)^3*(C1869-F1869)-G1869)-B1869/6,0)*'Расчет NPV'!$C$13)/(1+'Расчет NPV'!$C$12)^4</f>
        <v/>
      </c>
      <c r="L1869" s="9">
        <f>((D1869*(1+E1869)^4*(C1869-F1869)-G1869)-MAX((D1869*(1+E1869)^4*(C1869-F1869)-G1869)-B1869/6,0)*'Расчет NPV'!$C$13)/(1+'Расчет NPV'!$C$12)^5</f>
        <v/>
      </c>
      <c r="M1869" s="9">
        <f>((D1869*(1+E1869)^5*(C1869-F1869)-G1869)-MAX((D1869*(1+E1869)^5*(C1869-F1869)-G1869)-B1869/6,0)*'Расчет NPV'!$C$13)/(1+'Расчет NPV'!$C$12)^6</f>
        <v/>
      </c>
      <c r="N1869" s="13">
        <f>SUM(H1869:M1869)-B1869</f>
        <v/>
      </c>
    </row>
    <row r="1870">
      <c r="A1870" t="n">
        <v>1866</v>
      </c>
      <c r="B1870" s="9">
        <f>_xlfn.BETA.INV(RAND(),'Расчет NPV'!$E$5,'Расчет NPV'!$F$5,'Расчет NPV'!$B$5,'Расчет NPV'!$D$5)</f>
        <v/>
      </c>
      <c r="C1870" s="9">
        <f>_xlfn.BETA.INV(RAND(),'Расчет NPV'!$E$6,'Расчет NPV'!$F$6,'Расчет NPV'!$B$6,'Расчет NPV'!$D$6)</f>
        <v/>
      </c>
      <c r="D1870" s="9">
        <f>_xlfn.BETA.INV(RAND(),'Расчет NPV'!$E$7,'Расчет NPV'!$F$7,'Расчет NPV'!$B$7,'Расчет NPV'!$D$7)</f>
        <v/>
      </c>
      <c r="E1870" s="5">
        <f>_xlfn.BETA.INV(RAND(),'Расчет NPV'!$E$8,'Расчет NPV'!$F$8,'Расчет NPV'!$B$8,'Расчет NPV'!$D$8)</f>
        <v/>
      </c>
      <c r="F1870" s="9">
        <f>_xlfn.BETA.INV(RAND(),'Расчет NPV'!$E$9,'Расчет NPV'!$F$9,'Расчет NPV'!$B$9,'Расчет NPV'!$D$9)</f>
        <v/>
      </c>
      <c r="G1870" s="9">
        <f>_xlfn.BETA.INV(RAND(),'Расчет NPV'!$E$10,'Расчет NPV'!$F$10,'Расчет NPV'!$B$10,'Расчет NPV'!$D$10)</f>
        <v/>
      </c>
      <c r="H1870" s="9">
        <f>((D1870*(1+E1870)^0*'Расчет NPV'!$C$14*(C1870-F1870)-G1870)-MAX((D1870*(1+E1870)^0*'Расчет NPV'!$C$14*(C1870-F1870)-G1870)-B1870/6,0)*'Расчет NPV'!$C$13)/(1+'Расчет NPV'!$C$12)^1</f>
        <v/>
      </c>
      <c r="I1870" s="9">
        <f>((D1870*(1+E1870)^1*(C1870-F1870)-G1870)-MAX((D1870*(1+E1870)^1*(C1870-F1870)-G1870)-B1870/6,0)*'Расчет NPV'!$C$13)/(1+'Расчет NPV'!$C$12)^2</f>
        <v/>
      </c>
      <c r="J1870" s="9">
        <f>((D1870*(1+E1870)^2*(C1870-F1870)-G1870)-MAX((D1870*(1+E1870)^2*(C1870-F1870)-G1870)-B1870/6,0)*'Расчет NPV'!$C$13)/(1+'Расчет NPV'!$C$12)^3</f>
        <v/>
      </c>
      <c r="K1870" s="9">
        <f>((D1870*(1+E1870)^3*(C1870-F1870)-G1870)-MAX((D1870*(1+E1870)^3*(C1870-F1870)-G1870)-B1870/6,0)*'Расчет NPV'!$C$13)/(1+'Расчет NPV'!$C$12)^4</f>
        <v/>
      </c>
      <c r="L1870" s="9">
        <f>((D1870*(1+E1870)^4*(C1870-F1870)-G1870)-MAX((D1870*(1+E1870)^4*(C1870-F1870)-G1870)-B1870/6,0)*'Расчет NPV'!$C$13)/(1+'Расчет NPV'!$C$12)^5</f>
        <v/>
      </c>
      <c r="M1870" s="9">
        <f>((D1870*(1+E1870)^5*(C1870-F1870)-G1870)-MAX((D1870*(1+E1870)^5*(C1870-F1870)-G1870)-B1870/6,0)*'Расчет NPV'!$C$13)/(1+'Расчет NPV'!$C$12)^6</f>
        <v/>
      </c>
      <c r="N1870" s="13">
        <f>SUM(H1870:M1870)-B1870</f>
        <v/>
      </c>
    </row>
    <row r="1871">
      <c r="A1871" t="n">
        <v>1867</v>
      </c>
      <c r="B1871" s="9">
        <f>_xlfn.BETA.INV(RAND(),'Расчет NPV'!$E$5,'Расчет NPV'!$F$5,'Расчет NPV'!$B$5,'Расчет NPV'!$D$5)</f>
        <v/>
      </c>
      <c r="C1871" s="9">
        <f>_xlfn.BETA.INV(RAND(),'Расчет NPV'!$E$6,'Расчет NPV'!$F$6,'Расчет NPV'!$B$6,'Расчет NPV'!$D$6)</f>
        <v/>
      </c>
      <c r="D1871" s="9">
        <f>_xlfn.BETA.INV(RAND(),'Расчет NPV'!$E$7,'Расчет NPV'!$F$7,'Расчет NPV'!$B$7,'Расчет NPV'!$D$7)</f>
        <v/>
      </c>
      <c r="E1871" s="5">
        <f>_xlfn.BETA.INV(RAND(),'Расчет NPV'!$E$8,'Расчет NPV'!$F$8,'Расчет NPV'!$B$8,'Расчет NPV'!$D$8)</f>
        <v/>
      </c>
      <c r="F1871" s="9">
        <f>_xlfn.BETA.INV(RAND(),'Расчет NPV'!$E$9,'Расчет NPV'!$F$9,'Расчет NPV'!$B$9,'Расчет NPV'!$D$9)</f>
        <v/>
      </c>
      <c r="G1871" s="9">
        <f>_xlfn.BETA.INV(RAND(),'Расчет NPV'!$E$10,'Расчет NPV'!$F$10,'Расчет NPV'!$B$10,'Расчет NPV'!$D$10)</f>
        <v/>
      </c>
      <c r="H1871" s="9">
        <f>((D1871*(1+E1871)^0*'Расчет NPV'!$C$14*(C1871-F1871)-G1871)-MAX((D1871*(1+E1871)^0*'Расчет NPV'!$C$14*(C1871-F1871)-G1871)-B1871/6,0)*'Расчет NPV'!$C$13)/(1+'Расчет NPV'!$C$12)^1</f>
        <v/>
      </c>
      <c r="I1871" s="9">
        <f>((D1871*(1+E1871)^1*(C1871-F1871)-G1871)-MAX((D1871*(1+E1871)^1*(C1871-F1871)-G1871)-B1871/6,0)*'Расчет NPV'!$C$13)/(1+'Расчет NPV'!$C$12)^2</f>
        <v/>
      </c>
      <c r="J1871" s="9">
        <f>((D1871*(1+E1871)^2*(C1871-F1871)-G1871)-MAX((D1871*(1+E1871)^2*(C1871-F1871)-G1871)-B1871/6,0)*'Расчет NPV'!$C$13)/(1+'Расчет NPV'!$C$12)^3</f>
        <v/>
      </c>
      <c r="K1871" s="9">
        <f>((D1871*(1+E1871)^3*(C1871-F1871)-G1871)-MAX((D1871*(1+E1871)^3*(C1871-F1871)-G1871)-B1871/6,0)*'Расчет NPV'!$C$13)/(1+'Расчет NPV'!$C$12)^4</f>
        <v/>
      </c>
      <c r="L1871" s="9">
        <f>((D1871*(1+E1871)^4*(C1871-F1871)-G1871)-MAX((D1871*(1+E1871)^4*(C1871-F1871)-G1871)-B1871/6,0)*'Расчет NPV'!$C$13)/(1+'Расчет NPV'!$C$12)^5</f>
        <v/>
      </c>
      <c r="M1871" s="9">
        <f>((D1871*(1+E1871)^5*(C1871-F1871)-G1871)-MAX((D1871*(1+E1871)^5*(C1871-F1871)-G1871)-B1871/6,0)*'Расчет NPV'!$C$13)/(1+'Расчет NPV'!$C$12)^6</f>
        <v/>
      </c>
      <c r="N1871" s="13">
        <f>SUM(H1871:M1871)-B1871</f>
        <v/>
      </c>
    </row>
    <row r="1872">
      <c r="A1872" t="n">
        <v>1868</v>
      </c>
      <c r="B1872" s="9">
        <f>_xlfn.BETA.INV(RAND(),'Расчет NPV'!$E$5,'Расчет NPV'!$F$5,'Расчет NPV'!$B$5,'Расчет NPV'!$D$5)</f>
        <v/>
      </c>
      <c r="C1872" s="9">
        <f>_xlfn.BETA.INV(RAND(),'Расчет NPV'!$E$6,'Расчет NPV'!$F$6,'Расчет NPV'!$B$6,'Расчет NPV'!$D$6)</f>
        <v/>
      </c>
      <c r="D1872" s="9">
        <f>_xlfn.BETA.INV(RAND(),'Расчет NPV'!$E$7,'Расчет NPV'!$F$7,'Расчет NPV'!$B$7,'Расчет NPV'!$D$7)</f>
        <v/>
      </c>
      <c r="E1872" s="5">
        <f>_xlfn.BETA.INV(RAND(),'Расчет NPV'!$E$8,'Расчет NPV'!$F$8,'Расчет NPV'!$B$8,'Расчет NPV'!$D$8)</f>
        <v/>
      </c>
      <c r="F1872" s="9">
        <f>_xlfn.BETA.INV(RAND(),'Расчет NPV'!$E$9,'Расчет NPV'!$F$9,'Расчет NPV'!$B$9,'Расчет NPV'!$D$9)</f>
        <v/>
      </c>
      <c r="G1872" s="9">
        <f>_xlfn.BETA.INV(RAND(),'Расчет NPV'!$E$10,'Расчет NPV'!$F$10,'Расчет NPV'!$B$10,'Расчет NPV'!$D$10)</f>
        <v/>
      </c>
      <c r="H1872" s="9">
        <f>((D1872*(1+E1872)^0*'Расчет NPV'!$C$14*(C1872-F1872)-G1872)-MAX((D1872*(1+E1872)^0*'Расчет NPV'!$C$14*(C1872-F1872)-G1872)-B1872/6,0)*'Расчет NPV'!$C$13)/(1+'Расчет NPV'!$C$12)^1</f>
        <v/>
      </c>
      <c r="I1872" s="9">
        <f>((D1872*(1+E1872)^1*(C1872-F1872)-G1872)-MAX((D1872*(1+E1872)^1*(C1872-F1872)-G1872)-B1872/6,0)*'Расчет NPV'!$C$13)/(1+'Расчет NPV'!$C$12)^2</f>
        <v/>
      </c>
      <c r="J1872" s="9">
        <f>((D1872*(1+E1872)^2*(C1872-F1872)-G1872)-MAX((D1872*(1+E1872)^2*(C1872-F1872)-G1872)-B1872/6,0)*'Расчет NPV'!$C$13)/(1+'Расчет NPV'!$C$12)^3</f>
        <v/>
      </c>
      <c r="K1872" s="9">
        <f>((D1872*(1+E1872)^3*(C1872-F1872)-G1872)-MAX((D1872*(1+E1872)^3*(C1872-F1872)-G1872)-B1872/6,0)*'Расчет NPV'!$C$13)/(1+'Расчет NPV'!$C$12)^4</f>
        <v/>
      </c>
      <c r="L1872" s="9">
        <f>((D1872*(1+E1872)^4*(C1872-F1872)-G1872)-MAX((D1872*(1+E1872)^4*(C1872-F1872)-G1872)-B1872/6,0)*'Расчет NPV'!$C$13)/(1+'Расчет NPV'!$C$12)^5</f>
        <v/>
      </c>
      <c r="M1872" s="9">
        <f>((D1872*(1+E1872)^5*(C1872-F1872)-G1872)-MAX((D1872*(1+E1872)^5*(C1872-F1872)-G1872)-B1872/6,0)*'Расчет NPV'!$C$13)/(1+'Расчет NPV'!$C$12)^6</f>
        <v/>
      </c>
      <c r="N1872" s="13">
        <f>SUM(H1872:M1872)-B1872</f>
        <v/>
      </c>
    </row>
    <row r="1873">
      <c r="A1873" t="n">
        <v>1869</v>
      </c>
      <c r="B1873" s="9">
        <f>_xlfn.BETA.INV(RAND(),'Расчет NPV'!$E$5,'Расчет NPV'!$F$5,'Расчет NPV'!$B$5,'Расчет NPV'!$D$5)</f>
        <v/>
      </c>
      <c r="C1873" s="9">
        <f>_xlfn.BETA.INV(RAND(),'Расчет NPV'!$E$6,'Расчет NPV'!$F$6,'Расчет NPV'!$B$6,'Расчет NPV'!$D$6)</f>
        <v/>
      </c>
      <c r="D1873" s="9">
        <f>_xlfn.BETA.INV(RAND(),'Расчет NPV'!$E$7,'Расчет NPV'!$F$7,'Расчет NPV'!$B$7,'Расчет NPV'!$D$7)</f>
        <v/>
      </c>
      <c r="E1873" s="5">
        <f>_xlfn.BETA.INV(RAND(),'Расчет NPV'!$E$8,'Расчет NPV'!$F$8,'Расчет NPV'!$B$8,'Расчет NPV'!$D$8)</f>
        <v/>
      </c>
      <c r="F1873" s="9">
        <f>_xlfn.BETA.INV(RAND(),'Расчет NPV'!$E$9,'Расчет NPV'!$F$9,'Расчет NPV'!$B$9,'Расчет NPV'!$D$9)</f>
        <v/>
      </c>
      <c r="G1873" s="9">
        <f>_xlfn.BETA.INV(RAND(),'Расчет NPV'!$E$10,'Расчет NPV'!$F$10,'Расчет NPV'!$B$10,'Расчет NPV'!$D$10)</f>
        <v/>
      </c>
      <c r="H1873" s="9">
        <f>((D1873*(1+E1873)^0*'Расчет NPV'!$C$14*(C1873-F1873)-G1873)-MAX((D1873*(1+E1873)^0*'Расчет NPV'!$C$14*(C1873-F1873)-G1873)-B1873/6,0)*'Расчет NPV'!$C$13)/(1+'Расчет NPV'!$C$12)^1</f>
        <v/>
      </c>
      <c r="I1873" s="9">
        <f>((D1873*(1+E1873)^1*(C1873-F1873)-G1873)-MAX((D1873*(1+E1873)^1*(C1873-F1873)-G1873)-B1873/6,0)*'Расчет NPV'!$C$13)/(1+'Расчет NPV'!$C$12)^2</f>
        <v/>
      </c>
      <c r="J1873" s="9">
        <f>((D1873*(1+E1873)^2*(C1873-F1873)-G1873)-MAX((D1873*(1+E1873)^2*(C1873-F1873)-G1873)-B1873/6,0)*'Расчет NPV'!$C$13)/(1+'Расчет NPV'!$C$12)^3</f>
        <v/>
      </c>
      <c r="K1873" s="9">
        <f>((D1873*(1+E1873)^3*(C1873-F1873)-G1873)-MAX((D1873*(1+E1873)^3*(C1873-F1873)-G1873)-B1873/6,0)*'Расчет NPV'!$C$13)/(1+'Расчет NPV'!$C$12)^4</f>
        <v/>
      </c>
      <c r="L1873" s="9">
        <f>((D1873*(1+E1873)^4*(C1873-F1873)-G1873)-MAX((D1873*(1+E1873)^4*(C1873-F1873)-G1873)-B1873/6,0)*'Расчет NPV'!$C$13)/(1+'Расчет NPV'!$C$12)^5</f>
        <v/>
      </c>
      <c r="M1873" s="9">
        <f>((D1873*(1+E1873)^5*(C1873-F1873)-G1873)-MAX((D1873*(1+E1873)^5*(C1873-F1873)-G1873)-B1873/6,0)*'Расчет NPV'!$C$13)/(1+'Расчет NPV'!$C$12)^6</f>
        <v/>
      </c>
      <c r="N1873" s="13">
        <f>SUM(H1873:M1873)-B1873</f>
        <v/>
      </c>
    </row>
    <row r="1874">
      <c r="A1874" t="n">
        <v>1870</v>
      </c>
      <c r="B1874" s="9">
        <f>_xlfn.BETA.INV(RAND(),'Расчет NPV'!$E$5,'Расчет NPV'!$F$5,'Расчет NPV'!$B$5,'Расчет NPV'!$D$5)</f>
        <v/>
      </c>
      <c r="C1874" s="9">
        <f>_xlfn.BETA.INV(RAND(),'Расчет NPV'!$E$6,'Расчет NPV'!$F$6,'Расчет NPV'!$B$6,'Расчет NPV'!$D$6)</f>
        <v/>
      </c>
      <c r="D1874" s="9">
        <f>_xlfn.BETA.INV(RAND(),'Расчет NPV'!$E$7,'Расчет NPV'!$F$7,'Расчет NPV'!$B$7,'Расчет NPV'!$D$7)</f>
        <v/>
      </c>
      <c r="E1874" s="5">
        <f>_xlfn.BETA.INV(RAND(),'Расчет NPV'!$E$8,'Расчет NPV'!$F$8,'Расчет NPV'!$B$8,'Расчет NPV'!$D$8)</f>
        <v/>
      </c>
      <c r="F1874" s="9">
        <f>_xlfn.BETA.INV(RAND(),'Расчет NPV'!$E$9,'Расчет NPV'!$F$9,'Расчет NPV'!$B$9,'Расчет NPV'!$D$9)</f>
        <v/>
      </c>
      <c r="G1874" s="9">
        <f>_xlfn.BETA.INV(RAND(),'Расчет NPV'!$E$10,'Расчет NPV'!$F$10,'Расчет NPV'!$B$10,'Расчет NPV'!$D$10)</f>
        <v/>
      </c>
      <c r="H1874" s="9">
        <f>((D1874*(1+E1874)^0*'Расчет NPV'!$C$14*(C1874-F1874)-G1874)-MAX((D1874*(1+E1874)^0*'Расчет NPV'!$C$14*(C1874-F1874)-G1874)-B1874/6,0)*'Расчет NPV'!$C$13)/(1+'Расчет NPV'!$C$12)^1</f>
        <v/>
      </c>
      <c r="I1874" s="9">
        <f>((D1874*(1+E1874)^1*(C1874-F1874)-G1874)-MAX((D1874*(1+E1874)^1*(C1874-F1874)-G1874)-B1874/6,0)*'Расчет NPV'!$C$13)/(1+'Расчет NPV'!$C$12)^2</f>
        <v/>
      </c>
      <c r="J1874" s="9">
        <f>((D1874*(1+E1874)^2*(C1874-F1874)-G1874)-MAX((D1874*(1+E1874)^2*(C1874-F1874)-G1874)-B1874/6,0)*'Расчет NPV'!$C$13)/(1+'Расчет NPV'!$C$12)^3</f>
        <v/>
      </c>
      <c r="K1874" s="9">
        <f>((D1874*(1+E1874)^3*(C1874-F1874)-G1874)-MAX((D1874*(1+E1874)^3*(C1874-F1874)-G1874)-B1874/6,0)*'Расчет NPV'!$C$13)/(1+'Расчет NPV'!$C$12)^4</f>
        <v/>
      </c>
      <c r="L1874" s="9">
        <f>((D1874*(1+E1874)^4*(C1874-F1874)-G1874)-MAX((D1874*(1+E1874)^4*(C1874-F1874)-G1874)-B1874/6,0)*'Расчет NPV'!$C$13)/(1+'Расчет NPV'!$C$12)^5</f>
        <v/>
      </c>
      <c r="M1874" s="9">
        <f>((D1874*(1+E1874)^5*(C1874-F1874)-G1874)-MAX((D1874*(1+E1874)^5*(C1874-F1874)-G1874)-B1874/6,0)*'Расчет NPV'!$C$13)/(1+'Расчет NPV'!$C$12)^6</f>
        <v/>
      </c>
      <c r="N1874" s="13">
        <f>SUM(H1874:M1874)-B1874</f>
        <v/>
      </c>
    </row>
    <row r="1875">
      <c r="A1875" t="n">
        <v>1871</v>
      </c>
      <c r="B1875" s="9">
        <f>_xlfn.BETA.INV(RAND(),'Расчет NPV'!$E$5,'Расчет NPV'!$F$5,'Расчет NPV'!$B$5,'Расчет NPV'!$D$5)</f>
        <v/>
      </c>
      <c r="C1875" s="9">
        <f>_xlfn.BETA.INV(RAND(),'Расчет NPV'!$E$6,'Расчет NPV'!$F$6,'Расчет NPV'!$B$6,'Расчет NPV'!$D$6)</f>
        <v/>
      </c>
      <c r="D1875" s="9">
        <f>_xlfn.BETA.INV(RAND(),'Расчет NPV'!$E$7,'Расчет NPV'!$F$7,'Расчет NPV'!$B$7,'Расчет NPV'!$D$7)</f>
        <v/>
      </c>
      <c r="E1875" s="5">
        <f>_xlfn.BETA.INV(RAND(),'Расчет NPV'!$E$8,'Расчет NPV'!$F$8,'Расчет NPV'!$B$8,'Расчет NPV'!$D$8)</f>
        <v/>
      </c>
      <c r="F1875" s="9">
        <f>_xlfn.BETA.INV(RAND(),'Расчет NPV'!$E$9,'Расчет NPV'!$F$9,'Расчет NPV'!$B$9,'Расчет NPV'!$D$9)</f>
        <v/>
      </c>
      <c r="G1875" s="9">
        <f>_xlfn.BETA.INV(RAND(),'Расчет NPV'!$E$10,'Расчет NPV'!$F$10,'Расчет NPV'!$B$10,'Расчет NPV'!$D$10)</f>
        <v/>
      </c>
      <c r="H1875" s="9">
        <f>((D1875*(1+E1875)^0*'Расчет NPV'!$C$14*(C1875-F1875)-G1875)-MAX((D1875*(1+E1875)^0*'Расчет NPV'!$C$14*(C1875-F1875)-G1875)-B1875/6,0)*'Расчет NPV'!$C$13)/(1+'Расчет NPV'!$C$12)^1</f>
        <v/>
      </c>
      <c r="I1875" s="9">
        <f>((D1875*(1+E1875)^1*(C1875-F1875)-G1875)-MAX((D1875*(1+E1875)^1*(C1875-F1875)-G1875)-B1875/6,0)*'Расчет NPV'!$C$13)/(1+'Расчет NPV'!$C$12)^2</f>
        <v/>
      </c>
      <c r="J1875" s="9">
        <f>((D1875*(1+E1875)^2*(C1875-F1875)-G1875)-MAX((D1875*(1+E1875)^2*(C1875-F1875)-G1875)-B1875/6,0)*'Расчет NPV'!$C$13)/(1+'Расчет NPV'!$C$12)^3</f>
        <v/>
      </c>
      <c r="K1875" s="9">
        <f>((D1875*(1+E1875)^3*(C1875-F1875)-G1875)-MAX((D1875*(1+E1875)^3*(C1875-F1875)-G1875)-B1875/6,0)*'Расчет NPV'!$C$13)/(1+'Расчет NPV'!$C$12)^4</f>
        <v/>
      </c>
      <c r="L1875" s="9">
        <f>((D1875*(1+E1875)^4*(C1875-F1875)-G1875)-MAX((D1875*(1+E1875)^4*(C1875-F1875)-G1875)-B1875/6,0)*'Расчет NPV'!$C$13)/(1+'Расчет NPV'!$C$12)^5</f>
        <v/>
      </c>
      <c r="M1875" s="9">
        <f>((D1875*(1+E1875)^5*(C1875-F1875)-G1875)-MAX((D1875*(1+E1875)^5*(C1875-F1875)-G1875)-B1875/6,0)*'Расчет NPV'!$C$13)/(1+'Расчет NPV'!$C$12)^6</f>
        <v/>
      </c>
      <c r="N1875" s="13">
        <f>SUM(H1875:M1875)-B1875</f>
        <v/>
      </c>
    </row>
    <row r="1876">
      <c r="A1876" t="n">
        <v>1872</v>
      </c>
      <c r="B1876" s="9">
        <f>_xlfn.BETA.INV(RAND(),'Расчет NPV'!$E$5,'Расчет NPV'!$F$5,'Расчет NPV'!$B$5,'Расчет NPV'!$D$5)</f>
        <v/>
      </c>
      <c r="C1876" s="9">
        <f>_xlfn.BETA.INV(RAND(),'Расчет NPV'!$E$6,'Расчет NPV'!$F$6,'Расчет NPV'!$B$6,'Расчет NPV'!$D$6)</f>
        <v/>
      </c>
      <c r="D1876" s="9">
        <f>_xlfn.BETA.INV(RAND(),'Расчет NPV'!$E$7,'Расчет NPV'!$F$7,'Расчет NPV'!$B$7,'Расчет NPV'!$D$7)</f>
        <v/>
      </c>
      <c r="E1876" s="5">
        <f>_xlfn.BETA.INV(RAND(),'Расчет NPV'!$E$8,'Расчет NPV'!$F$8,'Расчет NPV'!$B$8,'Расчет NPV'!$D$8)</f>
        <v/>
      </c>
      <c r="F1876" s="9">
        <f>_xlfn.BETA.INV(RAND(),'Расчет NPV'!$E$9,'Расчет NPV'!$F$9,'Расчет NPV'!$B$9,'Расчет NPV'!$D$9)</f>
        <v/>
      </c>
      <c r="G1876" s="9">
        <f>_xlfn.BETA.INV(RAND(),'Расчет NPV'!$E$10,'Расчет NPV'!$F$10,'Расчет NPV'!$B$10,'Расчет NPV'!$D$10)</f>
        <v/>
      </c>
      <c r="H1876" s="9">
        <f>((D1876*(1+E1876)^0*'Расчет NPV'!$C$14*(C1876-F1876)-G1876)-MAX((D1876*(1+E1876)^0*'Расчет NPV'!$C$14*(C1876-F1876)-G1876)-B1876/6,0)*'Расчет NPV'!$C$13)/(1+'Расчет NPV'!$C$12)^1</f>
        <v/>
      </c>
      <c r="I1876" s="9">
        <f>((D1876*(1+E1876)^1*(C1876-F1876)-G1876)-MAX((D1876*(1+E1876)^1*(C1876-F1876)-G1876)-B1876/6,0)*'Расчет NPV'!$C$13)/(1+'Расчет NPV'!$C$12)^2</f>
        <v/>
      </c>
      <c r="J1876" s="9">
        <f>((D1876*(1+E1876)^2*(C1876-F1876)-G1876)-MAX((D1876*(1+E1876)^2*(C1876-F1876)-G1876)-B1876/6,0)*'Расчет NPV'!$C$13)/(1+'Расчет NPV'!$C$12)^3</f>
        <v/>
      </c>
      <c r="K1876" s="9">
        <f>((D1876*(1+E1876)^3*(C1876-F1876)-G1876)-MAX((D1876*(1+E1876)^3*(C1876-F1876)-G1876)-B1876/6,0)*'Расчет NPV'!$C$13)/(1+'Расчет NPV'!$C$12)^4</f>
        <v/>
      </c>
      <c r="L1876" s="9">
        <f>((D1876*(1+E1876)^4*(C1876-F1876)-G1876)-MAX((D1876*(1+E1876)^4*(C1876-F1876)-G1876)-B1876/6,0)*'Расчет NPV'!$C$13)/(1+'Расчет NPV'!$C$12)^5</f>
        <v/>
      </c>
      <c r="M1876" s="9">
        <f>((D1876*(1+E1876)^5*(C1876-F1876)-G1876)-MAX((D1876*(1+E1876)^5*(C1876-F1876)-G1876)-B1876/6,0)*'Расчет NPV'!$C$13)/(1+'Расчет NPV'!$C$12)^6</f>
        <v/>
      </c>
      <c r="N1876" s="13">
        <f>SUM(H1876:M1876)-B1876</f>
        <v/>
      </c>
    </row>
    <row r="1877">
      <c r="A1877" t="n">
        <v>1873</v>
      </c>
      <c r="B1877" s="9">
        <f>_xlfn.BETA.INV(RAND(),'Расчет NPV'!$E$5,'Расчет NPV'!$F$5,'Расчет NPV'!$B$5,'Расчет NPV'!$D$5)</f>
        <v/>
      </c>
      <c r="C1877" s="9">
        <f>_xlfn.BETA.INV(RAND(),'Расчет NPV'!$E$6,'Расчет NPV'!$F$6,'Расчет NPV'!$B$6,'Расчет NPV'!$D$6)</f>
        <v/>
      </c>
      <c r="D1877" s="9">
        <f>_xlfn.BETA.INV(RAND(),'Расчет NPV'!$E$7,'Расчет NPV'!$F$7,'Расчет NPV'!$B$7,'Расчет NPV'!$D$7)</f>
        <v/>
      </c>
      <c r="E1877" s="5">
        <f>_xlfn.BETA.INV(RAND(),'Расчет NPV'!$E$8,'Расчет NPV'!$F$8,'Расчет NPV'!$B$8,'Расчет NPV'!$D$8)</f>
        <v/>
      </c>
      <c r="F1877" s="9">
        <f>_xlfn.BETA.INV(RAND(),'Расчет NPV'!$E$9,'Расчет NPV'!$F$9,'Расчет NPV'!$B$9,'Расчет NPV'!$D$9)</f>
        <v/>
      </c>
      <c r="G1877" s="9">
        <f>_xlfn.BETA.INV(RAND(),'Расчет NPV'!$E$10,'Расчет NPV'!$F$10,'Расчет NPV'!$B$10,'Расчет NPV'!$D$10)</f>
        <v/>
      </c>
      <c r="H1877" s="9">
        <f>((D1877*(1+E1877)^0*'Расчет NPV'!$C$14*(C1877-F1877)-G1877)-MAX((D1877*(1+E1877)^0*'Расчет NPV'!$C$14*(C1877-F1877)-G1877)-B1877/6,0)*'Расчет NPV'!$C$13)/(1+'Расчет NPV'!$C$12)^1</f>
        <v/>
      </c>
      <c r="I1877" s="9">
        <f>((D1877*(1+E1877)^1*(C1877-F1877)-G1877)-MAX((D1877*(1+E1877)^1*(C1877-F1877)-G1877)-B1877/6,0)*'Расчет NPV'!$C$13)/(1+'Расчет NPV'!$C$12)^2</f>
        <v/>
      </c>
      <c r="J1877" s="9">
        <f>((D1877*(1+E1877)^2*(C1877-F1877)-G1877)-MAX((D1877*(1+E1877)^2*(C1877-F1877)-G1877)-B1877/6,0)*'Расчет NPV'!$C$13)/(1+'Расчет NPV'!$C$12)^3</f>
        <v/>
      </c>
      <c r="K1877" s="9">
        <f>((D1877*(1+E1877)^3*(C1877-F1877)-G1877)-MAX((D1877*(1+E1877)^3*(C1877-F1877)-G1877)-B1877/6,0)*'Расчет NPV'!$C$13)/(1+'Расчет NPV'!$C$12)^4</f>
        <v/>
      </c>
      <c r="L1877" s="9">
        <f>((D1877*(1+E1877)^4*(C1877-F1877)-G1877)-MAX((D1877*(1+E1877)^4*(C1877-F1877)-G1877)-B1877/6,0)*'Расчет NPV'!$C$13)/(1+'Расчет NPV'!$C$12)^5</f>
        <v/>
      </c>
      <c r="M1877" s="9">
        <f>((D1877*(1+E1877)^5*(C1877-F1877)-G1877)-MAX((D1877*(1+E1877)^5*(C1877-F1877)-G1877)-B1877/6,0)*'Расчет NPV'!$C$13)/(1+'Расчет NPV'!$C$12)^6</f>
        <v/>
      </c>
      <c r="N1877" s="13">
        <f>SUM(H1877:M1877)-B1877</f>
        <v/>
      </c>
    </row>
    <row r="1878">
      <c r="A1878" t="n">
        <v>1874</v>
      </c>
      <c r="B1878" s="9">
        <f>_xlfn.BETA.INV(RAND(),'Расчет NPV'!$E$5,'Расчет NPV'!$F$5,'Расчет NPV'!$B$5,'Расчет NPV'!$D$5)</f>
        <v/>
      </c>
      <c r="C1878" s="9">
        <f>_xlfn.BETA.INV(RAND(),'Расчет NPV'!$E$6,'Расчет NPV'!$F$6,'Расчет NPV'!$B$6,'Расчет NPV'!$D$6)</f>
        <v/>
      </c>
      <c r="D1878" s="9">
        <f>_xlfn.BETA.INV(RAND(),'Расчет NPV'!$E$7,'Расчет NPV'!$F$7,'Расчет NPV'!$B$7,'Расчет NPV'!$D$7)</f>
        <v/>
      </c>
      <c r="E1878" s="5">
        <f>_xlfn.BETA.INV(RAND(),'Расчет NPV'!$E$8,'Расчет NPV'!$F$8,'Расчет NPV'!$B$8,'Расчет NPV'!$D$8)</f>
        <v/>
      </c>
      <c r="F1878" s="9">
        <f>_xlfn.BETA.INV(RAND(),'Расчет NPV'!$E$9,'Расчет NPV'!$F$9,'Расчет NPV'!$B$9,'Расчет NPV'!$D$9)</f>
        <v/>
      </c>
      <c r="G1878" s="9">
        <f>_xlfn.BETA.INV(RAND(),'Расчет NPV'!$E$10,'Расчет NPV'!$F$10,'Расчет NPV'!$B$10,'Расчет NPV'!$D$10)</f>
        <v/>
      </c>
      <c r="H1878" s="9">
        <f>((D1878*(1+E1878)^0*'Расчет NPV'!$C$14*(C1878-F1878)-G1878)-MAX((D1878*(1+E1878)^0*'Расчет NPV'!$C$14*(C1878-F1878)-G1878)-B1878/6,0)*'Расчет NPV'!$C$13)/(1+'Расчет NPV'!$C$12)^1</f>
        <v/>
      </c>
      <c r="I1878" s="9">
        <f>((D1878*(1+E1878)^1*(C1878-F1878)-G1878)-MAX((D1878*(1+E1878)^1*(C1878-F1878)-G1878)-B1878/6,0)*'Расчет NPV'!$C$13)/(1+'Расчет NPV'!$C$12)^2</f>
        <v/>
      </c>
      <c r="J1878" s="9">
        <f>((D1878*(1+E1878)^2*(C1878-F1878)-G1878)-MAX((D1878*(1+E1878)^2*(C1878-F1878)-G1878)-B1878/6,0)*'Расчет NPV'!$C$13)/(1+'Расчет NPV'!$C$12)^3</f>
        <v/>
      </c>
      <c r="K1878" s="9">
        <f>((D1878*(1+E1878)^3*(C1878-F1878)-G1878)-MAX((D1878*(1+E1878)^3*(C1878-F1878)-G1878)-B1878/6,0)*'Расчет NPV'!$C$13)/(1+'Расчет NPV'!$C$12)^4</f>
        <v/>
      </c>
      <c r="L1878" s="9">
        <f>((D1878*(1+E1878)^4*(C1878-F1878)-G1878)-MAX((D1878*(1+E1878)^4*(C1878-F1878)-G1878)-B1878/6,0)*'Расчет NPV'!$C$13)/(1+'Расчет NPV'!$C$12)^5</f>
        <v/>
      </c>
      <c r="M1878" s="9">
        <f>((D1878*(1+E1878)^5*(C1878-F1878)-G1878)-MAX((D1878*(1+E1878)^5*(C1878-F1878)-G1878)-B1878/6,0)*'Расчет NPV'!$C$13)/(1+'Расчет NPV'!$C$12)^6</f>
        <v/>
      </c>
      <c r="N1878" s="13">
        <f>SUM(H1878:M1878)-B1878</f>
        <v/>
      </c>
    </row>
    <row r="1879">
      <c r="A1879" t="n">
        <v>1875</v>
      </c>
      <c r="B1879" s="9">
        <f>_xlfn.BETA.INV(RAND(),'Расчет NPV'!$E$5,'Расчет NPV'!$F$5,'Расчет NPV'!$B$5,'Расчет NPV'!$D$5)</f>
        <v/>
      </c>
      <c r="C1879" s="9">
        <f>_xlfn.BETA.INV(RAND(),'Расчет NPV'!$E$6,'Расчет NPV'!$F$6,'Расчет NPV'!$B$6,'Расчет NPV'!$D$6)</f>
        <v/>
      </c>
      <c r="D1879" s="9">
        <f>_xlfn.BETA.INV(RAND(),'Расчет NPV'!$E$7,'Расчет NPV'!$F$7,'Расчет NPV'!$B$7,'Расчет NPV'!$D$7)</f>
        <v/>
      </c>
      <c r="E1879" s="5">
        <f>_xlfn.BETA.INV(RAND(),'Расчет NPV'!$E$8,'Расчет NPV'!$F$8,'Расчет NPV'!$B$8,'Расчет NPV'!$D$8)</f>
        <v/>
      </c>
      <c r="F1879" s="9">
        <f>_xlfn.BETA.INV(RAND(),'Расчет NPV'!$E$9,'Расчет NPV'!$F$9,'Расчет NPV'!$B$9,'Расчет NPV'!$D$9)</f>
        <v/>
      </c>
      <c r="G1879" s="9">
        <f>_xlfn.BETA.INV(RAND(),'Расчет NPV'!$E$10,'Расчет NPV'!$F$10,'Расчет NPV'!$B$10,'Расчет NPV'!$D$10)</f>
        <v/>
      </c>
      <c r="H1879" s="9">
        <f>((D1879*(1+E1879)^0*'Расчет NPV'!$C$14*(C1879-F1879)-G1879)-MAX((D1879*(1+E1879)^0*'Расчет NPV'!$C$14*(C1879-F1879)-G1879)-B1879/6,0)*'Расчет NPV'!$C$13)/(1+'Расчет NPV'!$C$12)^1</f>
        <v/>
      </c>
      <c r="I1879" s="9">
        <f>((D1879*(1+E1879)^1*(C1879-F1879)-G1879)-MAX((D1879*(1+E1879)^1*(C1879-F1879)-G1879)-B1879/6,0)*'Расчет NPV'!$C$13)/(1+'Расчет NPV'!$C$12)^2</f>
        <v/>
      </c>
      <c r="J1879" s="9">
        <f>((D1879*(1+E1879)^2*(C1879-F1879)-G1879)-MAX((D1879*(1+E1879)^2*(C1879-F1879)-G1879)-B1879/6,0)*'Расчет NPV'!$C$13)/(1+'Расчет NPV'!$C$12)^3</f>
        <v/>
      </c>
      <c r="K1879" s="9">
        <f>((D1879*(1+E1879)^3*(C1879-F1879)-G1879)-MAX((D1879*(1+E1879)^3*(C1879-F1879)-G1879)-B1879/6,0)*'Расчет NPV'!$C$13)/(1+'Расчет NPV'!$C$12)^4</f>
        <v/>
      </c>
      <c r="L1879" s="9">
        <f>((D1879*(1+E1879)^4*(C1879-F1879)-G1879)-MAX((D1879*(1+E1879)^4*(C1879-F1879)-G1879)-B1879/6,0)*'Расчет NPV'!$C$13)/(1+'Расчет NPV'!$C$12)^5</f>
        <v/>
      </c>
      <c r="M1879" s="9">
        <f>((D1879*(1+E1879)^5*(C1879-F1879)-G1879)-MAX((D1879*(1+E1879)^5*(C1879-F1879)-G1879)-B1879/6,0)*'Расчет NPV'!$C$13)/(1+'Расчет NPV'!$C$12)^6</f>
        <v/>
      </c>
      <c r="N1879" s="13">
        <f>SUM(H1879:M1879)-B1879</f>
        <v/>
      </c>
    </row>
    <row r="1880">
      <c r="A1880" t="n">
        <v>1876</v>
      </c>
      <c r="B1880" s="9">
        <f>_xlfn.BETA.INV(RAND(),'Расчет NPV'!$E$5,'Расчет NPV'!$F$5,'Расчет NPV'!$B$5,'Расчет NPV'!$D$5)</f>
        <v/>
      </c>
      <c r="C1880" s="9">
        <f>_xlfn.BETA.INV(RAND(),'Расчет NPV'!$E$6,'Расчет NPV'!$F$6,'Расчет NPV'!$B$6,'Расчет NPV'!$D$6)</f>
        <v/>
      </c>
      <c r="D1880" s="9">
        <f>_xlfn.BETA.INV(RAND(),'Расчет NPV'!$E$7,'Расчет NPV'!$F$7,'Расчет NPV'!$B$7,'Расчет NPV'!$D$7)</f>
        <v/>
      </c>
      <c r="E1880" s="5">
        <f>_xlfn.BETA.INV(RAND(),'Расчет NPV'!$E$8,'Расчет NPV'!$F$8,'Расчет NPV'!$B$8,'Расчет NPV'!$D$8)</f>
        <v/>
      </c>
      <c r="F1880" s="9">
        <f>_xlfn.BETA.INV(RAND(),'Расчет NPV'!$E$9,'Расчет NPV'!$F$9,'Расчет NPV'!$B$9,'Расчет NPV'!$D$9)</f>
        <v/>
      </c>
      <c r="G1880" s="9">
        <f>_xlfn.BETA.INV(RAND(),'Расчет NPV'!$E$10,'Расчет NPV'!$F$10,'Расчет NPV'!$B$10,'Расчет NPV'!$D$10)</f>
        <v/>
      </c>
      <c r="H1880" s="9">
        <f>((D1880*(1+E1880)^0*'Расчет NPV'!$C$14*(C1880-F1880)-G1880)-MAX((D1880*(1+E1880)^0*'Расчет NPV'!$C$14*(C1880-F1880)-G1880)-B1880/6,0)*'Расчет NPV'!$C$13)/(1+'Расчет NPV'!$C$12)^1</f>
        <v/>
      </c>
      <c r="I1880" s="9">
        <f>((D1880*(1+E1880)^1*(C1880-F1880)-G1880)-MAX((D1880*(1+E1880)^1*(C1880-F1880)-G1880)-B1880/6,0)*'Расчет NPV'!$C$13)/(1+'Расчет NPV'!$C$12)^2</f>
        <v/>
      </c>
      <c r="J1880" s="9">
        <f>((D1880*(1+E1880)^2*(C1880-F1880)-G1880)-MAX((D1880*(1+E1880)^2*(C1880-F1880)-G1880)-B1880/6,0)*'Расчет NPV'!$C$13)/(1+'Расчет NPV'!$C$12)^3</f>
        <v/>
      </c>
      <c r="K1880" s="9">
        <f>((D1880*(1+E1880)^3*(C1880-F1880)-G1880)-MAX((D1880*(1+E1880)^3*(C1880-F1880)-G1880)-B1880/6,0)*'Расчет NPV'!$C$13)/(1+'Расчет NPV'!$C$12)^4</f>
        <v/>
      </c>
      <c r="L1880" s="9">
        <f>((D1880*(1+E1880)^4*(C1880-F1880)-G1880)-MAX((D1880*(1+E1880)^4*(C1880-F1880)-G1880)-B1880/6,0)*'Расчет NPV'!$C$13)/(1+'Расчет NPV'!$C$12)^5</f>
        <v/>
      </c>
      <c r="M1880" s="9">
        <f>((D1880*(1+E1880)^5*(C1880-F1880)-G1880)-MAX((D1880*(1+E1880)^5*(C1880-F1880)-G1880)-B1880/6,0)*'Расчет NPV'!$C$13)/(1+'Расчет NPV'!$C$12)^6</f>
        <v/>
      </c>
      <c r="N1880" s="13">
        <f>SUM(H1880:M1880)-B1880</f>
        <v/>
      </c>
    </row>
    <row r="1881">
      <c r="A1881" t="n">
        <v>1877</v>
      </c>
      <c r="B1881" s="9">
        <f>_xlfn.BETA.INV(RAND(),'Расчет NPV'!$E$5,'Расчет NPV'!$F$5,'Расчет NPV'!$B$5,'Расчет NPV'!$D$5)</f>
        <v/>
      </c>
      <c r="C1881" s="9">
        <f>_xlfn.BETA.INV(RAND(),'Расчет NPV'!$E$6,'Расчет NPV'!$F$6,'Расчет NPV'!$B$6,'Расчет NPV'!$D$6)</f>
        <v/>
      </c>
      <c r="D1881" s="9">
        <f>_xlfn.BETA.INV(RAND(),'Расчет NPV'!$E$7,'Расчет NPV'!$F$7,'Расчет NPV'!$B$7,'Расчет NPV'!$D$7)</f>
        <v/>
      </c>
      <c r="E1881" s="5">
        <f>_xlfn.BETA.INV(RAND(),'Расчет NPV'!$E$8,'Расчет NPV'!$F$8,'Расчет NPV'!$B$8,'Расчет NPV'!$D$8)</f>
        <v/>
      </c>
      <c r="F1881" s="9">
        <f>_xlfn.BETA.INV(RAND(),'Расчет NPV'!$E$9,'Расчет NPV'!$F$9,'Расчет NPV'!$B$9,'Расчет NPV'!$D$9)</f>
        <v/>
      </c>
      <c r="G1881" s="9">
        <f>_xlfn.BETA.INV(RAND(),'Расчет NPV'!$E$10,'Расчет NPV'!$F$10,'Расчет NPV'!$B$10,'Расчет NPV'!$D$10)</f>
        <v/>
      </c>
      <c r="H1881" s="9">
        <f>((D1881*(1+E1881)^0*'Расчет NPV'!$C$14*(C1881-F1881)-G1881)-MAX((D1881*(1+E1881)^0*'Расчет NPV'!$C$14*(C1881-F1881)-G1881)-B1881/6,0)*'Расчет NPV'!$C$13)/(1+'Расчет NPV'!$C$12)^1</f>
        <v/>
      </c>
      <c r="I1881" s="9">
        <f>((D1881*(1+E1881)^1*(C1881-F1881)-G1881)-MAX((D1881*(1+E1881)^1*(C1881-F1881)-G1881)-B1881/6,0)*'Расчет NPV'!$C$13)/(1+'Расчет NPV'!$C$12)^2</f>
        <v/>
      </c>
      <c r="J1881" s="9">
        <f>((D1881*(1+E1881)^2*(C1881-F1881)-G1881)-MAX((D1881*(1+E1881)^2*(C1881-F1881)-G1881)-B1881/6,0)*'Расчет NPV'!$C$13)/(1+'Расчет NPV'!$C$12)^3</f>
        <v/>
      </c>
      <c r="K1881" s="9">
        <f>((D1881*(1+E1881)^3*(C1881-F1881)-G1881)-MAX((D1881*(1+E1881)^3*(C1881-F1881)-G1881)-B1881/6,0)*'Расчет NPV'!$C$13)/(1+'Расчет NPV'!$C$12)^4</f>
        <v/>
      </c>
      <c r="L1881" s="9">
        <f>((D1881*(1+E1881)^4*(C1881-F1881)-G1881)-MAX((D1881*(1+E1881)^4*(C1881-F1881)-G1881)-B1881/6,0)*'Расчет NPV'!$C$13)/(1+'Расчет NPV'!$C$12)^5</f>
        <v/>
      </c>
      <c r="M1881" s="9">
        <f>((D1881*(1+E1881)^5*(C1881-F1881)-G1881)-MAX((D1881*(1+E1881)^5*(C1881-F1881)-G1881)-B1881/6,0)*'Расчет NPV'!$C$13)/(1+'Расчет NPV'!$C$12)^6</f>
        <v/>
      </c>
      <c r="N1881" s="13">
        <f>SUM(H1881:M1881)-B1881</f>
        <v/>
      </c>
    </row>
    <row r="1882">
      <c r="A1882" t="n">
        <v>1878</v>
      </c>
      <c r="B1882" s="9">
        <f>_xlfn.BETA.INV(RAND(),'Расчет NPV'!$E$5,'Расчет NPV'!$F$5,'Расчет NPV'!$B$5,'Расчет NPV'!$D$5)</f>
        <v/>
      </c>
      <c r="C1882" s="9">
        <f>_xlfn.BETA.INV(RAND(),'Расчет NPV'!$E$6,'Расчет NPV'!$F$6,'Расчет NPV'!$B$6,'Расчет NPV'!$D$6)</f>
        <v/>
      </c>
      <c r="D1882" s="9">
        <f>_xlfn.BETA.INV(RAND(),'Расчет NPV'!$E$7,'Расчет NPV'!$F$7,'Расчет NPV'!$B$7,'Расчет NPV'!$D$7)</f>
        <v/>
      </c>
      <c r="E1882" s="5">
        <f>_xlfn.BETA.INV(RAND(),'Расчет NPV'!$E$8,'Расчет NPV'!$F$8,'Расчет NPV'!$B$8,'Расчет NPV'!$D$8)</f>
        <v/>
      </c>
      <c r="F1882" s="9">
        <f>_xlfn.BETA.INV(RAND(),'Расчет NPV'!$E$9,'Расчет NPV'!$F$9,'Расчет NPV'!$B$9,'Расчет NPV'!$D$9)</f>
        <v/>
      </c>
      <c r="G1882" s="9">
        <f>_xlfn.BETA.INV(RAND(),'Расчет NPV'!$E$10,'Расчет NPV'!$F$10,'Расчет NPV'!$B$10,'Расчет NPV'!$D$10)</f>
        <v/>
      </c>
      <c r="H1882" s="9">
        <f>((D1882*(1+E1882)^0*'Расчет NPV'!$C$14*(C1882-F1882)-G1882)-MAX((D1882*(1+E1882)^0*'Расчет NPV'!$C$14*(C1882-F1882)-G1882)-B1882/6,0)*'Расчет NPV'!$C$13)/(1+'Расчет NPV'!$C$12)^1</f>
        <v/>
      </c>
      <c r="I1882" s="9">
        <f>((D1882*(1+E1882)^1*(C1882-F1882)-G1882)-MAX((D1882*(1+E1882)^1*(C1882-F1882)-G1882)-B1882/6,0)*'Расчет NPV'!$C$13)/(1+'Расчет NPV'!$C$12)^2</f>
        <v/>
      </c>
      <c r="J1882" s="9">
        <f>((D1882*(1+E1882)^2*(C1882-F1882)-G1882)-MAX((D1882*(1+E1882)^2*(C1882-F1882)-G1882)-B1882/6,0)*'Расчет NPV'!$C$13)/(1+'Расчет NPV'!$C$12)^3</f>
        <v/>
      </c>
      <c r="K1882" s="9">
        <f>((D1882*(1+E1882)^3*(C1882-F1882)-G1882)-MAX((D1882*(1+E1882)^3*(C1882-F1882)-G1882)-B1882/6,0)*'Расчет NPV'!$C$13)/(1+'Расчет NPV'!$C$12)^4</f>
        <v/>
      </c>
      <c r="L1882" s="9">
        <f>((D1882*(1+E1882)^4*(C1882-F1882)-G1882)-MAX((D1882*(1+E1882)^4*(C1882-F1882)-G1882)-B1882/6,0)*'Расчет NPV'!$C$13)/(1+'Расчет NPV'!$C$12)^5</f>
        <v/>
      </c>
      <c r="M1882" s="9">
        <f>((D1882*(1+E1882)^5*(C1882-F1882)-G1882)-MAX((D1882*(1+E1882)^5*(C1882-F1882)-G1882)-B1882/6,0)*'Расчет NPV'!$C$13)/(1+'Расчет NPV'!$C$12)^6</f>
        <v/>
      </c>
      <c r="N1882" s="13">
        <f>SUM(H1882:M1882)-B1882</f>
        <v/>
      </c>
    </row>
    <row r="1883">
      <c r="A1883" t="n">
        <v>1879</v>
      </c>
      <c r="B1883" s="9">
        <f>_xlfn.BETA.INV(RAND(),'Расчет NPV'!$E$5,'Расчет NPV'!$F$5,'Расчет NPV'!$B$5,'Расчет NPV'!$D$5)</f>
        <v/>
      </c>
      <c r="C1883" s="9">
        <f>_xlfn.BETA.INV(RAND(),'Расчет NPV'!$E$6,'Расчет NPV'!$F$6,'Расчет NPV'!$B$6,'Расчет NPV'!$D$6)</f>
        <v/>
      </c>
      <c r="D1883" s="9">
        <f>_xlfn.BETA.INV(RAND(),'Расчет NPV'!$E$7,'Расчет NPV'!$F$7,'Расчет NPV'!$B$7,'Расчет NPV'!$D$7)</f>
        <v/>
      </c>
      <c r="E1883" s="5">
        <f>_xlfn.BETA.INV(RAND(),'Расчет NPV'!$E$8,'Расчет NPV'!$F$8,'Расчет NPV'!$B$8,'Расчет NPV'!$D$8)</f>
        <v/>
      </c>
      <c r="F1883" s="9">
        <f>_xlfn.BETA.INV(RAND(),'Расчет NPV'!$E$9,'Расчет NPV'!$F$9,'Расчет NPV'!$B$9,'Расчет NPV'!$D$9)</f>
        <v/>
      </c>
      <c r="G1883" s="9">
        <f>_xlfn.BETA.INV(RAND(),'Расчет NPV'!$E$10,'Расчет NPV'!$F$10,'Расчет NPV'!$B$10,'Расчет NPV'!$D$10)</f>
        <v/>
      </c>
      <c r="H1883" s="9">
        <f>((D1883*(1+E1883)^0*'Расчет NPV'!$C$14*(C1883-F1883)-G1883)-MAX((D1883*(1+E1883)^0*'Расчет NPV'!$C$14*(C1883-F1883)-G1883)-B1883/6,0)*'Расчет NPV'!$C$13)/(1+'Расчет NPV'!$C$12)^1</f>
        <v/>
      </c>
      <c r="I1883" s="9">
        <f>((D1883*(1+E1883)^1*(C1883-F1883)-G1883)-MAX((D1883*(1+E1883)^1*(C1883-F1883)-G1883)-B1883/6,0)*'Расчет NPV'!$C$13)/(1+'Расчет NPV'!$C$12)^2</f>
        <v/>
      </c>
      <c r="J1883" s="9">
        <f>((D1883*(1+E1883)^2*(C1883-F1883)-G1883)-MAX((D1883*(1+E1883)^2*(C1883-F1883)-G1883)-B1883/6,0)*'Расчет NPV'!$C$13)/(1+'Расчет NPV'!$C$12)^3</f>
        <v/>
      </c>
      <c r="K1883" s="9">
        <f>((D1883*(1+E1883)^3*(C1883-F1883)-G1883)-MAX((D1883*(1+E1883)^3*(C1883-F1883)-G1883)-B1883/6,0)*'Расчет NPV'!$C$13)/(1+'Расчет NPV'!$C$12)^4</f>
        <v/>
      </c>
      <c r="L1883" s="9">
        <f>((D1883*(1+E1883)^4*(C1883-F1883)-G1883)-MAX((D1883*(1+E1883)^4*(C1883-F1883)-G1883)-B1883/6,0)*'Расчет NPV'!$C$13)/(1+'Расчет NPV'!$C$12)^5</f>
        <v/>
      </c>
      <c r="M1883" s="9">
        <f>((D1883*(1+E1883)^5*(C1883-F1883)-G1883)-MAX((D1883*(1+E1883)^5*(C1883-F1883)-G1883)-B1883/6,0)*'Расчет NPV'!$C$13)/(1+'Расчет NPV'!$C$12)^6</f>
        <v/>
      </c>
      <c r="N1883" s="13">
        <f>SUM(H1883:M1883)-B1883</f>
        <v/>
      </c>
    </row>
    <row r="1884">
      <c r="A1884" t="n">
        <v>1880</v>
      </c>
      <c r="B1884" s="9">
        <f>_xlfn.BETA.INV(RAND(),'Расчет NPV'!$E$5,'Расчет NPV'!$F$5,'Расчет NPV'!$B$5,'Расчет NPV'!$D$5)</f>
        <v/>
      </c>
      <c r="C1884" s="9">
        <f>_xlfn.BETA.INV(RAND(),'Расчет NPV'!$E$6,'Расчет NPV'!$F$6,'Расчет NPV'!$B$6,'Расчет NPV'!$D$6)</f>
        <v/>
      </c>
      <c r="D1884" s="9">
        <f>_xlfn.BETA.INV(RAND(),'Расчет NPV'!$E$7,'Расчет NPV'!$F$7,'Расчет NPV'!$B$7,'Расчет NPV'!$D$7)</f>
        <v/>
      </c>
      <c r="E1884" s="5">
        <f>_xlfn.BETA.INV(RAND(),'Расчет NPV'!$E$8,'Расчет NPV'!$F$8,'Расчет NPV'!$B$8,'Расчет NPV'!$D$8)</f>
        <v/>
      </c>
      <c r="F1884" s="9">
        <f>_xlfn.BETA.INV(RAND(),'Расчет NPV'!$E$9,'Расчет NPV'!$F$9,'Расчет NPV'!$B$9,'Расчет NPV'!$D$9)</f>
        <v/>
      </c>
      <c r="G1884" s="9">
        <f>_xlfn.BETA.INV(RAND(),'Расчет NPV'!$E$10,'Расчет NPV'!$F$10,'Расчет NPV'!$B$10,'Расчет NPV'!$D$10)</f>
        <v/>
      </c>
      <c r="H1884" s="9">
        <f>((D1884*(1+E1884)^0*'Расчет NPV'!$C$14*(C1884-F1884)-G1884)-MAX((D1884*(1+E1884)^0*'Расчет NPV'!$C$14*(C1884-F1884)-G1884)-B1884/6,0)*'Расчет NPV'!$C$13)/(1+'Расчет NPV'!$C$12)^1</f>
        <v/>
      </c>
      <c r="I1884" s="9">
        <f>((D1884*(1+E1884)^1*(C1884-F1884)-G1884)-MAX((D1884*(1+E1884)^1*(C1884-F1884)-G1884)-B1884/6,0)*'Расчет NPV'!$C$13)/(1+'Расчет NPV'!$C$12)^2</f>
        <v/>
      </c>
      <c r="J1884" s="9">
        <f>((D1884*(1+E1884)^2*(C1884-F1884)-G1884)-MAX((D1884*(1+E1884)^2*(C1884-F1884)-G1884)-B1884/6,0)*'Расчет NPV'!$C$13)/(1+'Расчет NPV'!$C$12)^3</f>
        <v/>
      </c>
      <c r="K1884" s="9">
        <f>((D1884*(1+E1884)^3*(C1884-F1884)-G1884)-MAX((D1884*(1+E1884)^3*(C1884-F1884)-G1884)-B1884/6,0)*'Расчет NPV'!$C$13)/(1+'Расчет NPV'!$C$12)^4</f>
        <v/>
      </c>
      <c r="L1884" s="9">
        <f>((D1884*(1+E1884)^4*(C1884-F1884)-G1884)-MAX((D1884*(1+E1884)^4*(C1884-F1884)-G1884)-B1884/6,0)*'Расчет NPV'!$C$13)/(1+'Расчет NPV'!$C$12)^5</f>
        <v/>
      </c>
      <c r="M1884" s="9">
        <f>((D1884*(1+E1884)^5*(C1884-F1884)-G1884)-MAX((D1884*(1+E1884)^5*(C1884-F1884)-G1884)-B1884/6,0)*'Расчет NPV'!$C$13)/(1+'Расчет NPV'!$C$12)^6</f>
        <v/>
      </c>
      <c r="N1884" s="13">
        <f>SUM(H1884:M1884)-B1884</f>
        <v/>
      </c>
    </row>
    <row r="1885">
      <c r="A1885" t="n">
        <v>1881</v>
      </c>
      <c r="B1885" s="9">
        <f>_xlfn.BETA.INV(RAND(),'Расчет NPV'!$E$5,'Расчет NPV'!$F$5,'Расчет NPV'!$B$5,'Расчет NPV'!$D$5)</f>
        <v/>
      </c>
      <c r="C1885" s="9">
        <f>_xlfn.BETA.INV(RAND(),'Расчет NPV'!$E$6,'Расчет NPV'!$F$6,'Расчет NPV'!$B$6,'Расчет NPV'!$D$6)</f>
        <v/>
      </c>
      <c r="D1885" s="9">
        <f>_xlfn.BETA.INV(RAND(),'Расчет NPV'!$E$7,'Расчет NPV'!$F$7,'Расчет NPV'!$B$7,'Расчет NPV'!$D$7)</f>
        <v/>
      </c>
      <c r="E1885" s="5">
        <f>_xlfn.BETA.INV(RAND(),'Расчет NPV'!$E$8,'Расчет NPV'!$F$8,'Расчет NPV'!$B$8,'Расчет NPV'!$D$8)</f>
        <v/>
      </c>
      <c r="F1885" s="9">
        <f>_xlfn.BETA.INV(RAND(),'Расчет NPV'!$E$9,'Расчет NPV'!$F$9,'Расчет NPV'!$B$9,'Расчет NPV'!$D$9)</f>
        <v/>
      </c>
      <c r="G1885" s="9">
        <f>_xlfn.BETA.INV(RAND(),'Расчет NPV'!$E$10,'Расчет NPV'!$F$10,'Расчет NPV'!$B$10,'Расчет NPV'!$D$10)</f>
        <v/>
      </c>
      <c r="H1885" s="9">
        <f>((D1885*(1+E1885)^0*'Расчет NPV'!$C$14*(C1885-F1885)-G1885)-MAX((D1885*(1+E1885)^0*'Расчет NPV'!$C$14*(C1885-F1885)-G1885)-B1885/6,0)*'Расчет NPV'!$C$13)/(1+'Расчет NPV'!$C$12)^1</f>
        <v/>
      </c>
      <c r="I1885" s="9">
        <f>((D1885*(1+E1885)^1*(C1885-F1885)-G1885)-MAX((D1885*(1+E1885)^1*(C1885-F1885)-G1885)-B1885/6,0)*'Расчет NPV'!$C$13)/(1+'Расчет NPV'!$C$12)^2</f>
        <v/>
      </c>
      <c r="J1885" s="9">
        <f>((D1885*(1+E1885)^2*(C1885-F1885)-G1885)-MAX((D1885*(1+E1885)^2*(C1885-F1885)-G1885)-B1885/6,0)*'Расчет NPV'!$C$13)/(1+'Расчет NPV'!$C$12)^3</f>
        <v/>
      </c>
      <c r="K1885" s="9">
        <f>((D1885*(1+E1885)^3*(C1885-F1885)-G1885)-MAX((D1885*(1+E1885)^3*(C1885-F1885)-G1885)-B1885/6,0)*'Расчет NPV'!$C$13)/(1+'Расчет NPV'!$C$12)^4</f>
        <v/>
      </c>
      <c r="L1885" s="9">
        <f>((D1885*(1+E1885)^4*(C1885-F1885)-G1885)-MAX((D1885*(1+E1885)^4*(C1885-F1885)-G1885)-B1885/6,0)*'Расчет NPV'!$C$13)/(1+'Расчет NPV'!$C$12)^5</f>
        <v/>
      </c>
      <c r="M1885" s="9">
        <f>((D1885*(1+E1885)^5*(C1885-F1885)-G1885)-MAX((D1885*(1+E1885)^5*(C1885-F1885)-G1885)-B1885/6,0)*'Расчет NPV'!$C$13)/(1+'Расчет NPV'!$C$12)^6</f>
        <v/>
      </c>
      <c r="N1885" s="13">
        <f>SUM(H1885:M1885)-B1885</f>
        <v/>
      </c>
    </row>
    <row r="1886">
      <c r="A1886" t="n">
        <v>1882</v>
      </c>
      <c r="B1886" s="9">
        <f>_xlfn.BETA.INV(RAND(),'Расчет NPV'!$E$5,'Расчет NPV'!$F$5,'Расчет NPV'!$B$5,'Расчет NPV'!$D$5)</f>
        <v/>
      </c>
      <c r="C1886" s="9">
        <f>_xlfn.BETA.INV(RAND(),'Расчет NPV'!$E$6,'Расчет NPV'!$F$6,'Расчет NPV'!$B$6,'Расчет NPV'!$D$6)</f>
        <v/>
      </c>
      <c r="D1886" s="9">
        <f>_xlfn.BETA.INV(RAND(),'Расчет NPV'!$E$7,'Расчет NPV'!$F$7,'Расчет NPV'!$B$7,'Расчет NPV'!$D$7)</f>
        <v/>
      </c>
      <c r="E1886" s="5">
        <f>_xlfn.BETA.INV(RAND(),'Расчет NPV'!$E$8,'Расчет NPV'!$F$8,'Расчет NPV'!$B$8,'Расчет NPV'!$D$8)</f>
        <v/>
      </c>
      <c r="F1886" s="9">
        <f>_xlfn.BETA.INV(RAND(),'Расчет NPV'!$E$9,'Расчет NPV'!$F$9,'Расчет NPV'!$B$9,'Расчет NPV'!$D$9)</f>
        <v/>
      </c>
      <c r="G1886" s="9">
        <f>_xlfn.BETA.INV(RAND(),'Расчет NPV'!$E$10,'Расчет NPV'!$F$10,'Расчет NPV'!$B$10,'Расчет NPV'!$D$10)</f>
        <v/>
      </c>
      <c r="H1886" s="9">
        <f>((D1886*(1+E1886)^0*'Расчет NPV'!$C$14*(C1886-F1886)-G1886)-MAX((D1886*(1+E1886)^0*'Расчет NPV'!$C$14*(C1886-F1886)-G1886)-B1886/6,0)*'Расчет NPV'!$C$13)/(1+'Расчет NPV'!$C$12)^1</f>
        <v/>
      </c>
      <c r="I1886" s="9">
        <f>((D1886*(1+E1886)^1*(C1886-F1886)-G1886)-MAX((D1886*(1+E1886)^1*(C1886-F1886)-G1886)-B1886/6,0)*'Расчет NPV'!$C$13)/(1+'Расчет NPV'!$C$12)^2</f>
        <v/>
      </c>
      <c r="J1886" s="9">
        <f>((D1886*(1+E1886)^2*(C1886-F1886)-G1886)-MAX((D1886*(1+E1886)^2*(C1886-F1886)-G1886)-B1886/6,0)*'Расчет NPV'!$C$13)/(1+'Расчет NPV'!$C$12)^3</f>
        <v/>
      </c>
      <c r="K1886" s="9">
        <f>((D1886*(1+E1886)^3*(C1886-F1886)-G1886)-MAX((D1886*(1+E1886)^3*(C1886-F1886)-G1886)-B1886/6,0)*'Расчет NPV'!$C$13)/(1+'Расчет NPV'!$C$12)^4</f>
        <v/>
      </c>
      <c r="L1886" s="9">
        <f>((D1886*(1+E1886)^4*(C1886-F1886)-G1886)-MAX((D1886*(1+E1886)^4*(C1886-F1886)-G1886)-B1886/6,0)*'Расчет NPV'!$C$13)/(1+'Расчет NPV'!$C$12)^5</f>
        <v/>
      </c>
      <c r="M1886" s="9">
        <f>((D1886*(1+E1886)^5*(C1886-F1886)-G1886)-MAX((D1886*(1+E1886)^5*(C1886-F1886)-G1886)-B1886/6,0)*'Расчет NPV'!$C$13)/(1+'Расчет NPV'!$C$12)^6</f>
        <v/>
      </c>
      <c r="N1886" s="13">
        <f>SUM(H1886:M1886)-B1886</f>
        <v/>
      </c>
    </row>
    <row r="1887">
      <c r="A1887" t="n">
        <v>1883</v>
      </c>
      <c r="B1887" s="9">
        <f>_xlfn.BETA.INV(RAND(),'Расчет NPV'!$E$5,'Расчет NPV'!$F$5,'Расчет NPV'!$B$5,'Расчет NPV'!$D$5)</f>
        <v/>
      </c>
      <c r="C1887" s="9">
        <f>_xlfn.BETA.INV(RAND(),'Расчет NPV'!$E$6,'Расчет NPV'!$F$6,'Расчет NPV'!$B$6,'Расчет NPV'!$D$6)</f>
        <v/>
      </c>
      <c r="D1887" s="9">
        <f>_xlfn.BETA.INV(RAND(),'Расчет NPV'!$E$7,'Расчет NPV'!$F$7,'Расчет NPV'!$B$7,'Расчет NPV'!$D$7)</f>
        <v/>
      </c>
      <c r="E1887" s="5">
        <f>_xlfn.BETA.INV(RAND(),'Расчет NPV'!$E$8,'Расчет NPV'!$F$8,'Расчет NPV'!$B$8,'Расчет NPV'!$D$8)</f>
        <v/>
      </c>
      <c r="F1887" s="9">
        <f>_xlfn.BETA.INV(RAND(),'Расчет NPV'!$E$9,'Расчет NPV'!$F$9,'Расчет NPV'!$B$9,'Расчет NPV'!$D$9)</f>
        <v/>
      </c>
      <c r="G1887" s="9">
        <f>_xlfn.BETA.INV(RAND(),'Расчет NPV'!$E$10,'Расчет NPV'!$F$10,'Расчет NPV'!$B$10,'Расчет NPV'!$D$10)</f>
        <v/>
      </c>
      <c r="H1887" s="9">
        <f>((D1887*(1+E1887)^0*'Расчет NPV'!$C$14*(C1887-F1887)-G1887)-MAX((D1887*(1+E1887)^0*'Расчет NPV'!$C$14*(C1887-F1887)-G1887)-B1887/6,0)*'Расчет NPV'!$C$13)/(1+'Расчет NPV'!$C$12)^1</f>
        <v/>
      </c>
      <c r="I1887" s="9">
        <f>((D1887*(1+E1887)^1*(C1887-F1887)-G1887)-MAX((D1887*(1+E1887)^1*(C1887-F1887)-G1887)-B1887/6,0)*'Расчет NPV'!$C$13)/(1+'Расчет NPV'!$C$12)^2</f>
        <v/>
      </c>
      <c r="J1887" s="9">
        <f>((D1887*(1+E1887)^2*(C1887-F1887)-G1887)-MAX((D1887*(1+E1887)^2*(C1887-F1887)-G1887)-B1887/6,0)*'Расчет NPV'!$C$13)/(1+'Расчет NPV'!$C$12)^3</f>
        <v/>
      </c>
      <c r="K1887" s="9">
        <f>((D1887*(1+E1887)^3*(C1887-F1887)-G1887)-MAX((D1887*(1+E1887)^3*(C1887-F1887)-G1887)-B1887/6,0)*'Расчет NPV'!$C$13)/(1+'Расчет NPV'!$C$12)^4</f>
        <v/>
      </c>
      <c r="L1887" s="9">
        <f>((D1887*(1+E1887)^4*(C1887-F1887)-G1887)-MAX((D1887*(1+E1887)^4*(C1887-F1887)-G1887)-B1887/6,0)*'Расчет NPV'!$C$13)/(1+'Расчет NPV'!$C$12)^5</f>
        <v/>
      </c>
      <c r="M1887" s="9">
        <f>((D1887*(1+E1887)^5*(C1887-F1887)-G1887)-MAX((D1887*(1+E1887)^5*(C1887-F1887)-G1887)-B1887/6,0)*'Расчет NPV'!$C$13)/(1+'Расчет NPV'!$C$12)^6</f>
        <v/>
      </c>
      <c r="N1887" s="13">
        <f>SUM(H1887:M1887)-B1887</f>
        <v/>
      </c>
    </row>
    <row r="1888">
      <c r="A1888" t="n">
        <v>1884</v>
      </c>
      <c r="B1888" s="9">
        <f>_xlfn.BETA.INV(RAND(),'Расчет NPV'!$E$5,'Расчет NPV'!$F$5,'Расчет NPV'!$B$5,'Расчет NPV'!$D$5)</f>
        <v/>
      </c>
      <c r="C1888" s="9">
        <f>_xlfn.BETA.INV(RAND(),'Расчет NPV'!$E$6,'Расчет NPV'!$F$6,'Расчет NPV'!$B$6,'Расчет NPV'!$D$6)</f>
        <v/>
      </c>
      <c r="D1888" s="9">
        <f>_xlfn.BETA.INV(RAND(),'Расчет NPV'!$E$7,'Расчет NPV'!$F$7,'Расчет NPV'!$B$7,'Расчет NPV'!$D$7)</f>
        <v/>
      </c>
      <c r="E1888" s="5">
        <f>_xlfn.BETA.INV(RAND(),'Расчет NPV'!$E$8,'Расчет NPV'!$F$8,'Расчет NPV'!$B$8,'Расчет NPV'!$D$8)</f>
        <v/>
      </c>
      <c r="F1888" s="9">
        <f>_xlfn.BETA.INV(RAND(),'Расчет NPV'!$E$9,'Расчет NPV'!$F$9,'Расчет NPV'!$B$9,'Расчет NPV'!$D$9)</f>
        <v/>
      </c>
      <c r="G1888" s="9">
        <f>_xlfn.BETA.INV(RAND(),'Расчет NPV'!$E$10,'Расчет NPV'!$F$10,'Расчет NPV'!$B$10,'Расчет NPV'!$D$10)</f>
        <v/>
      </c>
      <c r="H1888" s="9">
        <f>((D1888*(1+E1888)^0*'Расчет NPV'!$C$14*(C1888-F1888)-G1888)-MAX((D1888*(1+E1888)^0*'Расчет NPV'!$C$14*(C1888-F1888)-G1888)-B1888/6,0)*'Расчет NPV'!$C$13)/(1+'Расчет NPV'!$C$12)^1</f>
        <v/>
      </c>
      <c r="I1888" s="9">
        <f>((D1888*(1+E1888)^1*(C1888-F1888)-G1888)-MAX((D1888*(1+E1888)^1*(C1888-F1888)-G1888)-B1888/6,0)*'Расчет NPV'!$C$13)/(1+'Расчет NPV'!$C$12)^2</f>
        <v/>
      </c>
      <c r="J1888" s="9">
        <f>((D1888*(1+E1888)^2*(C1888-F1888)-G1888)-MAX((D1888*(1+E1888)^2*(C1888-F1888)-G1888)-B1888/6,0)*'Расчет NPV'!$C$13)/(1+'Расчет NPV'!$C$12)^3</f>
        <v/>
      </c>
      <c r="K1888" s="9">
        <f>((D1888*(1+E1888)^3*(C1888-F1888)-G1888)-MAX((D1888*(1+E1888)^3*(C1888-F1888)-G1888)-B1888/6,0)*'Расчет NPV'!$C$13)/(1+'Расчет NPV'!$C$12)^4</f>
        <v/>
      </c>
      <c r="L1888" s="9">
        <f>((D1888*(1+E1888)^4*(C1888-F1888)-G1888)-MAX((D1888*(1+E1888)^4*(C1888-F1888)-G1888)-B1888/6,0)*'Расчет NPV'!$C$13)/(1+'Расчет NPV'!$C$12)^5</f>
        <v/>
      </c>
      <c r="M1888" s="9">
        <f>((D1888*(1+E1888)^5*(C1888-F1888)-G1888)-MAX((D1888*(1+E1888)^5*(C1888-F1888)-G1888)-B1888/6,0)*'Расчет NPV'!$C$13)/(1+'Расчет NPV'!$C$12)^6</f>
        <v/>
      </c>
      <c r="N1888" s="13">
        <f>SUM(H1888:M1888)-B1888</f>
        <v/>
      </c>
    </row>
    <row r="1889">
      <c r="A1889" t="n">
        <v>1885</v>
      </c>
      <c r="B1889" s="9">
        <f>_xlfn.BETA.INV(RAND(),'Расчет NPV'!$E$5,'Расчет NPV'!$F$5,'Расчет NPV'!$B$5,'Расчет NPV'!$D$5)</f>
        <v/>
      </c>
      <c r="C1889" s="9">
        <f>_xlfn.BETA.INV(RAND(),'Расчет NPV'!$E$6,'Расчет NPV'!$F$6,'Расчет NPV'!$B$6,'Расчет NPV'!$D$6)</f>
        <v/>
      </c>
      <c r="D1889" s="9">
        <f>_xlfn.BETA.INV(RAND(),'Расчет NPV'!$E$7,'Расчет NPV'!$F$7,'Расчет NPV'!$B$7,'Расчет NPV'!$D$7)</f>
        <v/>
      </c>
      <c r="E1889" s="5">
        <f>_xlfn.BETA.INV(RAND(),'Расчет NPV'!$E$8,'Расчет NPV'!$F$8,'Расчет NPV'!$B$8,'Расчет NPV'!$D$8)</f>
        <v/>
      </c>
      <c r="F1889" s="9">
        <f>_xlfn.BETA.INV(RAND(),'Расчет NPV'!$E$9,'Расчет NPV'!$F$9,'Расчет NPV'!$B$9,'Расчет NPV'!$D$9)</f>
        <v/>
      </c>
      <c r="G1889" s="9">
        <f>_xlfn.BETA.INV(RAND(),'Расчет NPV'!$E$10,'Расчет NPV'!$F$10,'Расчет NPV'!$B$10,'Расчет NPV'!$D$10)</f>
        <v/>
      </c>
      <c r="H1889" s="9">
        <f>((D1889*(1+E1889)^0*'Расчет NPV'!$C$14*(C1889-F1889)-G1889)-MAX((D1889*(1+E1889)^0*'Расчет NPV'!$C$14*(C1889-F1889)-G1889)-B1889/6,0)*'Расчет NPV'!$C$13)/(1+'Расчет NPV'!$C$12)^1</f>
        <v/>
      </c>
      <c r="I1889" s="9">
        <f>((D1889*(1+E1889)^1*(C1889-F1889)-G1889)-MAX((D1889*(1+E1889)^1*(C1889-F1889)-G1889)-B1889/6,0)*'Расчет NPV'!$C$13)/(1+'Расчет NPV'!$C$12)^2</f>
        <v/>
      </c>
      <c r="J1889" s="9">
        <f>((D1889*(1+E1889)^2*(C1889-F1889)-G1889)-MAX((D1889*(1+E1889)^2*(C1889-F1889)-G1889)-B1889/6,0)*'Расчет NPV'!$C$13)/(1+'Расчет NPV'!$C$12)^3</f>
        <v/>
      </c>
      <c r="K1889" s="9">
        <f>((D1889*(1+E1889)^3*(C1889-F1889)-G1889)-MAX((D1889*(1+E1889)^3*(C1889-F1889)-G1889)-B1889/6,0)*'Расчет NPV'!$C$13)/(1+'Расчет NPV'!$C$12)^4</f>
        <v/>
      </c>
      <c r="L1889" s="9">
        <f>((D1889*(1+E1889)^4*(C1889-F1889)-G1889)-MAX((D1889*(1+E1889)^4*(C1889-F1889)-G1889)-B1889/6,0)*'Расчет NPV'!$C$13)/(1+'Расчет NPV'!$C$12)^5</f>
        <v/>
      </c>
      <c r="M1889" s="9">
        <f>((D1889*(1+E1889)^5*(C1889-F1889)-G1889)-MAX((D1889*(1+E1889)^5*(C1889-F1889)-G1889)-B1889/6,0)*'Расчет NPV'!$C$13)/(1+'Расчет NPV'!$C$12)^6</f>
        <v/>
      </c>
      <c r="N1889" s="13">
        <f>SUM(H1889:M1889)-B1889</f>
        <v/>
      </c>
    </row>
    <row r="1890">
      <c r="A1890" t="n">
        <v>1886</v>
      </c>
      <c r="B1890" s="9">
        <f>_xlfn.BETA.INV(RAND(),'Расчет NPV'!$E$5,'Расчет NPV'!$F$5,'Расчет NPV'!$B$5,'Расчет NPV'!$D$5)</f>
        <v/>
      </c>
      <c r="C1890" s="9">
        <f>_xlfn.BETA.INV(RAND(),'Расчет NPV'!$E$6,'Расчет NPV'!$F$6,'Расчет NPV'!$B$6,'Расчет NPV'!$D$6)</f>
        <v/>
      </c>
      <c r="D1890" s="9">
        <f>_xlfn.BETA.INV(RAND(),'Расчет NPV'!$E$7,'Расчет NPV'!$F$7,'Расчет NPV'!$B$7,'Расчет NPV'!$D$7)</f>
        <v/>
      </c>
      <c r="E1890" s="5">
        <f>_xlfn.BETA.INV(RAND(),'Расчет NPV'!$E$8,'Расчет NPV'!$F$8,'Расчет NPV'!$B$8,'Расчет NPV'!$D$8)</f>
        <v/>
      </c>
      <c r="F1890" s="9">
        <f>_xlfn.BETA.INV(RAND(),'Расчет NPV'!$E$9,'Расчет NPV'!$F$9,'Расчет NPV'!$B$9,'Расчет NPV'!$D$9)</f>
        <v/>
      </c>
      <c r="G1890" s="9">
        <f>_xlfn.BETA.INV(RAND(),'Расчет NPV'!$E$10,'Расчет NPV'!$F$10,'Расчет NPV'!$B$10,'Расчет NPV'!$D$10)</f>
        <v/>
      </c>
      <c r="H1890" s="9">
        <f>((D1890*(1+E1890)^0*'Расчет NPV'!$C$14*(C1890-F1890)-G1890)-MAX((D1890*(1+E1890)^0*'Расчет NPV'!$C$14*(C1890-F1890)-G1890)-B1890/6,0)*'Расчет NPV'!$C$13)/(1+'Расчет NPV'!$C$12)^1</f>
        <v/>
      </c>
      <c r="I1890" s="9">
        <f>((D1890*(1+E1890)^1*(C1890-F1890)-G1890)-MAX((D1890*(1+E1890)^1*(C1890-F1890)-G1890)-B1890/6,0)*'Расчет NPV'!$C$13)/(1+'Расчет NPV'!$C$12)^2</f>
        <v/>
      </c>
      <c r="J1890" s="9">
        <f>((D1890*(1+E1890)^2*(C1890-F1890)-G1890)-MAX((D1890*(1+E1890)^2*(C1890-F1890)-G1890)-B1890/6,0)*'Расчет NPV'!$C$13)/(1+'Расчет NPV'!$C$12)^3</f>
        <v/>
      </c>
      <c r="K1890" s="9">
        <f>((D1890*(1+E1890)^3*(C1890-F1890)-G1890)-MAX((D1890*(1+E1890)^3*(C1890-F1890)-G1890)-B1890/6,0)*'Расчет NPV'!$C$13)/(1+'Расчет NPV'!$C$12)^4</f>
        <v/>
      </c>
      <c r="L1890" s="9">
        <f>((D1890*(1+E1890)^4*(C1890-F1890)-G1890)-MAX((D1890*(1+E1890)^4*(C1890-F1890)-G1890)-B1890/6,0)*'Расчет NPV'!$C$13)/(1+'Расчет NPV'!$C$12)^5</f>
        <v/>
      </c>
      <c r="M1890" s="9">
        <f>((D1890*(1+E1890)^5*(C1890-F1890)-G1890)-MAX((D1890*(1+E1890)^5*(C1890-F1890)-G1890)-B1890/6,0)*'Расчет NPV'!$C$13)/(1+'Расчет NPV'!$C$12)^6</f>
        <v/>
      </c>
      <c r="N1890" s="13">
        <f>SUM(H1890:M1890)-B1890</f>
        <v/>
      </c>
    </row>
    <row r="1891">
      <c r="A1891" t="n">
        <v>1887</v>
      </c>
      <c r="B1891" s="9">
        <f>_xlfn.BETA.INV(RAND(),'Расчет NPV'!$E$5,'Расчет NPV'!$F$5,'Расчет NPV'!$B$5,'Расчет NPV'!$D$5)</f>
        <v/>
      </c>
      <c r="C1891" s="9">
        <f>_xlfn.BETA.INV(RAND(),'Расчет NPV'!$E$6,'Расчет NPV'!$F$6,'Расчет NPV'!$B$6,'Расчет NPV'!$D$6)</f>
        <v/>
      </c>
      <c r="D1891" s="9">
        <f>_xlfn.BETA.INV(RAND(),'Расчет NPV'!$E$7,'Расчет NPV'!$F$7,'Расчет NPV'!$B$7,'Расчет NPV'!$D$7)</f>
        <v/>
      </c>
      <c r="E1891" s="5">
        <f>_xlfn.BETA.INV(RAND(),'Расчет NPV'!$E$8,'Расчет NPV'!$F$8,'Расчет NPV'!$B$8,'Расчет NPV'!$D$8)</f>
        <v/>
      </c>
      <c r="F1891" s="9">
        <f>_xlfn.BETA.INV(RAND(),'Расчет NPV'!$E$9,'Расчет NPV'!$F$9,'Расчет NPV'!$B$9,'Расчет NPV'!$D$9)</f>
        <v/>
      </c>
      <c r="G1891" s="9">
        <f>_xlfn.BETA.INV(RAND(),'Расчет NPV'!$E$10,'Расчет NPV'!$F$10,'Расчет NPV'!$B$10,'Расчет NPV'!$D$10)</f>
        <v/>
      </c>
      <c r="H1891" s="9">
        <f>((D1891*(1+E1891)^0*'Расчет NPV'!$C$14*(C1891-F1891)-G1891)-MAX((D1891*(1+E1891)^0*'Расчет NPV'!$C$14*(C1891-F1891)-G1891)-B1891/6,0)*'Расчет NPV'!$C$13)/(1+'Расчет NPV'!$C$12)^1</f>
        <v/>
      </c>
      <c r="I1891" s="9">
        <f>((D1891*(1+E1891)^1*(C1891-F1891)-G1891)-MAX((D1891*(1+E1891)^1*(C1891-F1891)-G1891)-B1891/6,0)*'Расчет NPV'!$C$13)/(1+'Расчет NPV'!$C$12)^2</f>
        <v/>
      </c>
      <c r="J1891" s="9">
        <f>((D1891*(1+E1891)^2*(C1891-F1891)-G1891)-MAX((D1891*(1+E1891)^2*(C1891-F1891)-G1891)-B1891/6,0)*'Расчет NPV'!$C$13)/(1+'Расчет NPV'!$C$12)^3</f>
        <v/>
      </c>
      <c r="K1891" s="9">
        <f>((D1891*(1+E1891)^3*(C1891-F1891)-G1891)-MAX((D1891*(1+E1891)^3*(C1891-F1891)-G1891)-B1891/6,0)*'Расчет NPV'!$C$13)/(1+'Расчет NPV'!$C$12)^4</f>
        <v/>
      </c>
      <c r="L1891" s="9">
        <f>((D1891*(1+E1891)^4*(C1891-F1891)-G1891)-MAX((D1891*(1+E1891)^4*(C1891-F1891)-G1891)-B1891/6,0)*'Расчет NPV'!$C$13)/(1+'Расчет NPV'!$C$12)^5</f>
        <v/>
      </c>
      <c r="M1891" s="9">
        <f>((D1891*(1+E1891)^5*(C1891-F1891)-G1891)-MAX((D1891*(1+E1891)^5*(C1891-F1891)-G1891)-B1891/6,0)*'Расчет NPV'!$C$13)/(1+'Расчет NPV'!$C$12)^6</f>
        <v/>
      </c>
      <c r="N1891" s="13">
        <f>SUM(H1891:M1891)-B1891</f>
        <v/>
      </c>
    </row>
    <row r="1892">
      <c r="A1892" t="n">
        <v>1888</v>
      </c>
      <c r="B1892" s="9">
        <f>_xlfn.BETA.INV(RAND(),'Расчет NPV'!$E$5,'Расчет NPV'!$F$5,'Расчет NPV'!$B$5,'Расчет NPV'!$D$5)</f>
        <v/>
      </c>
      <c r="C1892" s="9">
        <f>_xlfn.BETA.INV(RAND(),'Расчет NPV'!$E$6,'Расчет NPV'!$F$6,'Расчет NPV'!$B$6,'Расчет NPV'!$D$6)</f>
        <v/>
      </c>
      <c r="D1892" s="9">
        <f>_xlfn.BETA.INV(RAND(),'Расчет NPV'!$E$7,'Расчет NPV'!$F$7,'Расчет NPV'!$B$7,'Расчет NPV'!$D$7)</f>
        <v/>
      </c>
      <c r="E1892" s="5">
        <f>_xlfn.BETA.INV(RAND(),'Расчет NPV'!$E$8,'Расчет NPV'!$F$8,'Расчет NPV'!$B$8,'Расчет NPV'!$D$8)</f>
        <v/>
      </c>
      <c r="F1892" s="9">
        <f>_xlfn.BETA.INV(RAND(),'Расчет NPV'!$E$9,'Расчет NPV'!$F$9,'Расчет NPV'!$B$9,'Расчет NPV'!$D$9)</f>
        <v/>
      </c>
      <c r="G1892" s="9">
        <f>_xlfn.BETA.INV(RAND(),'Расчет NPV'!$E$10,'Расчет NPV'!$F$10,'Расчет NPV'!$B$10,'Расчет NPV'!$D$10)</f>
        <v/>
      </c>
      <c r="H1892" s="9">
        <f>((D1892*(1+E1892)^0*'Расчет NPV'!$C$14*(C1892-F1892)-G1892)-MAX((D1892*(1+E1892)^0*'Расчет NPV'!$C$14*(C1892-F1892)-G1892)-B1892/6,0)*'Расчет NPV'!$C$13)/(1+'Расчет NPV'!$C$12)^1</f>
        <v/>
      </c>
      <c r="I1892" s="9">
        <f>((D1892*(1+E1892)^1*(C1892-F1892)-G1892)-MAX((D1892*(1+E1892)^1*(C1892-F1892)-G1892)-B1892/6,0)*'Расчет NPV'!$C$13)/(1+'Расчет NPV'!$C$12)^2</f>
        <v/>
      </c>
      <c r="J1892" s="9">
        <f>((D1892*(1+E1892)^2*(C1892-F1892)-G1892)-MAX((D1892*(1+E1892)^2*(C1892-F1892)-G1892)-B1892/6,0)*'Расчет NPV'!$C$13)/(1+'Расчет NPV'!$C$12)^3</f>
        <v/>
      </c>
      <c r="K1892" s="9">
        <f>((D1892*(1+E1892)^3*(C1892-F1892)-G1892)-MAX((D1892*(1+E1892)^3*(C1892-F1892)-G1892)-B1892/6,0)*'Расчет NPV'!$C$13)/(1+'Расчет NPV'!$C$12)^4</f>
        <v/>
      </c>
      <c r="L1892" s="9">
        <f>((D1892*(1+E1892)^4*(C1892-F1892)-G1892)-MAX((D1892*(1+E1892)^4*(C1892-F1892)-G1892)-B1892/6,0)*'Расчет NPV'!$C$13)/(1+'Расчет NPV'!$C$12)^5</f>
        <v/>
      </c>
      <c r="M1892" s="9">
        <f>((D1892*(1+E1892)^5*(C1892-F1892)-G1892)-MAX((D1892*(1+E1892)^5*(C1892-F1892)-G1892)-B1892/6,0)*'Расчет NPV'!$C$13)/(1+'Расчет NPV'!$C$12)^6</f>
        <v/>
      </c>
      <c r="N1892" s="13">
        <f>SUM(H1892:M1892)-B1892</f>
        <v/>
      </c>
    </row>
    <row r="1893">
      <c r="A1893" t="n">
        <v>1889</v>
      </c>
      <c r="B1893" s="9">
        <f>_xlfn.BETA.INV(RAND(),'Расчет NPV'!$E$5,'Расчет NPV'!$F$5,'Расчет NPV'!$B$5,'Расчет NPV'!$D$5)</f>
        <v/>
      </c>
      <c r="C1893" s="9">
        <f>_xlfn.BETA.INV(RAND(),'Расчет NPV'!$E$6,'Расчет NPV'!$F$6,'Расчет NPV'!$B$6,'Расчет NPV'!$D$6)</f>
        <v/>
      </c>
      <c r="D1893" s="9">
        <f>_xlfn.BETA.INV(RAND(),'Расчет NPV'!$E$7,'Расчет NPV'!$F$7,'Расчет NPV'!$B$7,'Расчет NPV'!$D$7)</f>
        <v/>
      </c>
      <c r="E1893" s="5">
        <f>_xlfn.BETA.INV(RAND(),'Расчет NPV'!$E$8,'Расчет NPV'!$F$8,'Расчет NPV'!$B$8,'Расчет NPV'!$D$8)</f>
        <v/>
      </c>
      <c r="F1893" s="9">
        <f>_xlfn.BETA.INV(RAND(),'Расчет NPV'!$E$9,'Расчет NPV'!$F$9,'Расчет NPV'!$B$9,'Расчет NPV'!$D$9)</f>
        <v/>
      </c>
      <c r="G1893" s="9">
        <f>_xlfn.BETA.INV(RAND(),'Расчет NPV'!$E$10,'Расчет NPV'!$F$10,'Расчет NPV'!$B$10,'Расчет NPV'!$D$10)</f>
        <v/>
      </c>
      <c r="H1893" s="9">
        <f>((D1893*(1+E1893)^0*'Расчет NPV'!$C$14*(C1893-F1893)-G1893)-MAX((D1893*(1+E1893)^0*'Расчет NPV'!$C$14*(C1893-F1893)-G1893)-B1893/6,0)*'Расчет NPV'!$C$13)/(1+'Расчет NPV'!$C$12)^1</f>
        <v/>
      </c>
      <c r="I1893" s="9">
        <f>((D1893*(1+E1893)^1*(C1893-F1893)-G1893)-MAX((D1893*(1+E1893)^1*(C1893-F1893)-G1893)-B1893/6,0)*'Расчет NPV'!$C$13)/(1+'Расчет NPV'!$C$12)^2</f>
        <v/>
      </c>
      <c r="J1893" s="9">
        <f>((D1893*(1+E1893)^2*(C1893-F1893)-G1893)-MAX((D1893*(1+E1893)^2*(C1893-F1893)-G1893)-B1893/6,0)*'Расчет NPV'!$C$13)/(1+'Расчет NPV'!$C$12)^3</f>
        <v/>
      </c>
      <c r="K1893" s="9">
        <f>((D1893*(1+E1893)^3*(C1893-F1893)-G1893)-MAX((D1893*(1+E1893)^3*(C1893-F1893)-G1893)-B1893/6,0)*'Расчет NPV'!$C$13)/(1+'Расчет NPV'!$C$12)^4</f>
        <v/>
      </c>
      <c r="L1893" s="9">
        <f>((D1893*(1+E1893)^4*(C1893-F1893)-G1893)-MAX((D1893*(1+E1893)^4*(C1893-F1893)-G1893)-B1893/6,0)*'Расчет NPV'!$C$13)/(1+'Расчет NPV'!$C$12)^5</f>
        <v/>
      </c>
      <c r="M1893" s="9">
        <f>((D1893*(1+E1893)^5*(C1893-F1893)-G1893)-MAX((D1893*(1+E1893)^5*(C1893-F1893)-G1893)-B1893/6,0)*'Расчет NPV'!$C$13)/(1+'Расчет NPV'!$C$12)^6</f>
        <v/>
      </c>
      <c r="N1893" s="13">
        <f>SUM(H1893:M1893)-B1893</f>
        <v/>
      </c>
    </row>
    <row r="1894">
      <c r="A1894" t="n">
        <v>1890</v>
      </c>
      <c r="B1894" s="9">
        <f>_xlfn.BETA.INV(RAND(),'Расчет NPV'!$E$5,'Расчет NPV'!$F$5,'Расчет NPV'!$B$5,'Расчет NPV'!$D$5)</f>
        <v/>
      </c>
      <c r="C1894" s="9">
        <f>_xlfn.BETA.INV(RAND(),'Расчет NPV'!$E$6,'Расчет NPV'!$F$6,'Расчет NPV'!$B$6,'Расчет NPV'!$D$6)</f>
        <v/>
      </c>
      <c r="D1894" s="9">
        <f>_xlfn.BETA.INV(RAND(),'Расчет NPV'!$E$7,'Расчет NPV'!$F$7,'Расчет NPV'!$B$7,'Расчет NPV'!$D$7)</f>
        <v/>
      </c>
      <c r="E1894" s="5">
        <f>_xlfn.BETA.INV(RAND(),'Расчет NPV'!$E$8,'Расчет NPV'!$F$8,'Расчет NPV'!$B$8,'Расчет NPV'!$D$8)</f>
        <v/>
      </c>
      <c r="F1894" s="9">
        <f>_xlfn.BETA.INV(RAND(),'Расчет NPV'!$E$9,'Расчет NPV'!$F$9,'Расчет NPV'!$B$9,'Расчет NPV'!$D$9)</f>
        <v/>
      </c>
      <c r="G1894" s="9">
        <f>_xlfn.BETA.INV(RAND(),'Расчет NPV'!$E$10,'Расчет NPV'!$F$10,'Расчет NPV'!$B$10,'Расчет NPV'!$D$10)</f>
        <v/>
      </c>
      <c r="H1894" s="9">
        <f>((D1894*(1+E1894)^0*'Расчет NPV'!$C$14*(C1894-F1894)-G1894)-MAX((D1894*(1+E1894)^0*'Расчет NPV'!$C$14*(C1894-F1894)-G1894)-B1894/6,0)*'Расчет NPV'!$C$13)/(1+'Расчет NPV'!$C$12)^1</f>
        <v/>
      </c>
      <c r="I1894" s="9">
        <f>((D1894*(1+E1894)^1*(C1894-F1894)-G1894)-MAX((D1894*(1+E1894)^1*(C1894-F1894)-G1894)-B1894/6,0)*'Расчет NPV'!$C$13)/(1+'Расчет NPV'!$C$12)^2</f>
        <v/>
      </c>
      <c r="J1894" s="9">
        <f>((D1894*(1+E1894)^2*(C1894-F1894)-G1894)-MAX((D1894*(1+E1894)^2*(C1894-F1894)-G1894)-B1894/6,0)*'Расчет NPV'!$C$13)/(1+'Расчет NPV'!$C$12)^3</f>
        <v/>
      </c>
      <c r="K1894" s="9">
        <f>((D1894*(1+E1894)^3*(C1894-F1894)-G1894)-MAX((D1894*(1+E1894)^3*(C1894-F1894)-G1894)-B1894/6,0)*'Расчет NPV'!$C$13)/(1+'Расчет NPV'!$C$12)^4</f>
        <v/>
      </c>
      <c r="L1894" s="9">
        <f>((D1894*(1+E1894)^4*(C1894-F1894)-G1894)-MAX((D1894*(1+E1894)^4*(C1894-F1894)-G1894)-B1894/6,0)*'Расчет NPV'!$C$13)/(1+'Расчет NPV'!$C$12)^5</f>
        <v/>
      </c>
      <c r="M1894" s="9">
        <f>((D1894*(1+E1894)^5*(C1894-F1894)-G1894)-MAX((D1894*(1+E1894)^5*(C1894-F1894)-G1894)-B1894/6,0)*'Расчет NPV'!$C$13)/(1+'Расчет NPV'!$C$12)^6</f>
        <v/>
      </c>
      <c r="N1894" s="13">
        <f>SUM(H1894:M1894)-B1894</f>
        <v/>
      </c>
    </row>
    <row r="1895">
      <c r="A1895" t="n">
        <v>1891</v>
      </c>
      <c r="B1895" s="9">
        <f>_xlfn.BETA.INV(RAND(),'Расчет NPV'!$E$5,'Расчет NPV'!$F$5,'Расчет NPV'!$B$5,'Расчет NPV'!$D$5)</f>
        <v/>
      </c>
      <c r="C1895" s="9">
        <f>_xlfn.BETA.INV(RAND(),'Расчет NPV'!$E$6,'Расчет NPV'!$F$6,'Расчет NPV'!$B$6,'Расчет NPV'!$D$6)</f>
        <v/>
      </c>
      <c r="D1895" s="9">
        <f>_xlfn.BETA.INV(RAND(),'Расчет NPV'!$E$7,'Расчет NPV'!$F$7,'Расчет NPV'!$B$7,'Расчет NPV'!$D$7)</f>
        <v/>
      </c>
      <c r="E1895" s="5">
        <f>_xlfn.BETA.INV(RAND(),'Расчет NPV'!$E$8,'Расчет NPV'!$F$8,'Расчет NPV'!$B$8,'Расчет NPV'!$D$8)</f>
        <v/>
      </c>
      <c r="F1895" s="9">
        <f>_xlfn.BETA.INV(RAND(),'Расчет NPV'!$E$9,'Расчет NPV'!$F$9,'Расчет NPV'!$B$9,'Расчет NPV'!$D$9)</f>
        <v/>
      </c>
      <c r="G1895" s="9">
        <f>_xlfn.BETA.INV(RAND(),'Расчет NPV'!$E$10,'Расчет NPV'!$F$10,'Расчет NPV'!$B$10,'Расчет NPV'!$D$10)</f>
        <v/>
      </c>
      <c r="H1895" s="9">
        <f>((D1895*(1+E1895)^0*'Расчет NPV'!$C$14*(C1895-F1895)-G1895)-MAX((D1895*(1+E1895)^0*'Расчет NPV'!$C$14*(C1895-F1895)-G1895)-B1895/6,0)*'Расчет NPV'!$C$13)/(1+'Расчет NPV'!$C$12)^1</f>
        <v/>
      </c>
      <c r="I1895" s="9">
        <f>((D1895*(1+E1895)^1*(C1895-F1895)-G1895)-MAX((D1895*(1+E1895)^1*(C1895-F1895)-G1895)-B1895/6,0)*'Расчет NPV'!$C$13)/(1+'Расчет NPV'!$C$12)^2</f>
        <v/>
      </c>
      <c r="J1895" s="9">
        <f>((D1895*(1+E1895)^2*(C1895-F1895)-G1895)-MAX((D1895*(1+E1895)^2*(C1895-F1895)-G1895)-B1895/6,0)*'Расчет NPV'!$C$13)/(1+'Расчет NPV'!$C$12)^3</f>
        <v/>
      </c>
      <c r="K1895" s="9">
        <f>((D1895*(1+E1895)^3*(C1895-F1895)-G1895)-MAX((D1895*(1+E1895)^3*(C1895-F1895)-G1895)-B1895/6,0)*'Расчет NPV'!$C$13)/(1+'Расчет NPV'!$C$12)^4</f>
        <v/>
      </c>
      <c r="L1895" s="9">
        <f>((D1895*(1+E1895)^4*(C1895-F1895)-G1895)-MAX((D1895*(1+E1895)^4*(C1895-F1895)-G1895)-B1895/6,0)*'Расчет NPV'!$C$13)/(1+'Расчет NPV'!$C$12)^5</f>
        <v/>
      </c>
      <c r="M1895" s="9">
        <f>((D1895*(1+E1895)^5*(C1895-F1895)-G1895)-MAX((D1895*(1+E1895)^5*(C1895-F1895)-G1895)-B1895/6,0)*'Расчет NPV'!$C$13)/(1+'Расчет NPV'!$C$12)^6</f>
        <v/>
      </c>
      <c r="N1895" s="13">
        <f>SUM(H1895:M1895)-B1895</f>
        <v/>
      </c>
    </row>
    <row r="1896">
      <c r="A1896" t="n">
        <v>1892</v>
      </c>
      <c r="B1896" s="9">
        <f>_xlfn.BETA.INV(RAND(),'Расчет NPV'!$E$5,'Расчет NPV'!$F$5,'Расчет NPV'!$B$5,'Расчет NPV'!$D$5)</f>
        <v/>
      </c>
      <c r="C1896" s="9">
        <f>_xlfn.BETA.INV(RAND(),'Расчет NPV'!$E$6,'Расчет NPV'!$F$6,'Расчет NPV'!$B$6,'Расчет NPV'!$D$6)</f>
        <v/>
      </c>
      <c r="D1896" s="9">
        <f>_xlfn.BETA.INV(RAND(),'Расчет NPV'!$E$7,'Расчет NPV'!$F$7,'Расчет NPV'!$B$7,'Расчет NPV'!$D$7)</f>
        <v/>
      </c>
      <c r="E1896" s="5">
        <f>_xlfn.BETA.INV(RAND(),'Расчет NPV'!$E$8,'Расчет NPV'!$F$8,'Расчет NPV'!$B$8,'Расчет NPV'!$D$8)</f>
        <v/>
      </c>
      <c r="F1896" s="9">
        <f>_xlfn.BETA.INV(RAND(),'Расчет NPV'!$E$9,'Расчет NPV'!$F$9,'Расчет NPV'!$B$9,'Расчет NPV'!$D$9)</f>
        <v/>
      </c>
      <c r="G1896" s="9">
        <f>_xlfn.BETA.INV(RAND(),'Расчет NPV'!$E$10,'Расчет NPV'!$F$10,'Расчет NPV'!$B$10,'Расчет NPV'!$D$10)</f>
        <v/>
      </c>
      <c r="H1896" s="9">
        <f>((D1896*(1+E1896)^0*'Расчет NPV'!$C$14*(C1896-F1896)-G1896)-MAX((D1896*(1+E1896)^0*'Расчет NPV'!$C$14*(C1896-F1896)-G1896)-B1896/6,0)*'Расчет NPV'!$C$13)/(1+'Расчет NPV'!$C$12)^1</f>
        <v/>
      </c>
      <c r="I1896" s="9">
        <f>((D1896*(1+E1896)^1*(C1896-F1896)-G1896)-MAX((D1896*(1+E1896)^1*(C1896-F1896)-G1896)-B1896/6,0)*'Расчет NPV'!$C$13)/(1+'Расчет NPV'!$C$12)^2</f>
        <v/>
      </c>
      <c r="J1896" s="9">
        <f>((D1896*(1+E1896)^2*(C1896-F1896)-G1896)-MAX((D1896*(1+E1896)^2*(C1896-F1896)-G1896)-B1896/6,0)*'Расчет NPV'!$C$13)/(1+'Расчет NPV'!$C$12)^3</f>
        <v/>
      </c>
      <c r="K1896" s="9">
        <f>((D1896*(1+E1896)^3*(C1896-F1896)-G1896)-MAX((D1896*(1+E1896)^3*(C1896-F1896)-G1896)-B1896/6,0)*'Расчет NPV'!$C$13)/(1+'Расчет NPV'!$C$12)^4</f>
        <v/>
      </c>
      <c r="L1896" s="9">
        <f>((D1896*(1+E1896)^4*(C1896-F1896)-G1896)-MAX((D1896*(1+E1896)^4*(C1896-F1896)-G1896)-B1896/6,0)*'Расчет NPV'!$C$13)/(1+'Расчет NPV'!$C$12)^5</f>
        <v/>
      </c>
      <c r="M1896" s="9">
        <f>((D1896*(1+E1896)^5*(C1896-F1896)-G1896)-MAX((D1896*(1+E1896)^5*(C1896-F1896)-G1896)-B1896/6,0)*'Расчет NPV'!$C$13)/(1+'Расчет NPV'!$C$12)^6</f>
        <v/>
      </c>
      <c r="N1896" s="13">
        <f>SUM(H1896:M1896)-B1896</f>
        <v/>
      </c>
    </row>
    <row r="1897">
      <c r="A1897" t="n">
        <v>1893</v>
      </c>
      <c r="B1897" s="9">
        <f>_xlfn.BETA.INV(RAND(),'Расчет NPV'!$E$5,'Расчет NPV'!$F$5,'Расчет NPV'!$B$5,'Расчет NPV'!$D$5)</f>
        <v/>
      </c>
      <c r="C1897" s="9">
        <f>_xlfn.BETA.INV(RAND(),'Расчет NPV'!$E$6,'Расчет NPV'!$F$6,'Расчет NPV'!$B$6,'Расчет NPV'!$D$6)</f>
        <v/>
      </c>
      <c r="D1897" s="9">
        <f>_xlfn.BETA.INV(RAND(),'Расчет NPV'!$E$7,'Расчет NPV'!$F$7,'Расчет NPV'!$B$7,'Расчет NPV'!$D$7)</f>
        <v/>
      </c>
      <c r="E1897" s="5">
        <f>_xlfn.BETA.INV(RAND(),'Расчет NPV'!$E$8,'Расчет NPV'!$F$8,'Расчет NPV'!$B$8,'Расчет NPV'!$D$8)</f>
        <v/>
      </c>
      <c r="F1897" s="9">
        <f>_xlfn.BETA.INV(RAND(),'Расчет NPV'!$E$9,'Расчет NPV'!$F$9,'Расчет NPV'!$B$9,'Расчет NPV'!$D$9)</f>
        <v/>
      </c>
      <c r="G1897" s="9">
        <f>_xlfn.BETA.INV(RAND(),'Расчет NPV'!$E$10,'Расчет NPV'!$F$10,'Расчет NPV'!$B$10,'Расчет NPV'!$D$10)</f>
        <v/>
      </c>
      <c r="H1897" s="9">
        <f>((D1897*(1+E1897)^0*'Расчет NPV'!$C$14*(C1897-F1897)-G1897)-MAX((D1897*(1+E1897)^0*'Расчет NPV'!$C$14*(C1897-F1897)-G1897)-B1897/6,0)*'Расчет NPV'!$C$13)/(1+'Расчет NPV'!$C$12)^1</f>
        <v/>
      </c>
      <c r="I1897" s="9">
        <f>((D1897*(1+E1897)^1*(C1897-F1897)-G1897)-MAX((D1897*(1+E1897)^1*(C1897-F1897)-G1897)-B1897/6,0)*'Расчет NPV'!$C$13)/(1+'Расчет NPV'!$C$12)^2</f>
        <v/>
      </c>
      <c r="J1897" s="9">
        <f>((D1897*(1+E1897)^2*(C1897-F1897)-G1897)-MAX((D1897*(1+E1897)^2*(C1897-F1897)-G1897)-B1897/6,0)*'Расчет NPV'!$C$13)/(1+'Расчет NPV'!$C$12)^3</f>
        <v/>
      </c>
      <c r="K1897" s="9">
        <f>((D1897*(1+E1897)^3*(C1897-F1897)-G1897)-MAX((D1897*(1+E1897)^3*(C1897-F1897)-G1897)-B1897/6,0)*'Расчет NPV'!$C$13)/(1+'Расчет NPV'!$C$12)^4</f>
        <v/>
      </c>
      <c r="L1897" s="9">
        <f>((D1897*(1+E1897)^4*(C1897-F1897)-G1897)-MAX((D1897*(1+E1897)^4*(C1897-F1897)-G1897)-B1897/6,0)*'Расчет NPV'!$C$13)/(1+'Расчет NPV'!$C$12)^5</f>
        <v/>
      </c>
      <c r="M1897" s="9">
        <f>((D1897*(1+E1897)^5*(C1897-F1897)-G1897)-MAX((D1897*(1+E1897)^5*(C1897-F1897)-G1897)-B1897/6,0)*'Расчет NPV'!$C$13)/(1+'Расчет NPV'!$C$12)^6</f>
        <v/>
      </c>
      <c r="N1897" s="13">
        <f>SUM(H1897:M1897)-B1897</f>
        <v/>
      </c>
    </row>
    <row r="1898">
      <c r="A1898" t="n">
        <v>1894</v>
      </c>
      <c r="B1898" s="9">
        <f>_xlfn.BETA.INV(RAND(),'Расчет NPV'!$E$5,'Расчет NPV'!$F$5,'Расчет NPV'!$B$5,'Расчет NPV'!$D$5)</f>
        <v/>
      </c>
      <c r="C1898" s="9">
        <f>_xlfn.BETA.INV(RAND(),'Расчет NPV'!$E$6,'Расчет NPV'!$F$6,'Расчет NPV'!$B$6,'Расчет NPV'!$D$6)</f>
        <v/>
      </c>
      <c r="D1898" s="9">
        <f>_xlfn.BETA.INV(RAND(),'Расчет NPV'!$E$7,'Расчет NPV'!$F$7,'Расчет NPV'!$B$7,'Расчет NPV'!$D$7)</f>
        <v/>
      </c>
      <c r="E1898" s="5">
        <f>_xlfn.BETA.INV(RAND(),'Расчет NPV'!$E$8,'Расчет NPV'!$F$8,'Расчет NPV'!$B$8,'Расчет NPV'!$D$8)</f>
        <v/>
      </c>
      <c r="F1898" s="9">
        <f>_xlfn.BETA.INV(RAND(),'Расчет NPV'!$E$9,'Расчет NPV'!$F$9,'Расчет NPV'!$B$9,'Расчет NPV'!$D$9)</f>
        <v/>
      </c>
      <c r="G1898" s="9">
        <f>_xlfn.BETA.INV(RAND(),'Расчет NPV'!$E$10,'Расчет NPV'!$F$10,'Расчет NPV'!$B$10,'Расчет NPV'!$D$10)</f>
        <v/>
      </c>
      <c r="H1898" s="9">
        <f>((D1898*(1+E1898)^0*'Расчет NPV'!$C$14*(C1898-F1898)-G1898)-MAX((D1898*(1+E1898)^0*'Расчет NPV'!$C$14*(C1898-F1898)-G1898)-B1898/6,0)*'Расчет NPV'!$C$13)/(1+'Расчет NPV'!$C$12)^1</f>
        <v/>
      </c>
      <c r="I1898" s="9">
        <f>((D1898*(1+E1898)^1*(C1898-F1898)-G1898)-MAX((D1898*(1+E1898)^1*(C1898-F1898)-G1898)-B1898/6,0)*'Расчет NPV'!$C$13)/(1+'Расчет NPV'!$C$12)^2</f>
        <v/>
      </c>
      <c r="J1898" s="9">
        <f>((D1898*(1+E1898)^2*(C1898-F1898)-G1898)-MAX((D1898*(1+E1898)^2*(C1898-F1898)-G1898)-B1898/6,0)*'Расчет NPV'!$C$13)/(1+'Расчет NPV'!$C$12)^3</f>
        <v/>
      </c>
      <c r="K1898" s="9">
        <f>((D1898*(1+E1898)^3*(C1898-F1898)-G1898)-MAX((D1898*(1+E1898)^3*(C1898-F1898)-G1898)-B1898/6,0)*'Расчет NPV'!$C$13)/(1+'Расчет NPV'!$C$12)^4</f>
        <v/>
      </c>
      <c r="L1898" s="9">
        <f>((D1898*(1+E1898)^4*(C1898-F1898)-G1898)-MAX((D1898*(1+E1898)^4*(C1898-F1898)-G1898)-B1898/6,0)*'Расчет NPV'!$C$13)/(1+'Расчет NPV'!$C$12)^5</f>
        <v/>
      </c>
      <c r="M1898" s="9">
        <f>((D1898*(1+E1898)^5*(C1898-F1898)-G1898)-MAX((D1898*(1+E1898)^5*(C1898-F1898)-G1898)-B1898/6,0)*'Расчет NPV'!$C$13)/(1+'Расчет NPV'!$C$12)^6</f>
        <v/>
      </c>
      <c r="N1898" s="13">
        <f>SUM(H1898:M1898)-B1898</f>
        <v/>
      </c>
    </row>
    <row r="1899">
      <c r="A1899" t="n">
        <v>1895</v>
      </c>
      <c r="B1899" s="9">
        <f>_xlfn.BETA.INV(RAND(),'Расчет NPV'!$E$5,'Расчет NPV'!$F$5,'Расчет NPV'!$B$5,'Расчет NPV'!$D$5)</f>
        <v/>
      </c>
      <c r="C1899" s="9">
        <f>_xlfn.BETA.INV(RAND(),'Расчет NPV'!$E$6,'Расчет NPV'!$F$6,'Расчет NPV'!$B$6,'Расчет NPV'!$D$6)</f>
        <v/>
      </c>
      <c r="D1899" s="9">
        <f>_xlfn.BETA.INV(RAND(),'Расчет NPV'!$E$7,'Расчет NPV'!$F$7,'Расчет NPV'!$B$7,'Расчет NPV'!$D$7)</f>
        <v/>
      </c>
      <c r="E1899" s="5">
        <f>_xlfn.BETA.INV(RAND(),'Расчет NPV'!$E$8,'Расчет NPV'!$F$8,'Расчет NPV'!$B$8,'Расчет NPV'!$D$8)</f>
        <v/>
      </c>
      <c r="F1899" s="9">
        <f>_xlfn.BETA.INV(RAND(),'Расчет NPV'!$E$9,'Расчет NPV'!$F$9,'Расчет NPV'!$B$9,'Расчет NPV'!$D$9)</f>
        <v/>
      </c>
      <c r="G1899" s="9">
        <f>_xlfn.BETA.INV(RAND(),'Расчет NPV'!$E$10,'Расчет NPV'!$F$10,'Расчет NPV'!$B$10,'Расчет NPV'!$D$10)</f>
        <v/>
      </c>
      <c r="H1899" s="9">
        <f>((D1899*(1+E1899)^0*'Расчет NPV'!$C$14*(C1899-F1899)-G1899)-MAX((D1899*(1+E1899)^0*'Расчет NPV'!$C$14*(C1899-F1899)-G1899)-B1899/6,0)*'Расчет NPV'!$C$13)/(1+'Расчет NPV'!$C$12)^1</f>
        <v/>
      </c>
      <c r="I1899" s="9">
        <f>((D1899*(1+E1899)^1*(C1899-F1899)-G1899)-MAX((D1899*(1+E1899)^1*(C1899-F1899)-G1899)-B1899/6,0)*'Расчет NPV'!$C$13)/(1+'Расчет NPV'!$C$12)^2</f>
        <v/>
      </c>
      <c r="J1899" s="9">
        <f>((D1899*(1+E1899)^2*(C1899-F1899)-G1899)-MAX((D1899*(1+E1899)^2*(C1899-F1899)-G1899)-B1899/6,0)*'Расчет NPV'!$C$13)/(1+'Расчет NPV'!$C$12)^3</f>
        <v/>
      </c>
      <c r="K1899" s="9">
        <f>((D1899*(1+E1899)^3*(C1899-F1899)-G1899)-MAX((D1899*(1+E1899)^3*(C1899-F1899)-G1899)-B1899/6,0)*'Расчет NPV'!$C$13)/(1+'Расчет NPV'!$C$12)^4</f>
        <v/>
      </c>
      <c r="L1899" s="9">
        <f>((D1899*(1+E1899)^4*(C1899-F1899)-G1899)-MAX((D1899*(1+E1899)^4*(C1899-F1899)-G1899)-B1899/6,0)*'Расчет NPV'!$C$13)/(1+'Расчет NPV'!$C$12)^5</f>
        <v/>
      </c>
      <c r="M1899" s="9">
        <f>((D1899*(1+E1899)^5*(C1899-F1899)-G1899)-MAX((D1899*(1+E1899)^5*(C1899-F1899)-G1899)-B1899/6,0)*'Расчет NPV'!$C$13)/(1+'Расчет NPV'!$C$12)^6</f>
        <v/>
      </c>
      <c r="N1899" s="13">
        <f>SUM(H1899:M1899)-B1899</f>
        <v/>
      </c>
    </row>
    <row r="1900">
      <c r="A1900" t="n">
        <v>1896</v>
      </c>
      <c r="B1900" s="9">
        <f>_xlfn.BETA.INV(RAND(),'Расчет NPV'!$E$5,'Расчет NPV'!$F$5,'Расчет NPV'!$B$5,'Расчет NPV'!$D$5)</f>
        <v/>
      </c>
      <c r="C1900" s="9">
        <f>_xlfn.BETA.INV(RAND(),'Расчет NPV'!$E$6,'Расчет NPV'!$F$6,'Расчет NPV'!$B$6,'Расчет NPV'!$D$6)</f>
        <v/>
      </c>
      <c r="D1900" s="9">
        <f>_xlfn.BETA.INV(RAND(),'Расчет NPV'!$E$7,'Расчет NPV'!$F$7,'Расчет NPV'!$B$7,'Расчет NPV'!$D$7)</f>
        <v/>
      </c>
      <c r="E1900" s="5">
        <f>_xlfn.BETA.INV(RAND(),'Расчет NPV'!$E$8,'Расчет NPV'!$F$8,'Расчет NPV'!$B$8,'Расчет NPV'!$D$8)</f>
        <v/>
      </c>
      <c r="F1900" s="9">
        <f>_xlfn.BETA.INV(RAND(),'Расчет NPV'!$E$9,'Расчет NPV'!$F$9,'Расчет NPV'!$B$9,'Расчет NPV'!$D$9)</f>
        <v/>
      </c>
      <c r="G1900" s="9">
        <f>_xlfn.BETA.INV(RAND(),'Расчет NPV'!$E$10,'Расчет NPV'!$F$10,'Расчет NPV'!$B$10,'Расчет NPV'!$D$10)</f>
        <v/>
      </c>
      <c r="H1900" s="9">
        <f>((D1900*(1+E1900)^0*'Расчет NPV'!$C$14*(C1900-F1900)-G1900)-MAX((D1900*(1+E1900)^0*'Расчет NPV'!$C$14*(C1900-F1900)-G1900)-B1900/6,0)*'Расчет NPV'!$C$13)/(1+'Расчет NPV'!$C$12)^1</f>
        <v/>
      </c>
      <c r="I1900" s="9">
        <f>((D1900*(1+E1900)^1*(C1900-F1900)-G1900)-MAX((D1900*(1+E1900)^1*(C1900-F1900)-G1900)-B1900/6,0)*'Расчет NPV'!$C$13)/(1+'Расчет NPV'!$C$12)^2</f>
        <v/>
      </c>
      <c r="J1900" s="9">
        <f>((D1900*(1+E1900)^2*(C1900-F1900)-G1900)-MAX((D1900*(1+E1900)^2*(C1900-F1900)-G1900)-B1900/6,0)*'Расчет NPV'!$C$13)/(1+'Расчет NPV'!$C$12)^3</f>
        <v/>
      </c>
      <c r="K1900" s="9">
        <f>((D1900*(1+E1900)^3*(C1900-F1900)-G1900)-MAX((D1900*(1+E1900)^3*(C1900-F1900)-G1900)-B1900/6,0)*'Расчет NPV'!$C$13)/(1+'Расчет NPV'!$C$12)^4</f>
        <v/>
      </c>
      <c r="L1900" s="9">
        <f>((D1900*(1+E1900)^4*(C1900-F1900)-G1900)-MAX((D1900*(1+E1900)^4*(C1900-F1900)-G1900)-B1900/6,0)*'Расчет NPV'!$C$13)/(1+'Расчет NPV'!$C$12)^5</f>
        <v/>
      </c>
      <c r="M1900" s="9">
        <f>((D1900*(1+E1900)^5*(C1900-F1900)-G1900)-MAX((D1900*(1+E1900)^5*(C1900-F1900)-G1900)-B1900/6,0)*'Расчет NPV'!$C$13)/(1+'Расчет NPV'!$C$12)^6</f>
        <v/>
      </c>
      <c r="N1900" s="13">
        <f>SUM(H1900:M1900)-B1900</f>
        <v/>
      </c>
    </row>
    <row r="1901">
      <c r="A1901" t="n">
        <v>1897</v>
      </c>
      <c r="B1901" s="9">
        <f>_xlfn.BETA.INV(RAND(),'Расчет NPV'!$E$5,'Расчет NPV'!$F$5,'Расчет NPV'!$B$5,'Расчет NPV'!$D$5)</f>
        <v/>
      </c>
      <c r="C1901" s="9">
        <f>_xlfn.BETA.INV(RAND(),'Расчет NPV'!$E$6,'Расчет NPV'!$F$6,'Расчет NPV'!$B$6,'Расчет NPV'!$D$6)</f>
        <v/>
      </c>
      <c r="D1901" s="9">
        <f>_xlfn.BETA.INV(RAND(),'Расчет NPV'!$E$7,'Расчет NPV'!$F$7,'Расчет NPV'!$B$7,'Расчет NPV'!$D$7)</f>
        <v/>
      </c>
      <c r="E1901" s="5">
        <f>_xlfn.BETA.INV(RAND(),'Расчет NPV'!$E$8,'Расчет NPV'!$F$8,'Расчет NPV'!$B$8,'Расчет NPV'!$D$8)</f>
        <v/>
      </c>
      <c r="F1901" s="9">
        <f>_xlfn.BETA.INV(RAND(),'Расчет NPV'!$E$9,'Расчет NPV'!$F$9,'Расчет NPV'!$B$9,'Расчет NPV'!$D$9)</f>
        <v/>
      </c>
      <c r="G1901" s="9">
        <f>_xlfn.BETA.INV(RAND(),'Расчет NPV'!$E$10,'Расчет NPV'!$F$10,'Расчет NPV'!$B$10,'Расчет NPV'!$D$10)</f>
        <v/>
      </c>
      <c r="H1901" s="9">
        <f>((D1901*(1+E1901)^0*'Расчет NPV'!$C$14*(C1901-F1901)-G1901)-MAX((D1901*(1+E1901)^0*'Расчет NPV'!$C$14*(C1901-F1901)-G1901)-B1901/6,0)*'Расчет NPV'!$C$13)/(1+'Расчет NPV'!$C$12)^1</f>
        <v/>
      </c>
      <c r="I1901" s="9">
        <f>((D1901*(1+E1901)^1*(C1901-F1901)-G1901)-MAX((D1901*(1+E1901)^1*(C1901-F1901)-G1901)-B1901/6,0)*'Расчет NPV'!$C$13)/(1+'Расчет NPV'!$C$12)^2</f>
        <v/>
      </c>
      <c r="J1901" s="9">
        <f>((D1901*(1+E1901)^2*(C1901-F1901)-G1901)-MAX((D1901*(1+E1901)^2*(C1901-F1901)-G1901)-B1901/6,0)*'Расчет NPV'!$C$13)/(1+'Расчет NPV'!$C$12)^3</f>
        <v/>
      </c>
      <c r="K1901" s="9">
        <f>((D1901*(1+E1901)^3*(C1901-F1901)-G1901)-MAX((D1901*(1+E1901)^3*(C1901-F1901)-G1901)-B1901/6,0)*'Расчет NPV'!$C$13)/(1+'Расчет NPV'!$C$12)^4</f>
        <v/>
      </c>
      <c r="L1901" s="9">
        <f>((D1901*(1+E1901)^4*(C1901-F1901)-G1901)-MAX((D1901*(1+E1901)^4*(C1901-F1901)-G1901)-B1901/6,0)*'Расчет NPV'!$C$13)/(1+'Расчет NPV'!$C$12)^5</f>
        <v/>
      </c>
      <c r="M1901" s="9">
        <f>((D1901*(1+E1901)^5*(C1901-F1901)-G1901)-MAX((D1901*(1+E1901)^5*(C1901-F1901)-G1901)-B1901/6,0)*'Расчет NPV'!$C$13)/(1+'Расчет NPV'!$C$12)^6</f>
        <v/>
      </c>
      <c r="N1901" s="13">
        <f>SUM(H1901:M1901)-B1901</f>
        <v/>
      </c>
    </row>
    <row r="1902">
      <c r="A1902" t="n">
        <v>1898</v>
      </c>
      <c r="B1902" s="9">
        <f>_xlfn.BETA.INV(RAND(),'Расчет NPV'!$E$5,'Расчет NPV'!$F$5,'Расчет NPV'!$B$5,'Расчет NPV'!$D$5)</f>
        <v/>
      </c>
      <c r="C1902" s="9">
        <f>_xlfn.BETA.INV(RAND(),'Расчет NPV'!$E$6,'Расчет NPV'!$F$6,'Расчет NPV'!$B$6,'Расчет NPV'!$D$6)</f>
        <v/>
      </c>
      <c r="D1902" s="9">
        <f>_xlfn.BETA.INV(RAND(),'Расчет NPV'!$E$7,'Расчет NPV'!$F$7,'Расчет NPV'!$B$7,'Расчет NPV'!$D$7)</f>
        <v/>
      </c>
      <c r="E1902" s="5">
        <f>_xlfn.BETA.INV(RAND(),'Расчет NPV'!$E$8,'Расчет NPV'!$F$8,'Расчет NPV'!$B$8,'Расчет NPV'!$D$8)</f>
        <v/>
      </c>
      <c r="F1902" s="9">
        <f>_xlfn.BETA.INV(RAND(),'Расчет NPV'!$E$9,'Расчет NPV'!$F$9,'Расчет NPV'!$B$9,'Расчет NPV'!$D$9)</f>
        <v/>
      </c>
      <c r="G1902" s="9">
        <f>_xlfn.BETA.INV(RAND(),'Расчет NPV'!$E$10,'Расчет NPV'!$F$10,'Расчет NPV'!$B$10,'Расчет NPV'!$D$10)</f>
        <v/>
      </c>
      <c r="H1902" s="9">
        <f>((D1902*(1+E1902)^0*'Расчет NPV'!$C$14*(C1902-F1902)-G1902)-MAX((D1902*(1+E1902)^0*'Расчет NPV'!$C$14*(C1902-F1902)-G1902)-B1902/6,0)*'Расчет NPV'!$C$13)/(1+'Расчет NPV'!$C$12)^1</f>
        <v/>
      </c>
      <c r="I1902" s="9">
        <f>((D1902*(1+E1902)^1*(C1902-F1902)-G1902)-MAX((D1902*(1+E1902)^1*(C1902-F1902)-G1902)-B1902/6,0)*'Расчет NPV'!$C$13)/(1+'Расчет NPV'!$C$12)^2</f>
        <v/>
      </c>
      <c r="J1902" s="9">
        <f>((D1902*(1+E1902)^2*(C1902-F1902)-G1902)-MAX((D1902*(1+E1902)^2*(C1902-F1902)-G1902)-B1902/6,0)*'Расчет NPV'!$C$13)/(1+'Расчет NPV'!$C$12)^3</f>
        <v/>
      </c>
      <c r="K1902" s="9">
        <f>((D1902*(1+E1902)^3*(C1902-F1902)-G1902)-MAX((D1902*(1+E1902)^3*(C1902-F1902)-G1902)-B1902/6,0)*'Расчет NPV'!$C$13)/(1+'Расчет NPV'!$C$12)^4</f>
        <v/>
      </c>
      <c r="L1902" s="9">
        <f>((D1902*(1+E1902)^4*(C1902-F1902)-G1902)-MAX((D1902*(1+E1902)^4*(C1902-F1902)-G1902)-B1902/6,0)*'Расчет NPV'!$C$13)/(1+'Расчет NPV'!$C$12)^5</f>
        <v/>
      </c>
      <c r="M1902" s="9">
        <f>((D1902*(1+E1902)^5*(C1902-F1902)-G1902)-MAX((D1902*(1+E1902)^5*(C1902-F1902)-G1902)-B1902/6,0)*'Расчет NPV'!$C$13)/(1+'Расчет NPV'!$C$12)^6</f>
        <v/>
      </c>
      <c r="N1902" s="13">
        <f>SUM(H1902:M1902)-B1902</f>
        <v/>
      </c>
    </row>
    <row r="1903">
      <c r="A1903" t="n">
        <v>1899</v>
      </c>
      <c r="B1903" s="9">
        <f>_xlfn.BETA.INV(RAND(),'Расчет NPV'!$E$5,'Расчет NPV'!$F$5,'Расчет NPV'!$B$5,'Расчет NPV'!$D$5)</f>
        <v/>
      </c>
      <c r="C1903" s="9">
        <f>_xlfn.BETA.INV(RAND(),'Расчет NPV'!$E$6,'Расчет NPV'!$F$6,'Расчет NPV'!$B$6,'Расчет NPV'!$D$6)</f>
        <v/>
      </c>
      <c r="D1903" s="9">
        <f>_xlfn.BETA.INV(RAND(),'Расчет NPV'!$E$7,'Расчет NPV'!$F$7,'Расчет NPV'!$B$7,'Расчет NPV'!$D$7)</f>
        <v/>
      </c>
      <c r="E1903" s="5">
        <f>_xlfn.BETA.INV(RAND(),'Расчет NPV'!$E$8,'Расчет NPV'!$F$8,'Расчет NPV'!$B$8,'Расчет NPV'!$D$8)</f>
        <v/>
      </c>
      <c r="F1903" s="9">
        <f>_xlfn.BETA.INV(RAND(),'Расчет NPV'!$E$9,'Расчет NPV'!$F$9,'Расчет NPV'!$B$9,'Расчет NPV'!$D$9)</f>
        <v/>
      </c>
      <c r="G1903" s="9">
        <f>_xlfn.BETA.INV(RAND(),'Расчет NPV'!$E$10,'Расчет NPV'!$F$10,'Расчет NPV'!$B$10,'Расчет NPV'!$D$10)</f>
        <v/>
      </c>
      <c r="H1903" s="9">
        <f>((D1903*(1+E1903)^0*'Расчет NPV'!$C$14*(C1903-F1903)-G1903)-MAX((D1903*(1+E1903)^0*'Расчет NPV'!$C$14*(C1903-F1903)-G1903)-B1903/6,0)*'Расчет NPV'!$C$13)/(1+'Расчет NPV'!$C$12)^1</f>
        <v/>
      </c>
      <c r="I1903" s="9">
        <f>((D1903*(1+E1903)^1*(C1903-F1903)-G1903)-MAX((D1903*(1+E1903)^1*(C1903-F1903)-G1903)-B1903/6,0)*'Расчет NPV'!$C$13)/(1+'Расчет NPV'!$C$12)^2</f>
        <v/>
      </c>
      <c r="J1903" s="9">
        <f>((D1903*(1+E1903)^2*(C1903-F1903)-G1903)-MAX((D1903*(1+E1903)^2*(C1903-F1903)-G1903)-B1903/6,0)*'Расчет NPV'!$C$13)/(1+'Расчет NPV'!$C$12)^3</f>
        <v/>
      </c>
      <c r="K1903" s="9">
        <f>((D1903*(1+E1903)^3*(C1903-F1903)-G1903)-MAX((D1903*(1+E1903)^3*(C1903-F1903)-G1903)-B1903/6,0)*'Расчет NPV'!$C$13)/(1+'Расчет NPV'!$C$12)^4</f>
        <v/>
      </c>
      <c r="L1903" s="9">
        <f>((D1903*(1+E1903)^4*(C1903-F1903)-G1903)-MAX((D1903*(1+E1903)^4*(C1903-F1903)-G1903)-B1903/6,0)*'Расчет NPV'!$C$13)/(1+'Расчет NPV'!$C$12)^5</f>
        <v/>
      </c>
      <c r="M1903" s="9">
        <f>((D1903*(1+E1903)^5*(C1903-F1903)-G1903)-MAX((D1903*(1+E1903)^5*(C1903-F1903)-G1903)-B1903/6,0)*'Расчет NPV'!$C$13)/(1+'Расчет NPV'!$C$12)^6</f>
        <v/>
      </c>
      <c r="N1903" s="13">
        <f>SUM(H1903:M1903)-B1903</f>
        <v/>
      </c>
    </row>
    <row r="1904">
      <c r="A1904" t="n">
        <v>1900</v>
      </c>
      <c r="B1904" s="9">
        <f>_xlfn.BETA.INV(RAND(),'Расчет NPV'!$E$5,'Расчет NPV'!$F$5,'Расчет NPV'!$B$5,'Расчет NPV'!$D$5)</f>
        <v/>
      </c>
      <c r="C1904" s="9">
        <f>_xlfn.BETA.INV(RAND(),'Расчет NPV'!$E$6,'Расчет NPV'!$F$6,'Расчет NPV'!$B$6,'Расчет NPV'!$D$6)</f>
        <v/>
      </c>
      <c r="D1904" s="9">
        <f>_xlfn.BETA.INV(RAND(),'Расчет NPV'!$E$7,'Расчет NPV'!$F$7,'Расчет NPV'!$B$7,'Расчет NPV'!$D$7)</f>
        <v/>
      </c>
      <c r="E1904" s="5">
        <f>_xlfn.BETA.INV(RAND(),'Расчет NPV'!$E$8,'Расчет NPV'!$F$8,'Расчет NPV'!$B$8,'Расчет NPV'!$D$8)</f>
        <v/>
      </c>
      <c r="F1904" s="9">
        <f>_xlfn.BETA.INV(RAND(),'Расчет NPV'!$E$9,'Расчет NPV'!$F$9,'Расчет NPV'!$B$9,'Расчет NPV'!$D$9)</f>
        <v/>
      </c>
      <c r="G1904" s="9">
        <f>_xlfn.BETA.INV(RAND(),'Расчет NPV'!$E$10,'Расчет NPV'!$F$10,'Расчет NPV'!$B$10,'Расчет NPV'!$D$10)</f>
        <v/>
      </c>
      <c r="H1904" s="9">
        <f>((D1904*(1+E1904)^0*'Расчет NPV'!$C$14*(C1904-F1904)-G1904)-MAX((D1904*(1+E1904)^0*'Расчет NPV'!$C$14*(C1904-F1904)-G1904)-B1904/6,0)*'Расчет NPV'!$C$13)/(1+'Расчет NPV'!$C$12)^1</f>
        <v/>
      </c>
      <c r="I1904" s="9">
        <f>((D1904*(1+E1904)^1*(C1904-F1904)-G1904)-MAX((D1904*(1+E1904)^1*(C1904-F1904)-G1904)-B1904/6,0)*'Расчет NPV'!$C$13)/(1+'Расчет NPV'!$C$12)^2</f>
        <v/>
      </c>
      <c r="J1904" s="9">
        <f>((D1904*(1+E1904)^2*(C1904-F1904)-G1904)-MAX((D1904*(1+E1904)^2*(C1904-F1904)-G1904)-B1904/6,0)*'Расчет NPV'!$C$13)/(1+'Расчет NPV'!$C$12)^3</f>
        <v/>
      </c>
      <c r="K1904" s="9">
        <f>((D1904*(1+E1904)^3*(C1904-F1904)-G1904)-MAX((D1904*(1+E1904)^3*(C1904-F1904)-G1904)-B1904/6,0)*'Расчет NPV'!$C$13)/(1+'Расчет NPV'!$C$12)^4</f>
        <v/>
      </c>
      <c r="L1904" s="9">
        <f>((D1904*(1+E1904)^4*(C1904-F1904)-G1904)-MAX((D1904*(1+E1904)^4*(C1904-F1904)-G1904)-B1904/6,0)*'Расчет NPV'!$C$13)/(1+'Расчет NPV'!$C$12)^5</f>
        <v/>
      </c>
      <c r="M1904" s="9">
        <f>((D1904*(1+E1904)^5*(C1904-F1904)-G1904)-MAX((D1904*(1+E1904)^5*(C1904-F1904)-G1904)-B1904/6,0)*'Расчет NPV'!$C$13)/(1+'Расчет NPV'!$C$12)^6</f>
        <v/>
      </c>
      <c r="N1904" s="13">
        <f>SUM(H1904:M1904)-B1904</f>
        <v/>
      </c>
    </row>
    <row r="1905">
      <c r="A1905" t="n">
        <v>1901</v>
      </c>
      <c r="B1905" s="9">
        <f>_xlfn.BETA.INV(RAND(),'Расчет NPV'!$E$5,'Расчет NPV'!$F$5,'Расчет NPV'!$B$5,'Расчет NPV'!$D$5)</f>
        <v/>
      </c>
      <c r="C1905" s="9">
        <f>_xlfn.BETA.INV(RAND(),'Расчет NPV'!$E$6,'Расчет NPV'!$F$6,'Расчет NPV'!$B$6,'Расчет NPV'!$D$6)</f>
        <v/>
      </c>
      <c r="D1905" s="9">
        <f>_xlfn.BETA.INV(RAND(),'Расчет NPV'!$E$7,'Расчет NPV'!$F$7,'Расчет NPV'!$B$7,'Расчет NPV'!$D$7)</f>
        <v/>
      </c>
      <c r="E1905" s="5">
        <f>_xlfn.BETA.INV(RAND(),'Расчет NPV'!$E$8,'Расчет NPV'!$F$8,'Расчет NPV'!$B$8,'Расчет NPV'!$D$8)</f>
        <v/>
      </c>
      <c r="F1905" s="9">
        <f>_xlfn.BETA.INV(RAND(),'Расчет NPV'!$E$9,'Расчет NPV'!$F$9,'Расчет NPV'!$B$9,'Расчет NPV'!$D$9)</f>
        <v/>
      </c>
      <c r="G1905" s="9">
        <f>_xlfn.BETA.INV(RAND(),'Расчет NPV'!$E$10,'Расчет NPV'!$F$10,'Расчет NPV'!$B$10,'Расчет NPV'!$D$10)</f>
        <v/>
      </c>
      <c r="H1905" s="9">
        <f>((D1905*(1+E1905)^0*'Расчет NPV'!$C$14*(C1905-F1905)-G1905)-MAX((D1905*(1+E1905)^0*'Расчет NPV'!$C$14*(C1905-F1905)-G1905)-B1905/6,0)*'Расчет NPV'!$C$13)/(1+'Расчет NPV'!$C$12)^1</f>
        <v/>
      </c>
      <c r="I1905" s="9">
        <f>((D1905*(1+E1905)^1*(C1905-F1905)-G1905)-MAX((D1905*(1+E1905)^1*(C1905-F1905)-G1905)-B1905/6,0)*'Расчет NPV'!$C$13)/(1+'Расчет NPV'!$C$12)^2</f>
        <v/>
      </c>
      <c r="J1905" s="9">
        <f>((D1905*(1+E1905)^2*(C1905-F1905)-G1905)-MAX((D1905*(1+E1905)^2*(C1905-F1905)-G1905)-B1905/6,0)*'Расчет NPV'!$C$13)/(1+'Расчет NPV'!$C$12)^3</f>
        <v/>
      </c>
      <c r="K1905" s="9">
        <f>((D1905*(1+E1905)^3*(C1905-F1905)-G1905)-MAX((D1905*(1+E1905)^3*(C1905-F1905)-G1905)-B1905/6,0)*'Расчет NPV'!$C$13)/(1+'Расчет NPV'!$C$12)^4</f>
        <v/>
      </c>
      <c r="L1905" s="9">
        <f>((D1905*(1+E1905)^4*(C1905-F1905)-G1905)-MAX((D1905*(1+E1905)^4*(C1905-F1905)-G1905)-B1905/6,0)*'Расчет NPV'!$C$13)/(1+'Расчет NPV'!$C$12)^5</f>
        <v/>
      </c>
      <c r="M1905" s="9">
        <f>((D1905*(1+E1905)^5*(C1905-F1905)-G1905)-MAX((D1905*(1+E1905)^5*(C1905-F1905)-G1905)-B1905/6,0)*'Расчет NPV'!$C$13)/(1+'Расчет NPV'!$C$12)^6</f>
        <v/>
      </c>
      <c r="N1905" s="13">
        <f>SUM(H1905:M1905)-B1905</f>
        <v/>
      </c>
    </row>
    <row r="1906">
      <c r="A1906" t="n">
        <v>1902</v>
      </c>
      <c r="B1906" s="9">
        <f>_xlfn.BETA.INV(RAND(),'Расчет NPV'!$E$5,'Расчет NPV'!$F$5,'Расчет NPV'!$B$5,'Расчет NPV'!$D$5)</f>
        <v/>
      </c>
      <c r="C1906" s="9">
        <f>_xlfn.BETA.INV(RAND(),'Расчет NPV'!$E$6,'Расчет NPV'!$F$6,'Расчет NPV'!$B$6,'Расчет NPV'!$D$6)</f>
        <v/>
      </c>
      <c r="D1906" s="9">
        <f>_xlfn.BETA.INV(RAND(),'Расчет NPV'!$E$7,'Расчет NPV'!$F$7,'Расчет NPV'!$B$7,'Расчет NPV'!$D$7)</f>
        <v/>
      </c>
      <c r="E1906" s="5">
        <f>_xlfn.BETA.INV(RAND(),'Расчет NPV'!$E$8,'Расчет NPV'!$F$8,'Расчет NPV'!$B$8,'Расчет NPV'!$D$8)</f>
        <v/>
      </c>
      <c r="F1906" s="9">
        <f>_xlfn.BETA.INV(RAND(),'Расчет NPV'!$E$9,'Расчет NPV'!$F$9,'Расчет NPV'!$B$9,'Расчет NPV'!$D$9)</f>
        <v/>
      </c>
      <c r="G1906" s="9">
        <f>_xlfn.BETA.INV(RAND(),'Расчет NPV'!$E$10,'Расчет NPV'!$F$10,'Расчет NPV'!$B$10,'Расчет NPV'!$D$10)</f>
        <v/>
      </c>
      <c r="H1906" s="9">
        <f>((D1906*(1+E1906)^0*'Расчет NPV'!$C$14*(C1906-F1906)-G1906)-MAX((D1906*(1+E1906)^0*'Расчет NPV'!$C$14*(C1906-F1906)-G1906)-B1906/6,0)*'Расчет NPV'!$C$13)/(1+'Расчет NPV'!$C$12)^1</f>
        <v/>
      </c>
      <c r="I1906" s="9">
        <f>((D1906*(1+E1906)^1*(C1906-F1906)-G1906)-MAX((D1906*(1+E1906)^1*(C1906-F1906)-G1906)-B1906/6,0)*'Расчет NPV'!$C$13)/(1+'Расчет NPV'!$C$12)^2</f>
        <v/>
      </c>
      <c r="J1906" s="9">
        <f>((D1906*(1+E1906)^2*(C1906-F1906)-G1906)-MAX((D1906*(1+E1906)^2*(C1906-F1906)-G1906)-B1906/6,0)*'Расчет NPV'!$C$13)/(1+'Расчет NPV'!$C$12)^3</f>
        <v/>
      </c>
      <c r="K1906" s="9">
        <f>((D1906*(1+E1906)^3*(C1906-F1906)-G1906)-MAX((D1906*(1+E1906)^3*(C1906-F1906)-G1906)-B1906/6,0)*'Расчет NPV'!$C$13)/(1+'Расчет NPV'!$C$12)^4</f>
        <v/>
      </c>
      <c r="L1906" s="9">
        <f>((D1906*(1+E1906)^4*(C1906-F1906)-G1906)-MAX((D1906*(1+E1906)^4*(C1906-F1906)-G1906)-B1906/6,0)*'Расчет NPV'!$C$13)/(1+'Расчет NPV'!$C$12)^5</f>
        <v/>
      </c>
      <c r="M1906" s="9">
        <f>((D1906*(1+E1906)^5*(C1906-F1906)-G1906)-MAX((D1906*(1+E1906)^5*(C1906-F1906)-G1906)-B1906/6,0)*'Расчет NPV'!$C$13)/(1+'Расчет NPV'!$C$12)^6</f>
        <v/>
      </c>
      <c r="N1906" s="13">
        <f>SUM(H1906:M1906)-B1906</f>
        <v/>
      </c>
    </row>
    <row r="1907">
      <c r="A1907" t="n">
        <v>1903</v>
      </c>
      <c r="B1907" s="9">
        <f>_xlfn.BETA.INV(RAND(),'Расчет NPV'!$E$5,'Расчет NPV'!$F$5,'Расчет NPV'!$B$5,'Расчет NPV'!$D$5)</f>
        <v/>
      </c>
      <c r="C1907" s="9">
        <f>_xlfn.BETA.INV(RAND(),'Расчет NPV'!$E$6,'Расчет NPV'!$F$6,'Расчет NPV'!$B$6,'Расчет NPV'!$D$6)</f>
        <v/>
      </c>
      <c r="D1907" s="9">
        <f>_xlfn.BETA.INV(RAND(),'Расчет NPV'!$E$7,'Расчет NPV'!$F$7,'Расчет NPV'!$B$7,'Расчет NPV'!$D$7)</f>
        <v/>
      </c>
      <c r="E1907" s="5">
        <f>_xlfn.BETA.INV(RAND(),'Расчет NPV'!$E$8,'Расчет NPV'!$F$8,'Расчет NPV'!$B$8,'Расчет NPV'!$D$8)</f>
        <v/>
      </c>
      <c r="F1907" s="9">
        <f>_xlfn.BETA.INV(RAND(),'Расчет NPV'!$E$9,'Расчет NPV'!$F$9,'Расчет NPV'!$B$9,'Расчет NPV'!$D$9)</f>
        <v/>
      </c>
      <c r="G1907" s="9">
        <f>_xlfn.BETA.INV(RAND(),'Расчет NPV'!$E$10,'Расчет NPV'!$F$10,'Расчет NPV'!$B$10,'Расчет NPV'!$D$10)</f>
        <v/>
      </c>
      <c r="H1907" s="9">
        <f>((D1907*(1+E1907)^0*'Расчет NPV'!$C$14*(C1907-F1907)-G1907)-MAX((D1907*(1+E1907)^0*'Расчет NPV'!$C$14*(C1907-F1907)-G1907)-B1907/6,0)*'Расчет NPV'!$C$13)/(1+'Расчет NPV'!$C$12)^1</f>
        <v/>
      </c>
      <c r="I1907" s="9">
        <f>((D1907*(1+E1907)^1*(C1907-F1907)-G1907)-MAX((D1907*(1+E1907)^1*(C1907-F1907)-G1907)-B1907/6,0)*'Расчет NPV'!$C$13)/(1+'Расчет NPV'!$C$12)^2</f>
        <v/>
      </c>
      <c r="J1907" s="9">
        <f>((D1907*(1+E1907)^2*(C1907-F1907)-G1907)-MAX((D1907*(1+E1907)^2*(C1907-F1907)-G1907)-B1907/6,0)*'Расчет NPV'!$C$13)/(1+'Расчет NPV'!$C$12)^3</f>
        <v/>
      </c>
      <c r="K1907" s="9">
        <f>((D1907*(1+E1907)^3*(C1907-F1907)-G1907)-MAX((D1907*(1+E1907)^3*(C1907-F1907)-G1907)-B1907/6,0)*'Расчет NPV'!$C$13)/(1+'Расчет NPV'!$C$12)^4</f>
        <v/>
      </c>
      <c r="L1907" s="9">
        <f>((D1907*(1+E1907)^4*(C1907-F1907)-G1907)-MAX((D1907*(1+E1907)^4*(C1907-F1907)-G1907)-B1907/6,0)*'Расчет NPV'!$C$13)/(1+'Расчет NPV'!$C$12)^5</f>
        <v/>
      </c>
      <c r="M1907" s="9">
        <f>((D1907*(1+E1907)^5*(C1907-F1907)-G1907)-MAX((D1907*(1+E1907)^5*(C1907-F1907)-G1907)-B1907/6,0)*'Расчет NPV'!$C$13)/(1+'Расчет NPV'!$C$12)^6</f>
        <v/>
      </c>
      <c r="N1907" s="13">
        <f>SUM(H1907:M1907)-B1907</f>
        <v/>
      </c>
    </row>
    <row r="1908">
      <c r="A1908" t="n">
        <v>1904</v>
      </c>
      <c r="B1908" s="9">
        <f>_xlfn.BETA.INV(RAND(),'Расчет NPV'!$E$5,'Расчет NPV'!$F$5,'Расчет NPV'!$B$5,'Расчет NPV'!$D$5)</f>
        <v/>
      </c>
      <c r="C1908" s="9">
        <f>_xlfn.BETA.INV(RAND(),'Расчет NPV'!$E$6,'Расчет NPV'!$F$6,'Расчет NPV'!$B$6,'Расчет NPV'!$D$6)</f>
        <v/>
      </c>
      <c r="D1908" s="9">
        <f>_xlfn.BETA.INV(RAND(),'Расчет NPV'!$E$7,'Расчет NPV'!$F$7,'Расчет NPV'!$B$7,'Расчет NPV'!$D$7)</f>
        <v/>
      </c>
      <c r="E1908" s="5">
        <f>_xlfn.BETA.INV(RAND(),'Расчет NPV'!$E$8,'Расчет NPV'!$F$8,'Расчет NPV'!$B$8,'Расчет NPV'!$D$8)</f>
        <v/>
      </c>
      <c r="F1908" s="9">
        <f>_xlfn.BETA.INV(RAND(),'Расчет NPV'!$E$9,'Расчет NPV'!$F$9,'Расчет NPV'!$B$9,'Расчет NPV'!$D$9)</f>
        <v/>
      </c>
      <c r="G1908" s="9">
        <f>_xlfn.BETA.INV(RAND(),'Расчет NPV'!$E$10,'Расчет NPV'!$F$10,'Расчет NPV'!$B$10,'Расчет NPV'!$D$10)</f>
        <v/>
      </c>
      <c r="H1908" s="9">
        <f>((D1908*(1+E1908)^0*'Расчет NPV'!$C$14*(C1908-F1908)-G1908)-MAX((D1908*(1+E1908)^0*'Расчет NPV'!$C$14*(C1908-F1908)-G1908)-B1908/6,0)*'Расчет NPV'!$C$13)/(1+'Расчет NPV'!$C$12)^1</f>
        <v/>
      </c>
      <c r="I1908" s="9">
        <f>((D1908*(1+E1908)^1*(C1908-F1908)-G1908)-MAX((D1908*(1+E1908)^1*(C1908-F1908)-G1908)-B1908/6,0)*'Расчет NPV'!$C$13)/(1+'Расчет NPV'!$C$12)^2</f>
        <v/>
      </c>
      <c r="J1908" s="9">
        <f>((D1908*(1+E1908)^2*(C1908-F1908)-G1908)-MAX((D1908*(1+E1908)^2*(C1908-F1908)-G1908)-B1908/6,0)*'Расчет NPV'!$C$13)/(1+'Расчет NPV'!$C$12)^3</f>
        <v/>
      </c>
      <c r="K1908" s="9">
        <f>((D1908*(1+E1908)^3*(C1908-F1908)-G1908)-MAX((D1908*(1+E1908)^3*(C1908-F1908)-G1908)-B1908/6,0)*'Расчет NPV'!$C$13)/(1+'Расчет NPV'!$C$12)^4</f>
        <v/>
      </c>
      <c r="L1908" s="9">
        <f>((D1908*(1+E1908)^4*(C1908-F1908)-G1908)-MAX((D1908*(1+E1908)^4*(C1908-F1908)-G1908)-B1908/6,0)*'Расчет NPV'!$C$13)/(1+'Расчет NPV'!$C$12)^5</f>
        <v/>
      </c>
      <c r="M1908" s="9">
        <f>((D1908*(1+E1908)^5*(C1908-F1908)-G1908)-MAX((D1908*(1+E1908)^5*(C1908-F1908)-G1908)-B1908/6,0)*'Расчет NPV'!$C$13)/(1+'Расчет NPV'!$C$12)^6</f>
        <v/>
      </c>
      <c r="N1908" s="13">
        <f>SUM(H1908:M1908)-B1908</f>
        <v/>
      </c>
    </row>
    <row r="1909">
      <c r="A1909" t="n">
        <v>1905</v>
      </c>
      <c r="B1909" s="9">
        <f>_xlfn.BETA.INV(RAND(),'Расчет NPV'!$E$5,'Расчет NPV'!$F$5,'Расчет NPV'!$B$5,'Расчет NPV'!$D$5)</f>
        <v/>
      </c>
      <c r="C1909" s="9">
        <f>_xlfn.BETA.INV(RAND(),'Расчет NPV'!$E$6,'Расчет NPV'!$F$6,'Расчет NPV'!$B$6,'Расчет NPV'!$D$6)</f>
        <v/>
      </c>
      <c r="D1909" s="9">
        <f>_xlfn.BETA.INV(RAND(),'Расчет NPV'!$E$7,'Расчет NPV'!$F$7,'Расчет NPV'!$B$7,'Расчет NPV'!$D$7)</f>
        <v/>
      </c>
      <c r="E1909" s="5">
        <f>_xlfn.BETA.INV(RAND(),'Расчет NPV'!$E$8,'Расчет NPV'!$F$8,'Расчет NPV'!$B$8,'Расчет NPV'!$D$8)</f>
        <v/>
      </c>
      <c r="F1909" s="9">
        <f>_xlfn.BETA.INV(RAND(),'Расчет NPV'!$E$9,'Расчет NPV'!$F$9,'Расчет NPV'!$B$9,'Расчет NPV'!$D$9)</f>
        <v/>
      </c>
      <c r="G1909" s="9">
        <f>_xlfn.BETA.INV(RAND(),'Расчет NPV'!$E$10,'Расчет NPV'!$F$10,'Расчет NPV'!$B$10,'Расчет NPV'!$D$10)</f>
        <v/>
      </c>
      <c r="H1909" s="9">
        <f>((D1909*(1+E1909)^0*'Расчет NPV'!$C$14*(C1909-F1909)-G1909)-MAX((D1909*(1+E1909)^0*'Расчет NPV'!$C$14*(C1909-F1909)-G1909)-B1909/6,0)*'Расчет NPV'!$C$13)/(1+'Расчет NPV'!$C$12)^1</f>
        <v/>
      </c>
      <c r="I1909" s="9">
        <f>((D1909*(1+E1909)^1*(C1909-F1909)-G1909)-MAX((D1909*(1+E1909)^1*(C1909-F1909)-G1909)-B1909/6,0)*'Расчет NPV'!$C$13)/(1+'Расчет NPV'!$C$12)^2</f>
        <v/>
      </c>
      <c r="J1909" s="9">
        <f>((D1909*(1+E1909)^2*(C1909-F1909)-G1909)-MAX((D1909*(1+E1909)^2*(C1909-F1909)-G1909)-B1909/6,0)*'Расчет NPV'!$C$13)/(1+'Расчет NPV'!$C$12)^3</f>
        <v/>
      </c>
      <c r="K1909" s="9">
        <f>((D1909*(1+E1909)^3*(C1909-F1909)-G1909)-MAX((D1909*(1+E1909)^3*(C1909-F1909)-G1909)-B1909/6,0)*'Расчет NPV'!$C$13)/(1+'Расчет NPV'!$C$12)^4</f>
        <v/>
      </c>
      <c r="L1909" s="9">
        <f>((D1909*(1+E1909)^4*(C1909-F1909)-G1909)-MAX((D1909*(1+E1909)^4*(C1909-F1909)-G1909)-B1909/6,0)*'Расчет NPV'!$C$13)/(1+'Расчет NPV'!$C$12)^5</f>
        <v/>
      </c>
      <c r="M1909" s="9">
        <f>((D1909*(1+E1909)^5*(C1909-F1909)-G1909)-MAX((D1909*(1+E1909)^5*(C1909-F1909)-G1909)-B1909/6,0)*'Расчет NPV'!$C$13)/(1+'Расчет NPV'!$C$12)^6</f>
        <v/>
      </c>
      <c r="N1909" s="13">
        <f>SUM(H1909:M1909)-B1909</f>
        <v/>
      </c>
    </row>
    <row r="1910">
      <c r="A1910" t="n">
        <v>1906</v>
      </c>
      <c r="B1910" s="9">
        <f>_xlfn.BETA.INV(RAND(),'Расчет NPV'!$E$5,'Расчет NPV'!$F$5,'Расчет NPV'!$B$5,'Расчет NPV'!$D$5)</f>
        <v/>
      </c>
      <c r="C1910" s="9">
        <f>_xlfn.BETA.INV(RAND(),'Расчет NPV'!$E$6,'Расчет NPV'!$F$6,'Расчет NPV'!$B$6,'Расчет NPV'!$D$6)</f>
        <v/>
      </c>
      <c r="D1910" s="9">
        <f>_xlfn.BETA.INV(RAND(),'Расчет NPV'!$E$7,'Расчет NPV'!$F$7,'Расчет NPV'!$B$7,'Расчет NPV'!$D$7)</f>
        <v/>
      </c>
      <c r="E1910" s="5">
        <f>_xlfn.BETA.INV(RAND(),'Расчет NPV'!$E$8,'Расчет NPV'!$F$8,'Расчет NPV'!$B$8,'Расчет NPV'!$D$8)</f>
        <v/>
      </c>
      <c r="F1910" s="9">
        <f>_xlfn.BETA.INV(RAND(),'Расчет NPV'!$E$9,'Расчет NPV'!$F$9,'Расчет NPV'!$B$9,'Расчет NPV'!$D$9)</f>
        <v/>
      </c>
      <c r="G1910" s="9">
        <f>_xlfn.BETA.INV(RAND(),'Расчет NPV'!$E$10,'Расчет NPV'!$F$10,'Расчет NPV'!$B$10,'Расчет NPV'!$D$10)</f>
        <v/>
      </c>
      <c r="H1910" s="9">
        <f>((D1910*(1+E1910)^0*'Расчет NPV'!$C$14*(C1910-F1910)-G1910)-MAX((D1910*(1+E1910)^0*'Расчет NPV'!$C$14*(C1910-F1910)-G1910)-B1910/6,0)*'Расчет NPV'!$C$13)/(1+'Расчет NPV'!$C$12)^1</f>
        <v/>
      </c>
      <c r="I1910" s="9">
        <f>((D1910*(1+E1910)^1*(C1910-F1910)-G1910)-MAX((D1910*(1+E1910)^1*(C1910-F1910)-G1910)-B1910/6,0)*'Расчет NPV'!$C$13)/(1+'Расчет NPV'!$C$12)^2</f>
        <v/>
      </c>
      <c r="J1910" s="9">
        <f>((D1910*(1+E1910)^2*(C1910-F1910)-G1910)-MAX((D1910*(1+E1910)^2*(C1910-F1910)-G1910)-B1910/6,0)*'Расчет NPV'!$C$13)/(1+'Расчет NPV'!$C$12)^3</f>
        <v/>
      </c>
      <c r="K1910" s="9">
        <f>((D1910*(1+E1910)^3*(C1910-F1910)-G1910)-MAX((D1910*(1+E1910)^3*(C1910-F1910)-G1910)-B1910/6,0)*'Расчет NPV'!$C$13)/(1+'Расчет NPV'!$C$12)^4</f>
        <v/>
      </c>
      <c r="L1910" s="9">
        <f>((D1910*(1+E1910)^4*(C1910-F1910)-G1910)-MAX((D1910*(1+E1910)^4*(C1910-F1910)-G1910)-B1910/6,0)*'Расчет NPV'!$C$13)/(1+'Расчет NPV'!$C$12)^5</f>
        <v/>
      </c>
      <c r="M1910" s="9">
        <f>((D1910*(1+E1910)^5*(C1910-F1910)-G1910)-MAX((D1910*(1+E1910)^5*(C1910-F1910)-G1910)-B1910/6,0)*'Расчет NPV'!$C$13)/(1+'Расчет NPV'!$C$12)^6</f>
        <v/>
      </c>
      <c r="N1910" s="13">
        <f>SUM(H1910:M1910)-B1910</f>
        <v/>
      </c>
    </row>
    <row r="1911">
      <c r="A1911" t="n">
        <v>1907</v>
      </c>
      <c r="B1911" s="9">
        <f>_xlfn.BETA.INV(RAND(),'Расчет NPV'!$E$5,'Расчет NPV'!$F$5,'Расчет NPV'!$B$5,'Расчет NPV'!$D$5)</f>
        <v/>
      </c>
      <c r="C1911" s="9">
        <f>_xlfn.BETA.INV(RAND(),'Расчет NPV'!$E$6,'Расчет NPV'!$F$6,'Расчет NPV'!$B$6,'Расчет NPV'!$D$6)</f>
        <v/>
      </c>
      <c r="D1911" s="9">
        <f>_xlfn.BETA.INV(RAND(),'Расчет NPV'!$E$7,'Расчет NPV'!$F$7,'Расчет NPV'!$B$7,'Расчет NPV'!$D$7)</f>
        <v/>
      </c>
      <c r="E1911" s="5">
        <f>_xlfn.BETA.INV(RAND(),'Расчет NPV'!$E$8,'Расчет NPV'!$F$8,'Расчет NPV'!$B$8,'Расчет NPV'!$D$8)</f>
        <v/>
      </c>
      <c r="F1911" s="9">
        <f>_xlfn.BETA.INV(RAND(),'Расчет NPV'!$E$9,'Расчет NPV'!$F$9,'Расчет NPV'!$B$9,'Расчет NPV'!$D$9)</f>
        <v/>
      </c>
      <c r="G1911" s="9">
        <f>_xlfn.BETA.INV(RAND(),'Расчет NPV'!$E$10,'Расчет NPV'!$F$10,'Расчет NPV'!$B$10,'Расчет NPV'!$D$10)</f>
        <v/>
      </c>
      <c r="H1911" s="9">
        <f>((D1911*(1+E1911)^0*'Расчет NPV'!$C$14*(C1911-F1911)-G1911)-MAX((D1911*(1+E1911)^0*'Расчет NPV'!$C$14*(C1911-F1911)-G1911)-B1911/6,0)*'Расчет NPV'!$C$13)/(1+'Расчет NPV'!$C$12)^1</f>
        <v/>
      </c>
      <c r="I1911" s="9">
        <f>((D1911*(1+E1911)^1*(C1911-F1911)-G1911)-MAX((D1911*(1+E1911)^1*(C1911-F1911)-G1911)-B1911/6,0)*'Расчет NPV'!$C$13)/(1+'Расчет NPV'!$C$12)^2</f>
        <v/>
      </c>
      <c r="J1911" s="9">
        <f>((D1911*(1+E1911)^2*(C1911-F1911)-G1911)-MAX((D1911*(1+E1911)^2*(C1911-F1911)-G1911)-B1911/6,0)*'Расчет NPV'!$C$13)/(1+'Расчет NPV'!$C$12)^3</f>
        <v/>
      </c>
      <c r="K1911" s="9">
        <f>((D1911*(1+E1911)^3*(C1911-F1911)-G1911)-MAX((D1911*(1+E1911)^3*(C1911-F1911)-G1911)-B1911/6,0)*'Расчет NPV'!$C$13)/(1+'Расчет NPV'!$C$12)^4</f>
        <v/>
      </c>
      <c r="L1911" s="9">
        <f>((D1911*(1+E1911)^4*(C1911-F1911)-G1911)-MAX((D1911*(1+E1911)^4*(C1911-F1911)-G1911)-B1911/6,0)*'Расчет NPV'!$C$13)/(1+'Расчет NPV'!$C$12)^5</f>
        <v/>
      </c>
      <c r="M1911" s="9">
        <f>((D1911*(1+E1911)^5*(C1911-F1911)-G1911)-MAX((D1911*(1+E1911)^5*(C1911-F1911)-G1911)-B1911/6,0)*'Расчет NPV'!$C$13)/(1+'Расчет NPV'!$C$12)^6</f>
        <v/>
      </c>
      <c r="N1911" s="13">
        <f>SUM(H1911:M1911)-B1911</f>
        <v/>
      </c>
    </row>
    <row r="1912">
      <c r="A1912" t="n">
        <v>1908</v>
      </c>
      <c r="B1912" s="9">
        <f>_xlfn.BETA.INV(RAND(),'Расчет NPV'!$E$5,'Расчет NPV'!$F$5,'Расчет NPV'!$B$5,'Расчет NPV'!$D$5)</f>
        <v/>
      </c>
      <c r="C1912" s="9">
        <f>_xlfn.BETA.INV(RAND(),'Расчет NPV'!$E$6,'Расчет NPV'!$F$6,'Расчет NPV'!$B$6,'Расчет NPV'!$D$6)</f>
        <v/>
      </c>
      <c r="D1912" s="9">
        <f>_xlfn.BETA.INV(RAND(),'Расчет NPV'!$E$7,'Расчет NPV'!$F$7,'Расчет NPV'!$B$7,'Расчет NPV'!$D$7)</f>
        <v/>
      </c>
      <c r="E1912" s="5">
        <f>_xlfn.BETA.INV(RAND(),'Расчет NPV'!$E$8,'Расчет NPV'!$F$8,'Расчет NPV'!$B$8,'Расчет NPV'!$D$8)</f>
        <v/>
      </c>
      <c r="F1912" s="9">
        <f>_xlfn.BETA.INV(RAND(),'Расчет NPV'!$E$9,'Расчет NPV'!$F$9,'Расчет NPV'!$B$9,'Расчет NPV'!$D$9)</f>
        <v/>
      </c>
      <c r="G1912" s="9">
        <f>_xlfn.BETA.INV(RAND(),'Расчет NPV'!$E$10,'Расчет NPV'!$F$10,'Расчет NPV'!$B$10,'Расчет NPV'!$D$10)</f>
        <v/>
      </c>
      <c r="H1912" s="9">
        <f>((D1912*(1+E1912)^0*'Расчет NPV'!$C$14*(C1912-F1912)-G1912)-MAX((D1912*(1+E1912)^0*'Расчет NPV'!$C$14*(C1912-F1912)-G1912)-B1912/6,0)*'Расчет NPV'!$C$13)/(1+'Расчет NPV'!$C$12)^1</f>
        <v/>
      </c>
      <c r="I1912" s="9">
        <f>((D1912*(1+E1912)^1*(C1912-F1912)-G1912)-MAX((D1912*(1+E1912)^1*(C1912-F1912)-G1912)-B1912/6,0)*'Расчет NPV'!$C$13)/(1+'Расчет NPV'!$C$12)^2</f>
        <v/>
      </c>
      <c r="J1912" s="9">
        <f>((D1912*(1+E1912)^2*(C1912-F1912)-G1912)-MAX((D1912*(1+E1912)^2*(C1912-F1912)-G1912)-B1912/6,0)*'Расчет NPV'!$C$13)/(1+'Расчет NPV'!$C$12)^3</f>
        <v/>
      </c>
      <c r="K1912" s="9">
        <f>((D1912*(1+E1912)^3*(C1912-F1912)-G1912)-MAX((D1912*(1+E1912)^3*(C1912-F1912)-G1912)-B1912/6,0)*'Расчет NPV'!$C$13)/(1+'Расчет NPV'!$C$12)^4</f>
        <v/>
      </c>
      <c r="L1912" s="9">
        <f>((D1912*(1+E1912)^4*(C1912-F1912)-G1912)-MAX((D1912*(1+E1912)^4*(C1912-F1912)-G1912)-B1912/6,0)*'Расчет NPV'!$C$13)/(1+'Расчет NPV'!$C$12)^5</f>
        <v/>
      </c>
      <c r="M1912" s="9">
        <f>((D1912*(1+E1912)^5*(C1912-F1912)-G1912)-MAX((D1912*(1+E1912)^5*(C1912-F1912)-G1912)-B1912/6,0)*'Расчет NPV'!$C$13)/(1+'Расчет NPV'!$C$12)^6</f>
        <v/>
      </c>
      <c r="N1912" s="13">
        <f>SUM(H1912:M1912)-B1912</f>
        <v/>
      </c>
    </row>
    <row r="1913">
      <c r="A1913" t="n">
        <v>1909</v>
      </c>
      <c r="B1913" s="9">
        <f>_xlfn.BETA.INV(RAND(),'Расчет NPV'!$E$5,'Расчет NPV'!$F$5,'Расчет NPV'!$B$5,'Расчет NPV'!$D$5)</f>
        <v/>
      </c>
      <c r="C1913" s="9">
        <f>_xlfn.BETA.INV(RAND(),'Расчет NPV'!$E$6,'Расчет NPV'!$F$6,'Расчет NPV'!$B$6,'Расчет NPV'!$D$6)</f>
        <v/>
      </c>
      <c r="D1913" s="9">
        <f>_xlfn.BETA.INV(RAND(),'Расчет NPV'!$E$7,'Расчет NPV'!$F$7,'Расчет NPV'!$B$7,'Расчет NPV'!$D$7)</f>
        <v/>
      </c>
      <c r="E1913" s="5">
        <f>_xlfn.BETA.INV(RAND(),'Расчет NPV'!$E$8,'Расчет NPV'!$F$8,'Расчет NPV'!$B$8,'Расчет NPV'!$D$8)</f>
        <v/>
      </c>
      <c r="F1913" s="9">
        <f>_xlfn.BETA.INV(RAND(),'Расчет NPV'!$E$9,'Расчет NPV'!$F$9,'Расчет NPV'!$B$9,'Расчет NPV'!$D$9)</f>
        <v/>
      </c>
      <c r="G1913" s="9">
        <f>_xlfn.BETA.INV(RAND(),'Расчет NPV'!$E$10,'Расчет NPV'!$F$10,'Расчет NPV'!$B$10,'Расчет NPV'!$D$10)</f>
        <v/>
      </c>
      <c r="H1913" s="9">
        <f>((D1913*(1+E1913)^0*'Расчет NPV'!$C$14*(C1913-F1913)-G1913)-MAX((D1913*(1+E1913)^0*'Расчет NPV'!$C$14*(C1913-F1913)-G1913)-B1913/6,0)*'Расчет NPV'!$C$13)/(1+'Расчет NPV'!$C$12)^1</f>
        <v/>
      </c>
      <c r="I1913" s="9">
        <f>((D1913*(1+E1913)^1*(C1913-F1913)-G1913)-MAX((D1913*(1+E1913)^1*(C1913-F1913)-G1913)-B1913/6,0)*'Расчет NPV'!$C$13)/(1+'Расчет NPV'!$C$12)^2</f>
        <v/>
      </c>
      <c r="J1913" s="9">
        <f>((D1913*(1+E1913)^2*(C1913-F1913)-G1913)-MAX((D1913*(1+E1913)^2*(C1913-F1913)-G1913)-B1913/6,0)*'Расчет NPV'!$C$13)/(1+'Расчет NPV'!$C$12)^3</f>
        <v/>
      </c>
      <c r="K1913" s="9">
        <f>((D1913*(1+E1913)^3*(C1913-F1913)-G1913)-MAX((D1913*(1+E1913)^3*(C1913-F1913)-G1913)-B1913/6,0)*'Расчет NPV'!$C$13)/(1+'Расчет NPV'!$C$12)^4</f>
        <v/>
      </c>
      <c r="L1913" s="9">
        <f>((D1913*(1+E1913)^4*(C1913-F1913)-G1913)-MAX((D1913*(1+E1913)^4*(C1913-F1913)-G1913)-B1913/6,0)*'Расчет NPV'!$C$13)/(1+'Расчет NPV'!$C$12)^5</f>
        <v/>
      </c>
      <c r="M1913" s="9">
        <f>((D1913*(1+E1913)^5*(C1913-F1913)-G1913)-MAX((D1913*(1+E1913)^5*(C1913-F1913)-G1913)-B1913/6,0)*'Расчет NPV'!$C$13)/(1+'Расчет NPV'!$C$12)^6</f>
        <v/>
      </c>
      <c r="N1913" s="13">
        <f>SUM(H1913:M1913)-B1913</f>
        <v/>
      </c>
    </row>
    <row r="1914">
      <c r="A1914" t="n">
        <v>1910</v>
      </c>
      <c r="B1914" s="9">
        <f>_xlfn.BETA.INV(RAND(),'Расчет NPV'!$E$5,'Расчет NPV'!$F$5,'Расчет NPV'!$B$5,'Расчет NPV'!$D$5)</f>
        <v/>
      </c>
      <c r="C1914" s="9">
        <f>_xlfn.BETA.INV(RAND(),'Расчет NPV'!$E$6,'Расчет NPV'!$F$6,'Расчет NPV'!$B$6,'Расчет NPV'!$D$6)</f>
        <v/>
      </c>
      <c r="D1914" s="9">
        <f>_xlfn.BETA.INV(RAND(),'Расчет NPV'!$E$7,'Расчет NPV'!$F$7,'Расчет NPV'!$B$7,'Расчет NPV'!$D$7)</f>
        <v/>
      </c>
      <c r="E1914" s="5">
        <f>_xlfn.BETA.INV(RAND(),'Расчет NPV'!$E$8,'Расчет NPV'!$F$8,'Расчет NPV'!$B$8,'Расчет NPV'!$D$8)</f>
        <v/>
      </c>
      <c r="F1914" s="9">
        <f>_xlfn.BETA.INV(RAND(),'Расчет NPV'!$E$9,'Расчет NPV'!$F$9,'Расчет NPV'!$B$9,'Расчет NPV'!$D$9)</f>
        <v/>
      </c>
      <c r="G1914" s="9">
        <f>_xlfn.BETA.INV(RAND(),'Расчет NPV'!$E$10,'Расчет NPV'!$F$10,'Расчет NPV'!$B$10,'Расчет NPV'!$D$10)</f>
        <v/>
      </c>
      <c r="H1914" s="9">
        <f>((D1914*(1+E1914)^0*'Расчет NPV'!$C$14*(C1914-F1914)-G1914)-MAX((D1914*(1+E1914)^0*'Расчет NPV'!$C$14*(C1914-F1914)-G1914)-B1914/6,0)*'Расчет NPV'!$C$13)/(1+'Расчет NPV'!$C$12)^1</f>
        <v/>
      </c>
      <c r="I1914" s="9">
        <f>((D1914*(1+E1914)^1*(C1914-F1914)-G1914)-MAX((D1914*(1+E1914)^1*(C1914-F1914)-G1914)-B1914/6,0)*'Расчет NPV'!$C$13)/(1+'Расчет NPV'!$C$12)^2</f>
        <v/>
      </c>
      <c r="J1914" s="9">
        <f>((D1914*(1+E1914)^2*(C1914-F1914)-G1914)-MAX((D1914*(1+E1914)^2*(C1914-F1914)-G1914)-B1914/6,0)*'Расчет NPV'!$C$13)/(1+'Расчет NPV'!$C$12)^3</f>
        <v/>
      </c>
      <c r="K1914" s="9">
        <f>((D1914*(1+E1914)^3*(C1914-F1914)-G1914)-MAX((D1914*(1+E1914)^3*(C1914-F1914)-G1914)-B1914/6,0)*'Расчет NPV'!$C$13)/(1+'Расчет NPV'!$C$12)^4</f>
        <v/>
      </c>
      <c r="L1914" s="9">
        <f>((D1914*(1+E1914)^4*(C1914-F1914)-G1914)-MAX((D1914*(1+E1914)^4*(C1914-F1914)-G1914)-B1914/6,0)*'Расчет NPV'!$C$13)/(1+'Расчет NPV'!$C$12)^5</f>
        <v/>
      </c>
      <c r="M1914" s="9">
        <f>((D1914*(1+E1914)^5*(C1914-F1914)-G1914)-MAX((D1914*(1+E1914)^5*(C1914-F1914)-G1914)-B1914/6,0)*'Расчет NPV'!$C$13)/(1+'Расчет NPV'!$C$12)^6</f>
        <v/>
      </c>
      <c r="N1914" s="13">
        <f>SUM(H1914:M1914)-B1914</f>
        <v/>
      </c>
    </row>
    <row r="1915">
      <c r="A1915" t="n">
        <v>1911</v>
      </c>
      <c r="B1915" s="9">
        <f>_xlfn.BETA.INV(RAND(),'Расчет NPV'!$E$5,'Расчет NPV'!$F$5,'Расчет NPV'!$B$5,'Расчет NPV'!$D$5)</f>
        <v/>
      </c>
      <c r="C1915" s="9">
        <f>_xlfn.BETA.INV(RAND(),'Расчет NPV'!$E$6,'Расчет NPV'!$F$6,'Расчет NPV'!$B$6,'Расчет NPV'!$D$6)</f>
        <v/>
      </c>
      <c r="D1915" s="9">
        <f>_xlfn.BETA.INV(RAND(),'Расчет NPV'!$E$7,'Расчет NPV'!$F$7,'Расчет NPV'!$B$7,'Расчет NPV'!$D$7)</f>
        <v/>
      </c>
      <c r="E1915" s="5">
        <f>_xlfn.BETA.INV(RAND(),'Расчет NPV'!$E$8,'Расчет NPV'!$F$8,'Расчет NPV'!$B$8,'Расчет NPV'!$D$8)</f>
        <v/>
      </c>
      <c r="F1915" s="9">
        <f>_xlfn.BETA.INV(RAND(),'Расчет NPV'!$E$9,'Расчет NPV'!$F$9,'Расчет NPV'!$B$9,'Расчет NPV'!$D$9)</f>
        <v/>
      </c>
      <c r="G1915" s="9">
        <f>_xlfn.BETA.INV(RAND(),'Расчет NPV'!$E$10,'Расчет NPV'!$F$10,'Расчет NPV'!$B$10,'Расчет NPV'!$D$10)</f>
        <v/>
      </c>
      <c r="H1915" s="9">
        <f>((D1915*(1+E1915)^0*'Расчет NPV'!$C$14*(C1915-F1915)-G1915)-MAX((D1915*(1+E1915)^0*'Расчет NPV'!$C$14*(C1915-F1915)-G1915)-B1915/6,0)*'Расчет NPV'!$C$13)/(1+'Расчет NPV'!$C$12)^1</f>
        <v/>
      </c>
      <c r="I1915" s="9">
        <f>((D1915*(1+E1915)^1*(C1915-F1915)-G1915)-MAX((D1915*(1+E1915)^1*(C1915-F1915)-G1915)-B1915/6,0)*'Расчет NPV'!$C$13)/(1+'Расчет NPV'!$C$12)^2</f>
        <v/>
      </c>
      <c r="J1915" s="9">
        <f>((D1915*(1+E1915)^2*(C1915-F1915)-G1915)-MAX((D1915*(1+E1915)^2*(C1915-F1915)-G1915)-B1915/6,0)*'Расчет NPV'!$C$13)/(1+'Расчет NPV'!$C$12)^3</f>
        <v/>
      </c>
      <c r="K1915" s="9">
        <f>((D1915*(1+E1915)^3*(C1915-F1915)-G1915)-MAX((D1915*(1+E1915)^3*(C1915-F1915)-G1915)-B1915/6,0)*'Расчет NPV'!$C$13)/(1+'Расчет NPV'!$C$12)^4</f>
        <v/>
      </c>
      <c r="L1915" s="9">
        <f>((D1915*(1+E1915)^4*(C1915-F1915)-G1915)-MAX((D1915*(1+E1915)^4*(C1915-F1915)-G1915)-B1915/6,0)*'Расчет NPV'!$C$13)/(1+'Расчет NPV'!$C$12)^5</f>
        <v/>
      </c>
      <c r="M1915" s="9">
        <f>((D1915*(1+E1915)^5*(C1915-F1915)-G1915)-MAX((D1915*(1+E1915)^5*(C1915-F1915)-G1915)-B1915/6,0)*'Расчет NPV'!$C$13)/(1+'Расчет NPV'!$C$12)^6</f>
        <v/>
      </c>
      <c r="N1915" s="13">
        <f>SUM(H1915:M1915)-B1915</f>
        <v/>
      </c>
    </row>
    <row r="1916">
      <c r="A1916" t="n">
        <v>1912</v>
      </c>
      <c r="B1916" s="9">
        <f>_xlfn.BETA.INV(RAND(),'Расчет NPV'!$E$5,'Расчет NPV'!$F$5,'Расчет NPV'!$B$5,'Расчет NPV'!$D$5)</f>
        <v/>
      </c>
      <c r="C1916" s="9">
        <f>_xlfn.BETA.INV(RAND(),'Расчет NPV'!$E$6,'Расчет NPV'!$F$6,'Расчет NPV'!$B$6,'Расчет NPV'!$D$6)</f>
        <v/>
      </c>
      <c r="D1916" s="9">
        <f>_xlfn.BETA.INV(RAND(),'Расчет NPV'!$E$7,'Расчет NPV'!$F$7,'Расчет NPV'!$B$7,'Расчет NPV'!$D$7)</f>
        <v/>
      </c>
      <c r="E1916" s="5">
        <f>_xlfn.BETA.INV(RAND(),'Расчет NPV'!$E$8,'Расчет NPV'!$F$8,'Расчет NPV'!$B$8,'Расчет NPV'!$D$8)</f>
        <v/>
      </c>
      <c r="F1916" s="9">
        <f>_xlfn.BETA.INV(RAND(),'Расчет NPV'!$E$9,'Расчет NPV'!$F$9,'Расчет NPV'!$B$9,'Расчет NPV'!$D$9)</f>
        <v/>
      </c>
      <c r="G1916" s="9">
        <f>_xlfn.BETA.INV(RAND(),'Расчет NPV'!$E$10,'Расчет NPV'!$F$10,'Расчет NPV'!$B$10,'Расчет NPV'!$D$10)</f>
        <v/>
      </c>
      <c r="H1916" s="9">
        <f>((D1916*(1+E1916)^0*'Расчет NPV'!$C$14*(C1916-F1916)-G1916)-MAX((D1916*(1+E1916)^0*'Расчет NPV'!$C$14*(C1916-F1916)-G1916)-B1916/6,0)*'Расчет NPV'!$C$13)/(1+'Расчет NPV'!$C$12)^1</f>
        <v/>
      </c>
      <c r="I1916" s="9">
        <f>((D1916*(1+E1916)^1*(C1916-F1916)-G1916)-MAX((D1916*(1+E1916)^1*(C1916-F1916)-G1916)-B1916/6,0)*'Расчет NPV'!$C$13)/(1+'Расчет NPV'!$C$12)^2</f>
        <v/>
      </c>
      <c r="J1916" s="9">
        <f>((D1916*(1+E1916)^2*(C1916-F1916)-G1916)-MAX((D1916*(1+E1916)^2*(C1916-F1916)-G1916)-B1916/6,0)*'Расчет NPV'!$C$13)/(1+'Расчет NPV'!$C$12)^3</f>
        <v/>
      </c>
      <c r="K1916" s="9">
        <f>((D1916*(1+E1916)^3*(C1916-F1916)-G1916)-MAX((D1916*(1+E1916)^3*(C1916-F1916)-G1916)-B1916/6,0)*'Расчет NPV'!$C$13)/(1+'Расчет NPV'!$C$12)^4</f>
        <v/>
      </c>
      <c r="L1916" s="9">
        <f>((D1916*(1+E1916)^4*(C1916-F1916)-G1916)-MAX((D1916*(1+E1916)^4*(C1916-F1916)-G1916)-B1916/6,0)*'Расчет NPV'!$C$13)/(1+'Расчет NPV'!$C$12)^5</f>
        <v/>
      </c>
      <c r="M1916" s="9">
        <f>((D1916*(1+E1916)^5*(C1916-F1916)-G1916)-MAX((D1916*(1+E1916)^5*(C1916-F1916)-G1916)-B1916/6,0)*'Расчет NPV'!$C$13)/(1+'Расчет NPV'!$C$12)^6</f>
        <v/>
      </c>
      <c r="N1916" s="13">
        <f>SUM(H1916:M1916)-B1916</f>
        <v/>
      </c>
    </row>
    <row r="1917">
      <c r="A1917" t="n">
        <v>1913</v>
      </c>
      <c r="B1917" s="9">
        <f>_xlfn.BETA.INV(RAND(),'Расчет NPV'!$E$5,'Расчет NPV'!$F$5,'Расчет NPV'!$B$5,'Расчет NPV'!$D$5)</f>
        <v/>
      </c>
      <c r="C1917" s="9">
        <f>_xlfn.BETA.INV(RAND(),'Расчет NPV'!$E$6,'Расчет NPV'!$F$6,'Расчет NPV'!$B$6,'Расчет NPV'!$D$6)</f>
        <v/>
      </c>
      <c r="D1917" s="9">
        <f>_xlfn.BETA.INV(RAND(),'Расчет NPV'!$E$7,'Расчет NPV'!$F$7,'Расчет NPV'!$B$7,'Расчет NPV'!$D$7)</f>
        <v/>
      </c>
      <c r="E1917" s="5">
        <f>_xlfn.BETA.INV(RAND(),'Расчет NPV'!$E$8,'Расчет NPV'!$F$8,'Расчет NPV'!$B$8,'Расчет NPV'!$D$8)</f>
        <v/>
      </c>
      <c r="F1917" s="9">
        <f>_xlfn.BETA.INV(RAND(),'Расчет NPV'!$E$9,'Расчет NPV'!$F$9,'Расчет NPV'!$B$9,'Расчет NPV'!$D$9)</f>
        <v/>
      </c>
      <c r="G1917" s="9">
        <f>_xlfn.BETA.INV(RAND(),'Расчет NPV'!$E$10,'Расчет NPV'!$F$10,'Расчет NPV'!$B$10,'Расчет NPV'!$D$10)</f>
        <v/>
      </c>
      <c r="H1917" s="9">
        <f>((D1917*(1+E1917)^0*'Расчет NPV'!$C$14*(C1917-F1917)-G1917)-MAX((D1917*(1+E1917)^0*'Расчет NPV'!$C$14*(C1917-F1917)-G1917)-B1917/6,0)*'Расчет NPV'!$C$13)/(1+'Расчет NPV'!$C$12)^1</f>
        <v/>
      </c>
      <c r="I1917" s="9">
        <f>((D1917*(1+E1917)^1*(C1917-F1917)-G1917)-MAX((D1917*(1+E1917)^1*(C1917-F1917)-G1917)-B1917/6,0)*'Расчет NPV'!$C$13)/(1+'Расчет NPV'!$C$12)^2</f>
        <v/>
      </c>
      <c r="J1917" s="9">
        <f>((D1917*(1+E1917)^2*(C1917-F1917)-G1917)-MAX((D1917*(1+E1917)^2*(C1917-F1917)-G1917)-B1917/6,0)*'Расчет NPV'!$C$13)/(1+'Расчет NPV'!$C$12)^3</f>
        <v/>
      </c>
      <c r="K1917" s="9">
        <f>((D1917*(1+E1917)^3*(C1917-F1917)-G1917)-MAX((D1917*(1+E1917)^3*(C1917-F1917)-G1917)-B1917/6,0)*'Расчет NPV'!$C$13)/(1+'Расчет NPV'!$C$12)^4</f>
        <v/>
      </c>
      <c r="L1917" s="9">
        <f>((D1917*(1+E1917)^4*(C1917-F1917)-G1917)-MAX((D1917*(1+E1917)^4*(C1917-F1917)-G1917)-B1917/6,0)*'Расчет NPV'!$C$13)/(1+'Расчет NPV'!$C$12)^5</f>
        <v/>
      </c>
      <c r="M1917" s="9">
        <f>((D1917*(1+E1917)^5*(C1917-F1917)-G1917)-MAX((D1917*(1+E1917)^5*(C1917-F1917)-G1917)-B1917/6,0)*'Расчет NPV'!$C$13)/(1+'Расчет NPV'!$C$12)^6</f>
        <v/>
      </c>
      <c r="N1917" s="13">
        <f>SUM(H1917:M1917)-B1917</f>
        <v/>
      </c>
    </row>
    <row r="1918">
      <c r="A1918" t="n">
        <v>1914</v>
      </c>
      <c r="B1918" s="9">
        <f>_xlfn.BETA.INV(RAND(),'Расчет NPV'!$E$5,'Расчет NPV'!$F$5,'Расчет NPV'!$B$5,'Расчет NPV'!$D$5)</f>
        <v/>
      </c>
      <c r="C1918" s="9">
        <f>_xlfn.BETA.INV(RAND(),'Расчет NPV'!$E$6,'Расчет NPV'!$F$6,'Расчет NPV'!$B$6,'Расчет NPV'!$D$6)</f>
        <v/>
      </c>
      <c r="D1918" s="9">
        <f>_xlfn.BETA.INV(RAND(),'Расчет NPV'!$E$7,'Расчет NPV'!$F$7,'Расчет NPV'!$B$7,'Расчет NPV'!$D$7)</f>
        <v/>
      </c>
      <c r="E1918" s="5">
        <f>_xlfn.BETA.INV(RAND(),'Расчет NPV'!$E$8,'Расчет NPV'!$F$8,'Расчет NPV'!$B$8,'Расчет NPV'!$D$8)</f>
        <v/>
      </c>
      <c r="F1918" s="9">
        <f>_xlfn.BETA.INV(RAND(),'Расчет NPV'!$E$9,'Расчет NPV'!$F$9,'Расчет NPV'!$B$9,'Расчет NPV'!$D$9)</f>
        <v/>
      </c>
      <c r="G1918" s="9">
        <f>_xlfn.BETA.INV(RAND(),'Расчет NPV'!$E$10,'Расчет NPV'!$F$10,'Расчет NPV'!$B$10,'Расчет NPV'!$D$10)</f>
        <v/>
      </c>
      <c r="H1918" s="9">
        <f>((D1918*(1+E1918)^0*'Расчет NPV'!$C$14*(C1918-F1918)-G1918)-MAX((D1918*(1+E1918)^0*'Расчет NPV'!$C$14*(C1918-F1918)-G1918)-B1918/6,0)*'Расчет NPV'!$C$13)/(1+'Расчет NPV'!$C$12)^1</f>
        <v/>
      </c>
      <c r="I1918" s="9">
        <f>((D1918*(1+E1918)^1*(C1918-F1918)-G1918)-MAX((D1918*(1+E1918)^1*(C1918-F1918)-G1918)-B1918/6,0)*'Расчет NPV'!$C$13)/(1+'Расчет NPV'!$C$12)^2</f>
        <v/>
      </c>
      <c r="J1918" s="9">
        <f>((D1918*(1+E1918)^2*(C1918-F1918)-G1918)-MAX((D1918*(1+E1918)^2*(C1918-F1918)-G1918)-B1918/6,0)*'Расчет NPV'!$C$13)/(1+'Расчет NPV'!$C$12)^3</f>
        <v/>
      </c>
      <c r="K1918" s="9">
        <f>((D1918*(1+E1918)^3*(C1918-F1918)-G1918)-MAX((D1918*(1+E1918)^3*(C1918-F1918)-G1918)-B1918/6,0)*'Расчет NPV'!$C$13)/(1+'Расчет NPV'!$C$12)^4</f>
        <v/>
      </c>
      <c r="L1918" s="9">
        <f>((D1918*(1+E1918)^4*(C1918-F1918)-G1918)-MAX((D1918*(1+E1918)^4*(C1918-F1918)-G1918)-B1918/6,0)*'Расчет NPV'!$C$13)/(1+'Расчет NPV'!$C$12)^5</f>
        <v/>
      </c>
      <c r="M1918" s="9">
        <f>((D1918*(1+E1918)^5*(C1918-F1918)-G1918)-MAX((D1918*(1+E1918)^5*(C1918-F1918)-G1918)-B1918/6,0)*'Расчет NPV'!$C$13)/(1+'Расчет NPV'!$C$12)^6</f>
        <v/>
      </c>
      <c r="N1918" s="13">
        <f>SUM(H1918:M1918)-B1918</f>
        <v/>
      </c>
    </row>
    <row r="1919">
      <c r="A1919" t="n">
        <v>1915</v>
      </c>
      <c r="B1919" s="9">
        <f>_xlfn.BETA.INV(RAND(),'Расчет NPV'!$E$5,'Расчет NPV'!$F$5,'Расчет NPV'!$B$5,'Расчет NPV'!$D$5)</f>
        <v/>
      </c>
      <c r="C1919" s="9">
        <f>_xlfn.BETA.INV(RAND(),'Расчет NPV'!$E$6,'Расчет NPV'!$F$6,'Расчет NPV'!$B$6,'Расчет NPV'!$D$6)</f>
        <v/>
      </c>
      <c r="D1919" s="9">
        <f>_xlfn.BETA.INV(RAND(),'Расчет NPV'!$E$7,'Расчет NPV'!$F$7,'Расчет NPV'!$B$7,'Расчет NPV'!$D$7)</f>
        <v/>
      </c>
      <c r="E1919" s="5">
        <f>_xlfn.BETA.INV(RAND(),'Расчет NPV'!$E$8,'Расчет NPV'!$F$8,'Расчет NPV'!$B$8,'Расчет NPV'!$D$8)</f>
        <v/>
      </c>
      <c r="F1919" s="9">
        <f>_xlfn.BETA.INV(RAND(),'Расчет NPV'!$E$9,'Расчет NPV'!$F$9,'Расчет NPV'!$B$9,'Расчет NPV'!$D$9)</f>
        <v/>
      </c>
      <c r="G1919" s="9">
        <f>_xlfn.BETA.INV(RAND(),'Расчет NPV'!$E$10,'Расчет NPV'!$F$10,'Расчет NPV'!$B$10,'Расчет NPV'!$D$10)</f>
        <v/>
      </c>
      <c r="H1919" s="9">
        <f>((D1919*(1+E1919)^0*'Расчет NPV'!$C$14*(C1919-F1919)-G1919)-MAX((D1919*(1+E1919)^0*'Расчет NPV'!$C$14*(C1919-F1919)-G1919)-B1919/6,0)*'Расчет NPV'!$C$13)/(1+'Расчет NPV'!$C$12)^1</f>
        <v/>
      </c>
      <c r="I1919" s="9">
        <f>((D1919*(1+E1919)^1*(C1919-F1919)-G1919)-MAX((D1919*(1+E1919)^1*(C1919-F1919)-G1919)-B1919/6,0)*'Расчет NPV'!$C$13)/(1+'Расчет NPV'!$C$12)^2</f>
        <v/>
      </c>
      <c r="J1919" s="9">
        <f>((D1919*(1+E1919)^2*(C1919-F1919)-G1919)-MAX((D1919*(1+E1919)^2*(C1919-F1919)-G1919)-B1919/6,0)*'Расчет NPV'!$C$13)/(1+'Расчет NPV'!$C$12)^3</f>
        <v/>
      </c>
      <c r="K1919" s="9">
        <f>((D1919*(1+E1919)^3*(C1919-F1919)-G1919)-MAX((D1919*(1+E1919)^3*(C1919-F1919)-G1919)-B1919/6,0)*'Расчет NPV'!$C$13)/(1+'Расчет NPV'!$C$12)^4</f>
        <v/>
      </c>
      <c r="L1919" s="9">
        <f>((D1919*(1+E1919)^4*(C1919-F1919)-G1919)-MAX((D1919*(1+E1919)^4*(C1919-F1919)-G1919)-B1919/6,0)*'Расчет NPV'!$C$13)/(1+'Расчет NPV'!$C$12)^5</f>
        <v/>
      </c>
      <c r="M1919" s="9">
        <f>((D1919*(1+E1919)^5*(C1919-F1919)-G1919)-MAX((D1919*(1+E1919)^5*(C1919-F1919)-G1919)-B1919/6,0)*'Расчет NPV'!$C$13)/(1+'Расчет NPV'!$C$12)^6</f>
        <v/>
      </c>
      <c r="N1919" s="13">
        <f>SUM(H1919:M1919)-B1919</f>
        <v/>
      </c>
    </row>
    <row r="1920">
      <c r="A1920" t="n">
        <v>1916</v>
      </c>
      <c r="B1920" s="9">
        <f>_xlfn.BETA.INV(RAND(),'Расчет NPV'!$E$5,'Расчет NPV'!$F$5,'Расчет NPV'!$B$5,'Расчет NPV'!$D$5)</f>
        <v/>
      </c>
      <c r="C1920" s="9">
        <f>_xlfn.BETA.INV(RAND(),'Расчет NPV'!$E$6,'Расчет NPV'!$F$6,'Расчет NPV'!$B$6,'Расчет NPV'!$D$6)</f>
        <v/>
      </c>
      <c r="D1920" s="9">
        <f>_xlfn.BETA.INV(RAND(),'Расчет NPV'!$E$7,'Расчет NPV'!$F$7,'Расчет NPV'!$B$7,'Расчет NPV'!$D$7)</f>
        <v/>
      </c>
      <c r="E1920" s="5">
        <f>_xlfn.BETA.INV(RAND(),'Расчет NPV'!$E$8,'Расчет NPV'!$F$8,'Расчет NPV'!$B$8,'Расчет NPV'!$D$8)</f>
        <v/>
      </c>
      <c r="F1920" s="9">
        <f>_xlfn.BETA.INV(RAND(),'Расчет NPV'!$E$9,'Расчет NPV'!$F$9,'Расчет NPV'!$B$9,'Расчет NPV'!$D$9)</f>
        <v/>
      </c>
      <c r="G1920" s="9">
        <f>_xlfn.BETA.INV(RAND(),'Расчет NPV'!$E$10,'Расчет NPV'!$F$10,'Расчет NPV'!$B$10,'Расчет NPV'!$D$10)</f>
        <v/>
      </c>
      <c r="H1920" s="9">
        <f>((D1920*(1+E1920)^0*'Расчет NPV'!$C$14*(C1920-F1920)-G1920)-MAX((D1920*(1+E1920)^0*'Расчет NPV'!$C$14*(C1920-F1920)-G1920)-B1920/6,0)*'Расчет NPV'!$C$13)/(1+'Расчет NPV'!$C$12)^1</f>
        <v/>
      </c>
      <c r="I1920" s="9">
        <f>((D1920*(1+E1920)^1*(C1920-F1920)-G1920)-MAX((D1920*(1+E1920)^1*(C1920-F1920)-G1920)-B1920/6,0)*'Расчет NPV'!$C$13)/(1+'Расчет NPV'!$C$12)^2</f>
        <v/>
      </c>
      <c r="J1920" s="9">
        <f>((D1920*(1+E1920)^2*(C1920-F1920)-G1920)-MAX((D1920*(1+E1920)^2*(C1920-F1920)-G1920)-B1920/6,0)*'Расчет NPV'!$C$13)/(1+'Расчет NPV'!$C$12)^3</f>
        <v/>
      </c>
      <c r="K1920" s="9">
        <f>((D1920*(1+E1920)^3*(C1920-F1920)-G1920)-MAX((D1920*(1+E1920)^3*(C1920-F1920)-G1920)-B1920/6,0)*'Расчет NPV'!$C$13)/(1+'Расчет NPV'!$C$12)^4</f>
        <v/>
      </c>
      <c r="L1920" s="9">
        <f>((D1920*(1+E1920)^4*(C1920-F1920)-G1920)-MAX((D1920*(1+E1920)^4*(C1920-F1920)-G1920)-B1920/6,0)*'Расчет NPV'!$C$13)/(1+'Расчет NPV'!$C$12)^5</f>
        <v/>
      </c>
      <c r="M1920" s="9">
        <f>((D1920*(1+E1920)^5*(C1920-F1920)-G1920)-MAX((D1920*(1+E1920)^5*(C1920-F1920)-G1920)-B1920/6,0)*'Расчет NPV'!$C$13)/(1+'Расчет NPV'!$C$12)^6</f>
        <v/>
      </c>
      <c r="N1920" s="13">
        <f>SUM(H1920:M1920)-B1920</f>
        <v/>
      </c>
    </row>
    <row r="1921">
      <c r="A1921" t="n">
        <v>1917</v>
      </c>
      <c r="B1921" s="9">
        <f>_xlfn.BETA.INV(RAND(),'Расчет NPV'!$E$5,'Расчет NPV'!$F$5,'Расчет NPV'!$B$5,'Расчет NPV'!$D$5)</f>
        <v/>
      </c>
      <c r="C1921" s="9">
        <f>_xlfn.BETA.INV(RAND(),'Расчет NPV'!$E$6,'Расчет NPV'!$F$6,'Расчет NPV'!$B$6,'Расчет NPV'!$D$6)</f>
        <v/>
      </c>
      <c r="D1921" s="9">
        <f>_xlfn.BETA.INV(RAND(),'Расчет NPV'!$E$7,'Расчет NPV'!$F$7,'Расчет NPV'!$B$7,'Расчет NPV'!$D$7)</f>
        <v/>
      </c>
      <c r="E1921" s="5">
        <f>_xlfn.BETA.INV(RAND(),'Расчет NPV'!$E$8,'Расчет NPV'!$F$8,'Расчет NPV'!$B$8,'Расчет NPV'!$D$8)</f>
        <v/>
      </c>
      <c r="F1921" s="9">
        <f>_xlfn.BETA.INV(RAND(),'Расчет NPV'!$E$9,'Расчет NPV'!$F$9,'Расчет NPV'!$B$9,'Расчет NPV'!$D$9)</f>
        <v/>
      </c>
      <c r="G1921" s="9">
        <f>_xlfn.BETA.INV(RAND(),'Расчет NPV'!$E$10,'Расчет NPV'!$F$10,'Расчет NPV'!$B$10,'Расчет NPV'!$D$10)</f>
        <v/>
      </c>
      <c r="H1921" s="9">
        <f>((D1921*(1+E1921)^0*'Расчет NPV'!$C$14*(C1921-F1921)-G1921)-MAX((D1921*(1+E1921)^0*'Расчет NPV'!$C$14*(C1921-F1921)-G1921)-B1921/6,0)*'Расчет NPV'!$C$13)/(1+'Расчет NPV'!$C$12)^1</f>
        <v/>
      </c>
      <c r="I1921" s="9">
        <f>((D1921*(1+E1921)^1*(C1921-F1921)-G1921)-MAX((D1921*(1+E1921)^1*(C1921-F1921)-G1921)-B1921/6,0)*'Расчет NPV'!$C$13)/(1+'Расчет NPV'!$C$12)^2</f>
        <v/>
      </c>
      <c r="J1921" s="9">
        <f>((D1921*(1+E1921)^2*(C1921-F1921)-G1921)-MAX((D1921*(1+E1921)^2*(C1921-F1921)-G1921)-B1921/6,0)*'Расчет NPV'!$C$13)/(1+'Расчет NPV'!$C$12)^3</f>
        <v/>
      </c>
      <c r="K1921" s="9">
        <f>((D1921*(1+E1921)^3*(C1921-F1921)-G1921)-MAX((D1921*(1+E1921)^3*(C1921-F1921)-G1921)-B1921/6,0)*'Расчет NPV'!$C$13)/(1+'Расчет NPV'!$C$12)^4</f>
        <v/>
      </c>
      <c r="L1921" s="9">
        <f>((D1921*(1+E1921)^4*(C1921-F1921)-G1921)-MAX((D1921*(1+E1921)^4*(C1921-F1921)-G1921)-B1921/6,0)*'Расчет NPV'!$C$13)/(1+'Расчет NPV'!$C$12)^5</f>
        <v/>
      </c>
      <c r="M1921" s="9">
        <f>((D1921*(1+E1921)^5*(C1921-F1921)-G1921)-MAX((D1921*(1+E1921)^5*(C1921-F1921)-G1921)-B1921/6,0)*'Расчет NPV'!$C$13)/(1+'Расчет NPV'!$C$12)^6</f>
        <v/>
      </c>
      <c r="N1921" s="13">
        <f>SUM(H1921:M1921)-B1921</f>
        <v/>
      </c>
    </row>
    <row r="1922">
      <c r="A1922" t="n">
        <v>1918</v>
      </c>
      <c r="B1922" s="9">
        <f>_xlfn.BETA.INV(RAND(),'Расчет NPV'!$E$5,'Расчет NPV'!$F$5,'Расчет NPV'!$B$5,'Расчет NPV'!$D$5)</f>
        <v/>
      </c>
      <c r="C1922" s="9">
        <f>_xlfn.BETA.INV(RAND(),'Расчет NPV'!$E$6,'Расчет NPV'!$F$6,'Расчет NPV'!$B$6,'Расчет NPV'!$D$6)</f>
        <v/>
      </c>
      <c r="D1922" s="9">
        <f>_xlfn.BETA.INV(RAND(),'Расчет NPV'!$E$7,'Расчет NPV'!$F$7,'Расчет NPV'!$B$7,'Расчет NPV'!$D$7)</f>
        <v/>
      </c>
      <c r="E1922" s="5">
        <f>_xlfn.BETA.INV(RAND(),'Расчет NPV'!$E$8,'Расчет NPV'!$F$8,'Расчет NPV'!$B$8,'Расчет NPV'!$D$8)</f>
        <v/>
      </c>
      <c r="F1922" s="9">
        <f>_xlfn.BETA.INV(RAND(),'Расчет NPV'!$E$9,'Расчет NPV'!$F$9,'Расчет NPV'!$B$9,'Расчет NPV'!$D$9)</f>
        <v/>
      </c>
      <c r="G1922" s="9">
        <f>_xlfn.BETA.INV(RAND(),'Расчет NPV'!$E$10,'Расчет NPV'!$F$10,'Расчет NPV'!$B$10,'Расчет NPV'!$D$10)</f>
        <v/>
      </c>
      <c r="H1922" s="9">
        <f>((D1922*(1+E1922)^0*'Расчет NPV'!$C$14*(C1922-F1922)-G1922)-MAX((D1922*(1+E1922)^0*'Расчет NPV'!$C$14*(C1922-F1922)-G1922)-B1922/6,0)*'Расчет NPV'!$C$13)/(1+'Расчет NPV'!$C$12)^1</f>
        <v/>
      </c>
      <c r="I1922" s="9">
        <f>((D1922*(1+E1922)^1*(C1922-F1922)-G1922)-MAX((D1922*(1+E1922)^1*(C1922-F1922)-G1922)-B1922/6,0)*'Расчет NPV'!$C$13)/(1+'Расчет NPV'!$C$12)^2</f>
        <v/>
      </c>
      <c r="J1922" s="9">
        <f>((D1922*(1+E1922)^2*(C1922-F1922)-G1922)-MAX((D1922*(1+E1922)^2*(C1922-F1922)-G1922)-B1922/6,0)*'Расчет NPV'!$C$13)/(1+'Расчет NPV'!$C$12)^3</f>
        <v/>
      </c>
      <c r="K1922" s="9">
        <f>((D1922*(1+E1922)^3*(C1922-F1922)-G1922)-MAX((D1922*(1+E1922)^3*(C1922-F1922)-G1922)-B1922/6,0)*'Расчет NPV'!$C$13)/(1+'Расчет NPV'!$C$12)^4</f>
        <v/>
      </c>
      <c r="L1922" s="9">
        <f>((D1922*(1+E1922)^4*(C1922-F1922)-G1922)-MAX((D1922*(1+E1922)^4*(C1922-F1922)-G1922)-B1922/6,0)*'Расчет NPV'!$C$13)/(1+'Расчет NPV'!$C$12)^5</f>
        <v/>
      </c>
      <c r="M1922" s="9">
        <f>((D1922*(1+E1922)^5*(C1922-F1922)-G1922)-MAX((D1922*(1+E1922)^5*(C1922-F1922)-G1922)-B1922/6,0)*'Расчет NPV'!$C$13)/(1+'Расчет NPV'!$C$12)^6</f>
        <v/>
      </c>
      <c r="N1922" s="13">
        <f>SUM(H1922:M1922)-B1922</f>
        <v/>
      </c>
    </row>
    <row r="1923">
      <c r="A1923" t="n">
        <v>1919</v>
      </c>
      <c r="B1923" s="9">
        <f>_xlfn.BETA.INV(RAND(),'Расчет NPV'!$E$5,'Расчет NPV'!$F$5,'Расчет NPV'!$B$5,'Расчет NPV'!$D$5)</f>
        <v/>
      </c>
      <c r="C1923" s="9">
        <f>_xlfn.BETA.INV(RAND(),'Расчет NPV'!$E$6,'Расчет NPV'!$F$6,'Расчет NPV'!$B$6,'Расчет NPV'!$D$6)</f>
        <v/>
      </c>
      <c r="D1923" s="9">
        <f>_xlfn.BETA.INV(RAND(),'Расчет NPV'!$E$7,'Расчет NPV'!$F$7,'Расчет NPV'!$B$7,'Расчет NPV'!$D$7)</f>
        <v/>
      </c>
      <c r="E1923" s="5">
        <f>_xlfn.BETA.INV(RAND(),'Расчет NPV'!$E$8,'Расчет NPV'!$F$8,'Расчет NPV'!$B$8,'Расчет NPV'!$D$8)</f>
        <v/>
      </c>
      <c r="F1923" s="9">
        <f>_xlfn.BETA.INV(RAND(),'Расчет NPV'!$E$9,'Расчет NPV'!$F$9,'Расчет NPV'!$B$9,'Расчет NPV'!$D$9)</f>
        <v/>
      </c>
      <c r="G1923" s="9">
        <f>_xlfn.BETA.INV(RAND(),'Расчет NPV'!$E$10,'Расчет NPV'!$F$10,'Расчет NPV'!$B$10,'Расчет NPV'!$D$10)</f>
        <v/>
      </c>
      <c r="H1923" s="9">
        <f>((D1923*(1+E1923)^0*'Расчет NPV'!$C$14*(C1923-F1923)-G1923)-MAX((D1923*(1+E1923)^0*'Расчет NPV'!$C$14*(C1923-F1923)-G1923)-B1923/6,0)*'Расчет NPV'!$C$13)/(1+'Расчет NPV'!$C$12)^1</f>
        <v/>
      </c>
      <c r="I1923" s="9">
        <f>((D1923*(1+E1923)^1*(C1923-F1923)-G1923)-MAX((D1923*(1+E1923)^1*(C1923-F1923)-G1923)-B1923/6,0)*'Расчет NPV'!$C$13)/(1+'Расчет NPV'!$C$12)^2</f>
        <v/>
      </c>
      <c r="J1923" s="9">
        <f>((D1923*(1+E1923)^2*(C1923-F1923)-G1923)-MAX((D1923*(1+E1923)^2*(C1923-F1923)-G1923)-B1923/6,0)*'Расчет NPV'!$C$13)/(1+'Расчет NPV'!$C$12)^3</f>
        <v/>
      </c>
      <c r="K1923" s="9">
        <f>((D1923*(1+E1923)^3*(C1923-F1923)-G1923)-MAX((D1923*(1+E1923)^3*(C1923-F1923)-G1923)-B1923/6,0)*'Расчет NPV'!$C$13)/(1+'Расчет NPV'!$C$12)^4</f>
        <v/>
      </c>
      <c r="L1923" s="9">
        <f>((D1923*(1+E1923)^4*(C1923-F1923)-G1923)-MAX((D1923*(1+E1923)^4*(C1923-F1923)-G1923)-B1923/6,0)*'Расчет NPV'!$C$13)/(1+'Расчет NPV'!$C$12)^5</f>
        <v/>
      </c>
      <c r="M1923" s="9">
        <f>((D1923*(1+E1923)^5*(C1923-F1923)-G1923)-MAX((D1923*(1+E1923)^5*(C1923-F1923)-G1923)-B1923/6,0)*'Расчет NPV'!$C$13)/(1+'Расчет NPV'!$C$12)^6</f>
        <v/>
      </c>
      <c r="N1923" s="13">
        <f>SUM(H1923:M1923)-B1923</f>
        <v/>
      </c>
    </row>
    <row r="1924">
      <c r="A1924" t="n">
        <v>1920</v>
      </c>
      <c r="B1924" s="9">
        <f>_xlfn.BETA.INV(RAND(),'Расчет NPV'!$E$5,'Расчет NPV'!$F$5,'Расчет NPV'!$B$5,'Расчет NPV'!$D$5)</f>
        <v/>
      </c>
      <c r="C1924" s="9">
        <f>_xlfn.BETA.INV(RAND(),'Расчет NPV'!$E$6,'Расчет NPV'!$F$6,'Расчет NPV'!$B$6,'Расчет NPV'!$D$6)</f>
        <v/>
      </c>
      <c r="D1924" s="9">
        <f>_xlfn.BETA.INV(RAND(),'Расчет NPV'!$E$7,'Расчет NPV'!$F$7,'Расчет NPV'!$B$7,'Расчет NPV'!$D$7)</f>
        <v/>
      </c>
      <c r="E1924" s="5">
        <f>_xlfn.BETA.INV(RAND(),'Расчет NPV'!$E$8,'Расчет NPV'!$F$8,'Расчет NPV'!$B$8,'Расчет NPV'!$D$8)</f>
        <v/>
      </c>
      <c r="F1924" s="9">
        <f>_xlfn.BETA.INV(RAND(),'Расчет NPV'!$E$9,'Расчет NPV'!$F$9,'Расчет NPV'!$B$9,'Расчет NPV'!$D$9)</f>
        <v/>
      </c>
      <c r="G1924" s="9">
        <f>_xlfn.BETA.INV(RAND(),'Расчет NPV'!$E$10,'Расчет NPV'!$F$10,'Расчет NPV'!$B$10,'Расчет NPV'!$D$10)</f>
        <v/>
      </c>
      <c r="H1924" s="9">
        <f>((D1924*(1+E1924)^0*'Расчет NPV'!$C$14*(C1924-F1924)-G1924)-MAX((D1924*(1+E1924)^0*'Расчет NPV'!$C$14*(C1924-F1924)-G1924)-B1924/6,0)*'Расчет NPV'!$C$13)/(1+'Расчет NPV'!$C$12)^1</f>
        <v/>
      </c>
      <c r="I1924" s="9">
        <f>((D1924*(1+E1924)^1*(C1924-F1924)-G1924)-MAX((D1924*(1+E1924)^1*(C1924-F1924)-G1924)-B1924/6,0)*'Расчет NPV'!$C$13)/(1+'Расчет NPV'!$C$12)^2</f>
        <v/>
      </c>
      <c r="J1924" s="9">
        <f>((D1924*(1+E1924)^2*(C1924-F1924)-G1924)-MAX((D1924*(1+E1924)^2*(C1924-F1924)-G1924)-B1924/6,0)*'Расчет NPV'!$C$13)/(1+'Расчет NPV'!$C$12)^3</f>
        <v/>
      </c>
      <c r="K1924" s="9">
        <f>((D1924*(1+E1924)^3*(C1924-F1924)-G1924)-MAX((D1924*(1+E1924)^3*(C1924-F1924)-G1924)-B1924/6,0)*'Расчет NPV'!$C$13)/(1+'Расчет NPV'!$C$12)^4</f>
        <v/>
      </c>
      <c r="L1924" s="9">
        <f>((D1924*(1+E1924)^4*(C1924-F1924)-G1924)-MAX((D1924*(1+E1924)^4*(C1924-F1924)-G1924)-B1924/6,0)*'Расчет NPV'!$C$13)/(1+'Расчет NPV'!$C$12)^5</f>
        <v/>
      </c>
      <c r="M1924" s="9">
        <f>((D1924*(1+E1924)^5*(C1924-F1924)-G1924)-MAX((D1924*(1+E1924)^5*(C1924-F1924)-G1924)-B1924/6,0)*'Расчет NPV'!$C$13)/(1+'Расчет NPV'!$C$12)^6</f>
        <v/>
      </c>
      <c r="N1924" s="13">
        <f>SUM(H1924:M1924)-B1924</f>
        <v/>
      </c>
    </row>
    <row r="1925">
      <c r="A1925" t="n">
        <v>1921</v>
      </c>
      <c r="B1925" s="9">
        <f>_xlfn.BETA.INV(RAND(),'Расчет NPV'!$E$5,'Расчет NPV'!$F$5,'Расчет NPV'!$B$5,'Расчет NPV'!$D$5)</f>
        <v/>
      </c>
      <c r="C1925" s="9">
        <f>_xlfn.BETA.INV(RAND(),'Расчет NPV'!$E$6,'Расчет NPV'!$F$6,'Расчет NPV'!$B$6,'Расчет NPV'!$D$6)</f>
        <v/>
      </c>
      <c r="D1925" s="9">
        <f>_xlfn.BETA.INV(RAND(),'Расчет NPV'!$E$7,'Расчет NPV'!$F$7,'Расчет NPV'!$B$7,'Расчет NPV'!$D$7)</f>
        <v/>
      </c>
      <c r="E1925" s="5">
        <f>_xlfn.BETA.INV(RAND(),'Расчет NPV'!$E$8,'Расчет NPV'!$F$8,'Расчет NPV'!$B$8,'Расчет NPV'!$D$8)</f>
        <v/>
      </c>
      <c r="F1925" s="9">
        <f>_xlfn.BETA.INV(RAND(),'Расчет NPV'!$E$9,'Расчет NPV'!$F$9,'Расчет NPV'!$B$9,'Расчет NPV'!$D$9)</f>
        <v/>
      </c>
      <c r="G1925" s="9">
        <f>_xlfn.BETA.INV(RAND(),'Расчет NPV'!$E$10,'Расчет NPV'!$F$10,'Расчет NPV'!$B$10,'Расчет NPV'!$D$10)</f>
        <v/>
      </c>
      <c r="H1925" s="9">
        <f>((D1925*(1+E1925)^0*'Расчет NPV'!$C$14*(C1925-F1925)-G1925)-MAX((D1925*(1+E1925)^0*'Расчет NPV'!$C$14*(C1925-F1925)-G1925)-B1925/6,0)*'Расчет NPV'!$C$13)/(1+'Расчет NPV'!$C$12)^1</f>
        <v/>
      </c>
      <c r="I1925" s="9">
        <f>((D1925*(1+E1925)^1*(C1925-F1925)-G1925)-MAX((D1925*(1+E1925)^1*(C1925-F1925)-G1925)-B1925/6,0)*'Расчет NPV'!$C$13)/(1+'Расчет NPV'!$C$12)^2</f>
        <v/>
      </c>
      <c r="J1925" s="9">
        <f>((D1925*(1+E1925)^2*(C1925-F1925)-G1925)-MAX((D1925*(1+E1925)^2*(C1925-F1925)-G1925)-B1925/6,0)*'Расчет NPV'!$C$13)/(1+'Расчет NPV'!$C$12)^3</f>
        <v/>
      </c>
      <c r="K1925" s="9">
        <f>((D1925*(1+E1925)^3*(C1925-F1925)-G1925)-MAX((D1925*(1+E1925)^3*(C1925-F1925)-G1925)-B1925/6,0)*'Расчет NPV'!$C$13)/(1+'Расчет NPV'!$C$12)^4</f>
        <v/>
      </c>
      <c r="L1925" s="9">
        <f>((D1925*(1+E1925)^4*(C1925-F1925)-G1925)-MAX((D1925*(1+E1925)^4*(C1925-F1925)-G1925)-B1925/6,0)*'Расчет NPV'!$C$13)/(1+'Расчет NPV'!$C$12)^5</f>
        <v/>
      </c>
      <c r="M1925" s="9">
        <f>((D1925*(1+E1925)^5*(C1925-F1925)-G1925)-MAX((D1925*(1+E1925)^5*(C1925-F1925)-G1925)-B1925/6,0)*'Расчет NPV'!$C$13)/(1+'Расчет NPV'!$C$12)^6</f>
        <v/>
      </c>
      <c r="N1925" s="13">
        <f>SUM(H1925:M1925)-B1925</f>
        <v/>
      </c>
    </row>
    <row r="1926">
      <c r="A1926" t="n">
        <v>1922</v>
      </c>
      <c r="B1926" s="9">
        <f>_xlfn.BETA.INV(RAND(),'Расчет NPV'!$E$5,'Расчет NPV'!$F$5,'Расчет NPV'!$B$5,'Расчет NPV'!$D$5)</f>
        <v/>
      </c>
      <c r="C1926" s="9">
        <f>_xlfn.BETA.INV(RAND(),'Расчет NPV'!$E$6,'Расчет NPV'!$F$6,'Расчет NPV'!$B$6,'Расчет NPV'!$D$6)</f>
        <v/>
      </c>
      <c r="D1926" s="9">
        <f>_xlfn.BETA.INV(RAND(),'Расчет NPV'!$E$7,'Расчет NPV'!$F$7,'Расчет NPV'!$B$7,'Расчет NPV'!$D$7)</f>
        <v/>
      </c>
      <c r="E1926" s="5">
        <f>_xlfn.BETA.INV(RAND(),'Расчет NPV'!$E$8,'Расчет NPV'!$F$8,'Расчет NPV'!$B$8,'Расчет NPV'!$D$8)</f>
        <v/>
      </c>
      <c r="F1926" s="9">
        <f>_xlfn.BETA.INV(RAND(),'Расчет NPV'!$E$9,'Расчет NPV'!$F$9,'Расчет NPV'!$B$9,'Расчет NPV'!$D$9)</f>
        <v/>
      </c>
      <c r="G1926" s="9">
        <f>_xlfn.BETA.INV(RAND(),'Расчет NPV'!$E$10,'Расчет NPV'!$F$10,'Расчет NPV'!$B$10,'Расчет NPV'!$D$10)</f>
        <v/>
      </c>
      <c r="H1926" s="9">
        <f>((D1926*(1+E1926)^0*'Расчет NPV'!$C$14*(C1926-F1926)-G1926)-MAX((D1926*(1+E1926)^0*'Расчет NPV'!$C$14*(C1926-F1926)-G1926)-B1926/6,0)*'Расчет NPV'!$C$13)/(1+'Расчет NPV'!$C$12)^1</f>
        <v/>
      </c>
      <c r="I1926" s="9">
        <f>((D1926*(1+E1926)^1*(C1926-F1926)-G1926)-MAX((D1926*(1+E1926)^1*(C1926-F1926)-G1926)-B1926/6,0)*'Расчет NPV'!$C$13)/(1+'Расчет NPV'!$C$12)^2</f>
        <v/>
      </c>
      <c r="J1926" s="9">
        <f>((D1926*(1+E1926)^2*(C1926-F1926)-G1926)-MAX((D1926*(1+E1926)^2*(C1926-F1926)-G1926)-B1926/6,0)*'Расчет NPV'!$C$13)/(1+'Расчет NPV'!$C$12)^3</f>
        <v/>
      </c>
      <c r="K1926" s="9">
        <f>((D1926*(1+E1926)^3*(C1926-F1926)-G1926)-MAX((D1926*(1+E1926)^3*(C1926-F1926)-G1926)-B1926/6,0)*'Расчет NPV'!$C$13)/(1+'Расчет NPV'!$C$12)^4</f>
        <v/>
      </c>
      <c r="L1926" s="9">
        <f>((D1926*(1+E1926)^4*(C1926-F1926)-G1926)-MAX((D1926*(1+E1926)^4*(C1926-F1926)-G1926)-B1926/6,0)*'Расчет NPV'!$C$13)/(1+'Расчет NPV'!$C$12)^5</f>
        <v/>
      </c>
      <c r="M1926" s="9">
        <f>((D1926*(1+E1926)^5*(C1926-F1926)-G1926)-MAX((D1926*(1+E1926)^5*(C1926-F1926)-G1926)-B1926/6,0)*'Расчет NPV'!$C$13)/(1+'Расчет NPV'!$C$12)^6</f>
        <v/>
      </c>
      <c r="N1926" s="13">
        <f>SUM(H1926:M1926)-B1926</f>
        <v/>
      </c>
    </row>
    <row r="1927">
      <c r="A1927" t="n">
        <v>1923</v>
      </c>
      <c r="B1927" s="9">
        <f>_xlfn.BETA.INV(RAND(),'Расчет NPV'!$E$5,'Расчет NPV'!$F$5,'Расчет NPV'!$B$5,'Расчет NPV'!$D$5)</f>
        <v/>
      </c>
      <c r="C1927" s="9">
        <f>_xlfn.BETA.INV(RAND(),'Расчет NPV'!$E$6,'Расчет NPV'!$F$6,'Расчет NPV'!$B$6,'Расчет NPV'!$D$6)</f>
        <v/>
      </c>
      <c r="D1927" s="9">
        <f>_xlfn.BETA.INV(RAND(),'Расчет NPV'!$E$7,'Расчет NPV'!$F$7,'Расчет NPV'!$B$7,'Расчет NPV'!$D$7)</f>
        <v/>
      </c>
      <c r="E1927" s="5">
        <f>_xlfn.BETA.INV(RAND(),'Расчет NPV'!$E$8,'Расчет NPV'!$F$8,'Расчет NPV'!$B$8,'Расчет NPV'!$D$8)</f>
        <v/>
      </c>
      <c r="F1927" s="9">
        <f>_xlfn.BETA.INV(RAND(),'Расчет NPV'!$E$9,'Расчет NPV'!$F$9,'Расчет NPV'!$B$9,'Расчет NPV'!$D$9)</f>
        <v/>
      </c>
      <c r="G1927" s="9">
        <f>_xlfn.BETA.INV(RAND(),'Расчет NPV'!$E$10,'Расчет NPV'!$F$10,'Расчет NPV'!$B$10,'Расчет NPV'!$D$10)</f>
        <v/>
      </c>
      <c r="H1927" s="9">
        <f>((D1927*(1+E1927)^0*'Расчет NPV'!$C$14*(C1927-F1927)-G1927)-MAX((D1927*(1+E1927)^0*'Расчет NPV'!$C$14*(C1927-F1927)-G1927)-B1927/6,0)*'Расчет NPV'!$C$13)/(1+'Расчет NPV'!$C$12)^1</f>
        <v/>
      </c>
      <c r="I1927" s="9">
        <f>((D1927*(1+E1927)^1*(C1927-F1927)-G1927)-MAX((D1927*(1+E1927)^1*(C1927-F1927)-G1927)-B1927/6,0)*'Расчет NPV'!$C$13)/(1+'Расчет NPV'!$C$12)^2</f>
        <v/>
      </c>
      <c r="J1927" s="9">
        <f>((D1927*(1+E1927)^2*(C1927-F1927)-G1927)-MAX((D1927*(1+E1927)^2*(C1927-F1927)-G1927)-B1927/6,0)*'Расчет NPV'!$C$13)/(1+'Расчет NPV'!$C$12)^3</f>
        <v/>
      </c>
      <c r="K1927" s="9">
        <f>((D1927*(1+E1927)^3*(C1927-F1927)-G1927)-MAX((D1927*(1+E1927)^3*(C1927-F1927)-G1927)-B1927/6,0)*'Расчет NPV'!$C$13)/(1+'Расчет NPV'!$C$12)^4</f>
        <v/>
      </c>
      <c r="L1927" s="9">
        <f>((D1927*(1+E1927)^4*(C1927-F1927)-G1927)-MAX((D1927*(1+E1927)^4*(C1927-F1927)-G1927)-B1927/6,0)*'Расчет NPV'!$C$13)/(1+'Расчет NPV'!$C$12)^5</f>
        <v/>
      </c>
      <c r="M1927" s="9">
        <f>((D1927*(1+E1927)^5*(C1927-F1927)-G1927)-MAX((D1927*(1+E1927)^5*(C1927-F1927)-G1927)-B1927/6,0)*'Расчет NPV'!$C$13)/(1+'Расчет NPV'!$C$12)^6</f>
        <v/>
      </c>
      <c r="N1927" s="13">
        <f>SUM(H1927:M1927)-B1927</f>
        <v/>
      </c>
    </row>
    <row r="1928">
      <c r="A1928" t="n">
        <v>1924</v>
      </c>
      <c r="B1928" s="9">
        <f>_xlfn.BETA.INV(RAND(),'Расчет NPV'!$E$5,'Расчет NPV'!$F$5,'Расчет NPV'!$B$5,'Расчет NPV'!$D$5)</f>
        <v/>
      </c>
      <c r="C1928" s="9">
        <f>_xlfn.BETA.INV(RAND(),'Расчет NPV'!$E$6,'Расчет NPV'!$F$6,'Расчет NPV'!$B$6,'Расчет NPV'!$D$6)</f>
        <v/>
      </c>
      <c r="D1928" s="9">
        <f>_xlfn.BETA.INV(RAND(),'Расчет NPV'!$E$7,'Расчет NPV'!$F$7,'Расчет NPV'!$B$7,'Расчет NPV'!$D$7)</f>
        <v/>
      </c>
      <c r="E1928" s="5">
        <f>_xlfn.BETA.INV(RAND(),'Расчет NPV'!$E$8,'Расчет NPV'!$F$8,'Расчет NPV'!$B$8,'Расчет NPV'!$D$8)</f>
        <v/>
      </c>
      <c r="F1928" s="9">
        <f>_xlfn.BETA.INV(RAND(),'Расчет NPV'!$E$9,'Расчет NPV'!$F$9,'Расчет NPV'!$B$9,'Расчет NPV'!$D$9)</f>
        <v/>
      </c>
      <c r="G1928" s="9">
        <f>_xlfn.BETA.INV(RAND(),'Расчет NPV'!$E$10,'Расчет NPV'!$F$10,'Расчет NPV'!$B$10,'Расчет NPV'!$D$10)</f>
        <v/>
      </c>
      <c r="H1928" s="9">
        <f>((D1928*(1+E1928)^0*'Расчет NPV'!$C$14*(C1928-F1928)-G1928)-MAX((D1928*(1+E1928)^0*'Расчет NPV'!$C$14*(C1928-F1928)-G1928)-B1928/6,0)*'Расчет NPV'!$C$13)/(1+'Расчет NPV'!$C$12)^1</f>
        <v/>
      </c>
      <c r="I1928" s="9">
        <f>((D1928*(1+E1928)^1*(C1928-F1928)-G1928)-MAX((D1928*(1+E1928)^1*(C1928-F1928)-G1928)-B1928/6,0)*'Расчет NPV'!$C$13)/(1+'Расчет NPV'!$C$12)^2</f>
        <v/>
      </c>
      <c r="J1928" s="9">
        <f>((D1928*(1+E1928)^2*(C1928-F1928)-G1928)-MAX((D1928*(1+E1928)^2*(C1928-F1928)-G1928)-B1928/6,0)*'Расчет NPV'!$C$13)/(1+'Расчет NPV'!$C$12)^3</f>
        <v/>
      </c>
      <c r="K1928" s="9">
        <f>((D1928*(1+E1928)^3*(C1928-F1928)-G1928)-MAX((D1928*(1+E1928)^3*(C1928-F1928)-G1928)-B1928/6,0)*'Расчет NPV'!$C$13)/(1+'Расчет NPV'!$C$12)^4</f>
        <v/>
      </c>
      <c r="L1928" s="9">
        <f>((D1928*(1+E1928)^4*(C1928-F1928)-G1928)-MAX((D1928*(1+E1928)^4*(C1928-F1928)-G1928)-B1928/6,0)*'Расчет NPV'!$C$13)/(1+'Расчет NPV'!$C$12)^5</f>
        <v/>
      </c>
      <c r="M1928" s="9">
        <f>((D1928*(1+E1928)^5*(C1928-F1928)-G1928)-MAX((D1928*(1+E1928)^5*(C1928-F1928)-G1928)-B1928/6,0)*'Расчет NPV'!$C$13)/(1+'Расчет NPV'!$C$12)^6</f>
        <v/>
      </c>
      <c r="N1928" s="13">
        <f>SUM(H1928:M1928)-B1928</f>
        <v/>
      </c>
    </row>
    <row r="1929">
      <c r="A1929" t="n">
        <v>1925</v>
      </c>
      <c r="B1929" s="9">
        <f>_xlfn.BETA.INV(RAND(),'Расчет NPV'!$E$5,'Расчет NPV'!$F$5,'Расчет NPV'!$B$5,'Расчет NPV'!$D$5)</f>
        <v/>
      </c>
      <c r="C1929" s="9">
        <f>_xlfn.BETA.INV(RAND(),'Расчет NPV'!$E$6,'Расчет NPV'!$F$6,'Расчет NPV'!$B$6,'Расчет NPV'!$D$6)</f>
        <v/>
      </c>
      <c r="D1929" s="9">
        <f>_xlfn.BETA.INV(RAND(),'Расчет NPV'!$E$7,'Расчет NPV'!$F$7,'Расчет NPV'!$B$7,'Расчет NPV'!$D$7)</f>
        <v/>
      </c>
      <c r="E1929" s="5">
        <f>_xlfn.BETA.INV(RAND(),'Расчет NPV'!$E$8,'Расчет NPV'!$F$8,'Расчет NPV'!$B$8,'Расчет NPV'!$D$8)</f>
        <v/>
      </c>
      <c r="F1929" s="9">
        <f>_xlfn.BETA.INV(RAND(),'Расчет NPV'!$E$9,'Расчет NPV'!$F$9,'Расчет NPV'!$B$9,'Расчет NPV'!$D$9)</f>
        <v/>
      </c>
      <c r="G1929" s="9">
        <f>_xlfn.BETA.INV(RAND(),'Расчет NPV'!$E$10,'Расчет NPV'!$F$10,'Расчет NPV'!$B$10,'Расчет NPV'!$D$10)</f>
        <v/>
      </c>
      <c r="H1929" s="9">
        <f>((D1929*(1+E1929)^0*'Расчет NPV'!$C$14*(C1929-F1929)-G1929)-MAX((D1929*(1+E1929)^0*'Расчет NPV'!$C$14*(C1929-F1929)-G1929)-B1929/6,0)*'Расчет NPV'!$C$13)/(1+'Расчет NPV'!$C$12)^1</f>
        <v/>
      </c>
      <c r="I1929" s="9">
        <f>((D1929*(1+E1929)^1*(C1929-F1929)-G1929)-MAX((D1929*(1+E1929)^1*(C1929-F1929)-G1929)-B1929/6,0)*'Расчет NPV'!$C$13)/(1+'Расчет NPV'!$C$12)^2</f>
        <v/>
      </c>
      <c r="J1929" s="9">
        <f>((D1929*(1+E1929)^2*(C1929-F1929)-G1929)-MAX((D1929*(1+E1929)^2*(C1929-F1929)-G1929)-B1929/6,0)*'Расчет NPV'!$C$13)/(1+'Расчет NPV'!$C$12)^3</f>
        <v/>
      </c>
      <c r="K1929" s="9">
        <f>((D1929*(1+E1929)^3*(C1929-F1929)-G1929)-MAX((D1929*(1+E1929)^3*(C1929-F1929)-G1929)-B1929/6,0)*'Расчет NPV'!$C$13)/(1+'Расчет NPV'!$C$12)^4</f>
        <v/>
      </c>
      <c r="L1929" s="9">
        <f>((D1929*(1+E1929)^4*(C1929-F1929)-G1929)-MAX((D1929*(1+E1929)^4*(C1929-F1929)-G1929)-B1929/6,0)*'Расчет NPV'!$C$13)/(1+'Расчет NPV'!$C$12)^5</f>
        <v/>
      </c>
      <c r="M1929" s="9">
        <f>((D1929*(1+E1929)^5*(C1929-F1929)-G1929)-MAX((D1929*(1+E1929)^5*(C1929-F1929)-G1929)-B1929/6,0)*'Расчет NPV'!$C$13)/(1+'Расчет NPV'!$C$12)^6</f>
        <v/>
      </c>
      <c r="N1929" s="13">
        <f>SUM(H1929:M1929)-B1929</f>
        <v/>
      </c>
    </row>
    <row r="1930">
      <c r="A1930" t="n">
        <v>1926</v>
      </c>
      <c r="B1930" s="9">
        <f>_xlfn.BETA.INV(RAND(),'Расчет NPV'!$E$5,'Расчет NPV'!$F$5,'Расчет NPV'!$B$5,'Расчет NPV'!$D$5)</f>
        <v/>
      </c>
      <c r="C1930" s="9">
        <f>_xlfn.BETA.INV(RAND(),'Расчет NPV'!$E$6,'Расчет NPV'!$F$6,'Расчет NPV'!$B$6,'Расчет NPV'!$D$6)</f>
        <v/>
      </c>
      <c r="D1930" s="9">
        <f>_xlfn.BETA.INV(RAND(),'Расчет NPV'!$E$7,'Расчет NPV'!$F$7,'Расчет NPV'!$B$7,'Расчет NPV'!$D$7)</f>
        <v/>
      </c>
      <c r="E1930" s="5">
        <f>_xlfn.BETA.INV(RAND(),'Расчет NPV'!$E$8,'Расчет NPV'!$F$8,'Расчет NPV'!$B$8,'Расчет NPV'!$D$8)</f>
        <v/>
      </c>
      <c r="F1930" s="9">
        <f>_xlfn.BETA.INV(RAND(),'Расчет NPV'!$E$9,'Расчет NPV'!$F$9,'Расчет NPV'!$B$9,'Расчет NPV'!$D$9)</f>
        <v/>
      </c>
      <c r="G1930" s="9">
        <f>_xlfn.BETA.INV(RAND(),'Расчет NPV'!$E$10,'Расчет NPV'!$F$10,'Расчет NPV'!$B$10,'Расчет NPV'!$D$10)</f>
        <v/>
      </c>
      <c r="H1930" s="9">
        <f>((D1930*(1+E1930)^0*'Расчет NPV'!$C$14*(C1930-F1930)-G1930)-MAX((D1930*(1+E1930)^0*'Расчет NPV'!$C$14*(C1930-F1930)-G1930)-B1930/6,0)*'Расчет NPV'!$C$13)/(1+'Расчет NPV'!$C$12)^1</f>
        <v/>
      </c>
      <c r="I1930" s="9">
        <f>((D1930*(1+E1930)^1*(C1930-F1930)-G1930)-MAX((D1930*(1+E1930)^1*(C1930-F1930)-G1930)-B1930/6,0)*'Расчет NPV'!$C$13)/(1+'Расчет NPV'!$C$12)^2</f>
        <v/>
      </c>
      <c r="J1930" s="9">
        <f>((D1930*(1+E1930)^2*(C1930-F1930)-G1930)-MAX((D1930*(1+E1930)^2*(C1930-F1930)-G1930)-B1930/6,0)*'Расчет NPV'!$C$13)/(1+'Расчет NPV'!$C$12)^3</f>
        <v/>
      </c>
      <c r="K1930" s="9">
        <f>((D1930*(1+E1930)^3*(C1930-F1930)-G1930)-MAX((D1930*(1+E1930)^3*(C1930-F1930)-G1930)-B1930/6,0)*'Расчет NPV'!$C$13)/(1+'Расчет NPV'!$C$12)^4</f>
        <v/>
      </c>
      <c r="L1930" s="9">
        <f>((D1930*(1+E1930)^4*(C1930-F1930)-G1930)-MAX((D1930*(1+E1930)^4*(C1930-F1930)-G1930)-B1930/6,0)*'Расчет NPV'!$C$13)/(1+'Расчет NPV'!$C$12)^5</f>
        <v/>
      </c>
      <c r="M1930" s="9">
        <f>((D1930*(1+E1930)^5*(C1930-F1930)-G1930)-MAX((D1930*(1+E1930)^5*(C1930-F1930)-G1930)-B1930/6,0)*'Расчет NPV'!$C$13)/(1+'Расчет NPV'!$C$12)^6</f>
        <v/>
      </c>
      <c r="N1930" s="13">
        <f>SUM(H1930:M1930)-B1930</f>
        <v/>
      </c>
    </row>
    <row r="1931">
      <c r="A1931" t="n">
        <v>1927</v>
      </c>
      <c r="B1931" s="9">
        <f>_xlfn.BETA.INV(RAND(),'Расчет NPV'!$E$5,'Расчет NPV'!$F$5,'Расчет NPV'!$B$5,'Расчет NPV'!$D$5)</f>
        <v/>
      </c>
      <c r="C1931" s="9">
        <f>_xlfn.BETA.INV(RAND(),'Расчет NPV'!$E$6,'Расчет NPV'!$F$6,'Расчет NPV'!$B$6,'Расчет NPV'!$D$6)</f>
        <v/>
      </c>
      <c r="D1931" s="9">
        <f>_xlfn.BETA.INV(RAND(),'Расчет NPV'!$E$7,'Расчет NPV'!$F$7,'Расчет NPV'!$B$7,'Расчет NPV'!$D$7)</f>
        <v/>
      </c>
      <c r="E1931" s="5">
        <f>_xlfn.BETA.INV(RAND(),'Расчет NPV'!$E$8,'Расчет NPV'!$F$8,'Расчет NPV'!$B$8,'Расчет NPV'!$D$8)</f>
        <v/>
      </c>
      <c r="F1931" s="9">
        <f>_xlfn.BETA.INV(RAND(),'Расчет NPV'!$E$9,'Расчет NPV'!$F$9,'Расчет NPV'!$B$9,'Расчет NPV'!$D$9)</f>
        <v/>
      </c>
      <c r="G1931" s="9">
        <f>_xlfn.BETA.INV(RAND(),'Расчет NPV'!$E$10,'Расчет NPV'!$F$10,'Расчет NPV'!$B$10,'Расчет NPV'!$D$10)</f>
        <v/>
      </c>
      <c r="H1931" s="9">
        <f>((D1931*(1+E1931)^0*'Расчет NPV'!$C$14*(C1931-F1931)-G1931)-MAX((D1931*(1+E1931)^0*'Расчет NPV'!$C$14*(C1931-F1931)-G1931)-B1931/6,0)*'Расчет NPV'!$C$13)/(1+'Расчет NPV'!$C$12)^1</f>
        <v/>
      </c>
      <c r="I1931" s="9">
        <f>((D1931*(1+E1931)^1*(C1931-F1931)-G1931)-MAX((D1931*(1+E1931)^1*(C1931-F1931)-G1931)-B1931/6,0)*'Расчет NPV'!$C$13)/(1+'Расчет NPV'!$C$12)^2</f>
        <v/>
      </c>
      <c r="J1931" s="9">
        <f>((D1931*(1+E1931)^2*(C1931-F1931)-G1931)-MAX((D1931*(1+E1931)^2*(C1931-F1931)-G1931)-B1931/6,0)*'Расчет NPV'!$C$13)/(1+'Расчет NPV'!$C$12)^3</f>
        <v/>
      </c>
      <c r="K1931" s="9">
        <f>((D1931*(1+E1931)^3*(C1931-F1931)-G1931)-MAX((D1931*(1+E1931)^3*(C1931-F1931)-G1931)-B1931/6,0)*'Расчет NPV'!$C$13)/(1+'Расчет NPV'!$C$12)^4</f>
        <v/>
      </c>
      <c r="L1931" s="9">
        <f>((D1931*(1+E1931)^4*(C1931-F1931)-G1931)-MAX((D1931*(1+E1931)^4*(C1931-F1931)-G1931)-B1931/6,0)*'Расчет NPV'!$C$13)/(1+'Расчет NPV'!$C$12)^5</f>
        <v/>
      </c>
      <c r="M1931" s="9">
        <f>((D1931*(1+E1931)^5*(C1931-F1931)-G1931)-MAX((D1931*(1+E1931)^5*(C1931-F1931)-G1931)-B1931/6,0)*'Расчет NPV'!$C$13)/(1+'Расчет NPV'!$C$12)^6</f>
        <v/>
      </c>
      <c r="N1931" s="13">
        <f>SUM(H1931:M1931)-B1931</f>
        <v/>
      </c>
    </row>
    <row r="1932">
      <c r="A1932" t="n">
        <v>1928</v>
      </c>
      <c r="B1932" s="9">
        <f>_xlfn.BETA.INV(RAND(),'Расчет NPV'!$E$5,'Расчет NPV'!$F$5,'Расчет NPV'!$B$5,'Расчет NPV'!$D$5)</f>
        <v/>
      </c>
      <c r="C1932" s="9">
        <f>_xlfn.BETA.INV(RAND(),'Расчет NPV'!$E$6,'Расчет NPV'!$F$6,'Расчет NPV'!$B$6,'Расчет NPV'!$D$6)</f>
        <v/>
      </c>
      <c r="D1932" s="9">
        <f>_xlfn.BETA.INV(RAND(),'Расчет NPV'!$E$7,'Расчет NPV'!$F$7,'Расчет NPV'!$B$7,'Расчет NPV'!$D$7)</f>
        <v/>
      </c>
      <c r="E1932" s="5">
        <f>_xlfn.BETA.INV(RAND(),'Расчет NPV'!$E$8,'Расчет NPV'!$F$8,'Расчет NPV'!$B$8,'Расчет NPV'!$D$8)</f>
        <v/>
      </c>
      <c r="F1932" s="9">
        <f>_xlfn.BETA.INV(RAND(),'Расчет NPV'!$E$9,'Расчет NPV'!$F$9,'Расчет NPV'!$B$9,'Расчет NPV'!$D$9)</f>
        <v/>
      </c>
      <c r="G1932" s="9">
        <f>_xlfn.BETA.INV(RAND(),'Расчет NPV'!$E$10,'Расчет NPV'!$F$10,'Расчет NPV'!$B$10,'Расчет NPV'!$D$10)</f>
        <v/>
      </c>
      <c r="H1932" s="9">
        <f>((D1932*(1+E1932)^0*'Расчет NPV'!$C$14*(C1932-F1932)-G1932)-MAX((D1932*(1+E1932)^0*'Расчет NPV'!$C$14*(C1932-F1932)-G1932)-B1932/6,0)*'Расчет NPV'!$C$13)/(1+'Расчет NPV'!$C$12)^1</f>
        <v/>
      </c>
      <c r="I1932" s="9">
        <f>((D1932*(1+E1932)^1*(C1932-F1932)-G1932)-MAX((D1932*(1+E1932)^1*(C1932-F1932)-G1932)-B1932/6,0)*'Расчет NPV'!$C$13)/(1+'Расчет NPV'!$C$12)^2</f>
        <v/>
      </c>
      <c r="J1932" s="9">
        <f>((D1932*(1+E1932)^2*(C1932-F1932)-G1932)-MAX((D1932*(1+E1932)^2*(C1932-F1932)-G1932)-B1932/6,0)*'Расчет NPV'!$C$13)/(1+'Расчет NPV'!$C$12)^3</f>
        <v/>
      </c>
      <c r="K1932" s="9">
        <f>((D1932*(1+E1932)^3*(C1932-F1932)-G1932)-MAX((D1932*(1+E1932)^3*(C1932-F1932)-G1932)-B1932/6,0)*'Расчет NPV'!$C$13)/(1+'Расчет NPV'!$C$12)^4</f>
        <v/>
      </c>
      <c r="L1932" s="9">
        <f>((D1932*(1+E1932)^4*(C1932-F1932)-G1932)-MAX((D1932*(1+E1932)^4*(C1932-F1932)-G1932)-B1932/6,0)*'Расчет NPV'!$C$13)/(1+'Расчет NPV'!$C$12)^5</f>
        <v/>
      </c>
      <c r="M1932" s="9">
        <f>((D1932*(1+E1932)^5*(C1932-F1932)-G1932)-MAX((D1932*(1+E1932)^5*(C1932-F1932)-G1932)-B1932/6,0)*'Расчет NPV'!$C$13)/(1+'Расчет NPV'!$C$12)^6</f>
        <v/>
      </c>
      <c r="N1932" s="13">
        <f>SUM(H1932:M1932)-B1932</f>
        <v/>
      </c>
    </row>
    <row r="1933">
      <c r="A1933" t="n">
        <v>1929</v>
      </c>
      <c r="B1933" s="9">
        <f>_xlfn.BETA.INV(RAND(),'Расчет NPV'!$E$5,'Расчет NPV'!$F$5,'Расчет NPV'!$B$5,'Расчет NPV'!$D$5)</f>
        <v/>
      </c>
      <c r="C1933" s="9">
        <f>_xlfn.BETA.INV(RAND(),'Расчет NPV'!$E$6,'Расчет NPV'!$F$6,'Расчет NPV'!$B$6,'Расчет NPV'!$D$6)</f>
        <v/>
      </c>
      <c r="D1933" s="9">
        <f>_xlfn.BETA.INV(RAND(),'Расчет NPV'!$E$7,'Расчет NPV'!$F$7,'Расчет NPV'!$B$7,'Расчет NPV'!$D$7)</f>
        <v/>
      </c>
      <c r="E1933" s="5">
        <f>_xlfn.BETA.INV(RAND(),'Расчет NPV'!$E$8,'Расчет NPV'!$F$8,'Расчет NPV'!$B$8,'Расчет NPV'!$D$8)</f>
        <v/>
      </c>
      <c r="F1933" s="9">
        <f>_xlfn.BETA.INV(RAND(),'Расчет NPV'!$E$9,'Расчет NPV'!$F$9,'Расчет NPV'!$B$9,'Расчет NPV'!$D$9)</f>
        <v/>
      </c>
      <c r="G1933" s="9">
        <f>_xlfn.BETA.INV(RAND(),'Расчет NPV'!$E$10,'Расчет NPV'!$F$10,'Расчет NPV'!$B$10,'Расчет NPV'!$D$10)</f>
        <v/>
      </c>
      <c r="H1933" s="9">
        <f>((D1933*(1+E1933)^0*'Расчет NPV'!$C$14*(C1933-F1933)-G1933)-MAX((D1933*(1+E1933)^0*'Расчет NPV'!$C$14*(C1933-F1933)-G1933)-B1933/6,0)*'Расчет NPV'!$C$13)/(1+'Расчет NPV'!$C$12)^1</f>
        <v/>
      </c>
      <c r="I1933" s="9">
        <f>((D1933*(1+E1933)^1*(C1933-F1933)-G1933)-MAX((D1933*(1+E1933)^1*(C1933-F1933)-G1933)-B1933/6,0)*'Расчет NPV'!$C$13)/(1+'Расчет NPV'!$C$12)^2</f>
        <v/>
      </c>
      <c r="J1933" s="9">
        <f>((D1933*(1+E1933)^2*(C1933-F1933)-G1933)-MAX((D1933*(1+E1933)^2*(C1933-F1933)-G1933)-B1933/6,0)*'Расчет NPV'!$C$13)/(1+'Расчет NPV'!$C$12)^3</f>
        <v/>
      </c>
      <c r="K1933" s="9">
        <f>((D1933*(1+E1933)^3*(C1933-F1933)-G1933)-MAX((D1933*(1+E1933)^3*(C1933-F1933)-G1933)-B1933/6,0)*'Расчет NPV'!$C$13)/(1+'Расчет NPV'!$C$12)^4</f>
        <v/>
      </c>
      <c r="L1933" s="9">
        <f>((D1933*(1+E1933)^4*(C1933-F1933)-G1933)-MAX((D1933*(1+E1933)^4*(C1933-F1933)-G1933)-B1933/6,0)*'Расчет NPV'!$C$13)/(1+'Расчет NPV'!$C$12)^5</f>
        <v/>
      </c>
      <c r="M1933" s="9">
        <f>((D1933*(1+E1933)^5*(C1933-F1933)-G1933)-MAX((D1933*(1+E1933)^5*(C1933-F1933)-G1933)-B1933/6,0)*'Расчет NPV'!$C$13)/(1+'Расчет NPV'!$C$12)^6</f>
        <v/>
      </c>
      <c r="N1933" s="13">
        <f>SUM(H1933:M1933)-B1933</f>
        <v/>
      </c>
    </row>
    <row r="1934">
      <c r="A1934" t="n">
        <v>1930</v>
      </c>
      <c r="B1934" s="9">
        <f>_xlfn.BETA.INV(RAND(),'Расчет NPV'!$E$5,'Расчет NPV'!$F$5,'Расчет NPV'!$B$5,'Расчет NPV'!$D$5)</f>
        <v/>
      </c>
      <c r="C1934" s="9">
        <f>_xlfn.BETA.INV(RAND(),'Расчет NPV'!$E$6,'Расчет NPV'!$F$6,'Расчет NPV'!$B$6,'Расчет NPV'!$D$6)</f>
        <v/>
      </c>
      <c r="D1934" s="9">
        <f>_xlfn.BETA.INV(RAND(),'Расчет NPV'!$E$7,'Расчет NPV'!$F$7,'Расчет NPV'!$B$7,'Расчет NPV'!$D$7)</f>
        <v/>
      </c>
      <c r="E1934" s="5">
        <f>_xlfn.BETA.INV(RAND(),'Расчет NPV'!$E$8,'Расчет NPV'!$F$8,'Расчет NPV'!$B$8,'Расчет NPV'!$D$8)</f>
        <v/>
      </c>
      <c r="F1934" s="9">
        <f>_xlfn.BETA.INV(RAND(),'Расчет NPV'!$E$9,'Расчет NPV'!$F$9,'Расчет NPV'!$B$9,'Расчет NPV'!$D$9)</f>
        <v/>
      </c>
      <c r="G1934" s="9">
        <f>_xlfn.BETA.INV(RAND(),'Расчет NPV'!$E$10,'Расчет NPV'!$F$10,'Расчет NPV'!$B$10,'Расчет NPV'!$D$10)</f>
        <v/>
      </c>
      <c r="H1934" s="9">
        <f>((D1934*(1+E1934)^0*'Расчет NPV'!$C$14*(C1934-F1934)-G1934)-MAX((D1934*(1+E1934)^0*'Расчет NPV'!$C$14*(C1934-F1934)-G1934)-B1934/6,0)*'Расчет NPV'!$C$13)/(1+'Расчет NPV'!$C$12)^1</f>
        <v/>
      </c>
      <c r="I1934" s="9">
        <f>((D1934*(1+E1934)^1*(C1934-F1934)-G1934)-MAX((D1934*(1+E1934)^1*(C1934-F1934)-G1934)-B1934/6,0)*'Расчет NPV'!$C$13)/(1+'Расчет NPV'!$C$12)^2</f>
        <v/>
      </c>
      <c r="J1934" s="9">
        <f>((D1934*(1+E1934)^2*(C1934-F1934)-G1934)-MAX((D1934*(1+E1934)^2*(C1934-F1934)-G1934)-B1934/6,0)*'Расчет NPV'!$C$13)/(1+'Расчет NPV'!$C$12)^3</f>
        <v/>
      </c>
      <c r="K1934" s="9">
        <f>((D1934*(1+E1934)^3*(C1934-F1934)-G1934)-MAX((D1934*(1+E1934)^3*(C1934-F1934)-G1934)-B1934/6,0)*'Расчет NPV'!$C$13)/(1+'Расчет NPV'!$C$12)^4</f>
        <v/>
      </c>
      <c r="L1934" s="9">
        <f>((D1934*(1+E1934)^4*(C1934-F1934)-G1934)-MAX((D1934*(1+E1934)^4*(C1934-F1934)-G1934)-B1934/6,0)*'Расчет NPV'!$C$13)/(1+'Расчет NPV'!$C$12)^5</f>
        <v/>
      </c>
      <c r="M1934" s="9">
        <f>((D1934*(1+E1934)^5*(C1934-F1934)-G1934)-MAX((D1934*(1+E1934)^5*(C1934-F1934)-G1934)-B1934/6,0)*'Расчет NPV'!$C$13)/(1+'Расчет NPV'!$C$12)^6</f>
        <v/>
      </c>
      <c r="N1934" s="13">
        <f>SUM(H1934:M1934)-B1934</f>
        <v/>
      </c>
    </row>
    <row r="1935">
      <c r="A1935" t="n">
        <v>1931</v>
      </c>
      <c r="B1935" s="9">
        <f>_xlfn.BETA.INV(RAND(),'Расчет NPV'!$E$5,'Расчет NPV'!$F$5,'Расчет NPV'!$B$5,'Расчет NPV'!$D$5)</f>
        <v/>
      </c>
      <c r="C1935" s="9">
        <f>_xlfn.BETA.INV(RAND(),'Расчет NPV'!$E$6,'Расчет NPV'!$F$6,'Расчет NPV'!$B$6,'Расчет NPV'!$D$6)</f>
        <v/>
      </c>
      <c r="D1935" s="9">
        <f>_xlfn.BETA.INV(RAND(),'Расчет NPV'!$E$7,'Расчет NPV'!$F$7,'Расчет NPV'!$B$7,'Расчет NPV'!$D$7)</f>
        <v/>
      </c>
      <c r="E1935" s="5">
        <f>_xlfn.BETA.INV(RAND(),'Расчет NPV'!$E$8,'Расчет NPV'!$F$8,'Расчет NPV'!$B$8,'Расчет NPV'!$D$8)</f>
        <v/>
      </c>
      <c r="F1935" s="9">
        <f>_xlfn.BETA.INV(RAND(),'Расчет NPV'!$E$9,'Расчет NPV'!$F$9,'Расчет NPV'!$B$9,'Расчет NPV'!$D$9)</f>
        <v/>
      </c>
      <c r="G1935" s="9">
        <f>_xlfn.BETA.INV(RAND(),'Расчет NPV'!$E$10,'Расчет NPV'!$F$10,'Расчет NPV'!$B$10,'Расчет NPV'!$D$10)</f>
        <v/>
      </c>
      <c r="H1935" s="9">
        <f>((D1935*(1+E1935)^0*'Расчет NPV'!$C$14*(C1935-F1935)-G1935)-MAX((D1935*(1+E1935)^0*'Расчет NPV'!$C$14*(C1935-F1935)-G1935)-B1935/6,0)*'Расчет NPV'!$C$13)/(1+'Расчет NPV'!$C$12)^1</f>
        <v/>
      </c>
      <c r="I1935" s="9">
        <f>((D1935*(1+E1935)^1*(C1935-F1935)-G1935)-MAX((D1935*(1+E1935)^1*(C1935-F1935)-G1935)-B1935/6,0)*'Расчет NPV'!$C$13)/(1+'Расчет NPV'!$C$12)^2</f>
        <v/>
      </c>
      <c r="J1935" s="9">
        <f>((D1935*(1+E1935)^2*(C1935-F1935)-G1935)-MAX((D1935*(1+E1935)^2*(C1935-F1935)-G1935)-B1935/6,0)*'Расчет NPV'!$C$13)/(1+'Расчет NPV'!$C$12)^3</f>
        <v/>
      </c>
      <c r="K1935" s="9">
        <f>((D1935*(1+E1935)^3*(C1935-F1935)-G1935)-MAX((D1935*(1+E1935)^3*(C1935-F1935)-G1935)-B1935/6,0)*'Расчет NPV'!$C$13)/(1+'Расчет NPV'!$C$12)^4</f>
        <v/>
      </c>
      <c r="L1935" s="9">
        <f>((D1935*(1+E1935)^4*(C1935-F1935)-G1935)-MAX((D1935*(1+E1935)^4*(C1935-F1935)-G1935)-B1935/6,0)*'Расчет NPV'!$C$13)/(1+'Расчет NPV'!$C$12)^5</f>
        <v/>
      </c>
      <c r="M1935" s="9">
        <f>((D1935*(1+E1935)^5*(C1935-F1935)-G1935)-MAX((D1935*(1+E1935)^5*(C1935-F1935)-G1935)-B1935/6,0)*'Расчет NPV'!$C$13)/(1+'Расчет NPV'!$C$12)^6</f>
        <v/>
      </c>
      <c r="N1935" s="13">
        <f>SUM(H1935:M1935)-B1935</f>
        <v/>
      </c>
    </row>
    <row r="1936">
      <c r="A1936" t="n">
        <v>1932</v>
      </c>
      <c r="B1936" s="9">
        <f>_xlfn.BETA.INV(RAND(),'Расчет NPV'!$E$5,'Расчет NPV'!$F$5,'Расчет NPV'!$B$5,'Расчет NPV'!$D$5)</f>
        <v/>
      </c>
      <c r="C1936" s="9">
        <f>_xlfn.BETA.INV(RAND(),'Расчет NPV'!$E$6,'Расчет NPV'!$F$6,'Расчет NPV'!$B$6,'Расчет NPV'!$D$6)</f>
        <v/>
      </c>
      <c r="D1936" s="9">
        <f>_xlfn.BETA.INV(RAND(),'Расчет NPV'!$E$7,'Расчет NPV'!$F$7,'Расчет NPV'!$B$7,'Расчет NPV'!$D$7)</f>
        <v/>
      </c>
      <c r="E1936" s="5">
        <f>_xlfn.BETA.INV(RAND(),'Расчет NPV'!$E$8,'Расчет NPV'!$F$8,'Расчет NPV'!$B$8,'Расчет NPV'!$D$8)</f>
        <v/>
      </c>
      <c r="F1936" s="9">
        <f>_xlfn.BETA.INV(RAND(),'Расчет NPV'!$E$9,'Расчет NPV'!$F$9,'Расчет NPV'!$B$9,'Расчет NPV'!$D$9)</f>
        <v/>
      </c>
      <c r="G1936" s="9">
        <f>_xlfn.BETA.INV(RAND(),'Расчет NPV'!$E$10,'Расчет NPV'!$F$10,'Расчет NPV'!$B$10,'Расчет NPV'!$D$10)</f>
        <v/>
      </c>
      <c r="H1936" s="9">
        <f>((D1936*(1+E1936)^0*'Расчет NPV'!$C$14*(C1936-F1936)-G1936)-MAX((D1936*(1+E1936)^0*'Расчет NPV'!$C$14*(C1936-F1936)-G1936)-B1936/6,0)*'Расчет NPV'!$C$13)/(1+'Расчет NPV'!$C$12)^1</f>
        <v/>
      </c>
      <c r="I1936" s="9">
        <f>((D1936*(1+E1936)^1*(C1936-F1936)-G1936)-MAX((D1936*(1+E1936)^1*(C1936-F1936)-G1936)-B1936/6,0)*'Расчет NPV'!$C$13)/(1+'Расчет NPV'!$C$12)^2</f>
        <v/>
      </c>
      <c r="J1936" s="9">
        <f>((D1936*(1+E1936)^2*(C1936-F1936)-G1936)-MAX((D1936*(1+E1936)^2*(C1936-F1936)-G1936)-B1936/6,0)*'Расчет NPV'!$C$13)/(1+'Расчет NPV'!$C$12)^3</f>
        <v/>
      </c>
      <c r="K1936" s="9">
        <f>((D1936*(1+E1936)^3*(C1936-F1936)-G1936)-MAX((D1936*(1+E1936)^3*(C1936-F1936)-G1936)-B1936/6,0)*'Расчет NPV'!$C$13)/(1+'Расчет NPV'!$C$12)^4</f>
        <v/>
      </c>
      <c r="L1936" s="9">
        <f>((D1936*(1+E1936)^4*(C1936-F1936)-G1936)-MAX((D1936*(1+E1936)^4*(C1936-F1936)-G1936)-B1936/6,0)*'Расчет NPV'!$C$13)/(1+'Расчет NPV'!$C$12)^5</f>
        <v/>
      </c>
      <c r="M1936" s="9">
        <f>((D1936*(1+E1936)^5*(C1936-F1936)-G1936)-MAX((D1936*(1+E1936)^5*(C1936-F1936)-G1936)-B1936/6,0)*'Расчет NPV'!$C$13)/(1+'Расчет NPV'!$C$12)^6</f>
        <v/>
      </c>
      <c r="N1936" s="13">
        <f>SUM(H1936:M1936)-B1936</f>
        <v/>
      </c>
    </row>
    <row r="1937">
      <c r="A1937" t="n">
        <v>1933</v>
      </c>
      <c r="B1937" s="9">
        <f>_xlfn.BETA.INV(RAND(),'Расчет NPV'!$E$5,'Расчет NPV'!$F$5,'Расчет NPV'!$B$5,'Расчет NPV'!$D$5)</f>
        <v/>
      </c>
      <c r="C1937" s="9">
        <f>_xlfn.BETA.INV(RAND(),'Расчет NPV'!$E$6,'Расчет NPV'!$F$6,'Расчет NPV'!$B$6,'Расчет NPV'!$D$6)</f>
        <v/>
      </c>
      <c r="D1937" s="9">
        <f>_xlfn.BETA.INV(RAND(),'Расчет NPV'!$E$7,'Расчет NPV'!$F$7,'Расчет NPV'!$B$7,'Расчет NPV'!$D$7)</f>
        <v/>
      </c>
      <c r="E1937" s="5">
        <f>_xlfn.BETA.INV(RAND(),'Расчет NPV'!$E$8,'Расчет NPV'!$F$8,'Расчет NPV'!$B$8,'Расчет NPV'!$D$8)</f>
        <v/>
      </c>
      <c r="F1937" s="9">
        <f>_xlfn.BETA.INV(RAND(),'Расчет NPV'!$E$9,'Расчет NPV'!$F$9,'Расчет NPV'!$B$9,'Расчет NPV'!$D$9)</f>
        <v/>
      </c>
      <c r="G1937" s="9">
        <f>_xlfn.BETA.INV(RAND(),'Расчет NPV'!$E$10,'Расчет NPV'!$F$10,'Расчет NPV'!$B$10,'Расчет NPV'!$D$10)</f>
        <v/>
      </c>
      <c r="H1937" s="9">
        <f>((D1937*(1+E1937)^0*'Расчет NPV'!$C$14*(C1937-F1937)-G1937)-MAX((D1937*(1+E1937)^0*'Расчет NPV'!$C$14*(C1937-F1937)-G1937)-B1937/6,0)*'Расчет NPV'!$C$13)/(1+'Расчет NPV'!$C$12)^1</f>
        <v/>
      </c>
      <c r="I1937" s="9">
        <f>((D1937*(1+E1937)^1*(C1937-F1937)-G1937)-MAX((D1937*(1+E1937)^1*(C1937-F1937)-G1937)-B1937/6,0)*'Расчет NPV'!$C$13)/(1+'Расчет NPV'!$C$12)^2</f>
        <v/>
      </c>
      <c r="J1937" s="9">
        <f>((D1937*(1+E1937)^2*(C1937-F1937)-G1937)-MAX((D1937*(1+E1937)^2*(C1937-F1937)-G1937)-B1937/6,0)*'Расчет NPV'!$C$13)/(1+'Расчет NPV'!$C$12)^3</f>
        <v/>
      </c>
      <c r="K1937" s="9">
        <f>((D1937*(1+E1937)^3*(C1937-F1937)-G1937)-MAX((D1937*(1+E1937)^3*(C1937-F1937)-G1937)-B1937/6,0)*'Расчет NPV'!$C$13)/(1+'Расчет NPV'!$C$12)^4</f>
        <v/>
      </c>
      <c r="L1937" s="9">
        <f>((D1937*(1+E1937)^4*(C1937-F1937)-G1937)-MAX((D1937*(1+E1937)^4*(C1937-F1937)-G1937)-B1937/6,0)*'Расчет NPV'!$C$13)/(1+'Расчет NPV'!$C$12)^5</f>
        <v/>
      </c>
      <c r="M1937" s="9">
        <f>((D1937*(1+E1937)^5*(C1937-F1937)-G1937)-MAX((D1937*(1+E1937)^5*(C1937-F1937)-G1937)-B1937/6,0)*'Расчет NPV'!$C$13)/(1+'Расчет NPV'!$C$12)^6</f>
        <v/>
      </c>
      <c r="N1937" s="13">
        <f>SUM(H1937:M1937)-B1937</f>
        <v/>
      </c>
    </row>
    <row r="1938">
      <c r="A1938" t="n">
        <v>1934</v>
      </c>
      <c r="B1938" s="9">
        <f>_xlfn.BETA.INV(RAND(),'Расчет NPV'!$E$5,'Расчет NPV'!$F$5,'Расчет NPV'!$B$5,'Расчет NPV'!$D$5)</f>
        <v/>
      </c>
      <c r="C1938" s="9">
        <f>_xlfn.BETA.INV(RAND(),'Расчет NPV'!$E$6,'Расчет NPV'!$F$6,'Расчет NPV'!$B$6,'Расчет NPV'!$D$6)</f>
        <v/>
      </c>
      <c r="D1938" s="9">
        <f>_xlfn.BETA.INV(RAND(),'Расчет NPV'!$E$7,'Расчет NPV'!$F$7,'Расчет NPV'!$B$7,'Расчет NPV'!$D$7)</f>
        <v/>
      </c>
      <c r="E1938" s="5">
        <f>_xlfn.BETA.INV(RAND(),'Расчет NPV'!$E$8,'Расчет NPV'!$F$8,'Расчет NPV'!$B$8,'Расчет NPV'!$D$8)</f>
        <v/>
      </c>
      <c r="F1938" s="9">
        <f>_xlfn.BETA.INV(RAND(),'Расчет NPV'!$E$9,'Расчет NPV'!$F$9,'Расчет NPV'!$B$9,'Расчет NPV'!$D$9)</f>
        <v/>
      </c>
      <c r="G1938" s="9">
        <f>_xlfn.BETA.INV(RAND(),'Расчет NPV'!$E$10,'Расчет NPV'!$F$10,'Расчет NPV'!$B$10,'Расчет NPV'!$D$10)</f>
        <v/>
      </c>
      <c r="H1938" s="9">
        <f>((D1938*(1+E1938)^0*'Расчет NPV'!$C$14*(C1938-F1938)-G1938)-MAX((D1938*(1+E1938)^0*'Расчет NPV'!$C$14*(C1938-F1938)-G1938)-B1938/6,0)*'Расчет NPV'!$C$13)/(1+'Расчет NPV'!$C$12)^1</f>
        <v/>
      </c>
      <c r="I1938" s="9">
        <f>((D1938*(1+E1938)^1*(C1938-F1938)-G1938)-MAX((D1938*(1+E1938)^1*(C1938-F1938)-G1938)-B1938/6,0)*'Расчет NPV'!$C$13)/(1+'Расчет NPV'!$C$12)^2</f>
        <v/>
      </c>
      <c r="J1938" s="9">
        <f>((D1938*(1+E1938)^2*(C1938-F1938)-G1938)-MAX((D1938*(1+E1938)^2*(C1938-F1938)-G1938)-B1938/6,0)*'Расчет NPV'!$C$13)/(1+'Расчет NPV'!$C$12)^3</f>
        <v/>
      </c>
      <c r="K1938" s="9">
        <f>((D1938*(1+E1938)^3*(C1938-F1938)-G1938)-MAX((D1938*(1+E1938)^3*(C1938-F1938)-G1938)-B1938/6,0)*'Расчет NPV'!$C$13)/(1+'Расчет NPV'!$C$12)^4</f>
        <v/>
      </c>
      <c r="L1938" s="9">
        <f>((D1938*(1+E1938)^4*(C1938-F1938)-G1938)-MAX((D1938*(1+E1938)^4*(C1938-F1938)-G1938)-B1938/6,0)*'Расчет NPV'!$C$13)/(1+'Расчет NPV'!$C$12)^5</f>
        <v/>
      </c>
      <c r="M1938" s="9">
        <f>((D1938*(1+E1938)^5*(C1938-F1938)-G1938)-MAX((D1938*(1+E1938)^5*(C1938-F1938)-G1938)-B1938/6,0)*'Расчет NPV'!$C$13)/(1+'Расчет NPV'!$C$12)^6</f>
        <v/>
      </c>
      <c r="N1938" s="13">
        <f>SUM(H1938:M1938)-B1938</f>
        <v/>
      </c>
    </row>
    <row r="1939">
      <c r="A1939" t="n">
        <v>1935</v>
      </c>
      <c r="B1939" s="9">
        <f>_xlfn.BETA.INV(RAND(),'Расчет NPV'!$E$5,'Расчет NPV'!$F$5,'Расчет NPV'!$B$5,'Расчет NPV'!$D$5)</f>
        <v/>
      </c>
      <c r="C1939" s="9">
        <f>_xlfn.BETA.INV(RAND(),'Расчет NPV'!$E$6,'Расчет NPV'!$F$6,'Расчет NPV'!$B$6,'Расчет NPV'!$D$6)</f>
        <v/>
      </c>
      <c r="D1939" s="9">
        <f>_xlfn.BETA.INV(RAND(),'Расчет NPV'!$E$7,'Расчет NPV'!$F$7,'Расчет NPV'!$B$7,'Расчет NPV'!$D$7)</f>
        <v/>
      </c>
      <c r="E1939" s="5">
        <f>_xlfn.BETA.INV(RAND(),'Расчет NPV'!$E$8,'Расчет NPV'!$F$8,'Расчет NPV'!$B$8,'Расчет NPV'!$D$8)</f>
        <v/>
      </c>
      <c r="F1939" s="9">
        <f>_xlfn.BETA.INV(RAND(),'Расчет NPV'!$E$9,'Расчет NPV'!$F$9,'Расчет NPV'!$B$9,'Расчет NPV'!$D$9)</f>
        <v/>
      </c>
      <c r="G1939" s="9">
        <f>_xlfn.BETA.INV(RAND(),'Расчет NPV'!$E$10,'Расчет NPV'!$F$10,'Расчет NPV'!$B$10,'Расчет NPV'!$D$10)</f>
        <v/>
      </c>
      <c r="H1939" s="9">
        <f>((D1939*(1+E1939)^0*'Расчет NPV'!$C$14*(C1939-F1939)-G1939)-MAX((D1939*(1+E1939)^0*'Расчет NPV'!$C$14*(C1939-F1939)-G1939)-B1939/6,0)*'Расчет NPV'!$C$13)/(1+'Расчет NPV'!$C$12)^1</f>
        <v/>
      </c>
      <c r="I1939" s="9">
        <f>((D1939*(1+E1939)^1*(C1939-F1939)-G1939)-MAX((D1939*(1+E1939)^1*(C1939-F1939)-G1939)-B1939/6,0)*'Расчет NPV'!$C$13)/(1+'Расчет NPV'!$C$12)^2</f>
        <v/>
      </c>
      <c r="J1939" s="9">
        <f>((D1939*(1+E1939)^2*(C1939-F1939)-G1939)-MAX((D1939*(1+E1939)^2*(C1939-F1939)-G1939)-B1939/6,0)*'Расчет NPV'!$C$13)/(1+'Расчет NPV'!$C$12)^3</f>
        <v/>
      </c>
      <c r="K1939" s="9">
        <f>((D1939*(1+E1939)^3*(C1939-F1939)-G1939)-MAX((D1939*(1+E1939)^3*(C1939-F1939)-G1939)-B1939/6,0)*'Расчет NPV'!$C$13)/(1+'Расчет NPV'!$C$12)^4</f>
        <v/>
      </c>
      <c r="L1939" s="9">
        <f>((D1939*(1+E1939)^4*(C1939-F1939)-G1939)-MAX((D1939*(1+E1939)^4*(C1939-F1939)-G1939)-B1939/6,0)*'Расчет NPV'!$C$13)/(1+'Расчет NPV'!$C$12)^5</f>
        <v/>
      </c>
      <c r="M1939" s="9">
        <f>((D1939*(1+E1939)^5*(C1939-F1939)-G1939)-MAX((D1939*(1+E1939)^5*(C1939-F1939)-G1939)-B1939/6,0)*'Расчет NPV'!$C$13)/(1+'Расчет NPV'!$C$12)^6</f>
        <v/>
      </c>
      <c r="N1939" s="13">
        <f>SUM(H1939:M1939)-B1939</f>
        <v/>
      </c>
    </row>
    <row r="1940">
      <c r="A1940" t="n">
        <v>1936</v>
      </c>
      <c r="B1940" s="9">
        <f>_xlfn.BETA.INV(RAND(),'Расчет NPV'!$E$5,'Расчет NPV'!$F$5,'Расчет NPV'!$B$5,'Расчет NPV'!$D$5)</f>
        <v/>
      </c>
      <c r="C1940" s="9">
        <f>_xlfn.BETA.INV(RAND(),'Расчет NPV'!$E$6,'Расчет NPV'!$F$6,'Расчет NPV'!$B$6,'Расчет NPV'!$D$6)</f>
        <v/>
      </c>
      <c r="D1940" s="9">
        <f>_xlfn.BETA.INV(RAND(),'Расчет NPV'!$E$7,'Расчет NPV'!$F$7,'Расчет NPV'!$B$7,'Расчет NPV'!$D$7)</f>
        <v/>
      </c>
      <c r="E1940" s="5">
        <f>_xlfn.BETA.INV(RAND(),'Расчет NPV'!$E$8,'Расчет NPV'!$F$8,'Расчет NPV'!$B$8,'Расчет NPV'!$D$8)</f>
        <v/>
      </c>
      <c r="F1940" s="9">
        <f>_xlfn.BETA.INV(RAND(),'Расчет NPV'!$E$9,'Расчет NPV'!$F$9,'Расчет NPV'!$B$9,'Расчет NPV'!$D$9)</f>
        <v/>
      </c>
      <c r="G1940" s="9">
        <f>_xlfn.BETA.INV(RAND(),'Расчет NPV'!$E$10,'Расчет NPV'!$F$10,'Расчет NPV'!$B$10,'Расчет NPV'!$D$10)</f>
        <v/>
      </c>
      <c r="H1940" s="9">
        <f>((D1940*(1+E1940)^0*'Расчет NPV'!$C$14*(C1940-F1940)-G1940)-MAX((D1940*(1+E1940)^0*'Расчет NPV'!$C$14*(C1940-F1940)-G1940)-B1940/6,0)*'Расчет NPV'!$C$13)/(1+'Расчет NPV'!$C$12)^1</f>
        <v/>
      </c>
      <c r="I1940" s="9">
        <f>((D1940*(1+E1940)^1*(C1940-F1940)-G1940)-MAX((D1940*(1+E1940)^1*(C1940-F1940)-G1940)-B1940/6,0)*'Расчет NPV'!$C$13)/(1+'Расчет NPV'!$C$12)^2</f>
        <v/>
      </c>
      <c r="J1940" s="9">
        <f>((D1940*(1+E1940)^2*(C1940-F1940)-G1940)-MAX((D1940*(1+E1940)^2*(C1940-F1940)-G1940)-B1940/6,0)*'Расчет NPV'!$C$13)/(1+'Расчет NPV'!$C$12)^3</f>
        <v/>
      </c>
      <c r="K1940" s="9">
        <f>((D1940*(1+E1940)^3*(C1940-F1940)-G1940)-MAX((D1940*(1+E1940)^3*(C1940-F1940)-G1940)-B1940/6,0)*'Расчет NPV'!$C$13)/(1+'Расчет NPV'!$C$12)^4</f>
        <v/>
      </c>
      <c r="L1940" s="9">
        <f>((D1940*(1+E1940)^4*(C1940-F1940)-G1940)-MAX((D1940*(1+E1940)^4*(C1940-F1940)-G1940)-B1940/6,0)*'Расчет NPV'!$C$13)/(1+'Расчет NPV'!$C$12)^5</f>
        <v/>
      </c>
      <c r="M1940" s="9">
        <f>((D1940*(1+E1940)^5*(C1940-F1940)-G1940)-MAX((D1940*(1+E1940)^5*(C1940-F1940)-G1940)-B1940/6,0)*'Расчет NPV'!$C$13)/(1+'Расчет NPV'!$C$12)^6</f>
        <v/>
      </c>
      <c r="N1940" s="13">
        <f>SUM(H1940:M1940)-B1940</f>
        <v/>
      </c>
    </row>
    <row r="1941">
      <c r="A1941" t="n">
        <v>1937</v>
      </c>
      <c r="B1941" s="9">
        <f>_xlfn.BETA.INV(RAND(),'Расчет NPV'!$E$5,'Расчет NPV'!$F$5,'Расчет NPV'!$B$5,'Расчет NPV'!$D$5)</f>
        <v/>
      </c>
      <c r="C1941" s="9">
        <f>_xlfn.BETA.INV(RAND(),'Расчет NPV'!$E$6,'Расчет NPV'!$F$6,'Расчет NPV'!$B$6,'Расчет NPV'!$D$6)</f>
        <v/>
      </c>
      <c r="D1941" s="9">
        <f>_xlfn.BETA.INV(RAND(),'Расчет NPV'!$E$7,'Расчет NPV'!$F$7,'Расчет NPV'!$B$7,'Расчет NPV'!$D$7)</f>
        <v/>
      </c>
      <c r="E1941" s="5">
        <f>_xlfn.BETA.INV(RAND(),'Расчет NPV'!$E$8,'Расчет NPV'!$F$8,'Расчет NPV'!$B$8,'Расчет NPV'!$D$8)</f>
        <v/>
      </c>
      <c r="F1941" s="9">
        <f>_xlfn.BETA.INV(RAND(),'Расчет NPV'!$E$9,'Расчет NPV'!$F$9,'Расчет NPV'!$B$9,'Расчет NPV'!$D$9)</f>
        <v/>
      </c>
      <c r="G1941" s="9">
        <f>_xlfn.BETA.INV(RAND(),'Расчет NPV'!$E$10,'Расчет NPV'!$F$10,'Расчет NPV'!$B$10,'Расчет NPV'!$D$10)</f>
        <v/>
      </c>
      <c r="H1941" s="9">
        <f>((D1941*(1+E1941)^0*'Расчет NPV'!$C$14*(C1941-F1941)-G1941)-MAX((D1941*(1+E1941)^0*'Расчет NPV'!$C$14*(C1941-F1941)-G1941)-B1941/6,0)*'Расчет NPV'!$C$13)/(1+'Расчет NPV'!$C$12)^1</f>
        <v/>
      </c>
      <c r="I1941" s="9">
        <f>((D1941*(1+E1941)^1*(C1941-F1941)-G1941)-MAX((D1941*(1+E1941)^1*(C1941-F1941)-G1941)-B1941/6,0)*'Расчет NPV'!$C$13)/(1+'Расчет NPV'!$C$12)^2</f>
        <v/>
      </c>
      <c r="J1941" s="9">
        <f>((D1941*(1+E1941)^2*(C1941-F1941)-G1941)-MAX((D1941*(1+E1941)^2*(C1941-F1941)-G1941)-B1941/6,0)*'Расчет NPV'!$C$13)/(1+'Расчет NPV'!$C$12)^3</f>
        <v/>
      </c>
      <c r="K1941" s="9">
        <f>((D1941*(1+E1941)^3*(C1941-F1941)-G1941)-MAX((D1941*(1+E1941)^3*(C1941-F1941)-G1941)-B1941/6,0)*'Расчет NPV'!$C$13)/(1+'Расчет NPV'!$C$12)^4</f>
        <v/>
      </c>
      <c r="L1941" s="9">
        <f>((D1941*(1+E1941)^4*(C1941-F1941)-G1941)-MAX((D1941*(1+E1941)^4*(C1941-F1941)-G1941)-B1941/6,0)*'Расчет NPV'!$C$13)/(1+'Расчет NPV'!$C$12)^5</f>
        <v/>
      </c>
      <c r="M1941" s="9">
        <f>((D1941*(1+E1941)^5*(C1941-F1941)-G1941)-MAX((D1941*(1+E1941)^5*(C1941-F1941)-G1941)-B1941/6,0)*'Расчет NPV'!$C$13)/(1+'Расчет NPV'!$C$12)^6</f>
        <v/>
      </c>
      <c r="N1941" s="13">
        <f>SUM(H1941:M1941)-B1941</f>
        <v/>
      </c>
    </row>
    <row r="1942">
      <c r="A1942" t="n">
        <v>1938</v>
      </c>
      <c r="B1942" s="9">
        <f>_xlfn.BETA.INV(RAND(),'Расчет NPV'!$E$5,'Расчет NPV'!$F$5,'Расчет NPV'!$B$5,'Расчет NPV'!$D$5)</f>
        <v/>
      </c>
      <c r="C1942" s="9">
        <f>_xlfn.BETA.INV(RAND(),'Расчет NPV'!$E$6,'Расчет NPV'!$F$6,'Расчет NPV'!$B$6,'Расчет NPV'!$D$6)</f>
        <v/>
      </c>
      <c r="D1942" s="9">
        <f>_xlfn.BETA.INV(RAND(),'Расчет NPV'!$E$7,'Расчет NPV'!$F$7,'Расчет NPV'!$B$7,'Расчет NPV'!$D$7)</f>
        <v/>
      </c>
      <c r="E1942" s="5">
        <f>_xlfn.BETA.INV(RAND(),'Расчет NPV'!$E$8,'Расчет NPV'!$F$8,'Расчет NPV'!$B$8,'Расчет NPV'!$D$8)</f>
        <v/>
      </c>
      <c r="F1942" s="9">
        <f>_xlfn.BETA.INV(RAND(),'Расчет NPV'!$E$9,'Расчет NPV'!$F$9,'Расчет NPV'!$B$9,'Расчет NPV'!$D$9)</f>
        <v/>
      </c>
      <c r="G1942" s="9">
        <f>_xlfn.BETA.INV(RAND(),'Расчет NPV'!$E$10,'Расчет NPV'!$F$10,'Расчет NPV'!$B$10,'Расчет NPV'!$D$10)</f>
        <v/>
      </c>
      <c r="H1942" s="9">
        <f>((D1942*(1+E1942)^0*'Расчет NPV'!$C$14*(C1942-F1942)-G1942)-MAX((D1942*(1+E1942)^0*'Расчет NPV'!$C$14*(C1942-F1942)-G1942)-B1942/6,0)*'Расчет NPV'!$C$13)/(1+'Расчет NPV'!$C$12)^1</f>
        <v/>
      </c>
      <c r="I1942" s="9">
        <f>((D1942*(1+E1942)^1*(C1942-F1942)-G1942)-MAX((D1942*(1+E1942)^1*(C1942-F1942)-G1942)-B1942/6,0)*'Расчет NPV'!$C$13)/(1+'Расчет NPV'!$C$12)^2</f>
        <v/>
      </c>
      <c r="J1942" s="9">
        <f>((D1942*(1+E1942)^2*(C1942-F1942)-G1942)-MAX((D1942*(1+E1942)^2*(C1942-F1942)-G1942)-B1942/6,0)*'Расчет NPV'!$C$13)/(1+'Расчет NPV'!$C$12)^3</f>
        <v/>
      </c>
      <c r="K1942" s="9">
        <f>((D1942*(1+E1942)^3*(C1942-F1942)-G1942)-MAX((D1942*(1+E1942)^3*(C1942-F1942)-G1942)-B1942/6,0)*'Расчет NPV'!$C$13)/(1+'Расчет NPV'!$C$12)^4</f>
        <v/>
      </c>
      <c r="L1942" s="9">
        <f>((D1942*(1+E1942)^4*(C1942-F1942)-G1942)-MAX((D1942*(1+E1942)^4*(C1942-F1942)-G1942)-B1942/6,0)*'Расчет NPV'!$C$13)/(1+'Расчет NPV'!$C$12)^5</f>
        <v/>
      </c>
      <c r="M1942" s="9">
        <f>((D1942*(1+E1942)^5*(C1942-F1942)-G1942)-MAX((D1942*(1+E1942)^5*(C1942-F1942)-G1942)-B1942/6,0)*'Расчет NPV'!$C$13)/(1+'Расчет NPV'!$C$12)^6</f>
        <v/>
      </c>
      <c r="N1942" s="13">
        <f>SUM(H1942:M1942)-B1942</f>
        <v/>
      </c>
    </row>
    <row r="1943">
      <c r="A1943" t="n">
        <v>1939</v>
      </c>
      <c r="B1943" s="9">
        <f>_xlfn.BETA.INV(RAND(),'Расчет NPV'!$E$5,'Расчет NPV'!$F$5,'Расчет NPV'!$B$5,'Расчет NPV'!$D$5)</f>
        <v/>
      </c>
      <c r="C1943" s="9">
        <f>_xlfn.BETA.INV(RAND(),'Расчет NPV'!$E$6,'Расчет NPV'!$F$6,'Расчет NPV'!$B$6,'Расчет NPV'!$D$6)</f>
        <v/>
      </c>
      <c r="D1943" s="9">
        <f>_xlfn.BETA.INV(RAND(),'Расчет NPV'!$E$7,'Расчет NPV'!$F$7,'Расчет NPV'!$B$7,'Расчет NPV'!$D$7)</f>
        <v/>
      </c>
      <c r="E1943" s="5">
        <f>_xlfn.BETA.INV(RAND(),'Расчет NPV'!$E$8,'Расчет NPV'!$F$8,'Расчет NPV'!$B$8,'Расчет NPV'!$D$8)</f>
        <v/>
      </c>
      <c r="F1943" s="9">
        <f>_xlfn.BETA.INV(RAND(),'Расчет NPV'!$E$9,'Расчет NPV'!$F$9,'Расчет NPV'!$B$9,'Расчет NPV'!$D$9)</f>
        <v/>
      </c>
      <c r="G1943" s="9">
        <f>_xlfn.BETA.INV(RAND(),'Расчет NPV'!$E$10,'Расчет NPV'!$F$10,'Расчет NPV'!$B$10,'Расчет NPV'!$D$10)</f>
        <v/>
      </c>
      <c r="H1943" s="9">
        <f>((D1943*(1+E1943)^0*'Расчет NPV'!$C$14*(C1943-F1943)-G1943)-MAX((D1943*(1+E1943)^0*'Расчет NPV'!$C$14*(C1943-F1943)-G1943)-B1943/6,0)*'Расчет NPV'!$C$13)/(1+'Расчет NPV'!$C$12)^1</f>
        <v/>
      </c>
      <c r="I1943" s="9">
        <f>((D1943*(1+E1943)^1*(C1943-F1943)-G1943)-MAX((D1943*(1+E1943)^1*(C1943-F1943)-G1943)-B1943/6,0)*'Расчет NPV'!$C$13)/(1+'Расчет NPV'!$C$12)^2</f>
        <v/>
      </c>
      <c r="J1943" s="9">
        <f>((D1943*(1+E1943)^2*(C1943-F1943)-G1943)-MAX((D1943*(1+E1943)^2*(C1943-F1943)-G1943)-B1943/6,0)*'Расчет NPV'!$C$13)/(1+'Расчет NPV'!$C$12)^3</f>
        <v/>
      </c>
      <c r="K1943" s="9">
        <f>((D1943*(1+E1943)^3*(C1943-F1943)-G1943)-MAX((D1943*(1+E1943)^3*(C1943-F1943)-G1943)-B1943/6,0)*'Расчет NPV'!$C$13)/(1+'Расчет NPV'!$C$12)^4</f>
        <v/>
      </c>
      <c r="L1943" s="9">
        <f>((D1943*(1+E1943)^4*(C1943-F1943)-G1943)-MAX((D1943*(1+E1943)^4*(C1943-F1943)-G1943)-B1943/6,0)*'Расчет NPV'!$C$13)/(1+'Расчет NPV'!$C$12)^5</f>
        <v/>
      </c>
      <c r="M1943" s="9">
        <f>((D1943*(1+E1943)^5*(C1943-F1943)-G1943)-MAX((D1943*(1+E1943)^5*(C1943-F1943)-G1943)-B1943/6,0)*'Расчет NPV'!$C$13)/(1+'Расчет NPV'!$C$12)^6</f>
        <v/>
      </c>
      <c r="N1943" s="13">
        <f>SUM(H1943:M1943)-B1943</f>
        <v/>
      </c>
    </row>
    <row r="1944">
      <c r="A1944" t="n">
        <v>1940</v>
      </c>
      <c r="B1944" s="9">
        <f>_xlfn.BETA.INV(RAND(),'Расчет NPV'!$E$5,'Расчет NPV'!$F$5,'Расчет NPV'!$B$5,'Расчет NPV'!$D$5)</f>
        <v/>
      </c>
      <c r="C1944" s="9">
        <f>_xlfn.BETA.INV(RAND(),'Расчет NPV'!$E$6,'Расчет NPV'!$F$6,'Расчет NPV'!$B$6,'Расчет NPV'!$D$6)</f>
        <v/>
      </c>
      <c r="D1944" s="9">
        <f>_xlfn.BETA.INV(RAND(),'Расчет NPV'!$E$7,'Расчет NPV'!$F$7,'Расчет NPV'!$B$7,'Расчет NPV'!$D$7)</f>
        <v/>
      </c>
      <c r="E1944" s="5">
        <f>_xlfn.BETA.INV(RAND(),'Расчет NPV'!$E$8,'Расчет NPV'!$F$8,'Расчет NPV'!$B$8,'Расчет NPV'!$D$8)</f>
        <v/>
      </c>
      <c r="F1944" s="9">
        <f>_xlfn.BETA.INV(RAND(),'Расчет NPV'!$E$9,'Расчет NPV'!$F$9,'Расчет NPV'!$B$9,'Расчет NPV'!$D$9)</f>
        <v/>
      </c>
      <c r="G1944" s="9">
        <f>_xlfn.BETA.INV(RAND(),'Расчет NPV'!$E$10,'Расчет NPV'!$F$10,'Расчет NPV'!$B$10,'Расчет NPV'!$D$10)</f>
        <v/>
      </c>
      <c r="H1944" s="9">
        <f>((D1944*(1+E1944)^0*'Расчет NPV'!$C$14*(C1944-F1944)-G1944)-MAX((D1944*(1+E1944)^0*'Расчет NPV'!$C$14*(C1944-F1944)-G1944)-B1944/6,0)*'Расчет NPV'!$C$13)/(1+'Расчет NPV'!$C$12)^1</f>
        <v/>
      </c>
      <c r="I1944" s="9">
        <f>((D1944*(1+E1944)^1*(C1944-F1944)-G1944)-MAX((D1944*(1+E1944)^1*(C1944-F1944)-G1944)-B1944/6,0)*'Расчет NPV'!$C$13)/(1+'Расчет NPV'!$C$12)^2</f>
        <v/>
      </c>
      <c r="J1944" s="9">
        <f>((D1944*(1+E1944)^2*(C1944-F1944)-G1944)-MAX((D1944*(1+E1944)^2*(C1944-F1944)-G1944)-B1944/6,0)*'Расчет NPV'!$C$13)/(1+'Расчет NPV'!$C$12)^3</f>
        <v/>
      </c>
      <c r="K1944" s="9">
        <f>((D1944*(1+E1944)^3*(C1944-F1944)-G1944)-MAX((D1944*(1+E1944)^3*(C1944-F1944)-G1944)-B1944/6,0)*'Расчет NPV'!$C$13)/(1+'Расчет NPV'!$C$12)^4</f>
        <v/>
      </c>
      <c r="L1944" s="9">
        <f>((D1944*(1+E1944)^4*(C1944-F1944)-G1944)-MAX((D1944*(1+E1944)^4*(C1944-F1944)-G1944)-B1944/6,0)*'Расчет NPV'!$C$13)/(1+'Расчет NPV'!$C$12)^5</f>
        <v/>
      </c>
      <c r="M1944" s="9">
        <f>((D1944*(1+E1944)^5*(C1944-F1944)-G1944)-MAX((D1944*(1+E1944)^5*(C1944-F1944)-G1944)-B1944/6,0)*'Расчет NPV'!$C$13)/(1+'Расчет NPV'!$C$12)^6</f>
        <v/>
      </c>
      <c r="N1944" s="13">
        <f>SUM(H1944:M1944)-B1944</f>
        <v/>
      </c>
    </row>
    <row r="1945">
      <c r="A1945" t="n">
        <v>1941</v>
      </c>
      <c r="B1945" s="9">
        <f>_xlfn.BETA.INV(RAND(),'Расчет NPV'!$E$5,'Расчет NPV'!$F$5,'Расчет NPV'!$B$5,'Расчет NPV'!$D$5)</f>
        <v/>
      </c>
      <c r="C1945" s="9">
        <f>_xlfn.BETA.INV(RAND(),'Расчет NPV'!$E$6,'Расчет NPV'!$F$6,'Расчет NPV'!$B$6,'Расчет NPV'!$D$6)</f>
        <v/>
      </c>
      <c r="D1945" s="9">
        <f>_xlfn.BETA.INV(RAND(),'Расчет NPV'!$E$7,'Расчет NPV'!$F$7,'Расчет NPV'!$B$7,'Расчет NPV'!$D$7)</f>
        <v/>
      </c>
      <c r="E1945" s="5">
        <f>_xlfn.BETA.INV(RAND(),'Расчет NPV'!$E$8,'Расчет NPV'!$F$8,'Расчет NPV'!$B$8,'Расчет NPV'!$D$8)</f>
        <v/>
      </c>
      <c r="F1945" s="9">
        <f>_xlfn.BETA.INV(RAND(),'Расчет NPV'!$E$9,'Расчет NPV'!$F$9,'Расчет NPV'!$B$9,'Расчет NPV'!$D$9)</f>
        <v/>
      </c>
      <c r="G1945" s="9">
        <f>_xlfn.BETA.INV(RAND(),'Расчет NPV'!$E$10,'Расчет NPV'!$F$10,'Расчет NPV'!$B$10,'Расчет NPV'!$D$10)</f>
        <v/>
      </c>
      <c r="H1945" s="9">
        <f>((D1945*(1+E1945)^0*'Расчет NPV'!$C$14*(C1945-F1945)-G1945)-MAX((D1945*(1+E1945)^0*'Расчет NPV'!$C$14*(C1945-F1945)-G1945)-B1945/6,0)*'Расчет NPV'!$C$13)/(1+'Расчет NPV'!$C$12)^1</f>
        <v/>
      </c>
      <c r="I1945" s="9">
        <f>((D1945*(1+E1945)^1*(C1945-F1945)-G1945)-MAX((D1945*(1+E1945)^1*(C1945-F1945)-G1945)-B1945/6,0)*'Расчет NPV'!$C$13)/(1+'Расчет NPV'!$C$12)^2</f>
        <v/>
      </c>
      <c r="J1945" s="9">
        <f>((D1945*(1+E1945)^2*(C1945-F1945)-G1945)-MAX((D1945*(1+E1945)^2*(C1945-F1945)-G1945)-B1945/6,0)*'Расчет NPV'!$C$13)/(1+'Расчет NPV'!$C$12)^3</f>
        <v/>
      </c>
      <c r="K1945" s="9">
        <f>((D1945*(1+E1945)^3*(C1945-F1945)-G1945)-MAX((D1945*(1+E1945)^3*(C1945-F1945)-G1945)-B1945/6,0)*'Расчет NPV'!$C$13)/(1+'Расчет NPV'!$C$12)^4</f>
        <v/>
      </c>
      <c r="L1945" s="9">
        <f>((D1945*(1+E1945)^4*(C1945-F1945)-G1945)-MAX((D1945*(1+E1945)^4*(C1945-F1945)-G1945)-B1945/6,0)*'Расчет NPV'!$C$13)/(1+'Расчет NPV'!$C$12)^5</f>
        <v/>
      </c>
      <c r="M1945" s="9">
        <f>((D1945*(1+E1945)^5*(C1945-F1945)-G1945)-MAX((D1945*(1+E1945)^5*(C1945-F1945)-G1945)-B1945/6,0)*'Расчет NPV'!$C$13)/(1+'Расчет NPV'!$C$12)^6</f>
        <v/>
      </c>
      <c r="N1945" s="13">
        <f>SUM(H1945:M1945)-B1945</f>
        <v/>
      </c>
    </row>
    <row r="1946">
      <c r="A1946" t="n">
        <v>1942</v>
      </c>
      <c r="B1946" s="9">
        <f>_xlfn.BETA.INV(RAND(),'Расчет NPV'!$E$5,'Расчет NPV'!$F$5,'Расчет NPV'!$B$5,'Расчет NPV'!$D$5)</f>
        <v/>
      </c>
      <c r="C1946" s="9">
        <f>_xlfn.BETA.INV(RAND(),'Расчет NPV'!$E$6,'Расчет NPV'!$F$6,'Расчет NPV'!$B$6,'Расчет NPV'!$D$6)</f>
        <v/>
      </c>
      <c r="D1946" s="9">
        <f>_xlfn.BETA.INV(RAND(),'Расчет NPV'!$E$7,'Расчет NPV'!$F$7,'Расчет NPV'!$B$7,'Расчет NPV'!$D$7)</f>
        <v/>
      </c>
      <c r="E1946" s="5">
        <f>_xlfn.BETA.INV(RAND(),'Расчет NPV'!$E$8,'Расчет NPV'!$F$8,'Расчет NPV'!$B$8,'Расчет NPV'!$D$8)</f>
        <v/>
      </c>
      <c r="F1946" s="9">
        <f>_xlfn.BETA.INV(RAND(),'Расчет NPV'!$E$9,'Расчет NPV'!$F$9,'Расчет NPV'!$B$9,'Расчет NPV'!$D$9)</f>
        <v/>
      </c>
      <c r="G1946" s="9">
        <f>_xlfn.BETA.INV(RAND(),'Расчет NPV'!$E$10,'Расчет NPV'!$F$10,'Расчет NPV'!$B$10,'Расчет NPV'!$D$10)</f>
        <v/>
      </c>
      <c r="H1946" s="9">
        <f>((D1946*(1+E1946)^0*'Расчет NPV'!$C$14*(C1946-F1946)-G1946)-MAX((D1946*(1+E1946)^0*'Расчет NPV'!$C$14*(C1946-F1946)-G1946)-B1946/6,0)*'Расчет NPV'!$C$13)/(1+'Расчет NPV'!$C$12)^1</f>
        <v/>
      </c>
      <c r="I1946" s="9">
        <f>((D1946*(1+E1946)^1*(C1946-F1946)-G1946)-MAX((D1946*(1+E1946)^1*(C1946-F1946)-G1946)-B1946/6,0)*'Расчет NPV'!$C$13)/(1+'Расчет NPV'!$C$12)^2</f>
        <v/>
      </c>
      <c r="J1946" s="9">
        <f>((D1946*(1+E1946)^2*(C1946-F1946)-G1946)-MAX((D1946*(1+E1946)^2*(C1946-F1946)-G1946)-B1946/6,0)*'Расчет NPV'!$C$13)/(1+'Расчет NPV'!$C$12)^3</f>
        <v/>
      </c>
      <c r="K1946" s="9">
        <f>((D1946*(1+E1946)^3*(C1946-F1946)-G1946)-MAX((D1946*(1+E1946)^3*(C1946-F1946)-G1946)-B1946/6,0)*'Расчет NPV'!$C$13)/(1+'Расчет NPV'!$C$12)^4</f>
        <v/>
      </c>
      <c r="L1946" s="9">
        <f>((D1946*(1+E1946)^4*(C1946-F1946)-G1946)-MAX((D1946*(1+E1946)^4*(C1946-F1946)-G1946)-B1946/6,0)*'Расчет NPV'!$C$13)/(1+'Расчет NPV'!$C$12)^5</f>
        <v/>
      </c>
      <c r="M1946" s="9">
        <f>((D1946*(1+E1946)^5*(C1946-F1946)-G1946)-MAX((D1946*(1+E1946)^5*(C1946-F1946)-G1946)-B1946/6,0)*'Расчет NPV'!$C$13)/(1+'Расчет NPV'!$C$12)^6</f>
        <v/>
      </c>
      <c r="N1946" s="13">
        <f>SUM(H1946:M1946)-B1946</f>
        <v/>
      </c>
    </row>
    <row r="1947">
      <c r="A1947" t="n">
        <v>1943</v>
      </c>
      <c r="B1947" s="9">
        <f>_xlfn.BETA.INV(RAND(),'Расчет NPV'!$E$5,'Расчет NPV'!$F$5,'Расчет NPV'!$B$5,'Расчет NPV'!$D$5)</f>
        <v/>
      </c>
      <c r="C1947" s="9">
        <f>_xlfn.BETA.INV(RAND(),'Расчет NPV'!$E$6,'Расчет NPV'!$F$6,'Расчет NPV'!$B$6,'Расчет NPV'!$D$6)</f>
        <v/>
      </c>
      <c r="D1947" s="9">
        <f>_xlfn.BETA.INV(RAND(),'Расчет NPV'!$E$7,'Расчет NPV'!$F$7,'Расчет NPV'!$B$7,'Расчет NPV'!$D$7)</f>
        <v/>
      </c>
      <c r="E1947" s="5">
        <f>_xlfn.BETA.INV(RAND(),'Расчет NPV'!$E$8,'Расчет NPV'!$F$8,'Расчет NPV'!$B$8,'Расчет NPV'!$D$8)</f>
        <v/>
      </c>
      <c r="F1947" s="9">
        <f>_xlfn.BETA.INV(RAND(),'Расчет NPV'!$E$9,'Расчет NPV'!$F$9,'Расчет NPV'!$B$9,'Расчет NPV'!$D$9)</f>
        <v/>
      </c>
      <c r="G1947" s="9">
        <f>_xlfn.BETA.INV(RAND(),'Расчет NPV'!$E$10,'Расчет NPV'!$F$10,'Расчет NPV'!$B$10,'Расчет NPV'!$D$10)</f>
        <v/>
      </c>
      <c r="H1947" s="9">
        <f>((D1947*(1+E1947)^0*'Расчет NPV'!$C$14*(C1947-F1947)-G1947)-MAX((D1947*(1+E1947)^0*'Расчет NPV'!$C$14*(C1947-F1947)-G1947)-B1947/6,0)*'Расчет NPV'!$C$13)/(1+'Расчет NPV'!$C$12)^1</f>
        <v/>
      </c>
      <c r="I1947" s="9">
        <f>((D1947*(1+E1947)^1*(C1947-F1947)-G1947)-MAX((D1947*(1+E1947)^1*(C1947-F1947)-G1947)-B1947/6,0)*'Расчет NPV'!$C$13)/(1+'Расчет NPV'!$C$12)^2</f>
        <v/>
      </c>
      <c r="J1947" s="9">
        <f>((D1947*(1+E1947)^2*(C1947-F1947)-G1947)-MAX((D1947*(1+E1947)^2*(C1947-F1947)-G1947)-B1947/6,0)*'Расчет NPV'!$C$13)/(1+'Расчет NPV'!$C$12)^3</f>
        <v/>
      </c>
      <c r="K1947" s="9">
        <f>((D1947*(1+E1947)^3*(C1947-F1947)-G1947)-MAX((D1947*(1+E1947)^3*(C1947-F1947)-G1947)-B1947/6,0)*'Расчет NPV'!$C$13)/(1+'Расчет NPV'!$C$12)^4</f>
        <v/>
      </c>
      <c r="L1947" s="9">
        <f>((D1947*(1+E1947)^4*(C1947-F1947)-G1947)-MAX((D1947*(1+E1947)^4*(C1947-F1947)-G1947)-B1947/6,0)*'Расчет NPV'!$C$13)/(1+'Расчет NPV'!$C$12)^5</f>
        <v/>
      </c>
      <c r="M1947" s="9">
        <f>((D1947*(1+E1947)^5*(C1947-F1947)-G1947)-MAX((D1947*(1+E1947)^5*(C1947-F1947)-G1947)-B1947/6,0)*'Расчет NPV'!$C$13)/(1+'Расчет NPV'!$C$12)^6</f>
        <v/>
      </c>
      <c r="N1947" s="13">
        <f>SUM(H1947:M1947)-B1947</f>
        <v/>
      </c>
    </row>
    <row r="1948">
      <c r="A1948" t="n">
        <v>1944</v>
      </c>
      <c r="B1948" s="9">
        <f>_xlfn.BETA.INV(RAND(),'Расчет NPV'!$E$5,'Расчет NPV'!$F$5,'Расчет NPV'!$B$5,'Расчет NPV'!$D$5)</f>
        <v/>
      </c>
      <c r="C1948" s="9">
        <f>_xlfn.BETA.INV(RAND(),'Расчет NPV'!$E$6,'Расчет NPV'!$F$6,'Расчет NPV'!$B$6,'Расчет NPV'!$D$6)</f>
        <v/>
      </c>
      <c r="D1948" s="9">
        <f>_xlfn.BETA.INV(RAND(),'Расчет NPV'!$E$7,'Расчет NPV'!$F$7,'Расчет NPV'!$B$7,'Расчет NPV'!$D$7)</f>
        <v/>
      </c>
      <c r="E1948" s="5">
        <f>_xlfn.BETA.INV(RAND(),'Расчет NPV'!$E$8,'Расчет NPV'!$F$8,'Расчет NPV'!$B$8,'Расчет NPV'!$D$8)</f>
        <v/>
      </c>
      <c r="F1948" s="9">
        <f>_xlfn.BETA.INV(RAND(),'Расчет NPV'!$E$9,'Расчет NPV'!$F$9,'Расчет NPV'!$B$9,'Расчет NPV'!$D$9)</f>
        <v/>
      </c>
      <c r="G1948" s="9">
        <f>_xlfn.BETA.INV(RAND(),'Расчет NPV'!$E$10,'Расчет NPV'!$F$10,'Расчет NPV'!$B$10,'Расчет NPV'!$D$10)</f>
        <v/>
      </c>
      <c r="H1948" s="9">
        <f>((D1948*(1+E1948)^0*'Расчет NPV'!$C$14*(C1948-F1948)-G1948)-MAX((D1948*(1+E1948)^0*'Расчет NPV'!$C$14*(C1948-F1948)-G1948)-B1948/6,0)*'Расчет NPV'!$C$13)/(1+'Расчет NPV'!$C$12)^1</f>
        <v/>
      </c>
      <c r="I1948" s="9">
        <f>((D1948*(1+E1948)^1*(C1948-F1948)-G1948)-MAX((D1948*(1+E1948)^1*(C1948-F1948)-G1948)-B1948/6,0)*'Расчет NPV'!$C$13)/(1+'Расчет NPV'!$C$12)^2</f>
        <v/>
      </c>
      <c r="J1948" s="9">
        <f>((D1948*(1+E1948)^2*(C1948-F1948)-G1948)-MAX((D1948*(1+E1948)^2*(C1948-F1948)-G1948)-B1948/6,0)*'Расчет NPV'!$C$13)/(1+'Расчет NPV'!$C$12)^3</f>
        <v/>
      </c>
      <c r="K1948" s="9">
        <f>((D1948*(1+E1948)^3*(C1948-F1948)-G1948)-MAX((D1948*(1+E1948)^3*(C1948-F1948)-G1948)-B1948/6,0)*'Расчет NPV'!$C$13)/(1+'Расчет NPV'!$C$12)^4</f>
        <v/>
      </c>
      <c r="L1948" s="9">
        <f>((D1948*(1+E1948)^4*(C1948-F1948)-G1948)-MAX((D1948*(1+E1948)^4*(C1948-F1948)-G1948)-B1948/6,0)*'Расчет NPV'!$C$13)/(1+'Расчет NPV'!$C$12)^5</f>
        <v/>
      </c>
      <c r="M1948" s="9">
        <f>((D1948*(1+E1948)^5*(C1948-F1948)-G1948)-MAX((D1948*(1+E1948)^5*(C1948-F1948)-G1948)-B1948/6,0)*'Расчет NPV'!$C$13)/(1+'Расчет NPV'!$C$12)^6</f>
        <v/>
      </c>
      <c r="N1948" s="13">
        <f>SUM(H1948:M1948)-B1948</f>
        <v/>
      </c>
    </row>
    <row r="1949">
      <c r="A1949" t="n">
        <v>1945</v>
      </c>
      <c r="B1949" s="9">
        <f>_xlfn.BETA.INV(RAND(),'Расчет NPV'!$E$5,'Расчет NPV'!$F$5,'Расчет NPV'!$B$5,'Расчет NPV'!$D$5)</f>
        <v/>
      </c>
      <c r="C1949" s="9">
        <f>_xlfn.BETA.INV(RAND(),'Расчет NPV'!$E$6,'Расчет NPV'!$F$6,'Расчет NPV'!$B$6,'Расчет NPV'!$D$6)</f>
        <v/>
      </c>
      <c r="D1949" s="9">
        <f>_xlfn.BETA.INV(RAND(),'Расчет NPV'!$E$7,'Расчет NPV'!$F$7,'Расчет NPV'!$B$7,'Расчет NPV'!$D$7)</f>
        <v/>
      </c>
      <c r="E1949" s="5">
        <f>_xlfn.BETA.INV(RAND(),'Расчет NPV'!$E$8,'Расчет NPV'!$F$8,'Расчет NPV'!$B$8,'Расчет NPV'!$D$8)</f>
        <v/>
      </c>
      <c r="F1949" s="9">
        <f>_xlfn.BETA.INV(RAND(),'Расчет NPV'!$E$9,'Расчет NPV'!$F$9,'Расчет NPV'!$B$9,'Расчет NPV'!$D$9)</f>
        <v/>
      </c>
      <c r="G1949" s="9">
        <f>_xlfn.BETA.INV(RAND(),'Расчет NPV'!$E$10,'Расчет NPV'!$F$10,'Расчет NPV'!$B$10,'Расчет NPV'!$D$10)</f>
        <v/>
      </c>
      <c r="H1949" s="9">
        <f>((D1949*(1+E1949)^0*'Расчет NPV'!$C$14*(C1949-F1949)-G1949)-MAX((D1949*(1+E1949)^0*'Расчет NPV'!$C$14*(C1949-F1949)-G1949)-B1949/6,0)*'Расчет NPV'!$C$13)/(1+'Расчет NPV'!$C$12)^1</f>
        <v/>
      </c>
      <c r="I1949" s="9">
        <f>((D1949*(1+E1949)^1*(C1949-F1949)-G1949)-MAX((D1949*(1+E1949)^1*(C1949-F1949)-G1949)-B1949/6,0)*'Расчет NPV'!$C$13)/(1+'Расчет NPV'!$C$12)^2</f>
        <v/>
      </c>
      <c r="J1949" s="9">
        <f>((D1949*(1+E1949)^2*(C1949-F1949)-G1949)-MAX((D1949*(1+E1949)^2*(C1949-F1949)-G1949)-B1949/6,0)*'Расчет NPV'!$C$13)/(1+'Расчет NPV'!$C$12)^3</f>
        <v/>
      </c>
      <c r="K1949" s="9">
        <f>((D1949*(1+E1949)^3*(C1949-F1949)-G1949)-MAX((D1949*(1+E1949)^3*(C1949-F1949)-G1949)-B1949/6,0)*'Расчет NPV'!$C$13)/(1+'Расчет NPV'!$C$12)^4</f>
        <v/>
      </c>
      <c r="L1949" s="9">
        <f>((D1949*(1+E1949)^4*(C1949-F1949)-G1949)-MAX((D1949*(1+E1949)^4*(C1949-F1949)-G1949)-B1949/6,0)*'Расчет NPV'!$C$13)/(1+'Расчет NPV'!$C$12)^5</f>
        <v/>
      </c>
      <c r="M1949" s="9">
        <f>((D1949*(1+E1949)^5*(C1949-F1949)-G1949)-MAX((D1949*(1+E1949)^5*(C1949-F1949)-G1949)-B1949/6,0)*'Расчет NPV'!$C$13)/(1+'Расчет NPV'!$C$12)^6</f>
        <v/>
      </c>
      <c r="N1949" s="13">
        <f>SUM(H1949:M1949)-B1949</f>
        <v/>
      </c>
    </row>
    <row r="1950">
      <c r="A1950" t="n">
        <v>1946</v>
      </c>
      <c r="B1950" s="9">
        <f>_xlfn.BETA.INV(RAND(),'Расчет NPV'!$E$5,'Расчет NPV'!$F$5,'Расчет NPV'!$B$5,'Расчет NPV'!$D$5)</f>
        <v/>
      </c>
      <c r="C1950" s="9">
        <f>_xlfn.BETA.INV(RAND(),'Расчет NPV'!$E$6,'Расчет NPV'!$F$6,'Расчет NPV'!$B$6,'Расчет NPV'!$D$6)</f>
        <v/>
      </c>
      <c r="D1950" s="9">
        <f>_xlfn.BETA.INV(RAND(),'Расчет NPV'!$E$7,'Расчет NPV'!$F$7,'Расчет NPV'!$B$7,'Расчет NPV'!$D$7)</f>
        <v/>
      </c>
      <c r="E1950" s="5">
        <f>_xlfn.BETA.INV(RAND(),'Расчет NPV'!$E$8,'Расчет NPV'!$F$8,'Расчет NPV'!$B$8,'Расчет NPV'!$D$8)</f>
        <v/>
      </c>
      <c r="F1950" s="9">
        <f>_xlfn.BETA.INV(RAND(),'Расчет NPV'!$E$9,'Расчет NPV'!$F$9,'Расчет NPV'!$B$9,'Расчет NPV'!$D$9)</f>
        <v/>
      </c>
      <c r="G1950" s="9">
        <f>_xlfn.BETA.INV(RAND(),'Расчет NPV'!$E$10,'Расчет NPV'!$F$10,'Расчет NPV'!$B$10,'Расчет NPV'!$D$10)</f>
        <v/>
      </c>
      <c r="H1950" s="9">
        <f>((D1950*(1+E1950)^0*'Расчет NPV'!$C$14*(C1950-F1950)-G1950)-MAX((D1950*(1+E1950)^0*'Расчет NPV'!$C$14*(C1950-F1950)-G1950)-B1950/6,0)*'Расчет NPV'!$C$13)/(1+'Расчет NPV'!$C$12)^1</f>
        <v/>
      </c>
      <c r="I1950" s="9">
        <f>((D1950*(1+E1950)^1*(C1950-F1950)-G1950)-MAX((D1950*(1+E1950)^1*(C1950-F1950)-G1950)-B1950/6,0)*'Расчет NPV'!$C$13)/(1+'Расчет NPV'!$C$12)^2</f>
        <v/>
      </c>
      <c r="J1950" s="9">
        <f>((D1950*(1+E1950)^2*(C1950-F1950)-G1950)-MAX((D1950*(1+E1950)^2*(C1950-F1950)-G1950)-B1950/6,0)*'Расчет NPV'!$C$13)/(1+'Расчет NPV'!$C$12)^3</f>
        <v/>
      </c>
      <c r="K1950" s="9">
        <f>((D1950*(1+E1950)^3*(C1950-F1950)-G1950)-MAX((D1950*(1+E1950)^3*(C1950-F1950)-G1950)-B1950/6,0)*'Расчет NPV'!$C$13)/(1+'Расчет NPV'!$C$12)^4</f>
        <v/>
      </c>
      <c r="L1950" s="9">
        <f>((D1950*(1+E1950)^4*(C1950-F1950)-G1950)-MAX((D1950*(1+E1950)^4*(C1950-F1950)-G1950)-B1950/6,0)*'Расчет NPV'!$C$13)/(1+'Расчет NPV'!$C$12)^5</f>
        <v/>
      </c>
      <c r="M1950" s="9">
        <f>((D1950*(1+E1950)^5*(C1950-F1950)-G1950)-MAX((D1950*(1+E1950)^5*(C1950-F1950)-G1950)-B1950/6,0)*'Расчет NPV'!$C$13)/(1+'Расчет NPV'!$C$12)^6</f>
        <v/>
      </c>
      <c r="N1950" s="13">
        <f>SUM(H1950:M1950)-B1950</f>
        <v/>
      </c>
    </row>
    <row r="1951">
      <c r="A1951" t="n">
        <v>1947</v>
      </c>
      <c r="B1951" s="9">
        <f>_xlfn.BETA.INV(RAND(),'Расчет NPV'!$E$5,'Расчет NPV'!$F$5,'Расчет NPV'!$B$5,'Расчет NPV'!$D$5)</f>
        <v/>
      </c>
      <c r="C1951" s="9">
        <f>_xlfn.BETA.INV(RAND(),'Расчет NPV'!$E$6,'Расчет NPV'!$F$6,'Расчет NPV'!$B$6,'Расчет NPV'!$D$6)</f>
        <v/>
      </c>
      <c r="D1951" s="9">
        <f>_xlfn.BETA.INV(RAND(),'Расчет NPV'!$E$7,'Расчет NPV'!$F$7,'Расчет NPV'!$B$7,'Расчет NPV'!$D$7)</f>
        <v/>
      </c>
      <c r="E1951" s="5">
        <f>_xlfn.BETA.INV(RAND(),'Расчет NPV'!$E$8,'Расчет NPV'!$F$8,'Расчет NPV'!$B$8,'Расчет NPV'!$D$8)</f>
        <v/>
      </c>
      <c r="F1951" s="9">
        <f>_xlfn.BETA.INV(RAND(),'Расчет NPV'!$E$9,'Расчет NPV'!$F$9,'Расчет NPV'!$B$9,'Расчет NPV'!$D$9)</f>
        <v/>
      </c>
      <c r="G1951" s="9">
        <f>_xlfn.BETA.INV(RAND(),'Расчет NPV'!$E$10,'Расчет NPV'!$F$10,'Расчет NPV'!$B$10,'Расчет NPV'!$D$10)</f>
        <v/>
      </c>
      <c r="H1951" s="9">
        <f>((D1951*(1+E1951)^0*'Расчет NPV'!$C$14*(C1951-F1951)-G1951)-MAX((D1951*(1+E1951)^0*'Расчет NPV'!$C$14*(C1951-F1951)-G1951)-B1951/6,0)*'Расчет NPV'!$C$13)/(1+'Расчет NPV'!$C$12)^1</f>
        <v/>
      </c>
      <c r="I1951" s="9">
        <f>((D1951*(1+E1951)^1*(C1951-F1951)-G1951)-MAX((D1951*(1+E1951)^1*(C1951-F1951)-G1951)-B1951/6,0)*'Расчет NPV'!$C$13)/(1+'Расчет NPV'!$C$12)^2</f>
        <v/>
      </c>
      <c r="J1951" s="9">
        <f>((D1951*(1+E1951)^2*(C1951-F1951)-G1951)-MAX((D1951*(1+E1951)^2*(C1951-F1951)-G1951)-B1951/6,0)*'Расчет NPV'!$C$13)/(1+'Расчет NPV'!$C$12)^3</f>
        <v/>
      </c>
      <c r="K1951" s="9">
        <f>((D1951*(1+E1951)^3*(C1951-F1951)-G1951)-MAX((D1951*(1+E1951)^3*(C1951-F1951)-G1951)-B1951/6,0)*'Расчет NPV'!$C$13)/(1+'Расчет NPV'!$C$12)^4</f>
        <v/>
      </c>
      <c r="L1951" s="9">
        <f>((D1951*(1+E1951)^4*(C1951-F1951)-G1951)-MAX((D1951*(1+E1951)^4*(C1951-F1951)-G1951)-B1951/6,0)*'Расчет NPV'!$C$13)/(1+'Расчет NPV'!$C$12)^5</f>
        <v/>
      </c>
      <c r="M1951" s="9">
        <f>((D1951*(1+E1951)^5*(C1951-F1951)-G1951)-MAX((D1951*(1+E1951)^5*(C1951-F1951)-G1951)-B1951/6,0)*'Расчет NPV'!$C$13)/(1+'Расчет NPV'!$C$12)^6</f>
        <v/>
      </c>
      <c r="N1951" s="13">
        <f>SUM(H1951:M1951)-B1951</f>
        <v/>
      </c>
    </row>
    <row r="1952">
      <c r="A1952" t="n">
        <v>1948</v>
      </c>
      <c r="B1952" s="9">
        <f>_xlfn.BETA.INV(RAND(),'Расчет NPV'!$E$5,'Расчет NPV'!$F$5,'Расчет NPV'!$B$5,'Расчет NPV'!$D$5)</f>
        <v/>
      </c>
      <c r="C1952" s="9">
        <f>_xlfn.BETA.INV(RAND(),'Расчет NPV'!$E$6,'Расчет NPV'!$F$6,'Расчет NPV'!$B$6,'Расчет NPV'!$D$6)</f>
        <v/>
      </c>
      <c r="D1952" s="9">
        <f>_xlfn.BETA.INV(RAND(),'Расчет NPV'!$E$7,'Расчет NPV'!$F$7,'Расчет NPV'!$B$7,'Расчет NPV'!$D$7)</f>
        <v/>
      </c>
      <c r="E1952" s="5">
        <f>_xlfn.BETA.INV(RAND(),'Расчет NPV'!$E$8,'Расчет NPV'!$F$8,'Расчет NPV'!$B$8,'Расчет NPV'!$D$8)</f>
        <v/>
      </c>
      <c r="F1952" s="9">
        <f>_xlfn.BETA.INV(RAND(),'Расчет NPV'!$E$9,'Расчет NPV'!$F$9,'Расчет NPV'!$B$9,'Расчет NPV'!$D$9)</f>
        <v/>
      </c>
      <c r="G1952" s="9">
        <f>_xlfn.BETA.INV(RAND(),'Расчет NPV'!$E$10,'Расчет NPV'!$F$10,'Расчет NPV'!$B$10,'Расчет NPV'!$D$10)</f>
        <v/>
      </c>
      <c r="H1952" s="9">
        <f>((D1952*(1+E1952)^0*'Расчет NPV'!$C$14*(C1952-F1952)-G1952)-MAX((D1952*(1+E1952)^0*'Расчет NPV'!$C$14*(C1952-F1952)-G1952)-B1952/6,0)*'Расчет NPV'!$C$13)/(1+'Расчет NPV'!$C$12)^1</f>
        <v/>
      </c>
      <c r="I1952" s="9">
        <f>((D1952*(1+E1952)^1*(C1952-F1952)-G1952)-MAX((D1952*(1+E1952)^1*(C1952-F1952)-G1952)-B1952/6,0)*'Расчет NPV'!$C$13)/(1+'Расчет NPV'!$C$12)^2</f>
        <v/>
      </c>
      <c r="J1952" s="9">
        <f>((D1952*(1+E1952)^2*(C1952-F1952)-G1952)-MAX((D1952*(1+E1952)^2*(C1952-F1952)-G1952)-B1952/6,0)*'Расчет NPV'!$C$13)/(1+'Расчет NPV'!$C$12)^3</f>
        <v/>
      </c>
      <c r="K1952" s="9">
        <f>((D1952*(1+E1952)^3*(C1952-F1952)-G1952)-MAX((D1952*(1+E1952)^3*(C1952-F1952)-G1952)-B1952/6,0)*'Расчет NPV'!$C$13)/(1+'Расчет NPV'!$C$12)^4</f>
        <v/>
      </c>
      <c r="L1952" s="9">
        <f>((D1952*(1+E1952)^4*(C1952-F1952)-G1952)-MAX((D1952*(1+E1952)^4*(C1952-F1952)-G1952)-B1952/6,0)*'Расчет NPV'!$C$13)/(1+'Расчет NPV'!$C$12)^5</f>
        <v/>
      </c>
      <c r="M1952" s="9">
        <f>((D1952*(1+E1952)^5*(C1952-F1952)-G1952)-MAX((D1952*(1+E1952)^5*(C1952-F1952)-G1952)-B1952/6,0)*'Расчет NPV'!$C$13)/(1+'Расчет NPV'!$C$12)^6</f>
        <v/>
      </c>
      <c r="N1952" s="13">
        <f>SUM(H1952:M1952)-B1952</f>
        <v/>
      </c>
    </row>
    <row r="1953">
      <c r="A1953" t="n">
        <v>1949</v>
      </c>
      <c r="B1953" s="9">
        <f>_xlfn.BETA.INV(RAND(),'Расчет NPV'!$E$5,'Расчет NPV'!$F$5,'Расчет NPV'!$B$5,'Расчет NPV'!$D$5)</f>
        <v/>
      </c>
      <c r="C1953" s="9">
        <f>_xlfn.BETA.INV(RAND(),'Расчет NPV'!$E$6,'Расчет NPV'!$F$6,'Расчет NPV'!$B$6,'Расчет NPV'!$D$6)</f>
        <v/>
      </c>
      <c r="D1953" s="9">
        <f>_xlfn.BETA.INV(RAND(),'Расчет NPV'!$E$7,'Расчет NPV'!$F$7,'Расчет NPV'!$B$7,'Расчет NPV'!$D$7)</f>
        <v/>
      </c>
      <c r="E1953" s="5">
        <f>_xlfn.BETA.INV(RAND(),'Расчет NPV'!$E$8,'Расчет NPV'!$F$8,'Расчет NPV'!$B$8,'Расчет NPV'!$D$8)</f>
        <v/>
      </c>
      <c r="F1953" s="9">
        <f>_xlfn.BETA.INV(RAND(),'Расчет NPV'!$E$9,'Расчет NPV'!$F$9,'Расчет NPV'!$B$9,'Расчет NPV'!$D$9)</f>
        <v/>
      </c>
      <c r="G1953" s="9">
        <f>_xlfn.BETA.INV(RAND(),'Расчет NPV'!$E$10,'Расчет NPV'!$F$10,'Расчет NPV'!$B$10,'Расчет NPV'!$D$10)</f>
        <v/>
      </c>
      <c r="H1953" s="9">
        <f>((D1953*(1+E1953)^0*'Расчет NPV'!$C$14*(C1953-F1953)-G1953)-MAX((D1953*(1+E1953)^0*'Расчет NPV'!$C$14*(C1953-F1953)-G1953)-B1953/6,0)*'Расчет NPV'!$C$13)/(1+'Расчет NPV'!$C$12)^1</f>
        <v/>
      </c>
      <c r="I1953" s="9">
        <f>((D1953*(1+E1953)^1*(C1953-F1953)-G1953)-MAX((D1953*(1+E1953)^1*(C1953-F1953)-G1953)-B1953/6,0)*'Расчет NPV'!$C$13)/(1+'Расчет NPV'!$C$12)^2</f>
        <v/>
      </c>
      <c r="J1953" s="9">
        <f>((D1953*(1+E1953)^2*(C1953-F1953)-G1953)-MAX((D1953*(1+E1953)^2*(C1953-F1953)-G1953)-B1953/6,0)*'Расчет NPV'!$C$13)/(1+'Расчет NPV'!$C$12)^3</f>
        <v/>
      </c>
      <c r="K1953" s="9">
        <f>((D1953*(1+E1953)^3*(C1953-F1953)-G1953)-MAX((D1953*(1+E1953)^3*(C1953-F1953)-G1953)-B1953/6,0)*'Расчет NPV'!$C$13)/(1+'Расчет NPV'!$C$12)^4</f>
        <v/>
      </c>
      <c r="L1953" s="9">
        <f>((D1953*(1+E1953)^4*(C1953-F1953)-G1953)-MAX((D1953*(1+E1953)^4*(C1953-F1953)-G1953)-B1953/6,0)*'Расчет NPV'!$C$13)/(1+'Расчет NPV'!$C$12)^5</f>
        <v/>
      </c>
      <c r="M1953" s="9">
        <f>((D1953*(1+E1953)^5*(C1953-F1953)-G1953)-MAX((D1953*(1+E1953)^5*(C1953-F1953)-G1953)-B1953/6,0)*'Расчет NPV'!$C$13)/(1+'Расчет NPV'!$C$12)^6</f>
        <v/>
      </c>
      <c r="N1953" s="13">
        <f>SUM(H1953:M1953)-B1953</f>
        <v/>
      </c>
    </row>
    <row r="1954">
      <c r="A1954" t="n">
        <v>1950</v>
      </c>
      <c r="B1954" s="9">
        <f>_xlfn.BETA.INV(RAND(),'Расчет NPV'!$E$5,'Расчет NPV'!$F$5,'Расчет NPV'!$B$5,'Расчет NPV'!$D$5)</f>
        <v/>
      </c>
      <c r="C1954" s="9">
        <f>_xlfn.BETA.INV(RAND(),'Расчет NPV'!$E$6,'Расчет NPV'!$F$6,'Расчет NPV'!$B$6,'Расчет NPV'!$D$6)</f>
        <v/>
      </c>
      <c r="D1954" s="9">
        <f>_xlfn.BETA.INV(RAND(),'Расчет NPV'!$E$7,'Расчет NPV'!$F$7,'Расчет NPV'!$B$7,'Расчет NPV'!$D$7)</f>
        <v/>
      </c>
      <c r="E1954" s="5">
        <f>_xlfn.BETA.INV(RAND(),'Расчет NPV'!$E$8,'Расчет NPV'!$F$8,'Расчет NPV'!$B$8,'Расчет NPV'!$D$8)</f>
        <v/>
      </c>
      <c r="F1954" s="9">
        <f>_xlfn.BETA.INV(RAND(),'Расчет NPV'!$E$9,'Расчет NPV'!$F$9,'Расчет NPV'!$B$9,'Расчет NPV'!$D$9)</f>
        <v/>
      </c>
      <c r="G1954" s="9">
        <f>_xlfn.BETA.INV(RAND(),'Расчет NPV'!$E$10,'Расчет NPV'!$F$10,'Расчет NPV'!$B$10,'Расчет NPV'!$D$10)</f>
        <v/>
      </c>
      <c r="H1954" s="9">
        <f>((D1954*(1+E1954)^0*'Расчет NPV'!$C$14*(C1954-F1954)-G1954)-MAX((D1954*(1+E1954)^0*'Расчет NPV'!$C$14*(C1954-F1954)-G1954)-B1954/6,0)*'Расчет NPV'!$C$13)/(1+'Расчет NPV'!$C$12)^1</f>
        <v/>
      </c>
      <c r="I1954" s="9">
        <f>((D1954*(1+E1954)^1*(C1954-F1954)-G1954)-MAX((D1954*(1+E1954)^1*(C1954-F1954)-G1954)-B1954/6,0)*'Расчет NPV'!$C$13)/(1+'Расчет NPV'!$C$12)^2</f>
        <v/>
      </c>
      <c r="J1954" s="9">
        <f>((D1954*(1+E1954)^2*(C1954-F1954)-G1954)-MAX((D1954*(1+E1954)^2*(C1954-F1954)-G1954)-B1954/6,0)*'Расчет NPV'!$C$13)/(1+'Расчет NPV'!$C$12)^3</f>
        <v/>
      </c>
      <c r="K1954" s="9">
        <f>((D1954*(1+E1954)^3*(C1954-F1954)-G1954)-MAX((D1954*(1+E1954)^3*(C1954-F1954)-G1954)-B1954/6,0)*'Расчет NPV'!$C$13)/(1+'Расчет NPV'!$C$12)^4</f>
        <v/>
      </c>
      <c r="L1954" s="9">
        <f>((D1954*(1+E1954)^4*(C1954-F1954)-G1954)-MAX((D1954*(1+E1954)^4*(C1954-F1954)-G1954)-B1954/6,0)*'Расчет NPV'!$C$13)/(1+'Расчет NPV'!$C$12)^5</f>
        <v/>
      </c>
      <c r="M1954" s="9">
        <f>((D1954*(1+E1954)^5*(C1954-F1954)-G1954)-MAX((D1954*(1+E1954)^5*(C1954-F1954)-G1954)-B1954/6,0)*'Расчет NPV'!$C$13)/(1+'Расчет NPV'!$C$12)^6</f>
        <v/>
      </c>
      <c r="N1954" s="13">
        <f>SUM(H1954:M1954)-B1954</f>
        <v/>
      </c>
    </row>
    <row r="1955">
      <c r="A1955" t="n">
        <v>1951</v>
      </c>
      <c r="B1955" s="9">
        <f>_xlfn.BETA.INV(RAND(),'Расчет NPV'!$E$5,'Расчет NPV'!$F$5,'Расчет NPV'!$B$5,'Расчет NPV'!$D$5)</f>
        <v/>
      </c>
      <c r="C1955" s="9">
        <f>_xlfn.BETA.INV(RAND(),'Расчет NPV'!$E$6,'Расчет NPV'!$F$6,'Расчет NPV'!$B$6,'Расчет NPV'!$D$6)</f>
        <v/>
      </c>
      <c r="D1955" s="9">
        <f>_xlfn.BETA.INV(RAND(),'Расчет NPV'!$E$7,'Расчет NPV'!$F$7,'Расчет NPV'!$B$7,'Расчет NPV'!$D$7)</f>
        <v/>
      </c>
      <c r="E1955" s="5">
        <f>_xlfn.BETA.INV(RAND(),'Расчет NPV'!$E$8,'Расчет NPV'!$F$8,'Расчет NPV'!$B$8,'Расчет NPV'!$D$8)</f>
        <v/>
      </c>
      <c r="F1955" s="9">
        <f>_xlfn.BETA.INV(RAND(),'Расчет NPV'!$E$9,'Расчет NPV'!$F$9,'Расчет NPV'!$B$9,'Расчет NPV'!$D$9)</f>
        <v/>
      </c>
      <c r="G1955" s="9">
        <f>_xlfn.BETA.INV(RAND(),'Расчет NPV'!$E$10,'Расчет NPV'!$F$10,'Расчет NPV'!$B$10,'Расчет NPV'!$D$10)</f>
        <v/>
      </c>
      <c r="H1955" s="9">
        <f>((D1955*(1+E1955)^0*'Расчет NPV'!$C$14*(C1955-F1955)-G1955)-MAX((D1955*(1+E1955)^0*'Расчет NPV'!$C$14*(C1955-F1955)-G1955)-B1955/6,0)*'Расчет NPV'!$C$13)/(1+'Расчет NPV'!$C$12)^1</f>
        <v/>
      </c>
      <c r="I1955" s="9">
        <f>((D1955*(1+E1955)^1*(C1955-F1955)-G1955)-MAX((D1955*(1+E1955)^1*(C1955-F1955)-G1955)-B1955/6,0)*'Расчет NPV'!$C$13)/(1+'Расчет NPV'!$C$12)^2</f>
        <v/>
      </c>
      <c r="J1955" s="9">
        <f>((D1955*(1+E1955)^2*(C1955-F1955)-G1955)-MAX((D1955*(1+E1955)^2*(C1955-F1955)-G1955)-B1955/6,0)*'Расчет NPV'!$C$13)/(1+'Расчет NPV'!$C$12)^3</f>
        <v/>
      </c>
      <c r="K1955" s="9">
        <f>((D1955*(1+E1955)^3*(C1955-F1955)-G1955)-MAX((D1955*(1+E1955)^3*(C1955-F1955)-G1955)-B1955/6,0)*'Расчет NPV'!$C$13)/(1+'Расчет NPV'!$C$12)^4</f>
        <v/>
      </c>
      <c r="L1955" s="9">
        <f>((D1955*(1+E1955)^4*(C1955-F1955)-G1955)-MAX((D1955*(1+E1955)^4*(C1955-F1955)-G1955)-B1955/6,0)*'Расчет NPV'!$C$13)/(1+'Расчет NPV'!$C$12)^5</f>
        <v/>
      </c>
      <c r="M1955" s="9">
        <f>((D1955*(1+E1955)^5*(C1955-F1955)-G1955)-MAX((D1955*(1+E1955)^5*(C1955-F1955)-G1955)-B1955/6,0)*'Расчет NPV'!$C$13)/(1+'Расчет NPV'!$C$12)^6</f>
        <v/>
      </c>
      <c r="N1955" s="13">
        <f>SUM(H1955:M1955)-B1955</f>
        <v/>
      </c>
    </row>
    <row r="1956">
      <c r="A1956" t="n">
        <v>1952</v>
      </c>
      <c r="B1956" s="9">
        <f>_xlfn.BETA.INV(RAND(),'Расчет NPV'!$E$5,'Расчет NPV'!$F$5,'Расчет NPV'!$B$5,'Расчет NPV'!$D$5)</f>
        <v/>
      </c>
      <c r="C1956" s="9">
        <f>_xlfn.BETA.INV(RAND(),'Расчет NPV'!$E$6,'Расчет NPV'!$F$6,'Расчет NPV'!$B$6,'Расчет NPV'!$D$6)</f>
        <v/>
      </c>
      <c r="D1956" s="9">
        <f>_xlfn.BETA.INV(RAND(),'Расчет NPV'!$E$7,'Расчет NPV'!$F$7,'Расчет NPV'!$B$7,'Расчет NPV'!$D$7)</f>
        <v/>
      </c>
      <c r="E1956" s="5">
        <f>_xlfn.BETA.INV(RAND(),'Расчет NPV'!$E$8,'Расчет NPV'!$F$8,'Расчет NPV'!$B$8,'Расчет NPV'!$D$8)</f>
        <v/>
      </c>
      <c r="F1956" s="9">
        <f>_xlfn.BETA.INV(RAND(),'Расчет NPV'!$E$9,'Расчет NPV'!$F$9,'Расчет NPV'!$B$9,'Расчет NPV'!$D$9)</f>
        <v/>
      </c>
      <c r="G1956" s="9">
        <f>_xlfn.BETA.INV(RAND(),'Расчет NPV'!$E$10,'Расчет NPV'!$F$10,'Расчет NPV'!$B$10,'Расчет NPV'!$D$10)</f>
        <v/>
      </c>
      <c r="H1956" s="9">
        <f>((D1956*(1+E1956)^0*'Расчет NPV'!$C$14*(C1956-F1956)-G1956)-MAX((D1956*(1+E1956)^0*'Расчет NPV'!$C$14*(C1956-F1956)-G1956)-B1956/6,0)*'Расчет NPV'!$C$13)/(1+'Расчет NPV'!$C$12)^1</f>
        <v/>
      </c>
      <c r="I1956" s="9">
        <f>((D1956*(1+E1956)^1*(C1956-F1956)-G1956)-MAX((D1956*(1+E1956)^1*(C1956-F1956)-G1956)-B1956/6,0)*'Расчет NPV'!$C$13)/(1+'Расчет NPV'!$C$12)^2</f>
        <v/>
      </c>
      <c r="J1956" s="9">
        <f>((D1956*(1+E1956)^2*(C1956-F1956)-G1956)-MAX((D1956*(1+E1956)^2*(C1956-F1956)-G1956)-B1956/6,0)*'Расчет NPV'!$C$13)/(1+'Расчет NPV'!$C$12)^3</f>
        <v/>
      </c>
      <c r="K1956" s="9">
        <f>((D1956*(1+E1956)^3*(C1956-F1956)-G1956)-MAX((D1956*(1+E1956)^3*(C1956-F1956)-G1956)-B1956/6,0)*'Расчет NPV'!$C$13)/(1+'Расчет NPV'!$C$12)^4</f>
        <v/>
      </c>
      <c r="L1956" s="9">
        <f>((D1956*(1+E1956)^4*(C1956-F1956)-G1956)-MAX((D1956*(1+E1956)^4*(C1956-F1956)-G1956)-B1956/6,0)*'Расчет NPV'!$C$13)/(1+'Расчет NPV'!$C$12)^5</f>
        <v/>
      </c>
      <c r="M1956" s="9">
        <f>((D1956*(1+E1956)^5*(C1956-F1956)-G1956)-MAX((D1956*(1+E1956)^5*(C1956-F1956)-G1956)-B1956/6,0)*'Расчет NPV'!$C$13)/(1+'Расчет NPV'!$C$12)^6</f>
        <v/>
      </c>
      <c r="N1956" s="13">
        <f>SUM(H1956:M1956)-B1956</f>
        <v/>
      </c>
    </row>
    <row r="1957">
      <c r="A1957" t="n">
        <v>1953</v>
      </c>
      <c r="B1957" s="9">
        <f>_xlfn.BETA.INV(RAND(),'Расчет NPV'!$E$5,'Расчет NPV'!$F$5,'Расчет NPV'!$B$5,'Расчет NPV'!$D$5)</f>
        <v/>
      </c>
      <c r="C1957" s="9">
        <f>_xlfn.BETA.INV(RAND(),'Расчет NPV'!$E$6,'Расчет NPV'!$F$6,'Расчет NPV'!$B$6,'Расчет NPV'!$D$6)</f>
        <v/>
      </c>
      <c r="D1957" s="9">
        <f>_xlfn.BETA.INV(RAND(),'Расчет NPV'!$E$7,'Расчет NPV'!$F$7,'Расчет NPV'!$B$7,'Расчет NPV'!$D$7)</f>
        <v/>
      </c>
      <c r="E1957" s="5">
        <f>_xlfn.BETA.INV(RAND(),'Расчет NPV'!$E$8,'Расчет NPV'!$F$8,'Расчет NPV'!$B$8,'Расчет NPV'!$D$8)</f>
        <v/>
      </c>
      <c r="F1957" s="9">
        <f>_xlfn.BETA.INV(RAND(),'Расчет NPV'!$E$9,'Расчет NPV'!$F$9,'Расчет NPV'!$B$9,'Расчет NPV'!$D$9)</f>
        <v/>
      </c>
      <c r="G1957" s="9">
        <f>_xlfn.BETA.INV(RAND(),'Расчет NPV'!$E$10,'Расчет NPV'!$F$10,'Расчет NPV'!$B$10,'Расчет NPV'!$D$10)</f>
        <v/>
      </c>
      <c r="H1957" s="9">
        <f>((D1957*(1+E1957)^0*'Расчет NPV'!$C$14*(C1957-F1957)-G1957)-MAX((D1957*(1+E1957)^0*'Расчет NPV'!$C$14*(C1957-F1957)-G1957)-B1957/6,0)*'Расчет NPV'!$C$13)/(1+'Расчет NPV'!$C$12)^1</f>
        <v/>
      </c>
      <c r="I1957" s="9">
        <f>((D1957*(1+E1957)^1*(C1957-F1957)-G1957)-MAX((D1957*(1+E1957)^1*(C1957-F1957)-G1957)-B1957/6,0)*'Расчет NPV'!$C$13)/(1+'Расчет NPV'!$C$12)^2</f>
        <v/>
      </c>
      <c r="J1957" s="9">
        <f>((D1957*(1+E1957)^2*(C1957-F1957)-G1957)-MAX((D1957*(1+E1957)^2*(C1957-F1957)-G1957)-B1957/6,0)*'Расчет NPV'!$C$13)/(1+'Расчет NPV'!$C$12)^3</f>
        <v/>
      </c>
      <c r="K1957" s="9">
        <f>((D1957*(1+E1957)^3*(C1957-F1957)-G1957)-MAX((D1957*(1+E1957)^3*(C1957-F1957)-G1957)-B1957/6,0)*'Расчет NPV'!$C$13)/(1+'Расчет NPV'!$C$12)^4</f>
        <v/>
      </c>
      <c r="L1957" s="9">
        <f>((D1957*(1+E1957)^4*(C1957-F1957)-G1957)-MAX((D1957*(1+E1957)^4*(C1957-F1957)-G1957)-B1957/6,0)*'Расчет NPV'!$C$13)/(1+'Расчет NPV'!$C$12)^5</f>
        <v/>
      </c>
      <c r="M1957" s="9">
        <f>((D1957*(1+E1957)^5*(C1957-F1957)-G1957)-MAX((D1957*(1+E1957)^5*(C1957-F1957)-G1957)-B1957/6,0)*'Расчет NPV'!$C$13)/(1+'Расчет NPV'!$C$12)^6</f>
        <v/>
      </c>
      <c r="N1957" s="13">
        <f>SUM(H1957:M1957)-B1957</f>
        <v/>
      </c>
    </row>
    <row r="1958">
      <c r="A1958" t="n">
        <v>1954</v>
      </c>
      <c r="B1958" s="9">
        <f>_xlfn.BETA.INV(RAND(),'Расчет NPV'!$E$5,'Расчет NPV'!$F$5,'Расчет NPV'!$B$5,'Расчет NPV'!$D$5)</f>
        <v/>
      </c>
      <c r="C1958" s="9">
        <f>_xlfn.BETA.INV(RAND(),'Расчет NPV'!$E$6,'Расчет NPV'!$F$6,'Расчет NPV'!$B$6,'Расчет NPV'!$D$6)</f>
        <v/>
      </c>
      <c r="D1958" s="9">
        <f>_xlfn.BETA.INV(RAND(),'Расчет NPV'!$E$7,'Расчет NPV'!$F$7,'Расчет NPV'!$B$7,'Расчет NPV'!$D$7)</f>
        <v/>
      </c>
      <c r="E1958" s="5">
        <f>_xlfn.BETA.INV(RAND(),'Расчет NPV'!$E$8,'Расчет NPV'!$F$8,'Расчет NPV'!$B$8,'Расчет NPV'!$D$8)</f>
        <v/>
      </c>
      <c r="F1958" s="9">
        <f>_xlfn.BETA.INV(RAND(),'Расчет NPV'!$E$9,'Расчет NPV'!$F$9,'Расчет NPV'!$B$9,'Расчет NPV'!$D$9)</f>
        <v/>
      </c>
      <c r="G1958" s="9">
        <f>_xlfn.BETA.INV(RAND(),'Расчет NPV'!$E$10,'Расчет NPV'!$F$10,'Расчет NPV'!$B$10,'Расчет NPV'!$D$10)</f>
        <v/>
      </c>
      <c r="H1958" s="9">
        <f>((D1958*(1+E1958)^0*'Расчет NPV'!$C$14*(C1958-F1958)-G1958)-MAX((D1958*(1+E1958)^0*'Расчет NPV'!$C$14*(C1958-F1958)-G1958)-B1958/6,0)*'Расчет NPV'!$C$13)/(1+'Расчет NPV'!$C$12)^1</f>
        <v/>
      </c>
      <c r="I1958" s="9">
        <f>((D1958*(1+E1958)^1*(C1958-F1958)-G1958)-MAX((D1958*(1+E1958)^1*(C1958-F1958)-G1958)-B1958/6,0)*'Расчет NPV'!$C$13)/(1+'Расчет NPV'!$C$12)^2</f>
        <v/>
      </c>
      <c r="J1958" s="9">
        <f>((D1958*(1+E1958)^2*(C1958-F1958)-G1958)-MAX((D1958*(1+E1958)^2*(C1958-F1958)-G1958)-B1958/6,0)*'Расчет NPV'!$C$13)/(1+'Расчет NPV'!$C$12)^3</f>
        <v/>
      </c>
      <c r="K1958" s="9">
        <f>((D1958*(1+E1958)^3*(C1958-F1958)-G1958)-MAX((D1958*(1+E1958)^3*(C1958-F1958)-G1958)-B1958/6,0)*'Расчет NPV'!$C$13)/(1+'Расчет NPV'!$C$12)^4</f>
        <v/>
      </c>
      <c r="L1958" s="9">
        <f>((D1958*(1+E1958)^4*(C1958-F1958)-G1958)-MAX((D1958*(1+E1958)^4*(C1958-F1958)-G1958)-B1958/6,0)*'Расчет NPV'!$C$13)/(1+'Расчет NPV'!$C$12)^5</f>
        <v/>
      </c>
      <c r="M1958" s="9">
        <f>((D1958*(1+E1958)^5*(C1958-F1958)-G1958)-MAX((D1958*(1+E1958)^5*(C1958-F1958)-G1958)-B1958/6,0)*'Расчет NPV'!$C$13)/(1+'Расчет NPV'!$C$12)^6</f>
        <v/>
      </c>
      <c r="N1958" s="13">
        <f>SUM(H1958:M1958)-B1958</f>
        <v/>
      </c>
    </row>
    <row r="1959">
      <c r="A1959" t="n">
        <v>1955</v>
      </c>
      <c r="B1959" s="9">
        <f>_xlfn.BETA.INV(RAND(),'Расчет NPV'!$E$5,'Расчет NPV'!$F$5,'Расчет NPV'!$B$5,'Расчет NPV'!$D$5)</f>
        <v/>
      </c>
      <c r="C1959" s="9">
        <f>_xlfn.BETA.INV(RAND(),'Расчет NPV'!$E$6,'Расчет NPV'!$F$6,'Расчет NPV'!$B$6,'Расчет NPV'!$D$6)</f>
        <v/>
      </c>
      <c r="D1959" s="9">
        <f>_xlfn.BETA.INV(RAND(),'Расчет NPV'!$E$7,'Расчет NPV'!$F$7,'Расчет NPV'!$B$7,'Расчет NPV'!$D$7)</f>
        <v/>
      </c>
      <c r="E1959" s="5">
        <f>_xlfn.BETA.INV(RAND(),'Расчет NPV'!$E$8,'Расчет NPV'!$F$8,'Расчет NPV'!$B$8,'Расчет NPV'!$D$8)</f>
        <v/>
      </c>
      <c r="F1959" s="9">
        <f>_xlfn.BETA.INV(RAND(),'Расчет NPV'!$E$9,'Расчет NPV'!$F$9,'Расчет NPV'!$B$9,'Расчет NPV'!$D$9)</f>
        <v/>
      </c>
      <c r="G1959" s="9">
        <f>_xlfn.BETA.INV(RAND(),'Расчет NPV'!$E$10,'Расчет NPV'!$F$10,'Расчет NPV'!$B$10,'Расчет NPV'!$D$10)</f>
        <v/>
      </c>
      <c r="H1959" s="9">
        <f>((D1959*(1+E1959)^0*'Расчет NPV'!$C$14*(C1959-F1959)-G1959)-MAX((D1959*(1+E1959)^0*'Расчет NPV'!$C$14*(C1959-F1959)-G1959)-B1959/6,0)*'Расчет NPV'!$C$13)/(1+'Расчет NPV'!$C$12)^1</f>
        <v/>
      </c>
      <c r="I1959" s="9">
        <f>((D1959*(1+E1959)^1*(C1959-F1959)-G1959)-MAX((D1959*(1+E1959)^1*(C1959-F1959)-G1959)-B1959/6,0)*'Расчет NPV'!$C$13)/(1+'Расчет NPV'!$C$12)^2</f>
        <v/>
      </c>
      <c r="J1959" s="9">
        <f>((D1959*(1+E1959)^2*(C1959-F1959)-G1959)-MAX((D1959*(1+E1959)^2*(C1959-F1959)-G1959)-B1959/6,0)*'Расчет NPV'!$C$13)/(1+'Расчет NPV'!$C$12)^3</f>
        <v/>
      </c>
      <c r="K1959" s="9">
        <f>((D1959*(1+E1959)^3*(C1959-F1959)-G1959)-MAX((D1959*(1+E1959)^3*(C1959-F1959)-G1959)-B1959/6,0)*'Расчет NPV'!$C$13)/(1+'Расчет NPV'!$C$12)^4</f>
        <v/>
      </c>
      <c r="L1959" s="9">
        <f>((D1959*(1+E1959)^4*(C1959-F1959)-G1959)-MAX((D1959*(1+E1959)^4*(C1959-F1959)-G1959)-B1959/6,0)*'Расчет NPV'!$C$13)/(1+'Расчет NPV'!$C$12)^5</f>
        <v/>
      </c>
      <c r="M1959" s="9">
        <f>((D1959*(1+E1959)^5*(C1959-F1959)-G1959)-MAX((D1959*(1+E1959)^5*(C1959-F1959)-G1959)-B1959/6,0)*'Расчет NPV'!$C$13)/(1+'Расчет NPV'!$C$12)^6</f>
        <v/>
      </c>
      <c r="N1959" s="13">
        <f>SUM(H1959:M1959)-B1959</f>
        <v/>
      </c>
    </row>
    <row r="1960">
      <c r="A1960" t="n">
        <v>1956</v>
      </c>
      <c r="B1960" s="9">
        <f>_xlfn.BETA.INV(RAND(),'Расчет NPV'!$E$5,'Расчет NPV'!$F$5,'Расчет NPV'!$B$5,'Расчет NPV'!$D$5)</f>
        <v/>
      </c>
      <c r="C1960" s="9">
        <f>_xlfn.BETA.INV(RAND(),'Расчет NPV'!$E$6,'Расчет NPV'!$F$6,'Расчет NPV'!$B$6,'Расчет NPV'!$D$6)</f>
        <v/>
      </c>
      <c r="D1960" s="9">
        <f>_xlfn.BETA.INV(RAND(),'Расчет NPV'!$E$7,'Расчет NPV'!$F$7,'Расчет NPV'!$B$7,'Расчет NPV'!$D$7)</f>
        <v/>
      </c>
      <c r="E1960" s="5">
        <f>_xlfn.BETA.INV(RAND(),'Расчет NPV'!$E$8,'Расчет NPV'!$F$8,'Расчет NPV'!$B$8,'Расчет NPV'!$D$8)</f>
        <v/>
      </c>
      <c r="F1960" s="9">
        <f>_xlfn.BETA.INV(RAND(),'Расчет NPV'!$E$9,'Расчет NPV'!$F$9,'Расчет NPV'!$B$9,'Расчет NPV'!$D$9)</f>
        <v/>
      </c>
      <c r="G1960" s="9">
        <f>_xlfn.BETA.INV(RAND(),'Расчет NPV'!$E$10,'Расчет NPV'!$F$10,'Расчет NPV'!$B$10,'Расчет NPV'!$D$10)</f>
        <v/>
      </c>
      <c r="H1960" s="9">
        <f>((D1960*(1+E1960)^0*'Расчет NPV'!$C$14*(C1960-F1960)-G1960)-MAX((D1960*(1+E1960)^0*'Расчет NPV'!$C$14*(C1960-F1960)-G1960)-B1960/6,0)*'Расчет NPV'!$C$13)/(1+'Расчет NPV'!$C$12)^1</f>
        <v/>
      </c>
      <c r="I1960" s="9">
        <f>((D1960*(1+E1960)^1*(C1960-F1960)-G1960)-MAX((D1960*(1+E1960)^1*(C1960-F1960)-G1960)-B1960/6,0)*'Расчет NPV'!$C$13)/(1+'Расчет NPV'!$C$12)^2</f>
        <v/>
      </c>
      <c r="J1960" s="9">
        <f>((D1960*(1+E1960)^2*(C1960-F1960)-G1960)-MAX((D1960*(1+E1960)^2*(C1960-F1960)-G1960)-B1960/6,0)*'Расчет NPV'!$C$13)/(1+'Расчет NPV'!$C$12)^3</f>
        <v/>
      </c>
      <c r="K1960" s="9">
        <f>((D1960*(1+E1960)^3*(C1960-F1960)-G1960)-MAX((D1960*(1+E1960)^3*(C1960-F1960)-G1960)-B1960/6,0)*'Расчет NPV'!$C$13)/(1+'Расчет NPV'!$C$12)^4</f>
        <v/>
      </c>
      <c r="L1960" s="9">
        <f>((D1960*(1+E1960)^4*(C1960-F1960)-G1960)-MAX((D1960*(1+E1960)^4*(C1960-F1960)-G1960)-B1960/6,0)*'Расчет NPV'!$C$13)/(1+'Расчет NPV'!$C$12)^5</f>
        <v/>
      </c>
      <c r="M1960" s="9">
        <f>((D1960*(1+E1960)^5*(C1960-F1960)-G1960)-MAX((D1960*(1+E1960)^5*(C1960-F1960)-G1960)-B1960/6,0)*'Расчет NPV'!$C$13)/(1+'Расчет NPV'!$C$12)^6</f>
        <v/>
      </c>
      <c r="N1960" s="13">
        <f>SUM(H1960:M1960)-B1960</f>
        <v/>
      </c>
    </row>
    <row r="1961">
      <c r="A1961" t="n">
        <v>1957</v>
      </c>
      <c r="B1961" s="9">
        <f>_xlfn.BETA.INV(RAND(),'Расчет NPV'!$E$5,'Расчет NPV'!$F$5,'Расчет NPV'!$B$5,'Расчет NPV'!$D$5)</f>
        <v/>
      </c>
      <c r="C1961" s="9">
        <f>_xlfn.BETA.INV(RAND(),'Расчет NPV'!$E$6,'Расчет NPV'!$F$6,'Расчет NPV'!$B$6,'Расчет NPV'!$D$6)</f>
        <v/>
      </c>
      <c r="D1961" s="9">
        <f>_xlfn.BETA.INV(RAND(),'Расчет NPV'!$E$7,'Расчет NPV'!$F$7,'Расчет NPV'!$B$7,'Расчет NPV'!$D$7)</f>
        <v/>
      </c>
      <c r="E1961" s="5">
        <f>_xlfn.BETA.INV(RAND(),'Расчет NPV'!$E$8,'Расчет NPV'!$F$8,'Расчет NPV'!$B$8,'Расчет NPV'!$D$8)</f>
        <v/>
      </c>
      <c r="F1961" s="9">
        <f>_xlfn.BETA.INV(RAND(),'Расчет NPV'!$E$9,'Расчет NPV'!$F$9,'Расчет NPV'!$B$9,'Расчет NPV'!$D$9)</f>
        <v/>
      </c>
      <c r="G1961" s="9">
        <f>_xlfn.BETA.INV(RAND(),'Расчет NPV'!$E$10,'Расчет NPV'!$F$10,'Расчет NPV'!$B$10,'Расчет NPV'!$D$10)</f>
        <v/>
      </c>
      <c r="H1961" s="9">
        <f>((D1961*(1+E1961)^0*'Расчет NPV'!$C$14*(C1961-F1961)-G1961)-MAX((D1961*(1+E1961)^0*'Расчет NPV'!$C$14*(C1961-F1961)-G1961)-B1961/6,0)*'Расчет NPV'!$C$13)/(1+'Расчет NPV'!$C$12)^1</f>
        <v/>
      </c>
      <c r="I1961" s="9">
        <f>((D1961*(1+E1961)^1*(C1961-F1961)-G1961)-MAX((D1961*(1+E1961)^1*(C1961-F1961)-G1961)-B1961/6,0)*'Расчет NPV'!$C$13)/(1+'Расчет NPV'!$C$12)^2</f>
        <v/>
      </c>
      <c r="J1961" s="9">
        <f>((D1961*(1+E1961)^2*(C1961-F1961)-G1961)-MAX((D1961*(1+E1961)^2*(C1961-F1961)-G1961)-B1961/6,0)*'Расчет NPV'!$C$13)/(1+'Расчет NPV'!$C$12)^3</f>
        <v/>
      </c>
      <c r="K1961" s="9">
        <f>((D1961*(1+E1961)^3*(C1961-F1961)-G1961)-MAX((D1961*(1+E1961)^3*(C1961-F1961)-G1961)-B1961/6,0)*'Расчет NPV'!$C$13)/(1+'Расчет NPV'!$C$12)^4</f>
        <v/>
      </c>
      <c r="L1961" s="9">
        <f>((D1961*(1+E1961)^4*(C1961-F1961)-G1961)-MAX((D1961*(1+E1961)^4*(C1961-F1961)-G1961)-B1961/6,0)*'Расчет NPV'!$C$13)/(1+'Расчет NPV'!$C$12)^5</f>
        <v/>
      </c>
      <c r="M1961" s="9">
        <f>((D1961*(1+E1961)^5*(C1961-F1961)-G1961)-MAX((D1961*(1+E1961)^5*(C1961-F1961)-G1961)-B1961/6,0)*'Расчет NPV'!$C$13)/(1+'Расчет NPV'!$C$12)^6</f>
        <v/>
      </c>
      <c r="N1961" s="13">
        <f>SUM(H1961:M1961)-B1961</f>
        <v/>
      </c>
    </row>
    <row r="1962">
      <c r="A1962" t="n">
        <v>1958</v>
      </c>
      <c r="B1962" s="9">
        <f>_xlfn.BETA.INV(RAND(),'Расчет NPV'!$E$5,'Расчет NPV'!$F$5,'Расчет NPV'!$B$5,'Расчет NPV'!$D$5)</f>
        <v/>
      </c>
      <c r="C1962" s="9">
        <f>_xlfn.BETA.INV(RAND(),'Расчет NPV'!$E$6,'Расчет NPV'!$F$6,'Расчет NPV'!$B$6,'Расчет NPV'!$D$6)</f>
        <v/>
      </c>
      <c r="D1962" s="9">
        <f>_xlfn.BETA.INV(RAND(),'Расчет NPV'!$E$7,'Расчет NPV'!$F$7,'Расчет NPV'!$B$7,'Расчет NPV'!$D$7)</f>
        <v/>
      </c>
      <c r="E1962" s="5">
        <f>_xlfn.BETA.INV(RAND(),'Расчет NPV'!$E$8,'Расчет NPV'!$F$8,'Расчет NPV'!$B$8,'Расчет NPV'!$D$8)</f>
        <v/>
      </c>
      <c r="F1962" s="9">
        <f>_xlfn.BETA.INV(RAND(),'Расчет NPV'!$E$9,'Расчет NPV'!$F$9,'Расчет NPV'!$B$9,'Расчет NPV'!$D$9)</f>
        <v/>
      </c>
      <c r="G1962" s="9">
        <f>_xlfn.BETA.INV(RAND(),'Расчет NPV'!$E$10,'Расчет NPV'!$F$10,'Расчет NPV'!$B$10,'Расчет NPV'!$D$10)</f>
        <v/>
      </c>
      <c r="H1962" s="9">
        <f>((D1962*(1+E1962)^0*'Расчет NPV'!$C$14*(C1962-F1962)-G1962)-MAX((D1962*(1+E1962)^0*'Расчет NPV'!$C$14*(C1962-F1962)-G1962)-B1962/6,0)*'Расчет NPV'!$C$13)/(1+'Расчет NPV'!$C$12)^1</f>
        <v/>
      </c>
      <c r="I1962" s="9">
        <f>((D1962*(1+E1962)^1*(C1962-F1962)-G1962)-MAX((D1962*(1+E1962)^1*(C1962-F1962)-G1962)-B1962/6,0)*'Расчет NPV'!$C$13)/(1+'Расчет NPV'!$C$12)^2</f>
        <v/>
      </c>
      <c r="J1962" s="9">
        <f>((D1962*(1+E1962)^2*(C1962-F1962)-G1962)-MAX((D1962*(1+E1962)^2*(C1962-F1962)-G1962)-B1962/6,0)*'Расчет NPV'!$C$13)/(1+'Расчет NPV'!$C$12)^3</f>
        <v/>
      </c>
      <c r="K1962" s="9">
        <f>((D1962*(1+E1962)^3*(C1962-F1962)-G1962)-MAX((D1962*(1+E1962)^3*(C1962-F1962)-G1962)-B1962/6,0)*'Расчет NPV'!$C$13)/(1+'Расчет NPV'!$C$12)^4</f>
        <v/>
      </c>
      <c r="L1962" s="9">
        <f>((D1962*(1+E1962)^4*(C1962-F1962)-G1962)-MAX((D1962*(1+E1962)^4*(C1962-F1962)-G1962)-B1962/6,0)*'Расчет NPV'!$C$13)/(1+'Расчет NPV'!$C$12)^5</f>
        <v/>
      </c>
      <c r="M1962" s="9">
        <f>((D1962*(1+E1962)^5*(C1962-F1962)-G1962)-MAX((D1962*(1+E1962)^5*(C1962-F1962)-G1962)-B1962/6,0)*'Расчет NPV'!$C$13)/(1+'Расчет NPV'!$C$12)^6</f>
        <v/>
      </c>
      <c r="N1962" s="13">
        <f>SUM(H1962:M1962)-B1962</f>
        <v/>
      </c>
    </row>
    <row r="1963">
      <c r="A1963" t="n">
        <v>1959</v>
      </c>
      <c r="B1963" s="9">
        <f>_xlfn.BETA.INV(RAND(),'Расчет NPV'!$E$5,'Расчет NPV'!$F$5,'Расчет NPV'!$B$5,'Расчет NPV'!$D$5)</f>
        <v/>
      </c>
      <c r="C1963" s="9">
        <f>_xlfn.BETA.INV(RAND(),'Расчет NPV'!$E$6,'Расчет NPV'!$F$6,'Расчет NPV'!$B$6,'Расчет NPV'!$D$6)</f>
        <v/>
      </c>
      <c r="D1963" s="9">
        <f>_xlfn.BETA.INV(RAND(),'Расчет NPV'!$E$7,'Расчет NPV'!$F$7,'Расчет NPV'!$B$7,'Расчет NPV'!$D$7)</f>
        <v/>
      </c>
      <c r="E1963" s="5">
        <f>_xlfn.BETA.INV(RAND(),'Расчет NPV'!$E$8,'Расчет NPV'!$F$8,'Расчет NPV'!$B$8,'Расчет NPV'!$D$8)</f>
        <v/>
      </c>
      <c r="F1963" s="9">
        <f>_xlfn.BETA.INV(RAND(),'Расчет NPV'!$E$9,'Расчет NPV'!$F$9,'Расчет NPV'!$B$9,'Расчет NPV'!$D$9)</f>
        <v/>
      </c>
      <c r="G1963" s="9">
        <f>_xlfn.BETA.INV(RAND(),'Расчет NPV'!$E$10,'Расчет NPV'!$F$10,'Расчет NPV'!$B$10,'Расчет NPV'!$D$10)</f>
        <v/>
      </c>
      <c r="H1963" s="9">
        <f>((D1963*(1+E1963)^0*'Расчет NPV'!$C$14*(C1963-F1963)-G1963)-MAX((D1963*(1+E1963)^0*'Расчет NPV'!$C$14*(C1963-F1963)-G1963)-B1963/6,0)*'Расчет NPV'!$C$13)/(1+'Расчет NPV'!$C$12)^1</f>
        <v/>
      </c>
      <c r="I1963" s="9">
        <f>((D1963*(1+E1963)^1*(C1963-F1963)-G1963)-MAX((D1963*(1+E1963)^1*(C1963-F1963)-G1963)-B1963/6,0)*'Расчет NPV'!$C$13)/(1+'Расчет NPV'!$C$12)^2</f>
        <v/>
      </c>
      <c r="J1963" s="9">
        <f>((D1963*(1+E1963)^2*(C1963-F1963)-G1963)-MAX((D1963*(1+E1963)^2*(C1963-F1963)-G1963)-B1963/6,0)*'Расчет NPV'!$C$13)/(1+'Расчет NPV'!$C$12)^3</f>
        <v/>
      </c>
      <c r="K1963" s="9">
        <f>((D1963*(1+E1963)^3*(C1963-F1963)-G1963)-MAX((D1963*(1+E1963)^3*(C1963-F1963)-G1963)-B1963/6,0)*'Расчет NPV'!$C$13)/(1+'Расчет NPV'!$C$12)^4</f>
        <v/>
      </c>
      <c r="L1963" s="9">
        <f>((D1963*(1+E1963)^4*(C1963-F1963)-G1963)-MAX((D1963*(1+E1963)^4*(C1963-F1963)-G1963)-B1963/6,0)*'Расчет NPV'!$C$13)/(1+'Расчет NPV'!$C$12)^5</f>
        <v/>
      </c>
      <c r="M1963" s="9">
        <f>((D1963*(1+E1963)^5*(C1963-F1963)-G1963)-MAX((D1963*(1+E1963)^5*(C1963-F1963)-G1963)-B1963/6,0)*'Расчет NPV'!$C$13)/(1+'Расчет NPV'!$C$12)^6</f>
        <v/>
      </c>
      <c r="N1963" s="13">
        <f>SUM(H1963:M1963)-B1963</f>
        <v/>
      </c>
    </row>
    <row r="1964">
      <c r="A1964" t="n">
        <v>1960</v>
      </c>
      <c r="B1964" s="9">
        <f>_xlfn.BETA.INV(RAND(),'Расчет NPV'!$E$5,'Расчет NPV'!$F$5,'Расчет NPV'!$B$5,'Расчет NPV'!$D$5)</f>
        <v/>
      </c>
      <c r="C1964" s="9">
        <f>_xlfn.BETA.INV(RAND(),'Расчет NPV'!$E$6,'Расчет NPV'!$F$6,'Расчет NPV'!$B$6,'Расчет NPV'!$D$6)</f>
        <v/>
      </c>
      <c r="D1964" s="9">
        <f>_xlfn.BETA.INV(RAND(),'Расчет NPV'!$E$7,'Расчет NPV'!$F$7,'Расчет NPV'!$B$7,'Расчет NPV'!$D$7)</f>
        <v/>
      </c>
      <c r="E1964" s="5">
        <f>_xlfn.BETA.INV(RAND(),'Расчет NPV'!$E$8,'Расчет NPV'!$F$8,'Расчет NPV'!$B$8,'Расчет NPV'!$D$8)</f>
        <v/>
      </c>
      <c r="F1964" s="9">
        <f>_xlfn.BETA.INV(RAND(),'Расчет NPV'!$E$9,'Расчет NPV'!$F$9,'Расчет NPV'!$B$9,'Расчет NPV'!$D$9)</f>
        <v/>
      </c>
      <c r="G1964" s="9">
        <f>_xlfn.BETA.INV(RAND(),'Расчет NPV'!$E$10,'Расчет NPV'!$F$10,'Расчет NPV'!$B$10,'Расчет NPV'!$D$10)</f>
        <v/>
      </c>
      <c r="H1964" s="9">
        <f>((D1964*(1+E1964)^0*'Расчет NPV'!$C$14*(C1964-F1964)-G1964)-MAX((D1964*(1+E1964)^0*'Расчет NPV'!$C$14*(C1964-F1964)-G1964)-B1964/6,0)*'Расчет NPV'!$C$13)/(1+'Расчет NPV'!$C$12)^1</f>
        <v/>
      </c>
      <c r="I1964" s="9">
        <f>((D1964*(1+E1964)^1*(C1964-F1964)-G1964)-MAX((D1964*(1+E1964)^1*(C1964-F1964)-G1964)-B1964/6,0)*'Расчет NPV'!$C$13)/(1+'Расчет NPV'!$C$12)^2</f>
        <v/>
      </c>
      <c r="J1964" s="9">
        <f>((D1964*(1+E1964)^2*(C1964-F1964)-G1964)-MAX((D1964*(1+E1964)^2*(C1964-F1964)-G1964)-B1964/6,0)*'Расчет NPV'!$C$13)/(1+'Расчет NPV'!$C$12)^3</f>
        <v/>
      </c>
      <c r="K1964" s="9">
        <f>((D1964*(1+E1964)^3*(C1964-F1964)-G1964)-MAX((D1964*(1+E1964)^3*(C1964-F1964)-G1964)-B1964/6,0)*'Расчет NPV'!$C$13)/(1+'Расчет NPV'!$C$12)^4</f>
        <v/>
      </c>
      <c r="L1964" s="9">
        <f>((D1964*(1+E1964)^4*(C1964-F1964)-G1964)-MAX((D1964*(1+E1964)^4*(C1964-F1964)-G1964)-B1964/6,0)*'Расчет NPV'!$C$13)/(1+'Расчет NPV'!$C$12)^5</f>
        <v/>
      </c>
      <c r="M1964" s="9">
        <f>((D1964*(1+E1964)^5*(C1964-F1964)-G1964)-MAX((D1964*(1+E1964)^5*(C1964-F1964)-G1964)-B1964/6,0)*'Расчет NPV'!$C$13)/(1+'Расчет NPV'!$C$12)^6</f>
        <v/>
      </c>
      <c r="N1964" s="13">
        <f>SUM(H1964:M1964)-B1964</f>
        <v/>
      </c>
    </row>
    <row r="1965">
      <c r="A1965" t="n">
        <v>1961</v>
      </c>
      <c r="B1965" s="9">
        <f>_xlfn.BETA.INV(RAND(),'Расчет NPV'!$E$5,'Расчет NPV'!$F$5,'Расчет NPV'!$B$5,'Расчет NPV'!$D$5)</f>
        <v/>
      </c>
      <c r="C1965" s="9">
        <f>_xlfn.BETA.INV(RAND(),'Расчет NPV'!$E$6,'Расчет NPV'!$F$6,'Расчет NPV'!$B$6,'Расчет NPV'!$D$6)</f>
        <v/>
      </c>
      <c r="D1965" s="9">
        <f>_xlfn.BETA.INV(RAND(),'Расчет NPV'!$E$7,'Расчет NPV'!$F$7,'Расчет NPV'!$B$7,'Расчет NPV'!$D$7)</f>
        <v/>
      </c>
      <c r="E1965" s="5">
        <f>_xlfn.BETA.INV(RAND(),'Расчет NPV'!$E$8,'Расчет NPV'!$F$8,'Расчет NPV'!$B$8,'Расчет NPV'!$D$8)</f>
        <v/>
      </c>
      <c r="F1965" s="9">
        <f>_xlfn.BETA.INV(RAND(),'Расчет NPV'!$E$9,'Расчет NPV'!$F$9,'Расчет NPV'!$B$9,'Расчет NPV'!$D$9)</f>
        <v/>
      </c>
      <c r="G1965" s="9">
        <f>_xlfn.BETA.INV(RAND(),'Расчет NPV'!$E$10,'Расчет NPV'!$F$10,'Расчет NPV'!$B$10,'Расчет NPV'!$D$10)</f>
        <v/>
      </c>
      <c r="H1965" s="9">
        <f>((D1965*(1+E1965)^0*'Расчет NPV'!$C$14*(C1965-F1965)-G1965)-MAX((D1965*(1+E1965)^0*'Расчет NPV'!$C$14*(C1965-F1965)-G1965)-B1965/6,0)*'Расчет NPV'!$C$13)/(1+'Расчет NPV'!$C$12)^1</f>
        <v/>
      </c>
      <c r="I1965" s="9">
        <f>((D1965*(1+E1965)^1*(C1965-F1965)-G1965)-MAX((D1965*(1+E1965)^1*(C1965-F1965)-G1965)-B1965/6,0)*'Расчет NPV'!$C$13)/(1+'Расчет NPV'!$C$12)^2</f>
        <v/>
      </c>
      <c r="J1965" s="9">
        <f>((D1965*(1+E1965)^2*(C1965-F1965)-G1965)-MAX((D1965*(1+E1965)^2*(C1965-F1965)-G1965)-B1965/6,0)*'Расчет NPV'!$C$13)/(1+'Расчет NPV'!$C$12)^3</f>
        <v/>
      </c>
      <c r="K1965" s="9">
        <f>((D1965*(1+E1965)^3*(C1965-F1965)-G1965)-MAX((D1965*(1+E1965)^3*(C1965-F1965)-G1965)-B1965/6,0)*'Расчет NPV'!$C$13)/(1+'Расчет NPV'!$C$12)^4</f>
        <v/>
      </c>
      <c r="L1965" s="9">
        <f>((D1965*(1+E1965)^4*(C1965-F1965)-G1965)-MAX((D1965*(1+E1965)^4*(C1965-F1965)-G1965)-B1965/6,0)*'Расчет NPV'!$C$13)/(1+'Расчет NPV'!$C$12)^5</f>
        <v/>
      </c>
      <c r="M1965" s="9">
        <f>((D1965*(1+E1965)^5*(C1965-F1965)-G1965)-MAX((D1965*(1+E1965)^5*(C1965-F1965)-G1965)-B1965/6,0)*'Расчет NPV'!$C$13)/(1+'Расчет NPV'!$C$12)^6</f>
        <v/>
      </c>
      <c r="N1965" s="13">
        <f>SUM(H1965:M1965)-B1965</f>
        <v/>
      </c>
    </row>
    <row r="1966">
      <c r="A1966" t="n">
        <v>1962</v>
      </c>
      <c r="B1966" s="9">
        <f>_xlfn.BETA.INV(RAND(),'Расчет NPV'!$E$5,'Расчет NPV'!$F$5,'Расчет NPV'!$B$5,'Расчет NPV'!$D$5)</f>
        <v/>
      </c>
      <c r="C1966" s="9">
        <f>_xlfn.BETA.INV(RAND(),'Расчет NPV'!$E$6,'Расчет NPV'!$F$6,'Расчет NPV'!$B$6,'Расчет NPV'!$D$6)</f>
        <v/>
      </c>
      <c r="D1966" s="9">
        <f>_xlfn.BETA.INV(RAND(),'Расчет NPV'!$E$7,'Расчет NPV'!$F$7,'Расчет NPV'!$B$7,'Расчет NPV'!$D$7)</f>
        <v/>
      </c>
      <c r="E1966" s="5">
        <f>_xlfn.BETA.INV(RAND(),'Расчет NPV'!$E$8,'Расчет NPV'!$F$8,'Расчет NPV'!$B$8,'Расчет NPV'!$D$8)</f>
        <v/>
      </c>
      <c r="F1966" s="9">
        <f>_xlfn.BETA.INV(RAND(),'Расчет NPV'!$E$9,'Расчет NPV'!$F$9,'Расчет NPV'!$B$9,'Расчет NPV'!$D$9)</f>
        <v/>
      </c>
      <c r="G1966" s="9">
        <f>_xlfn.BETA.INV(RAND(),'Расчет NPV'!$E$10,'Расчет NPV'!$F$10,'Расчет NPV'!$B$10,'Расчет NPV'!$D$10)</f>
        <v/>
      </c>
      <c r="H1966" s="9">
        <f>((D1966*(1+E1966)^0*'Расчет NPV'!$C$14*(C1966-F1966)-G1966)-MAX((D1966*(1+E1966)^0*'Расчет NPV'!$C$14*(C1966-F1966)-G1966)-B1966/6,0)*'Расчет NPV'!$C$13)/(1+'Расчет NPV'!$C$12)^1</f>
        <v/>
      </c>
      <c r="I1966" s="9">
        <f>((D1966*(1+E1966)^1*(C1966-F1966)-G1966)-MAX((D1966*(1+E1966)^1*(C1966-F1966)-G1966)-B1966/6,0)*'Расчет NPV'!$C$13)/(1+'Расчет NPV'!$C$12)^2</f>
        <v/>
      </c>
      <c r="J1966" s="9">
        <f>((D1966*(1+E1966)^2*(C1966-F1966)-G1966)-MAX((D1966*(1+E1966)^2*(C1966-F1966)-G1966)-B1966/6,0)*'Расчет NPV'!$C$13)/(1+'Расчет NPV'!$C$12)^3</f>
        <v/>
      </c>
      <c r="K1966" s="9">
        <f>((D1966*(1+E1966)^3*(C1966-F1966)-G1966)-MAX((D1966*(1+E1966)^3*(C1966-F1966)-G1966)-B1966/6,0)*'Расчет NPV'!$C$13)/(1+'Расчет NPV'!$C$12)^4</f>
        <v/>
      </c>
      <c r="L1966" s="9">
        <f>((D1966*(1+E1966)^4*(C1966-F1966)-G1966)-MAX((D1966*(1+E1966)^4*(C1966-F1966)-G1966)-B1966/6,0)*'Расчет NPV'!$C$13)/(1+'Расчет NPV'!$C$12)^5</f>
        <v/>
      </c>
      <c r="M1966" s="9">
        <f>((D1966*(1+E1966)^5*(C1966-F1966)-G1966)-MAX((D1966*(1+E1966)^5*(C1966-F1966)-G1966)-B1966/6,0)*'Расчет NPV'!$C$13)/(1+'Расчет NPV'!$C$12)^6</f>
        <v/>
      </c>
      <c r="N1966" s="13">
        <f>SUM(H1966:M1966)-B1966</f>
        <v/>
      </c>
    </row>
    <row r="1967">
      <c r="A1967" t="n">
        <v>1963</v>
      </c>
      <c r="B1967" s="9">
        <f>_xlfn.BETA.INV(RAND(),'Расчет NPV'!$E$5,'Расчет NPV'!$F$5,'Расчет NPV'!$B$5,'Расчет NPV'!$D$5)</f>
        <v/>
      </c>
      <c r="C1967" s="9">
        <f>_xlfn.BETA.INV(RAND(),'Расчет NPV'!$E$6,'Расчет NPV'!$F$6,'Расчет NPV'!$B$6,'Расчет NPV'!$D$6)</f>
        <v/>
      </c>
      <c r="D1967" s="9">
        <f>_xlfn.BETA.INV(RAND(),'Расчет NPV'!$E$7,'Расчет NPV'!$F$7,'Расчет NPV'!$B$7,'Расчет NPV'!$D$7)</f>
        <v/>
      </c>
      <c r="E1967" s="5">
        <f>_xlfn.BETA.INV(RAND(),'Расчет NPV'!$E$8,'Расчет NPV'!$F$8,'Расчет NPV'!$B$8,'Расчет NPV'!$D$8)</f>
        <v/>
      </c>
      <c r="F1967" s="9">
        <f>_xlfn.BETA.INV(RAND(),'Расчет NPV'!$E$9,'Расчет NPV'!$F$9,'Расчет NPV'!$B$9,'Расчет NPV'!$D$9)</f>
        <v/>
      </c>
      <c r="G1967" s="9">
        <f>_xlfn.BETA.INV(RAND(),'Расчет NPV'!$E$10,'Расчет NPV'!$F$10,'Расчет NPV'!$B$10,'Расчет NPV'!$D$10)</f>
        <v/>
      </c>
      <c r="H1967" s="9">
        <f>((D1967*(1+E1967)^0*'Расчет NPV'!$C$14*(C1967-F1967)-G1967)-MAX((D1967*(1+E1967)^0*'Расчет NPV'!$C$14*(C1967-F1967)-G1967)-B1967/6,0)*'Расчет NPV'!$C$13)/(1+'Расчет NPV'!$C$12)^1</f>
        <v/>
      </c>
      <c r="I1967" s="9">
        <f>((D1967*(1+E1967)^1*(C1967-F1967)-G1967)-MAX((D1967*(1+E1967)^1*(C1967-F1967)-G1967)-B1967/6,0)*'Расчет NPV'!$C$13)/(1+'Расчет NPV'!$C$12)^2</f>
        <v/>
      </c>
      <c r="J1967" s="9">
        <f>((D1967*(1+E1967)^2*(C1967-F1967)-G1967)-MAX((D1967*(1+E1967)^2*(C1967-F1967)-G1967)-B1967/6,0)*'Расчет NPV'!$C$13)/(1+'Расчет NPV'!$C$12)^3</f>
        <v/>
      </c>
      <c r="K1967" s="9">
        <f>((D1967*(1+E1967)^3*(C1967-F1967)-G1967)-MAX((D1967*(1+E1967)^3*(C1967-F1967)-G1967)-B1967/6,0)*'Расчет NPV'!$C$13)/(1+'Расчет NPV'!$C$12)^4</f>
        <v/>
      </c>
      <c r="L1967" s="9">
        <f>((D1967*(1+E1967)^4*(C1967-F1967)-G1967)-MAX((D1967*(1+E1967)^4*(C1967-F1967)-G1967)-B1967/6,0)*'Расчет NPV'!$C$13)/(1+'Расчет NPV'!$C$12)^5</f>
        <v/>
      </c>
      <c r="M1967" s="9">
        <f>((D1967*(1+E1967)^5*(C1967-F1967)-G1967)-MAX((D1967*(1+E1967)^5*(C1967-F1967)-G1967)-B1967/6,0)*'Расчет NPV'!$C$13)/(1+'Расчет NPV'!$C$12)^6</f>
        <v/>
      </c>
      <c r="N1967" s="13">
        <f>SUM(H1967:M1967)-B1967</f>
        <v/>
      </c>
    </row>
    <row r="1968">
      <c r="A1968" t="n">
        <v>1964</v>
      </c>
      <c r="B1968" s="9">
        <f>_xlfn.BETA.INV(RAND(),'Расчет NPV'!$E$5,'Расчет NPV'!$F$5,'Расчет NPV'!$B$5,'Расчет NPV'!$D$5)</f>
        <v/>
      </c>
      <c r="C1968" s="9">
        <f>_xlfn.BETA.INV(RAND(),'Расчет NPV'!$E$6,'Расчет NPV'!$F$6,'Расчет NPV'!$B$6,'Расчет NPV'!$D$6)</f>
        <v/>
      </c>
      <c r="D1968" s="9">
        <f>_xlfn.BETA.INV(RAND(),'Расчет NPV'!$E$7,'Расчет NPV'!$F$7,'Расчет NPV'!$B$7,'Расчет NPV'!$D$7)</f>
        <v/>
      </c>
      <c r="E1968" s="5">
        <f>_xlfn.BETA.INV(RAND(),'Расчет NPV'!$E$8,'Расчет NPV'!$F$8,'Расчет NPV'!$B$8,'Расчет NPV'!$D$8)</f>
        <v/>
      </c>
      <c r="F1968" s="9">
        <f>_xlfn.BETA.INV(RAND(),'Расчет NPV'!$E$9,'Расчет NPV'!$F$9,'Расчет NPV'!$B$9,'Расчет NPV'!$D$9)</f>
        <v/>
      </c>
      <c r="G1968" s="9">
        <f>_xlfn.BETA.INV(RAND(),'Расчет NPV'!$E$10,'Расчет NPV'!$F$10,'Расчет NPV'!$B$10,'Расчет NPV'!$D$10)</f>
        <v/>
      </c>
      <c r="H1968" s="9">
        <f>((D1968*(1+E1968)^0*'Расчет NPV'!$C$14*(C1968-F1968)-G1968)-MAX((D1968*(1+E1968)^0*'Расчет NPV'!$C$14*(C1968-F1968)-G1968)-B1968/6,0)*'Расчет NPV'!$C$13)/(1+'Расчет NPV'!$C$12)^1</f>
        <v/>
      </c>
      <c r="I1968" s="9">
        <f>((D1968*(1+E1968)^1*(C1968-F1968)-G1968)-MAX((D1968*(1+E1968)^1*(C1968-F1968)-G1968)-B1968/6,0)*'Расчет NPV'!$C$13)/(1+'Расчет NPV'!$C$12)^2</f>
        <v/>
      </c>
      <c r="J1968" s="9">
        <f>((D1968*(1+E1968)^2*(C1968-F1968)-G1968)-MAX((D1968*(1+E1968)^2*(C1968-F1968)-G1968)-B1968/6,0)*'Расчет NPV'!$C$13)/(1+'Расчет NPV'!$C$12)^3</f>
        <v/>
      </c>
      <c r="K1968" s="9">
        <f>((D1968*(1+E1968)^3*(C1968-F1968)-G1968)-MAX((D1968*(1+E1968)^3*(C1968-F1968)-G1968)-B1968/6,0)*'Расчет NPV'!$C$13)/(1+'Расчет NPV'!$C$12)^4</f>
        <v/>
      </c>
      <c r="L1968" s="9">
        <f>((D1968*(1+E1968)^4*(C1968-F1968)-G1968)-MAX((D1968*(1+E1968)^4*(C1968-F1968)-G1968)-B1968/6,0)*'Расчет NPV'!$C$13)/(1+'Расчет NPV'!$C$12)^5</f>
        <v/>
      </c>
      <c r="M1968" s="9">
        <f>((D1968*(1+E1968)^5*(C1968-F1968)-G1968)-MAX((D1968*(1+E1968)^5*(C1968-F1968)-G1968)-B1968/6,0)*'Расчет NPV'!$C$13)/(1+'Расчет NPV'!$C$12)^6</f>
        <v/>
      </c>
      <c r="N1968" s="13">
        <f>SUM(H1968:M1968)-B1968</f>
        <v/>
      </c>
    </row>
    <row r="1969">
      <c r="A1969" t="n">
        <v>1965</v>
      </c>
      <c r="B1969" s="9">
        <f>_xlfn.BETA.INV(RAND(),'Расчет NPV'!$E$5,'Расчет NPV'!$F$5,'Расчет NPV'!$B$5,'Расчет NPV'!$D$5)</f>
        <v/>
      </c>
      <c r="C1969" s="9">
        <f>_xlfn.BETA.INV(RAND(),'Расчет NPV'!$E$6,'Расчет NPV'!$F$6,'Расчет NPV'!$B$6,'Расчет NPV'!$D$6)</f>
        <v/>
      </c>
      <c r="D1969" s="9">
        <f>_xlfn.BETA.INV(RAND(),'Расчет NPV'!$E$7,'Расчет NPV'!$F$7,'Расчет NPV'!$B$7,'Расчет NPV'!$D$7)</f>
        <v/>
      </c>
      <c r="E1969" s="5">
        <f>_xlfn.BETA.INV(RAND(),'Расчет NPV'!$E$8,'Расчет NPV'!$F$8,'Расчет NPV'!$B$8,'Расчет NPV'!$D$8)</f>
        <v/>
      </c>
      <c r="F1969" s="9">
        <f>_xlfn.BETA.INV(RAND(),'Расчет NPV'!$E$9,'Расчет NPV'!$F$9,'Расчет NPV'!$B$9,'Расчет NPV'!$D$9)</f>
        <v/>
      </c>
      <c r="G1969" s="9">
        <f>_xlfn.BETA.INV(RAND(),'Расчет NPV'!$E$10,'Расчет NPV'!$F$10,'Расчет NPV'!$B$10,'Расчет NPV'!$D$10)</f>
        <v/>
      </c>
      <c r="H1969" s="9">
        <f>((D1969*(1+E1969)^0*'Расчет NPV'!$C$14*(C1969-F1969)-G1969)-MAX((D1969*(1+E1969)^0*'Расчет NPV'!$C$14*(C1969-F1969)-G1969)-B1969/6,0)*'Расчет NPV'!$C$13)/(1+'Расчет NPV'!$C$12)^1</f>
        <v/>
      </c>
      <c r="I1969" s="9">
        <f>((D1969*(1+E1969)^1*(C1969-F1969)-G1969)-MAX((D1969*(1+E1969)^1*(C1969-F1969)-G1969)-B1969/6,0)*'Расчет NPV'!$C$13)/(1+'Расчет NPV'!$C$12)^2</f>
        <v/>
      </c>
      <c r="J1969" s="9">
        <f>((D1969*(1+E1969)^2*(C1969-F1969)-G1969)-MAX((D1969*(1+E1969)^2*(C1969-F1969)-G1969)-B1969/6,0)*'Расчет NPV'!$C$13)/(1+'Расчет NPV'!$C$12)^3</f>
        <v/>
      </c>
      <c r="K1969" s="9">
        <f>((D1969*(1+E1969)^3*(C1969-F1969)-G1969)-MAX((D1969*(1+E1969)^3*(C1969-F1969)-G1969)-B1969/6,0)*'Расчет NPV'!$C$13)/(1+'Расчет NPV'!$C$12)^4</f>
        <v/>
      </c>
      <c r="L1969" s="9">
        <f>((D1969*(1+E1969)^4*(C1969-F1969)-G1969)-MAX((D1969*(1+E1969)^4*(C1969-F1969)-G1969)-B1969/6,0)*'Расчет NPV'!$C$13)/(1+'Расчет NPV'!$C$12)^5</f>
        <v/>
      </c>
      <c r="M1969" s="9">
        <f>((D1969*(1+E1969)^5*(C1969-F1969)-G1969)-MAX((D1969*(1+E1969)^5*(C1969-F1969)-G1969)-B1969/6,0)*'Расчет NPV'!$C$13)/(1+'Расчет NPV'!$C$12)^6</f>
        <v/>
      </c>
      <c r="N1969" s="13">
        <f>SUM(H1969:M1969)-B1969</f>
        <v/>
      </c>
    </row>
    <row r="1970">
      <c r="A1970" t="n">
        <v>1966</v>
      </c>
      <c r="B1970" s="9">
        <f>_xlfn.BETA.INV(RAND(),'Расчет NPV'!$E$5,'Расчет NPV'!$F$5,'Расчет NPV'!$B$5,'Расчет NPV'!$D$5)</f>
        <v/>
      </c>
      <c r="C1970" s="9">
        <f>_xlfn.BETA.INV(RAND(),'Расчет NPV'!$E$6,'Расчет NPV'!$F$6,'Расчет NPV'!$B$6,'Расчет NPV'!$D$6)</f>
        <v/>
      </c>
      <c r="D1970" s="9">
        <f>_xlfn.BETA.INV(RAND(),'Расчет NPV'!$E$7,'Расчет NPV'!$F$7,'Расчет NPV'!$B$7,'Расчет NPV'!$D$7)</f>
        <v/>
      </c>
      <c r="E1970" s="5">
        <f>_xlfn.BETA.INV(RAND(),'Расчет NPV'!$E$8,'Расчет NPV'!$F$8,'Расчет NPV'!$B$8,'Расчет NPV'!$D$8)</f>
        <v/>
      </c>
      <c r="F1970" s="9">
        <f>_xlfn.BETA.INV(RAND(),'Расчет NPV'!$E$9,'Расчет NPV'!$F$9,'Расчет NPV'!$B$9,'Расчет NPV'!$D$9)</f>
        <v/>
      </c>
      <c r="G1970" s="9">
        <f>_xlfn.BETA.INV(RAND(),'Расчет NPV'!$E$10,'Расчет NPV'!$F$10,'Расчет NPV'!$B$10,'Расчет NPV'!$D$10)</f>
        <v/>
      </c>
      <c r="H1970" s="9">
        <f>((D1970*(1+E1970)^0*'Расчет NPV'!$C$14*(C1970-F1970)-G1970)-MAX((D1970*(1+E1970)^0*'Расчет NPV'!$C$14*(C1970-F1970)-G1970)-B1970/6,0)*'Расчет NPV'!$C$13)/(1+'Расчет NPV'!$C$12)^1</f>
        <v/>
      </c>
      <c r="I1970" s="9">
        <f>((D1970*(1+E1970)^1*(C1970-F1970)-G1970)-MAX((D1970*(1+E1970)^1*(C1970-F1970)-G1970)-B1970/6,0)*'Расчет NPV'!$C$13)/(1+'Расчет NPV'!$C$12)^2</f>
        <v/>
      </c>
      <c r="J1970" s="9">
        <f>((D1970*(1+E1970)^2*(C1970-F1970)-G1970)-MAX((D1970*(1+E1970)^2*(C1970-F1970)-G1970)-B1970/6,0)*'Расчет NPV'!$C$13)/(1+'Расчет NPV'!$C$12)^3</f>
        <v/>
      </c>
      <c r="K1970" s="9">
        <f>((D1970*(1+E1970)^3*(C1970-F1970)-G1970)-MAX((D1970*(1+E1970)^3*(C1970-F1970)-G1970)-B1970/6,0)*'Расчет NPV'!$C$13)/(1+'Расчет NPV'!$C$12)^4</f>
        <v/>
      </c>
      <c r="L1970" s="9">
        <f>((D1970*(1+E1970)^4*(C1970-F1970)-G1970)-MAX((D1970*(1+E1970)^4*(C1970-F1970)-G1970)-B1970/6,0)*'Расчет NPV'!$C$13)/(1+'Расчет NPV'!$C$12)^5</f>
        <v/>
      </c>
      <c r="M1970" s="9">
        <f>((D1970*(1+E1970)^5*(C1970-F1970)-G1970)-MAX((D1970*(1+E1970)^5*(C1970-F1970)-G1970)-B1970/6,0)*'Расчет NPV'!$C$13)/(1+'Расчет NPV'!$C$12)^6</f>
        <v/>
      </c>
      <c r="N1970" s="13">
        <f>SUM(H1970:M1970)-B1970</f>
        <v/>
      </c>
    </row>
    <row r="1971">
      <c r="A1971" t="n">
        <v>1967</v>
      </c>
      <c r="B1971" s="9">
        <f>_xlfn.BETA.INV(RAND(),'Расчет NPV'!$E$5,'Расчет NPV'!$F$5,'Расчет NPV'!$B$5,'Расчет NPV'!$D$5)</f>
        <v/>
      </c>
      <c r="C1971" s="9">
        <f>_xlfn.BETA.INV(RAND(),'Расчет NPV'!$E$6,'Расчет NPV'!$F$6,'Расчет NPV'!$B$6,'Расчет NPV'!$D$6)</f>
        <v/>
      </c>
      <c r="D1971" s="9">
        <f>_xlfn.BETA.INV(RAND(),'Расчет NPV'!$E$7,'Расчет NPV'!$F$7,'Расчет NPV'!$B$7,'Расчет NPV'!$D$7)</f>
        <v/>
      </c>
      <c r="E1971" s="5">
        <f>_xlfn.BETA.INV(RAND(),'Расчет NPV'!$E$8,'Расчет NPV'!$F$8,'Расчет NPV'!$B$8,'Расчет NPV'!$D$8)</f>
        <v/>
      </c>
      <c r="F1971" s="9">
        <f>_xlfn.BETA.INV(RAND(),'Расчет NPV'!$E$9,'Расчет NPV'!$F$9,'Расчет NPV'!$B$9,'Расчет NPV'!$D$9)</f>
        <v/>
      </c>
      <c r="G1971" s="9">
        <f>_xlfn.BETA.INV(RAND(),'Расчет NPV'!$E$10,'Расчет NPV'!$F$10,'Расчет NPV'!$B$10,'Расчет NPV'!$D$10)</f>
        <v/>
      </c>
      <c r="H1971" s="9">
        <f>((D1971*(1+E1971)^0*'Расчет NPV'!$C$14*(C1971-F1971)-G1971)-MAX((D1971*(1+E1971)^0*'Расчет NPV'!$C$14*(C1971-F1971)-G1971)-B1971/6,0)*'Расчет NPV'!$C$13)/(1+'Расчет NPV'!$C$12)^1</f>
        <v/>
      </c>
      <c r="I1971" s="9">
        <f>((D1971*(1+E1971)^1*(C1971-F1971)-G1971)-MAX((D1971*(1+E1971)^1*(C1971-F1971)-G1971)-B1971/6,0)*'Расчет NPV'!$C$13)/(1+'Расчет NPV'!$C$12)^2</f>
        <v/>
      </c>
      <c r="J1971" s="9">
        <f>((D1971*(1+E1971)^2*(C1971-F1971)-G1971)-MAX((D1971*(1+E1971)^2*(C1971-F1971)-G1971)-B1971/6,0)*'Расчет NPV'!$C$13)/(1+'Расчет NPV'!$C$12)^3</f>
        <v/>
      </c>
      <c r="K1971" s="9">
        <f>((D1971*(1+E1971)^3*(C1971-F1971)-G1971)-MAX((D1971*(1+E1971)^3*(C1971-F1971)-G1971)-B1971/6,0)*'Расчет NPV'!$C$13)/(1+'Расчет NPV'!$C$12)^4</f>
        <v/>
      </c>
      <c r="L1971" s="9">
        <f>((D1971*(1+E1971)^4*(C1971-F1971)-G1971)-MAX((D1971*(1+E1971)^4*(C1971-F1971)-G1971)-B1971/6,0)*'Расчет NPV'!$C$13)/(1+'Расчет NPV'!$C$12)^5</f>
        <v/>
      </c>
      <c r="M1971" s="9">
        <f>((D1971*(1+E1971)^5*(C1971-F1971)-G1971)-MAX((D1971*(1+E1971)^5*(C1971-F1971)-G1971)-B1971/6,0)*'Расчет NPV'!$C$13)/(1+'Расчет NPV'!$C$12)^6</f>
        <v/>
      </c>
      <c r="N1971" s="13">
        <f>SUM(H1971:M1971)-B1971</f>
        <v/>
      </c>
    </row>
    <row r="1972">
      <c r="A1972" t="n">
        <v>1968</v>
      </c>
      <c r="B1972" s="9">
        <f>_xlfn.BETA.INV(RAND(),'Расчет NPV'!$E$5,'Расчет NPV'!$F$5,'Расчет NPV'!$B$5,'Расчет NPV'!$D$5)</f>
        <v/>
      </c>
      <c r="C1972" s="9">
        <f>_xlfn.BETA.INV(RAND(),'Расчет NPV'!$E$6,'Расчет NPV'!$F$6,'Расчет NPV'!$B$6,'Расчет NPV'!$D$6)</f>
        <v/>
      </c>
      <c r="D1972" s="9">
        <f>_xlfn.BETA.INV(RAND(),'Расчет NPV'!$E$7,'Расчет NPV'!$F$7,'Расчет NPV'!$B$7,'Расчет NPV'!$D$7)</f>
        <v/>
      </c>
      <c r="E1972" s="5">
        <f>_xlfn.BETA.INV(RAND(),'Расчет NPV'!$E$8,'Расчет NPV'!$F$8,'Расчет NPV'!$B$8,'Расчет NPV'!$D$8)</f>
        <v/>
      </c>
      <c r="F1972" s="9">
        <f>_xlfn.BETA.INV(RAND(),'Расчет NPV'!$E$9,'Расчет NPV'!$F$9,'Расчет NPV'!$B$9,'Расчет NPV'!$D$9)</f>
        <v/>
      </c>
      <c r="G1972" s="9">
        <f>_xlfn.BETA.INV(RAND(),'Расчет NPV'!$E$10,'Расчет NPV'!$F$10,'Расчет NPV'!$B$10,'Расчет NPV'!$D$10)</f>
        <v/>
      </c>
      <c r="H1972" s="9">
        <f>((D1972*(1+E1972)^0*'Расчет NPV'!$C$14*(C1972-F1972)-G1972)-MAX((D1972*(1+E1972)^0*'Расчет NPV'!$C$14*(C1972-F1972)-G1972)-B1972/6,0)*'Расчет NPV'!$C$13)/(1+'Расчет NPV'!$C$12)^1</f>
        <v/>
      </c>
      <c r="I1972" s="9">
        <f>((D1972*(1+E1972)^1*(C1972-F1972)-G1972)-MAX((D1972*(1+E1972)^1*(C1972-F1972)-G1972)-B1972/6,0)*'Расчет NPV'!$C$13)/(1+'Расчет NPV'!$C$12)^2</f>
        <v/>
      </c>
      <c r="J1972" s="9">
        <f>((D1972*(1+E1972)^2*(C1972-F1972)-G1972)-MAX((D1972*(1+E1972)^2*(C1972-F1972)-G1972)-B1972/6,0)*'Расчет NPV'!$C$13)/(1+'Расчет NPV'!$C$12)^3</f>
        <v/>
      </c>
      <c r="K1972" s="9">
        <f>((D1972*(1+E1972)^3*(C1972-F1972)-G1972)-MAX((D1972*(1+E1972)^3*(C1972-F1972)-G1972)-B1972/6,0)*'Расчет NPV'!$C$13)/(1+'Расчет NPV'!$C$12)^4</f>
        <v/>
      </c>
      <c r="L1972" s="9">
        <f>((D1972*(1+E1972)^4*(C1972-F1972)-G1972)-MAX((D1972*(1+E1972)^4*(C1972-F1972)-G1972)-B1972/6,0)*'Расчет NPV'!$C$13)/(1+'Расчет NPV'!$C$12)^5</f>
        <v/>
      </c>
      <c r="M1972" s="9">
        <f>((D1972*(1+E1972)^5*(C1972-F1972)-G1972)-MAX((D1972*(1+E1972)^5*(C1972-F1972)-G1972)-B1972/6,0)*'Расчет NPV'!$C$13)/(1+'Расчет NPV'!$C$12)^6</f>
        <v/>
      </c>
      <c r="N1972" s="13">
        <f>SUM(H1972:M1972)-B1972</f>
        <v/>
      </c>
    </row>
    <row r="1973">
      <c r="A1973" t="n">
        <v>1969</v>
      </c>
      <c r="B1973" s="9">
        <f>_xlfn.BETA.INV(RAND(),'Расчет NPV'!$E$5,'Расчет NPV'!$F$5,'Расчет NPV'!$B$5,'Расчет NPV'!$D$5)</f>
        <v/>
      </c>
      <c r="C1973" s="9">
        <f>_xlfn.BETA.INV(RAND(),'Расчет NPV'!$E$6,'Расчет NPV'!$F$6,'Расчет NPV'!$B$6,'Расчет NPV'!$D$6)</f>
        <v/>
      </c>
      <c r="D1973" s="9">
        <f>_xlfn.BETA.INV(RAND(),'Расчет NPV'!$E$7,'Расчет NPV'!$F$7,'Расчет NPV'!$B$7,'Расчет NPV'!$D$7)</f>
        <v/>
      </c>
      <c r="E1973" s="5">
        <f>_xlfn.BETA.INV(RAND(),'Расчет NPV'!$E$8,'Расчет NPV'!$F$8,'Расчет NPV'!$B$8,'Расчет NPV'!$D$8)</f>
        <v/>
      </c>
      <c r="F1973" s="9">
        <f>_xlfn.BETA.INV(RAND(),'Расчет NPV'!$E$9,'Расчет NPV'!$F$9,'Расчет NPV'!$B$9,'Расчет NPV'!$D$9)</f>
        <v/>
      </c>
      <c r="G1973" s="9">
        <f>_xlfn.BETA.INV(RAND(),'Расчет NPV'!$E$10,'Расчет NPV'!$F$10,'Расчет NPV'!$B$10,'Расчет NPV'!$D$10)</f>
        <v/>
      </c>
      <c r="H1973" s="9">
        <f>((D1973*(1+E1973)^0*'Расчет NPV'!$C$14*(C1973-F1973)-G1973)-MAX((D1973*(1+E1973)^0*'Расчет NPV'!$C$14*(C1973-F1973)-G1973)-B1973/6,0)*'Расчет NPV'!$C$13)/(1+'Расчет NPV'!$C$12)^1</f>
        <v/>
      </c>
      <c r="I1973" s="9">
        <f>((D1973*(1+E1973)^1*(C1973-F1973)-G1973)-MAX((D1973*(1+E1973)^1*(C1973-F1973)-G1973)-B1973/6,0)*'Расчет NPV'!$C$13)/(1+'Расчет NPV'!$C$12)^2</f>
        <v/>
      </c>
      <c r="J1973" s="9">
        <f>((D1973*(1+E1973)^2*(C1973-F1973)-G1973)-MAX((D1973*(1+E1973)^2*(C1973-F1973)-G1973)-B1973/6,0)*'Расчет NPV'!$C$13)/(1+'Расчет NPV'!$C$12)^3</f>
        <v/>
      </c>
      <c r="K1973" s="9">
        <f>((D1973*(1+E1973)^3*(C1973-F1973)-G1973)-MAX((D1973*(1+E1973)^3*(C1973-F1973)-G1973)-B1973/6,0)*'Расчет NPV'!$C$13)/(1+'Расчет NPV'!$C$12)^4</f>
        <v/>
      </c>
      <c r="L1973" s="9">
        <f>((D1973*(1+E1973)^4*(C1973-F1973)-G1973)-MAX((D1973*(1+E1973)^4*(C1973-F1973)-G1973)-B1973/6,0)*'Расчет NPV'!$C$13)/(1+'Расчет NPV'!$C$12)^5</f>
        <v/>
      </c>
      <c r="M1973" s="9">
        <f>((D1973*(1+E1973)^5*(C1973-F1973)-G1973)-MAX((D1973*(1+E1973)^5*(C1973-F1973)-G1973)-B1973/6,0)*'Расчет NPV'!$C$13)/(1+'Расчет NPV'!$C$12)^6</f>
        <v/>
      </c>
      <c r="N1973" s="13">
        <f>SUM(H1973:M1973)-B1973</f>
        <v/>
      </c>
    </row>
    <row r="1974">
      <c r="A1974" t="n">
        <v>1970</v>
      </c>
      <c r="B1974" s="9">
        <f>_xlfn.BETA.INV(RAND(),'Расчет NPV'!$E$5,'Расчет NPV'!$F$5,'Расчет NPV'!$B$5,'Расчет NPV'!$D$5)</f>
        <v/>
      </c>
      <c r="C1974" s="9">
        <f>_xlfn.BETA.INV(RAND(),'Расчет NPV'!$E$6,'Расчет NPV'!$F$6,'Расчет NPV'!$B$6,'Расчет NPV'!$D$6)</f>
        <v/>
      </c>
      <c r="D1974" s="9">
        <f>_xlfn.BETA.INV(RAND(),'Расчет NPV'!$E$7,'Расчет NPV'!$F$7,'Расчет NPV'!$B$7,'Расчет NPV'!$D$7)</f>
        <v/>
      </c>
      <c r="E1974" s="5">
        <f>_xlfn.BETA.INV(RAND(),'Расчет NPV'!$E$8,'Расчет NPV'!$F$8,'Расчет NPV'!$B$8,'Расчет NPV'!$D$8)</f>
        <v/>
      </c>
      <c r="F1974" s="9">
        <f>_xlfn.BETA.INV(RAND(),'Расчет NPV'!$E$9,'Расчет NPV'!$F$9,'Расчет NPV'!$B$9,'Расчет NPV'!$D$9)</f>
        <v/>
      </c>
      <c r="G1974" s="9">
        <f>_xlfn.BETA.INV(RAND(),'Расчет NPV'!$E$10,'Расчет NPV'!$F$10,'Расчет NPV'!$B$10,'Расчет NPV'!$D$10)</f>
        <v/>
      </c>
      <c r="H1974" s="9">
        <f>((D1974*(1+E1974)^0*'Расчет NPV'!$C$14*(C1974-F1974)-G1974)-MAX((D1974*(1+E1974)^0*'Расчет NPV'!$C$14*(C1974-F1974)-G1974)-B1974/6,0)*'Расчет NPV'!$C$13)/(1+'Расчет NPV'!$C$12)^1</f>
        <v/>
      </c>
      <c r="I1974" s="9">
        <f>((D1974*(1+E1974)^1*(C1974-F1974)-G1974)-MAX((D1974*(1+E1974)^1*(C1974-F1974)-G1974)-B1974/6,0)*'Расчет NPV'!$C$13)/(1+'Расчет NPV'!$C$12)^2</f>
        <v/>
      </c>
      <c r="J1974" s="9">
        <f>((D1974*(1+E1974)^2*(C1974-F1974)-G1974)-MAX((D1974*(1+E1974)^2*(C1974-F1974)-G1974)-B1974/6,0)*'Расчет NPV'!$C$13)/(1+'Расчет NPV'!$C$12)^3</f>
        <v/>
      </c>
      <c r="K1974" s="9">
        <f>((D1974*(1+E1974)^3*(C1974-F1974)-G1974)-MAX((D1974*(1+E1974)^3*(C1974-F1974)-G1974)-B1974/6,0)*'Расчет NPV'!$C$13)/(1+'Расчет NPV'!$C$12)^4</f>
        <v/>
      </c>
      <c r="L1974" s="9">
        <f>((D1974*(1+E1974)^4*(C1974-F1974)-G1974)-MAX((D1974*(1+E1974)^4*(C1974-F1974)-G1974)-B1974/6,0)*'Расчет NPV'!$C$13)/(1+'Расчет NPV'!$C$12)^5</f>
        <v/>
      </c>
      <c r="M1974" s="9">
        <f>((D1974*(1+E1974)^5*(C1974-F1974)-G1974)-MAX((D1974*(1+E1974)^5*(C1974-F1974)-G1974)-B1974/6,0)*'Расчет NPV'!$C$13)/(1+'Расчет NPV'!$C$12)^6</f>
        <v/>
      </c>
      <c r="N1974" s="13">
        <f>SUM(H1974:M1974)-B1974</f>
        <v/>
      </c>
    </row>
    <row r="1975">
      <c r="A1975" t="n">
        <v>1971</v>
      </c>
      <c r="B1975" s="9">
        <f>_xlfn.BETA.INV(RAND(),'Расчет NPV'!$E$5,'Расчет NPV'!$F$5,'Расчет NPV'!$B$5,'Расчет NPV'!$D$5)</f>
        <v/>
      </c>
      <c r="C1975" s="9">
        <f>_xlfn.BETA.INV(RAND(),'Расчет NPV'!$E$6,'Расчет NPV'!$F$6,'Расчет NPV'!$B$6,'Расчет NPV'!$D$6)</f>
        <v/>
      </c>
      <c r="D1975" s="9">
        <f>_xlfn.BETA.INV(RAND(),'Расчет NPV'!$E$7,'Расчет NPV'!$F$7,'Расчет NPV'!$B$7,'Расчет NPV'!$D$7)</f>
        <v/>
      </c>
      <c r="E1975" s="5">
        <f>_xlfn.BETA.INV(RAND(),'Расчет NPV'!$E$8,'Расчет NPV'!$F$8,'Расчет NPV'!$B$8,'Расчет NPV'!$D$8)</f>
        <v/>
      </c>
      <c r="F1975" s="9">
        <f>_xlfn.BETA.INV(RAND(),'Расчет NPV'!$E$9,'Расчет NPV'!$F$9,'Расчет NPV'!$B$9,'Расчет NPV'!$D$9)</f>
        <v/>
      </c>
      <c r="G1975" s="9">
        <f>_xlfn.BETA.INV(RAND(),'Расчет NPV'!$E$10,'Расчет NPV'!$F$10,'Расчет NPV'!$B$10,'Расчет NPV'!$D$10)</f>
        <v/>
      </c>
      <c r="H1975" s="9">
        <f>((D1975*(1+E1975)^0*'Расчет NPV'!$C$14*(C1975-F1975)-G1975)-MAX((D1975*(1+E1975)^0*'Расчет NPV'!$C$14*(C1975-F1975)-G1975)-B1975/6,0)*'Расчет NPV'!$C$13)/(1+'Расчет NPV'!$C$12)^1</f>
        <v/>
      </c>
      <c r="I1975" s="9">
        <f>((D1975*(1+E1975)^1*(C1975-F1975)-G1975)-MAX((D1975*(1+E1975)^1*(C1975-F1975)-G1975)-B1975/6,0)*'Расчет NPV'!$C$13)/(1+'Расчет NPV'!$C$12)^2</f>
        <v/>
      </c>
      <c r="J1975" s="9">
        <f>((D1975*(1+E1975)^2*(C1975-F1975)-G1975)-MAX((D1975*(1+E1975)^2*(C1975-F1975)-G1975)-B1975/6,0)*'Расчет NPV'!$C$13)/(1+'Расчет NPV'!$C$12)^3</f>
        <v/>
      </c>
      <c r="K1975" s="9">
        <f>((D1975*(1+E1975)^3*(C1975-F1975)-G1975)-MAX((D1975*(1+E1975)^3*(C1975-F1975)-G1975)-B1975/6,0)*'Расчет NPV'!$C$13)/(1+'Расчет NPV'!$C$12)^4</f>
        <v/>
      </c>
      <c r="L1975" s="9">
        <f>((D1975*(1+E1975)^4*(C1975-F1975)-G1975)-MAX((D1975*(1+E1975)^4*(C1975-F1975)-G1975)-B1975/6,0)*'Расчет NPV'!$C$13)/(1+'Расчет NPV'!$C$12)^5</f>
        <v/>
      </c>
      <c r="M1975" s="9">
        <f>((D1975*(1+E1975)^5*(C1975-F1975)-G1975)-MAX((D1975*(1+E1975)^5*(C1975-F1975)-G1975)-B1975/6,0)*'Расчет NPV'!$C$13)/(1+'Расчет NPV'!$C$12)^6</f>
        <v/>
      </c>
      <c r="N1975" s="13">
        <f>SUM(H1975:M1975)-B1975</f>
        <v/>
      </c>
    </row>
    <row r="1976">
      <c r="A1976" t="n">
        <v>1972</v>
      </c>
      <c r="B1976" s="9">
        <f>_xlfn.BETA.INV(RAND(),'Расчет NPV'!$E$5,'Расчет NPV'!$F$5,'Расчет NPV'!$B$5,'Расчет NPV'!$D$5)</f>
        <v/>
      </c>
      <c r="C1976" s="9">
        <f>_xlfn.BETA.INV(RAND(),'Расчет NPV'!$E$6,'Расчет NPV'!$F$6,'Расчет NPV'!$B$6,'Расчет NPV'!$D$6)</f>
        <v/>
      </c>
      <c r="D1976" s="9">
        <f>_xlfn.BETA.INV(RAND(),'Расчет NPV'!$E$7,'Расчет NPV'!$F$7,'Расчет NPV'!$B$7,'Расчет NPV'!$D$7)</f>
        <v/>
      </c>
      <c r="E1976" s="5">
        <f>_xlfn.BETA.INV(RAND(),'Расчет NPV'!$E$8,'Расчет NPV'!$F$8,'Расчет NPV'!$B$8,'Расчет NPV'!$D$8)</f>
        <v/>
      </c>
      <c r="F1976" s="9">
        <f>_xlfn.BETA.INV(RAND(),'Расчет NPV'!$E$9,'Расчет NPV'!$F$9,'Расчет NPV'!$B$9,'Расчет NPV'!$D$9)</f>
        <v/>
      </c>
      <c r="G1976" s="9">
        <f>_xlfn.BETA.INV(RAND(),'Расчет NPV'!$E$10,'Расчет NPV'!$F$10,'Расчет NPV'!$B$10,'Расчет NPV'!$D$10)</f>
        <v/>
      </c>
      <c r="H1976" s="9">
        <f>((D1976*(1+E1976)^0*'Расчет NPV'!$C$14*(C1976-F1976)-G1976)-MAX((D1976*(1+E1976)^0*'Расчет NPV'!$C$14*(C1976-F1976)-G1976)-B1976/6,0)*'Расчет NPV'!$C$13)/(1+'Расчет NPV'!$C$12)^1</f>
        <v/>
      </c>
      <c r="I1976" s="9">
        <f>((D1976*(1+E1976)^1*(C1976-F1976)-G1976)-MAX((D1976*(1+E1976)^1*(C1976-F1976)-G1976)-B1976/6,0)*'Расчет NPV'!$C$13)/(1+'Расчет NPV'!$C$12)^2</f>
        <v/>
      </c>
      <c r="J1976" s="9">
        <f>((D1976*(1+E1976)^2*(C1976-F1976)-G1976)-MAX((D1976*(1+E1976)^2*(C1976-F1976)-G1976)-B1976/6,0)*'Расчет NPV'!$C$13)/(1+'Расчет NPV'!$C$12)^3</f>
        <v/>
      </c>
      <c r="K1976" s="9">
        <f>((D1976*(1+E1976)^3*(C1976-F1976)-G1976)-MAX((D1976*(1+E1976)^3*(C1976-F1976)-G1976)-B1976/6,0)*'Расчет NPV'!$C$13)/(1+'Расчет NPV'!$C$12)^4</f>
        <v/>
      </c>
      <c r="L1976" s="9">
        <f>((D1976*(1+E1976)^4*(C1976-F1976)-G1976)-MAX((D1976*(1+E1976)^4*(C1976-F1976)-G1976)-B1976/6,0)*'Расчет NPV'!$C$13)/(1+'Расчет NPV'!$C$12)^5</f>
        <v/>
      </c>
      <c r="M1976" s="9">
        <f>((D1976*(1+E1976)^5*(C1976-F1976)-G1976)-MAX((D1976*(1+E1976)^5*(C1976-F1976)-G1976)-B1976/6,0)*'Расчет NPV'!$C$13)/(1+'Расчет NPV'!$C$12)^6</f>
        <v/>
      </c>
      <c r="N1976" s="13">
        <f>SUM(H1976:M1976)-B1976</f>
        <v/>
      </c>
    </row>
    <row r="1977">
      <c r="A1977" t="n">
        <v>1973</v>
      </c>
      <c r="B1977" s="9">
        <f>_xlfn.BETA.INV(RAND(),'Расчет NPV'!$E$5,'Расчет NPV'!$F$5,'Расчет NPV'!$B$5,'Расчет NPV'!$D$5)</f>
        <v/>
      </c>
      <c r="C1977" s="9">
        <f>_xlfn.BETA.INV(RAND(),'Расчет NPV'!$E$6,'Расчет NPV'!$F$6,'Расчет NPV'!$B$6,'Расчет NPV'!$D$6)</f>
        <v/>
      </c>
      <c r="D1977" s="9">
        <f>_xlfn.BETA.INV(RAND(),'Расчет NPV'!$E$7,'Расчет NPV'!$F$7,'Расчет NPV'!$B$7,'Расчет NPV'!$D$7)</f>
        <v/>
      </c>
      <c r="E1977" s="5">
        <f>_xlfn.BETA.INV(RAND(),'Расчет NPV'!$E$8,'Расчет NPV'!$F$8,'Расчет NPV'!$B$8,'Расчет NPV'!$D$8)</f>
        <v/>
      </c>
      <c r="F1977" s="9">
        <f>_xlfn.BETA.INV(RAND(),'Расчет NPV'!$E$9,'Расчет NPV'!$F$9,'Расчет NPV'!$B$9,'Расчет NPV'!$D$9)</f>
        <v/>
      </c>
      <c r="G1977" s="9">
        <f>_xlfn.BETA.INV(RAND(),'Расчет NPV'!$E$10,'Расчет NPV'!$F$10,'Расчет NPV'!$B$10,'Расчет NPV'!$D$10)</f>
        <v/>
      </c>
      <c r="H1977" s="9">
        <f>((D1977*(1+E1977)^0*'Расчет NPV'!$C$14*(C1977-F1977)-G1977)-MAX((D1977*(1+E1977)^0*'Расчет NPV'!$C$14*(C1977-F1977)-G1977)-B1977/6,0)*'Расчет NPV'!$C$13)/(1+'Расчет NPV'!$C$12)^1</f>
        <v/>
      </c>
      <c r="I1977" s="9">
        <f>((D1977*(1+E1977)^1*(C1977-F1977)-G1977)-MAX((D1977*(1+E1977)^1*(C1977-F1977)-G1977)-B1977/6,0)*'Расчет NPV'!$C$13)/(1+'Расчет NPV'!$C$12)^2</f>
        <v/>
      </c>
      <c r="J1977" s="9">
        <f>((D1977*(1+E1977)^2*(C1977-F1977)-G1977)-MAX((D1977*(1+E1977)^2*(C1977-F1977)-G1977)-B1977/6,0)*'Расчет NPV'!$C$13)/(1+'Расчет NPV'!$C$12)^3</f>
        <v/>
      </c>
      <c r="K1977" s="9">
        <f>((D1977*(1+E1977)^3*(C1977-F1977)-G1977)-MAX((D1977*(1+E1977)^3*(C1977-F1977)-G1977)-B1977/6,0)*'Расчет NPV'!$C$13)/(1+'Расчет NPV'!$C$12)^4</f>
        <v/>
      </c>
      <c r="L1977" s="9">
        <f>((D1977*(1+E1977)^4*(C1977-F1977)-G1977)-MAX((D1977*(1+E1977)^4*(C1977-F1977)-G1977)-B1977/6,0)*'Расчет NPV'!$C$13)/(1+'Расчет NPV'!$C$12)^5</f>
        <v/>
      </c>
      <c r="M1977" s="9">
        <f>((D1977*(1+E1977)^5*(C1977-F1977)-G1977)-MAX((D1977*(1+E1977)^5*(C1977-F1977)-G1977)-B1977/6,0)*'Расчет NPV'!$C$13)/(1+'Расчет NPV'!$C$12)^6</f>
        <v/>
      </c>
      <c r="N1977" s="13">
        <f>SUM(H1977:M1977)-B1977</f>
        <v/>
      </c>
    </row>
    <row r="1978">
      <c r="A1978" t="n">
        <v>1974</v>
      </c>
      <c r="B1978" s="9">
        <f>_xlfn.BETA.INV(RAND(),'Расчет NPV'!$E$5,'Расчет NPV'!$F$5,'Расчет NPV'!$B$5,'Расчет NPV'!$D$5)</f>
        <v/>
      </c>
      <c r="C1978" s="9">
        <f>_xlfn.BETA.INV(RAND(),'Расчет NPV'!$E$6,'Расчет NPV'!$F$6,'Расчет NPV'!$B$6,'Расчет NPV'!$D$6)</f>
        <v/>
      </c>
      <c r="D1978" s="9">
        <f>_xlfn.BETA.INV(RAND(),'Расчет NPV'!$E$7,'Расчет NPV'!$F$7,'Расчет NPV'!$B$7,'Расчет NPV'!$D$7)</f>
        <v/>
      </c>
      <c r="E1978" s="5">
        <f>_xlfn.BETA.INV(RAND(),'Расчет NPV'!$E$8,'Расчет NPV'!$F$8,'Расчет NPV'!$B$8,'Расчет NPV'!$D$8)</f>
        <v/>
      </c>
      <c r="F1978" s="9">
        <f>_xlfn.BETA.INV(RAND(),'Расчет NPV'!$E$9,'Расчет NPV'!$F$9,'Расчет NPV'!$B$9,'Расчет NPV'!$D$9)</f>
        <v/>
      </c>
      <c r="G1978" s="9">
        <f>_xlfn.BETA.INV(RAND(),'Расчет NPV'!$E$10,'Расчет NPV'!$F$10,'Расчет NPV'!$B$10,'Расчет NPV'!$D$10)</f>
        <v/>
      </c>
      <c r="H1978" s="9">
        <f>((D1978*(1+E1978)^0*'Расчет NPV'!$C$14*(C1978-F1978)-G1978)-MAX((D1978*(1+E1978)^0*'Расчет NPV'!$C$14*(C1978-F1978)-G1978)-B1978/6,0)*'Расчет NPV'!$C$13)/(1+'Расчет NPV'!$C$12)^1</f>
        <v/>
      </c>
      <c r="I1978" s="9">
        <f>((D1978*(1+E1978)^1*(C1978-F1978)-G1978)-MAX((D1978*(1+E1978)^1*(C1978-F1978)-G1978)-B1978/6,0)*'Расчет NPV'!$C$13)/(1+'Расчет NPV'!$C$12)^2</f>
        <v/>
      </c>
      <c r="J1978" s="9">
        <f>((D1978*(1+E1978)^2*(C1978-F1978)-G1978)-MAX((D1978*(1+E1978)^2*(C1978-F1978)-G1978)-B1978/6,0)*'Расчет NPV'!$C$13)/(1+'Расчет NPV'!$C$12)^3</f>
        <v/>
      </c>
      <c r="K1978" s="9">
        <f>((D1978*(1+E1978)^3*(C1978-F1978)-G1978)-MAX((D1978*(1+E1978)^3*(C1978-F1978)-G1978)-B1978/6,0)*'Расчет NPV'!$C$13)/(1+'Расчет NPV'!$C$12)^4</f>
        <v/>
      </c>
      <c r="L1978" s="9">
        <f>((D1978*(1+E1978)^4*(C1978-F1978)-G1978)-MAX((D1978*(1+E1978)^4*(C1978-F1978)-G1978)-B1978/6,0)*'Расчет NPV'!$C$13)/(1+'Расчет NPV'!$C$12)^5</f>
        <v/>
      </c>
      <c r="M1978" s="9">
        <f>((D1978*(1+E1978)^5*(C1978-F1978)-G1978)-MAX((D1978*(1+E1978)^5*(C1978-F1978)-G1978)-B1978/6,0)*'Расчет NPV'!$C$13)/(1+'Расчет NPV'!$C$12)^6</f>
        <v/>
      </c>
      <c r="N1978" s="13">
        <f>SUM(H1978:M1978)-B1978</f>
        <v/>
      </c>
    </row>
    <row r="1979">
      <c r="A1979" t="n">
        <v>1975</v>
      </c>
      <c r="B1979" s="9">
        <f>_xlfn.BETA.INV(RAND(),'Расчет NPV'!$E$5,'Расчет NPV'!$F$5,'Расчет NPV'!$B$5,'Расчет NPV'!$D$5)</f>
        <v/>
      </c>
      <c r="C1979" s="9">
        <f>_xlfn.BETA.INV(RAND(),'Расчет NPV'!$E$6,'Расчет NPV'!$F$6,'Расчет NPV'!$B$6,'Расчет NPV'!$D$6)</f>
        <v/>
      </c>
      <c r="D1979" s="9">
        <f>_xlfn.BETA.INV(RAND(),'Расчет NPV'!$E$7,'Расчет NPV'!$F$7,'Расчет NPV'!$B$7,'Расчет NPV'!$D$7)</f>
        <v/>
      </c>
      <c r="E1979" s="5">
        <f>_xlfn.BETA.INV(RAND(),'Расчет NPV'!$E$8,'Расчет NPV'!$F$8,'Расчет NPV'!$B$8,'Расчет NPV'!$D$8)</f>
        <v/>
      </c>
      <c r="F1979" s="9">
        <f>_xlfn.BETA.INV(RAND(),'Расчет NPV'!$E$9,'Расчет NPV'!$F$9,'Расчет NPV'!$B$9,'Расчет NPV'!$D$9)</f>
        <v/>
      </c>
      <c r="G1979" s="9">
        <f>_xlfn.BETA.INV(RAND(),'Расчет NPV'!$E$10,'Расчет NPV'!$F$10,'Расчет NPV'!$B$10,'Расчет NPV'!$D$10)</f>
        <v/>
      </c>
      <c r="H1979" s="9">
        <f>((D1979*(1+E1979)^0*'Расчет NPV'!$C$14*(C1979-F1979)-G1979)-MAX((D1979*(1+E1979)^0*'Расчет NPV'!$C$14*(C1979-F1979)-G1979)-B1979/6,0)*'Расчет NPV'!$C$13)/(1+'Расчет NPV'!$C$12)^1</f>
        <v/>
      </c>
      <c r="I1979" s="9">
        <f>((D1979*(1+E1979)^1*(C1979-F1979)-G1979)-MAX((D1979*(1+E1979)^1*(C1979-F1979)-G1979)-B1979/6,0)*'Расчет NPV'!$C$13)/(1+'Расчет NPV'!$C$12)^2</f>
        <v/>
      </c>
      <c r="J1979" s="9">
        <f>((D1979*(1+E1979)^2*(C1979-F1979)-G1979)-MAX((D1979*(1+E1979)^2*(C1979-F1979)-G1979)-B1979/6,0)*'Расчет NPV'!$C$13)/(1+'Расчет NPV'!$C$12)^3</f>
        <v/>
      </c>
      <c r="K1979" s="9">
        <f>((D1979*(1+E1979)^3*(C1979-F1979)-G1979)-MAX((D1979*(1+E1979)^3*(C1979-F1979)-G1979)-B1979/6,0)*'Расчет NPV'!$C$13)/(1+'Расчет NPV'!$C$12)^4</f>
        <v/>
      </c>
      <c r="L1979" s="9">
        <f>((D1979*(1+E1979)^4*(C1979-F1979)-G1979)-MAX((D1979*(1+E1979)^4*(C1979-F1979)-G1979)-B1979/6,0)*'Расчет NPV'!$C$13)/(1+'Расчет NPV'!$C$12)^5</f>
        <v/>
      </c>
      <c r="M1979" s="9">
        <f>((D1979*(1+E1979)^5*(C1979-F1979)-G1979)-MAX((D1979*(1+E1979)^5*(C1979-F1979)-G1979)-B1979/6,0)*'Расчет NPV'!$C$13)/(1+'Расчет NPV'!$C$12)^6</f>
        <v/>
      </c>
      <c r="N1979" s="13">
        <f>SUM(H1979:M1979)-B1979</f>
        <v/>
      </c>
    </row>
    <row r="1980">
      <c r="A1980" t="n">
        <v>1976</v>
      </c>
      <c r="B1980" s="9">
        <f>_xlfn.BETA.INV(RAND(),'Расчет NPV'!$E$5,'Расчет NPV'!$F$5,'Расчет NPV'!$B$5,'Расчет NPV'!$D$5)</f>
        <v/>
      </c>
      <c r="C1980" s="9">
        <f>_xlfn.BETA.INV(RAND(),'Расчет NPV'!$E$6,'Расчет NPV'!$F$6,'Расчет NPV'!$B$6,'Расчет NPV'!$D$6)</f>
        <v/>
      </c>
      <c r="D1980" s="9">
        <f>_xlfn.BETA.INV(RAND(),'Расчет NPV'!$E$7,'Расчет NPV'!$F$7,'Расчет NPV'!$B$7,'Расчет NPV'!$D$7)</f>
        <v/>
      </c>
      <c r="E1980" s="5">
        <f>_xlfn.BETA.INV(RAND(),'Расчет NPV'!$E$8,'Расчет NPV'!$F$8,'Расчет NPV'!$B$8,'Расчет NPV'!$D$8)</f>
        <v/>
      </c>
      <c r="F1980" s="9">
        <f>_xlfn.BETA.INV(RAND(),'Расчет NPV'!$E$9,'Расчет NPV'!$F$9,'Расчет NPV'!$B$9,'Расчет NPV'!$D$9)</f>
        <v/>
      </c>
      <c r="G1980" s="9">
        <f>_xlfn.BETA.INV(RAND(),'Расчет NPV'!$E$10,'Расчет NPV'!$F$10,'Расчет NPV'!$B$10,'Расчет NPV'!$D$10)</f>
        <v/>
      </c>
      <c r="H1980" s="9">
        <f>((D1980*(1+E1980)^0*'Расчет NPV'!$C$14*(C1980-F1980)-G1980)-MAX((D1980*(1+E1980)^0*'Расчет NPV'!$C$14*(C1980-F1980)-G1980)-B1980/6,0)*'Расчет NPV'!$C$13)/(1+'Расчет NPV'!$C$12)^1</f>
        <v/>
      </c>
      <c r="I1980" s="9">
        <f>((D1980*(1+E1980)^1*(C1980-F1980)-G1980)-MAX((D1980*(1+E1980)^1*(C1980-F1980)-G1980)-B1980/6,0)*'Расчет NPV'!$C$13)/(1+'Расчет NPV'!$C$12)^2</f>
        <v/>
      </c>
      <c r="J1980" s="9">
        <f>((D1980*(1+E1980)^2*(C1980-F1980)-G1980)-MAX((D1980*(1+E1980)^2*(C1980-F1980)-G1980)-B1980/6,0)*'Расчет NPV'!$C$13)/(1+'Расчет NPV'!$C$12)^3</f>
        <v/>
      </c>
      <c r="K1980" s="9">
        <f>((D1980*(1+E1980)^3*(C1980-F1980)-G1980)-MAX((D1980*(1+E1980)^3*(C1980-F1980)-G1980)-B1980/6,0)*'Расчет NPV'!$C$13)/(1+'Расчет NPV'!$C$12)^4</f>
        <v/>
      </c>
      <c r="L1980" s="9">
        <f>((D1980*(1+E1980)^4*(C1980-F1980)-G1980)-MAX((D1980*(1+E1980)^4*(C1980-F1980)-G1980)-B1980/6,0)*'Расчет NPV'!$C$13)/(1+'Расчет NPV'!$C$12)^5</f>
        <v/>
      </c>
      <c r="M1980" s="9">
        <f>((D1980*(1+E1980)^5*(C1980-F1980)-G1980)-MAX((D1980*(1+E1980)^5*(C1980-F1980)-G1980)-B1980/6,0)*'Расчет NPV'!$C$13)/(1+'Расчет NPV'!$C$12)^6</f>
        <v/>
      </c>
      <c r="N1980" s="13">
        <f>SUM(H1980:M1980)-B1980</f>
        <v/>
      </c>
    </row>
    <row r="1981">
      <c r="A1981" t="n">
        <v>1977</v>
      </c>
      <c r="B1981" s="9">
        <f>_xlfn.BETA.INV(RAND(),'Расчет NPV'!$E$5,'Расчет NPV'!$F$5,'Расчет NPV'!$B$5,'Расчет NPV'!$D$5)</f>
        <v/>
      </c>
      <c r="C1981" s="9">
        <f>_xlfn.BETA.INV(RAND(),'Расчет NPV'!$E$6,'Расчет NPV'!$F$6,'Расчет NPV'!$B$6,'Расчет NPV'!$D$6)</f>
        <v/>
      </c>
      <c r="D1981" s="9">
        <f>_xlfn.BETA.INV(RAND(),'Расчет NPV'!$E$7,'Расчет NPV'!$F$7,'Расчет NPV'!$B$7,'Расчет NPV'!$D$7)</f>
        <v/>
      </c>
      <c r="E1981" s="5">
        <f>_xlfn.BETA.INV(RAND(),'Расчет NPV'!$E$8,'Расчет NPV'!$F$8,'Расчет NPV'!$B$8,'Расчет NPV'!$D$8)</f>
        <v/>
      </c>
      <c r="F1981" s="9">
        <f>_xlfn.BETA.INV(RAND(),'Расчет NPV'!$E$9,'Расчет NPV'!$F$9,'Расчет NPV'!$B$9,'Расчет NPV'!$D$9)</f>
        <v/>
      </c>
      <c r="G1981" s="9">
        <f>_xlfn.BETA.INV(RAND(),'Расчет NPV'!$E$10,'Расчет NPV'!$F$10,'Расчет NPV'!$B$10,'Расчет NPV'!$D$10)</f>
        <v/>
      </c>
      <c r="H1981" s="9">
        <f>((D1981*(1+E1981)^0*'Расчет NPV'!$C$14*(C1981-F1981)-G1981)-MAX((D1981*(1+E1981)^0*'Расчет NPV'!$C$14*(C1981-F1981)-G1981)-B1981/6,0)*'Расчет NPV'!$C$13)/(1+'Расчет NPV'!$C$12)^1</f>
        <v/>
      </c>
      <c r="I1981" s="9">
        <f>((D1981*(1+E1981)^1*(C1981-F1981)-G1981)-MAX((D1981*(1+E1981)^1*(C1981-F1981)-G1981)-B1981/6,0)*'Расчет NPV'!$C$13)/(1+'Расчет NPV'!$C$12)^2</f>
        <v/>
      </c>
      <c r="J1981" s="9">
        <f>((D1981*(1+E1981)^2*(C1981-F1981)-G1981)-MAX((D1981*(1+E1981)^2*(C1981-F1981)-G1981)-B1981/6,0)*'Расчет NPV'!$C$13)/(1+'Расчет NPV'!$C$12)^3</f>
        <v/>
      </c>
      <c r="K1981" s="9">
        <f>((D1981*(1+E1981)^3*(C1981-F1981)-G1981)-MAX((D1981*(1+E1981)^3*(C1981-F1981)-G1981)-B1981/6,0)*'Расчет NPV'!$C$13)/(1+'Расчет NPV'!$C$12)^4</f>
        <v/>
      </c>
      <c r="L1981" s="9">
        <f>((D1981*(1+E1981)^4*(C1981-F1981)-G1981)-MAX((D1981*(1+E1981)^4*(C1981-F1981)-G1981)-B1981/6,0)*'Расчет NPV'!$C$13)/(1+'Расчет NPV'!$C$12)^5</f>
        <v/>
      </c>
      <c r="M1981" s="9">
        <f>((D1981*(1+E1981)^5*(C1981-F1981)-G1981)-MAX((D1981*(1+E1981)^5*(C1981-F1981)-G1981)-B1981/6,0)*'Расчет NPV'!$C$13)/(1+'Расчет NPV'!$C$12)^6</f>
        <v/>
      </c>
      <c r="N1981" s="13">
        <f>SUM(H1981:M1981)-B1981</f>
        <v/>
      </c>
    </row>
    <row r="1982">
      <c r="A1982" t="n">
        <v>1978</v>
      </c>
      <c r="B1982" s="9">
        <f>_xlfn.BETA.INV(RAND(),'Расчет NPV'!$E$5,'Расчет NPV'!$F$5,'Расчет NPV'!$B$5,'Расчет NPV'!$D$5)</f>
        <v/>
      </c>
      <c r="C1982" s="9">
        <f>_xlfn.BETA.INV(RAND(),'Расчет NPV'!$E$6,'Расчет NPV'!$F$6,'Расчет NPV'!$B$6,'Расчет NPV'!$D$6)</f>
        <v/>
      </c>
      <c r="D1982" s="9">
        <f>_xlfn.BETA.INV(RAND(),'Расчет NPV'!$E$7,'Расчет NPV'!$F$7,'Расчет NPV'!$B$7,'Расчет NPV'!$D$7)</f>
        <v/>
      </c>
      <c r="E1982" s="5">
        <f>_xlfn.BETA.INV(RAND(),'Расчет NPV'!$E$8,'Расчет NPV'!$F$8,'Расчет NPV'!$B$8,'Расчет NPV'!$D$8)</f>
        <v/>
      </c>
      <c r="F1982" s="9">
        <f>_xlfn.BETA.INV(RAND(),'Расчет NPV'!$E$9,'Расчет NPV'!$F$9,'Расчет NPV'!$B$9,'Расчет NPV'!$D$9)</f>
        <v/>
      </c>
      <c r="G1982" s="9">
        <f>_xlfn.BETA.INV(RAND(),'Расчет NPV'!$E$10,'Расчет NPV'!$F$10,'Расчет NPV'!$B$10,'Расчет NPV'!$D$10)</f>
        <v/>
      </c>
      <c r="H1982" s="9">
        <f>((D1982*(1+E1982)^0*'Расчет NPV'!$C$14*(C1982-F1982)-G1982)-MAX((D1982*(1+E1982)^0*'Расчет NPV'!$C$14*(C1982-F1982)-G1982)-B1982/6,0)*'Расчет NPV'!$C$13)/(1+'Расчет NPV'!$C$12)^1</f>
        <v/>
      </c>
      <c r="I1982" s="9">
        <f>((D1982*(1+E1982)^1*(C1982-F1982)-G1982)-MAX((D1982*(1+E1982)^1*(C1982-F1982)-G1982)-B1982/6,0)*'Расчет NPV'!$C$13)/(1+'Расчет NPV'!$C$12)^2</f>
        <v/>
      </c>
      <c r="J1982" s="9">
        <f>((D1982*(1+E1982)^2*(C1982-F1982)-G1982)-MAX((D1982*(1+E1982)^2*(C1982-F1982)-G1982)-B1982/6,0)*'Расчет NPV'!$C$13)/(1+'Расчет NPV'!$C$12)^3</f>
        <v/>
      </c>
      <c r="K1982" s="9">
        <f>((D1982*(1+E1982)^3*(C1982-F1982)-G1982)-MAX((D1982*(1+E1982)^3*(C1982-F1982)-G1982)-B1982/6,0)*'Расчет NPV'!$C$13)/(1+'Расчет NPV'!$C$12)^4</f>
        <v/>
      </c>
      <c r="L1982" s="9">
        <f>((D1982*(1+E1982)^4*(C1982-F1982)-G1982)-MAX((D1982*(1+E1982)^4*(C1982-F1982)-G1982)-B1982/6,0)*'Расчет NPV'!$C$13)/(1+'Расчет NPV'!$C$12)^5</f>
        <v/>
      </c>
      <c r="M1982" s="9">
        <f>((D1982*(1+E1982)^5*(C1982-F1982)-G1982)-MAX((D1982*(1+E1982)^5*(C1982-F1982)-G1982)-B1982/6,0)*'Расчет NPV'!$C$13)/(1+'Расчет NPV'!$C$12)^6</f>
        <v/>
      </c>
      <c r="N1982" s="13">
        <f>SUM(H1982:M1982)-B1982</f>
        <v/>
      </c>
    </row>
    <row r="1983">
      <c r="A1983" t="n">
        <v>1979</v>
      </c>
      <c r="B1983" s="9">
        <f>_xlfn.BETA.INV(RAND(),'Расчет NPV'!$E$5,'Расчет NPV'!$F$5,'Расчет NPV'!$B$5,'Расчет NPV'!$D$5)</f>
        <v/>
      </c>
      <c r="C1983" s="9">
        <f>_xlfn.BETA.INV(RAND(),'Расчет NPV'!$E$6,'Расчет NPV'!$F$6,'Расчет NPV'!$B$6,'Расчет NPV'!$D$6)</f>
        <v/>
      </c>
      <c r="D1983" s="9">
        <f>_xlfn.BETA.INV(RAND(),'Расчет NPV'!$E$7,'Расчет NPV'!$F$7,'Расчет NPV'!$B$7,'Расчет NPV'!$D$7)</f>
        <v/>
      </c>
      <c r="E1983" s="5">
        <f>_xlfn.BETA.INV(RAND(),'Расчет NPV'!$E$8,'Расчет NPV'!$F$8,'Расчет NPV'!$B$8,'Расчет NPV'!$D$8)</f>
        <v/>
      </c>
      <c r="F1983" s="9">
        <f>_xlfn.BETA.INV(RAND(),'Расчет NPV'!$E$9,'Расчет NPV'!$F$9,'Расчет NPV'!$B$9,'Расчет NPV'!$D$9)</f>
        <v/>
      </c>
      <c r="G1983" s="9">
        <f>_xlfn.BETA.INV(RAND(),'Расчет NPV'!$E$10,'Расчет NPV'!$F$10,'Расчет NPV'!$B$10,'Расчет NPV'!$D$10)</f>
        <v/>
      </c>
      <c r="H1983" s="9">
        <f>((D1983*(1+E1983)^0*'Расчет NPV'!$C$14*(C1983-F1983)-G1983)-MAX((D1983*(1+E1983)^0*'Расчет NPV'!$C$14*(C1983-F1983)-G1983)-B1983/6,0)*'Расчет NPV'!$C$13)/(1+'Расчет NPV'!$C$12)^1</f>
        <v/>
      </c>
      <c r="I1983" s="9">
        <f>((D1983*(1+E1983)^1*(C1983-F1983)-G1983)-MAX((D1983*(1+E1983)^1*(C1983-F1983)-G1983)-B1983/6,0)*'Расчет NPV'!$C$13)/(1+'Расчет NPV'!$C$12)^2</f>
        <v/>
      </c>
      <c r="J1983" s="9">
        <f>((D1983*(1+E1983)^2*(C1983-F1983)-G1983)-MAX((D1983*(1+E1983)^2*(C1983-F1983)-G1983)-B1983/6,0)*'Расчет NPV'!$C$13)/(1+'Расчет NPV'!$C$12)^3</f>
        <v/>
      </c>
      <c r="K1983" s="9">
        <f>((D1983*(1+E1983)^3*(C1983-F1983)-G1983)-MAX((D1983*(1+E1983)^3*(C1983-F1983)-G1983)-B1983/6,0)*'Расчет NPV'!$C$13)/(1+'Расчет NPV'!$C$12)^4</f>
        <v/>
      </c>
      <c r="L1983" s="9">
        <f>((D1983*(1+E1983)^4*(C1983-F1983)-G1983)-MAX((D1983*(1+E1983)^4*(C1983-F1983)-G1983)-B1983/6,0)*'Расчет NPV'!$C$13)/(1+'Расчет NPV'!$C$12)^5</f>
        <v/>
      </c>
      <c r="M1983" s="9">
        <f>((D1983*(1+E1983)^5*(C1983-F1983)-G1983)-MAX((D1983*(1+E1983)^5*(C1983-F1983)-G1983)-B1983/6,0)*'Расчет NPV'!$C$13)/(1+'Расчет NPV'!$C$12)^6</f>
        <v/>
      </c>
      <c r="N1983" s="13">
        <f>SUM(H1983:M1983)-B1983</f>
        <v/>
      </c>
    </row>
    <row r="1984">
      <c r="A1984" t="n">
        <v>1980</v>
      </c>
      <c r="B1984" s="9">
        <f>_xlfn.BETA.INV(RAND(),'Расчет NPV'!$E$5,'Расчет NPV'!$F$5,'Расчет NPV'!$B$5,'Расчет NPV'!$D$5)</f>
        <v/>
      </c>
      <c r="C1984" s="9">
        <f>_xlfn.BETA.INV(RAND(),'Расчет NPV'!$E$6,'Расчет NPV'!$F$6,'Расчет NPV'!$B$6,'Расчет NPV'!$D$6)</f>
        <v/>
      </c>
      <c r="D1984" s="9">
        <f>_xlfn.BETA.INV(RAND(),'Расчет NPV'!$E$7,'Расчет NPV'!$F$7,'Расчет NPV'!$B$7,'Расчет NPV'!$D$7)</f>
        <v/>
      </c>
      <c r="E1984" s="5">
        <f>_xlfn.BETA.INV(RAND(),'Расчет NPV'!$E$8,'Расчет NPV'!$F$8,'Расчет NPV'!$B$8,'Расчет NPV'!$D$8)</f>
        <v/>
      </c>
      <c r="F1984" s="9">
        <f>_xlfn.BETA.INV(RAND(),'Расчет NPV'!$E$9,'Расчет NPV'!$F$9,'Расчет NPV'!$B$9,'Расчет NPV'!$D$9)</f>
        <v/>
      </c>
      <c r="G1984" s="9">
        <f>_xlfn.BETA.INV(RAND(),'Расчет NPV'!$E$10,'Расчет NPV'!$F$10,'Расчет NPV'!$B$10,'Расчет NPV'!$D$10)</f>
        <v/>
      </c>
      <c r="H1984" s="9">
        <f>((D1984*(1+E1984)^0*'Расчет NPV'!$C$14*(C1984-F1984)-G1984)-MAX((D1984*(1+E1984)^0*'Расчет NPV'!$C$14*(C1984-F1984)-G1984)-B1984/6,0)*'Расчет NPV'!$C$13)/(1+'Расчет NPV'!$C$12)^1</f>
        <v/>
      </c>
      <c r="I1984" s="9">
        <f>((D1984*(1+E1984)^1*(C1984-F1984)-G1984)-MAX((D1984*(1+E1984)^1*(C1984-F1984)-G1984)-B1984/6,0)*'Расчет NPV'!$C$13)/(1+'Расчет NPV'!$C$12)^2</f>
        <v/>
      </c>
      <c r="J1984" s="9">
        <f>((D1984*(1+E1984)^2*(C1984-F1984)-G1984)-MAX((D1984*(1+E1984)^2*(C1984-F1984)-G1984)-B1984/6,0)*'Расчет NPV'!$C$13)/(1+'Расчет NPV'!$C$12)^3</f>
        <v/>
      </c>
      <c r="K1984" s="9">
        <f>((D1984*(1+E1984)^3*(C1984-F1984)-G1984)-MAX((D1984*(1+E1984)^3*(C1984-F1984)-G1984)-B1984/6,0)*'Расчет NPV'!$C$13)/(1+'Расчет NPV'!$C$12)^4</f>
        <v/>
      </c>
      <c r="L1984" s="9">
        <f>((D1984*(1+E1984)^4*(C1984-F1984)-G1984)-MAX((D1984*(1+E1984)^4*(C1984-F1984)-G1984)-B1984/6,0)*'Расчет NPV'!$C$13)/(1+'Расчет NPV'!$C$12)^5</f>
        <v/>
      </c>
      <c r="M1984" s="9">
        <f>((D1984*(1+E1984)^5*(C1984-F1984)-G1984)-MAX((D1984*(1+E1984)^5*(C1984-F1984)-G1984)-B1984/6,0)*'Расчет NPV'!$C$13)/(1+'Расчет NPV'!$C$12)^6</f>
        <v/>
      </c>
      <c r="N1984" s="13">
        <f>SUM(H1984:M1984)-B1984</f>
        <v/>
      </c>
    </row>
    <row r="1985">
      <c r="A1985" t="n">
        <v>1981</v>
      </c>
      <c r="B1985" s="9">
        <f>_xlfn.BETA.INV(RAND(),'Расчет NPV'!$E$5,'Расчет NPV'!$F$5,'Расчет NPV'!$B$5,'Расчет NPV'!$D$5)</f>
        <v/>
      </c>
      <c r="C1985" s="9">
        <f>_xlfn.BETA.INV(RAND(),'Расчет NPV'!$E$6,'Расчет NPV'!$F$6,'Расчет NPV'!$B$6,'Расчет NPV'!$D$6)</f>
        <v/>
      </c>
      <c r="D1985" s="9">
        <f>_xlfn.BETA.INV(RAND(),'Расчет NPV'!$E$7,'Расчет NPV'!$F$7,'Расчет NPV'!$B$7,'Расчет NPV'!$D$7)</f>
        <v/>
      </c>
      <c r="E1985" s="5">
        <f>_xlfn.BETA.INV(RAND(),'Расчет NPV'!$E$8,'Расчет NPV'!$F$8,'Расчет NPV'!$B$8,'Расчет NPV'!$D$8)</f>
        <v/>
      </c>
      <c r="F1985" s="9">
        <f>_xlfn.BETA.INV(RAND(),'Расчет NPV'!$E$9,'Расчет NPV'!$F$9,'Расчет NPV'!$B$9,'Расчет NPV'!$D$9)</f>
        <v/>
      </c>
      <c r="G1985" s="9">
        <f>_xlfn.BETA.INV(RAND(),'Расчет NPV'!$E$10,'Расчет NPV'!$F$10,'Расчет NPV'!$B$10,'Расчет NPV'!$D$10)</f>
        <v/>
      </c>
      <c r="H1985" s="9">
        <f>((D1985*(1+E1985)^0*'Расчет NPV'!$C$14*(C1985-F1985)-G1985)-MAX((D1985*(1+E1985)^0*'Расчет NPV'!$C$14*(C1985-F1985)-G1985)-B1985/6,0)*'Расчет NPV'!$C$13)/(1+'Расчет NPV'!$C$12)^1</f>
        <v/>
      </c>
      <c r="I1985" s="9">
        <f>((D1985*(1+E1985)^1*(C1985-F1985)-G1985)-MAX((D1985*(1+E1985)^1*(C1985-F1985)-G1985)-B1985/6,0)*'Расчет NPV'!$C$13)/(1+'Расчет NPV'!$C$12)^2</f>
        <v/>
      </c>
      <c r="J1985" s="9">
        <f>((D1985*(1+E1985)^2*(C1985-F1985)-G1985)-MAX((D1985*(1+E1985)^2*(C1985-F1985)-G1985)-B1985/6,0)*'Расчет NPV'!$C$13)/(1+'Расчет NPV'!$C$12)^3</f>
        <v/>
      </c>
      <c r="K1985" s="9">
        <f>((D1985*(1+E1985)^3*(C1985-F1985)-G1985)-MAX((D1985*(1+E1985)^3*(C1985-F1985)-G1985)-B1985/6,0)*'Расчет NPV'!$C$13)/(1+'Расчет NPV'!$C$12)^4</f>
        <v/>
      </c>
      <c r="L1985" s="9">
        <f>((D1985*(1+E1985)^4*(C1985-F1985)-G1985)-MAX((D1985*(1+E1985)^4*(C1985-F1985)-G1985)-B1985/6,0)*'Расчет NPV'!$C$13)/(1+'Расчет NPV'!$C$12)^5</f>
        <v/>
      </c>
      <c r="M1985" s="9">
        <f>((D1985*(1+E1985)^5*(C1985-F1985)-G1985)-MAX((D1985*(1+E1985)^5*(C1985-F1985)-G1985)-B1985/6,0)*'Расчет NPV'!$C$13)/(1+'Расчет NPV'!$C$12)^6</f>
        <v/>
      </c>
      <c r="N1985" s="13">
        <f>SUM(H1985:M1985)-B1985</f>
        <v/>
      </c>
    </row>
    <row r="1986">
      <c r="A1986" t="n">
        <v>1982</v>
      </c>
      <c r="B1986" s="9">
        <f>_xlfn.BETA.INV(RAND(),'Расчет NPV'!$E$5,'Расчет NPV'!$F$5,'Расчет NPV'!$B$5,'Расчет NPV'!$D$5)</f>
        <v/>
      </c>
      <c r="C1986" s="9">
        <f>_xlfn.BETA.INV(RAND(),'Расчет NPV'!$E$6,'Расчет NPV'!$F$6,'Расчет NPV'!$B$6,'Расчет NPV'!$D$6)</f>
        <v/>
      </c>
      <c r="D1986" s="9">
        <f>_xlfn.BETA.INV(RAND(),'Расчет NPV'!$E$7,'Расчет NPV'!$F$7,'Расчет NPV'!$B$7,'Расчет NPV'!$D$7)</f>
        <v/>
      </c>
      <c r="E1986" s="5">
        <f>_xlfn.BETA.INV(RAND(),'Расчет NPV'!$E$8,'Расчет NPV'!$F$8,'Расчет NPV'!$B$8,'Расчет NPV'!$D$8)</f>
        <v/>
      </c>
      <c r="F1986" s="9">
        <f>_xlfn.BETA.INV(RAND(),'Расчет NPV'!$E$9,'Расчет NPV'!$F$9,'Расчет NPV'!$B$9,'Расчет NPV'!$D$9)</f>
        <v/>
      </c>
      <c r="G1986" s="9">
        <f>_xlfn.BETA.INV(RAND(),'Расчет NPV'!$E$10,'Расчет NPV'!$F$10,'Расчет NPV'!$B$10,'Расчет NPV'!$D$10)</f>
        <v/>
      </c>
      <c r="H1986" s="9">
        <f>((D1986*(1+E1986)^0*'Расчет NPV'!$C$14*(C1986-F1986)-G1986)-MAX((D1986*(1+E1986)^0*'Расчет NPV'!$C$14*(C1986-F1986)-G1986)-B1986/6,0)*'Расчет NPV'!$C$13)/(1+'Расчет NPV'!$C$12)^1</f>
        <v/>
      </c>
      <c r="I1986" s="9">
        <f>((D1986*(1+E1986)^1*(C1986-F1986)-G1986)-MAX((D1986*(1+E1986)^1*(C1986-F1986)-G1986)-B1986/6,0)*'Расчет NPV'!$C$13)/(1+'Расчет NPV'!$C$12)^2</f>
        <v/>
      </c>
      <c r="J1986" s="9">
        <f>((D1986*(1+E1986)^2*(C1986-F1986)-G1986)-MAX((D1986*(1+E1986)^2*(C1986-F1986)-G1986)-B1986/6,0)*'Расчет NPV'!$C$13)/(1+'Расчет NPV'!$C$12)^3</f>
        <v/>
      </c>
      <c r="K1986" s="9">
        <f>((D1986*(1+E1986)^3*(C1986-F1986)-G1986)-MAX((D1986*(1+E1986)^3*(C1986-F1986)-G1986)-B1986/6,0)*'Расчет NPV'!$C$13)/(1+'Расчет NPV'!$C$12)^4</f>
        <v/>
      </c>
      <c r="L1986" s="9">
        <f>((D1986*(1+E1986)^4*(C1986-F1986)-G1986)-MAX((D1986*(1+E1986)^4*(C1986-F1986)-G1986)-B1986/6,0)*'Расчет NPV'!$C$13)/(1+'Расчет NPV'!$C$12)^5</f>
        <v/>
      </c>
      <c r="M1986" s="9">
        <f>((D1986*(1+E1986)^5*(C1986-F1986)-G1986)-MAX((D1986*(1+E1986)^5*(C1986-F1986)-G1986)-B1986/6,0)*'Расчет NPV'!$C$13)/(1+'Расчет NPV'!$C$12)^6</f>
        <v/>
      </c>
      <c r="N1986" s="13">
        <f>SUM(H1986:M1986)-B1986</f>
        <v/>
      </c>
    </row>
    <row r="1987">
      <c r="A1987" t="n">
        <v>1983</v>
      </c>
      <c r="B1987" s="9">
        <f>_xlfn.BETA.INV(RAND(),'Расчет NPV'!$E$5,'Расчет NPV'!$F$5,'Расчет NPV'!$B$5,'Расчет NPV'!$D$5)</f>
        <v/>
      </c>
      <c r="C1987" s="9">
        <f>_xlfn.BETA.INV(RAND(),'Расчет NPV'!$E$6,'Расчет NPV'!$F$6,'Расчет NPV'!$B$6,'Расчет NPV'!$D$6)</f>
        <v/>
      </c>
      <c r="D1987" s="9">
        <f>_xlfn.BETA.INV(RAND(),'Расчет NPV'!$E$7,'Расчет NPV'!$F$7,'Расчет NPV'!$B$7,'Расчет NPV'!$D$7)</f>
        <v/>
      </c>
      <c r="E1987" s="5">
        <f>_xlfn.BETA.INV(RAND(),'Расчет NPV'!$E$8,'Расчет NPV'!$F$8,'Расчет NPV'!$B$8,'Расчет NPV'!$D$8)</f>
        <v/>
      </c>
      <c r="F1987" s="9">
        <f>_xlfn.BETA.INV(RAND(),'Расчет NPV'!$E$9,'Расчет NPV'!$F$9,'Расчет NPV'!$B$9,'Расчет NPV'!$D$9)</f>
        <v/>
      </c>
      <c r="G1987" s="9">
        <f>_xlfn.BETA.INV(RAND(),'Расчет NPV'!$E$10,'Расчет NPV'!$F$10,'Расчет NPV'!$B$10,'Расчет NPV'!$D$10)</f>
        <v/>
      </c>
      <c r="H1987" s="9">
        <f>((D1987*(1+E1987)^0*'Расчет NPV'!$C$14*(C1987-F1987)-G1987)-MAX((D1987*(1+E1987)^0*'Расчет NPV'!$C$14*(C1987-F1987)-G1987)-B1987/6,0)*'Расчет NPV'!$C$13)/(1+'Расчет NPV'!$C$12)^1</f>
        <v/>
      </c>
      <c r="I1987" s="9">
        <f>((D1987*(1+E1987)^1*(C1987-F1987)-G1987)-MAX((D1987*(1+E1987)^1*(C1987-F1987)-G1987)-B1987/6,0)*'Расчет NPV'!$C$13)/(1+'Расчет NPV'!$C$12)^2</f>
        <v/>
      </c>
      <c r="J1987" s="9">
        <f>((D1987*(1+E1987)^2*(C1987-F1987)-G1987)-MAX((D1987*(1+E1987)^2*(C1987-F1987)-G1987)-B1987/6,0)*'Расчет NPV'!$C$13)/(1+'Расчет NPV'!$C$12)^3</f>
        <v/>
      </c>
      <c r="K1987" s="9">
        <f>((D1987*(1+E1987)^3*(C1987-F1987)-G1987)-MAX((D1987*(1+E1987)^3*(C1987-F1987)-G1987)-B1987/6,0)*'Расчет NPV'!$C$13)/(1+'Расчет NPV'!$C$12)^4</f>
        <v/>
      </c>
      <c r="L1987" s="9">
        <f>((D1987*(1+E1987)^4*(C1987-F1987)-G1987)-MAX((D1987*(1+E1987)^4*(C1987-F1987)-G1987)-B1987/6,0)*'Расчет NPV'!$C$13)/(1+'Расчет NPV'!$C$12)^5</f>
        <v/>
      </c>
      <c r="M1987" s="9">
        <f>((D1987*(1+E1987)^5*(C1987-F1987)-G1987)-MAX((D1987*(1+E1987)^5*(C1987-F1987)-G1987)-B1987/6,0)*'Расчет NPV'!$C$13)/(1+'Расчет NPV'!$C$12)^6</f>
        <v/>
      </c>
      <c r="N1987" s="13">
        <f>SUM(H1987:M1987)-B1987</f>
        <v/>
      </c>
    </row>
    <row r="1988">
      <c r="A1988" t="n">
        <v>1984</v>
      </c>
      <c r="B1988" s="9">
        <f>_xlfn.BETA.INV(RAND(),'Расчет NPV'!$E$5,'Расчет NPV'!$F$5,'Расчет NPV'!$B$5,'Расчет NPV'!$D$5)</f>
        <v/>
      </c>
      <c r="C1988" s="9">
        <f>_xlfn.BETA.INV(RAND(),'Расчет NPV'!$E$6,'Расчет NPV'!$F$6,'Расчет NPV'!$B$6,'Расчет NPV'!$D$6)</f>
        <v/>
      </c>
      <c r="D1988" s="9">
        <f>_xlfn.BETA.INV(RAND(),'Расчет NPV'!$E$7,'Расчет NPV'!$F$7,'Расчет NPV'!$B$7,'Расчет NPV'!$D$7)</f>
        <v/>
      </c>
      <c r="E1988" s="5">
        <f>_xlfn.BETA.INV(RAND(),'Расчет NPV'!$E$8,'Расчет NPV'!$F$8,'Расчет NPV'!$B$8,'Расчет NPV'!$D$8)</f>
        <v/>
      </c>
      <c r="F1988" s="9">
        <f>_xlfn.BETA.INV(RAND(),'Расчет NPV'!$E$9,'Расчет NPV'!$F$9,'Расчет NPV'!$B$9,'Расчет NPV'!$D$9)</f>
        <v/>
      </c>
      <c r="G1988" s="9">
        <f>_xlfn.BETA.INV(RAND(),'Расчет NPV'!$E$10,'Расчет NPV'!$F$10,'Расчет NPV'!$B$10,'Расчет NPV'!$D$10)</f>
        <v/>
      </c>
      <c r="H1988" s="9">
        <f>((D1988*(1+E1988)^0*'Расчет NPV'!$C$14*(C1988-F1988)-G1988)-MAX((D1988*(1+E1988)^0*'Расчет NPV'!$C$14*(C1988-F1988)-G1988)-B1988/6,0)*'Расчет NPV'!$C$13)/(1+'Расчет NPV'!$C$12)^1</f>
        <v/>
      </c>
      <c r="I1988" s="9">
        <f>((D1988*(1+E1988)^1*(C1988-F1988)-G1988)-MAX((D1988*(1+E1988)^1*(C1988-F1988)-G1988)-B1988/6,0)*'Расчет NPV'!$C$13)/(1+'Расчет NPV'!$C$12)^2</f>
        <v/>
      </c>
      <c r="J1988" s="9">
        <f>((D1988*(1+E1988)^2*(C1988-F1988)-G1988)-MAX((D1988*(1+E1988)^2*(C1988-F1988)-G1988)-B1988/6,0)*'Расчет NPV'!$C$13)/(1+'Расчет NPV'!$C$12)^3</f>
        <v/>
      </c>
      <c r="K1988" s="9">
        <f>((D1988*(1+E1988)^3*(C1988-F1988)-G1988)-MAX((D1988*(1+E1988)^3*(C1988-F1988)-G1988)-B1988/6,0)*'Расчет NPV'!$C$13)/(1+'Расчет NPV'!$C$12)^4</f>
        <v/>
      </c>
      <c r="L1988" s="9">
        <f>((D1988*(1+E1988)^4*(C1988-F1988)-G1988)-MAX((D1988*(1+E1988)^4*(C1988-F1988)-G1988)-B1988/6,0)*'Расчет NPV'!$C$13)/(1+'Расчет NPV'!$C$12)^5</f>
        <v/>
      </c>
      <c r="M1988" s="9">
        <f>((D1988*(1+E1988)^5*(C1988-F1988)-G1988)-MAX((D1988*(1+E1988)^5*(C1988-F1988)-G1988)-B1988/6,0)*'Расчет NPV'!$C$13)/(1+'Расчет NPV'!$C$12)^6</f>
        <v/>
      </c>
      <c r="N1988" s="13">
        <f>SUM(H1988:M1988)-B1988</f>
        <v/>
      </c>
    </row>
    <row r="1989">
      <c r="A1989" t="n">
        <v>1985</v>
      </c>
      <c r="B1989" s="9">
        <f>_xlfn.BETA.INV(RAND(),'Расчет NPV'!$E$5,'Расчет NPV'!$F$5,'Расчет NPV'!$B$5,'Расчет NPV'!$D$5)</f>
        <v/>
      </c>
      <c r="C1989" s="9">
        <f>_xlfn.BETA.INV(RAND(),'Расчет NPV'!$E$6,'Расчет NPV'!$F$6,'Расчет NPV'!$B$6,'Расчет NPV'!$D$6)</f>
        <v/>
      </c>
      <c r="D1989" s="9">
        <f>_xlfn.BETA.INV(RAND(),'Расчет NPV'!$E$7,'Расчет NPV'!$F$7,'Расчет NPV'!$B$7,'Расчет NPV'!$D$7)</f>
        <v/>
      </c>
      <c r="E1989" s="5">
        <f>_xlfn.BETA.INV(RAND(),'Расчет NPV'!$E$8,'Расчет NPV'!$F$8,'Расчет NPV'!$B$8,'Расчет NPV'!$D$8)</f>
        <v/>
      </c>
      <c r="F1989" s="9">
        <f>_xlfn.BETA.INV(RAND(),'Расчет NPV'!$E$9,'Расчет NPV'!$F$9,'Расчет NPV'!$B$9,'Расчет NPV'!$D$9)</f>
        <v/>
      </c>
      <c r="G1989" s="9">
        <f>_xlfn.BETA.INV(RAND(),'Расчет NPV'!$E$10,'Расчет NPV'!$F$10,'Расчет NPV'!$B$10,'Расчет NPV'!$D$10)</f>
        <v/>
      </c>
      <c r="H1989" s="9">
        <f>((D1989*(1+E1989)^0*'Расчет NPV'!$C$14*(C1989-F1989)-G1989)-MAX((D1989*(1+E1989)^0*'Расчет NPV'!$C$14*(C1989-F1989)-G1989)-B1989/6,0)*'Расчет NPV'!$C$13)/(1+'Расчет NPV'!$C$12)^1</f>
        <v/>
      </c>
      <c r="I1989" s="9">
        <f>((D1989*(1+E1989)^1*(C1989-F1989)-G1989)-MAX((D1989*(1+E1989)^1*(C1989-F1989)-G1989)-B1989/6,0)*'Расчет NPV'!$C$13)/(1+'Расчет NPV'!$C$12)^2</f>
        <v/>
      </c>
      <c r="J1989" s="9">
        <f>((D1989*(1+E1989)^2*(C1989-F1989)-G1989)-MAX((D1989*(1+E1989)^2*(C1989-F1989)-G1989)-B1989/6,0)*'Расчет NPV'!$C$13)/(1+'Расчет NPV'!$C$12)^3</f>
        <v/>
      </c>
      <c r="K1989" s="9">
        <f>((D1989*(1+E1989)^3*(C1989-F1989)-G1989)-MAX((D1989*(1+E1989)^3*(C1989-F1989)-G1989)-B1989/6,0)*'Расчет NPV'!$C$13)/(1+'Расчет NPV'!$C$12)^4</f>
        <v/>
      </c>
      <c r="L1989" s="9">
        <f>((D1989*(1+E1989)^4*(C1989-F1989)-G1989)-MAX((D1989*(1+E1989)^4*(C1989-F1989)-G1989)-B1989/6,0)*'Расчет NPV'!$C$13)/(1+'Расчет NPV'!$C$12)^5</f>
        <v/>
      </c>
      <c r="M1989" s="9">
        <f>((D1989*(1+E1989)^5*(C1989-F1989)-G1989)-MAX((D1989*(1+E1989)^5*(C1989-F1989)-G1989)-B1989/6,0)*'Расчет NPV'!$C$13)/(1+'Расчет NPV'!$C$12)^6</f>
        <v/>
      </c>
      <c r="N1989" s="13">
        <f>SUM(H1989:M1989)-B1989</f>
        <v/>
      </c>
    </row>
    <row r="1990">
      <c r="A1990" t="n">
        <v>1986</v>
      </c>
      <c r="B1990" s="9">
        <f>_xlfn.BETA.INV(RAND(),'Расчет NPV'!$E$5,'Расчет NPV'!$F$5,'Расчет NPV'!$B$5,'Расчет NPV'!$D$5)</f>
        <v/>
      </c>
      <c r="C1990" s="9">
        <f>_xlfn.BETA.INV(RAND(),'Расчет NPV'!$E$6,'Расчет NPV'!$F$6,'Расчет NPV'!$B$6,'Расчет NPV'!$D$6)</f>
        <v/>
      </c>
      <c r="D1990" s="9">
        <f>_xlfn.BETA.INV(RAND(),'Расчет NPV'!$E$7,'Расчет NPV'!$F$7,'Расчет NPV'!$B$7,'Расчет NPV'!$D$7)</f>
        <v/>
      </c>
      <c r="E1990" s="5">
        <f>_xlfn.BETA.INV(RAND(),'Расчет NPV'!$E$8,'Расчет NPV'!$F$8,'Расчет NPV'!$B$8,'Расчет NPV'!$D$8)</f>
        <v/>
      </c>
      <c r="F1990" s="9">
        <f>_xlfn.BETA.INV(RAND(),'Расчет NPV'!$E$9,'Расчет NPV'!$F$9,'Расчет NPV'!$B$9,'Расчет NPV'!$D$9)</f>
        <v/>
      </c>
      <c r="G1990" s="9">
        <f>_xlfn.BETA.INV(RAND(),'Расчет NPV'!$E$10,'Расчет NPV'!$F$10,'Расчет NPV'!$B$10,'Расчет NPV'!$D$10)</f>
        <v/>
      </c>
      <c r="H1990" s="9">
        <f>((D1990*(1+E1990)^0*'Расчет NPV'!$C$14*(C1990-F1990)-G1990)-MAX((D1990*(1+E1990)^0*'Расчет NPV'!$C$14*(C1990-F1990)-G1990)-B1990/6,0)*'Расчет NPV'!$C$13)/(1+'Расчет NPV'!$C$12)^1</f>
        <v/>
      </c>
      <c r="I1990" s="9">
        <f>((D1990*(1+E1990)^1*(C1990-F1990)-G1990)-MAX((D1990*(1+E1990)^1*(C1990-F1990)-G1990)-B1990/6,0)*'Расчет NPV'!$C$13)/(1+'Расчет NPV'!$C$12)^2</f>
        <v/>
      </c>
      <c r="J1990" s="9">
        <f>((D1990*(1+E1990)^2*(C1990-F1990)-G1990)-MAX((D1990*(1+E1990)^2*(C1990-F1990)-G1990)-B1990/6,0)*'Расчет NPV'!$C$13)/(1+'Расчет NPV'!$C$12)^3</f>
        <v/>
      </c>
      <c r="K1990" s="9">
        <f>((D1990*(1+E1990)^3*(C1990-F1990)-G1990)-MAX((D1990*(1+E1990)^3*(C1990-F1990)-G1990)-B1990/6,0)*'Расчет NPV'!$C$13)/(1+'Расчет NPV'!$C$12)^4</f>
        <v/>
      </c>
      <c r="L1990" s="9">
        <f>((D1990*(1+E1990)^4*(C1990-F1990)-G1990)-MAX((D1990*(1+E1990)^4*(C1990-F1990)-G1990)-B1990/6,0)*'Расчет NPV'!$C$13)/(1+'Расчет NPV'!$C$12)^5</f>
        <v/>
      </c>
      <c r="M1990" s="9">
        <f>((D1990*(1+E1990)^5*(C1990-F1990)-G1990)-MAX((D1990*(1+E1990)^5*(C1990-F1990)-G1990)-B1990/6,0)*'Расчет NPV'!$C$13)/(1+'Расчет NPV'!$C$12)^6</f>
        <v/>
      </c>
      <c r="N1990" s="13">
        <f>SUM(H1990:M1990)-B1990</f>
        <v/>
      </c>
    </row>
    <row r="1991">
      <c r="A1991" t="n">
        <v>1987</v>
      </c>
      <c r="B1991" s="9">
        <f>_xlfn.BETA.INV(RAND(),'Расчет NPV'!$E$5,'Расчет NPV'!$F$5,'Расчет NPV'!$B$5,'Расчет NPV'!$D$5)</f>
        <v/>
      </c>
      <c r="C1991" s="9">
        <f>_xlfn.BETA.INV(RAND(),'Расчет NPV'!$E$6,'Расчет NPV'!$F$6,'Расчет NPV'!$B$6,'Расчет NPV'!$D$6)</f>
        <v/>
      </c>
      <c r="D1991" s="9">
        <f>_xlfn.BETA.INV(RAND(),'Расчет NPV'!$E$7,'Расчет NPV'!$F$7,'Расчет NPV'!$B$7,'Расчет NPV'!$D$7)</f>
        <v/>
      </c>
      <c r="E1991" s="5">
        <f>_xlfn.BETA.INV(RAND(),'Расчет NPV'!$E$8,'Расчет NPV'!$F$8,'Расчет NPV'!$B$8,'Расчет NPV'!$D$8)</f>
        <v/>
      </c>
      <c r="F1991" s="9">
        <f>_xlfn.BETA.INV(RAND(),'Расчет NPV'!$E$9,'Расчет NPV'!$F$9,'Расчет NPV'!$B$9,'Расчет NPV'!$D$9)</f>
        <v/>
      </c>
      <c r="G1991" s="9">
        <f>_xlfn.BETA.INV(RAND(),'Расчет NPV'!$E$10,'Расчет NPV'!$F$10,'Расчет NPV'!$B$10,'Расчет NPV'!$D$10)</f>
        <v/>
      </c>
      <c r="H1991" s="9">
        <f>((D1991*(1+E1991)^0*'Расчет NPV'!$C$14*(C1991-F1991)-G1991)-MAX((D1991*(1+E1991)^0*'Расчет NPV'!$C$14*(C1991-F1991)-G1991)-B1991/6,0)*'Расчет NPV'!$C$13)/(1+'Расчет NPV'!$C$12)^1</f>
        <v/>
      </c>
      <c r="I1991" s="9">
        <f>((D1991*(1+E1991)^1*(C1991-F1991)-G1991)-MAX((D1991*(1+E1991)^1*(C1991-F1991)-G1991)-B1991/6,0)*'Расчет NPV'!$C$13)/(1+'Расчет NPV'!$C$12)^2</f>
        <v/>
      </c>
      <c r="J1991" s="9">
        <f>((D1991*(1+E1991)^2*(C1991-F1991)-G1991)-MAX((D1991*(1+E1991)^2*(C1991-F1991)-G1991)-B1991/6,0)*'Расчет NPV'!$C$13)/(1+'Расчет NPV'!$C$12)^3</f>
        <v/>
      </c>
      <c r="K1991" s="9">
        <f>((D1991*(1+E1991)^3*(C1991-F1991)-G1991)-MAX((D1991*(1+E1991)^3*(C1991-F1991)-G1991)-B1991/6,0)*'Расчет NPV'!$C$13)/(1+'Расчет NPV'!$C$12)^4</f>
        <v/>
      </c>
      <c r="L1991" s="9">
        <f>((D1991*(1+E1991)^4*(C1991-F1991)-G1991)-MAX((D1991*(1+E1991)^4*(C1991-F1991)-G1991)-B1991/6,0)*'Расчет NPV'!$C$13)/(1+'Расчет NPV'!$C$12)^5</f>
        <v/>
      </c>
      <c r="M1991" s="9">
        <f>((D1991*(1+E1991)^5*(C1991-F1991)-G1991)-MAX((D1991*(1+E1991)^5*(C1991-F1991)-G1991)-B1991/6,0)*'Расчет NPV'!$C$13)/(1+'Расчет NPV'!$C$12)^6</f>
        <v/>
      </c>
      <c r="N1991" s="13">
        <f>SUM(H1991:M1991)-B1991</f>
        <v/>
      </c>
    </row>
    <row r="1992">
      <c r="A1992" t="n">
        <v>1988</v>
      </c>
      <c r="B1992" s="9">
        <f>_xlfn.BETA.INV(RAND(),'Расчет NPV'!$E$5,'Расчет NPV'!$F$5,'Расчет NPV'!$B$5,'Расчет NPV'!$D$5)</f>
        <v/>
      </c>
      <c r="C1992" s="9">
        <f>_xlfn.BETA.INV(RAND(),'Расчет NPV'!$E$6,'Расчет NPV'!$F$6,'Расчет NPV'!$B$6,'Расчет NPV'!$D$6)</f>
        <v/>
      </c>
      <c r="D1992" s="9">
        <f>_xlfn.BETA.INV(RAND(),'Расчет NPV'!$E$7,'Расчет NPV'!$F$7,'Расчет NPV'!$B$7,'Расчет NPV'!$D$7)</f>
        <v/>
      </c>
      <c r="E1992" s="5">
        <f>_xlfn.BETA.INV(RAND(),'Расчет NPV'!$E$8,'Расчет NPV'!$F$8,'Расчет NPV'!$B$8,'Расчет NPV'!$D$8)</f>
        <v/>
      </c>
      <c r="F1992" s="9">
        <f>_xlfn.BETA.INV(RAND(),'Расчет NPV'!$E$9,'Расчет NPV'!$F$9,'Расчет NPV'!$B$9,'Расчет NPV'!$D$9)</f>
        <v/>
      </c>
      <c r="G1992" s="9">
        <f>_xlfn.BETA.INV(RAND(),'Расчет NPV'!$E$10,'Расчет NPV'!$F$10,'Расчет NPV'!$B$10,'Расчет NPV'!$D$10)</f>
        <v/>
      </c>
      <c r="H1992" s="9">
        <f>((D1992*(1+E1992)^0*'Расчет NPV'!$C$14*(C1992-F1992)-G1992)-MAX((D1992*(1+E1992)^0*'Расчет NPV'!$C$14*(C1992-F1992)-G1992)-B1992/6,0)*'Расчет NPV'!$C$13)/(1+'Расчет NPV'!$C$12)^1</f>
        <v/>
      </c>
      <c r="I1992" s="9">
        <f>((D1992*(1+E1992)^1*(C1992-F1992)-G1992)-MAX((D1992*(1+E1992)^1*(C1992-F1992)-G1992)-B1992/6,0)*'Расчет NPV'!$C$13)/(1+'Расчет NPV'!$C$12)^2</f>
        <v/>
      </c>
      <c r="J1992" s="9">
        <f>((D1992*(1+E1992)^2*(C1992-F1992)-G1992)-MAX((D1992*(1+E1992)^2*(C1992-F1992)-G1992)-B1992/6,0)*'Расчет NPV'!$C$13)/(1+'Расчет NPV'!$C$12)^3</f>
        <v/>
      </c>
      <c r="K1992" s="9">
        <f>((D1992*(1+E1992)^3*(C1992-F1992)-G1992)-MAX((D1992*(1+E1992)^3*(C1992-F1992)-G1992)-B1992/6,0)*'Расчет NPV'!$C$13)/(1+'Расчет NPV'!$C$12)^4</f>
        <v/>
      </c>
      <c r="L1992" s="9">
        <f>((D1992*(1+E1992)^4*(C1992-F1992)-G1992)-MAX((D1992*(1+E1992)^4*(C1992-F1992)-G1992)-B1992/6,0)*'Расчет NPV'!$C$13)/(1+'Расчет NPV'!$C$12)^5</f>
        <v/>
      </c>
      <c r="M1992" s="9">
        <f>((D1992*(1+E1992)^5*(C1992-F1992)-G1992)-MAX((D1992*(1+E1992)^5*(C1992-F1992)-G1992)-B1992/6,0)*'Расчет NPV'!$C$13)/(1+'Расчет NPV'!$C$12)^6</f>
        <v/>
      </c>
      <c r="N1992" s="13">
        <f>SUM(H1992:M1992)-B1992</f>
        <v/>
      </c>
    </row>
    <row r="1993">
      <c r="A1993" t="n">
        <v>1989</v>
      </c>
      <c r="B1993" s="9">
        <f>_xlfn.BETA.INV(RAND(),'Расчет NPV'!$E$5,'Расчет NPV'!$F$5,'Расчет NPV'!$B$5,'Расчет NPV'!$D$5)</f>
        <v/>
      </c>
      <c r="C1993" s="9">
        <f>_xlfn.BETA.INV(RAND(),'Расчет NPV'!$E$6,'Расчет NPV'!$F$6,'Расчет NPV'!$B$6,'Расчет NPV'!$D$6)</f>
        <v/>
      </c>
      <c r="D1993" s="9">
        <f>_xlfn.BETA.INV(RAND(),'Расчет NPV'!$E$7,'Расчет NPV'!$F$7,'Расчет NPV'!$B$7,'Расчет NPV'!$D$7)</f>
        <v/>
      </c>
      <c r="E1993" s="5">
        <f>_xlfn.BETA.INV(RAND(),'Расчет NPV'!$E$8,'Расчет NPV'!$F$8,'Расчет NPV'!$B$8,'Расчет NPV'!$D$8)</f>
        <v/>
      </c>
      <c r="F1993" s="9">
        <f>_xlfn.BETA.INV(RAND(),'Расчет NPV'!$E$9,'Расчет NPV'!$F$9,'Расчет NPV'!$B$9,'Расчет NPV'!$D$9)</f>
        <v/>
      </c>
      <c r="G1993" s="9">
        <f>_xlfn.BETA.INV(RAND(),'Расчет NPV'!$E$10,'Расчет NPV'!$F$10,'Расчет NPV'!$B$10,'Расчет NPV'!$D$10)</f>
        <v/>
      </c>
      <c r="H1993" s="9">
        <f>((D1993*(1+E1993)^0*'Расчет NPV'!$C$14*(C1993-F1993)-G1993)-MAX((D1993*(1+E1993)^0*'Расчет NPV'!$C$14*(C1993-F1993)-G1993)-B1993/6,0)*'Расчет NPV'!$C$13)/(1+'Расчет NPV'!$C$12)^1</f>
        <v/>
      </c>
      <c r="I1993" s="9">
        <f>((D1993*(1+E1993)^1*(C1993-F1993)-G1993)-MAX((D1993*(1+E1993)^1*(C1993-F1993)-G1993)-B1993/6,0)*'Расчет NPV'!$C$13)/(1+'Расчет NPV'!$C$12)^2</f>
        <v/>
      </c>
      <c r="J1993" s="9">
        <f>((D1993*(1+E1993)^2*(C1993-F1993)-G1993)-MAX((D1993*(1+E1993)^2*(C1993-F1993)-G1993)-B1993/6,0)*'Расчет NPV'!$C$13)/(1+'Расчет NPV'!$C$12)^3</f>
        <v/>
      </c>
      <c r="K1993" s="9">
        <f>((D1993*(1+E1993)^3*(C1993-F1993)-G1993)-MAX((D1993*(1+E1993)^3*(C1993-F1993)-G1993)-B1993/6,0)*'Расчет NPV'!$C$13)/(1+'Расчет NPV'!$C$12)^4</f>
        <v/>
      </c>
      <c r="L1993" s="9">
        <f>((D1993*(1+E1993)^4*(C1993-F1993)-G1993)-MAX((D1993*(1+E1993)^4*(C1993-F1993)-G1993)-B1993/6,0)*'Расчет NPV'!$C$13)/(1+'Расчет NPV'!$C$12)^5</f>
        <v/>
      </c>
      <c r="M1993" s="9">
        <f>((D1993*(1+E1993)^5*(C1993-F1993)-G1993)-MAX((D1993*(1+E1993)^5*(C1993-F1993)-G1993)-B1993/6,0)*'Расчет NPV'!$C$13)/(1+'Расчет NPV'!$C$12)^6</f>
        <v/>
      </c>
      <c r="N1993" s="13">
        <f>SUM(H1993:M1993)-B1993</f>
        <v/>
      </c>
    </row>
    <row r="1994">
      <c r="A1994" t="n">
        <v>1990</v>
      </c>
      <c r="B1994" s="9">
        <f>_xlfn.BETA.INV(RAND(),'Расчет NPV'!$E$5,'Расчет NPV'!$F$5,'Расчет NPV'!$B$5,'Расчет NPV'!$D$5)</f>
        <v/>
      </c>
      <c r="C1994" s="9">
        <f>_xlfn.BETA.INV(RAND(),'Расчет NPV'!$E$6,'Расчет NPV'!$F$6,'Расчет NPV'!$B$6,'Расчет NPV'!$D$6)</f>
        <v/>
      </c>
      <c r="D1994" s="9">
        <f>_xlfn.BETA.INV(RAND(),'Расчет NPV'!$E$7,'Расчет NPV'!$F$7,'Расчет NPV'!$B$7,'Расчет NPV'!$D$7)</f>
        <v/>
      </c>
      <c r="E1994" s="5">
        <f>_xlfn.BETA.INV(RAND(),'Расчет NPV'!$E$8,'Расчет NPV'!$F$8,'Расчет NPV'!$B$8,'Расчет NPV'!$D$8)</f>
        <v/>
      </c>
      <c r="F1994" s="9">
        <f>_xlfn.BETA.INV(RAND(),'Расчет NPV'!$E$9,'Расчет NPV'!$F$9,'Расчет NPV'!$B$9,'Расчет NPV'!$D$9)</f>
        <v/>
      </c>
      <c r="G1994" s="9">
        <f>_xlfn.BETA.INV(RAND(),'Расчет NPV'!$E$10,'Расчет NPV'!$F$10,'Расчет NPV'!$B$10,'Расчет NPV'!$D$10)</f>
        <v/>
      </c>
      <c r="H1994" s="9">
        <f>((D1994*(1+E1994)^0*'Расчет NPV'!$C$14*(C1994-F1994)-G1994)-MAX((D1994*(1+E1994)^0*'Расчет NPV'!$C$14*(C1994-F1994)-G1994)-B1994/6,0)*'Расчет NPV'!$C$13)/(1+'Расчет NPV'!$C$12)^1</f>
        <v/>
      </c>
      <c r="I1994" s="9">
        <f>((D1994*(1+E1994)^1*(C1994-F1994)-G1994)-MAX((D1994*(1+E1994)^1*(C1994-F1994)-G1994)-B1994/6,0)*'Расчет NPV'!$C$13)/(1+'Расчет NPV'!$C$12)^2</f>
        <v/>
      </c>
      <c r="J1994" s="9">
        <f>((D1994*(1+E1994)^2*(C1994-F1994)-G1994)-MAX((D1994*(1+E1994)^2*(C1994-F1994)-G1994)-B1994/6,0)*'Расчет NPV'!$C$13)/(1+'Расчет NPV'!$C$12)^3</f>
        <v/>
      </c>
      <c r="K1994" s="9">
        <f>((D1994*(1+E1994)^3*(C1994-F1994)-G1994)-MAX((D1994*(1+E1994)^3*(C1994-F1994)-G1994)-B1994/6,0)*'Расчет NPV'!$C$13)/(1+'Расчет NPV'!$C$12)^4</f>
        <v/>
      </c>
      <c r="L1994" s="9">
        <f>((D1994*(1+E1994)^4*(C1994-F1994)-G1994)-MAX((D1994*(1+E1994)^4*(C1994-F1994)-G1994)-B1994/6,0)*'Расчет NPV'!$C$13)/(1+'Расчет NPV'!$C$12)^5</f>
        <v/>
      </c>
      <c r="M1994" s="9">
        <f>((D1994*(1+E1994)^5*(C1994-F1994)-G1994)-MAX((D1994*(1+E1994)^5*(C1994-F1994)-G1994)-B1994/6,0)*'Расчет NPV'!$C$13)/(1+'Расчет NPV'!$C$12)^6</f>
        <v/>
      </c>
      <c r="N1994" s="13">
        <f>SUM(H1994:M1994)-B1994</f>
        <v/>
      </c>
    </row>
    <row r="1995">
      <c r="A1995" t="n">
        <v>1991</v>
      </c>
      <c r="B1995" s="9">
        <f>_xlfn.BETA.INV(RAND(),'Расчет NPV'!$E$5,'Расчет NPV'!$F$5,'Расчет NPV'!$B$5,'Расчет NPV'!$D$5)</f>
        <v/>
      </c>
      <c r="C1995" s="9">
        <f>_xlfn.BETA.INV(RAND(),'Расчет NPV'!$E$6,'Расчет NPV'!$F$6,'Расчет NPV'!$B$6,'Расчет NPV'!$D$6)</f>
        <v/>
      </c>
      <c r="D1995" s="9">
        <f>_xlfn.BETA.INV(RAND(),'Расчет NPV'!$E$7,'Расчет NPV'!$F$7,'Расчет NPV'!$B$7,'Расчет NPV'!$D$7)</f>
        <v/>
      </c>
      <c r="E1995" s="5">
        <f>_xlfn.BETA.INV(RAND(),'Расчет NPV'!$E$8,'Расчет NPV'!$F$8,'Расчет NPV'!$B$8,'Расчет NPV'!$D$8)</f>
        <v/>
      </c>
      <c r="F1995" s="9">
        <f>_xlfn.BETA.INV(RAND(),'Расчет NPV'!$E$9,'Расчет NPV'!$F$9,'Расчет NPV'!$B$9,'Расчет NPV'!$D$9)</f>
        <v/>
      </c>
      <c r="G1995" s="9">
        <f>_xlfn.BETA.INV(RAND(),'Расчет NPV'!$E$10,'Расчет NPV'!$F$10,'Расчет NPV'!$B$10,'Расчет NPV'!$D$10)</f>
        <v/>
      </c>
      <c r="H1995" s="9">
        <f>((D1995*(1+E1995)^0*'Расчет NPV'!$C$14*(C1995-F1995)-G1995)-MAX((D1995*(1+E1995)^0*'Расчет NPV'!$C$14*(C1995-F1995)-G1995)-B1995/6,0)*'Расчет NPV'!$C$13)/(1+'Расчет NPV'!$C$12)^1</f>
        <v/>
      </c>
      <c r="I1995" s="9">
        <f>((D1995*(1+E1995)^1*(C1995-F1995)-G1995)-MAX((D1995*(1+E1995)^1*(C1995-F1995)-G1995)-B1995/6,0)*'Расчет NPV'!$C$13)/(1+'Расчет NPV'!$C$12)^2</f>
        <v/>
      </c>
      <c r="J1995" s="9">
        <f>((D1995*(1+E1995)^2*(C1995-F1995)-G1995)-MAX((D1995*(1+E1995)^2*(C1995-F1995)-G1995)-B1995/6,0)*'Расчет NPV'!$C$13)/(1+'Расчет NPV'!$C$12)^3</f>
        <v/>
      </c>
      <c r="K1995" s="9">
        <f>((D1995*(1+E1995)^3*(C1995-F1995)-G1995)-MAX((D1995*(1+E1995)^3*(C1995-F1995)-G1995)-B1995/6,0)*'Расчет NPV'!$C$13)/(1+'Расчет NPV'!$C$12)^4</f>
        <v/>
      </c>
      <c r="L1995" s="9">
        <f>((D1995*(1+E1995)^4*(C1995-F1995)-G1995)-MAX((D1995*(1+E1995)^4*(C1995-F1995)-G1995)-B1995/6,0)*'Расчет NPV'!$C$13)/(1+'Расчет NPV'!$C$12)^5</f>
        <v/>
      </c>
      <c r="M1995" s="9">
        <f>((D1995*(1+E1995)^5*(C1995-F1995)-G1995)-MAX((D1995*(1+E1995)^5*(C1995-F1995)-G1995)-B1995/6,0)*'Расчет NPV'!$C$13)/(1+'Расчет NPV'!$C$12)^6</f>
        <v/>
      </c>
      <c r="N1995" s="13">
        <f>SUM(H1995:M1995)-B1995</f>
        <v/>
      </c>
    </row>
    <row r="1996">
      <c r="A1996" t="n">
        <v>1992</v>
      </c>
      <c r="B1996" s="9">
        <f>_xlfn.BETA.INV(RAND(),'Расчет NPV'!$E$5,'Расчет NPV'!$F$5,'Расчет NPV'!$B$5,'Расчет NPV'!$D$5)</f>
        <v/>
      </c>
      <c r="C1996" s="9">
        <f>_xlfn.BETA.INV(RAND(),'Расчет NPV'!$E$6,'Расчет NPV'!$F$6,'Расчет NPV'!$B$6,'Расчет NPV'!$D$6)</f>
        <v/>
      </c>
      <c r="D1996" s="9">
        <f>_xlfn.BETA.INV(RAND(),'Расчет NPV'!$E$7,'Расчет NPV'!$F$7,'Расчет NPV'!$B$7,'Расчет NPV'!$D$7)</f>
        <v/>
      </c>
      <c r="E1996" s="5">
        <f>_xlfn.BETA.INV(RAND(),'Расчет NPV'!$E$8,'Расчет NPV'!$F$8,'Расчет NPV'!$B$8,'Расчет NPV'!$D$8)</f>
        <v/>
      </c>
      <c r="F1996" s="9">
        <f>_xlfn.BETA.INV(RAND(),'Расчет NPV'!$E$9,'Расчет NPV'!$F$9,'Расчет NPV'!$B$9,'Расчет NPV'!$D$9)</f>
        <v/>
      </c>
      <c r="G1996" s="9">
        <f>_xlfn.BETA.INV(RAND(),'Расчет NPV'!$E$10,'Расчет NPV'!$F$10,'Расчет NPV'!$B$10,'Расчет NPV'!$D$10)</f>
        <v/>
      </c>
      <c r="H1996" s="9">
        <f>((D1996*(1+E1996)^0*'Расчет NPV'!$C$14*(C1996-F1996)-G1996)-MAX((D1996*(1+E1996)^0*'Расчет NPV'!$C$14*(C1996-F1996)-G1996)-B1996/6,0)*'Расчет NPV'!$C$13)/(1+'Расчет NPV'!$C$12)^1</f>
        <v/>
      </c>
      <c r="I1996" s="9">
        <f>((D1996*(1+E1996)^1*(C1996-F1996)-G1996)-MAX((D1996*(1+E1996)^1*(C1996-F1996)-G1996)-B1996/6,0)*'Расчет NPV'!$C$13)/(1+'Расчет NPV'!$C$12)^2</f>
        <v/>
      </c>
      <c r="J1996" s="9">
        <f>((D1996*(1+E1996)^2*(C1996-F1996)-G1996)-MAX((D1996*(1+E1996)^2*(C1996-F1996)-G1996)-B1996/6,0)*'Расчет NPV'!$C$13)/(1+'Расчет NPV'!$C$12)^3</f>
        <v/>
      </c>
      <c r="K1996" s="9">
        <f>((D1996*(1+E1996)^3*(C1996-F1996)-G1996)-MAX((D1996*(1+E1996)^3*(C1996-F1996)-G1996)-B1996/6,0)*'Расчет NPV'!$C$13)/(1+'Расчет NPV'!$C$12)^4</f>
        <v/>
      </c>
      <c r="L1996" s="9">
        <f>((D1996*(1+E1996)^4*(C1996-F1996)-G1996)-MAX((D1996*(1+E1996)^4*(C1996-F1996)-G1996)-B1996/6,0)*'Расчет NPV'!$C$13)/(1+'Расчет NPV'!$C$12)^5</f>
        <v/>
      </c>
      <c r="M1996" s="9">
        <f>((D1996*(1+E1996)^5*(C1996-F1996)-G1996)-MAX((D1996*(1+E1996)^5*(C1996-F1996)-G1996)-B1996/6,0)*'Расчет NPV'!$C$13)/(1+'Расчет NPV'!$C$12)^6</f>
        <v/>
      </c>
      <c r="N1996" s="13">
        <f>SUM(H1996:M1996)-B1996</f>
        <v/>
      </c>
    </row>
    <row r="1997">
      <c r="A1997" t="n">
        <v>1993</v>
      </c>
      <c r="B1997" s="9">
        <f>_xlfn.BETA.INV(RAND(),'Расчет NPV'!$E$5,'Расчет NPV'!$F$5,'Расчет NPV'!$B$5,'Расчет NPV'!$D$5)</f>
        <v/>
      </c>
      <c r="C1997" s="9">
        <f>_xlfn.BETA.INV(RAND(),'Расчет NPV'!$E$6,'Расчет NPV'!$F$6,'Расчет NPV'!$B$6,'Расчет NPV'!$D$6)</f>
        <v/>
      </c>
      <c r="D1997" s="9">
        <f>_xlfn.BETA.INV(RAND(),'Расчет NPV'!$E$7,'Расчет NPV'!$F$7,'Расчет NPV'!$B$7,'Расчет NPV'!$D$7)</f>
        <v/>
      </c>
      <c r="E1997" s="5">
        <f>_xlfn.BETA.INV(RAND(),'Расчет NPV'!$E$8,'Расчет NPV'!$F$8,'Расчет NPV'!$B$8,'Расчет NPV'!$D$8)</f>
        <v/>
      </c>
      <c r="F1997" s="9">
        <f>_xlfn.BETA.INV(RAND(),'Расчет NPV'!$E$9,'Расчет NPV'!$F$9,'Расчет NPV'!$B$9,'Расчет NPV'!$D$9)</f>
        <v/>
      </c>
      <c r="G1997" s="9">
        <f>_xlfn.BETA.INV(RAND(),'Расчет NPV'!$E$10,'Расчет NPV'!$F$10,'Расчет NPV'!$B$10,'Расчет NPV'!$D$10)</f>
        <v/>
      </c>
      <c r="H1997" s="9">
        <f>((D1997*(1+E1997)^0*'Расчет NPV'!$C$14*(C1997-F1997)-G1997)-MAX((D1997*(1+E1997)^0*'Расчет NPV'!$C$14*(C1997-F1997)-G1997)-B1997/6,0)*'Расчет NPV'!$C$13)/(1+'Расчет NPV'!$C$12)^1</f>
        <v/>
      </c>
      <c r="I1997" s="9">
        <f>((D1997*(1+E1997)^1*(C1997-F1997)-G1997)-MAX((D1997*(1+E1997)^1*(C1997-F1997)-G1997)-B1997/6,0)*'Расчет NPV'!$C$13)/(1+'Расчет NPV'!$C$12)^2</f>
        <v/>
      </c>
      <c r="J1997" s="9">
        <f>((D1997*(1+E1997)^2*(C1997-F1997)-G1997)-MAX((D1997*(1+E1997)^2*(C1997-F1997)-G1997)-B1997/6,0)*'Расчет NPV'!$C$13)/(1+'Расчет NPV'!$C$12)^3</f>
        <v/>
      </c>
      <c r="K1997" s="9">
        <f>((D1997*(1+E1997)^3*(C1997-F1997)-G1997)-MAX((D1997*(1+E1997)^3*(C1997-F1997)-G1997)-B1997/6,0)*'Расчет NPV'!$C$13)/(1+'Расчет NPV'!$C$12)^4</f>
        <v/>
      </c>
      <c r="L1997" s="9">
        <f>((D1997*(1+E1997)^4*(C1997-F1997)-G1997)-MAX((D1997*(1+E1997)^4*(C1997-F1997)-G1997)-B1997/6,0)*'Расчет NPV'!$C$13)/(1+'Расчет NPV'!$C$12)^5</f>
        <v/>
      </c>
      <c r="M1997" s="9">
        <f>((D1997*(1+E1997)^5*(C1997-F1997)-G1997)-MAX((D1997*(1+E1997)^5*(C1997-F1997)-G1997)-B1997/6,0)*'Расчет NPV'!$C$13)/(1+'Расчет NPV'!$C$12)^6</f>
        <v/>
      </c>
      <c r="N1997" s="13">
        <f>SUM(H1997:M1997)-B1997</f>
        <v/>
      </c>
    </row>
    <row r="1998">
      <c r="A1998" t="n">
        <v>1994</v>
      </c>
      <c r="B1998" s="9">
        <f>_xlfn.BETA.INV(RAND(),'Расчет NPV'!$E$5,'Расчет NPV'!$F$5,'Расчет NPV'!$B$5,'Расчет NPV'!$D$5)</f>
        <v/>
      </c>
      <c r="C1998" s="9">
        <f>_xlfn.BETA.INV(RAND(),'Расчет NPV'!$E$6,'Расчет NPV'!$F$6,'Расчет NPV'!$B$6,'Расчет NPV'!$D$6)</f>
        <v/>
      </c>
      <c r="D1998" s="9">
        <f>_xlfn.BETA.INV(RAND(),'Расчет NPV'!$E$7,'Расчет NPV'!$F$7,'Расчет NPV'!$B$7,'Расчет NPV'!$D$7)</f>
        <v/>
      </c>
      <c r="E1998" s="5">
        <f>_xlfn.BETA.INV(RAND(),'Расчет NPV'!$E$8,'Расчет NPV'!$F$8,'Расчет NPV'!$B$8,'Расчет NPV'!$D$8)</f>
        <v/>
      </c>
      <c r="F1998" s="9">
        <f>_xlfn.BETA.INV(RAND(),'Расчет NPV'!$E$9,'Расчет NPV'!$F$9,'Расчет NPV'!$B$9,'Расчет NPV'!$D$9)</f>
        <v/>
      </c>
      <c r="G1998" s="9">
        <f>_xlfn.BETA.INV(RAND(),'Расчет NPV'!$E$10,'Расчет NPV'!$F$10,'Расчет NPV'!$B$10,'Расчет NPV'!$D$10)</f>
        <v/>
      </c>
      <c r="H1998" s="9">
        <f>((D1998*(1+E1998)^0*'Расчет NPV'!$C$14*(C1998-F1998)-G1998)-MAX((D1998*(1+E1998)^0*'Расчет NPV'!$C$14*(C1998-F1998)-G1998)-B1998/6,0)*'Расчет NPV'!$C$13)/(1+'Расчет NPV'!$C$12)^1</f>
        <v/>
      </c>
      <c r="I1998" s="9">
        <f>((D1998*(1+E1998)^1*(C1998-F1998)-G1998)-MAX((D1998*(1+E1998)^1*(C1998-F1998)-G1998)-B1998/6,0)*'Расчет NPV'!$C$13)/(1+'Расчет NPV'!$C$12)^2</f>
        <v/>
      </c>
      <c r="J1998" s="9">
        <f>((D1998*(1+E1998)^2*(C1998-F1998)-G1998)-MAX((D1998*(1+E1998)^2*(C1998-F1998)-G1998)-B1998/6,0)*'Расчет NPV'!$C$13)/(1+'Расчет NPV'!$C$12)^3</f>
        <v/>
      </c>
      <c r="K1998" s="9">
        <f>((D1998*(1+E1998)^3*(C1998-F1998)-G1998)-MAX((D1998*(1+E1998)^3*(C1998-F1998)-G1998)-B1998/6,0)*'Расчет NPV'!$C$13)/(1+'Расчет NPV'!$C$12)^4</f>
        <v/>
      </c>
      <c r="L1998" s="9">
        <f>((D1998*(1+E1998)^4*(C1998-F1998)-G1998)-MAX((D1998*(1+E1998)^4*(C1998-F1998)-G1998)-B1998/6,0)*'Расчет NPV'!$C$13)/(1+'Расчет NPV'!$C$12)^5</f>
        <v/>
      </c>
      <c r="M1998" s="9">
        <f>((D1998*(1+E1998)^5*(C1998-F1998)-G1998)-MAX((D1998*(1+E1998)^5*(C1998-F1998)-G1998)-B1998/6,0)*'Расчет NPV'!$C$13)/(1+'Расчет NPV'!$C$12)^6</f>
        <v/>
      </c>
      <c r="N1998" s="13">
        <f>SUM(H1998:M1998)-B1998</f>
        <v/>
      </c>
    </row>
    <row r="1999">
      <c r="A1999" t="n">
        <v>1995</v>
      </c>
      <c r="B1999" s="9">
        <f>_xlfn.BETA.INV(RAND(),'Расчет NPV'!$E$5,'Расчет NPV'!$F$5,'Расчет NPV'!$B$5,'Расчет NPV'!$D$5)</f>
        <v/>
      </c>
      <c r="C1999" s="9">
        <f>_xlfn.BETA.INV(RAND(),'Расчет NPV'!$E$6,'Расчет NPV'!$F$6,'Расчет NPV'!$B$6,'Расчет NPV'!$D$6)</f>
        <v/>
      </c>
      <c r="D1999" s="9">
        <f>_xlfn.BETA.INV(RAND(),'Расчет NPV'!$E$7,'Расчет NPV'!$F$7,'Расчет NPV'!$B$7,'Расчет NPV'!$D$7)</f>
        <v/>
      </c>
      <c r="E1999" s="5">
        <f>_xlfn.BETA.INV(RAND(),'Расчет NPV'!$E$8,'Расчет NPV'!$F$8,'Расчет NPV'!$B$8,'Расчет NPV'!$D$8)</f>
        <v/>
      </c>
      <c r="F1999" s="9">
        <f>_xlfn.BETA.INV(RAND(),'Расчет NPV'!$E$9,'Расчет NPV'!$F$9,'Расчет NPV'!$B$9,'Расчет NPV'!$D$9)</f>
        <v/>
      </c>
      <c r="G1999" s="9">
        <f>_xlfn.BETA.INV(RAND(),'Расчет NPV'!$E$10,'Расчет NPV'!$F$10,'Расчет NPV'!$B$10,'Расчет NPV'!$D$10)</f>
        <v/>
      </c>
      <c r="H1999" s="9">
        <f>((D1999*(1+E1999)^0*'Расчет NPV'!$C$14*(C1999-F1999)-G1999)-MAX((D1999*(1+E1999)^0*'Расчет NPV'!$C$14*(C1999-F1999)-G1999)-B1999/6,0)*'Расчет NPV'!$C$13)/(1+'Расчет NPV'!$C$12)^1</f>
        <v/>
      </c>
      <c r="I1999" s="9">
        <f>((D1999*(1+E1999)^1*(C1999-F1999)-G1999)-MAX((D1999*(1+E1999)^1*(C1999-F1999)-G1999)-B1999/6,0)*'Расчет NPV'!$C$13)/(1+'Расчет NPV'!$C$12)^2</f>
        <v/>
      </c>
      <c r="J1999" s="9">
        <f>((D1999*(1+E1999)^2*(C1999-F1999)-G1999)-MAX((D1999*(1+E1999)^2*(C1999-F1999)-G1999)-B1999/6,0)*'Расчет NPV'!$C$13)/(1+'Расчет NPV'!$C$12)^3</f>
        <v/>
      </c>
      <c r="K1999" s="9">
        <f>((D1999*(1+E1999)^3*(C1999-F1999)-G1999)-MAX((D1999*(1+E1999)^3*(C1999-F1999)-G1999)-B1999/6,0)*'Расчет NPV'!$C$13)/(1+'Расчет NPV'!$C$12)^4</f>
        <v/>
      </c>
      <c r="L1999" s="9">
        <f>((D1999*(1+E1999)^4*(C1999-F1999)-G1999)-MAX((D1999*(1+E1999)^4*(C1999-F1999)-G1999)-B1999/6,0)*'Расчет NPV'!$C$13)/(1+'Расчет NPV'!$C$12)^5</f>
        <v/>
      </c>
      <c r="M1999" s="9">
        <f>((D1999*(1+E1999)^5*(C1999-F1999)-G1999)-MAX((D1999*(1+E1999)^5*(C1999-F1999)-G1999)-B1999/6,0)*'Расчет NPV'!$C$13)/(1+'Расчет NPV'!$C$12)^6</f>
        <v/>
      </c>
      <c r="N1999" s="13">
        <f>SUM(H1999:M1999)-B1999</f>
        <v/>
      </c>
    </row>
    <row r="2000">
      <c r="A2000" t="n">
        <v>1996</v>
      </c>
      <c r="B2000" s="9">
        <f>_xlfn.BETA.INV(RAND(),'Расчет NPV'!$E$5,'Расчет NPV'!$F$5,'Расчет NPV'!$B$5,'Расчет NPV'!$D$5)</f>
        <v/>
      </c>
      <c r="C2000" s="9">
        <f>_xlfn.BETA.INV(RAND(),'Расчет NPV'!$E$6,'Расчет NPV'!$F$6,'Расчет NPV'!$B$6,'Расчет NPV'!$D$6)</f>
        <v/>
      </c>
      <c r="D2000" s="9">
        <f>_xlfn.BETA.INV(RAND(),'Расчет NPV'!$E$7,'Расчет NPV'!$F$7,'Расчет NPV'!$B$7,'Расчет NPV'!$D$7)</f>
        <v/>
      </c>
      <c r="E2000" s="5">
        <f>_xlfn.BETA.INV(RAND(),'Расчет NPV'!$E$8,'Расчет NPV'!$F$8,'Расчет NPV'!$B$8,'Расчет NPV'!$D$8)</f>
        <v/>
      </c>
      <c r="F2000" s="9">
        <f>_xlfn.BETA.INV(RAND(),'Расчет NPV'!$E$9,'Расчет NPV'!$F$9,'Расчет NPV'!$B$9,'Расчет NPV'!$D$9)</f>
        <v/>
      </c>
      <c r="G2000" s="9">
        <f>_xlfn.BETA.INV(RAND(),'Расчет NPV'!$E$10,'Расчет NPV'!$F$10,'Расчет NPV'!$B$10,'Расчет NPV'!$D$10)</f>
        <v/>
      </c>
      <c r="H2000" s="9">
        <f>((D2000*(1+E2000)^0*'Расчет NPV'!$C$14*(C2000-F2000)-G2000)-MAX((D2000*(1+E2000)^0*'Расчет NPV'!$C$14*(C2000-F2000)-G2000)-B2000/6,0)*'Расчет NPV'!$C$13)/(1+'Расчет NPV'!$C$12)^1</f>
        <v/>
      </c>
      <c r="I2000" s="9">
        <f>((D2000*(1+E2000)^1*(C2000-F2000)-G2000)-MAX((D2000*(1+E2000)^1*(C2000-F2000)-G2000)-B2000/6,0)*'Расчет NPV'!$C$13)/(1+'Расчет NPV'!$C$12)^2</f>
        <v/>
      </c>
      <c r="J2000" s="9">
        <f>((D2000*(1+E2000)^2*(C2000-F2000)-G2000)-MAX((D2000*(1+E2000)^2*(C2000-F2000)-G2000)-B2000/6,0)*'Расчет NPV'!$C$13)/(1+'Расчет NPV'!$C$12)^3</f>
        <v/>
      </c>
      <c r="K2000" s="9">
        <f>((D2000*(1+E2000)^3*(C2000-F2000)-G2000)-MAX((D2000*(1+E2000)^3*(C2000-F2000)-G2000)-B2000/6,0)*'Расчет NPV'!$C$13)/(1+'Расчет NPV'!$C$12)^4</f>
        <v/>
      </c>
      <c r="L2000" s="9">
        <f>((D2000*(1+E2000)^4*(C2000-F2000)-G2000)-MAX((D2000*(1+E2000)^4*(C2000-F2000)-G2000)-B2000/6,0)*'Расчет NPV'!$C$13)/(1+'Расчет NPV'!$C$12)^5</f>
        <v/>
      </c>
      <c r="M2000" s="9">
        <f>((D2000*(1+E2000)^5*(C2000-F2000)-G2000)-MAX((D2000*(1+E2000)^5*(C2000-F2000)-G2000)-B2000/6,0)*'Расчет NPV'!$C$13)/(1+'Расчет NPV'!$C$12)^6</f>
        <v/>
      </c>
      <c r="N2000" s="13">
        <f>SUM(H2000:M2000)-B2000</f>
        <v/>
      </c>
    </row>
    <row r="2001">
      <c r="A2001" t="n">
        <v>1997</v>
      </c>
      <c r="B2001" s="9">
        <f>_xlfn.BETA.INV(RAND(),'Расчет NPV'!$E$5,'Расчет NPV'!$F$5,'Расчет NPV'!$B$5,'Расчет NPV'!$D$5)</f>
        <v/>
      </c>
      <c r="C2001" s="9">
        <f>_xlfn.BETA.INV(RAND(),'Расчет NPV'!$E$6,'Расчет NPV'!$F$6,'Расчет NPV'!$B$6,'Расчет NPV'!$D$6)</f>
        <v/>
      </c>
      <c r="D2001" s="9">
        <f>_xlfn.BETA.INV(RAND(),'Расчет NPV'!$E$7,'Расчет NPV'!$F$7,'Расчет NPV'!$B$7,'Расчет NPV'!$D$7)</f>
        <v/>
      </c>
      <c r="E2001" s="5">
        <f>_xlfn.BETA.INV(RAND(),'Расчет NPV'!$E$8,'Расчет NPV'!$F$8,'Расчет NPV'!$B$8,'Расчет NPV'!$D$8)</f>
        <v/>
      </c>
      <c r="F2001" s="9">
        <f>_xlfn.BETA.INV(RAND(),'Расчет NPV'!$E$9,'Расчет NPV'!$F$9,'Расчет NPV'!$B$9,'Расчет NPV'!$D$9)</f>
        <v/>
      </c>
      <c r="G2001" s="9">
        <f>_xlfn.BETA.INV(RAND(),'Расчет NPV'!$E$10,'Расчет NPV'!$F$10,'Расчет NPV'!$B$10,'Расчет NPV'!$D$10)</f>
        <v/>
      </c>
      <c r="H2001" s="9">
        <f>((D2001*(1+E2001)^0*'Расчет NPV'!$C$14*(C2001-F2001)-G2001)-MAX((D2001*(1+E2001)^0*'Расчет NPV'!$C$14*(C2001-F2001)-G2001)-B2001/6,0)*'Расчет NPV'!$C$13)/(1+'Расчет NPV'!$C$12)^1</f>
        <v/>
      </c>
      <c r="I2001" s="9">
        <f>((D2001*(1+E2001)^1*(C2001-F2001)-G2001)-MAX((D2001*(1+E2001)^1*(C2001-F2001)-G2001)-B2001/6,0)*'Расчет NPV'!$C$13)/(1+'Расчет NPV'!$C$12)^2</f>
        <v/>
      </c>
      <c r="J2001" s="9">
        <f>((D2001*(1+E2001)^2*(C2001-F2001)-G2001)-MAX((D2001*(1+E2001)^2*(C2001-F2001)-G2001)-B2001/6,0)*'Расчет NPV'!$C$13)/(1+'Расчет NPV'!$C$12)^3</f>
        <v/>
      </c>
      <c r="K2001" s="9">
        <f>((D2001*(1+E2001)^3*(C2001-F2001)-G2001)-MAX((D2001*(1+E2001)^3*(C2001-F2001)-G2001)-B2001/6,0)*'Расчет NPV'!$C$13)/(1+'Расчет NPV'!$C$12)^4</f>
        <v/>
      </c>
      <c r="L2001" s="9">
        <f>((D2001*(1+E2001)^4*(C2001-F2001)-G2001)-MAX((D2001*(1+E2001)^4*(C2001-F2001)-G2001)-B2001/6,0)*'Расчет NPV'!$C$13)/(1+'Расчет NPV'!$C$12)^5</f>
        <v/>
      </c>
      <c r="M2001" s="9">
        <f>((D2001*(1+E2001)^5*(C2001-F2001)-G2001)-MAX((D2001*(1+E2001)^5*(C2001-F2001)-G2001)-B2001/6,0)*'Расчет NPV'!$C$13)/(1+'Расчет NPV'!$C$12)^6</f>
        <v/>
      </c>
      <c r="N2001" s="13">
        <f>SUM(H2001:M2001)-B2001</f>
        <v/>
      </c>
    </row>
    <row r="2002">
      <c r="A2002" t="n">
        <v>1998</v>
      </c>
      <c r="B2002" s="9">
        <f>_xlfn.BETA.INV(RAND(),'Расчет NPV'!$E$5,'Расчет NPV'!$F$5,'Расчет NPV'!$B$5,'Расчет NPV'!$D$5)</f>
        <v/>
      </c>
      <c r="C2002" s="9">
        <f>_xlfn.BETA.INV(RAND(),'Расчет NPV'!$E$6,'Расчет NPV'!$F$6,'Расчет NPV'!$B$6,'Расчет NPV'!$D$6)</f>
        <v/>
      </c>
      <c r="D2002" s="9">
        <f>_xlfn.BETA.INV(RAND(),'Расчет NPV'!$E$7,'Расчет NPV'!$F$7,'Расчет NPV'!$B$7,'Расчет NPV'!$D$7)</f>
        <v/>
      </c>
      <c r="E2002" s="5">
        <f>_xlfn.BETA.INV(RAND(),'Расчет NPV'!$E$8,'Расчет NPV'!$F$8,'Расчет NPV'!$B$8,'Расчет NPV'!$D$8)</f>
        <v/>
      </c>
      <c r="F2002" s="9">
        <f>_xlfn.BETA.INV(RAND(),'Расчет NPV'!$E$9,'Расчет NPV'!$F$9,'Расчет NPV'!$B$9,'Расчет NPV'!$D$9)</f>
        <v/>
      </c>
      <c r="G2002" s="9">
        <f>_xlfn.BETA.INV(RAND(),'Расчет NPV'!$E$10,'Расчет NPV'!$F$10,'Расчет NPV'!$B$10,'Расчет NPV'!$D$10)</f>
        <v/>
      </c>
      <c r="H2002" s="9">
        <f>((D2002*(1+E2002)^0*'Расчет NPV'!$C$14*(C2002-F2002)-G2002)-MAX((D2002*(1+E2002)^0*'Расчет NPV'!$C$14*(C2002-F2002)-G2002)-B2002/6,0)*'Расчет NPV'!$C$13)/(1+'Расчет NPV'!$C$12)^1</f>
        <v/>
      </c>
      <c r="I2002" s="9">
        <f>((D2002*(1+E2002)^1*(C2002-F2002)-G2002)-MAX((D2002*(1+E2002)^1*(C2002-F2002)-G2002)-B2002/6,0)*'Расчет NPV'!$C$13)/(1+'Расчет NPV'!$C$12)^2</f>
        <v/>
      </c>
      <c r="J2002" s="9">
        <f>((D2002*(1+E2002)^2*(C2002-F2002)-G2002)-MAX((D2002*(1+E2002)^2*(C2002-F2002)-G2002)-B2002/6,0)*'Расчет NPV'!$C$13)/(1+'Расчет NPV'!$C$12)^3</f>
        <v/>
      </c>
      <c r="K2002" s="9">
        <f>((D2002*(1+E2002)^3*(C2002-F2002)-G2002)-MAX((D2002*(1+E2002)^3*(C2002-F2002)-G2002)-B2002/6,0)*'Расчет NPV'!$C$13)/(1+'Расчет NPV'!$C$12)^4</f>
        <v/>
      </c>
      <c r="L2002" s="9">
        <f>((D2002*(1+E2002)^4*(C2002-F2002)-G2002)-MAX((D2002*(1+E2002)^4*(C2002-F2002)-G2002)-B2002/6,0)*'Расчет NPV'!$C$13)/(1+'Расчет NPV'!$C$12)^5</f>
        <v/>
      </c>
      <c r="M2002" s="9">
        <f>((D2002*(1+E2002)^5*(C2002-F2002)-G2002)-MAX((D2002*(1+E2002)^5*(C2002-F2002)-G2002)-B2002/6,0)*'Расчет NPV'!$C$13)/(1+'Расчет NPV'!$C$12)^6</f>
        <v/>
      </c>
      <c r="N2002" s="13">
        <f>SUM(H2002:M2002)-B2002</f>
        <v/>
      </c>
    </row>
    <row r="2003">
      <c r="A2003" t="n">
        <v>1999</v>
      </c>
      <c r="B2003" s="9">
        <f>_xlfn.BETA.INV(RAND(),'Расчет NPV'!$E$5,'Расчет NPV'!$F$5,'Расчет NPV'!$B$5,'Расчет NPV'!$D$5)</f>
        <v/>
      </c>
      <c r="C2003" s="9">
        <f>_xlfn.BETA.INV(RAND(),'Расчет NPV'!$E$6,'Расчет NPV'!$F$6,'Расчет NPV'!$B$6,'Расчет NPV'!$D$6)</f>
        <v/>
      </c>
      <c r="D2003" s="9">
        <f>_xlfn.BETA.INV(RAND(),'Расчет NPV'!$E$7,'Расчет NPV'!$F$7,'Расчет NPV'!$B$7,'Расчет NPV'!$D$7)</f>
        <v/>
      </c>
      <c r="E2003" s="5">
        <f>_xlfn.BETA.INV(RAND(),'Расчет NPV'!$E$8,'Расчет NPV'!$F$8,'Расчет NPV'!$B$8,'Расчет NPV'!$D$8)</f>
        <v/>
      </c>
      <c r="F2003" s="9">
        <f>_xlfn.BETA.INV(RAND(),'Расчет NPV'!$E$9,'Расчет NPV'!$F$9,'Расчет NPV'!$B$9,'Расчет NPV'!$D$9)</f>
        <v/>
      </c>
      <c r="G2003" s="9">
        <f>_xlfn.BETA.INV(RAND(),'Расчет NPV'!$E$10,'Расчет NPV'!$F$10,'Расчет NPV'!$B$10,'Расчет NPV'!$D$10)</f>
        <v/>
      </c>
      <c r="H2003" s="9">
        <f>((D2003*(1+E2003)^0*'Расчет NPV'!$C$14*(C2003-F2003)-G2003)-MAX((D2003*(1+E2003)^0*'Расчет NPV'!$C$14*(C2003-F2003)-G2003)-B2003/6,0)*'Расчет NPV'!$C$13)/(1+'Расчет NPV'!$C$12)^1</f>
        <v/>
      </c>
      <c r="I2003" s="9">
        <f>((D2003*(1+E2003)^1*(C2003-F2003)-G2003)-MAX((D2003*(1+E2003)^1*(C2003-F2003)-G2003)-B2003/6,0)*'Расчет NPV'!$C$13)/(1+'Расчет NPV'!$C$12)^2</f>
        <v/>
      </c>
      <c r="J2003" s="9">
        <f>((D2003*(1+E2003)^2*(C2003-F2003)-G2003)-MAX((D2003*(1+E2003)^2*(C2003-F2003)-G2003)-B2003/6,0)*'Расчет NPV'!$C$13)/(1+'Расчет NPV'!$C$12)^3</f>
        <v/>
      </c>
      <c r="K2003" s="9">
        <f>((D2003*(1+E2003)^3*(C2003-F2003)-G2003)-MAX((D2003*(1+E2003)^3*(C2003-F2003)-G2003)-B2003/6,0)*'Расчет NPV'!$C$13)/(1+'Расчет NPV'!$C$12)^4</f>
        <v/>
      </c>
      <c r="L2003" s="9">
        <f>((D2003*(1+E2003)^4*(C2003-F2003)-G2003)-MAX((D2003*(1+E2003)^4*(C2003-F2003)-G2003)-B2003/6,0)*'Расчет NPV'!$C$13)/(1+'Расчет NPV'!$C$12)^5</f>
        <v/>
      </c>
      <c r="M2003" s="9">
        <f>((D2003*(1+E2003)^5*(C2003-F2003)-G2003)-MAX((D2003*(1+E2003)^5*(C2003-F2003)-G2003)-B2003/6,0)*'Расчет NPV'!$C$13)/(1+'Расчет NPV'!$C$12)^6</f>
        <v/>
      </c>
      <c r="N2003" s="13">
        <f>SUM(H2003:M2003)-B2003</f>
        <v/>
      </c>
    </row>
    <row r="2004">
      <c r="A2004" t="n">
        <v>2000</v>
      </c>
      <c r="B2004" s="9">
        <f>_xlfn.BETA.INV(RAND(),'Расчет NPV'!$E$5,'Расчет NPV'!$F$5,'Расчет NPV'!$B$5,'Расчет NPV'!$D$5)</f>
        <v/>
      </c>
      <c r="C2004" s="9">
        <f>_xlfn.BETA.INV(RAND(),'Расчет NPV'!$E$6,'Расчет NPV'!$F$6,'Расчет NPV'!$B$6,'Расчет NPV'!$D$6)</f>
        <v/>
      </c>
      <c r="D2004" s="9">
        <f>_xlfn.BETA.INV(RAND(),'Расчет NPV'!$E$7,'Расчет NPV'!$F$7,'Расчет NPV'!$B$7,'Расчет NPV'!$D$7)</f>
        <v/>
      </c>
      <c r="E2004" s="5">
        <f>_xlfn.BETA.INV(RAND(),'Расчет NPV'!$E$8,'Расчет NPV'!$F$8,'Расчет NPV'!$B$8,'Расчет NPV'!$D$8)</f>
        <v/>
      </c>
      <c r="F2004" s="9">
        <f>_xlfn.BETA.INV(RAND(),'Расчет NPV'!$E$9,'Расчет NPV'!$F$9,'Расчет NPV'!$B$9,'Расчет NPV'!$D$9)</f>
        <v/>
      </c>
      <c r="G2004" s="9">
        <f>_xlfn.BETA.INV(RAND(),'Расчет NPV'!$E$10,'Расчет NPV'!$F$10,'Расчет NPV'!$B$10,'Расчет NPV'!$D$10)</f>
        <v/>
      </c>
      <c r="H2004" s="9">
        <f>((D2004*(1+E2004)^0*'Расчет NPV'!$C$14*(C2004-F2004)-G2004)-MAX((D2004*(1+E2004)^0*'Расчет NPV'!$C$14*(C2004-F2004)-G2004)-B2004/6,0)*'Расчет NPV'!$C$13)/(1+'Расчет NPV'!$C$12)^1</f>
        <v/>
      </c>
      <c r="I2004" s="9">
        <f>((D2004*(1+E2004)^1*(C2004-F2004)-G2004)-MAX((D2004*(1+E2004)^1*(C2004-F2004)-G2004)-B2004/6,0)*'Расчет NPV'!$C$13)/(1+'Расчет NPV'!$C$12)^2</f>
        <v/>
      </c>
      <c r="J2004" s="9">
        <f>((D2004*(1+E2004)^2*(C2004-F2004)-G2004)-MAX((D2004*(1+E2004)^2*(C2004-F2004)-G2004)-B2004/6,0)*'Расчет NPV'!$C$13)/(1+'Расчет NPV'!$C$12)^3</f>
        <v/>
      </c>
      <c r="K2004" s="9">
        <f>((D2004*(1+E2004)^3*(C2004-F2004)-G2004)-MAX((D2004*(1+E2004)^3*(C2004-F2004)-G2004)-B2004/6,0)*'Расчет NPV'!$C$13)/(1+'Расчет NPV'!$C$12)^4</f>
        <v/>
      </c>
      <c r="L2004" s="9">
        <f>((D2004*(1+E2004)^4*(C2004-F2004)-G2004)-MAX((D2004*(1+E2004)^4*(C2004-F2004)-G2004)-B2004/6,0)*'Расчет NPV'!$C$13)/(1+'Расчет NPV'!$C$12)^5</f>
        <v/>
      </c>
      <c r="M2004" s="9">
        <f>((D2004*(1+E2004)^5*(C2004-F2004)-G2004)-MAX((D2004*(1+E2004)^5*(C2004-F2004)-G2004)-B2004/6,0)*'Расчет NPV'!$C$13)/(1+'Расчет NPV'!$C$12)^6</f>
        <v/>
      </c>
      <c r="N2004" s="13">
        <f>SUM(H2004:M2004)-B2004</f>
        <v/>
      </c>
    </row>
    <row r="2005">
      <c r="A2005" t="n">
        <v>2001</v>
      </c>
      <c r="B2005" s="9">
        <f>_xlfn.BETA.INV(RAND(),'Расчет NPV'!$E$5,'Расчет NPV'!$F$5,'Расчет NPV'!$B$5,'Расчет NPV'!$D$5)</f>
        <v/>
      </c>
      <c r="C2005" s="9">
        <f>_xlfn.BETA.INV(RAND(),'Расчет NPV'!$E$6,'Расчет NPV'!$F$6,'Расчет NPV'!$B$6,'Расчет NPV'!$D$6)</f>
        <v/>
      </c>
      <c r="D2005" s="9">
        <f>_xlfn.BETA.INV(RAND(),'Расчет NPV'!$E$7,'Расчет NPV'!$F$7,'Расчет NPV'!$B$7,'Расчет NPV'!$D$7)</f>
        <v/>
      </c>
      <c r="E2005" s="5">
        <f>_xlfn.BETA.INV(RAND(),'Расчет NPV'!$E$8,'Расчет NPV'!$F$8,'Расчет NPV'!$B$8,'Расчет NPV'!$D$8)</f>
        <v/>
      </c>
      <c r="F2005" s="9">
        <f>_xlfn.BETA.INV(RAND(),'Расчет NPV'!$E$9,'Расчет NPV'!$F$9,'Расчет NPV'!$B$9,'Расчет NPV'!$D$9)</f>
        <v/>
      </c>
      <c r="G2005" s="9">
        <f>_xlfn.BETA.INV(RAND(),'Расчет NPV'!$E$10,'Расчет NPV'!$F$10,'Расчет NPV'!$B$10,'Расчет NPV'!$D$10)</f>
        <v/>
      </c>
      <c r="H2005" s="9">
        <f>((D2005*(1+E2005)^0*'Расчет NPV'!$C$14*(C2005-F2005)-G2005)-MAX((D2005*(1+E2005)^0*'Расчет NPV'!$C$14*(C2005-F2005)-G2005)-B2005/6,0)*'Расчет NPV'!$C$13)/(1+'Расчет NPV'!$C$12)^1</f>
        <v/>
      </c>
      <c r="I2005" s="9">
        <f>((D2005*(1+E2005)^1*(C2005-F2005)-G2005)-MAX((D2005*(1+E2005)^1*(C2005-F2005)-G2005)-B2005/6,0)*'Расчет NPV'!$C$13)/(1+'Расчет NPV'!$C$12)^2</f>
        <v/>
      </c>
      <c r="J2005" s="9">
        <f>((D2005*(1+E2005)^2*(C2005-F2005)-G2005)-MAX((D2005*(1+E2005)^2*(C2005-F2005)-G2005)-B2005/6,0)*'Расчет NPV'!$C$13)/(1+'Расчет NPV'!$C$12)^3</f>
        <v/>
      </c>
      <c r="K2005" s="9">
        <f>((D2005*(1+E2005)^3*(C2005-F2005)-G2005)-MAX((D2005*(1+E2005)^3*(C2005-F2005)-G2005)-B2005/6,0)*'Расчет NPV'!$C$13)/(1+'Расчет NPV'!$C$12)^4</f>
        <v/>
      </c>
      <c r="L2005" s="9">
        <f>((D2005*(1+E2005)^4*(C2005-F2005)-G2005)-MAX((D2005*(1+E2005)^4*(C2005-F2005)-G2005)-B2005/6,0)*'Расчет NPV'!$C$13)/(1+'Расчет NPV'!$C$12)^5</f>
        <v/>
      </c>
      <c r="M2005" s="9">
        <f>((D2005*(1+E2005)^5*(C2005-F2005)-G2005)-MAX((D2005*(1+E2005)^5*(C2005-F2005)-G2005)-B2005/6,0)*'Расчет NPV'!$C$13)/(1+'Расчет NPV'!$C$12)^6</f>
        <v/>
      </c>
      <c r="N2005" s="13">
        <f>SUM(H2005:M2005)-B2005</f>
        <v/>
      </c>
    </row>
    <row r="2006">
      <c r="A2006" t="n">
        <v>2002</v>
      </c>
      <c r="B2006" s="9">
        <f>_xlfn.BETA.INV(RAND(),'Расчет NPV'!$E$5,'Расчет NPV'!$F$5,'Расчет NPV'!$B$5,'Расчет NPV'!$D$5)</f>
        <v/>
      </c>
      <c r="C2006" s="9">
        <f>_xlfn.BETA.INV(RAND(),'Расчет NPV'!$E$6,'Расчет NPV'!$F$6,'Расчет NPV'!$B$6,'Расчет NPV'!$D$6)</f>
        <v/>
      </c>
      <c r="D2006" s="9">
        <f>_xlfn.BETA.INV(RAND(),'Расчет NPV'!$E$7,'Расчет NPV'!$F$7,'Расчет NPV'!$B$7,'Расчет NPV'!$D$7)</f>
        <v/>
      </c>
      <c r="E2006" s="5">
        <f>_xlfn.BETA.INV(RAND(),'Расчет NPV'!$E$8,'Расчет NPV'!$F$8,'Расчет NPV'!$B$8,'Расчет NPV'!$D$8)</f>
        <v/>
      </c>
      <c r="F2006" s="9">
        <f>_xlfn.BETA.INV(RAND(),'Расчет NPV'!$E$9,'Расчет NPV'!$F$9,'Расчет NPV'!$B$9,'Расчет NPV'!$D$9)</f>
        <v/>
      </c>
      <c r="G2006" s="9">
        <f>_xlfn.BETA.INV(RAND(),'Расчет NPV'!$E$10,'Расчет NPV'!$F$10,'Расчет NPV'!$B$10,'Расчет NPV'!$D$10)</f>
        <v/>
      </c>
      <c r="H2006" s="9">
        <f>((D2006*(1+E2006)^0*'Расчет NPV'!$C$14*(C2006-F2006)-G2006)-MAX((D2006*(1+E2006)^0*'Расчет NPV'!$C$14*(C2006-F2006)-G2006)-B2006/6,0)*'Расчет NPV'!$C$13)/(1+'Расчет NPV'!$C$12)^1</f>
        <v/>
      </c>
      <c r="I2006" s="9">
        <f>((D2006*(1+E2006)^1*(C2006-F2006)-G2006)-MAX((D2006*(1+E2006)^1*(C2006-F2006)-G2006)-B2006/6,0)*'Расчет NPV'!$C$13)/(1+'Расчет NPV'!$C$12)^2</f>
        <v/>
      </c>
      <c r="J2006" s="9">
        <f>((D2006*(1+E2006)^2*(C2006-F2006)-G2006)-MAX((D2006*(1+E2006)^2*(C2006-F2006)-G2006)-B2006/6,0)*'Расчет NPV'!$C$13)/(1+'Расчет NPV'!$C$12)^3</f>
        <v/>
      </c>
      <c r="K2006" s="9">
        <f>((D2006*(1+E2006)^3*(C2006-F2006)-G2006)-MAX((D2006*(1+E2006)^3*(C2006-F2006)-G2006)-B2006/6,0)*'Расчет NPV'!$C$13)/(1+'Расчет NPV'!$C$12)^4</f>
        <v/>
      </c>
      <c r="L2006" s="9">
        <f>((D2006*(1+E2006)^4*(C2006-F2006)-G2006)-MAX((D2006*(1+E2006)^4*(C2006-F2006)-G2006)-B2006/6,0)*'Расчет NPV'!$C$13)/(1+'Расчет NPV'!$C$12)^5</f>
        <v/>
      </c>
      <c r="M2006" s="9">
        <f>((D2006*(1+E2006)^5*(C2006-F2006)-G2006)-MAX((D2006*(1+E2006)^5*(C2006-F2006)-G2006)-B2006/6,0)*'Расчет NPV'!$C$13)/(1+'Расчет NPV'!$C$12)^6</f>
        <v/>
      </c>
      <c r="N2006" s="13">
        <f>SUM(H2006:M2006)-B2006</f>
        <v/>
      </c>
    </row>
    <row r="2007">
      <c r="A2007" t="n">
        <v>2003</v>
      </c>
      <c r="B2007" s="9">
        <f>_xlfn.BETA.INV(RAND(),'Расчет NPV'!$E$5,'Расчет NPV'!$F$5,'Расчет NPV'!$B$5,'Расчет NPV'!$D$5)</f>
        <v/>
      </c>
      <c r="C2007" s="9">
        <f>_xlfn.BETA.INV(RAND(),'Расчет NPV'!$E$6,'Расчет NPV'!$F$6,'Расчет NPV'!$B$6,'Расчет NPV'!$D$6)</f>
        <v/>
      </c>
      <c r="D2007" s="9">
        <f>_xlfn.BETA.INV(RAND(),'Расчет NPV'!$E$7,'Расчет NPV'!$F$7,'Расчет NPV'!$B$7,'Расчет NPV'!$D$7)</f>
        <v/>
      </c>
      <c r="E2007" s="5">
        <f>_xlfn.BETA.INV(RAND(),'Расчет NPV'!$E$8,'Расчет NPV'!$F$8,'Расчет NPV'!$B$8,'Расчет NPV'!$D$8)</f>
        <v/>
      </c>
      <c r="F2007" s="9">
        <f>_xlfn.BETA.INV(RAND(),'Расчет NPV'!$E$9,'Расчет NPV'!$F$9,'Расчет NPV'!$B$9,'Расчет NPV'!$D$9)</f>
        <v/>
      </c>
      <c r="G2007" s="9">
        <f>_xlfn.BETA.INV(RAND(),'Расчет NPV'!$E$10,'Расчет NPV'!$F$10,'Расчет NPV'!$B$10,'Расчет NPV'!$D$10)</f>
        <v/>
      </c>
      <c r="H2007" s="9">
        <f>((D2007*(1+E2007)^0*'Расчет NPV'!$C$14*(C2007-F2007)-G2007)-MAX((D2007*(1+E2007)^0*'Расчет NPV'!$C$14*(C2007-F2007)-G2007)-B2007/6,0)*'Расчет NPV'!$C$13)/(1+'Расчет NPV'!$C$12)^1</f>
        <v/>
      </c>
      <c r="I2007" s="9">
        <f>((D2007*(1+E2007)^1*(C2007-F2007)-G2007)-MAX((D2007*(1+E2007)^1*(C2007-F2007)-G2007)-B2007/6,0)*'Расчет NPV'!$C$13)/(1+'Расчет NPV'!$C$12)^2</f>
        <v/>
      </c>
      <c r="J2007" s="9">
        <f>((D2007*(1+E2007)^2*(C2007-F2007)-G2007)-MAX((D2007*(1+E2007)^2*(C2007-F2007)-G2007)-B2007/6,0)*'Расчет NPV'!$C$13)/(1+'Расчет NPV'!$C$12)^3</f>
        <v/>
      </c>
      <c r="K2007" s="9">
        <f>((D2007*(1+E2007)^3*(C2007-F2007)-G2007)-MAX((D2007*(1+E2007)^3*(C2007-F2007)-G2007)-B2007/6,0)*'Расчет NPV'!$C$13)/(1+'Расчет NPV'!$C$12)^4</f>
        <v/>
      </c>
      <c r="L2007" s="9">
        <f>((D2007*(1+E2007)^4*(C2007-F2007)-G2007)-MAX((D2007*(1+E2007)^4*(C2007-F2007)-G2007)-B2007/6,0)*'Расчет NPV'!$C$13)/(1+'Расчет NPV'!$C$12)^5</f>
        <v/>
      </c>
      <c r="M2007" s="9">
        <f>((D2007*(1+E2007)^5*(C2007-F2007)-G2007)-MAX((D2007*(1+E2007)^5*(C2007-F2007)-G2007)-B2007/6,0)*'Расчет NPV'!$C$13)/(1+'Расчет NPV'!$C$12)^6</f>
        <v/>
      </c>
      <c r="N2007" s="13">
        <f>SUM(H2007:M2007)-B2007</f>
        <v/>
      </c>
    </row>
    <row r="2008">
      <c r="A2008" t="n">
        <v>2004</v>
      </c>
      <c r="B2008" s="9">
        <f>_xlfn.BETA.INV(RAND(),'Расчет NPV'!$E$5,'Расчет NPV'!$F$5,'Расчет NPV'!$B$5,'Расчет NPV'!$D$5)</f>
        <v/>
      </c>
      <c r="C2008" s="9">
        <f>_xlfn.BETA.INV(RAND(),'Расчет NPV'!$E$6,'Расчет NPV'!$F$6,'Расчет NPV'!$B$6,'Расчет NPV'!$D$6)</f>
        <v/>
      </c>
      <c r="D2008" s="9">
        <f>_xlfn.BETA.INV(RAND(),'Расчет NPV'!$E$7,'Расчет NPV'!$F$7,'Расчет NPV'!$B$7,'Расчет NPV'!$D$7)</f>
        <v/>
      </c>
      <c r="E2008" s="5">
        <f>_xlfn.BETA.INV(RAND(),'Расчет NPV'!$E$8,'Расчет NPV'!$F$8,'Расчет NPV'!$B$8,'Расчет NPV'!$D$8)</f>
        <v/>
      </c>
      <c r="F2008" s="9">
        <f>_xlfn.BETA.INV(RAND(),'Расчет NPV'!$E$9,'Расчет NPV'!$F$9,'Расчет NPV'!$B$9,'Расчет NPV'!$D$9)</f>
        <v/>
      </c>
      <c r="G2008" s="9">
        <f>_xlfn.BETA.INV(RAND(),'Расчет NPV'!$E$10,'Расчет NPV'!$F$10,'Расчет NPV'!$B$10,'Расчет NPV'!$D$10)</f>
        <v/>
      </c>
      <c r="H2008" s="9">
        <f>((D2008*(1+E2008)^0*'Расчет NPV'!$C$14*(C2008-F2008)-G2008)-MAX((D2008*(1+E2008)^0*'Расчет NPV'!$C$14*(C2008-F2008)-G2008)-B2008/6,0)*'Расчет NPV'!$C$13)/(1+'Расчет NPV'!$C$12)^1</f>
        <v/>
      </c>
      <c r="I2008" s="9">
        <f>((D2008*(1+E2008)^1*(C2008-F2008)-G2008)-MAX((D2008*(1+E2008)^1*(C2008-F2008)-G2008)-B2008/6,0)*'Расчет NPV'!$C$13)/(1+'Расчет NPV'!$C$12)^2</f>
        <v/>
      </c>
      <c r="J2008" s="9">
        <f>((D2008*(1+E2008)^2*(C2008-F2008)-G2008)-MAX((D2008*(1+E2008)^2*(C2008-F2008)-G2008)-B2008/6,0)*'Расчет NPV'!$C$13)/(1+'Расчет NPV'!$C$12)^3</f>
        <v/>
      </c>
      <c r="K2008" s="9">
        <f>((D2008*(1+E2008)^3*(C2008-F2008)-G2008)-MAX((D2008*(1+E2008)^3*(C2008-F2008)-G2008)-B2008/6,0)*'Расчет NPV'!$C$13)/(1+'Расчет NPV'!$C$12)^4</f>
        <v/>
      </c>
      <c r="L2008" s="9">
        <f>((D2008*(1+E2008)^4*(C2008-F2008)-G2008)-MAX((D2008*(1+E2008)^4*(C2008-F2008)-G2008)-B2008/6,0)*'Расчет NPV'!$C$13)/(1+'Расчет NPV'!$C$12)^5</f>
        <v/>
      </c>
      <c r="M2008" s="9">
        <f>((D2008*(1+E2008)^5*(C2008-F2008)-G2008)-MAX((D2008*(1+E2008)^5*(C2008-F2008)-G2008)-B2008/6,0)*'Расчет NPV'!$C$13)/(1+'Расчет NPV'!$C$12)^6</f>
        <v/>
      </c>
      <c r="N2008" s="13">
        <f>SUM(H2008:M2008)-B2008</f>
        <v/>
      </c>
    </row>
    <row r="2009">
      <c r="A2009" t="n">
        <v>2005</v>
      </c>
      <c r="B2009" s="9">
        <f>_xlfn.BETA.INV(RAND(),'Расчет NPV'!$E$5,'Расчет NPV'!$F$5,'Расчет NPV'!$B$5,'Расчет NPV'!$D$5)</f>
        <v/>
      </c>
      <c r="C2009" s="9">
        <f>_xlfn.BETA.INV(RAND(),'Расчет NPV'!$E$6,'Расчет NPV'!$F$6,'Расчет NPV'!$B$6,'Расчет NPV'!$D$6)</f>
        <v/>
      </c>
      <c r="D2009" s="9">
        <f>_xlfn.BETA.INV(RAND(),'Расчет NPV'!$E$7,'Расчет NPV'!$F$7,'Расчет NPV'!$B$7,'Расчет NPV'!$D$7)</f>
        <v/>
      </c>
      <c r="E2009" s="5">
        <f>_xlfn.BETA.INV(RAND(),'Расчет NPV'!$E$8,'Расчет NPV'!$F$8,'Расчет NPV'!$B$8,'Расчет NPV'!$D$8)</f>
        <v/>
      </c>
      <c r="F2009" s="9">
        <f>_xlfn.BETA.INV(RAND(),'Расчет NPV'!$E$9,'Расчет NPV'!$F$9,'Расчет NPV'!$B$9,'Расчет NPV'!$D$9)</f>
        <v/>
      </c>
      <c r="G2009" s="9">
        <f>_xlfn.BETA.INV(RAND(),'Расчет NPV'!$E$10,'Расчет NPV'!$F$10,'Расчет NPV'!$B$10,'Расчет NPV'!$D$10)</f>
        <v/>
      </c>
      <c r="H2009" s="9">
        <f>((D2009*(1+E2009)^0*'Расчет NPV'!$C$14*(C2009-F2009)-G2009)-MAX((D2009*(1+E2009)^0*'Расчет NPV'!$C$14*(C2009-F2009)-G2009)-B2009/6,0)*'Расчет NPV'!$C$13)/(1+'Расчет NPV'!$C$12)^1</f>
        <v/>
      </c>
      <c r="I2009" s="9">
        <f>((D2009*(1+E2009)^1*(C2009-F2009)-G2009)-MAX((D2009*(1+E2009)^1*(C2009-F2009)-G2009)-B2009/6,0)*'Расчет NPV'!$C$13)/(1+'Расчет NPV'!$C$12)^2</f>
        <v/>
      </c>
      <c r="J2009" s="9">
        <f>((D2009*(1+E2009)^2*(C2009-F2009)-G2009)-MAX((D2009*(1+E2009)^2*(C2009-F2009)-G2009)-B2009/6,0)*'Расчет NPV'!$C$13)/(1+'Расчет NPV'!$C$12)^3</f>
        <v/>
      </c>
      <c r="K2009" s="9">
        <f>((D2009*(1+E2009)^3*(C2009-F2009)-G2009)-MAX((D2009*(1+E2009)^3*(C2009-F2009)-G2009)-B2009/6,0)*'Расчет NPV'!$C$13)/(1+'Расчет NPV'!$C$12)^4</f>
        <v/>
      </c>
      <c r="L2009" s="9">
        <f>((D2009*(1+E2009)^4*(C2009-F2009)-G2009)-MAX((D2009*(1+E2009)^4*(C2009-F2009)-G2009)-B2009/6,0)*'Расчет NPV'!$C$13)/(1+'Расчет NPV'!$C$12)^5</f>
        <v/>
      </c>
      <c r="M2009" s="9">
        <f>((D2009*(1+E2009)^5*(C2009-F2009)-G2009)-MAX((D2009*(1+E2009)^5*(C2009-F2009)-G2009)-B2009/6,0)*'Расчет NPV'!$C$13)/(1+'Расчет NPV'!$C$12)^6</f>
        <v/>
      </c>
      <c r="N2009" s="13">
        <f>SUM(H2009:M2009)-B2009</f>
        <v/>
      </c>
    </row>
    <row r="2010">
      <c r="A2010" t="n">
        <v>2006</v>
      </c>
      <c r="B2010" s="9">
        <f>_xlfn.BETA.INV(RAND(),'Расчет NPV'!$E$5,'Расчет NPV'!$F$5,'Расчет NPV'!$B$5,'Расчет NPV'!$D$5)</f>
        <v/>
      </c>
      <c r="C2010" s="9">
        <f>_xlfn.BETA.INV(RAND(),'Расчет NPV'!$E$6,'Расчет NPV'!$F$6,'Расчет NPV'!$B$6,'Расчет NPV'!$D$6)</f>
        <v/>
      </c>
      <c r="D2010" s="9">
        <f>_xlfn.BETA.INV(RAND(),'Расчет NPV'!$E$7,'Расчет NPV'!$F$7,'Расчет NPV'!$B$7,'Расчет NPV'!$D$7)</f>
        <v/>
      </c>
      <c r="E2010" s="5">
        <f>_xlfn.BETA.INV(RAND(),'Расчет NPV'!$E$8,'Расчет NPV'!$F$8,'Расчет NPV'!$B$8,'Расчет NPV'!$D$8)</f>
        <v/>
      </c>
      <c r="F2010" s="9">
        <f>_xlfn.BETA.INV(RAND(),'Расчет NPV'!$E$9,'Расчет NPV'!$F$9,'Расчет NPV'!$B$9,'Расчет NPV'!$D$9)</f>
        <v/>
      </c>
      <c r="G2010" s="9">
        <f>_xlfn.BETA.INV(RAND(),'Расчет NPV'!$E$10,'Расчет NPV'!$F$10,'Расчет NPV'!$B$10,'Расчет NPV'!$D$10)</f>
        <v/>
      </c>
      <c r="H2010" s="9">
        <f>((D2010*(1+E2010)^0*'Расчет NPV'!$C$14*(C2010-F2010)-G2010)-MAX((D2010*(1+E2010)^0*'Расчет NPV'!$C$14*(C2010-F2010)-G2010)-B2010/6,0)*'Расчет NPV'!$C$13)/(1+'Расчет NPV'!$C$12)^1</f>
        <v/>
      </c>
      <c r="I2010" s="9">
        <f>((D2010*(1+E2010)^1*(C2010-F2010)-G2010)-MAX((D2010*(1+E2010)^1*(C2010-F2010)-G2010)-B2010/6,0)*'Расчет NPV'!$C$13)/(1+'Расчет NPV'!$C$12)^2</f>
        <v/>
      </c>
      <c r="J2010" s="9">
        <f>((D2010*(1+E2010)^2*(C2010-F2010)-G2010)-MAX((D2010*(1+E2010)^2*(C2010-F2010)-G2010)-B2010/6,0)*'Расчет NPV'!$C$13)/(1+'Расчет NPV'!$C$12)^3</f>
        <v/>
      </c>
      <c r="K2010" s="9">
        <f>((D2010*(1+E2010)^3*(C2010-F2010)-G2010)-MAX((D2010*(1+E2010)^3*(C2010-F2010)-G2010)-B2010/6,0)*'Расчет NPV'!$C$13)/(1+'Расчет NPV'!$C$12)^4</f>
        <v/>
      </c>
      <c r="L2010" s="9">
        <f>((D2010*(1+E2010)^4*(C2010-F2010)-G2010)-MAX((D2010*(1+E2010)^4*(C2010-F2010)-G2010)-B2010/6,0)*'Расчет NPV'!$C$13)/(1+'Расчет NPV'!$C$12)^5</f>
        <v/>
      </c>
      <c r="M2010" s="9">
        <f>((D2010*(1+E2010)^5*(C2010-F2010)-G2010)-MAX((D2010*(1+E2010)^5*(C2010-F2010)-G2010)-B2010/6,0)*'Расчет NPV'!$C$13)/(1+'Расчет NPV'!$C$12)^6</f>
        <v/>
      </c>
      <c r="N2010" s="13">
        <f>SUM(H2010:M2010)-B2010</f>
        <v/>
      </c>
    </row>
    <row r="2011">
      <c r="A2011" t="n">
        <v>2007</v>
      </c>
      <c r="B2011" s="9">
        <f>_xlfn.BETA.INV(RAND(),'Расчет NPV'!$E$5,'Расчет NPV'!$F$5,'Расчет NPV'!$B$5,'Расчет NPV'!$D$5)</f>
        <v/>
      </c>
      <c r="C2011" s="9">
        <f>_xlfn.BETA.INV(RAND(),'Расчет NPV'!$E$6,'Расчет NPV'!$F$6,'Расчет NPV'!$B$6,'Расчет NPV'!$D$6)</f>
        <v/>
      </c>
      <c r="D2011" s="9">
        <f>_xlfn.BETA.INV(RAND(),'Расчет NPV'!$E$7,'Расчет NPV'!$F$7,'Расчет NPV'!$B$7,'Расчет NPV'!$D$7)</f>
        <v/>
      </c>
      <c r="E2011" s="5">
        <f>_xlfn.BETA.INV(RAND(),'Расчет NPV'!$E$8,'Расчет NPV'!$F$8,'Расчет NPV'!$B$8,'Расчет NPV'!$D$8)</f>
        <v/>
      </c>
      <c r="F2011" s="9">
        <f>_xlfn.BETA.INV(RAND(),'Расчет NPV'!$E$9,'Расчет NPV'!$F$9,'Расчет NPV'!$B$9,'Расчет NPV'!$D$9)</f>
        <v/>
      </c>
      <c r="G2011" s="9">
        <f>_xlfn.BETA.INV(RAND(),'Расчет NPV'!$E$10,'Расчет NPV'!$F$10,'Расчет NPV'!$B$10,'Расчет NPV'!$D$10)</f>
        <v/>
      </c>
      <c r="H2011" s="9">
        <f>((D2011*(1+E2011)^0*'Расчет NPV'!$C$14*(C2011-F2011)-G2011)-MAX((D2011*(1+E2011)^0*'Расчет NPV'!$C$14*(C2011-F2011)-G2011)-B2011/6,0)*'Расчет NPV'!$C$13)/(1+'Расчет NPV'!$C$12)^1</f>
        <v/>
      </c>
      <c r="I2011" s="9">
        <f>((D2011*(1+E2011)^1*(C2011-F2011)-G2011)-MAX((D2011*(1+E2011)^1*(C2011-F2011)-G2011)-B2011/6,0)*'Расчет NPV'!$C$13)/(1+'Расчет NPV'!$C$12)^2</f>
        <v/>
      </c>
      <c r="J2011" s="9">
        <f>((D2011*(1+E2011)^2*(C2011-F2011)-G2011)-MAX((D2011*(1+E2011)^2*(C2011-F2011)-G2011)-B2011/6,0)*'Расчет NPV'!$C$13)/(1+'Расчет NPV'!$C$12)^3</f>
        <v/>
      </c>
      <c r="K2011" s="9">
        <f>((D2011*(1+E2011)^3*(C2011-F2011)-G2011)-MAX((D2011*(1+E2011)^3*(C2011-F2011)-G2011)-B2011/6,0)*'Расчет NPV'!$C$13)/(1+'Расчет NPV'!$C$12)^4</f>
        <v/>
      </c>
      <c r="L2011" s="9">
        <f>((D2011*(1+E2011)^4*(C2011-F2011)-G2011)-MAX((D2011*(1+E2011)^4*(C2011-F2011)-G2011)-B2011/6,0)*'Расчет NPV'!$C$13)/(1+'Расчет NPV'!$C$12)^5</f>
        <v/>
      </c>
      <c r="M2011" s="9">
        <f>((D2011*(1+E2011)^5*(C2011-F2011)-G2011)-MAX((D2011*(1+E2011)^5*(C2011-F2011)-G2011)-B2011/6,0)*'Расчет NPV'!$C$13)/(1+'Расчет NPV'!$C$12)^6</f>
        <v/>
      </c>
      <c r="N2011" s="13">
        <f>SUM(H2011:M2011)-B2011</f>
        <v/>
      </c>
    </row>
    <row r="2012">
      <c r="A2012" t="n">
        <v>2008</v>
      </c>
      <c r="B2012" s="9">
        <f>_xlfn.BETA.INV(RAND(),'Расчет NPV'!$E$5,'Расчет NPV'!$F$5,'Расчет NPV'!$B$5,'Расчет NPV'!$D$5)</f>
        <v/>
      </c>
      <c r="C2012" s="9">
        <f>_xlfn.BETA.INV(RAND(),'Расчет NPV'!$E$6,'Расчет NPV'!$F$6,'Расчет NPV'!$B$6,'Расчет NPV'!$D$6)</f>
        <v/>
      </c>
      <c r="D2012" s="9">
        <f>_xlfn.BETA.INV(RAND(),'Расчет NPV'!$E$7,'Расчет NPV'!$F$7,'Расчет NPV'!$B$7,'Расчет NPV'!$D$7)</f>
        <v/>
      </c>
      <c r="E2012" s="5">
        <f>_xlfn.BETA.INV(RAND(),'Расчет NPV'!$E$8,'Расчет NPV'!$F$8,'Расчет NPV'!$B$8,'Расчет NPV'!$D$8)</f>
        <v/>
      </c>
      <c r="F2012" s="9">
        <f>_xlfn.BETA.INV(RAND(),'Расчет NPV'!$E$9,'Расчет NPV'!$F$9,'Расчет NPV'!$B$9,'Расчет NPV'!$D$9)</f>
        <v/>
      </c>
      <c r="G2012" s="9">
        <f>_xlfn.BETA.INV(RAND(),'Расчет NPV'!$E$10,'Расчет NPV'!$F$10,'Расчет NPV'!$B$10,'Расчет NPV'!$D$10)</f>
        <v/>
      </c>
      <c r="H2012" s="9">
        <f>((D2012*(1+E2012)^0*'Расчет NPV'!$C$14*(C2012-F2012)-G2012)-MAX((D2012*(1+E2012)^0*'Расчет NPV'!$C$14*(C2012-F2012)-G2012)-B2012/6,0)*'Расчет NPV'!$C$13)/(1+'Расчет NPV'!$C$12)^1</f>
        <v/>
      </c>
      <c r="I2012" s="9">
        <f>((D2012*(1+E2012)^1*(C2012-F2012)-G2012)-MAX((D2012*(1+E2012)^1*(C2012-F2012)-G2012)-B2012/6,0)*'Расчет NPV'!$C$13)/(1+'Расчет NPV'!$C$12)^2</f>
        <v/>
      </c>
      <c r="J2012" s="9">
        <f>((D2012*(1+E2012)^2*(C2012-F2012)-G2012)-MAX((D2012*(1+E2012)^2*(C2012-F2012)-G2012)-B2012/6,0)*'Расчет NPV'!$C$13)/(1+'Расчет NPV'!$C$12)^3</f>
        <v/>
      </c>
      <c r="K2012" s="9">
        <f>((D2012*(1+E2012)^3*(C2012-F2012)-G2012)-MAX((D2012*(1+E2012)^3*(C2012-F2012)-G2012)-B2012/6,0)*'Расчет NPV'!$C$13)/(1+'Расчет NPV'!$C$12)^4</f>
        <v/>
      </c>
      <c r="L2012" s="9">
        <f>((D2012*(1+E2012)^4*(C2012-F2012)-G2012)-MAX((D2012*(1+E2012)^4*(C2012-F2012)-G2012)-B2012/6,0)*'Расчет NPV'!$C$13)/(1+'Расчет NPV'!$C$12)^5</f>
        <v/>
      </c>
      <c r="M2012" s="9">
        <f>((D2012*(1+E2012)^5*(C2012-F2012)-G2012)-MAX((D2012*(1+E2012)^5*(C2012-F2012)-G2012)-B2012/6,0)*'Расчет NPV'!$C$13)/(1+'Расчет NPV'!$C$12)^6</f>
        <v/>
      </c>
      <c r="N2012" s="13">
        <f>SUM(H2012:M2012)-B2012</f>
        <v/>
      </c>
    </row>
    <row r="2013">
      <c r="A2013" t="n">
        <v>2009</v>
      </c>
      <c r="B2013" s="9">
        <f>_xlfn.BETA.INV(RAND(),'Расчет NPV'!$E$5,'Расчет NPV'!$F$5,'Расчет NPV'!$B$5,'Расчет NPV'!$D$5)</f>
        <v/>
      </c>
      <c r="C2013" s="9">
        <f>_xlfn.BETA.INV(RAND(),'Расчет NPV'!$E$6,'Расчет NPV'!$F$6,'Расчет NPV'!$B$6,'Расчет NPV'!$D$6)</f>
        <v/>
      </c>
      <c r="D2013" s="9">
        <f>_xlfn.BETA.INV(RAND(),'Расчет NPV'!$E$7,'Расчет NPV'!$F$7,'Расчет NPV'!$B$7,'Расчет NPV'!$D$7)</f>
        <v/>
      </c>
      <c r="E2013" s="5">
        <f>_xlfn.BETA.INV(RAND(),'Расчет NPV'!$E$8,'Расчет NPV'!$F$8,'Расчет NPV'!$B$8,'Расчет NPV'!$D$8)</f>
        <v/>
      </c>
      <c r="F2013" s="9">
        <f>_xlfn.BETA.INV(RAND(),'Расчет NPV'!$E$9,'Расчет NPV'!$F$9,'Расчет NPV'!$B$9,'Расчет NPV'!$D$9)</f>
        <v/>
      </c>
      <c r="G2013" s="9">
        <f>_xlfn.BETA.INV(RAND(),'Расчет NPV'!$E$10,'Расчет NPV'!$F$10,'Расчет NPV'!$B$10,'Расчет NPV'!$D$10)</f>
        <v/>
      </c>
      <c r="H2013" s="9">
        <f>((D2013*(1+E2013)^0*'Расчет NPV'!$C$14*(C2013-F2013)-G2013)-MAX((D2013*(1+E2013)^0*'Расчет NPV'!$C$14*(C2013-F2013)-G2013)-B2013/6,0)*'Расчет NPV'!$C$13)/(1+'Расчет NPV'!$C$12)^1</f>
        <v/>
      </c>
      <c r="I2013" s="9">
        <f>((D2013*(1+E2013)^1*(C2013-F2013)-G2013)-MAX((D2013*(1+E2013)^1*(C2013-F2013)-G2013)-B2013/6,0)*'Расчет NPV'!$C$13)/(1+'Расчет NPV'!$C$12)^2</f>
        <v/>
      </c>
      <c r="J2013" s="9">
        <f>((D2013*(1+E2013)^2*(C2013-F2013)-G2013)-MAX((D2013*(1+E2013)^2*(C2013-F2013)-G2013)-B2013/6,0)*'Расчет NPV'!$C$13)/(1+'Расчет NPV'!$C$12)^3</f>
        <v/>
      </c>
      <c r="K2013" s="9">
        <f>((D2013*(1+E2013)^3*(C2013-F2013)-G2013)-MAX((D2013*(1+E2013)^3*(C2013-F2013)-G2013)-B2013/6,0)*'Расчет NPV'!$C$13)/(1+'Расчет NPV'!$C$12)^4</f>
        <v/>
      </c>
      <c r="L2013" s="9">
        <f>((D2013*(1+E2013)^4*(C2013-F2013)-G2013)-MAX((D2013*(1+E2013)^4*(C2013-F2013)-G2013)-B2013/6,0)*'Расчет NPV'!$C$13)/(1+'Расчет NPV'!$C$12)^5</f>
        <v/>
      </c>
      <c r="M2013" s="9">
        <f>((D2013*(1+E2013)^5*(C2013-F2013)-G2013)-MAX((D2013*(1+E2013)^5*(C2013-F2013)-G2013)-B2013/6,0)*'Расчет NPV'!$C$13)/(1+'Расчет NPV'!$C$12)^6</f>
        <v/>
      </c>
      <c r="N2013" s="13">
        <f>SUM(H2013:M2013)-B2013</f>
        <v/>
      </c>
    </row>
    <row r="2014">
      <c r="A2014" t="n">
        <v>2010</v>
      </c>
      <c r="B2014" s="9">
        <f>_xlfn.BETA.INV(RAND(),'Расчет NPV'!$E$5,'Расчет NPV'!$F$5,'Расчет NPV'!$B$5,'Расчет NPV'!$D$5)</f>
        <v/>
      </c>
      <c r="C2014" s="9">
        <f>_xlfn.BETA.INV(RAND(),'Расчет NPV'!$E$6,'Расчет NPV'!$F$6,'Расчет NPV'!$B$6,'Расчет NPV'!$D$6)</f>
        <v/>
      </c>
      <c r="D2014" s="9">
        <f>_xlfn.BETA.INV(RAND(),'Расчет NPV'!$E$7,'Расчет NPV'!$F$7,'Расчет NPV'!$B$7,'Расчет NPV'!$D$7)</f>
        <v/>
      </c>
      <c r="E2014" s="5">
        <f>_xlfn.BETA.INV(RAND(),'Расчет NPV'!$E$8,'Расчет NPV'!$F$8,'Расчет NPV'!$B$8,'Расчет NPV'!$D$8)</f>
        <v/>
      </c>
      <c r="F2014" s="9">
        <f>_xlfn.BETA.INV(RAND(),'Расчет NPV'!$E$9,'Расчет NPV'!$F$9,'Расчет NPV'!$B$9,'Расчет NPV'!$D$9)</f>
        <v/>
      </c>
      <c r="G2014" s="9">
        <f>_xlfn.BETA.INV(RAND(),'Расчет NPV'!$E$10,'Расчет NPV'!$F$10,'Расчет NPV'!$B$10,'Расчет NPV'!$D$10)</f>
        <v/>
      </c>
      <c r="H2014" s="9">
        <f>((D2014*(1+E2014)^0*'Расчет NPV'!$C$14*(C2014-F2014)-G2014)-MAX((D2014*(1+E2014)^0*'Расчет NPV'!$C$14*(C2014-F2014)-G2014)-B2014/6,0)*'Расчет NPV'!$C$13)/(1+'Расчет NPV'!$C$12)^1</f>
        <v/>
      </c>
      <c r="I2014" s="9">
        <f>((D2014*(1+E2014)^1*(C2014-F2014)-G2014)-MAX((D2014*(1+E2014)^1*(C2014-F2014)-G2014)-B2014/6,0)*'Расчет NPV'!$C$13)/(1+'Расчет NPV'!$C$12)^2</f>
        <v/>
      </c>
      <c r="J2014" s="9">
        <f>((D2014*(1+E2014)^2*(C2014-F2014)-G2014)-MAX((D2014*(1+E2014)^2*(C2014-F2014)-G2014)-B2014/6,0)*'Расчет NPV'!$C$13)/(1+'Расчет NPV'!$C$12)^3</f>
        <v/>
      </c>
      <c r="K2014" s="9">
        <f>((D2014*(1+E2014)^3*(C2014-F2014)-G2014)-MAX((D2014*(1+E2014)^3*(C2014-F2014)-G2014)-B2014/6,0)*'Расчет NPV'!$C$13)/(1+'Расчет NPV'!$C$12)^4</f>
        <v/>
      </c>
      <c r="L2014" s="9">
        <f>((D2014*(1+E2014)^4*(C2014-F2014)-G2014)-MAX((D2014*(1+E2014)^4*(C2014-F2014)-G2014)-B2014/6,0)*'Расчет NPV'!$C$13)/(1+'Расчет NPV'!$C$12)^5</f>
        <v/>
      </c>
      <c r="M2014" s="9">
        <f>((D2014*(1+E2014)^5*(C2014-F2014)-G2014)-MAX((D2014*(1+E2014)^5*(C2014-F2014)-G2014)-B2014/6,0)*'Расчет NPV'!$C$13)/(1+'Расчет NPV'!$C$12)^6</f>
        <v/>
      </c>
      <c r="N2014" s="13">
        <f>SUM(H2014:M2014)-B2014</f>
        <v/>
      </c>
    </row>
    <row r="2015">
      <c r="A2015" t="n">
        <v>2011</v>
      </c>
      <c r="B2015" s="9">
        <f>_xlfn.BETA.INV(RAND(),'Расчет NPV'!$E$5,'Расчет NPV'!$F$5,'Расчет NPV'!$B$5,'Расчет NPV'!$D$5)</f>
        <v/>
      </c>
      <c r="C2015" s="9">
        <f>_xlfn.BETA.INV(RAND(),'Расчет NPV'!$E$6,'Расчет NPV'!$F$6,'Расчет NPV'!$B$6,'Расчет NPV'!$D$6)</f>
        <v/>
      </c>
      <c r="D2015" s="9">
        <f>_xlfn.BETA.INV(RAND(),'Расчет NPV'!$E$7,'Расчет NPV'!$F$7,'Расчет NPV'!$B$7,'Расчет NPV'!$D$7)</f>
        <v/>
      </c>
      <c r="E2015" s="5">
        <f>_xlfn.BETA.INV(RAND(),'Расчет NPV'!$E$8,'Расчет NPV'!$F$8,'Расчет NPV'!$B$8,'Расчет NPV'!$D$8)</f>
        <v/>
      </c>
      <c r="F2015" s="9">
        <f>_xlfn.BETA.INV(RAND(),'Расчет NPV'!$E$9,'Расчет NPV'!$F$9,'Расчет NPV'!$B$9,'Расчет NPV'!$D$9)</f>
        <v/>
      </c>
      <c r="G2015" s="9">
        <f>_xlfn.BETA.INV(RAND(),'Расчет NPV'!$E$10,'Расчет NPV'!$F$10,'Расчет NPV'!$B$10,'Расчет NPV'!$D$10)</f>
        <v/>
      </c>
      <c r="H2015" s="9">
        <f>((D2015*(1+E2015)^0*'Расчет NPV'!$C$14*(C2015-F2015)-G2015)-MAX((D2015*(1+E2015)^0*'Расчет NPV'!$C$14*(C2015-F2015)-G2015)-B2015/6,0)*'Расчет NPV'!$C$13)/(1+'Расчет NPV'!$C$12)^1</f>
        <v/>
      </c>
      <c r="I2015" s="9">
        <f>((D2015*(1+E2015)^1*(C2015-F2015)-G2015)-MAX((D2015*(1+E2015)^1*(C2015-F2015)-G2015)-B2015/6,0)*'Расчет NPV'!$C$13)/(1+'Расчет NPV'!$C$12)^2</f>
        <v/>
      </c>
      <c r="J2015" s="9">
        <f>((D2015*(1+E2015)^2*(C2015-F2015)-G2015)-MAX((D2015*(1+E2015)^2*(C2015-F2015)-G2015)-B2015/6,0)*'Расчет NPV'!$C$13)/(1+'Расчет NPV'!$C$12)^3</f>
        <v/>
      </c>
      <c r="K2015" s="9">
        <f>((D2015*(1+E2015)^3*(C2015-F2015)-G2015)-MAX((D2015*(1+E2015)^3*(C2015-F2015)-G2015)-B2015/6,0)*'Расчет NPV'!$C$13)/(1+'Расчет NPV'!$C$12)^4</f>
        <v/>
      </c>
      <c r="L2015" s="9">
        <f>((D2015*(1+E2015)^4*(C2015-F2015)-G2015)-MAX((D2015*(1+E2015)^4*(C2015-F2015)-G2015)-B2015/6,0)*'Расчет NPV'!$C$13)/(1+'Расчет NPV'!$C$12)^5</f>
        <v/>
      </c>
      <c r="M2015" s="9">
        <f>((D2015*(1+E2015)^5*(C2015-F2015)-G2015)-MAX((D2015*(1+E2015)^5*(C2015-F2015)-G2015)-B2015/6,0)*'Расчет NPV'!$C$13)/(1+'Расчет NPV'!$C$12)^6</f>
        <v/>
      </c>
      <c r="N2015" s="13">
        <f>SUM(H2015:M2015)-B2015</f>
        <v/>
      </c>
    </row>
    <row r="2016">
      <c r="A2016" t="n">
        <v>2012</v>
      </c>
      <c r="B2016" s="9">
        <f>_xlfn.BETA.INV(RAND(),'Расчет NPV'!$E$5,'Расчет NPV'!$F$5,'Расчет NPV'!$B$5,'Расчет NPV'!$D$5)</f>
        <v/>
      </c>
      <c r="C2016" s="9">
        <f>_xlfn.BETA.INV(RAND(),'Расчет NPV'!$E$6,'Расчет NPV'!$F$6,'Расчет NPV'!$B$6,'Расчет NPV'!$D$6)</f>
        <v/>
      </c>
      <c r="D2016" s="9">
        <f>_xlfn.BETA.INV(RAND(),'Расчет NPV'!$E$7,'Расчет NPV'!$F$7,'Расчет NPV'!$B$7,'Расчет NPV'!$D$7)</f>
        <v/>
      </c>
      <c r="E2016" s="5">
        <f>_xlfn.BETA.INV(RAND(),'Расчет NPV'!$E$8,'Расчет NPV'!$F$8,'Расчет NPV'!$B$8,'Расчет NPV'!$D$8)</f>
        <v/>
      </c>
      <c r="F2016" s="9">
        <f>_xlfn.BETA.INV(RAND(),'Расчет NPV'!$E$9,'Расчет NPV'!$F$9,'Расчет NPV'!$B$9,'Расчет NPV'!$D$9)</f>
        <v/>
      </c>
      <c r="G2016" s="9">
        <f>_xlfn.BETA.INV(RAND(),'Расчет NPV'!$E$10,'Расчет NPV'!$F$10,'Расчет NPV'!$B$10,'Расчет NPV'!$D$10)</f>
        <v/>
      </c>
      <c r="H2016" s="9">
        <f>((D2016*(1+E2016)^0*'Расчет NPV'!$C$14*(C2016-F2016)-G2016)-MAX((D2016*(1+E2016)^0*'Расчет NPV'!$C$14*(C2016-F2016)-G2016)-B2016/6,0)*'Расчет NPV'!$C$13)/(1+'Расчет NPV'!$C$12)^1</f>
        <v/>
      </c>
      <c r="I2016" s="9">
        <f>((D2016*(1+E2016)^1*(C2016-F2016)-G2016)-MAX((D2016*(1+E2016)^1*(C2016-F2016)-G2016)-B2016/6,0)*'Расчет NPV'!$C$13)/(1+'Расчет NPV'!$C$12)^2</f>
        <v/>
      </c>
      <c r="J2016" s="9">
        <f>((D2016*(1+E2016)^2*(C2016-F2016)-G2016)-MAX((D2016*(1+E2016)^2*(C2016-F2016)-G2016)-B2016/6,0)*'Расчет NPV'!$C$13)/(1+'Расчет NPV'!$C$12)^3</f>
        <v/>
      </c>
      <c r="K2016" s="9">
        <f>((D2016*(1+E2016)^3*(C2016-F2016)-G2016)-MAX((D2016*(1+E2016)^3*(C2016-F2016)-G2016)-B2016/6,0)*'Расчет NPV'!$C$13)/(1+'Расчет NPV'!$C$12)^4</f>
        <v/>
      </c>
      <c r="L2016" s="9">
        <f>((D2016*(1+E2016)^4*(C2016-F2016)-G2016)-MAX((D2016*(1+E2016)^4*(C2016-F2016)-G2016)-B2016/6,0)*'Расчет NPV'!$C$13)/(1+'Расчет NPV'!$C$12)^5</f>
        <v/>
      </c>
      <c r="M2016" s="9">
        <f>((D2016*(1+E2016)^5*(C2016-F2016)-G2016)-MAX((D2016*(1+E2016)^5*(C2016-F2016)-G2016)-B2016/6,0)*'Расчет NPV'!$C$13)/(1+'Расчет NPV'!$C$12)^6</f>
        <v/>
      </c>
      <c r="N2016" s="13">
        <f>SUM(H2016:M2016)-B2016</f>
        <v/>
      </c>
    </row>
    <row r="2017">
      <c r="A2017" t="n">
        <v>2013</v>
      </c>
      <c r="B2017" s="9">
        <f>_xlfn.BETA.INV(RAND(),'Расчет NPV'!$E$5,'Расчет NPV'!$F$5,'Расчет NPV'!$B$5,'Расчет NPV'!$D$5)</f>
        <v/>
      </c>
      <c r="C2017" s="9">
        <f>_xlfn.BETA.INV(RAND(),'Расчет NPV'!$E$6,'Расчет NPV'!$F$6,'Расчет NPV'!$B$6,'Расчет NPV'!$D$6)</f>
        <v/>
      </c>
      <c r="D2017" s="9">
        <f>_xlfn.BETA.INV(RAND(),'Расчет NPV'!$E$7,'Расчет NPV'!$F$7,'Расчет NPV'!$B$7,'Расчет NPV'!$D$7)</f>
        <v/>
      </c>
      <c r="E2017" s="5">
        <f>_xlfn.BETA.INV(RAND(),'Расчет NPV'!$E$8,'Расчет NPV'!$F$8,'Расчет NPV'!$B$8,'Расчет NPV'!$D$8)</f>
        <v/>
      </c>
      <c r="F2017" s="9">
        <f>_xlfn.BETA.INV(RAND(),'Расчет NPV'!$E$9,'Расчет NPV'!$F$9,'Расчет NPV'!$B$9,'Расчет NPV'!$D$9)</f>
        <v/>
      </c>
      <c r="G2017" s="9">
        <f>_xlfn.BETA.INV(RAND(),'Расчет NPV'!$E$10,'Расчет NPV'!$F$10,'Расчет NPV'!$B$10,'Расчет NPV'!$D$10)</f>
        <v/>
      </c>
      <c r="H2017" s="9">
        <f>((D2017*(1+E2017)^0*'Расчет NPV'!$C$14*(C2017-F2017)-G2017)-MAX((D2017*(1+E2017)^0*'Расчет NPV'!$C$14*(C2017-F2017)-G2017)-B2017/6,0)*'Расчет NPV'!$C$13)/(1+'Расчет NPV'!$C$12)^1</f>
        <v/>
      </c>
      <c r="I2017" s="9">
        <f>((D2017*(1+E2017)^1*(C2017-F2017)-G2017)-MAX((D2017*(1+E2017)^1*(C2017-F2017)-G2017)-B2017/6,0)*'Расчет NPV'!$C$13)/(1+'Расчет NPV'!$C$12)^2</f>
        <v/>
      </c>
      <c r="J2017" s="9">
        <f>((D2017*(1+E2017)^2*(C2017-F2017)-G2017)-MAX((D2017*(1+E2017)^2*(C2017-F2017)-G2017)-B2017/6,0)*'Расчет NPV'!$C$13)/(1+'Расчет NPV'!$C$12)^3</f>
        <v/>
      </c>
      <c r="K2017" s="9">
        <f>((D2017*(1+E2017)^3*(C2017-F2017)-G2017)-MAX((D2017*(1+E2017)^3*(C2017-F2017)-G2017)-B2017/6,0)*'Расчет NPV'!$C$13)/(1+'Расчет NPV'!$C$12)^4</f>
        <v/>
      </c>
      <c r="L2017" s="9">
        <f>((D2017*(1+E2017)^4*(C2017-F2017)-G2017)-MAX((D2017*(1+E2017)^4*(C2017-F2017)-G2017)-B2017/6,0)*'Расчет NPV'!$C$13)/(1+'Расчет NPV'!$C$12)^5</f>
        <v/>
      </c>
      <c r="M2017" s="9">
        <f>((D2017*(1+E2017)^5*(C2017-F2017)-G2017)-MAX((D2017*(1+E2017)^5*(C2017-F2017)-G2017)-B2017/6,0)*'Расчет NPV'!$C$13)/(1+'Расчет NPV'!$C$12)^6</f>
        <v/>
      </c>
      <c r="N2017" s="13">
        <f>SUM(H2017:M2017)-B2017</f>
        <v/>
      </c>
    </row>
    <row r="2018">
      <c r="A2018" t="n">
        <v>2014</v>
      </c>
      <c r="B2018" s="9">
        <f>_xlfn.BETA.INV(RAND(),'Расчет NPV'!$E$5,'Расчет NPV'!$F$5,'Расчет NPV'!$B$5,'Расчет NPV'!$D$5)</f>
        <v/>
      </c>
      <c r="C2018" s="9">
        <f>_xlfn.BETA.INV(RAND(),'Расчет NPV'!$E$6,'Расчет NPV'!$F$6,'Расчет NPV'!$B$6,'Расчет NPV'!$D$6)</f>
        <v/>
      </c>
      <c r="D2018" s="9">
        <f>_xlfn.BETA.INV(RAND(),'Расчет NPV'!$E$7,'Расчет NPV'!$F$7,'Расчет NPV'!$B$7,'Расчет NPV'!$D$7)</f>
        <v/>
      </c>
      <c r="E2018" s="5">
        <f>_xlfn.BETA.INV(RAND(),'Расчет NPV'!$E$8,'Расчет NPV'!$F$8,'Расчет NPV'!$B$8,'Расчет NPV'!$D$8)</f>
        <v/>
      </c>
      <c r="F2018" s="9">
        <f>_xlfn.BETA.INV(RAND(),'Расчет NPV'!$E$9,'Расчет NPV'!$F$9,'Расчет NPV'!$B$9,'Расчет NPV'!$D$9)</f>
        <v/>
      </c>
      <c r="G2018" s="9">
        <f>_xlfn.BETA.INV(RAND(),'Расчет NPV'!$E$10,'Расчет NPV'!$F$10,'Расчет NPV'!$B$10,'Расчет NPV'!$D$10)</f>
        <v/>
      </c>
      <c r="H2018" s="9">
        <f>((D2018*(1+E2018)^0*'Расчет NPV'!$C$14*(C2018-F2018)-G2018)-MAX((D2018*(1+E2018)^0*'Расчет NPV'!$C$14*(C2018-F2018)-G2018)-B2018/6,0)*'Расчет NPV'!$C$13)/(1+'Расчет NPV'!$C$12)^1</f>
        <v/>
      </c>
      <c r="I2018" s="9">
        <f>((D2018*(1+E2018)^1*(C2018-F2018)-G2018)-MAX((D2018*(1+E2018)^1*(C2018-F2018)-G2018)-B2018/6,0)*'Расчет NPV'!$C$13)/(1+'Расчет NPV'!$C$12)^2</f>
        <v/>
      </c>
      <c r="J2018" s="9">
        <f>((D2018*(1+E2018)^2*(C2018-F2018)-G2018)-MAX((D2018*(1+E2018)^2*(C2018-F2018)-G2018)-B2018/6,0)*'Расчет NPV'!$C$13)/(1+'Расчет NPV'!$C$12)^3</f>
        <v/>
      </c>
      <c r="K2018" s="9">
        <f>((D2018*(1+E2018)^3*(C2018-F2018)-G2018)-MAX((D2018*(1+E2018)^3*(C2018-F2018)-G2018)-B2018/6,0)*'Расчет NPV'!$C$13)/(1+'Расчет NPV'!$C$12)^4</f>
        <v/>
      </c>
      <c r="L2018" s="9">
        <f>((D2018*(1+E2018)^4*(C2018-F2018)-G2018)-MAX((D2018*(1+E2018)^4*(C2018-F2018)-G2018)-B2018/6,0)*'Расчет NPV'!$C$13)/(1+'Расчет NPV'!$C$12)^5</f>
        <v/>
      </c>
      <c r="M2018" s="9">
        <f>((D2018*(1+E2018)^5*(C2018-F2018)-G2018)-MAX((D2018*(1+E2018)^5*(C2018-F2018)-G2018)-B2018/6,0)*'Расчет NPV'!$C$13)/(1+'Расчет NPV'!$C$12)^6</f>
        <v/>
      </c>
      <c r="N2018" s="13">
        <f>SUM(H2018:M2018)-B2018</f>
        <v/>
      </c>
    </row>
    <row r="2019">
      <c r="A2019" t="n">
        <v>2015</v>
      </c>
      <c r="B2019" s="9">
        <f>_xlfn.BETA.INV(RAND(),'Расчет NPV'!$E$5,'Расчет NPV'!$F$5,'Расчет NPV'!$B$5,'Расчет NPV'!$D$5)</f>
        <v/>
      </c>
      <c r="C2019" s="9">
        <f>_xlfn.BETA.INV(RAND(),'Расчет NPV'!$E$6,'Расчет NPV'!$F$6,'Расчет NPV'!$B$6,'Расчет NPV'!$D$6)</f>
        <v/>
      </c>
      <c r="D2019" s="9">
        <f>_xlfn.BETA.INV(RAND(),'Расчет NPV'!$E$7,'Расчет NPV'!$F$7,'Расчет NPV'!$B$7,'Расчет NPV'!$D$7)</f>
        <v/>
      </c>
      <c r="E2019" s="5">
        <f>_xlfn.BETA.INV(RAND(),'Расчет NPV'!$E$8,'Расчет NPV'!$F$8,'Расчет NPV'!$B$8,'Расчет NPV'!$D$8)</f>
        <v/>
      </c>
      <c r="F2019" s="9">
        <f>_xlfn.BETA.INV(RAND(),'Расчет NPV'!$E$9,'Расчет NPV'!$F$9,'Расчет NPV'!$B$9,'Расчет NPV'!$D$9)</f>
        <v/>
      </c>
      <c r="G2019" s="9">
        <f>_xlfn.BETA.INV(RAND(),'Расчет NPV'!$E$10,'Расчет NPV'!$F$10,'Расчет NPV'!$B$10,'Расчет NPV'!$D$10)</f>
        <v/>
      </c>
      <c r="H2019" s="9">
        <f>((D2019*(1+E2019)^0*'Расчет NPV'!$C$14*(C2019-F2019)-G2019)-MAX((D2019*(1+E2019)^0*'Расчет NPV'!$C$14*(C2019-F2019)-G2019)-B2019/6,0)*'Расчет NPV'!$C$13)/(1+'Расчет NPV'!$C$12)^1</f>
        <v/>
      </c>
      <c r="I2019" s="9">
        <f>((D2019*(1+E2019)^1*(C2019-F2019)-G2019)-MAX((D2019*(1+E2019)^1*(C2019-F2019)-G2019)-B2019/6,0)*'Расчет NPV'!$C$13)/(1+'Расчет NPV'!$C$12)^2</f>
        <v/>
      </c>
      <c r="J2019" s="9">
        <f>((D2019*(1+E2019)^2*(C2019-F2019)-G2019)-MAX((D2019*(1+E2019)^2*(C2019-F2019)-G2019)-B2019/6,0)*'Расчет NPV'!$C$13)/(1+'Расчет NPV'!$C$12)^3</f>
        <v/>
      </c>
      <c r="K2019" s="9">
        <f>((D2019*(1+E2019)^3*(C2019-F2019)-G2019)-MAX((D2019*(1+E2019)^3*(C2019-F2019)-G2019)-B2019/6,0)*'Расчет NPV'!$C$13)/(1+'Расчет NPV'!$C$12)^4</f>
        <v/>
      </c>
      <c r="L2019" s="9">
        <f>((D2019*(1+E2019)^4*(C2019-F2019)-G2019)-MAX((D2019*(1+E2019)^4*(C2019-F2019)-G2019)-B2019/6,0)*'Расчет NPV'!$C$13)/(1+'Расчет NPV'!$C$12)^5</f>
        <v/>
      </c>
      <c r="M2019" s="9">
        <f>((D2019*(1+E2019)^5*(C2019-F2019)-G2019)-MAX((D2019*(1+E2019)^5*(C2019-F2019)-G2019)-B2019/6,0)*'Расчет NPV'!$C$13)/(1+'Расчет NPV'!$C$12)^6</f>
        <v/>
      </c>
      <c r="N2019" s="13">
        <f>SUM(H2019:M2019)-B2019</f>
        <v/>
      </c>
    </row>
    <row r="2020">
      <c r="A2020" t="n">
        <v>2016</v>
      </c>
      <c r="B2020" s="9">
        <f>_xlfn.BETA.INV(RAND(),'Расчет NPV'!$E$5,'Расчет NPV'!$F$5,'Расчет NPV'!$B$5,'Расчет NPV'!$D$5)</f>
        <v/>
      </c>
      <c r="C2020" s="9">
        <f>_xlfn.BETA.INV(RAND(),'Расчет NPV'!$E$6,'Расчет NPV'!$F$6,'Расчет NPV'!$B$6,'Расчет NPV'!$D$6)</f>
        <v/>
      </c>
      <c r="D2020" s="9">
        <f>_xlfn.BETA.INV(RAND(),'Расчет NPV'!$E$7,'Расчет NPV'!$F$7,'Расчет NPV'!$B$7,'Расчет NPV'!$D$7)</f>
        <v/>
      </c>
      <c r="E2020" s="5">
        <f>_xlfn.BETA.INV(RAND(),'Расчет NPV'!$E$8,'Расчет NPV'!$F$8,'Расчет NPV'!$B$8,'Расчет NPV'!$D$8)</f>
        <v/>
      </c>
      <c r="F2020" s="9">
        <f>_xlfn.BETA.INV(RAND(),'Расчет NPV'!$E$9,'Расчет NPV'!$F$9,'Расчет NPV'!$B$9,'Расчет NPV'!$D$9)</f>
        <v/>
      </c>
      <c r="G2020" s="9">
        <f>_xlfn.BETA.INV(RAND(),'Расчет NPV'!$E$10,'Расчет NPV'!$F$10,'Расчет NPV'!$B$10,'Расчет NPV'!$D$10)</f>
        <v/>
      </c>
      <c r="H2020" s="9">
        <f>((D2020*(1+E2020)^0*'Расчет NPV'!$C$14*(C2020-F2020)-G2020)-MAX((D2020*(1+E2020)^0*'Расчет NPV'!$C$14*(C2020-F2020)-G2020)-B2020/6,0)*'Расчет NPV'!$C$13)/(1+'Расчет NPV'!$C$12)^1</f>
        <v/>
      </c>
      <c r="I2020" s="9">
        <f>((D2020*(1+E2020)^1*(C2020-F2020)-G2020)-MAX((D2020*(1+E2020)^1*(C2020-F2020)-G2020)-B2020/6,0)*'Расчет NPV'!$C$13)/(1+'Расчет NPV'!$C$12)^2</f>
        <v/>
      </c>
      <c r="J2020" s="9">
        <f>((D2020*(1+E2020)^2*(C2020-F2020)-G2020)-MAX((D2020*(1+E2020)^2*(C2020-F2020)-G2020)-B2020/6,0)*'Расчет NPV'!$C$13)/(1+'Расчет NPV'!$C$12)^3</f>
        <v/>
      </c>
      <c r="K2020" s="9">
        <f>((D2020*(1+E2020)^3*(C2020-F2020)-G2020)-MAX((D2020*(1+E2020)^3*(C2020-F2020)-G2020)-B2020/6,0)*'Расчет NPV'!$C$13)/(1+'Расчет NPV'!$C$12)^4</f>
        <v/>
      </c>
      <c r="L2020" s="9">
        <f>((D2020*(1+E2020)^4*(C2020-F2020)-G2020)-MAX((D2020*(1+E2020)^4*(C2020-F2020)-G2020)-B2020/6,0)*'Расчет NPV'!$C$13)/(1+'Расчет NPV'!$C$12)^5</f>
        <v/>
      </c>
      <c r="M2020" s="9">
        <f>((D2020*(1+E2020)^5*(C2020-F2020)-G2020)-MAX((D2020*(1+E2020)^5*(C2020-F2020)-G2020)-B2020/6,0)*'Расчет NPV'!$C$13)/(1+'Расчет NPV'!$C$12)^6</f>
        <v/>
      </c>
      <c r="N2020" s="13">
        <f>SUM(H2020:M2020)-B2020</f>
        <v/>
      </c>
    </row>
    <row r="2021">
      <c r="A2021" t="n">
        <v>2017</v>
      </c>
      <c r="B2021" s="9">
        <f>_xlfn.BETA.INV(RAND(),'Расчет NPV'!$E$5,'Расчет NPV'!$F$5,'Расчет NPV'!$B$5,'Расчет NPV'!$D$5)</f>
        <v/>
      </c>
      <c r="C2021" s="9">
        <f>_xlfn.BETA.INV(RAND(),'Расчет NPV'!$E$6,'Расчет NPV'!$F$6,'Расчет NPV'!$B$6,'Расчет NPV'!$D$6)</f>
        <v/>
      </c>
      <c r="D2021" s="9">
        <f>_xlfn.BETA.INV(RAND(),'Расчет NPV'!$E$7,'Расчет NPV'!$F$7,'Расчет NPV'!$B$7,'Расчет NPV'!$D$7)</f>
        <v/>
      </c>
      <c r="E2021" s="5">
        <f>_xlfn.BETA.INV(RAND(),'Расчет NPV'!$E$8,'Расчет NPV'!$F$8,'Расчет NPV'!$B$8,'Расчет NPV'!$D$8)</f>
        <v/>
      </c>
      <c r="F2021" s="9">
        <f>_xlfn.BETA.INV(RAND(),'Расчет NPV'!$E$9,'Расчет NPV'!$F$9,'Расчет NPV'!$B$9,'Расчет NPV'!$D$9)</f>
        <v/>
      </c>
      <c r="G2021" s="9">
        <f>_xlfn.BETA.INV(RAND(),'Расчет NPV'!$E$10,'Расчет NPV'!$F$10,'Расчет NPV'!$B$10,'Расчет NPV'!$D$10)</f>
        <v/>
      </c>
      <c r="H2021" s="9">
        <f>((D2021*(1+E2021)^0*'Расчет NPV'!$C$14*(C2021-F2021)-G2021)-MAX((D2021*(1+E2021)^0*'Расчет NPV'!$C$14*(C2021-F2021)-G2021)-B2021/6,0)*'Расчет NPV'!$C$13)/(1+'Расчет NPV'!$C$12)^1</f>
        <v/>
      </c>
      <c r="I2021" s="9">
        <f>((D2021*(1+E2021)^1*(C2021-F2021)-G2021)-MAX((D2021*(1+E2021)^1*(C2021-F2021)-G2021)-B2021/6,0)*'Расчет NPV'!$C$13)/(1+'Расчет NPV'!$C$12)^2</f>
        <v/>
      </c>
      <c r="J2021" s="9">
        <f>((D2021*(1+E2021)^2*(C2021-F2021)-G2021)-MAX((D2021*(1+E2021)^2*(C2021-F2021)-G2021)-B2021/6,0)*'Расчет NPV'!$C$13)/(1+'Расчет NPV'!$C$12)^3</f>
        <v/>
      </c>
      <c r="K2021" s="9">
        <f>((D2021*(1+E2021)^3*(C2021-F2021)-G2021)-MAX((D2021*(1+E2021)^3*(C2021-F2021)-G2021)-B2021/6,0)*'Расчет NPV'!$C$13)/(1+'Расчет NPV'!$C$12)^4</f>
        <v/>
      </c>
      <c r="L2021" s="9">
        <f>((D2021*(1+E2021)^4*(C2021-F2021)-G2021)-MAX((D2021*(1+E2021)^4*(C2021-F2021)-G2021)-B2021/6,0)*'Расчет NPV'!$C$13)/(1+'Расчет NPV'!$C$12)^5</f>
        <v/>
      </c>
      <c r="M2021" s="9">
        <f>((D2021*(1+E2021)^5*(C2021-F2021)-G2021)-MAX((D2021*(1+E2021)^5*(C2021-F2021)-G2021)-B2021/6,0)*'Расчет NPV'!$C$13)/(1+'Расчет NPV'!$C$12)^6</f>
        <v/>
      </c>
      <c r="N2021" s="13">
        <f>SUM(H2021:M2021)-B2021</f>
        <v/>
      </c>
    </row>
    <row r="2022">
      <c r="A2022" t="n">
        <v>2018</v>
      </c>
      <c r="B2022" s="9">
        <f>_xlfn.BETA.INV(RAND(),'Расчет NPV'!$E$5,'Расчет NPV'!$F$5,'Расчет NPV'!$B$5,'Расчет NPV'!$D$5)</f>
        <v/>
      </c>
      <c r="C2022" s="9">
        <f>_xlfn.BETA.INV(RAND(),'Расчет NPV'!$E$6,'Расчет NPV'!$F$6,'Расчет NPV'!$B$6,'Расчет NPV'!$D$6)</f>
        <v/>
      </c>
      <c r="D2022" s="9">
        <f>_xlfn.BETA.INV(RAND(),'Расчет NPV'!$E$7,'Расчет NPV'!$F$7,'Расчет NPV'!$B$7,'Расчет NPV'!$D$7)</f>
        <v/>
      </c>
      <c r="E2022" s="5">
        <f>_xlfn.BETA.INV(RAND(),'Расчет NPV'!$E$8,'Расчет NPV'!$F$8,'Расчет NPV'!$B$8,'Расчет NPV'!$D$8)</f>
        <v/>
      </c>
      <c r="F2022" s="9">
        <f>_xlfn.BETA.INV(RAND(),'Расчет NPV'!$E$9,'Расчет NPV'!$F$9,'Расчет NPV'!$B$9,'Расчет NPV'!$D$9)</f>
        <v/>
      </c>
      <c r="G2022" s="9">
        <f>_xlfn.BETA.INV(RAND(),'Расчет NPV'!$E$10,'Расчет NPV'!$F$10,'Расчет NPV'!$B$10,'Расчет NPV'!$D$10)</f>
        <v/>
      </c>
      <c r="H2022" s="9">
        <f>((D2022*(1+E2022)^0*'Расчет NPV'!$C$14*(C2022-F2022)-G2022)-MAX((D2022*(1+E2022)^0*'Расчет NPV'!$C$14*(C2022-F2022)-G2022)-B2022/6,0)*'Расчет NPV'!$C$13)/(1+'Расчет NPV'!$C$12)^1</f>
        <v/>
      </c>
      <c r="I2022" s="9">
        <f>((D2022*(1+E2022)^1*(C2022-F2022)-G2022)-MAX((D2022*(1+E2022)^1*(C2022-F2022)-G2022)-B2022/6,0)*'Расчет NPV'!$C$13)/(1+'Расчет NPV'!$C$12)^2</f>
        <v/>
      </c>
      <c r="J2022" s="9">
        <f>((D2022*(1+E2022)^2*(C2022-F2022)-G2022)-MAX((D2022*(1+E2022)^2*(C2022-F2022)-G2022)-B2022/6,0)*'Расчет NPV'!$C$13)/(1+'Расчет NPV'!$C$12)^3</f>
        <v/>
      </c>
      <c r="K2022" s="9">
        <f>((D2022*(1+E2022)^3*(C2022-F2022)-G2022)-MAX((D2022*(1+E2022)^3*(C2022-F2022)-G2022)-B2022/6,0)*'Расчет NPV'!$C$13)/(1+'Расчет NPV'!$C$12)^4</f>
        <v/>
      </c>
      <c r="L2022" s="9">
        <f>((D2022*(1+E2022)^4*(C2022-F2022)-G2022)-MAX((D2022*(1+E2022)^4*(C2022-F2022)-G2022)-B2022/6,0)*'Расчет NPV'!$C$13)/(1+'Расчет NPV'!$C$12)^5</f>
        <v/>
      </c>
      <c r="M2022" s="9">
        <f>((D2022*(1+E2022)^5*(C2022-F2022)-G2022)-MAX((D2022*(1+E2022)^5*(C2022-F2022)-G2022)-B2022/6,0)*'Расчет NPV'!$C$13)/(1+'Расчет NPV'!$C$12)^6</f>
        <v/>
      </c>
      <c r="N2022" s="13">
        <f>SUM(H2022:M2022)-B2022</f>
        <v/>
      </c>
    </row>
    <row r="2023">
      <c r="A2023" t="n">
        <v>2019</v>
      </c>
      <c r="B2023" s="9">
        <f>_xlfn.BETA.INV(RAND(),'Расчет NPV'!$E$5,'Расчет NPV'!$F$5,'Расчет NPV'!$B$5,'Расчет NPV'!$D$5)</f>
        <v/>
      </c>
      <c r="C2023" s="9">
        <f>_xlfn.BETA.INV(RAND(),'Расчет NPV'!$E$6,'Расчет NPV'!$F$6,'Расчет NPV'!$B$6,'Расчет NPV'!$D$6)</f>
        <v/>
      </c>
      <c r="D2023" s="9">
        <f>_xlfn.BETA.INV(RAND(),'Расчет NPV'!$E$7,'Расчет NPV'!$F$7,'Расчет NPV'!$B$7,'Расчет NPV'!$D$7)</f>
        <v/>
      </c>
      <c r="E2023" s="5">
        <f>_xlfn.BETA.INV(RAND(),'Расчет NPV'!$E$8,'Расчет NPV'!$F$8,'Расчет NPV'!$B$8,'Расчет NPV'!$D$8)</f>
        <v/>
      </c>
      <c r="F2023" s="9">
        <f>_xlfn.BETA.INV(RAND(),'Расчет NPV'!$E$9,'Расчет NPV'!$F$9,'Расчет NPV'!$B$9,'Расчет NPV'!$D$9)</f>
        <v/>
      </c>
      <c r="G2023" s="9">
        <f>_xlfn.BETA.INV(RAND(),'Расчет NPV'!$E$10,'Расчет NPV'!$F$10,'Расчет NPV'!$B$10,'Расчет NPV'!$D$10)</f>
        <v/>
      </c>
      <c r="H2023" s="9">
        <f>((D2023*(1+E2023)^0*'Расчет NPV'!$C$14*(C2023-F2023)-G2023)-MAX((D2023*(1+E2023)^0*'Расчет NPV'!$C$14*(C2023-F2023)-G2023)-B2023/6,0)*'Расчет NPV'!$C$13)/(1+'Расчет NPV'!$C$12)^1</f>
        <v/>
      </c>
      <c r="I2023" s="9">
        <f>((D2023*(1+E2023)^1*(C2023-F2023)-G2023)-MAX((D2023*(1+E2023)^1*(C2023-F2023)-G2023)-B2023/6,0)*'Расчет NPV'!$C$13)/(1+'Расчет NPV'!$C$12)^2</f>
        <v/>
      </c>
      <c r="J2023" s="9">
        <f>((D2023*(1+E2023)^2*(C2023-F2023)-G2023)-MAX((D2023*(1+E2023)^2*(C2023-F2023)-G2023)-B2023/6,0)*'Расчет NPV'!$C$13)/(1+'Расчет NPV'!$C$12)^3</f>
        <v/>
      </c>
      <c r="K2023" s="9">
        <f>((D2023*(1+E2023)^3*(C2023-F2023)-G2023)-MAX((D2023*(1+E2023)^3*(C2023-F2023)-G2023)-B2023/6,0)*'Расчет NPV'!$C$13)/(1+'Расчет NPV'!$C$12)^4</f>
        <v/>
      </c>
      <c r="L2023" s="9">
        <f>((D2023*(1+E2023)^4*(C2023-F2023)-G2023)-MAX((D2023*(1+E2023)^4*(C2023-F2023)-G2023)-B2023/6,0)*'Расчет NPV'!$C$13)/(1+'Расчет NPV'!$C$12)^5</f>
        <v/>
      </c>
      <c r="M2023" s="9">
        <f>((D2023*(1+E2023)^5*(C2023-F2023)-G2023)-MAX((D2023*(1+E2023)^5*(C2023-F2023)-G2023)-B2023/6,0)*'Расчет NPV'!$C$13)/(1+'Расчет NPV'!$C$12)^6</f>
        <v/>
      </c>
      <c r="N2023" s="13">
        <f>SUM(H2023:M2023)-B2023</f>
        <v/>
      </c>
    </row>
    <row r="2024">
      <c r="A2024" t="n">
        <v>2020</v>
      </c>
      <c r="B2024" s="9">
        <f>_xlfn.BETA.INV(RAND(),'Расчет NPV'!$E$5,'Расчет NPV'!$F$5,'Расчет NPV'!$B$5,'Расчет NPV'!$D$5)</f>
        <v/>
      </c>
      <c r="C2024" s="9">
        <f>_xlfn.BETA.INV(RAND(),'Расчет NPV'!$E$6,'Расчет NPV'!$F$6,'Расчет NPV'!$B$6,'Расчет NPV'!$D$6)</f>
        <v/>
      </c>
      <c r="D2024" s="9">
        <f>_xlfn.BETA.INV(RAND(),'Расчет NPV'!$E$7,'Расчет NPV'!$F$7,'Расчет NPV'!$B$7,'Расчет NPV'!$D$7)</f>
        <v/>
      </c>
      <c r="E2024" s="5">
        <f>_xlfn.BETA.INV(RAND(),'Расчет NPV'!$E$8,'Расчет NPV'!$F$8,'Расчет NPV'!$B$8,'Расчет NPV'!$D$8)</f>
        <v/>
      </c>
      <c r="F2024" s="9">
        <f>_xlfn.BETA.INV(RAND(),'Расчет NPV'!$E$9,'Расчет NPV'!$F$9,'Расчет NPV'!$B$9,'Расчет NPV'!$D$9)</f>
        <v/>
      </c>
      <c r="G2024" s="9">
        <f>_xlfn.BETA.INV(RAND(),'Расчет NPV'!$E$10,'Расчет NPV'!$F$10,'Расчет NPV'!$B$10,'Расчет NPV'!$D$10)</f>
        <v/>
      </c>
      <c r="H2024" s="9">
        <f>((D2024*(1+E2024)^0*'Расчет NPV'!$C$14*(C2024-F2024)-G2024)-MAX((D2024*(1+E2024)^0*'Расчет NPV'!$C$14*(C2024-F2024)-G2024)-B2024/6,0)*'Расчет NPV'!$C$13)/(1+'Расчет NPV'!$C$12)^1</f>
        <v/>
      </c>
      <c r="I2024" s="9">
        <f>((D2024*(1+E2024)^1*(C2024-F2024)-G2024)-MAX((D2024*(1+E2024)^1*(C2024-F2024)-G2024)-B2024/6,0)*'Расчет NPV'!$C$13)/(1+'Расчет NPV'!$C$12)^2</f>
        <v/>
      </c>
      <c r="J2024" s="9">
        <f>((D2024*(1+E2024)^2*(C2024-F2024)-G2024)-MAX((D2024*(1+E2024)^2*(C2024-F2024)-G2024)-B2024/6,0)*'Расчет NPV'!$C$13)/(1+'Расчет NPV'!$C$12)^3</f>
        <v/>
      </c>
      <c r="K2024" s="9">
        <f>((D2024*(1+E2024)^3*(C2024-F2024)-G2024)-MAX((D2024*(1+E2024)^3*(C2024-F2024)-G2024)-B2024/6,0)*'Расчет NPV'!$C$13)/(1+'Расчет NPV'!$C$12)^4</f>
        <v/>
      </c>
      <c r="L2024" s="9">
        <f>((D2024*(1+E2024)^4*(C2024-F2024)-G2024)-MAX((D2024*(1+E2024)^4*(C2024-F2024)-G2024)-B2024/6,0)*'Расчет NPV'!$C$13)/(1+'Расчет NPV'!$C$12)^5</f>
        <v/>
      </c>
      <c r="M2024" s="9">
        <f>((D2024*(1+E2024)^5*(C2024-F2024)-G2024)-MAX((D2024*(1+E2024)^5*(C2024-F2024)-G2024)-B2024/6,0)*'Расчет NPV'!$C$13)/(1+'Расчет NPV'!$C$12)^6</f>
        <v/>
      </c>
      <c r="N2024" s="13">
        <f>SUM(H2024:M2024)-B2024</f>
        <v/>
      </c>
    </row>
    <row r="2025">
      <c r="A2025" t="n">
        <v>2021</v>
      </c>
      <c r="B2025" s="9">
        <f>_xlfn.BETA.INV(RAND(),'Расчет NPV'!$E$5,'Расчет NPV'!$F$5,'Расчет NPV'!$B$5,'Расчет NPV'!$D$5)</f>
        <v/>
      </c>
      <c r="C2025" s="9">
        <f>_xlfn.BETA.INV(RAND(),'Расчет NPV'!$E$6,'Расчет NPV'!$F$6,'Расчет NPV'!$B$6,'Расчет NPV'!$D$6)</f>
        <v/>
      </c>
      <c r="D2025" s="9">
        <f>_xlfn.BETA.INV(RAND(),'Расчет NPV'!$E$7,'Расчет NPV'!$F$7,'Расчет NPV'!$B$7,'Расчет NPV'!$D$7)</f>
        <v/>
      </c>
      <c r="E2025" s="5">
        <f>_xlfn.BETA.INV(RAND(),'Расчет NPV'!$E$8,'Расчет NPV'!$F$8,'Расчет NPV'!$B$8,'Расчет NPV'!$D$8)</f>
        <v/>
      </c>
      <c r="F2025" s="9">
        <f>_xlfn.BETA.INV(RAND(),'Расчет NPV'!$E$9,'Расчет NPV'!$F$9,'Расчет NPV'!$B$9,'Расчет NPV'!$D$9)</f>
        <v/>
      </c>
      <c r="G2025" s="9">
        <f>_xlfn.BETA.INV(RAND(),'Расчет NPV'!$E$10,'Расчет NPV'!$F$10,'Расчет NPV'!$B$10,'Расчет NPV'!$D$10)</f>
        <v/>
      </c>
      <c r="H2025" s="9">
        <f>((D2025*(1+E2025)^0*'Расчет NPV'!$C$14*(C2025-F2025)-G2025)-MAX((D2025*(1+E2025)^0*'Расчет NPV'!$C$14*(C2025-F2025)-G2025)-B2025/6,0)*'Расчет NPV'!$C$13)/(1+'Расчет NPV'!$C$12)^1</f>
        <v/>
      </c>
      <c r="I2025" s="9">
        <f>((D2025*(1+E2025)^1*(C2025-F2025)-G2025)-MAX((D2025*(1+E2025)^1*(C2025-F2025)-G2025)-B2025/6,0)*'Расчет NPV'!$C$13)/(1+'Расчет NPV'!$C$12)^2</f>
        <v/>
      </c>
      <c r="J2025" s="9">
        <f>((D2025*(1+E2025)^2*(C2025-F2025)-G2025)-MAX((D2025*(1+E2025)^2*(C2025-F2025)-G2025)-B2025/6,0)*'Расчет NPV'!$C$13)/(1+'Расчет NPV'!$C$12)^3</f>
        <v/>
      </c>
      <c r="K2025" s="9">
        <f>((D2025*(1+E2025)^3*(C2025-F2025)-G2025)-MAX((D2025*(1+E2025)^3*(C2025-F2025)-G2025)-B2025/6,0)*'Расчет NPV'!$C$13)/(1+'Расчет NPV'!$C$12)^4</f>
        <v/>
      </c>
      <c r="L2025" s="9">
        <f>((D2025*(1+E2025)^4*(C2025-F2025)-G2025)-MAX((D2025*(1+E2025)^4*(C2025-F2025)-G2025)-B2025/6,0)*'Расчет NPV'!$C$13)/(1+'Расчет NPV'!$C$12)^5</f>
        <v/>
      </c>
      <c r="M2025" s="9">
        <f>((D2025*(1+E2025)^5*(C2025-F2025)-G2025)-MAX((D2025*(1+E2025)^5*(C2025-F2025)-G2025)-B2025/6,0)*'Расчет NPV'!$C$13)/(1+'Расчет NPV'!$C$12)^6</f>
        <v/>
      </c>
      <c r="N2025" s="13">
        <f>SUM(H2025:M2025)-B2025</f>
        <v/>
      </c>
    </row>
    <row r="2026">
      <c r="A2026" t="n">
        <v>2022</v>
      </c>
      <c r="B2026" s="9">
        <f>_xlfn.BETA.INV(RAND(),'Расчет NPV'!$E$5,'Расчет NPV'!$F$5,'Расчет NPV'!$B$5,'Расчет NPV'!$D$5)</f>
        <v/>
      </c>
      <c r="C2026" s="9">
        <f>_xlfn.BETA.INV(RAND(),'Расчет NPV'!$E$6,'Расчет NPV'!$F$6,'Расчет NPV'!$B$6,'Расчет NPV'!$D$6)</f>
        <v/>
      </c>
      <c r="D2026" s="9">
        <f>_xlfn.BETA.INV(RAND(),'Расчет NPV'!$E$7,'Расчет NPV'!$F$7,'Расчет NPV'!$B$7,'Расчет NPV'!$D$7)</f>
        <v/>
      </c>
      <c r="E2026" s="5">
        <f>_xlfn.BETA.INV(RAND(),'Расчет NPV'!$E$8,'Расчет NPV'!$F$8,'Расчет NPV'!$B$8,'Расчет NPV'!$D$8)</f>
        <v/>
      </c>
      <c r="F2026" s="9">
        <f>_xlfn.BETA.INV(RAND(),'Расчет NPV'!$E$9,'Расчет NPV'!$F$9,'Расчет NPV'!$B$9,'Расчет NPV'!$D$9)</f>
        <v/>
      </c>
      <c r="G2026" s="9">
        <f>_xlfn.BETA.INV(RAND(),'Расчет NPV'!$E$10,'Расчет NPV'!$F$10,'Расчет NPV'!$B$10,'Расчет NPV'!$D$10)</f>
        <v/>
      </c>
      <c r="H2026" s="9">
        <f>((D2026*(1+E2026)^0*'Расчет NPV'!$C$14*(C2026-F2026)-G2026)-MAX((D2026*(1+E2026)^0*'Расчет NPV'!$C$14*(C2026-F2026)-G2026)-B2026/6,0)*'Расчет NPV'!$C$13)/(1+'Расчет NPV'!$C$12)^1</f>
        <v/>
      </c>
      <c r="I2026" s="9">
        <f>((D2026*(1+E2026)^1*(C2026-F2026)-G2026)-MAX((D2026*(1+E2026)^1*(C2026-F2026)-G2026)-B2026/6,0)*'Расчет NPV'!$C$13)/(1+'Расчет NPV'!$C$12)^2</f>
        <v/>
      </c>
      <c r="J2026" s="9">
        <f>((D2026*(1+E2026)^2*(C2026-F2026)-G2026)-MAX((D2026*(1+E2026)^2*(C2026-F2026)-G2026)-B2026/6,0)*'Расчет NPV'!$C$13)/(1+'Расчет NPV'!$C$12)^3</f>
        <v/>
      </c>
      <c r="K2026" s="9">
        <f>((D2026*(1+E2026)^3*(C2026-F2026)-G2026)-MAX((D2026*(1+E2026)^3*(C2026-F2026)-G2026)-B2026/6,0)*'Расчет NPV'!$C$13)/(1+'Расчет NPV'!$C$12)^4</f>
        <v/>
      </c>
      <c r="L2026" s="9">
        <f>((D2026*(1+E2026)^4*(C2026-F2026)-G2026)-MAX((D2026*(1+E2026)^4*(C2026-F2026)-G2026)-B2026/6,0)*'Расчет NPV'!$C$13)/(1+'Расчет NPV'!$C$12)^5</f>
        <v/>
      </c>
      <c r="M2026" s="9">
        <f>((D2026*(1+E2026)^5*(C2026-F2026)-G2026)-MAX((D2026*(1+E2026)^5*(C2026-F2026)-G2026)-B2026/6,0)*'Расчет NPV'!$C$13)/(1+'Расчет NPV'!$C$12)^6</f>
        <v/>
      </c>
      <c r="N2026" s="13">
        <f>SUM(H2026:M2026)-B2026</f>
        <v/>
      </c>
    </row>
    <row r="2027">
      <c r="A2027" t="n">
        <v>2023</v>
      </c>
      <c r="B2027" s="9">
        <f>_xlfn.BETA.INV(RAND(),'Расчет NPV'!$E$5,'Расчет NPV'!$F$5,'Расчет NPV'!$B$5,'Расчет NPV'!$D$5)</f>
        <v/>
      </c>
      <c r="C2027" s="9">
        <f>_xlfn.BETA.INV(RAND(),'Расчет NPV'!$E$6,'Расчет NPV'!$F$6,'Расчет NPV'!$B$6,'Расчет NPV'!$D$6)</f>
        <v/>
      </c>
      <c r="D2027" s="9">
        <f>_xlfn.BETA.INV(RAND(),'Расчет NPV'!$E$7,'Расчет NPV'!$F$7,'Расчет NPV'!$B$7,'Расчет NPV'!$D$7)</f>
        <v/>
      </c>
      <c r="E2027" s="5">
        <f>_xlfn.BETA.INV(RAND(),'Расчет NPV'!$E$8,'Расчет NPV'!$F$8,'Расчет NPV'!$B$8,'Расчет NPV'!$D$8)</f>
        <v/>
      </c>
      <c r="F2027" s="9">
        <f>_xlfn.BETA.INV(RAND(),'Расчет NPV'!$E$9,'Расчет NPV'!$F$9,'Расчет NPV'!$B$9,'Расчет NPV'!$D$9)</f>
        <v/>
      </c>
      <c r="G2027" s="9">
        <f>_xlfn.BETA.INV(RAND(),'Расчет NPV'!$E$10,'Расчет NPV'!$F$10,'Расчет NPV'!$B$10,'Расчет NPV'!$D$10)</f>
        <v/>
      </c>
      <c r="H2027" s="9">
        <f>((D2027*(1+E2027)^0*'Расчет NPV'!$C$14*(C2027-F2027)-G2027)-MAX((D2027*(1+E2027)^0*'Расчет NPV'!$C$14*(C2027-F2027)-G2027)-B2027/6,0)*'Расчет NPV'!$C$13)/(1+'Расчет NPV'!$C$12)^1</f>
        <v/>
      </c>
      <c r="I2027" s="9">
        <f>((D2027*(1+E2027)^1*(C2027-F2027)-G2027)-MAX((D2027*(1+E2027)^1*(C2027-F2027)-G2027)-B2027/6,0)*'Расчет NPV'!$C$13)/(1+'Расчет NPV'!$C$12)^2</f>
        <v/>
      </c>
      <c r="J2027" s="9">
        <f>((D2027*(1+E2027)^2*(C2027-F2027)-G2027)-MAX((D2027*(1+E2027)^2*(C2027-F2027)-G2027)-B2027/6,0)*'Расчет NPV'!$C$13)/(1+'Расчет NPV'!$C$12)^3</f>
        <v/>
      </c>
      <c r="K2027" s="9">
        <f>((D2027*(1+E2027)^3*(C2027-F2027)-G2027)-MAX((D2027*(1+E2027)^3*(C2027-F2027)-G2027)-B2027/6,0)*'Расчет NPV'!$C$13)/(1+'Расчет NPV'!$C$12)^4</f>
        <v/>
      </c>
      <c r="L2027" s="9">
        <f>((D2027*(1+E2027)^4*(C2027-F2027)-G2027)-MAX((D2027*(1+E2027)^4*(C2027-F2027)-G2027)-B2027/6,0)*'Расчет NPV'!$C$13)/(1+'Расчет NPV'!$C$12)^5</f>
        <v/>
      </c>
      <c r="M2027" s="9">
        <f>((D2027*(1+E2027)^5*(C2027-F2027)-G2027)-MAX((D2027*(1+E2027)^5*(C2027-F2027)-G2027)-B2027/6,0)*'Расчет NPV'!$C$13)/(1+'Расчет NPV'!$C$12)^6</f>
        <v/>
      </c>
      <c r="N2027" s="13">
        <f>SUM(H2027:M2027)-B2027</f>
        <v/>
      </c>
    </row>
    <row r="2028">
      <c r="A2028" t="n">
        <v>2024</v>
      </c>
      <c r="B2028" s="9">
        <f>_xlfn.BETA.INV(RAND(),'Расчет NPV'!$E$5,'Расчет NPV'!$F$5,'Расчет NPV'!$B$5,'Расчет NPV'!$D$5)</f>
        <v/>
      </c>
      <c r="C2028" s="9">
        <f>_xlfn.BETA.INV(RAND(),'Расчет NPV'!$E$6,'Расчет NPV'!$F$6,'Расчет NPV'!$B$6,'Расчет NPV'!$D$6)</f>
        <v/>
      </c>
      <c r="D2028" s="9">
        <f>_xlfn.BETA.INV(RAND(),'Расчет NPV'!$E$7,'Расчет NPV'!$F$7,'Расчет NPV'!$B$7,'Расчет NPV'!$D$7)</f>
        <v/>
      </c>
      <c r="E2028" s="5">
        <f>_xlfn.BETA.INV(RAND(),'Расчет NPV'!$E$8,'Расчет NPV'!$F$8,'Расчет NPV'!$B$8,'Расчет NPV'!$D$8)</f>
        <v/>
      </c>
      <c r="F2028" s="9">
        <f>_xlfn.BETA.INV(RAND(),'Расчет NPV'!$E$9,'Расчет NPV'!$F$9,'Расчет NPV'!$B$9,'Расчет NPV'!$D$9)</f>
        <v/>
      </c>
      <c r="G2028" s="9">
        <f>_xlfn.BETA.INV(RAND(),'Расчет NPV'!$E$10,'Расчет NPV'!$F$10,'Расчет NPV'!$B$10,'Расчет NPV'!$D$10)</f>
        <v/>
      </c>
      <c r="H2028" s="9">
        <f>((D2028*(1+E2028)^0*'Расчет NPV'!$C$14*(C2028-F2028)-G2028)-MAX((D2028*(1+E2028)^0*'Расчет NPV'!$C$14*(C2028-F2028)-G2028)-B2028/6,0)*'Расчет NPV'!$C$13)/(1+'Расчет NPV'!$C$12)^1</f>
        <v/>
      </c>
      <c r="I2028" s="9">
        <f>((D2028*(1+E2028)^1*(C2028-F2028)-G2028)-MAX((D2028*(1+E2028)^1*(C2028-F2028)-G2028)-B2028/6,0)*'Расчет NPV'!$C$13)/(1+'Расчет NPV'!$C$12)^2</f>
        <v/>
      </c>
      <c r="J2028" s="9">
        <f>((D2028*(1+E2028)^2*(C2028-F2028)-G2028)-MAX((D2028*(1+E2028)^2*(C2028-F2028)-G2028)-B2028/6,0)*'Расчет NPV'!$C$13)/(1+'Расчет NPV'!$C$12)^3</f>
        <v/>
      </c>
      <c r="K2028" s="9">
        <f>((D2028*(1+E2028)^3*(C2028-F2028)-G2028)-MAX((D2028*(1+E2028)^3*(C2028-F2028)-G2028)-B2028/6,0)*'Расчет NPV'!$C$13)/(1+'Расчет NPV'!$C$12)^4</f>
        <v/>
      </c>
      <c r="L2028" s="9">
        <f>((D2028*(1+E2028)^4*(C2028-F2028)-G2028)-MAX((D2028*(1+E2028)^4*(C2028-F2028)-G2028)-B2028/6,0)*'Расчет NPV'!$C$13)/(1+'Расчет NPV'!$C$12)^5</f>
        <v/>
      </c>
      <c r="M2028" s="9">
        <f>((D2028*(1+E2028)^5*(C2028-F2028)-G2028)-MAX((D2028*(1+E2028)^5*(C2028-F2028)-G2028)-B2028/6,0)*'Расчет NPV'!$C$13)/(1+'Расчет NPV'!$C$12)^6</f>
        <v/>
      </c>
      <c r="N2028" s="13">
        <f>SUM(H2028:M2028)-B2028</f>
        <v/>
      </c>
    </row>
    <row r="2029">
      <c r="A2029" t="n">
        <v>2025</v>
      </c>
      <c r="B2029" s="9">
        <f>_xlfn.BETA.INV(RAND(),'Расчет NPV'!$E$5,'Расчет NPV'!$F$5,'Расчет NPV'!$B$5,'Расчет NPV'!$D$5)</f>
        <v/>
      </c>
      <c r="C2029" s="9">
        <f>_xlfn.BETA.INV(RAND(),'Расчет NPV'!$E$6,'Расчет NPV'!$F$6,'Расчет NPV'!$B$6,'Расчет NPV'!$D$6)</f>
        <v/>
      </c>
      <c r="D2029" s="9">
        <f>_xlfn.BETA.INV(RAND(),'Расчет NPV'!$E$7,'Расчет NPV'!$F$7,'Расчет NPV'!$B$7,'Расчет NPV'!$D$7)</f>
        <v/>
      </c>
      <c r="E2029" s="5">
        <f>_xlfn.BETA.INV(RAND(),'Расчет NPV'!$E$8,'Расчет NPV'!$F$8,'Расчет NPV'!$B$8,'Расчет NPV'!$D$8)</f>
        <v/>
      </c>
      <c r="F2029" s="9">
        <f>_xlfn.BETA.INV(RAND(),'Расчет NPV'!$E$9,'Расчет NPV'!$F$9,'Расчет NPV'!$B$9,'Расчет NPV'!$D$9)</f>
        <v/>
      </c>
      <c r="G2029" s="9">
        <f>_xlfn.BETA.INV(RAND(),'Расчет NPV'!$E$10,'Расчет NPV'!$F$10,'Расчет NPV'!$B$10,'Расчет NPV'!$D$10)</f>
        <v/>
      </c>
      <c r="H2029" s="9">
        <f>((D2029*(1+E2029)^0*'Расчет NPV'!$C$14*(C2029-F2029)-G2029)-MAX((D2029*(1+E2029)^0*'Расчет NPV'!$C$14*(C2029-F2029)-G2029)-B2029/6,0)*'Расчет NPV'!$C$13)/(1+'Расчет NPV'!$C$12)^1</f>
        <v/>
      </c>
      <c r="I2029" s="9">
        <f>((D2029*(1+E2029)^1*(C2029-F2029)-G2029)-MAX((D2029*(1+E2029)^1*(C2029-F2029)-G2029)-B2029/6,0)*'Расчет NPV'!$C$13)/(1+'Расчет NPV'!$C$12)^2</f>
        <v/>
      </c>
      <c r="J2029" s="9">
        <f>((D2029*(1+E2029)^2*(C2029-F2029)-G2029)-MAX((D2029*(1+E2029)^2*(C2029-F2029)-G2029)-B2029/6,0)*'Расчет NPV'!$C$13)/(1+'Расчет NPV'!$C$12)^3</f>
        <v/>
      </c>
      <c r="K2029" s="9">
        <f>((D2029*(1+E2029)^3*(C2029-F2029)-G2029)-MAX((D2029*(1+E2029)^3*(C2029-F2029)-G2029)-B2029/6,0)*'Расчет NPV'!$C$13)/(1+'Расчет NPV'!$C$12)^4</f>
        <v/>
      </c>
      <c r="L2029" s="9">
        <f>((D2029*(1+E2029)^4*(C2029-F2029)-G2029)-MAX((D2029*(1+E2029)^4*(C2029-F2029)-G2029)-B2029/6,0)*'Расчет NPV'!$C$13)/(1+'Расчет NPV'!$C$12)^5</f>
        <v/>
      </c>
      <c r="M2029" s="9">
        <f>((D2029*(1+E2029)^5*(C2029-F2029)-G2029)-MAX((D2029*(1+E2029)^5*(C2029-F2029)-G2029)-B2029/6,0)*'Расчет NPV'!$C$13)/(1+'Расчет NPV'!$C$12)^6</f>
        <v/>
      </c>
      <c r="N2029" s="13">
        <f>SUM(H2029:M2029)-B2029</f>
        <v/>
      </c>
    </row>
    <row r="2030">
      <c r="A2030" t="n">
        <v>2026</v>
      </c>
      <c r="B2030" s="9">
        <f>_xlfn.BETA.INV(RAND(),'Расчет NPV'!$E$5,'Расчет NPV'!$F$5,'Расчет NPV'!$B$5,'Расчет NPV'!$D$5)</f>
        <v/>
      </c>
      <c r="C2030" s="9">
        <f>_xlfn.BETA.INV(RAND(),'Расчет NPV'!$E$6,'Расчет NPV'!$F$6,'Расчет NPV'!$B$6,'Расчет NPV'!$D$6)</f>
        <v/>
      </c>
      <c r="D2030" s="9">
        <f>_xlfn.BETA.INV(RAND(),'Расчет NPV'!$E$7,'Расчет NPV'!$F$7,'Расчет NPV'!$B$7,'Расчет NPV'!$D$7)</f>
        <v/>
      </c>
      <c r="E2030" s="5">
        <f>_xlfn.BETA.INV(RAND(),'Расчет NPV'!$E$8,'Расчет NPV'!$F$8,'Расчет NPV'!$B$8,'Расчет NPV'!$D$8)</f>
        <v/>
      </c>
      <c r="F2030" s="9">
        <f>_xlfn.BETA.INV(RAND(),'Расчет NPV'!$E$9,'Расчет NPV'!$F$9,'Расчет NPV'!$B$9,'Расчет NPV'!$D$9)</f>
        <v/>
      </c>
      <c r="G2030" s="9">
        <f>_xlfn.BETA.INV(RAND(),'Расчет NPV'!$E$10,'Расчет NPV'!$F$10,'Расчет NPV'!$B$10,'Расчет NPV'!$D$10)</f>
        <v/>
      </c>
      <c r="H2030" s="9">
        <f>((D2030*(1+E2030)^0*'Расчет NPV'!$C$14*(C2030-F2030)-G2030)-MAX((D2030*(1+E2030)^0*'Расчет NPV'!$C$14*(C2030-F2030)-G2030)-B2030/6,0)*'Расчет NPV'!$C$13)/(1+'Расчет NPV'!$C$12)^1</f>
        <v/>
      </c>
      <c r="I2030" s="9">
        <f>((D2030*(1+E2030)^1*(C2030-F2030)-G2030)-MAX((D2030*(1+E2030)^1*(C2030-F2030)-G2030)-B2030/6,0)*'Расчет NPV'!$C$13)/(1+'Расчет NPV'!$C$12)^2</f>
        <v/>
      </c>
      <c r="J2030" s="9">
        <f>((D2030*(1+E2030)^2*(C2030-F2030)-G2030)-MAX((D2030*(1+E2030)^2*(C2030-F2030)-G2030)-B2030/6,0)*'Расчет NPV'!$C$13)/(1+'Расчет NPV'!$C$12)^3</f>
        <v/>
      </c>
      <c r="K2030" s="9">
        <f>((D2030*(1+E2030)^3*(C2030-F2030)-G2030)-MAX((D2030*(1+E2030)^3*(C2030-F2030)-G2030)-B2030/6,0)*'Расчет NPV'!$C$13)/(1+'Расчет NPV'!$C$12)^4</f>
        <v/>
      </c>
      <c r="L2030" s="9">
        <f>((D2030*(1+E2030)^4*(C2030-F2030)-G2030)-MAX((D2030*(1+E2030)^4*(C2030-F2030)-G2030)-B2030/6,0)*'Расчет NPV'!$C$13)/(1+'Расчет NPV'!$C$12)^5</f>
        <v/>
      </c>
      <c r="M2030" s="9">
        <f>((D2030*(1+E2030)^5*(C2030-F2030)-G2030)-MAX((D2030*(1+E2030)^5*(C2030-F2030)-G2030)-B2030/6,0)*'Расчет NPV'!$C$13)/(1+'Расчет NPV'!$C$12)^6</f>
        <v/>
      </c>
      <c r="N2030" s="13">
        <f>SUM(H2030:M2030)-B2030</f>
        <v/>
      </c>
    </row>
    <row r="2031">
      <c r="A2031" t="n">
        <v>2027</v>
      </c>
      <c r="B2031" s="9">
        <f>_xlfn.BETA.INV(RAND(),'Расчет NPV'!$E$5,'Расчет NPV'!$F$5,'Расчет NPV'!$B$5,'Расчет NPV'!$D$5)</f>
        <v/>
      </c>
      <c r="C2031" s="9">
        <f>_xlfn.BETA.INV(RAND(),'Расчет NPV'!$E$6,'Расчет NPV'!$F$6,'Расчет NPV'!$B$6,'Расчет NPV'!$D$6)</f>
        <v/>
      </c>
      <c r="D2031" s="9">
        <f>_xlfn.BETA.INV(RAND(),'Расчет NPV'!$E$7,'Расчет NPV'!$F$7,'Расчет NPV'!$B$7,'Расчет NPV'!$D$7)</f>
        <v/>
      </c>
      <c r="E2031" s="5">
        <f>_xlfn.BETA.INV(RAND(),'Расчет NPV'!$E$8,'Расчет NPV'!$F$8,'Расчет NPV'!$B$8,'Расчет NPV'!$D$8)</f>
        <v/>
      </c>
      <c r="F2031" s="9">
        <f>_xlfn.BETA.INV(RAND(),'Расчет NPV'!$E$9,'Расчет NPV'!$F$9,'Расчет NPV'!$B$9,'Расчет NPV'!$D$9)</f>
        <v/>
      </c>
      <c r="G2031" s="9">
        <f>_xlfn.BETA.INV(RAND(),'Расчет NPV'!$E$10,'Расчет NPV'!$F$10,'Расчет NPV'!$B$10,'Расчет NPV'!$D$10)</f>
        <v/>
      </c>
      <c r="H2031" s="9">
        <f>((D2031*(1+E2031)^0*'Расчет NPV'!$C$14*(C2031-F2031)-G2031)-MAX((D2031*(1+E2031)^0*'Расчет NPV'!$C$14*(C2031-F2031)-G2031)-B2031/6,0)*'Расчет NPV'!$C$13)/(1+'Расчет NPV'!$C$12)^1</f>
        <v/>
      </c>
      <c r="I2031" s="9">
        <f>((D2031*(1+E2031)^1*(C2031-F2031)-G2031)-MAX((D2031*(1+E2031)^1*(C2031-F2031)-G2031)-B2031/6,0)*'Расчет NPV'!$C$13)/(1+'Расчет NPV'!$C$12)^2</f>
        <v/>
      </c>
      <c r="J2031" s="9">
        <f>((D2031*(1+E2031)^2*(C2031-F2031)-G2031)-MAX((D2031*(1+E2031)^2*(C2031-F2031)-G2031)-B2031/6,0)*'Расчет NPV'!$C$13)/(1+'Расчет NPV'!$C$12)^3</f>
        <v/>
      </c>
      <c r="K2031" s="9">
        <f>((D2031*(1+E2031)^3*(C2031-F2031)-G2031)-MAX((D2031*(1+E2031)^3*(C2031-F2031)-G2031)-B2031/6,0)*'Расчет NPV'!$C$13)/(1+'Расчет NPV'!$C$12)^4</f>
        <v/>
      </c>
      <c r="L2031" s="9">
        <f>((D2031*(1+E2031)^4*(C2031-F2031)-G2031)-MAX((D2031*(1+E2031)^4*(C2031-F2031)-G2031)-B2031/6,0)*'Расчет NPV'!$C$13)/(1+'Расчет NPV'!$C$12)^5</f>
        <v/>
      </c>
      <c r="M2031" s="9">
        <f>((D2031*(1+E2031)^5*(C2031-F2031)-G2031)-MAX((D2031*(1+E2031)^5*(C2031-F2031)-G2031)-B2031/6,0)*'Расчет NPV'!$C$13)/(1+'Расчет NPV'!$C$12)^6</f>
        <v/>
      </c>
      <c r="N2031" s="13">
        <f>SUM(H2031:M2031)-B2031</f>
        <v/>
      </c>
    </row>
    <row r="2032">
      <c r="A2032" t="n">
        <v>2028</v>
      </c>
      <c r="B2032" s="9">
        <f>_xlfn.BETA.INV(RAND(),'Расчет NPV'!$E$5,'Расчет NPV'!$F$5,'Расчет NPV'!$B$5,'Расчет NPV'!$D$5)</f>
        <v/>
      </c>
      <c r="C2032" s="9">
        <f>_xlfn.BETA.INV(RAND(),'Расчет NPV'!$E$6,'Расчет NPV'!$F$6,'Расчет NPV'!$B$6,'Расчет NPV'!$D$6)</f>
        <v/>
      </c>
      <c r="D2032" s="9">
        <f>_xlfn.BETA.INV(RAND(),'Расчет NPV'!$E$7,'Расчет NPV'!$F$7,'Расчет NPV'!$B$7,'Расчет NPV'!$D$7)</f>
        <v/>
      </c>
      <c r="E2032" s="5">
        <f>_xlfn.BETA.INV(RAND(),'Расчет NPV'!$E$8,'Расчет NPV'!$F$8,'Расчет NPV'!$B$8,'Расчет NPV'!$D$8)</f>
        <v/>
      </c>
      <c r="F2032" s="9">
        <f>_xlfn.BETA.INV(RAND(),'Расчет NPV'!$E$9,'Расчет NPV'!$F$9,'Расчет NPV'!$B$9,'Расчет NPV'!$D$9)</f>
        <v/>
      </c>
      <c r="G2032" s="9">
        <f>_xlfn.BETA.INV(RAND(),'Расчет NPV'!$E$10,'Расчет NPV'!$F$10,'Расчет NPV'!$B$10,'Расчет NPV'!$D$10)</f>
        <v/>
      </c>
      <c r="H2032" s="9">
        <f>((D2032*(1+E2032)^0*'Расчет NPV'!$C$14*(C2032-F2032)-G2032)-MAX((D2032*(1+E2032)^0*'Расчет NPV'!$C$14*(C2032-F2032)-G2032)-B2032/6,0)*'Расчет NPV'!$C$13)/(1+'Расчет NPV'!$C$12)^1</f>
        <v/>
      </c>
      <c r="I2032" s="9">
        <f>((D2032*(1+E2032)^1*(C2032-F2032)-G2032)-MAX((D2032*(1+E2032)^1*(C2032-F2032)-G2032)-B2032/6,0)*'Расчет NPV'!$C$13)/(1+'Расчет NPV'!$C$12)^2</f>
        <v/>
      </c>
      <c r="J2032" s="9">
        <f>((D2032*(1+E2032)^2*(C2032-F2032)-G2032)-MAX((D2032*(1+E2032)^2*(C2032-F2032)-G2032)-B2032/6,0)*'Расчет NPV'!$C$13)/(1+'Расчет NPV'!$C$12)^3</f>
        <v/>
      </c>
      <c r="K2032" s="9">
        <f>((D2032*(1+E2032)^3*(C2032-F2032)-G2032)-MAX((D2032*(1+E2032)^3*(C2032-F2032)-G2032)-B2032/6,0)*'Расчет NPV'!$C$13)/(1+'Расчет NPV'!$C$12)^4</f>
        <v/>
      </c>
      <c r="L2032" s="9">
        <f>((D2032*(1+E2032)^4*(C2032-F2032)-G2032)-MAX((D2032*(1+E2032)^4*(C2032-F2032)-G2032)-B2032/6,0)*'Расчет NPV'!$C$13)/(1+'Расчет NPV'!$C$12)^5</f>
        <v/>
      </c>
      <c r="M2032" s="9">
        <f>((D2032*(1+E2032)^5*(C2032-F2032)-G2032)-MAX((D2032*(1+E2032)^5*(C2032-F2032)-G2032)-B2032/6,0)*'Расчет NPV'!$C$13)/(1+'Расчет NPV'!$C$12)^6</f>
        <v/>
      </c>
      <c r="N2032" s="13">
        <f>SUM(H2032:M2032)-B2032</f>
        <v/>
      </c>
    </row>
    <row r="2033">
      <c r="A2033" t="n">
        <v>2029</v>
      </c>
      <c r="B2033" s="9">
        <f>_xlfn.BETA.INV(RAND(),'Расчет NPV'!$E$5,'Расчет NPV'!$F$5,'Расчет NPV'!$B$5,'Расчет NPV'!$D$5)</f>
        <v/>
      </c>
      <c r="C2033" s="9">
        <f>_xlfn.BETA.INV(RAND(),'Расчет NPV'!$E$6,'Расчет NPV'!$F$6,'Расчет NPV'!$B$6,'Расчет NPV'!$D$6)</f>
        <v/>
      </c>
      <c r="D2033" s="9">
        <f>_xlfn.BETA.INV(RAND(),'Расчет NPV'!$E$7,'Расчет NPV'!$F$7,'Расчет NPV'!$B$7,'Расчет NPV'!$D$7)</f>
        <v/>
      </c>
      <c r="E2033" s="5">
        <f>_xlfn.BETA.INV(RAND(),'Расчет NPV'!$E$8,'Расчет NPV'!$F$8,'Расчет NPV'!$B$8,'Расчет NPV'!$D$8)</f>
        <v/>
      </c>
      <c r="F2033" s="9">
        <f>_xlfn.BETA.INV(RAND(),'Расчет NPV'!$E$9,'Расчет NPV'!$F$9,'Расчет NPV'!$B$9,'Расчет NPV'!$D$9)</f>
        <v/>
      </c>
      <c r="G2033" s="9">
        <f>_xlfn.BETA.INV(RAND(),'Расчет NPV'!$E$10,'Расчет NPV'!$F$10,'Расчет NPV'!$B$10,'Расчет NPV'!$D$10)</f>
        <v/>
      </c>
      <c r="H2033" s="9">
        <f>((D2033*(1+E2033)^0*'Расчет NPV'!$C$14*(C2033-F2033)-G2033)-MAX((D2033*(1+E2033)^0*'Расчет NPV'!$C$14*(C2033-F2033)-G2033)-B2033/6,0)*'Расчет NPV'!$C$13)/(1+'Расчет NPV'!$C$12)^1</f>
        <v/>
      </c>
      <c r="I2033" s="9">
        <f>((D2033*(1+E2033)^1*(C2033-F2033)-G2033)-MAX((D2033*(1+E2033)^1*(C2033-F2033)-G2033)-B2033/6,0)*'Расчет NPV'!$C$13)/(1+'Расчет NPV'!$C$12)^2</f>
        <v/>
      </c>
      <c r="J2033" s="9">
        <f>((D2033*(1+E2033)^2*(C2033-F2033)-G2033)-MAX((D2033*(1+E2033)^2*(C2033-F2033)-G2033)-B2033/6,0)*'Расчет NPV'!$C$13)/(1+'Расчет NPV'!$C$12)^3</f>
        <v/>
      </c>
      <c r="K2033" s="9">
        <f>((D2033*(1+E2033)^3*(C2033-F2033)-G2033)-MAX((D2033*(1+E2033)^3*(C2033-F2033)-G2033)-B2033/6,0)*'Расчет NPV'!$C$13)/(1+'Расчет NPV'!$C$12)^4</f>
        <v/>
      </c>
      <c r="L2033" s="9">
        <f>((D2033*(1+E2033)^4*(C2033-F2033)-G2033)-MAX((D2033*(1+E2033)^4*(C2033-F2033)-G2033)-B2033/6,0)*'Расчет NPV'!$C$13)/(1+'Расчет NPV'!$C$12)^5</f>
        <v/>
      </c>
      <c r="M2033" s="9">
        <f>((D2033*(1+E2033)^5*(C2033-F2033)-G2033)-MAX((D2033*(1+E2033)^5*(C2033-F2033)-G2033)-B2033/6,0)*'Расчет NPV'!$C$13)/(1+'Расчет NPV'!$C$12)^6</f>
        <v/>
      </c>
      <c r="N2033" s="13">
        <f>SUM(H2033:M2033)-B2033</f>
        <v/>
      </c>
    </row>
    <row r="2034">
      <c r="A2034" t="n">
        <v>2030</v>
      </c>
      <c r="B2034" s="9">
        <f>_xlfn.BETA.INV(RAND(),'Расчет NPV'!$E$5,'Расчет NPV'!$F$5,'Расчет NPV'!$B$5,'Расчет NPV'!$D$5)</f>
        <v/>
      </c>
      <c r="C2034" s="9">
        <f>_xlfn.BETA.INV(RAND(),'Расчет NPV'!$E$6,'Расчет NPV'!$F$6,'Расчет NPV'!$B$6,'Расчет NPV'!$D$6)</f>
        <v/>
      </c>
      <c r="D2034" s="9">
        <f>_xlfn.BETA.INV(RAND(),'Расчет NPV'!$E$7,'Расчет NPV'!$F$7,'Расчет NPV'!$B$7,'Расчет NPV'!$D$7)</f>
        <v/>
      </c>
      <c r="E2034" s="5">
        <f>_xlfn.BETA.INV(RAND(),'Расчет NPV'!$E$8,'Расчет NPV'!$F$8,'Расчет NPV'!$B$8,'Расчет NPV'!$D$8)</f>
        <v/>
      </c>
      <c r="F2034" s="9">
        <f>_xlfn.BETA.INV(RAND(),'Расчет NPV'!$E$9,'Расчет NPV'!$F$9,'Расчет NPV'!$B$9,'Расчет NPV'!$D$9)</f>
        <v/>
      </c>
      <c r="G2034" s="9">
        <f>_xlfn.BETA.INV(RAND(),'Расчет NPV'!$E$10,'Расчет NPV'!$F$10,'Расчет NPV'!$B$10,'Расчет NPV'!$D$10)</f>
        <v/>
      </c>
      <c r="H2034" s="9">
        <f>((D2034*(1+E2034)^0*'Расчет NPV'!$C$14*(C2034-F2034)-G2034)-MAX((D2034*(1+E2034)^0*'Расчет NPV'!$C$14*(C2034-F2034)-G2034)-B2034/6,0)*'Расчет NPV'!$C$13)/(1+'Расчет NPV'!$C$12)^1</f>
        <v/>
      </c>
      <c r="I2034" s="9">
        <f>((D2034*(1+E2034)^1*(C2034-F2034)-G2034)-MAX((D2034*(1+E2034)^1*(C2034-F2034)-G2034)-B2034/6,0)*'Расчет NPV'!$C$13)/(1+'Расчет NPV'!$C$12)^2</f>
        <v/>
      </c>
      <c r="J2034" s="9">
        <f>((D2034*(1+E2034)^2*(C2034-F2034)-G2034)-MAX((D2034*(1+E2034)^2*(C2034-F2034)-G2034)-B2034/6,0)*'Расчет NPV'!$C$13)/(1+'Расчет NPV'!$C$12)^3</f>
        <v/>
      </c>
      <c r="K2034" s="9">
        <f>((D2034*(1+E2034)^3*(C2034-F2034)-G2034)-MAX((D2034*(1+E2034)^3*(C2034-F2034)-G2034)-B2034/6,0)*'Расчет NPV'!$C$13)/(1+'Расчет NPV'!$C$12)^4</f>
        <v/>
      </c>
      <c r="L2034" s="9">
        <f>((D2034*(1+E2034)^4*(C2034-F2034)-G2034)-MAX((D2034*(1+E2034)^4*(C2034-F2034)-G2034)-B2034/6,0)*'Расчет NPV'!$C$13)/(1+'Расчет NPV'!$C$12)^5</f>
        <v/>
      </c>
      <c r="M2034" s="9">
        <f>((D2034*(1+E2034)^5*(C2034-F2034)-G2034)-MAX((D2034*(1+E2034)^5*(C2034-F2034)-G2034)-B2034/6,0)*'Расчет NPV'!$C$13)/(1+'Расчет NPV'!$C$12)^6</f>
        <v/>
      </c>
      <c r="N2034" s="13">
        <f>SUM(H2034:M2034)-B2034</f>
        <v/>
      </c>
    </row>
    <row r="2035">
      <c r="A2035" t="n">
        <v>2031</v>
      </c>
      <c r="B2035" s="9">
        <f>_xlfn.BETA.INV(RAND(),'Расчет NPV'!$E$5,'Расчет NPV'!$F$5,'Расчет NPV'!$B$5,'Расчет NPV'!$D$5)</f>
        <v/>
      </c>
      <c r="C2035" s="9">
        <f>_xlfn.BETA.INV(RAND(),'Расчет NPV'!$E$6,'Расчет NPV'!$F$6,'Расчет NPV'!$B$6,'Расчет NPV'!$D$6)</f>
        <v/>
      </c>
      <c r="D2035" s="9">
        <f>_xlfn.BETA.INV(RAND(),'Расчет NPV'!$E$7,'Расчет NPV'!$F$7,'Расчет NPV'!$B$7,'Расчет NPV'!$D$7)</f>
        <v/>
      </c>
      <c r="E2035" s="5">
        <f>_xlfn.BETA.INV(RAND(),'Расчет NPV'!$E$8,'Расчет NPV'!$F$8,'Расчет NPV'!$B$8,'Расчет NPV'!$D$8)</f>
        <v/>
      </c>
      <c r="F2035" s="9">
        <f>_xlfn.BETA.INV(RAND(),'Расчет NPV'!$E$9,'Расчет NPV'!$F$9,'Расчет NPV'!$B$9,'Расчет NPV'!$D$9)</f>
        <v/>
      </c>
      <c r="G2035" s="9">
        <f>_xlfn.BETA.INV(RAND(),'Расчет NPV'!$E$10,'Расчет NPV'!$F$10,'Расчет NPV'!$B$10,'Расчет NPV'!$D$10)</f>
        <v/>
      </c>
      <c r="H2035" s="9">
        <f>((D2035*(1+E2035)^0*'Расчет NPV'!$C$14*(C2035-F2035)-G2035)-MAX((D2035*(1+E2035)^0*'Расчет NPV'!$C$14*(C2035-F2035)-G2035)-B2035/6,0)*'Расчет NPV'!$C$13)/(1+'Расчет NPV'!$C$12)^1</f>
        <v/>
      </c>
      <c r="I2035" s="9">
        <f>((D2035*(1+E2035)^1*(C2035-F2035)-G2035)-MAX((D2035*(1+E2035)^1*(C2035-F2035)-G2035)-B2035/6,0)*'Расчет NPV'!$C$13)/(1+'Расчет NPV'!$C$12)^2</f>
        <v/>
      </c>
      <c r="J2035" s="9">
        <f>((D2035*(1+E2035)^2*(C2035-F2035)-G2035)-MAX((D2035*(1+E2035)^2*(C2035-F2035)-G2035)-B2035/6,0)*'Расчет NPV'!$C$13)/(1+'Расчет NPV'!$C$12)^3</f>
        <v/>
      </c>
      <c r="K2035" s="9">
        <f>((D2035*(1+E2035)^3*(C2035-F2035)-G2035)-MAX((D2035*(1+E2035)^3*(C2035-F2035)-G2035)-B2035/6,0)*'Расчет NPV'!$C$13)/(1+'Расчет NPV'!$C$12)^4</f>
        <v/>
      </c>
      <c r="L2035" s="9">
        <f>((D2035*(1+E2035)^4*(C2035-F2035)-G2035)-MAX((D2035*(1+E2035)^4*(C2035-F2035)-G2035)-B2035/6,0)*'Расчет NPV'!$C$13)/(1+'Расчет NPV'!$C$12)^5</f>
        <v/>
      </c>
      <c r="M2035" s="9">
        <f>((D2035*(1+E2035)^5*(C2035-F2035)-G2035)-MAX((D2035*(1+E2035)^5*(C2035-F2035)-G2035)-B2035/6,0)*'Расчет NPV'!$C$13)/(1+'Расчет NPV'!$C$12)^6</f>
        <v/>
      </c>
      <c r="N2035" s="13">
        <f>SUM(H2035:M2035)-B2035</f>
        <v/>
      </c>
    </row>
    <row r="2036">
      <c r="A2036" t="n">
        <v>2032</v>
      </c>
      <c r="B2036" s="9">
        <f>_xlfn.BETA.INV(RAND(),'Расчет NPV'!$E$5,'Расчет NPV'!$F$5,'Расчет NPV'!$B$5,'Расчет NPV'!$D$5)</f>
        <v/>
      </c>
      <c r="C2036" s="9">
        <f>_xlfn.BETA.INV(RAND(),'Расчет NPV'!$E$6,'Расчет NPV'!$F$6,'Расчет NPV'!$B$6,'Расчет NPV'!$D$6)</f>
        <v/>
      </c>
      <c r="D2036" s="9">
        <f>_xlfn.BETA.INV(RAND(),'Расчет NPV'!$E$7,'Расчет NPV'!$F$7,'Расчет NPV'!$B$7,'Расчет NPV'!$D$7)</f>
        <v/>
      </c>
      <c r="E2036" s="5">
        <f>_xlfn.BETA.INV(RAND(),'Расчет NPV'!$E$8,'Расчет NPV'!$F$8,'Расчет NPV'!$B$8,'Расчет NPV'!$D$8)</f>
        <v/>
      </c>
      <c r="F2036" s="9">
        <f>_xlfn.BETA.INV(RAND(),'Расчет NPV'!$E$9,'Расчет NPV'!$F$9,'Расчет NPV'!$B$9,'Расчет NPV'!$D$9)</f>
        <v/>
      </c>
      <c r="G2036" s="9">
        <f>_xlfn.BETA.INV(RAND(),'Расчет NPV'!$E$10,'Расчет NPV'!$F$10,'Расчет NPV'!$B$10,'Расчет NPV'!$D$10)</f>
        <v/>
      </c>
      <c r="H2036" s="9">
        <f>((D2036*(1+E2036)^0*'Расчет NPV'!$C$14*(C2036-F2036)-G2036)-MAX((D2036*(1+E2036)^0*'Расчет NPV'!$C$14*(C2036-F2036)-G2036)-B2036/6,0)*'Расчет NPV'!$C$13)/(1+'Расчет NPV'!$C$12)^1</f>
        <v/>
      </c>
      <c r="I2036" s="9">
        <f>((D2036*(1+E2036)^1*(C2036-F2036)-G2036)-MAX((D2036*(1+E2036)^1*(C2036-F2036)-G2036)-B2036/6,0)*'Расчет NPV'!$C$13)/(1+'Расчет NPV'!$C$12)^2</f>
        <v/>
      </c>
      <c r="J2036" s="9">
        <f>((D2036*(1+E2036)^2*(C2036-F2036)-G2036)-MAX((D2036*(1+E2036)^2*(C2036-F2036)-G2036)-B2036/6,0)*'Расчет NPV'!$C$13)/(1+'Расчет NPV'!$C$12)^3</f>
        <v/>
      </c>
      <c r="K2036" s="9">
        <f>((D2036*(1+E2036)^3*(C2036-F2036)-G2036)-MAX((D2036*(1+E2036)^3*(C2036-F2036)-G2036)-B2036/6,0)*'Расчет NPV'!$C$13)/(1+'Расчет NPV'!$C$12)^4</f>
        <v/>
      </c>
      <c r="L2036" s="9">
        <f>((D2036*(1+E2036)^4*(C2036-F2036)-G2036)-MAX((D2036*(1+E2036)^4*(C2036-F2036)-G2036)-B2036/6,0)*'Расчет NPV'!$C$13)/(1+'Расчет NPV'!$C$12)^5</f>
        <v/>
      </c>
      <c r="M2036" s="9">
        <f>((D2036*(1+E2036)^5*(C2036-F2036)-G2036)-MAX((D2036*(1+E2036)^5*(C2036-F2036)-G2036)-B2036/6,0)*'Расчет NPV'!$C$13)/(1+'Расчет NPV'!$C$12)^6</f>
        <v/>
      </c>
      <c r="N2036" s="13">
        <f>SUM(H2036:M2036)-B2036</f>
        <v/>
      </c>
    </row>
    <row r="2037">
      <c r="A2037" t="n">
        <v>2033</v>
      </c>
      <c r="B2037" s="9">
        <f>_xlfn.BETA.INV(RAND(),'Расчет NPV'!$E$5,'Расчет NPV'!$F$5,'Расчет NPV'!$B$5,'Расчет NPV'!$D$5)</f>
        <v/>
      </c>
      <c r="C2037" s="9">
        <f>_xlfn.BETA.INV(RAND(),'Расчет NPV'!$E$6,'Расчет NPV'!$F$6,'Расчет NPV'!$B$6,'Расчет NPV'!$D$6)</f>
        <v/>
      </c>
      <c r="D2037" s="9">
        <f>_xlfn.BETA.INV(RAND(),'Расчет NPV'!$E$7,'Расчет NPV'!$F$7,'Расчет NPV'!$B$7,'Расчет NPV'!$D$7)</f>
        <v/>
      </c>
      <c r="E2037" s="5">
        <f>_xlfn.BETA.INV(RAND(),'Расчет NPV'!$E$8,'Расчет NPV'!$F$8,'Расчет NPV'!$B$8,'Расчет NPV'!$D$8)</f>
        <v/>
      </c>
      <c r="F2037" s="9">
        <f>_xlfn.BETA.INV(RAND(),'Расчет NPV'!$E$9,'Расчет NPV'!$F$9,'Расчет NPV'!$B$9,'Расчет NPV'!$D$9)</f>
        <v/>
      </c>
      <c r="G2037" s="9">
        <f>_xlfn.BETA.INV(RAND(),'Расчет NPV'!$E$10,'Расчет NPV'!$F$10,'Расчет NPV'!$B$10,'Расчет NPV'!$D$10)</f>
        <v/>
      </c>
      <c r="H2037" s="9">
        <f>((D2037*(1+E2037)^0*'Расчет NPV'!$C$14*(C2037-F2037)-G2037)-MAX((D2037*(1+E2037)^0*'Расчет NPV'!$C$14*(C2037-F2037)-G2037)-B2037/6,0)*'Расчет NPV'!$C$13)/(1+'Расчет NPV'!$C$12)^1</f>
        <v/>
      </c>
      <c r="I2037" s="9">
        <f>((D2037*(1+E2037)^1*(C2037-F2037)-G2037)-MAX((D2037*(1+E2037)^1*(C2037-F2037)-G2037)-B2037/6,0)*'Расчет NPV'!$C$13)/(1+'Расчет NPV'!$C$12)^2</f>
        <v/>
      </c>
      <c r="J2037" s="9">
        <f>((D2037*(1+E2037)^2*(C2037-F2037)-G2037)-MAX((D2037*(1+E2037)^2*(C2037-F2037)-G2037)-B2037/6,0)*'Расчет NPV'!$C$13)/(1+'Расчет NPV'!$C$12)^3</f>
        <v/>
      </c>
      <c r="K2037" s="9">
        <f>((D2037*(1+E2037)^3*(C2037-F2037)-G2037)-MAX((D2037*(1+E2037)^3*(C2037-F2037)-G2037)-B2037/6,0)*'Расчет NPV'!$C$13)/(1+'Расчет NPV'!$C$12)^4</f>
        <v/>
      </c>
      <c r="L2037" s="9">
        <f>((D2037*(1+E2037)^4*(C2037-F2037)-G2037)-MAX((D2037*(1+E2037)^4*(C2037-F2037)-G2037)-B2037/6,0)*'Расчет NPV'!$C$13)/(1+'Расчет NPV'!$C$12)^5</f>
        <v/>
      </c>
      <c r="M2037" s="9">
        <f>((D2037*(1+E2037)^5*(C2037-F2037)-G2037)-MAX((D2037*(1+E2037)^5*(C2037-F2037)-G2037)-B2037/6,0)*'Расчет NPV'!$C$13)/(1+'Расчет NPV'!$C$12)^6</f>
        <v/>
      </c>
      <c r="N2037" s="13">
        <f>SUM(H2037:M2037)-B2037</f>
        <v/>
      </c>
    </row>
    <row r="2038">
      <c r="A2038" t="n">
        <v>2034</v>
      </c>
      <c r="B2038" s="9">
        <f>_xlfn.BETA.INV(RAND(),'Расчет NPV'!$E$5,'Расчет NPV'!$F$5,'Расчет NPV'!$B$5,'Расчет NPV'!$D$5)</f>
        <v/>
      </c>
      <c r="C2038" s="9">
        <f>_xlfn.BETA.INV(RAND(),'Расчет NPV'!$E$6,'Расчет NPV'!$F$6,'Расчет NPV'!$B$6,'Расчет NPV'!$D$6)</f>
        <v/>
      </c>
      <c r="D2038" s="9">
        <f>_xlfn.BETA.INV(RAND(),'Расчет NPV'!$E$7,'Расчет NPV'!$F$7,'Расчет NPV'!$B$7,'Расчет NPV'!$D$7)</f>
        <v/>
      </c>
      <c r="E2038" s="5">
        <f>_xlfn.BETA.INV(RAND(),'Расчет NPV'!$E$8,'Расчет NPV'!$F$8,'Расчет NPV'!$B$8,'Расчет NPV'!$D$8)</f>
        <v/>
      </c>
      <c r="F2038" s="9">
        <f>_xlfn.BETA.INV(RAND(),'Расчет NPV'!$E$9,'Расчет NPV'!$F$9,'Расчет NPV'!$B$9,'Расчет NPV'!$D$9)</f>
        <v/>
      </c>
      <c r="G2038" s="9">
        <f>_xlfn.BETA.INV(RAND(),'Расчет NPV'!$E$10,'Расчет NPV'!$F$10,'Расчет NPV'!$B$10,'Расчет NPV'!$D$10)</f>
        <v/>
      </c>
      <c r="H2038" s="9">
        <f>((D2038*(1+E2038)^0*'Расчет NPV'!$C$14*(C2038-F2038)-G2038)-MAX((D2038*(1+E2038)^0*'Расчет NPV'!$C$14*(C2038-F2038)-G2038)-B2038/6,0)*'Расчет NPV'!$C$13)/(1+'Расчет NPV'!$C$12)^1</f>
        <v/>
      </c>
      <c r="I2038" s="9">
        <f>((D2038*(1+E2038)^1*(C2038-F2038)-G2038)-MAX((D2038*(1+E2038)^1*(C2038-F2038)-G2038)-B2038/6,0)*'Расчет NPV'!$C$13)/(1+'Расчет NPV'!$C$12)^2</f>
        <v/>
      </c>
      <c r="J2038" s="9">
        <f>((D2038*(1+E2038)^2*(C2038-F2038)-G2038)-MAX((D2038*(1+E2038)^2*(C2038-F2038)-G2038)-B2038/6,0)*'Расчет NPV'!$C$13)/(1+'Расчет NPV'!$C$12)^3</f>
        <v/>
      </c>
      <c r="K2038" s="9">
        <f>((D2038*(1+E2038)^3*(C2038-F2038)-G2038)-MAX((D2038*(1+E2038)^3*(C2038-F2038)-G2038)-B2038/6,0)*'Расчет NPV'!$C$13)/(1+'Расчет NPV'!$C$12)^4</f>
        <v/>
      </c>
      <c r="L2038" s="9">
        <f>((D2038*(1+E2038)^4*(C2038-F2038)-G2038)-MAX((D2038*(1+E2038)^4*(C2038-F2038)-G2038)-B2038/6,0)*'Расчет NPV'!$C$13)/(1+'Расчет NPV'!$C$12)^5</f>
        <v/>
      </c>
      <c r="M2038" s="9">
        <f>((D2038*(1+E2038)^5*(C2038-F2038)-G2038)-MAX((D2038*(1+E2038)^5*(C2038-F2038)-G2038)-B2038/6,0)*'Расчет NPV'!$C$13)/(1+'Расчет NPV'!$C$12)^6</f>
        <v/>
      </c>
      <c r="N2038" s="13">
        <f>SUM(H2038:M2038)-B2038</f>
        <v/>
      </c>
    </row>
    <row r="2039">
      <c r="A2039" t="n">
        <v>2035</v>
      </c>
      <c r="B2039" s="9">
        <f>_xlfn.BETA.INV(RAND(),'Расчет NPV'!$E$5,'Расчет NPV'!$F$5,'Расчет NPV'!$B$5,'Расчет NPV'!$D$5)</f>
        <v/>
      </c>
      <c r="C2039" s="9">
        <f>_xlfn.BETA.INV(RAND(),'Расчет NPV'!$E$6,'Расчет NPV'!$F$6,'Расчет NPV'!$B$6,'Расчет NPV'!$D$6)</f>
        <v/>
      </c>
      <c r="D2039" s="9">
        <f>_xlfn.BETA.INV(RAND(),'Расчет NPV'!$E$7,'Расчет NPV'!$F$7,'Расчет NPV'!$B$7,'Расчет NPV'!$D$7)</f>
        <v/>
      </c>
      <c r="E2039" s="5">
        <f>_xlfn.BETA.INV(RAND(),'Расчет NPV'!$E$8,'Расчет NPV'!$F$8,'Расчет NPV'!$B$8,'Расчет NPV'!$D$8)</f>
        <v/>
      </c>
      <c r="F2039" s="9">
        <f>_xlfn.BETA.INV(RAND(),'Расчет NPV'!$E$9,'Расчет NPV'!$F$9,'Расчет NPV'!$B$9,'Расчет NPV'!$D$9)</f>
        <v/>
      </c>
      <c r="G2039" s="9">
        <f>_xlfn.BETA.INV(RAND(),'Расчет NPV'!$E$10,'Расчет NPV'!$F$10,'Расчет NPV'!$B$10,'Расчет NPV'!$D$10)</f>
        <v/>
      </c>
      <c r="H2039" s="9">
        <f>((D2039*(1+E2039)^0*'Расчет NPV'!$C$14*(C2039-F2039)-G2039)-MAX((D2039*(1+E2039)^0*'Расчет NPV'!$C$14*(C2039-F2039)-G2039)-B2039/6,0)*'Расчет NPV'!$C$13)/(1+'Расчет NPV'!$C$12)^1</f>
        <v/>
      </c>
      <c r="I2039" s="9">
        <f>((D2039*(1+E2039)^1*(C2039-F2039)-G2039)-MAX((D2039*(1+E2039)^1*(C2039-F2039)-G2039)-B2039/6,0)*'Расчет NPV'!$C$13)/(1+'Расчет NPV'!$C$12)^2</f>
        <v/>
      </c>
      <c r="J2039" s="9">
        <f>((D2039*(1+E2039)^2*(C2039-F2039)-G2039)-MAX((D2039*(1+E2039)^2*(C2039-F2039)-G2039)-B2039/6,0)*'Расчет NPV'!$C$13)/(1+'Расчет NPV'!$C$12)^3</f>
        <v/>
      </c>
      <c r="K2039" s="9">
        <f>((D2039*(1+E2039)^3*(C2039-F2039)-G2039)-MAX((D2039*(1+E2039)^3*(C2039-F2039)-G2039)-B2039/6,0)*'Расчет NPV'!$C$13)/(1+'Расчет NPV'!$C$12)^4</f>
        <v/>
      </c>
      <c r="L2039" s="9">
        <f>((D2039*(1+E2039)^4*(C2039-F2039)-G2039)-MAX((D2039*(1+E2039)^4*(C2039-F2039)-G2039)-B2039/6,0)*'Расчет NPV'!$C$13)/(1+'Расчет NPV'!$C$12)^5</f>
        <v/>
      </c>
      <c r="M2039" s="9">
        <f>((D2039*(1+E2039)^5*(C2039-F2039)-G2039)-MAX((D2039*(1+E2039)^5*(C2039-F2039)-G2039)-B2039/6,0)*'Расчет NPV'!$C$13)/(1+'Расчет NPV'!$C$12)^6</f>
        <v/>
      </c>
      <c r="N2039" s="13">
        <f>SUM(H2039:M2039)-B2039</f>
        <v/>
      </c>
    </row>
    <row r="2040">
      <c r="A2040" t="n">
        <v>2036</v>
      </c>
      <c r="B2040" s="9">
        <f>_xlfn.BETA.INV(RAND(),'Расчет NPV'!$E$5,'Расчет NPV'!$F$5,'Расчет NPV'!$B$5,'Расчет NPV'!$D$5)</f>
        <v/>
      </c>
      <c r="C2040" s="9">
        <f>_xlfn.BETA.INV(RAND(),'Расчет NPV'!$E$6,'Расчет NPV'!$F$6,'Расчет NPV'!$B$6,'Расчет NPV'!$D$6)</f>
        <v/>
      </c>
      <c r="D2040" s="9">
        <f>_xlfn.BETA.INV(RAND(),'Расчет NPV'!$E$7,'Расчет NPV'!$F$7,'Расчет NPV'!$B$7,'Расчет NPV'!$D$7)</f>
        <v/>
      </c>
      <c r="E2040" s="5">
        <f>_xlfn.BETA.INV(RAND(),'Расчет NPV'!$E$8,'Расчет NPV'!$F$8,'Расчет NPV'!$B$8,'Расчет NPV'!$D$8)</f>
        <v/>
      </c>
      <c r="F2040" s="9">
        <f>_xlfn.BETA.INV(RAND(),'Расчет NPV'!$E$9,'Расчет NPV'!$F$9,'Расчет NPV'!$B$9,'Расчет NPV'!$D$9)</f>
        <v/>
      </c>
      <c r="G2040" s="9">
        <f>_xlfn.BETA.INV(RAND(),'Расчет NPV'!$E$10,'Расчет NPV'!$F$10,'Расчет NPV'!$B$10,'Расчет NPV'!$D$10)</f>
        <v/>
      </c>
      <c r="H2040" s="9">
        <f>((D2040*(1+E2040)^0*'Расчет NPV'!$C$14*(C2040-F2040)-G2040)-MAX((D2040*(1+E2040)^0*'Расчет NPV'!$C$14*(C2040-F2040)-G2040)-B2040/6,0)*'Расчет NPV'!$C$13)/(1+'Расчет NPV'!$C$12)^1</f>
        <v/>
      </c>
      <c r="I2040" s="9">
        <f>((D2040*(1+E2040)^1*(C2040-F2040)-G2040)-MAX((D2040*(1+E2040)^1*(C2040-F2040)-G2040)-B2040/6,0)*'Расчет NPV'!$C$13)/(1+'Расчет NPV'!$C$12)^2</f>
        <v/>
      </c>
      <c r="J2040" s="9">
        <f>((D2040*(1+E2040)^2*(C2040-F2040)-G2040)-MAX((D2040*(1+E2040)^2*(C2040-F2040)-G2040)-B2040/6,0)*'Расчет NPV'!$C$13)/(1+'Расчет NPV'!$C$12)^3</f>
        <v/>
      </c>
      <c r="K2040" s="9">
        <f>((D2040*(1+E2040)^3*(C2040-F2040)-G2040)-MAX((D2040*(1+E2040)^3*(C2040-F2040)-G2040)-B2040/6,0)*'Расчет NPV'!$C$13)/(1+'Расчет NPV'!$C$12)^4</f>
        <v/>
      </c>
      <c r="L2040" s="9">
        <f>((D2040*(1+E2040)^4*(C2040-F2040)-G2040)-MAX((D2040*(1+E2040)^4*(C2040-F2040)-G2040)-B2040/6,0)*'Расчет NPV'!$C$13)/(1+'Расчет NPV'!$C$12)^5</f>
        <v/>
      </c>
      <c r="M2040" s="9">
        <f>((D2040*(1+E2040)^5*(C2040-F2040)-G2040)-MAX((D2040*(1+E2040)^5*(C2040-F2040)-G2040)-B2040/6,0)*'Расчет NPV'!$C$13)/(1+'Расчет NPV'!$C$12)^6</f>
        <v/>
      </c>
      <c r="N2040" s="13">
        <f>SUM(H2040:M2040)-B2040</f>
        <v/>
      </c>
    </row>
    <row r="2041">
      <c r="A2041" t="n">
        <v>2037</v>
      </c>
      <c r="B2041" s="9">
        <f>_xlfn.BETA.INV(RAND(),'Расчет NPV'!$E$5,'Расчет NPV'!$F$5,'Расчет NPV'!$B$5,'Расчет NPV'!$D$5)</f>
        <v/>
      </c>
      <c r="C2041" s="9">
        <f>_xlfn.BETA.INV(RAND(),'Расчет NPV'!$E$6,'Расчет NPV'!$F$6,'Расчет NPV'!$B$6,'Расчет NPV'!$D$6)</f>
        <v/>
      </c>
      <c r="D2041" s="9">
        <f>_xlfn.BETA.INV(RAND(),'Расчет NPV'!$E$7,'Расчет NPV'!$F$7,'Расчет NPV'!$B$7,'Расчет NPV'!$D$7)</f>
        <v/>
      </c>
      <c r="E2041" s="5">
        <f>_xlfn.BETA.INV(RAND(),'Расчет NPV'!$E$8,'Расчет NPV'!$F$8,'Расчет NPV'!$B$8,'Расчет NPV'!$D$8)</f>
        <v/>
      </c>
      <c r="F2041" s="9">
        <f>_xlfn.BETA.INV(RAND(),'Расчет NPV'!$E$9,'Расчет NPV'!$F$9,'Расчет NPV'!$B$9,'Расчет NPV'!$D$9)</f>
        <v/>
      </c>
      <c r="G2041" s="9">
        <f>_xlfn.BETA.INV(RAND(),'Расчет NPV'!$E$10,'Расчет NPV'!$F$10,'Расчет NPV'!$B$10,'Расчет NPV'!$D$10)</f>
        <v/>
      </c>
      <c r="H2041" s="9">
        <f>((D2041*(1+E2041)^0*'Расчет NPV'!$C$14*(C2041-F2041)-G2041)-MAX((D2041*(1+E2041)^0*'Расчет NPV'!$C$14*(C2041-F2041)-G2041)-B2041/6,0)*'Расчет NPV'!$C$13)/(1+'Расчет NPV'!$C$12)^1</f>
        <v/>
      </c>
      <c r="I2041" s="9">
        <f>((D2041*(1+E2041)^1*(C2041-F2041)-G2041)-MAX((D2041*(1+E2041)^1*(C2041-F2041)-G2041)-B2041/6,0)*'Расчет NPV'!$C$13)/(1+'Расчет NPV'!$C$12)^2</f>
        <v/>
      </c>
      <c r="J2041" s="9">
        <f>((D2041*(1+E2041)^2*(C2041-F2041)-G2041)-MAX((D2041*(1+E2041)^2*(C2041-F2041)-G2041)-B2041/6,0)*'Расчет NPV'!$C$13)/(1+'Расчет NPV'!$C$12)^3</f>
        <v/>
      </c>
      <c r="K2041" s="9">
        <f>((D2041*(1+E2041)^3*(C2041-F2041)-G2041)-MAX((D2041*(1+E2041)^3*(C2041-F2041)-G2041)-B2041/6,0)*'Расчет NPV'!$C$13)/(1+'Расчет NPV'!$C$12)^4</f>
        <v/>
      </c>
      <c r="L2041" s="9">
        <f>((D2041*(1+E2041)^4*(C2041-F2041)-G2041)-MAX((D2041*(1+E2041)^4*(C2041-F2041)-G2041)-B2041/6,0)*'Расчет NPV'!$C$13)/(1+'Расчет NPV'!$C$12)^5</f>
        <v/>
      </c>
      <c r="M2041" s="9">
        <f>((D2041*(1+E2041)^5*(C2041-F2041)-G2041)-MAX((D2041*(1+E2041)^5*(C2041-F2041)-G2041)-B2041/6,0)*'Расчет NPV'!$C$13)/(1+'Расчет NPV'!$C$12)^6</f>
        <v/>
      </c>
      <c r="N2041" s="13">
        <f>SUM(H2041:M2041)-B2041</f>
        <v/>
      </c>
    </row>
    <row r="2042">
      <c r="A2042" t="n">
        <v>2038</v>
      </c>
      <c r="B2042" s="9">
        <f>_xlfn.BETA.INV(RAND(),'Расчет NPV'!$E$5,'Расчет NPV'!$F$5,'Расчет NPV'!$B$5,'Расчет NPV'!$D$5)</f>
        <v/>
      </c>
      <c r="C2042" s="9">
        <f>_xlfn.BETA.INV(RAND(),'Расчет NPV'!$E$6,'Расчет NPV'!$F$6,'Расчет NPV'!$B$6,'Расчет NPV'!$D$6)</f>
        <v/>
      </c>
      <c r="D2042" s="9">
        <f>_xlfn.BETA.INV(RAND(),'Расчет NPV'!$E$7,'Расчет NPV'!$F$7,'Расчет NPV'!$B$7,'Расчет NPV'!$D$7)</f>
        <v/>
      </c>
      <c r="E2042" s="5">
        <f>_xlfn.BETA.INV(RAND(),'Расчет NPV'!$E$8,'Расчет NPV'!$F$8,'Расчет NPV'!$B$8,'Расчет NPV'!$D$8)</f>
        <v/>
      </c>
      <c r="F2042" s="9">
        <f>_xlfn.BETA.INV(RAND(),'Расчет NPV'!$E$9,'Расчет NPV'!$F$9,'Расчет NPV'!$B$9,'Расчет NPV'!$D$9)</f>
        <v/>
      </c>
      <c r="G2042" s="9">
        <f>_xlfn.BETA.INV(RAND(),'Расчет NPV'!$E$10,'Расчет NPV'!$F$10,'Расчет NPV'!$B$10,'Расчет NPV'!$D$10)</f>
        <v/>
      </c>
      <c r="H2042" s="9">
        <f>((D2042*(1+E2042)^0*'Расчет NPV'!$C$14*(C2042-F2042)-G2042)-MAX((D2042*(1+E2042)^0*'Расчет NPV'!$C$14*(C2042-F2042)-G2042)-B2042/6,0)*'Расчет NPV'!$C$13)/(1+'Расчет NPV'!$C$12)^1</f>
        <v/>
      </c>
      <c r="I2042" s="9">
        <f>((D2042*(1+E2042)^1*(C2042-F2042)-G2042)-MAX((D2042*(1+E2042)^1*(C2042-F2042)-G2042)-B2042/6,0)*'Расчет NPV'!$C$13)/(1+'Расчет NPV'!$C$12)^2</f>
        <v/>
      </c>
      <c r="J2042" s="9">
        <f>((D2042*(1+E2042)^2*(C2042-F2042)-G2042)-MAX((D2042*(1+E2042)^2*(C2042-F2042)-G2042)-B2042/6,0)*'Расчет NPV'!$C$13)/(1+'Расчет NPV'!$C$12)^3</f>
        <v/>
      </c>
      <c r="K2042" s="9">
        <f>((D2042*(1+E2042)^3*(C2042-F2042)-G2042)-MAX((D2042*(1+E2042)^3*(C2042-F2042)-G2042)-B2042/6,0)*'Расчет NPV'!$C$13)/(1+'Расчет NPV'!$C$12)^4</f>
        <v/>
      </c>
      <c r="L2042" s="9">
        <f>((D2042*(1+E2042)^4*(C2042-F2042)-G2042)-MAX((D2042*(1+E2042)^4*(C2042-F2042)-G2042)-B2042/6,0)*'Расчет NPV'!$C$13)/(1+'Расчет NPV'!$C$12)^5</f>
        <v/>
      </c>
      <c r="M2042" s="9">
        <f>((D2042*(1+E2042)^5*(C2042-F2042)-G2042)-MAX((D2042*(1+E2042)^5*(C2042-F2042)-G2042)-B2042/6,0)*'Расчет NPV'!$C$13)/(1+'Расчет NPV'!$C$12)^6</f>
        <v/>
      </c>
      <c r="N2042" s="13">
        <f>SUM(H2042:M2042)-B2042</f>
        <v/>
      </c>
    </row>
    <row r="2043">
      <c r="A2043" t="n">
        <v>2039</v>
      </c>
      <c r="B2043" s="9">
        <f>_xlfn.BETA.INV(RAND(),'Расчет NPV'!$E$5,'Расчет NPV'!$F$5,'Расчет NPV'!$B$5,'Расчет NPV'!$D$5)</f>
        <v/>
      </c>
      <c r="C2043" s="9">
        <f>_xlfn.BETA.INV(RAND(),'Расчет NPV'!$E$6,'Расчет NPV'!$F$6,'Расчет NPV'!$B$6,'Расчет NPV'!$D$6)</f>
        <v/>
      </c>
      <c r="D2043" s="9">
        <f>_xlfn.BETA.INV(RAND(),'Расчет NPV'!$E$7,'Расчет NPV'!$F$7,'Расчет NPV'!$B$7,'Расчет NPV'!$D$7)</f>
        <v/>
      </c>
      <c r="E2043" s="5">
        <f>_xlfn.BETA.INV(RAND(),'Расчет NPV'!$E$8,'Расчет NPV'!$F$8,'Расчет NPV'!$B$8,'Расчет NPV'!$D$8)</f>
        <v/>
      </c>
      <c r="F2043" s="9">
        <f>_xlfn.BETA.INV(RAND(),'Расчет NPV'!$E$9,'Расчет NPV'!$F$9,'Расчет NPV'!$B$9,'Расчет NPV'!$D$9)</f>
        <v/>
      </c>
      <c r="G2043" s="9">
        <f>_xlfn.BETA.INV(RAND(),'Расчет NPV'!$E$10,'Расчет NPV'!$F$10,'Расчет NPV'!$B$10,'Расчет NPV'!$D$10)</f>
        <v/>
      </c>
      <c r="H2043" s="9">
        <f>((D2043*(1+E2043)^0*'Расчет NPV'!$C$14*(C2043-F2043)-G2043)-MAX((D2043*(1+E2043)^0*'Расчет NPV'!$C$14*(C2043-F2043)-G2043)-B2043/6,0)*'Расчет NPV'!$C$13)/(1+'Расчет NPV'!$C$12)^1</f>
        <v/>
      </c>
      <c r="I2043" s="9">
        <f>((D2043*(1+E2043)^1*(C2043-F2043)-G2043)-MAX((D2043*(1+E2043)^1*(C2043-F2043)-G2043)-B2043/6,0)*'Расчет NPV'!$C$13)/(1+'Расчет NPV'!$C$12)^2</f>
        <v/>
      </c>
      <c r="J2043" s="9">
        <f>((D2043*(1+E2043)^2*(C2043-F2043)-G2043)-MAX((D2043*(1+E2043)^2*(C2043-F2043)-G2043)-B2043/6,0)*'Расчет NPV'!$C$13)/(1+'Расчет NPV'!$C$12)^3</f>
        <v/>
      </c>
      <c r="K2043" s="9">
        <f>((D2043*(1+E2043)^3*(C2043-F2043)-G2043)-MAX((D2043*(1+E2043)^3*(C2043-F2043)-G2043)-B2043/6,0)*'Расчет NPV'!$C$13)/(1+'Расчет NPV'!$C$12)^4</f>
        <v/>
      </c>
      <c r="L2043" s="9">
        <f>((D2043*(1+E2043)^4*(C2043-F2043)-G2043)-MAX((D2043*(1+E2043)^4*(C2043-F2043)-G2043)-B2043/6,0)*'Расчет NPV'!$C$13)/(1+'Расчет NPV'!$C$12)^5</f>
        <v/>
      </c>
      <c r="M2043" s="9">
        <f>((D2043*(1+E2043)^5*(C2043-F2043)-G2043)-MAX((D2043*(1+E2043)^5*(C2043-F2043)-G2043)-B2043/6,0)*'Расчет NPV'!$C$13)/(1+'Расчет NPV'!$C$12)^6</f>
        <v/>
      </c>
      <c r="N2043" s="13">
        <f>SUM(H2043:M2043)-B2043</f>
        <v/>
      </c>
    </row>
    <row r="2044">
      <c r="A2044" t="n">
        <v>2040</v>
      </c>
      <c r="B2044" s="9">
        <f>_xlfn.BETA.INV(RAND(),'Расчет NPV'!$E$5,'Расчет NPV'!$F$5,'Расчет NPV'!$B$5,'Расчет NPV'!$D$5)</f>
        <v/>
      </c>
      <c r="C2044" s="9">
        <f>_xlfn.BETA.INV(RAND(),'Расчет NPV'!$E$6,'Расчет NPV'!$F$6,'Расчет NPV'!$B$6,'Расчет NPV'!$D$6)</f>
        <v/>
      </c>
      <c r="D2044" s="9">
        <f>_xlfn.BETA.INV(RAND(),'Расчет NPV'!$E$7,'Расчет NPV'!$F$7,'Расчет NPV'!$B$7,'Расчет NPV'!$D$7)</f>
        <v/>
      </c>
      <c r="E2044" s="5">
        <f>_xlfn.BETA.INV(RAND(),'Расчет NPV'!$E$8,'Расчет NPV'!$F$8,'Расчет NPV'!$B$8,'Расчет NPV'!$D$8)</f>
        <v/>
      </c>
      <c r="F2044" s="9">
        <f>_xlfn.BETA.INV(RAND(),'Расчет NPV'!$E$9,'Расчет NPV'!$F$9,'Расчет NPV'!$B$9,'Расчет NPV'!$D$9)</f>
        <v/>
      </c>
      <c r="G2044" s="9">
        <f>_xlfn.BETA.INV(RAND(),'Расчет NPV'!$E$10,'Расчет NPV'!$F$10,'Расчет NPV'!$B$10,'Расчет NPV'!$D$10)</f>
        <v/>
      </c>
      <c r="H2044" s="9">
        <f>((D2044*(1+E2044)^0*'Расчет NPV'!$C$14*(C2044-F2044)-G2044)-MAX((D2044*(1+E2044)^0*'Расчет NPV'!$C$14*(C2044-F2044)-G2044)-B2044/6,0)*'Расчет NPV'!$C$13)/(1+'Расчет NPV'!$C$12)^1</f>
        <v/>
      </c>
      <c r="I2044" s="9">
        <f>((D2044*(1+E2044)^1*(C2044-F2044)-G2044)-MAX((D2044*(1+E2044)^1*(C2044-F2044)-G2044)-B2044/6,0)*'Расчет NPV'!$C$13)/(1+'Расчет NPV'!$C$12)^2</f>
        <v/>
      </c>
      <c r="J2044" s="9">
        <f>((D2044*(1+E2044)^2*(C2044-F2044)-G2044)-MAX((D2044*(1+E2044)^2*(C2044-F2044)-G2044)-B2044/6,0)*'Расчет NPV'!$C$13)/(1+'Расчет NPV'!$C$12)^3</f>
        <v/>
      </c>
      <c r="K2044" s="9">
        <f>((D2044*(1+E2044)^3*(C2044-F2044)-G2044)-MAX((D2044*(1+E2044)^3*(C2044-F2044)-G2044)-B2044/6,0)*'Расчет NPV'!$C$13)/(1+'Расчет NPV'!$C$12)^4</f>
        <v/>
      </c>
      <c r="L2044" s="9">
        <f>((D2044*(1+E2044)^4*(C2044-F2044)-G2044)-MAX((D2044*(1+E2044)^4*(C2044-F2044)-G2044)-B2044/6,0)*'Расчет NPV'!$C$13)/(1+'Расчет NPV'!$C$12)^5</f>
        <v/>
      </c>
      <c r="M2044" s="9">
        <f>((D2044*(1+E2044)^5*(C2044-F2044)-G2044)-MAX((D2044*(1+E2044)^5*(C2044-F2044)-G2044)-B2044/6,0)*'Расчет NPV'!$C$13)/(1+'Расчет NPV'!$C$12)^6</f>
        <v/>
      </c>
      <c r="N2044" s="13">
        <f>SUM(H2044:M2044)-B2044</f>
        <v/>
      </c>
    </row>
    <row r="2045">
      <c r="A2045" t="n">
        <v>2041</v>
      </c>
      <c r="B2045" s="9">
        <f>_xlfn.BETA.INV(RAND(),'Расчет NPV'!$E$5,'Расчет NPV'!$F$5,'Расчет NPV'!$B$5,'Расчет NPV'!$D$5)</f>
        <v/>
      </c>
      <c r="C2045" s="9">
        <f>_xlfn.BETA.INV(RAND(),'Расчет NPV'!$E$6,'Расчет NPV'!$F$6,'Расчет NPV'!$B$6,'Расчет NPV'!$D$6)</f>
        <v/>
      </c>
      <c r="D2045" s="9">
        <f>_xlfn.BETA.INV(RAND(),'Расчет NPV'!$E$7,'Расчет NPV'!$F$7,'Расчет NPV'!$B$7,'Расчет NPV'!$D$7)</f>
        <v/>
      </c>
      <c r="E2045" s="5">
        <f>_xlfn.BETA.INV(RAND(),'Расчет NPV'!$E$8,'Расчет NPV'!$F$8,'Расчет NPV'!$B$8,'Расчет NPV'!$D$8)</f>
        <v/>
      </c>
      <c r="F2045" s="9">
        <f>_xlfn.BETA.INV(RAND(),'Расчет NPV'!$E$9,'Расчет NPV'!$F$9,'Расчет NPV'!$B$9,'Расчет NPV'!$D$9)</f>
        <v/>
      </c>
      <c r="G2045" s="9">
        <f>_xlfn.BETA.INV(RAND(),'Расчет NPV'!$E$10,'Расчет NPV'!$F$10,'Расчет NPV'!$B$10,'Расчет NPV'!$D$10)</f>
        <v/>
      </c>
      <c r="H2045" s="9">
        <f>((D2045*(1+E2045)^0*'Расчет NPV'!$C$14*(C2045-F2045)-G2045)-MAX((D2045*(1+E2045)^0*'Расчет NPV'!$C$14*(C2045-F2045)-G2045)-B2045/6,0)*'Расчет NPV'!$C$13)/(1+'Расчет NPV'!$C$12)^1</f>
        <v/>
      </c>
      <c r="I2045" s="9">
        <f>((D2045*(1+E2045)^1*(C2045-F2045)-G2045)-MAX((D2045*(1+E2045)^1*(C2045-F2045)-G2045)-B2045/6,0)*'Расчет NPV'!$C$13)/(1+'Расчет NPV'!$C$12)^2</f>
        <v/>
      </c>
      <c r="J2045" s="9">
        <f>((D2045*(1+E2045)^2*(C2045-F2045)-G2045)-MAX((D2045*(1+E2045)^2*(C2045-F2045)-G2045)-B2045/6,0)*'Расчет NPV'!$C$13)/(1+'Расчет NPV'!$C$12)^3</f>
        <v/>
      </c>
      <c r="K2045" s="9">
        <f>((D2045*(1+E2045)^3*(C2045-F2045)-G2045)-MAX((D2045*(1+E2045)^3*(C2045-F2045)-G2045)-B2045/6,0)*'Расчет NPV'!$C$13)/(1+'Расчет NPV'!$C$12)^4</f>
        <v/>
      </c>
      <c r="L2045" s="9">
        <f>((D2045*(1+E2045)^4*(C2045-F2045)-G2045)-MAX((D2045*(1+E2045)^4*(C2045-F2045)-G2045)-B2045/6,0)*'Расчет NPV'!$C$13)/(1+'Расчет NPV'!$C$12)^5</f>
        <v/>
      </c>
      <c r="M2045" s="9">
        <f>((D2045*(1+E2045)^5*(C2045-F2045)-G2045)-MAX((D2045*(1+E2045)^5*(C2045-F2045)-G2045)-B2045/6,0)*'Расчет NPV'!$C$13)/(1+'Расчет NPV'!$C$12)^6</f>
        <v/>
      </c>
      <c r="N2045" s="13">
        <f>SUM(H2045:M2045)-B2045</f>
        <v/>
      </c>
    </row>
    <row r="2046">
      <c r="A2046" t="n">
        <v>2042</v>
      </c>
      <c r="B2046" s="9">
        <f>_xlfn.BETA.INV(RAND(),'Расчет NPV'!$E$5,'Расчет NPV'!$F$5,'Расчет NPV'!$B$5,'Расчет NPV'!$D$5)</f>
        <v/>
      </c>
      <c r="C2046" s="9">
        <f>_xlfn.BETA.INV(RAND(),'Расчет NPV'!$E$6,'Расчет NPV'!$F$6,'Расчет NPV'!$B$6,'Расчет NPV'!$D$6)</f>
        <v/>
      </c>
      <c r="D2046" s="9">
        <f>_xlfn.BETA.INV(RAND(),'Расчет NPV'!$E$7,'Расчет NPV'!$F$7,'Расчет NPV'!$B$7,'Расчет NPV'!$D$7)</f>
        <v/>
      </c>
      <c r="E2046" s="5">
        <f>_xlfn.BETA.INV(RAND(),'Расчет NPV'!$E$8,'Расчет NPV'!$F$8,'Расчет NPV'!$B$8,'Расчет NPV'!$D$8)</f>
        <v/>
      </c>
      <c r="F2046" s="9">
        <f>_xlfn.BETA.INV(RAND(),'Расчет NPV'!$E$9,'Расчет NPV'!$F$9,'Расчет NPV'!$B$9,'Расчет NPV'!$D$9)</f>
        <v/>
      </c>
      <c r="G2046" s="9">
        <f>_xlfn.BETA.INV(RAND(),'Расчет NPV'!$E$10,'Расчет NPV'!$F$10,'Расчет NPV'!$B$10,'Расчет NPV'!$D$10)</f>
        <v/>
      </c>
      <c r="H2046" s="9">
        <f>((D2046*(1+E2046)^0*'Расчет NPV'!$C$14*(C2046-F2046)-G2046)-MAX((D2046*(1+E2046)^0*'Расчет NPV'!$C$14*(C2046-F2046)-G2046)-B2046/6,0)*'Расчет NPV'!$C$13)/(1+'Расчет NPV'!$C$12)^1</f>
        <v/>
      </c>
      <c r="I2046" s="9">
        <f>((D2046*(1+E2046)^1*(C2046-F2046)-G2046)-MAX((D2046*(1+E2046)^1*(C2046-F2046)-G2046)-B2046/6,0)*'Расчет NPV'!$C$13)/(1+'Расчет NPV'!$C$12)^2</f>
        <v/>
      </c>
      <c r="J2046" s="9">
        <f>((D2046*(1+E2046)^2*(C2046-F2046)-G2046)-MAX((D2046*(1+E2046)^2*(C2046-F2046)-G2046)-B2046/6,0)*'Расчет NPV'!$C$13)/(1+'Расчет NPV'!$C$12)^3</f>
        <v/>
      </c>
      <c r="K2046" s="9">
        <f>((D2046*(1+E2046)^3*(C2046-F2046)-G2046)-MAX((D2046*(1+E2046)^3*(C2046-F2046)-G2046)-B2046/6,0)*'Расчет NPV'!$C$13)/(1+'Расчет NPV'!$C$12)^4</f>
        <v/>
      </c>
      <c r="L2046" s="9">
        <f>((D2046*(1+E2046)^4*(C2046-F2046)-G2046)-MAX((D2046*(1+E2046)^4*(C2046-F2046)-G2046)-B2046/6,0)*'Расчет NPV'!$C$13)/(1+'Расчет NPV'!$C$12)^5</f>
        <v/>
      </c>
      <c r="M2046" s="9">
        <f>((D2046*(1+E2046)^5*(C2046-F2046)-G2046)-MAX((D2046*(1+E2046)^5*(C2046-F2046)-G2046)-B2046/6,0)*'Расчет NPV'!$C$13)/(1+'Расчет NPV'!$C$12)^6</f>
        <v/>
      </c>
      <c r="N2046" s="13">
        <f>SUM(H2046:M2046)-B2046</f>
        <v/>
      </c>
    </row>
    <row r="2047">
      <c r="A2047" t="n">
        <v>2043</v>
      </c>
      <c r="B2047" s="9">
        <f>_xlfn.BETA.INV(RAND(),'Расчет NPV'!$E$5,'Расчет NPV'!$F$5,'Расчет NPV'!$B$5,'Расчет NPV'!$D$5)</f>
        <v/>
      </c>
      <c r="C2047" s="9">
        <f>_xlfn.BETA.INV(RAND(),'Расчет NPV'!$E$6,'Расчет NPV'!$F$6,'Расчет NPV'!$B$6,'Расчет NPV'!$D$6)</f>
        <v/>
      </c>
      <c r="D2047" s="9">
        <f>_xlfn.BETA.INV(RAND(),'Расчет NPV'!$E$7,'Расчет NPV'!$F$7,'Расчет NPV'!$B$7,'Расчет NPV'!$D$7)</f>
        <v/>
      </c>
      <c r="E2047" s="5">
        <f>_xlfn.BETA.INV(RAND(),'Расчет NPV'!$E$8,'Расчет NPV'!$F$8,'Расчет NPV'!$B$8,'Расчет NPV'!$D$8)</f>
        <v/>
      </c>
      <c r="F2047" s="9">
        <f>_xlfn.BETA.INV(RAND(),'Расчет NPV'!$E$9,'Расчет NPV'!$F$9,'Расчет NPV'!$B$9,'Расчет NPV'!$D$9)</f>
        <v/>
      </c>
      <c r="G2047" s="9">
        <f>_xlfn.BETA.INV(RAND(),'Расчет NPV'!$E$10,'Расчет NPV'!$F$10,'Расчет NPV'!$B$10,'Расчет NPV'!$D$10)</f>
        <v/>
      </c>
      <c r="H2047" s="9">
        <f>((D2047*(1+E2047)^0*'Расчет NPV'!$C$14*(C2047-F2047)-G2047)-MAX((D2047*(1+E2047)^0*'Расчет NPV'!$C$14*(C2047-F2047)-G2047)-B2047/6,0)*'Расчет NPV'!$C$13)/(1+'Расчет NPV'!$C$12)^1</f>
        <v/>
      </c>
      <c r="I2047" s="9">
        <f>((D2047*(1+E2047)^1*(C2047-F2047)-G2047)-MAX((D2047*(1+E2047)^1*(C2047-F2047)-G2047)-B2047/6,0)*'Расчет NPV'!$C$13)/(1+'Расчет NPV'!$C$12)^2</f>
        <v/>
      </c>
      <c r="J2047" s="9">
        <f>((D2047*(1+E2047)^2*(C2047-F2047)-G2047)-MAX((D2047*(1+E2047)^2*(C2047-F2047)-G2047)-B2047/6,0)*'Расчет NPV'!$C$13)/(1+'Расчет NPV'!$C$12)^3</f>
        <v/>
      </c>
      <c r="K2047" s="9">
        <f>((D2047*(1+E2047)^3*(C2047-F2047)-G2047)-MAX((D2047*(1+E2047)^3*(C2047-F2047)-G2047)-B2047/6,0)*'Расчет NPV'!$C$13)/(1+'Расчет NPV'!$C$12)^4</f>
        <v/>
      </c>
      <c r="L2047" s="9">
        <f>((D2047*(1+E2047)^4*(C2047-F2047)-G2047)-MAX((D2047*(1+E2047)^4*(C2047-F2047)-G2047)-B2047/6,0)*'Расчет NPV'!$C$13)/(1+'Расчет NPV'!$C$12)^5</f>
        <v/>
      </c>
      <c r="M2047" s="9">
        <f>((D2047*(1+E2047)^5*(C2047-F2047)-G2047)-MAX((D2047*(1+E2047)^5*(C2047-F2047)-G2047)-B2047/6,0)*'Расчет NPV'!$C$13)/(1+'Расчет NPV'!$C$12)^6</f>
        <v/>
      </c>
      <c r="N2047" s="13">
        <f>SUM(H2047:M2047)-B2047</f>
        <v/>
      </c>
    </row>
    <row r="2048">
      <c r="A2048" t="n">
        <v>2044</v>
      </c>
      <c r="B2048" s="9">
        <f>_xlfn.BETA.INV(RAND(),'Расчет NPV'!$E$5,'Расчет NPV'!$F$5,'Расчет NPV'!$B$5,'Расчет NPV'!$D$5)</f>
        <v/>
      </c>
      <c r="C2048" s="9">
        <f>_xlfn.BETA.INV(RAND(),'Расчет NPV'!$E$6,'Расчет NPV'!$F$6,'Расчет NPV'!$B$6,'Расчет NPV'!$D$6)</f>
        <v/>
      </c>
      <c r="D2048" s="9">
        <f>_xlfn.BETA.INV(RAND(),'Расчет NPV'!$E$7,'Расчет NPV'!$F$7,'Расчет NPV'!$B$7,'Расчет NPV'!$D$7)</f>
        <v/>
      </c>
      <c r="E2048" s="5">
        <f>_xlfn.BETA.INV(RAND(),'Расчет NPV'!$E$8,'Расчет NPV'!$F$8,'Расчет NPV'!$B$8,'Расчет NPV'!$D$8)</f>
        <v/>
      </c>
      <c r="F2048" s="9">
        <f>_xlfn.BETA.INV(RAND(),'Расчет NPV'!$E$9,'Расчет NPV'!$F$9,'Расчет NPV'!$B$9,'Расчет NPV'!$D$9)</f>
        <v/>
      </c>
      <c r="G2048" s="9">
        <f>_xlfn.BETA.INV(RAND(),'Расчет NPV'!$E$10,'Расчет NPV'!$F$10,'Расчет NPV'!$B$10,'Расчет NPV'!$D$10)</f>
        <v/>
      </c>
      <c r="H2048" s="9">
        <f>((D2048*(1+E2048)^0*'Расчет NPV'!$C$14*(C2048-F2048)-G2048)-MAX((D2048*(1+E2048)^0*'Расчет NPV'!$C$14*(C2048-F2048)-G2048)-B2048/6,0)*'Расчет NPV'!$C$13)/(1+'Расчет NPV'!$C$12)^1</f>
        <v/>
      </c>
      <c r="I2048" s="9">
        <f>((D2048*(1+E2048)^1*(C2048-F2048)-G2048)-MAX((D2048*(1+E2048)^1*(C2048-F2048)-G2048)-B2048/6,0)*'Расчет NPV'!$C$13)/(1+'Расчет NPV'!$C$12)^2</f>
        <v/>
      </c>
      <c r="J2048" s="9">
        <f>((D2048*(1+E2048)^2*(C2048-F2048)-G2048)-MAX((D2048*(1+E2048)^2*(C2048-F2048)-G2048)-B2048/6,0)*'Расчет NPV'!$C$13)/(1+'Расчет NPV'!$C$12)^3</f>
        <v/>
      </c>
      <c r="K2048" s="9">
        <f>((D2048*(1+E2048)^3*(C2048-F2048)-G2048)-MAX((D2048*(1+E2048)^3*(C2048-F2048)-G2048)-B2048/6,0)*'Расчет NPV'!$C$13)/(1+'Расчет NPV'!$C$12)^4</f>
        <v/>
      </c>
      <c r="L2048" s="9">
        <f>((D2048*(1+E2048)^4*(C2048-F2048)-G2048)-MAX((D2048*(1+E2048)^4*(C2048-F2048)-G2048)-B2048/6,0)*'Расчет NPV'!$C$13)/(1+'Расчет NPV'!$C$12)^5</f>
        <v/>
      </c>
      <c r="M2048" s="9">
        <f>((D2048*(1+E2048)^5*(C2048-F2048)-G2048)-MAX((D2048*(1+E2048)^5*(C2048-F2048)-G2048)-B2048/6,0)*'Расчет NPV'!$C$13)/(1+'Расчет NPV'!$C$12)^6</f>
        <v/>
      </c>
      <c r="N2048" s="13">
        <f>SUM(H2048:M2048)-B2048</f>
        <v/>
      </c>
    </row>
    <row r="2049">
      <c r="A2049" t="n">
        <v>2045</v>
      </c>
      <c r="B2049" s="9">
        <f>_xlfn.BETA.INV(RAND(),'Расчет NPV'!$E$5,'Расчет NPV'!$F$5,'Расчет NPV'!$B$5,'Расчет NPV'!$D$5)</f>
        <v/>
      </c>
      <c r="C2049" s="9">
        <f>_xlfn.BETA.INV(RAND(),'Расчет NPV'!$E$6,'Расчет NPV'!$F$6,'Расчет NPV'!$B$6,'Расчет NPV'!$D$6)</f>
        <v/>
      </c>
      <c r="D2049" s="9">
        <f>_xlfn.BETA.INV(RAND(),'Расчет NPV'!$E$7,'Расчет NPV'!$F$7,'Расчет NPV'!$B$7,'Расчет NPV'!$D$7)</f>
        <v/>
      </c>
      <c r="E2049" s="5">
        <f>_xlfn.BETA.INV(RAND(),'Расчет NPV'!$E$8,'Расчет NPV'!$F$8,'Расчет NPV'!$B$8,'Расчет NPV'!$D$8)</f>
        <v/>
      </c>
      <c r="F2049" s="9">
        <f>_xlfn.BETA.INV(RAND(),'Расчет NPV'!$E$9,'Расчет NPV'!$F$9,'Расчет NPV'!$B$9,'Расчет NPV'!$D$9)</f>
        <v/>
      </c>
      <c r="G2049" s="9">
        <f>_xlfn.BETA.INV(RAND(),'Расчет NPV'!$E$10,'Расчет NPV'!$F$10,'Расчет NPV'!$B$10,'Расчет NPV'!$D$10)</f>
        <v/>
      </c>
      <c r="H2049" s="9">
        <f>((D2049*(1+E2049)^0*'Расчет NPV'!$C$14*(C2049-F2049)-G2049)-MAX((D2049*(1+E2049)^0*'Расчет NPV'!$C$14*(C2049-F2049)-G2049)-B2049/6,0)*'Расчет NPV'!$C$13)/(1+'Расчет NPV'!$C$12)^1</f>
        <v/>
      </c>
      <c r="I2049" s="9">
        <f>((D2049*(1+E2049)^1*(C2049-F2049)-G2049)-MAX((D2049*(1+E2049)^1*(C2049-F2049)-G2049)-B2049/6,0)*'Расчет NPV'!$C$13)/(1+'Расчет NPV'!$C$12)^2</f>
        <v/>
      </c>
      <c r="J2049" s="9">
        <f>((D2049*(1+E2049)^2*(C2049-F2049)-G2049)-MAX((D2049*(1+E2049)^2*(C2049-F2049)-G2049)-B2049/6,0)*'Расчет NPV'!$C$13)/(1+'Расчет NPV'!$C$12)^3</f>
        <v/>
      </c>
      <c r="K2049" s="9">
        <f>((D2049*(1+E2049)^3*(C2049-F2049)-G2049)-MAX((D2049*(1+E2049)^3*(C2049-F2049)-G2049)-B2049/6,0)*'Расчет NPV'!$C$13)/(1+'Расчет NPV'!$C$12)^4</f>
        <v/>
      </c>
      <c r="L2049" s="9">
        <f>((D2049*(1+E2049)^4*(C2049-F2049)-G2049)-MAX((D2049*(1+E2049)^4*(C2049-F2049)-G2049)-B2049/6,0)*'Расчет NPV'!$C$13)/(1+'Расчет NPV'!$C$12)^5</f>
        <v/>
      </c>
      <c r="M2049" s="9">
        <f>((D2049*(1+E2049)^5*(C2049-F2049)-G2049)-MAX((D2049*(1+E2049)^5*(C2049-F2049)-G2049)-B2049/6,0)*'Расчет NPV'!$C$13)/(1+'Расчет NPV'!$C$12)^6</f>
        <v/>
      </c>
      <c r="N2049" s="13">
        <f>SUM(H2049:M2049)-B2049</f>
        <v/>
      </c>
    </row>
    <row r="2050">
      <c r="A2050" t="n">
        <v>2046</v>
      </c>
      <c r="B2050" s="9">
        <f>_xlfn.BETA.INV(RAND(),'Расчет NPV'!$E$5,'Расчет NPV'!$F$5,'Расчет NPV'!$B$5,'Расчет NPV'!$D$5)</f>
        <v/>
      </c>
      <c r="C2050" s="9">
        <f>_xlfn.BETA.INV(RAND(),'Расчет NPV'!$E$6,'Расчет NPV'!$F$6,'Расчет NPV'!$B$6,'Расчет NPV'!$D$6)</f>
        <v/>
      </c>
      <c r="D2050" s="9">
        <f>_xlfn.BETA.INV(RAND(),'Расчет NPV'!$E$7,'Расчет NPV'!$F$7,'Расчет NPV'!$B$7,'Расчет NPV'!$D$7)</f>
        <v/>
      </c>
      <c r="E2050" s="5">
        <f>_xlfn.BETA.INV(RAND(),'Расчет NPV'!$E$8,'Расчет NPV'!$F$8,'Расчет NPV'!$B$8,'Расчет NPV'!$D$8)</f>
        <v/>
      </c>
      <c r="F2050" s="9">
        <f>_xlfn.BETA.INV(RAND(),'Расчет NPV'!$E$9,'Расчет NPV'!$F$9,'Расчет NPV'!$B$9,'Расчет NPV'!$D$9)</f>
        <v/>
      </c>
      <c r="G2050" s="9">
        <f>_xlfn.BETA.INV(RAND(),'Расчет NPV'!$E$10,'Расчет NPV'!$F$10,'Расчет NPV'!$B$10,'Расчет NPV'!$D$10)</f>
        <v/>
      </c>
      <c r="H2050" s="9">
        <f>((D2050*(1+E2050)^0*'Расчет NPV'!$C$14*(C2050-F2050)-G2050)-MAX((D2050*(1+E2050)^0*'Расчет NPV'!$C$14*(C2050-F2050)-G2050)-B2050/6,0)*'Расчет NPV'!$C$13)/(1+'Расчет NPV'!$C$12)^1</f>
        <v/>
      </c>
      <c r="I2050" s="9">
        <f>((D2050*(1+E2050)^1*(C2050-F2050)-G2050)-MAX((D2050*(1+E2050)^1*(C2050-F2050)-G2050)-B2050/6,0)*'Расчет NPV'!$C$13)/(1+'Расчет NPV'!$C$12)^2</f>
        <v/>
      </c>
      <c r="J2050" s="9">
        <f>((D2050*(1+E2050)^2*(C2050-F2050)-G2050)-MAX((D2050*(1+E2050)^2*(C2050-F2050)-G2050)-B2050/6,0)*'Расчет NPV'!$C$13)/(1+'Расчет NPV'!$C$12)^3</f>
        <v/>
      </c>
      <c r="K2050" s="9">
        <f>((D2050*(1+E2050)^3*(C2050-F2050)-G2050)-MAX((D2050*(1+E2050)^3*(C2050-F2050)-G2050)-B2050/6,0)*'Расчет NPV'!$C$13)/(1+'Расчет NPV'!$C$12)^4</f>
        <v/>
      </c>
      <c r="L2050" s="9">
        <f>((D2050*(1+E2050)^4*(C2050-F2050)-G2050)-MAX((D2050*(1+E2050)^4*(C2050-F2050)-G2050)-B2050/6,0)*'Расчет NPV'!$C$13)/(1+'Расчет NPV'!$C$12)^5</f>
        <v/>
      </c>
      <c r="M2050" s="9">
        <f>((D2050*(1+E2050)^5*(C2050-F2050)-G2050)-MAX((D2050*(1+E2050)^5*(C2050-F2050)-G2050)-B2050/6,0)*'Расчет NPV'!$C$13)/(1+'Расчет NPV'!$C$12)^6</f>
        <v/>
      </c>
      <c r="N2050" s="13">
        <f>SUM(H2050:M2050)-B2050</f>
        <v/>
      </c>
    </row>
    <row r="2051">
      <c r="A2051" t="n">
        <v>2047</v>
      </c>
      <c r="B2051" s="9">
        <f>_xlfn.BETA.INV(RAND(),'Расчет NPV'!$E$5,'Расчет NPV'!$F$5,'Расчет NPV'!$B$5,'Расчет NPV'!$D$5)</f>
        <v/>
      </c>
      <c r="C2051" s="9">
        <f>_xlfn.BETA.INV(RAND(),'Расчет NPV'!$E$6,'Расчет NPV'!$F$6,'Расчет NPV'!$B$6,'Расчет NPV'!$D$6)</f>
        <v/>
      </c>
      <c r="D2051" s="9">
        <f>_xlfn.BETA.INV(RAND(),'Расчет NPV'!$E$7,'Расчет NPV'!$F$7,'Расчет NPV'!$B$7,'Расчет NPV'!$D$7)</f>
        <v/>
      </c>
      <c r="E2051" s="5">
        <f>_xlfn.BETA.INV(RAND(),'Расчет NPV'!$E$8,'Расчет NPV'!$F$8,'Расчет NPV'!$B$8,'Расчет NPV'!$D$8)</f>
        <v/>
      </c>
      <c r="F2051" s="9">
        <f>_xlfn.BETA.INV(RAND(),'Расчет NPV'!$E$9,'Расчет NPV'!$F$9,'Расчет NPV'!$B$9,'Расчет NPV'!$D$9)</f>
        <v/>
      </c>
      <c r="G2051" s="9">
        <f>_xlfn.BETA.INV(RAND(),'Расчет NPV'!$E$10,'Расчет NPV'!$F$10,'Расчет NPV'!$B$10,'Расчет NPV'!$D$10)</f>
        <v/>
      </c>
      <c r="H2051" s="9">
        <f>((D2051*(1+E2051)^0*'Расчет NPV'!$C$14*(C2051-F2051)-G2051)-MAX((D2051*(1+E2051)^0*'Расчет NPV'!$C$14*(C2051-F2051)-G2051)-B2051/6,0)*'Расчет NPV'!$C$13)/(1+'Расчет NPV'!$C$12)^1</f>
        <v/>
      </c>
      <c r="I2051" s="9">
        <f>((D2051*(1+E2051)^1*(C2051-F2051)-G2051)-MAX((D2051*(1+E2051)^1*(C2051-F2051)-G2051)-B2051/6,0)*'Расчет NPV'!$C$13)/(1+'Расчет NPV'!$C$12)^2</f>
        <v/>
      </c>
      <c r="J2051" s="9">
        <f>((D2051*(1+E2051)^2*(C2051-F2051)-G2051)-MAX((D2051*(1+E2051)^2*(C2051-F2051)-G2051)-B2051/6,0)*'Расчет NPV'!$C$13)/(1+'Расчет NPV'!$C$12)^3</f>
        <v/>
      </c>
      <c r="K2051" s="9">
        <f>((D2051*(1+E2051)^3*(C2051-F2051)-G2051)-MAX((D2051*(1+E2051)^3*(C2051-F2051)-G2051)-B2051/6,0)*'Расчет NPV'!$C$13)/(1+'Расчет NPV'!$C$12)^4</f>
        <v/>
      </c>
      <c r="L2051" s="9">
        <f>((D2051*(1+E2051)^4*(C2051-F2051)-G2051)-MAX((D2051*(1+E2051)^4*(C2051-F2051)-G2051)-B2051/6,0)*'Расчет NPV'!$C$13)/(1+'Расчет NPV'!$C$12)^5</f>
        <v/>
      </c>
      <c r="M2051" s="9">
        <f>((D2051*(1+E2051)^5*(C2051-F2051)-G2051)-MAX((D2051*(1+E2051)^5*(C2051-F2051)-G2051)-B2051/6,0)*'Расчет NPV'!$C$13)/(1+'Расчет NPV'!$C$12)^6</f>
        <v/>
      </c>
      <c r="N2051" s="13">
        <f>SUM(H2051:M2051)-B2051</f>
        <v/>
      </c>
    </row>
    <row r="2052">
      <c r="A2052" t="n">
        <v>2048</v>
      </c>
      <c r="B2052" s="9">
        <f>_xlfn.BETA.INV(RAND(),'Расчет NPV'!$E$5,'Расчет NPV'!$F$5,'Расчет NPV'!$B$5,'Расчет NPV'!$D$5)</f>
        <v/>
      </c>
      <c r="C2052" s="9">
        <f>_xlfn.BETA.INV(RAND(),'Расчет NPV'!$E$6,'Расчет NPV'!$F$6,'Расчет NPV'!$B$6,'Расчет NPV'!$D$6)</f>
        <v/>
      </c>
      <c r="D2052" s="9">
        <f>_xlfn.BETA.INV(RAND(),'Расчет NPV'!$E$7,'Расчет NPV'!$F$7,'Расчет NPV'!$B$7,'Расчет NPV'!$D$7)</f>
        <v/>
      </c>
      <c r="E2052" s="5">
        <f>_xlfn.BETA.INV(RAND(),'Расчет NPV'!$E$8,'Расчет NPV'!$F$8,'Расчет NPV'!$B$8,'Расчет NPV'!$D$8)</f>
        <v/>
      </c>
      <c r="F2052" s="9">
        <f>_xlfn.BETA.INV(RAND(),'Расчет NPV'!$E$9,'Расчет NPV'!$F$9,'Расчет NPV'!$B$9,'Расчет NPV'!$D$9)</f>
        <v/>
      </c>
      <c r="G2052" s="9">
        <f>_xlfn.BETA.INV(RAND(),'Расчет NPV'!$E$10,'Расчет NPV'!$F$10,'Расчет NPV'!$B$10,'Расчет NPV'!$D$10)</f>
        <v/>
      </c>
      <c r="H2052" s="9">
        <f>((D2052*(1+E2052)^0*'Расчет NPV'!$C$14*(C2052-F2052)-G2052)-MAX((D2052*(1+E2052)^0*'Расчет NPV'!$C$14*(C2052-F2052)-G2052)-B2052/6,0)*'Расчет NPV'!$C$13)/(1+'Расчет NPV'!$C$12)^1</f>
        <v/>
      </c>
      <c r="I2052" s="9">
        <f>((D2052*(1+E2052)^1*(C2052-F2052)-G2052)-MAX((D2052*(1+E2052)^1*(C2052-F2052)-G2052)-B2052/6,0)*'Расчет NPV'!$C$13)/(1+'Расчет NPV'!$C$12)^2</f>
        <v/>
      </c>
      <c r="J2052" s="9">
        <f>((D2052*(1+E2052)^2*(C2052-F2052)-G2052)-MAX((D2052*(1+E2052)^2*(C2052-F2052)-G2052)-B2052/6,0)*'Расчет NPV'!$C$13)/(1+'Расчет NPV'!$C$12)^3</f>
        <v/>
      </c>
      <c r="K2052" s="9">
        <f>((D2052*(1+E2052)^3*(C2052-F2052)-G2052)-MAX((D2052*(1+E2052)^3*(C2052-F2052)-G2052)-B2052/6,0)*'Расчет NPV'!$C$13)/(1+'Расчет NPV'!$C$12)^4</f>
        <v/>
      </c>
      <c r="L2052" s="9">
        <f>((D2052*(1+E2052)^4*(C2052-F2052)-G2052)-MAX((D2052*(1+E2052)^4*(C2052-F2052)-G2052)-B2052/6,0)*'Расчет NPV'!$C$13)/(1+'Расчет NPV'!$C$12)^5</f>
        <v/>
      </c>
      <c r="M2052" s="9">
        <f>((D2052*(1+E2052)^5*(C2052-F2052)-G2052)-MAX((D2052*(1+E2052)^5*(C2052-F2052)-G2052)-B2052/6,0)*'Расчет NPV'!$C$13)/(1+'Расчет NPV'!$C$12)^6</f>
        <v/>
      </c>
      <c r="N2052" s="13">
        <f>SUM(H2052:M2052)-B2052</f>
        <v/>
      </c>
    </row>
    <row r="2053">
      <c r="A2053" t="n">
        <v>2049</v>
      </c>
      <c r="B2053" s="9">
        <f>_xlfn.BETA.INV(RAND(),'Расчет NPV'!$E$5,'Расчет NPV'!$F$5,'Расчет NPV'!$B$5,'Расчет NPV'!$D$5)</f>
        <v/>
      </c>
      <c r="C2053" s="9">
        <f>_xlfn.BETA.INV(RAND(),'Расчет NPV'!$E$6,'Расчет NPV'!$F$6,'Расчет NPV'!$B$6,'Расчет NPV'!$D$6)</f>
        <v/>
      </c>
      <c r="D2053" s="9">
        <f>_xlfn.BETA.INV(RAND(),'Расчет NPV'!$E$7,'Расчет NPV'!$F$7,'Расчет NPV'!$B$7,'Расчет NPV'!$D$7)</f>
        <v/>
      </c>
      <c r="E2053" s="5">
        <f>_xlfn.BETA.INV(RAND(),'Расчет NPV'!$E$8,'Расчет NPV'!$F$8,'Расчет NPV'!$B$8,'Расчет NPV'!$D$8)</f>
        <v/>
      </c>
      <c r="F2053" s="9">
        <f>_xlfn.BETA.INV(RAND(),'Расчет NPV'!$E$9,'Расчет NPV'!$F$9,'Расчет NPV'!$B$9,'Расчет NPV'!$D$9)</f>
        <v/>
      </c>
      <c r="G2053" s="9">
        <f>_xlfn.BETA.INV(RAND(),'Расчет NPV'!$E$10,'Расчет NPV'!$F$10,'Расчет NPV'!$B$10,'Расчет NPV'!$D$10)</f>
        <v/>
      </c>
      <c r="H2053" s="9">
        <f>((D2053*(1+E2053)^0*'Расчет NPV'!$C$14*(C2053-F2053)-G2053)-MAX((D2053*(1+E2053)^0*'Расчет NPV'!$C$14*(C2053-F2053)-G2053)-B2053/6,0)*'Расчет NPV'!$C$13)/(1+'Расчет NPV'!$C$12)^1</f>
        <v/>
      </c>
      <c r="I2053" s="9">
        <f>((D2053*(1+E2053)^1*(C2053-F2053)-G2053)-MAX((D2053*(1+E2053)^1*(C2053-F2053)-G2053)-B2053/6,0)*'Расчет NPV'!$C$13)/(1+'Расчет NPV'!$C$12)^2</f>
        <v/>
      </c>
      <c r="J2053" s="9">
        <f>((D2053*(1+E2053)^2*(C2053-F2053)-G2053)-MAX((D2053*(1+E2053)^2*(C2053-F2053)-G2053)-B2053/6,0)*'Расчет NPV'!$C$13)/(1+'Расчет NPV'!$C$12)^3</f>
        <v/>
      </c>
      <c r="K2053" s="9">
        <f>((D2053*(1+E2053)^3*(C2053-F2053)-G2053)-MAX((D2053*(1+E2053)^3*(C2053-F2053)-G2053)-B2053/6,0)*'Расчет NPV'!$C$13)/(1+'Расчет NPV'!$C$12)^4</f>
        <v/>
      </c>
      <c r="L2053" s="9">
        <f>((D2053*(1+E2053)^4*(C2053-F2053)-G2053)-MAX((D2053*(1+E2053)^4*(C2053-F2053)-G2053)-B2053/6,0)*'Расчет NPV'!$C$13)/(1+'Расчет NPV'!$C$12)^5</f>
        <v/>
      </c>
      <c r="M2053" s="9">
        <f>((D2053*(1+E2053)^5*(C2053-F2053)-G2053)-MAX((D2053*(1+E2053)^5*(C2053-F2053)-G2053)-B2053/6,0)*'Расчет NPV'!$C$13)/(1+'Расчет NPV'!$C$12)^6</f>
        <v/>
      </c>
      <c r="N2053" s="13">
        <f>SUM(H2053:M2053)-B2053</f>
        <v/>
      </c>
    </row>
    <row r="2054">
      <c r="A2054" t="n">
        <v>2050</v>
      </c>
      <c r="B2054" s="9">
        <f>_xlfn.BETA.INV(RAND(),'Расчет NPV'!$E$5,'Расчет NPV'!$F$5,'Расчет NPV'!$B$5,'Расчет NPV'!$D$5)</f>
        <v/>
      </c>
      <c r="C2054" s="9">
        <f>_xlfn.BETA.INV(RAND(),'Расчет NPV'!$E$6,'Расчет NPV'!$F$6,'Расчет NPV'!$B$6,'Расчет NPV'!$D$6)</f>
        <v/>
      </c>
      <c r="D2054" s="9">
        <f>_xlfn.BETA.INV(RAND(),'Расчет NPV'!$E$7,'Расчет NPV'!$F$7,'Расчет NPV'!$B$7,'Расчет NPV'!$D$7)</f>
        <v/>
      </c>
      <c r="E2054" s="5">
        <f>_xlfn.BETA.INV(RAND(),'Расчет NPV'!$E$8,'Расчет NPV'!$F$8,'Расчет NPV'!$B$8,'Расчет NPV'!$D$8)</f>
        <v/>
      </c>
      <c r="F2054" s="9">
        <f>_xlfn.BETA.INV(RAND(),'Расчет NPV'!$E$9,'Расчет NPV'!$F$9,'Расчет NPV'!$B$9,'Расчет NPV'!$D$9)</f>
        <v/>
      </c>
      <c r="G2054" s="9">
        <f>_xlfn.BETA.INV(RAND(),'Расчет NPV'!$E$10,'Расчет NPV'!$F$10,'Расчет NPV'!$B$10,'Расчет NPV'!$D$10)</f>
        <v/>
      </c>
      <c r="H2054" s="9">
        <f>((D2054*(1+E2054)^0*'Расчет NPV'!$C$14*(C2054-F2054)-G2054)-MAX((D2054*(1+E2054)^0*'Расчет NPV'!$C$14*(C2054-F2054)-G2054)-B2054/6,0)*'Расчет NPV'!$C$13)/(1+'Расчет NPV'!$C$12)^1</f>
        <v/>
      </c>
      <c r="I2054" s="9">
        <f>((D2054*(1+E2054)^1*(C2054-F2054)-G2054)-MAX((D2054*(1+E2054)^1*(C2054-F2054)-G2054)-B2054/6,0)*'Расчет NPV'!$C$13)/(1+'Расчет NPV'!$C$12)^2</f>
        <v/>
      </c>
      <c r="J2054" s="9">
        <f>((D2054*(1+E2054)^2*(C2054-F2054)-G2054)-MAX((D2054*(1+E2054)^2*(C2054-F2054)-G2054)-B2054/6,0)*'Расчет NPV'!$C$13)/(1+'Расчет NPV'!$C$12)^3</f>
        <v/>
      </c>
      <c r="K2054" s="9">
        <f>((D2054*(1+E2054)^3*(C2054-F2054)-G2054)-MAX((D2054*(1+E2054)^3*(C2054-F2054)-G2054)-B2054/6,0)*'Расчет NPV'!$C$13)/(1+'Расчет NPV'!$C$12)^4</f>
        <v/>
      </c>
      <c r="L2054" s="9">
        <f>((D2054*(1+E2054)^4*(C2054-F2054)-G2054)-MAX((D2054*(1+E2054)^4*(C2054-F2054)-G2054)-B2054/6,0)*'Расчет NPV'!$C$13)/(1+'Расчет NPV'!$C$12)^5</f>
        <v/>
      </c>
      <c r="M2054" s="9">
        <f>((D2054*(1+E2054)^5*(C2054-F2054)-G2054)-MAX((D2054*(1+E2054)^5*(C2054-F2054)-G2054)-B2054/6,0)*'Расчет NPV'!$C$13)/(1+'Расчет NPV'!$C$12)^6</f>
        <v/>
      </c>
      <c r="N2054" s="13">
        <f>SUM(H2054:M2054)-B2054</f>
        <v/>
      </c>
    </row>
    <row r="2055">
      <c r="A2055" t="n">
        <v>2051</v>
      </c>
      <c r="B2055" s="9">
        <f>_xlfn.BETA.INV(RAND(),'Расчет NPV'!$E$5,'Расчет NPV'!$F$5,'Расчет NPV'!$B$5,'Расчет NPV'!$D$5)</f>
        <v/>
      </c>
      <c r="C2055" s="9">
        <f>_xlfn.BETA.INV(RAND(),'Расчет NPV'!$E$6,'Расчет NPV'!$F$6,'Расчет NPV'!$B$6,'Расчет NPV'!$D$6)</f>
        <v/>
      </c>
      <c r="D2055" s="9">
        <f>_xlfn.BETA.INV(RAND(),'Расчет NPV'!$E$7,'Расчет NPV'!$F$7,'Расчет NPV'!$B$7,'Расчет NPV'!$D$7)</f>
        <v/>
      </c>
      <c r="E2055" s="5">
        <f>_xlfn.BETA.INV(RAND(),'Расчет NPV'!$E$8,'Расчет NPV'!$F$8,'Расчет NPV'!$B$8,'Расчет NPV'!$D$8)</f>
        <v/>
      </c>
      <c r="F2055" s="9">
        <f>_xlfn.BETA.INV(RAND(),'Расчет NPV'!$E$9,'Расчет NPV'!$F$9,'Расчет NPV'!$B$9,'Расчет NPV'!$D$9)</f>
        <v/>
      </c>
      <c r="G2055" s="9">
        <f>_xlfn.BETA.INV(RAND(),'Расчет NPV'!$E$10,'Расчет NPV'!$F$10,'Расчет NPV'!$B$10,'Расчет NPV'!$D$10)</f>
        <v/>
      </c>
      <c r="H2055" s="9">
        <f>((D2055*(1+E2055)^0*'Расчет NPV'!$C$14*(C2055-F2055)-G2055)-MAX((D2055*(1+E2055)^0*'Расчет NPV'!$C$14*(C2055-F2055)-G2055)-B2055/6,0)*'Расчет NPV'!$C$13)/(1+'Расчет NPV'!$C$12)^1</f>
        <v/>
      </c>
      <c r="I2055" s="9">
        <f>((D2055*(1+E2055)^1*(C2055-F2055)-G2055)-MAX((D2055*(1+E2055)^1*(C2055-F2055)-G2055)-B2055/6,0)*'Расчет NPV'!$C$13)/(1+'Расчет NPV'!$C$12)^2</f>
        <v/>
      </c>
      <c r="J2055" s="9">
        <f>((D2055*(1+E2055)^2*(C2055-F2055)-G2055)-MAX((D2055*(1+E2055)^2*(C2055-F2055)-G2055)-B2055/6,0)*'Расчет NPV'!$C$13)/(1+'Расчет NPV'!$C$12)^3</f>
        <v/>
      </c>
      <c r="K2055" s="9">
        <f>((D2055*(1+E2055)^3*(C2055-F2055)-G2055)-MAX((D2055*(1+E2055)^3*(C2055-F2055)-G2055)-B2055/6,0)*'Расчет NPV'!$C$13)/(1+'Расчет NPV'!$C$12)^4</f>
        <v/>
      </c>
      <c r="L2055" s="9">
        <f>((D2055*(1+E2055)^4*(C2055-F2055)-G2055)-MAX((D2055*(1+E2055)^4*(C2055-F2055)-G2055)-B2055/6,0)*'Расчет NPV'!$C$13)/(1+'Расчет NPV'!$C$12)^5</f>
        <v/>
      </c>
      <c r="M2055" s="9">
        <f>((D2055*(1+E2055)^5*(C2055-F2055)-G2055)-MAX((D2055*(1+E2055)^5*(C2055-F2055)-G2055)-B2055/6,0)*'Расчет NPV'!$C$13)/(1+'Расчет NPV'!$C$12)^6</f>
        <v/>
      </c>
      <c r="N2055" s="13">
        <f>SUM(H2055:M2055)-B2055</f>
        <v/>
      </c>
    </row>
    <row r="2056">
      <c r="A2056" t="n">
        <v>2052</v>
      </c>
      <c r="B2056" s="9">
        <f>_xlfn.BETA.INV(RAND(),'Расчет NPV'!$E$5,'Расчет NPV'!$F$5,'Расчет NPV'!$B$5,'Расчет NPV'!$D$5)</f>
        <v/>
      </c>
      <c r="C2056" s="9">
        <f>_xlfn.BETA.INV(RAND(),'Расчет NPV'!$E$6,'Расчет NPV'!$F$6,'Расчет NPV'!$B$6,'Расчет NPV'!$D$6)</f>
        <v/>
      </c>
      <c r="D2056" s="9">
        <f>_xlfn.BETA.INV(RAND(),'Расчет NPV'!$E$7,'Расчет NPV'!$F$7,'Расчет NPV'!$B$7,'Расчет NPV'!$D$7)</f>
        <v/>
      </c>
      <c r="E2056" s="5">
        <f>_xlfn.BETA.INV(RAND(),'Расчет NPV'!$E$8,'Расчет NPV'!$F$8,'Расчет NPV'!$B$8,'Расчет NPV'!$D$8)</f>
        <v/>
      </c>
      <c r="F2056" s="9">
        <f>_xlfn.BETA.INV(RAND(),'Расчет NPV'!$E$9,'Расчет NPV'!$F$9,'Расчет NPV'!$B$9,'Расчет NPV'!$D$9)</f>
        <v/>
      </c>
      <c r="G2056" s="9">
        <f>_xlfn.BETA.INV(RAND(),'Расчет NPV'!$E$10,'Расчет NPV'!$F$10,'Расчет NPV'!$B$10,'Расчет NPV'!$D$10)</f>
        <v/>
      </c>
      <c r="H2056" s="9">
        <f>((D2056*(1+E2056)^0*'Расчет NPV'!$C$14*(C2056-F2056)-G2056)-MAX((D2056*(1+E2056)^0*'Расчет NPV'!$C$14*(C2056-F2056)-G2056)-B2056/6,0)*'Расчет NPV'!$C$13)/(1+'Расчет NPV'!$C$12)^1</f>
        <v/>
      </c>
      <c r="I2056" s="9">
        <f>((D2056*(1+E2056)^1*(C2056-F2056)-G2056)-MAX((D2056*(1+E2056)^1*(C2056-F2056)-G2056)-B2056/6,0)*'Расчет NPV'!$C$13)/(1+'Расчет NPV'!$C$12)^2</f>
        <v/>
      </c>
      <c r="J2056" s="9">
        <f>((D2056*(1+E2056)^2*(C2056-F2056)-G2056)-MAX((D2056*(1+E2056)^2*(C2056-F2056)-G2056)-B2056/6,0)*'Расчет NPV'!$C$13)/(1+'Расчет NPV'!$C$12)^3</f>
        <v/>
      </c>
      <c r="K2056" s="9">
        <f>((D2056*(1+E2056)^3*(C2056-F2056)-G2056)-MAX((D2056*(1+E2056)^3*(C2056-F2056)-G2056)-B2056/6,0)*'Расчет NPV'!$C$13)/(1+'Расчет NPV'!$C$12)^4</f>
        <v/>
      </c>
      <c r="L2056" s="9">
        <f>((D2056*(1+E2056)^4*(C2056-F2056)-G2056)-MAX((D2056*(1+E2056)^4*(C2056-F2056)-G2056)-B2056/6,0)*'Расчет NPV'!$C$13)/(1+'Расчет NPV'!$C$12)^5</f>
        <v/>
      </c>
      <c r="M2056" s="9">
        <f>((D2056*(1+E2056)^5*(C2056-F2056)-G2056)-MAX((D2056*(1+E2056)^5*(C2056-F2056)-G2056)-B2056/6,0)*'Расчет NPV'!$C$13)/(1+'Расчет NPV'!$C$12)^6</f>
        <v/>
      </c>
      <c r="N2056" s="13">
        <f>SUM(H2056:M2056)-B2056</f>
        <v/>
      </c>
    </row>
    <row r="2057">
      <c r="A2057" t="n">
        <v>2053</v>
      </c>
      <c r="B2057" s="9">
        <f>_xlfn.BETA.INV(RAND(),'Расчет NPV'!$E$5,'Расчет NPV'!$F$5,'Расчет NPV'!$B$5,'Расчет NPV'!$D$5)</f>
        <v/>
      </c>
      <c r="C2057" s="9">
        <f>_xlfn.BETA.INV(RAND(),'Расчет NPV'!$E$6,'Расчет NPV'!$F$6,'Расчет NPV'!$B$6,'Расчет NPV'!$D$6)</f>
        <v/>
      </c>
      <c r="D2057" s="9">
        <f>_xlfn.BETA.INV(RAND(),'Расчет NPV'!$E$7,'Расчет NPV'!$F$7,'Расчет NPV'!$B$7,'Расчет NPV'!$D$7)</f>
        <v/>
      </c>
      <c r="E2057" s="5">
        <f>_xlfn.BETA.INV(RAND(),'Расчет NPV'!$E$8,'Расчет NPV'!$F$8,'Расчет NPV'!$B$8,'Расчет NPV'!$D$8)</f>
        <v/>
      </c>
      <c r="F2057" s="9">
        <f>_xlfn.BETA.INV(RAND(),'Расчет NPV'!$E$9,'Расчет NPV'!$F$9,'Расчет NPV'!$B$9,'Расчет NPV'!$D$9)</f>
        <v/>
      </c>
      <c r="G2057" s="9">
        <f>_xlfn.BETA.INV(RAND(),'Расчет NPV'!$E$10,'Расчет NPV'!$F$10,'Расчет NPV'!$B$10,'Расчет NPV'!$D$10)</f>
        <v/>
      </c>
      <c r="H2057" s="9">
        <f>((D2057*(1+E2057)^0*'Расчет NPV'!$C$14*(C2057-F2057)-G2057)-MAX((D2057*(1+E2057)^0*'Расчет NPV'!$C$14*(C2057-F2057)-G2057)-B2057/6,0)*'Расчет NPV'!$C$13)/(1+'Расчет NPV'!$C$12)^1</f>
        <v/>
      </c>
      <c r="I2057" s="9">
        <f>((D2057*(1+E2057)^1*(C2057-F2057)-G2057)-MAX((D2057*(1+E2057)^1*(C2057-F2057)-G2057)-B2057/6,0)*'Расчет NPV'!$C$13)/(1+'Расчет NPV'!$C$12)^2</f>
        <v/>
      </c>
      <c r="J2057" s="9">
        <f>((D2057*(1+E2057)^2*(C2057-F2057)-G2057)-MAX((D2057*(1+E2057)^2*(C2057-F2057)-G2057)-B2057/6,0)*'Расчет NPV'!$C$13)/(1+'Расчет NPV'!$C$12)^3</f>
        <v/>
      </c>
      <c r="K2057" s="9">
        <f>((D2057*(1+E2057)^3*(C2057-F2057)-G2057)-MAX((D2057*(1+E2057)^3*(C2057-F2057)-G2057)-B2057/6,0)*'Расчет NPV'!$C$13)/(1+'Расчет NPV'!$C$12)^4</f>
        <v/>
      </c>
      <c r="L2057" s="9">
        <f>((D2057*(1+E2057)^4*(C2057-F2057)-G2057)-MAX((D2057*(1+E2057)^4*(C2057-F2057)-G2057)-B2057/6,0)*'Расчет NPV'!$C$13)/(1+'Расчет NPV'!$C$12)^5</f>
        <v/>
      </c>
      <c r="M2057" s="9">
        <f>((D2057*(1+E2057)^5*(C2057-F2057)-G2057)-MAX((D2057*(1+E2057)^5*(C2057-F2057)-G2057)-B2057/6,0)*'Расчет NPV'!$C$13)/(1+'Расчет NPV'!$C$12)^6</f>
        <v/>
      </c>
      <c r="N2057" s="13">
        <f>SUM(H2057:M2057)-B2057</f>
        <v/>
      </c>
    </row>
    <row r="2058">
      <c r="A2058" t="n">
        <v>2054</v>
      </c>
      <c r="B2058" s="9">
        <f>_xlfn.BETA.INV(RAND(),'Расчет NPV'!$E$5,'Расчет NPV'!$F$5,'Расчет NPV'!$B$5,'Расчет NPV'!$D$5)</f>
        <v/>
      </c>
      <c r="C2058" s="9">
        <f>_xlfn.BETA.INV(RAND(),'Расчет NPV'!$E$6,'Расчет NPV'!$F$6,'Расчет NPV'!$B$6,'Расчет NPV'!$D$6)</f>
        <v/>
      </c>
      <c r="D2058" s="9">
        <f>_xlfn.BETA.INV(RAND(),'Расчет NPV'!$E$7,'Расчет NPV'!$F$7,'Расчет NPV'!$B$7,'Расчет NPV'!$D$7)</f>
        <v/>
      </c>
      <c r="E2058" s="5">
        <f>_xlfn.BETA.INV(RAND(),'Расчет NPV'!$E$8,'Расчет NPV'!$F$8,'Расчет NPV'!$B$8,'Расчет NPV'!$D$8)</f>
        <v/>
      </c>
      <c r="F2058" s="9">
        <f>_xlfn.BETA.INV(RAND(),'Расчет NPV'!$E$9,'Расчет NPV'!$F$9,'Расчет NPV'!$B$9,'Расчет NPV'!$D$9)</f>
        <v/>
      </c>
      <c r="G2058" s="9">
        <f>_xlfn.BETA.INV(RAND(),'Расчет NPV'!$E$10,'Расчет NPV'!$F$10,'Расчет NPV'!$B$10,'Расчет NPV'!$D$10)</f>
        <v/>
      </c>
      <c r="H2058" s="9">
        <f>((D2058*(1+E2058)^0*'Расчет NPV'!$C$14*(C2058-F2058)-G2058)-MAX((D2058*(1+E2058)^0*'Расчет NPV'!$C$14*(C2058-F2058)-G2058)-B2058/6,0)*'Расчет NPV'!$C$13)/(1+'Расчет NPV'!$C$12)^1</f>
        <v/>
      </c>
      <c r="I2058" s="9">
        <f>((D2058*(1+E2058)^1*(C2058-F2058)-G2058)-MAX((D2058*(1+E2058)^1*(C2058-F2058)-G2058)-B2058/6,0)*'Расчет NPV'!$C$13)/(1+'Расчет NPV'!$C$12)^2</f>
        <v/>
      </c>
      <c r="J2058" s="9">
        <f>((D2058*(1+E2058)^2*(C2058-F2058)-G2058)-MAX((D2058*(1+E2058)^2*(C2058-F2058)-G2058)-B2058/6,0)*'Расчет NPV'!$C$13)/(1+'Расчет NPV'!$C$12)^3</f>
        <v/>
      </c>
      <c r="K2058" s="9">
        <f>((D2058*(1+E2058)^3*(C2058-F2058)-G2058)-MAX((D2058*(1+E2058)^3*(C2058-F2058)-G2058)-B2058/6,0)*'Расчет NPV'!$C$13)/(1+'Расчет NPV'!$C$12)^4</f>
        <v/>
      </c>
      <c r="L2058" s="9">
        <f>((D2058*(1+E2058)^4*(C2058-F2058)-G2058)-MAX((D2058*(1+E2058)^4*(C2058-F2058)-G2058)-B2058/6,0)*'Расчет NPV'!$C$13)/(1+'Расчет NPV'!$C$12)^5</f>
        <v/>
      </c>
      <c r="M2058" s="9">
        <f>((D2058*(1+E2058)^5*(C2058-F2058)-G2058)-MAX((D2058*(1+E2058)^5*(C2058-F2058)-G2058)-B2058/6,0)*'Расчет NPV'!$C$13)/(1+'Расчет NPV'!$C$12)^6</f>
        <v/>
      </c>
      <c r="N2058" s="13">
        <f>SUM(H2058:M2058)-B2058</f>
        <v/>
      </c>
    </row>
    <row r="2059">
      <c r="A2059" t="n">
        <v>2055</v>
      </c>
      <c r="B2059" s="9">
        <f>_xlfn.BETA.INV(RAND(),'Расчет NPV'!$E$5,'Расчет NPV'!$F$5,'Расчет NPV'!$B$5,'Расчет NPV'!$D$5)</f>
        <v/>
      </c>
      <c r="C2059" s="9">
        <f>_xlfn.BETA.INV(RAND(),'Расчет NPV'!$E$6,'Расчет NPV'!$F$6,'Расчет NPV'!$B$6,'Расчет NPV'!$D$6)</f>
        <v/>
      </c>
      <c r="D2059" s="9">
        <f>_xlfn.BETA.INV(RAND(),'Расчет NPV'!$E$7,'Расчет NPV'!$F$7,'Расчет NPV'!$B$7,'Расчет NPV'!$D$7)</f>
        <v/>
      </c>
      <c r="E2059" s="5">
        <f>_xlfn.BETA.INV(RAND(),'Расчет NPV'!$E$8,'Расчет NPV'!$F$8,'Расчет NPV'!$B$8,'Расчет NPV'!$D$8)</f>
        <v/>
      </c>
      <c r="F2059" s="9">
        <f>_xlfn.BETA.INV(RAND(),'Расчет NPV'!$E$9,'Расчет NPV'!$F$9,'Расчет NPV'!$B$9,'Расчет NPV'!$D$9)</f>
        <v/>
      </c>
      <c r="G2059" s="9">
        <f>_xlfn.BETA.INV(RAND(),'Расчет NPV'!$E$10,'Расчет NPV'!$F$10,'Расчет NPV'!$B$10,'Расчет NPV'!$D$10)</f>
        <v/>
      </c>
      <c r="H2059" s="9">
        <f>((D2059*(1+E2059)^0*'Расчет NPV'!$C$14*(C2059-F2059)-G2059)-MAX((D2059*(1+E2059)^0*'Расчет NPV'!$C$14*(C2059-F2059)-G2059)-B2059/6,0)*'Расчет NPV'!$C$13)/(1+'Расчет NPV'!$C$12)^1</f>
        <v/>
      </c>
      <c r="I2059" s="9">
        <f>((D2059*(1+E2059)^1*(C2059-F2059)-G2059)-MAX((D2059*(1+E2059)^1*(C2059-F2059)-G2059)-B2059/6,0)*'Расчет NPV'!$C$13)/(1+'Расчет NPV'!$C$12)^2</f>
        <v/>
      </c>
      <c r="J2059" s="9">
        <f>((D2059*(1+E2059)^2*(C2059-F2059)-G2059)-MAX((D2059*(1+E2059)^2*(C2059-F2059)-G2059)-B2059/6,0)*'Расчет NPV'!$C$13)/(1+'Расчет NPV'!$C$12)^3</f>
        <v/>
      </c>
      <c r="K2059" s="9">
        <f>((D2059*(1+E2059)^3*(C2059-F2059)-G2059)-MAX((D2059*(1+E2059)^3*(C2059-F2059)-G2059)-B2059/6,0)*'Расчет NPV'!$C$13)/(1+'Расчет NPV'!$C$12)^4</f>
        <v/>
      </c>
      <c r="L2059" s="9">
        <f>((D2059*(1+E2059)^4*(C2059-F2059)-G2059)-MAX((D2059*(1+E2059)^4*(C2059-F2059)-G2059)-B2059/6,0)*'Расчет NPV'!$C$13)/(1+'Расчет NPV'!$C$12)^5</f>
        <v/>
      </c>
      <c r="M2059" s="9">
        <f>((D2059*(1+E2059)^5*(C2059-F2059)-G2059)-MAX((D2059*(1+E2059)^5*(C2059-F2059)-G2059)-B2059/6,0)*'Расчет NPV'!$C$13)/(1+'Расчет NPV'!$C$12)^6</f>
        <v/>
      </c>
      <c r="N2059" s="13">
        <f>SUM(H2059:M2059)-B2059</f>
        <v/>
      </c>
    </row>
    <row r="2060">
      <c r="A2060" t="n">
        <v>2056</v>
      </c>
      <c r="B2060" s="9">
        <f>_xlfn.BETA.INV(RAND(),'Расчет NPV'!$E$5,'Расчет NPV'!$F$5,'Расчет NPV'!$B$5,'Расчет NPV'!$D$5)</f>
        <v/>
      </c>
      <c r="C2060" s="9">
        <f>_xlfn.BETA.INV(RAND(),'Расчет NPV'!$E$6,'Расчет NPV'!$F$6,'Расчет NPV'!$B$6,'Расчет NPV'!$D$6)</f>
        <v/>
      </c>
      <c r="D2060" s="9">
        <f>_xlfn.BETA.INV(RAND(),'Расчет NPV'!$E$7,'Расчет NPV'!$F$7,'Расчет NPV'!$B$7,'Расчет NPV'!$D$7)</f>
        <v/>
      </c>
      <c r="E2060" s="5">
        <f>_xlfn.BETA.INV(RAND(),'Расчет NPV'!$E$8,'Расчет NPV'!$F$8,'Расчет NPV'!$B$8,'Расчет NPV'!$D$8)</f>
        <v/>
      </c>
      <c r="F2060" s="9">
        <f>_xlfn.BETA.INV(RAND(),'Расчет NPV'!$E$9,'Расчет NPV'!$F$9,'Расчет NPV'!$B$9,'Расчет NPV'!$D$9)</f>
        <v/>
      </c>
      <c r="G2060" s="9">
        <f>_xlfn.BETA.INV(RAND(),'Расчет NPV'!$E$10,'Расчет NPV'!$F$10,'Расчет NPV'!$B$10,'Расчет NPV'!$D$10)</f>
        <v/>
      </c>
      <c r="H2060" s="9">
        <f>((D2060*(1+E2060)^0*'Расчет NPV'!$C$14*(C2060-F2060)-G2060)-MAX((D2060*(1+E2060)^0*'Расчет NPV'!$C$14*(C2060-F2060)-G2060)-B2060/6,0)*'Расчет NPV'!$C$13)/(1+'Расчет NPV'!$C$12)^1</f>
        <v/>
      </c>
      <c r="I2060" s="9">
        <f>((D2060*(1+E2060)^1*(C2060-F2060)-G2060)-MAX((D2060*(1+E2060)^1*(C2060-F2060)-G2060)-B2060/6,0)*'Расчет NPV'!$C$13)/(1+'Расчет NPV'!$C$12)^2</f>
        <v/>
      </c>
      <c r="J2060" s="9">
        <f>((D2060*(1+E2060)^2*(C2060-F2060)-G2060)-MAX((D2060*(1+E2060)^2*(C2060-F2060)-G2060)-B2060/6,0)*'Расчет NPV'!$C$13)/(1+'Расчет NPV'!$C$12)^3</f>
        <v/>
      </c>
      <c r="K2060" s="9">
        <f>((D2060*(1+E2060)^3*(C2060-F2060)-G2060)-MAX((D2060*(1+E2060)^3*(C2060-F2060)-G2060)-B2060/6,0)*'Расчет NPV'!$C$13)/(1+'Расчет NPV'!$C$12)^4</f>
        <v/>
      </c>
      <c r="L2060" s="9">
        <f>((D2060*(1+E2060)^4*(C2060-F2060)-G2060)-MAX((D2060*(1+E2060)^4*(C2060-F2060)-G2060)-B2060/6,0)*'Расчет NPV'!$C$13)/(1+'Расчет NPV'!$C$12)^5</f>
        <v/>
      </c>
      <c r="M2060" s="9">
        <f>((D2060*(1+E2060)^5*(C2060-F2060)-G2060)-MAX((D2060*(1+E2060)^5*(C2060-F2060)-G2060)-B2060/6,0)*'Расчет NPV'!$C$13)/(1+'Расчет NPV'!$C$12)^6</f>
        <v/>
      </c>
      <c r="N2060" s="13">
        <f>SUM(H2060:M2060)-B2060</f>
        <v/>
      </c>
    </row>
    <row r="2061">
      <c r="A2061" t="n">
        <v>2057</v>
      </c>
      <c r="B2061" s="9">
        <f>_xlfn.BETA.INV(RAND(),'Расчет NPV'!$E$5,'Расчет NPV'!$F$5,'Расчет NPV'!$B$5,'Расчет NPV'!$D$5)</f>
        <v/>
      </c>
      <c r="C2061" s="9">
        <f>_xlfn.BETA.INV(RAND(),'Расчет NPV'!$E$6,'Расчет NPV'!$F$6,'Расчет NPV'!$B$6,'Расчет NPV'!$D$6)</f>
        <v/>
      </c>
      <c r="D2061" s="9">
        <f>_xlfn.BETA.INV(RAND(),'Расчет NPV'!$E$7,'Расчет NPV'!$F$7,'Расчет NPV'!$B$7,'Расчет NPV'!$D$7)</f>
        <v/>
      </c>
      <c r="E2061" s="5">
        <f>_xlfn.BETA.INV(RAND(),'Расчет NPV'!$E$8,'Расчет NPV'!$F$8,'Расчет NPV'!$B$8,'Расчет NPV'!$D$8)</f>
        <v/>
      </c>
      <c r="F2061" s="9">
        <f>_xlfn.BETA.INV(RAND(),'Расчет NPV'!$E$9,'Расчет NPV'!$F$9,'Расчет NPV'!$B$9,'Расчет NPV'!$D$9)</f>
        <v/>
      </c>
      <c r="G2061" s="9">
        <f>_xlfn.BETA.INV(RAND(),'Расчет NPV'!$E$10,'Расчет NPV'!$F$10,'Расчет NPV'!$B$10,'Расчет NPV'!$D$10)</f>
        <v/>
      </c>
      <c r="H2061" s="9">
        <f>((D2061*(1+E2061)^0*'Расчет NPV'!$C$14*(C2061-F2061)-G2061)-MAX((D2061*(1+E2061)^0*'Расчет NPV'!$C$14*(C2061-F2061)-G2061)-B2061/6,0)*'Расчет NPV'!$C$13)/(1+'Расчет NPV'!$C$12)^1</f>
        <v/>
      </c>
      <c r="I2061" s="9">
        <f>((D2061*(1+E2061)^1*(C2061-F2061)-G2061)-MAX((D2061*(1+E2061)^1*(C2061-F2061)-G2061)-B2061/6,0)*'Расчет NPV'!$C$13)/(1+'Расчет NPV'!$C$12)^2</f>
        <v/>
      </c>
      <c r="J2061" s="9">
        <f>((D2061*(1+E2061)^2*(C2061-F2061)-G2061)-MAX((D2061*(1+E2061)^2*(C2061-F2061)-G2061)-B2061/6,0)*'Расчет NPV'!$C$13)/(1+'Расчет NPV'!$C$12)^3</f>
        <v/>
      </c>
      <c r="K2061" s="9">
        <f>((D2061*(1+E2061)^3*(C2061-F2061)-G2061)-MAX((D2061*(1+E2061)^3*(C2061-F2061)-G2061)-B2061/6,0)*'Расчет NPV'!$C$13)/(1+'Расчет NPV'!$C$12)^4</f>
        <v/>
      </c>
      <c r="L2061" s="9">
        <f>((D2061*(1+E2061)^4*(C2061-F2061)-G2061)-MAX((D2061*(1+E2061)^4*(C2061-F2061)-G2061)-B2061/6,0)*'Расчет NPV'!$C$13)/(1+'Расчет NPV'!$C$12)^5</f>
        <v/>
      </c>
      <c r="M2061" s="9">
        <f>((D2061*(1+E2061)^5*(C2061-F2061)-G2061)-MAX((D2061*(1+E2061)^5*(C2061-F2061)-G2061)-B2061/6,0)*'Расчет NPV'!$C$13)/(1+'Расчет NPV'!$C$12)^6</f>
        <v/>
      </c>
      <c r="N2061" s="13">
        <f>SUM(H2061:M2061)-B2061</f>
        <v/>
      </c>
    </row>
    <row r="2062">
      <c r="A2062" t="n">
        <v>2058</v>
      </c>
      <c r="B2062" s="9">
        <f>_xlfn.BETA.INV(RAND(),'Расчет NPV'!$E$5,'Расчет NPV'!$F$5,'Расчет NPV'!$B$5,'Расчет NPV'!$D$5)</f>
        <v/>
      </c>
      <c r="C2062" s="9">
        <f>_xlfn.BETA.INV(RAND(),'Расчет NPV'!$E$6,'Расчет NPV'!$F$6,'Расчет NPV'!$B$6,'Расчет NPV'!$D$6)</f>
        <v/>
      </c>
      <c r="D2062" s="9">
        <f>_xlfn.BETA.INV(RAND(),'Расчет NPV'!$E$7,'Расчет NPV'!$F$7,'Расчет NPV'!$B$7,'Расчет NPV'!$D$7)</f>
        <v/>
      </c>
      <c r="E2062" s="5">
        <f>_xlfn.BETA.INV(RAND(),'Расчет NPV'!$E$8,'Расчет NPV'!$F$8,'Расчет NPV'!$B$8,'Расчет NPV'!$D$8)</f>
        <v/>
      </c>
      <c r="F2062" s="9">
        <f>_xlfn.BETA.INV(RAND(),'Расчет NPV'!$E$9,'Расчет NPV'!$F$9,'Расчет NPV'!$B$9,'Расчет NPV'!$D$9)</f>
        <v/>
      </c>
      <c r="G2062" s="9">
        <f>_xlfn.BETA.INV(RAND(),'Расчет NPV'!$E$10,'Расчет NPV'!$F$10,'Расчет NPV'!$B$10,'Расчет NPV'!$D$10)</f>
        <v/>
      </c>
      <c r="H2062" s="9">
        <f>((D2062*(1+E2062)^0*'Расчет NPV'!$C$14*(C2062-F2062)-G2062)-MAX((D2062*(1+E2062)^0*'Расчет NPV'!$C$14*(C2062-F2062)-G2062)-B2062/6,0)*'Расчет NPV'!$C$13)/(1+'Расчет NPV'!$C$12)^1</f>
        <v/>
      </c>
      <c r="I2062" s="9">
        <f>((D2062*(1+E2062)^1*(C2062-F2062)-G2062)-MAX((D2062*(1+E2062)^1*(C2062-F2062)-G2062)-B2062/6,0)*'Расчет NPV'!$C$13)/(1+'Расчет NPV'!$C$12)^2</f>
        <v/>
      </c>
      <c r="J2062" s="9">
        <f>((D2062*(1+E2062)^2*(C2062-F2062)-G2062)-MAX((D2062*(1+E2062)^2*(C2062-F2062)-G2062)-B2062/6,0)*'Расчет NPV'!$C$13)/(1+'Расчет NPV'!$C$12)^3</f>
        <v/>
      </c>
      <c r="K2062" s="9">
        <f>((D2062*(1+E2062)^3*(C2062-F2062)-G2062)-MAX((D2062*(1+E2062)^3*(C2062-F2062)-G2062)-B2062/6,0)*'Расчет NPV'!$C$13)/(1+'Расчет NPV'!$C$12)^4</f>
        <v/>
      </c>
      <c r="L2062" s="9">
        <f>((D2062*(1+E2062)^4*(C2062-F2062)-G2062)-MAX((D2062*(1+E2062)^4*(C2062-F2062)-G2062)-B2062/6,0)*'Расчет NPV'!$C$13)/(1+'Расчет NPV'!$C$12)^5</f>
        <v/>
      </c>
      <c r="M2062" s="9">
        <f>((D2062*(1+E2062)^5*(C2062-F2062)-G2062)-MAX((D2062*(1+E2062)^5*(C2062-F2062)-G2062)-B2062/6,0)*'Расчет NPV'!$C$13)/(1+'Расчет NPV'!$C$12)^6</f>
        <v/>
      </c>
      <c r="N2062" s="13">
        <f>SUM(H2062:M2062)-B2062</f>
        <v/>
      </c>
    </row>
    <row r="2063">
      <c r="A2063" t="n">
        <v>2059</v>
      </c>
      <c r="B2063" s="9">
        <f>_xlfn.BETA.INV(RAND(),'Расчет NPV'!$E$5,'Расчет NPV'!$F$5,'Расчет NPV'!$B$5,'Расчет NPV'!$D$5)</f>
        <v/>
      </c>
      <c r="C2063" s="9">
        <f>_xlfn.BETA.INV(RAND(),'Расчет NPV'!$E$6,'Расчет NPV'!$F$6,'Расчет NPV'!$B$6,'Расчет NPV'!$D$6)</f>
        <v/>
      </c>
      <c r="D2063" s="9">
        <f>_xlfn.BETA.INV(RAND(),'Расчет NPV'!$E$7,'Расчет NPV'!$F$7,'Расчет NPV'!$B$7,'Расчет NPV'!$D$7)</f>
        <v/>
      </c>
      <c r="E2063" s="5">
        <f>_xlfn.BETA.INV(RAND(),'Расчет NPV'!$E$8,'Расчет NPV'!$F$8,'Расчет NPV'!$B$8,'Расчет NPV'!$D$8)</f>
        <v/>
      </c>
      <c r="F2063" s="9">
        <f>_xlfn.BETA.INV(RAND(),'Расчет NPV'!$E$9,'Расчет NPV'!$F$9,'Расчет NPV'!$B$9,'Расчет NPV'!$D$9)</f>
        <v/>
      </c>
      <c r="G2063" s="9">
        <f>_xlfn.BETA.INV(RAND(),'Расчет NPV'!$E$10,'Расчет NPV'!$F$10,'Расчет NPV'!$B$10,'Расчет NPV'!$D$10)</f>
        <v/>
      </c>
      <c r="H2063" s="9">
        <f>((D2063*(1+E2063)^0*'Расчет NPV'!$C$14*(C2063-F2063)-G2063)-MAX((D2063*(1+E2063)^0*'Расчет NPV'!$C$14*(C2063-F2063)-G2063)-B2063/6,0)*'Расчет NPV'!$C$13)/(1+'Расчет NPV'!$C$12)^1</f>
        <v/>
      </c>
      <c r="I2063" s="9">
        <f>((D2063*(1+E2063)^1*(C2063-F2063)-G2063)-MAX((D2063*(1+E2063)^1*(C2063-F2063)-G2063)-B2063/6,0)*'Расчет NPV'!$C$13)/(1+'Расчет NPV'!$C$12)^2</f>
        <v/>
      </c>
      <c r="J2063" s="9">
        <f>((D2063*(1+E2063)^2*(C2063-F2063)-G2063)-MAX((D2063*(1+E2063)^2*(C2063-F2063)-G2063)-B2063/6,0)*'Расчет NPV'!$C$13)/(1+'Расчет NPV'!$C$12)^3</f>
        <v/>
      </c>
      <c r="K2063" s="9">
        <f>((D2063*(1+E2063)^3*(C2063-F2063)-G2063)-MAX((D2063*(1+E2063)^3*(C2063-F2063)-G2063)-B2063/6,0)*'Расчет NPV'!$C$13)/(1+'Расчет NPV'!$C$12)^4</f>
        <v/>
      </c>
      <c r="L2063" s="9">
        <f>((D2063*(1+E2063)^4*(C2063-F2063)-G2063)-MAX((D2063*(1+E2063)^4*(C2063-F2063)-G2063)-B2063/6,0)*'Расчет NPV'!$C$13)/(1+'Расчет NPV'!$C$12)^5</f>
        <v/>
      </c>
      <c r="M2063" s="9">
        <f>((D2063*(1+E2063)^5*(C2063-F2063)-G2063)-MAX((D2063*(1+E2063)^5*(C2063-F2063)-G2063)-B2063/6,0)*'Расчет NPV'!$C$13)/(1+'Расчет NPV'!$C$12)^6</f>
        <v/>
      </c>
      <c r="N2063" s="13">
        <f>SUM(H2063:M2063)-B2063</f>
        <v/>
      </c>
    </row>
    <row r="2064">
      <c r="A2064" t="n">
        <v>2060</v>
      </c>
      <c r="B2064" s="9">
        <f>_xlfn.BETA.INV(RAND(),'Расчет NPV'!$E$5,'Расчет NPV'!$F$5,'Расчет NPV'!$B$5,'Расчет NPV'!$D$5)</f>
        <v/>
      </c>
      <c r="C2064" s="9">
        <f>_xlfn.BETA.INV(RAND(),'Расчет NPV'!$E$6,'Расчет NPV'!$F$6,'Расчет NPV'!$B$6,'Расчет NPV'!$D$6)</f>
        <v/>
      </c>
      <c r="D2064" s="9">
        <f>_xlfn.BETA.INV(RAND(),'Расчет NPV'!$E$7,'Расчет NPV'!$F$7,'Расчет NPV'!$B$7,'Расчет NPV'!$D$7)</f>
        <v/>
      </c>
      <c r="E2064" s="5">
        <f>_xlfn.BETA.INV(RAND(),'Расчет NPV'!$E$8,'Расчет NPV'!$F$8,'Расчет NPV'!$B$8,'Расчет NPV'!$D$8)</f>
        <v/>
      </c>
      <c r="F2064" s="9">
        <f>_xlfn.BETA.INV(RAND(),'Расчет NPV'!$E$9,'Расчет NPV'!$F$9,'Расчет NPV'!$B$9,'Расчет NPV'!$D$9)</f>
        <v/>
      </c>
      <c r="G2064" s="9">
        <f>_xlfn.BETA.INV(RAND(),'Расчет NPV'!$E$10,'Расчет NPV'!$F$10,'Расчет NPV'!$B$10,'Расчет NPV'!$D$10)</f>
        <v/>
      </c>
      <c r="H2064" s="9">
        <f>((D2064*(1+E2064)^0*'Расчет NPV'!$C$14*(C2064-F2064)-G2064)-MAX((D2064*(1+E2064)^0*'Расчет NPV'!$C$14*(C2064-F2064)-G2064)-B2064/6,0)*'Расчет NPV'!$C$13)/(1+'Расчет NPV'!$C$12)^1</f>
        <v/>
      </c>
      <c r="I2064" s="9">
        <f>((D2064*(1+E2064)^1*(C2064-F2064)-G2064)-MAX((D2064*(1+E2064)^1*(C2064-F2064)-G2064)-B2064/6,0)*'Расчет NPV'!$C$13)/(1+'Расчет NPV'!$C$12)^2</f>
        <v/>
      </c>
      <c r="J2064" s="9">
        <f>((D2064*(1+E2064)^2*(C2064-F2064)-G2064)-MAX((D2064*(1+E2064)^2*(C2064-F2064)-G2064)-B2064/6,0)*'Расчет NPV'!$C$13)/(1+'Расчет NPV'!$C$12)^3</f>
        <v/>
      </c>
      <c r="K2064" s="9">
        <f>((D2064*(1+E2064)^3*(C2064-F2064)-G2064)-MAX((D2064*(1+E2064)^3*(C2064-F2064)-G2064)-B2064/6,0)*'Расчет NPV'!$C$13)/(1+'Расчет NPV'!$C$12)^4</f>
        <v/>
      </c>
      <c r="L2064" s="9">
        <f>((D2064*(1+E2064)^4*(C2064-F2064)-G2064)-MAX((D2064*(1+E2064)^4*(C2064-F2064)-G2064)-B2064/6,0)*'Расчет NPV'!$C$13)/(1+'Расчет NPV'!$C$12)^5</f>
        <v/>
      </c>
      <c r="M2064" s="9">
        <f>((D2064*(1+E2064)^5*(C2064-F2064)-G2064)-MAX((D2064*(1+E2064)^5*(C2064-F2064)-G2064)-B2064/6,0)*'Расчет NPV'!$C$13)/(1+'Расчет NPV'!$C$12)^6</f>
        <v/>
      </c>
      <c r="N2064" s="13">
        <f>SUM(H2064:M2064)-B2064</f>
        <v/>
      </c>
    </row>
    <row r="2065">
      <c r="A2065" t="n">
        <v>2061</v>
      </c>
      <c r="B2065" s="9">
        <f>_xlfn.BETA.INV(RAND(),'Расчет NPV'!$E$5,'Расчет NPV'!$F$5,'Расчет NPV'!$B$5,'Расчет NPV'!$D$5)</f>
        <v/>
      </c>
      <c r="C2065" s="9">
        <f>_xlfn.BETA.INV(RAND(),'Расчет NPV'!$E$6,'Расчет NPV'!$F$6,'Расчет NPV'!$B$6,'Расчет NPV'!$D$6)</f>
        <v/>
      </c>
      <c r="D2065" s="9">
        <f>_xlfn.BETA.INV(RAND(),'Расчет NPV'!$E$7,'Расчет NPV'!$F$7,'Расчет NPV'!$B$7,'Расчет NPV'!$D$7)</f>
        <v/>
      </c>
      <c r="E2065" s="5">
        <f>_xlfn.BETA.INV(RAND(),'Расчет NPV'!$E$8,'Расчет NPV'!$F$8,'Расчет NPV'!$B$8,'Расчет NPV'!$D$8)</f>
        <v/>
      </c>
      <c r="F2065" s="9">
        <f>_xlfn.BETA.INV(RAND(),'Расчет NPV'!$E$9,'Расчет NPV'!$F$9,'Расчет NPV'!$B$9,'Расчет NPV'!$D$9)</f>
        <v/>
      </c>
      <c r="G2065" s="9">
        <f>_xlfn.BETA.INV(RAND(),'Расчет NPV'!$E$10,'Расчет NPV'!$F$10,'Расчет NPV'!$B$10,'Расчет NPV'!$D$10)</f>
        <v/>
      </c>
      <c r="H2065" s="9">
        <f>((D2065*(1+E2065)^0*'Расчет NPV'!$C$14*(C2065-F2065)-G2065)-MAX((D2065*(1+E2065)^0*'Расчет NPV'!$C$14*(C2065-F2065)-G2065)-B2065/6,0)*'Расчет NPV'!$C$13)/(1+'Расчет NPV'!$C$12)^1</f>
        <v/>
      </c>
      <c r="I2065" s="9">
        <f>((D2065*(1+E2065)^1*(C2065-F2065)-G2065)-MAX((D2065*(1+E2065)^1*(C2065-F2065)-G2065)-B2065/6,0)*'Расчет NPV'!$C$13)/(1+'Расчет NPV'!$C$12)^2</f>
        <v/>
      </c>
      <c r="J2065" s="9">
        <f>((D2065*(1+E2065)^2*(C2065-F2065)-G2065)-MAX((D2065*(1+E2065)^2*(C2065-F2065)-G2065)-B2065/6,0)*'Расчет NPV'!$C$13)/(1+'Расчет NPV'!$C$12)^3</f>
        <v/>
      </c>
      <c r="K2065" s="9">
        <f>((D2065*(1+E2065)^3*(C2065-F2065)-G2065)-MAX((D2065*(1+E2065)^3*(C2065-F2065)-G2065)-B2065/6,0)*'Расчет NPV'!$C$13)/(1+'Расчет NPV'!$C$12)^4</f>
        <v/>
      </c>
      <c r="L2065" s="9">
        <f>((D2065*(1+E2065)^4*(C2065-F2065)-G2065)-MAX((D2065*(1+E2065)^4*(C2065-F2065)-G2065)-B2065/6,0)*'Расчет NPV'!$C$13)/(1+'Расчет NPV'!$C$12)^5</f>
        <v/>
      </c>
      <c r="M2065" s="9">
        <f>((D2065*(1+E2065)^5*(C2065-F2065)-G2065)-MAX((D2065*(1+E2065)^5*(C2065-F2065)-G2065)-B2065/6,0)*'Расчет NPV'!$C$13)/(1+'Расчет NPV'!$C$12)^6</f>
        <v/>
      </c>
      <c r="N2065" s="13">
        <f>SUM(H2065:M2065)-B2065</f>
        <v/>
      </c>
    </row>
    <row r="2066">
      <c r="A2066" t="n">
        <v>2062</v>
      </c>
      <c r="B2066" s="9">
        <f>_xlfn.BETA.INV(RAND(),'Расчет NPV'!$E$5,'Расчет NPV'!$F$5,'Расчет NPV'!$B$5,'Расчет NPV'!$D$5)</f>
        <v/>
      </c>
      <c r="C2066" s="9">
        <f>_xlfn.BETA.INV(RAND(),'Расчет NPV'!$E$6,'Расчет NPV'!$F$6,'Расчет NPV'!$B$6,'Расчет NPV'!$D$6)</f>
        <v/>
      </c>
      <c r="D2066" s="9">
        <f>_xlfn.BETA.INV(RAND(),'Расчет NPV'!$E$7,'Расчет NPV'!$F$7,'Расчет NPV'!$B$7,'Расчет NPV'!$D$7)</f>
        <v/>
      </c>
      <c r="E2066" s="5">
        <f>_xlfn.BETA.INV(RAND(),'Расчет NPV'!$E$8,'Расчет NPV'!$F$8,'Расчет NPV'!$B$8,'Расчет NPV'!$D$8)</f>
        <v/>
      </c>
      <c r="F2066" s="9">
        <f>_xlfn.BETA.INV(RAND(),'Расчет NPV'!$E$9,'Расчет NPV'!$F$9,'Расчет NPV'!$B$9,'Расчет NPV'!$D$9)</f>
        <v/>
      </c>
      <c r="G2066" s="9">
        <f>_xlfn.BETA.INV(RAND(),'Расчет NPV'!$E$10,'Расчет NPV'!$F$10,'Расчет NPV'!$B$10,'Расчет NPV'!$D$10)</f>
        <v/>
      </c>
      <c r="H2066" s="9">
        <f>((D2066*(1+E2066)^0*'Расчет NPV'!$C$14*(C2066-F2066)-G2066)-MAX((D2066*(1+E2066)^0*'Расчет NPV'!$C$14*(C2066-F2066)-G2066)-B2066/6,0)*'Расчет NPV'!$C$13)/(1+'Расчет NPV'!$C$12)^1</f>
        <v/>
      </c>
      <c r="I2066" s="9">
        <f>((D2066*(1+E2066)^1*(C2066-F2066)-G2066)-MAX((D2066*(1+E2066)^1*(C2066-F2066)-G2066)-B2066/6,0)*'Расчет NPV'!$C$13)/(1+'Расчет NPV'!$C$12)^2</f>
        <v/>
      </c>
      <c r="J2066" s="9">
        <f>((D2066*(1+E2066)^2*(C2066-F2066)-G2066)-MAX((D2066*(1+E2066)^2*(C2066-F2066)-G2066)-B2066/6,0)*'Расчет NPV'!$C$13)/(1+'Расчет NPV'!$C$12)^3</f>
        <v/>
      </c>
      <c r="K2066" s="9">
        <f>((D2066*(1+E2066)^3*(C2066-F2066)-G2066)-MAX((D2066*(1+E2066)^3*(C2066-F2066)-G2066)-B2066/6,0)*'Расчет NPV'!$C$13)/(1+'Расчет NPV'!$C$12)^4</f>
        <v/>
      </c>
      <c r="L2066" s="9">
        <f>((D2066*(1+E2066)^4*(C2066-F2066)-G2066)-MAX((D2066*(1+E2066)^4*(C2066-F2066)-G2066)-B2066/6,0)*'Расчет NPV'!$C$13)/(1+'Расчет NPV'!$C$12)^5</f>
        <v/>
      </c>
      <c r="M2066" s="9">
        <f>((D2066*(1+E2066)^5*(C2066-F2066)-G2066)-MAX((D2066*(1+E2066)^5*(C2066-F2066)-G2066)-B2066/6,0)*'Расчет NPV'!$C$13)/(1+'Расчет NPV'!$C$12)^6</f>
        <v/>
      </c>
      <c r="N2066" s="13">
        <f>SUM(H2066:M2066)-B2066</f>
        <v/>
      </c>
    </row>
    <row r="2067">
      <c r="A2067" t="n">
        <v>2063</v>
      </c>
      <c r="B2067" s="9">
        <f>_xlfn.BETA.INV(RAND(),'Расчет NPV'!$E$5,'Расчет NPV'!$F$5,'Расчет NPV'!$B$5,'Расчет NPV'!$D$5)</f>
        <v/>
      </c>
      <c r="C2067" s="9">
        <f>_xlfn.BETA.INV(RAND(),'Расчет NPV'!$E$6,'Расчет NPV'!$F$6,'Расчет NPV'!$B$6,'Расчет NPV'!$D$6)</f>
        <v/>
      </c>
      <c r="D2067" s="9">
        <f>_xlfn.BETA.INV(RAND(),'Расчет NPV'!$E$7,'Расчет NPV'!$F$7,'Расчет NPV'!$B$7,'Расчет NPV'!$D$7)</f>
        <v/>
      </c>
      <c r="E2067" s="5">
        <f>_xlfn.BETA.INV(RAND(),'Расчет NPV'!$E$8,'Расчет NPV'!$F$8,'Расчет NPV'!$B$8,'Расчет NPV'!$D$8)</f>
        <v/>
      </c>
      <c r="F2067" s="9">
        <f>_xlfn.BETA.INV(RAND(),'Расчет NPV'!$E$9,'Расчет NPV'!$F$9,'Расчет NPV'!$B$9,'Расчет NPV'!$D$9)</f>
        <v/>
      </c>
      <c r="G2067" s="9">
        <f>_xlfn.BETA.INV(RAND(),'Расчет NPV'!$E$10,'Расчет NPV'!$F$10,'Расчет NPV'!$B$10,'Расчет NPV'!$D$10)</f>
        <v/>
      </c>
      <c r="H2067" s="9">
        <f>((D2067*(1+E2067)^0*'Расчет NPV'!$C$14*(C2067-F2067)-G2067)-MAX((D2067*(1+E2067)^0*'Расчет NPV'!$C$14*(C2067-F2067)-G2067)-B2067/6,0)*'Расчет NPV'!$C$13)/(1+'Расчет NPV'!$C$12)^1</f>
        <v/>
      </c>
      <c r="I2067" s="9">
        <f>((D2067*(1+E2067)^1*(C2067-F2067)-G2067)-MAX((D2067*(1+E2067)^1*(C2067-F2067)-G2067)-B2067/6,0)*'Расчет NPV'!$C$13)/(1+'Расчет NPV'!$C$12)^2</f>
        <v/>
      </c>
      <c r="J2067" s="9">
        <f>((D2067*(1+E2067)^2*(C2067-F2067)-G2067)-MAX((D2067*(1+E2067)^2*(C2067-F2067)-G2067)-B2067/6,0)*'Расчет NPV'!$C$13)/(1+'Расчет NPV'!$C$12)^3</f>
        <v/>
      </c>
      <c r="K2067" s="9">
        <f>((D2067*(1+E2067)^3*(C2067-F2067)-G2067)-MAX((D2067*(1+E2067)^3*(C2067-F2067)-G2067)-B2067/6,0)*'Расчет NPV'!$C$13)/(1+'Расчет NPV'!$C$12)^4</f>
        <v/>
      </c>
      <c r="L2067" s="9">
        <f>((D2067*(1+E2067)^4*(C2067-F2067)-G2067)-MAX((D2067*(1+E2067)^4*(C2067-F2067)-G2067)-B2067/6,0)*'Расчет NPV'!$C$13)/(1+'Расчет NPV'!$C$12)^5</f>
        <v/>
      </c>
      <c r="M2067" s="9">
        <f>((D2067*(1+E2067)^5*(C2067-F2067)-G2067)-MAX((D2067*(1+E2067)^5*(C2067-F2067)-G2067)-B2067/6,0)*'Расчет NPV'!$C$13)/(1+'Расчет NPV'!$C$12)^6</f>
        <v/>
      </c>
      <c r="N2067" s="13">
        <f>SUM(H2067:M2067)-B2067</f>
        <v/>
      </c>
    </row>
    <row r="2068">
      <c r="A2068" t="n">
        <v>2064</v>
      </c>
      <c r="B2068" s="9">
        <f>_xlfn.BETA.INV(RAND(),'Расчет NPV'!$E$5,'Расчет NPV'!$F$5,'Расчет NPV'!$B$5,'Расчет NPV'!$D$5)</f>
        <v/>
      </c>
      <c r="C2068" s="9">
        <f>_xlfn.BETA.INV(RAND(),'Расчет NPV'!$E$6,'Расчет NPV'!$F$6,'Расчет NPV'!$B$6,'Расчет NPV'!$D$6)</f>
        <v/>
      </c>
      <c r="D2068" s="9">
        <f>_xlfn.BETA.INV(RAND(),'Расчет NPV'!$E$7,'Расчет NPV'!$F$7,'Расчет NPV'!$B$7,'Расчет NPV'!$D$7)</f>
        <v/>
      </c>
      <c r="E2068" s="5">
        <f>_xlfn.BETA.INV(RAND(),'Расчет NPV'!$E$8,'Расчет NPV'!$F$8,'Расчет NPV'!$B$8,'Расчет NPV'!$D$8)</f>
        <v/>
      </c>
      <c r="F2068" s="9">
        <f>_xlfn.BETA.INV(RAND(),'Расчет NPV'!$E$9,'Расчет NPV'!$F$9,'Расчет NPV'!$B$9,'Расчет NPV'!$D$9)</f>
        <v/>
      </c>
      <c r="G2068" s="9">
        <f>_xlfn.BETA.INV(RAND(),'Расчет NPV'!$E$10,'Расчет NPV'!$F$10,'Расчет NPV'!$B$10,'Расчет NPV'!$D$10)</f>
        <v/>
      </c>
      <c r="H2068" s="9">
        <f>((D2068*(1+E2068)^0*'Расчет NPV'!$C$14*(C2068-F2068)-G2068)-MAX((D2068*(1+E2068)^0*'Расчет NPV'!$C$14*(C2068-F2068)-G2068)-B2068/6,0)*'Расчет NPV'!$C$13)/(1+'Расчет NPV'!$C$12)^1</f>
        <v/>
      </c>
      <c r="I2068" s="9">
        <f>((D2068*(1+E2068)^1*(C2068-F2068)-G2068)-MAX((D2068*(1+E2068)^1*(C2068-F2068)-G2068)-B2068/6,0)*'Расчет NPV'!$C$13)/(1+'Расчет NPV'!$C$12)^2</f>
        <v/>
      </c>
      <c r="J2068" s="9">
        <f>((D2068*(1+E2068)^2*(C2068-F2068)-G2068)-MAX((D2068*(1+E2068)^2*(C2068-F2068)-G2068)-B2068/6,0)*'Расчет NPV'!$C$13)/(1+'Расчет NPV'!$C$12)^3</f>
        <v/>
      </c>
      <c r="K2068" s="9">
        <f>((D2068*(1+E2068)^3*(C2068-F2068)-G2068)-MAX((D2068*(1+E2068)^3*(C2068-F2068)-G2068)-B2068/6,0)*'Расчет NPV'!$C$13)/(1+'Расчет NPV'!$C$12)^4</f>
        <v/>
      </c>
      <c r="L2068" s="9">
        <f>((D2068*(1+E2068)^4*(C2068-F2068)-G2068)-MAX((D2068*(1+E2068)^4*(C2068-F2068)-G2068)-B2068/6,0)*'Расчет NPV'!$C$13)/(1+'Расчет NPV'!$C$12)^5</f>
        <v/>
      </c>
      <c r="M2068" s="9">
        <f>((D2068*(1+E2068)^5*(C2068-F2068)-G2068)-MAX((D2068*(1+E2068)^5*(C2068-F2068)-G2068)-B2068/6,0)*'Расчет NPV'!$C$13)/(1+'Расчет NPV'!$C$12)^6</f>
        <v/>
      </c>
      <c r="N2068" s="13">
        <f>SUM(H2068:M2068)-B2068</f>
        <v/>
      </c>
    </row>
    <row r="2069">
      <c r="A2069" t="n">
        <v>2065</v>
      </c>
      <c r="B2069" s="9">
        <f>_xlfn.BETA.INV(RAND(),'Расчет NPV'!$E$5,'Расчет NPV'!$F$5,'Расчет NPV'!$B$5,'Расчет NPV'!$D$5)</f>
        <v/>
      </c>
      <c r="C2069" s="9">
        <f>_xlfn.BETA.INV(RAND(),'Расчет NPV'!$E$6,'Расчет NPV'!$F$6,'Расчет NPV'!$B$6,'Расчет NPV'!$D$6)</f>
        <v/>
      </c>
      <c r="D2069" s="9">
        <f>_xlfn.BETA.INV(RAND(),'Расчет NPV'!$E$7,'Расчет NPV'!$F$7,'Расчет NPV'!$B$7,'Расчет NPV'!$D$7)</f>
        <v/>
      </c>
      <c r="E2069" s="5">
        <f>_xlfn.BETA.INV(RAND(),'Расчет NPV'!$E$8,'Расчет NPV'!$F$8,'Расчет NPV'!$B$8,'Расчет NPV'!$D$8)</f>
        <v/>
      </c>
      <c r="F2069" s="9">
        <f>_xlfn.BETA.INV(RAND(),'Расчет NPV'!$E$9,'Расчет NPV'!$F$9,'Расчет NPV'!$B$9,'Расчет NPV'!$D$9)</f>
        <v/>
      </c>
      <c r="G2069" s="9">
        <f>_xlfn.BETA.INV(RAND(),'Расчет NPV'!$E$10,'Расчет NPV'!$F$10,'Расчет NPV'!$B$10,'Расчет NPV'!$D$10)</f>
        <v/>
      </c>
      <c r="H2069" s="9">
        <f>((D2069*(1+E2069)^0*'Расчет NPV'!$C$14*(C2069-F2069)-G2069)-MAX((D2069*(1+E2069)^0*'Расчет NPV'!$C$14*(C2069-F2069)-G2069)-B2069/6,0)*'Расчет NPV'!$C$13)/(1+'Расчет NPV'!$C$12)^1</f>
        <v/>
      </c>
      <c r="I2069" s="9">
        <f>((D2069*(1+E2069)^1*(C2069-F2069)-G2069)-MAX((D2069*(1+E2069)^1*(C2069-F2069)-G2069)-B2069/6,0)*'Расчет NPV'!$C$13)/(1+'Расчет NPV'!$C$12)^2</f>
        <v/>
      </c>
      <c r="J2069" s="9">
        <f>((D2069*(1+E2069)^2*(C2069-F2069)-G2069)-MAX((D2069*(1+E2069)^2*(C2069-F2069)-G2069)-B2069/6,0)*'Расчет NPV'!$C$13)/(1+'Расчет NPV'!$C$12)^3</f>
        <v/>
      </c>
      <c r="K2069" s="9">
        <f>((D2069*(1+E2069)^3*(C2069-F2069)-G2069)-MAX((D2069*(1+E2069)^3*(C2069-F2069)-G2069)-B2069/6,0)*'Расчет NPV'!$C$13)/(1+'Расчет NPV'!$C$12)^4</f>
        <v/>
      </c>
      <c r="L2069" s="9">
        <f>((D2069*(1+E2069)^4*(C2069-F2069)-G2069)-MAX((D2069*(1+E2069)^4*(C2069-F2069)-G2069)-B2069/6,0)*'Расчет NPV'!$C$13)/(1+'Расчет NPV'!$C$12)^5</f>
        <v/>
      </c>
      <c r="M2069" s="9">
        <f>((D2069*(1+E2069)^5*(C2069-F2069)-G2069)-MAX((D2069*(1+E2069)^5*(C2069-F2069)-G2069)-B2069/6,0)*'Расчет NPV'!$C$13)/(1+'Расчет NPV'!$C$12)^6</f>
        <v/>
      </c>
      <c r="N2069" s="13">
        <f>SUM(H2069:M2069)-B2069</f>
        <v/>
      </c>
    </row>
    <row r="2070">
      <c r="A2070" t="n">
        <v>2066</v>
      </c>
      <c r="B2070" s="9">
        <f>_xlfn.BETA.INV(RAND(),'Расчет NPV'!$E$5,'Расчет NPV'!$F$5,'Расчет NPV'!$B$5,'Расчет NPV'!$D$5)</f>
        <v/>
      </c>
      <c r="C2070" s="9">
        <f>_xlfn.BETA.INV(RAND(),'Расчет NPV'!$E$6,'Расчет NPV'!$F$6,'Расчет NPV'!$B$6,'Расчет NPV'!$D$6)</f>
        <v/>
      </c>
      <c r="D2070" s="9">
        <f>_xlfn.BETA.INV(RAND(),'Расчет NPV'!$E$7,'Расчет NPV'!$F$7,'Расчет NPV'!$B$7,'Расчет NPV'!$D$7)</f>
        <v/>
      </c>
      <c r="E2070" s="5">
        <f>_xlfn.BETA.INV(RAND(),'Расчет NPV'!$E$8,'Расчет NPV'!$F$8,'Расчет NPV'!$B$8,'Расчет NPV'!$D$8)</f>
        <v/>
      </c>
      <c r="F2070" s="9">
        <f>_xlfn.BETA.INV(RAND(),'Расчет NPV'!$E$9,'Расчет NPV'!$F$9,'Расчет NPV'!$B$9,'Расчет NPV'!$D$9)</f>
        <v/>
      </c>
      <c r="G2070" s="9">
        <f>_xlfn.BETA.INV(RAND(),'Расчет NPV'!$E$10,'Расчет NPV'!$F$10,'Расчет NPV'!$B$10,'Расчет NPV'!$D$10)</f>
        <v/>
      </c>
      <c r="H2070" s="9">
        <f>((D2070*(1+E2070)^0*'Расчет NPV'!$C$14*(C2070-F2070)-G2070)-MAX((D2070*(1+E2070)^0*'Расчет NPV'!$C$14*(C2070-F2070)-G2070)-B2070/6,0)*'Расчет NPV'!$C$13)/(1+'Расчет NPV'!$C$12)^1</f>
        <v/>
      </c>
      <c r="I2070" s="9">
        <f>((D2070*(1+E2070)^1*(C2070-F2070)-G2070)-MAX((D2070*(1+E2070)^1*(C2070-F2070)-G2070)-B2070/6,0)*'Расчет NPV'!$C$13)/(1+'Расчет NPV'!$C$12)^2</f>
        <v/>
      </c>
      <c r="J2070" s="9">
        <f>((D2070*(1+E2070)^2*(C2070-F2070)-G2070)-MAX((D2070*(1+E2070)^2*(C2070-F2070)-G2070)-B2070/6,0)*'Расчет NPV'!$C$13)/(1+'Расчет NPV'!$C$12)^3</f>
        <v/>
      </c>
      <c r="K2070" s="9">
        <f>((D2070*(1+E2070)^3*(C2070-F2070)-G2070)-MAX((D2070*(1+E2070)^3*(C2070-F2070)-G2070)-B2070/6,0)*'Расчет NPV'!$C$13)/(1+'Расчет NPV'!$C$12)^4</f>
        <v/>
      </c>
      <c r="L2070" s="9">
        <f>((D2070*(1+E2070)^4*(C2070-F2070)-G2070)-MAX((D2070*(1+E2070)^4*(C2070-F2070)-G2070)-B2070/6,0)*'Расчет NPV'!$C$13)/(1+'Расчет NPV'!$C$12)^5</f>
        <v/>
      </c>
      <c r="M2070" s="9">
        <f>((D2070*(1+E2070)^5*(C2070-F2070)-G2070)-MAX((D2070*(1+E2070)^5*(C2070-F2070)-G2070)-B2070/6,0)*'Расчет NPV'!$C$13)/(1+'Расчет NPV'!$C$12)^6</f>
        <v/>
      </c>
      <c r="N2070" s="13">
        <f>SUM(H2070:M2070)-B2070</f>
        <v/>
      </c>
    </row>
    <row r="2071">
      <c r="A2071" t="n">
        <v>2067</v>
      </c>
      <c r="B2071" s="9">
        <f>_xlfn.BETA.INV(RAND(),'Расчет NPV'!$E$5,'Расчет NPV'!$F$5,'Расчет NPV'!$B$5,'Расчет NPV'!$D$5)</f>
        <v/>
      </c>
      <c r="C2071" s="9">
        <f>_xlfn.BETA.INV(RAND(),'Расчет NPV'!$E$6,'Расчет NPV'!$F$6,'Расчет NPV'!$B$6,'Расчет NPV'!$D$6)</f>
        <v/>
      </c>
      <c r="D2071" s="9">
        <f>_xlfn.BETA.INV(RAND(),'Расчет NPV'!$E$7,'Расчет NPV'!$F$7,'Расчет NPV'!$B$7,'Расчет NPV'!$D$7)</f>
        <v/>
      </c>
      <c r="E2071" s="5">
        <f>_xlfn.BETA.INV(RAND(),'Расчет NPV'!$E$8,'Расчет NPV'!$F$8,'Расчет NPV'!$B$8,'Расчет NPV'!$D$8)</f>
        <v/>
      </c>
      <c r="F2071" s="9">
        <f>_xlfn.BETA.INV(RAND(),'Расчет NPV'!$E$9,'Расчет NPV'!$F$9,'Расчет NPV'!$B$9,'Расчет NPV'!$D$9)</f>
        <v/>
      </c>
      <c r="G2071" s="9">
        <f>_xlfn.BETA.INV(RAND(),'Расчет NPV'!$E$10,'Расчет NPV'!$F$10,'Расчет NPV'!$B$10,'Расчет NPV'!$D$10)</f>
        <v/>
      </c>
      <c r="H2071" s="9">
        <f>((D2071*(1+E2071)^0*'Расчет NPV'!$C$14*(C2071-F2071)-G2071)-MAX((D2071*(1+E2071)^0*'Расчет NPV'!$C$14*(C2071-F2071)-G2071)-B2071/6,0)*'Расчет NPV'!$C$13)/(1+'Расчет NPV'!$C$12)^1</f>
        <v/>
      </c>
      <c r="I2071" s="9">
        <f>((D2071*(1+E2071)^1*(C2071-F2071)-G2071)-MAX((D2071*(1+E2071)^1*(C2071-F2071)-G2071)-B2071/6,0)*'Расчет NPV'!$C$13)/(1+'Расчет NPV'!$C$12)^2</f>
        <v/>
      </c>
      <c r="J2071" s="9">
        <f>((D2071*(1+E2071)^2*(C2071-F2071)-G2071)-MAX((D2071*(1+E2071)^2*(C2071-F2071)-G2071)-B2071/6,0)*'Расчет NPV'!$C$13)/(1+'Расчет NPV'!$C$12)^3</f>
        <v/>
      </c>
      <c r="K2071" s="9">
        <f>((D2071*(1+E2071)^3*(C2071-F2071)-G2071)-MAX((D2071*(1+E2071)^3*(C2071-F2071)-G2071)-B2071/6,0)*'Расчет NPV'!$C$13)/(1+'Расчет NPV'!$C$12)^4</f>
        <v/>
      </c>
      <c r="L2071" s="9">
        <f>((D2071*(1+E2071)^4*(C2071-F2071)-G2071)-MAX((D2071*(1+E2071)^4*(C2071-F2071)-G2071)-B2071/6,0)*'Расчет NPV'!$C$13)/(1+'Расчет NPV'!$C$12)^5</f>
        <v/>
      </c>
      <c r="M2071" s="9">
        <f>((D2071*(1+E2071)^5*(C2071-F2071)-G2071)-MAX((D2071*(1+E2071)^5*(C2071-F2071)-G2071)-B2071/6,0)*'Расчет NPV'!$C$13)/(1+'Расчет NPV'!$C$12)^6</f>
        <v/>
      </c>
      <c r="N2071" s="13">
        <f>SUM(H2071:M2071)-B2071</f>
        <v/>
      </c>
    </row>
    <row r="2072">
      <c r="A2072" t="n">
        <v>2068</v>
      </c>
      <c r="B2072" s="9">
        <f>_xlfn.BETA.INV(RAND(),'Расчет NPV'!$E$5,'Расчет NPV'!$F$5,'Расчет NPV'!$B$5,'Расчет NPV'!$D$5)</f>
        <v/>
      </c>
      <c r="C2072" s="9">
        <f>_xlfn.BETA.INV(RAND(),'Расчет NPV'!$E$6,'Расчет NPV'!$F$6,'Расчет NPV'!$B$6,'Расчет NPV'!$D$6)</f>
        <v/>
      </c>
      <c r="D2072" s="9">
        <f>_xlfn.BETA.INV(RAND(),'Расчет NPV'!$E$7,'Расчет NPV'!$F$7,'Расчет NPV'!$B$7,'Расчет NPV'!$D$7)</f>
        <v/>
      </c>
      <c r="E2072" s="5">
        <f>_xlfn.BETA.INV(RAND(),'Расчет NPV'!$E$8,'Расчет NPV'!$F$8,'Расчет NPV'!$B$8,'Расчет NPV'!$D$8)</f>
        <v/>
      </c>
      <c r="F2072" s="9">
        <f>_xlfn.BETA.INV(RAND(),'Расчет NPV'!$E$9,'Расчет NPV'!$F$9,'Расчет NPV'!$B$9,'Расчет NPV'!$D$9)</f>
        <v/>
      </c>
      <c r="G2072" s="9">
        <f>_xlfn.BETA.INV(RAND(),'Расчет NPV'!$E$10,'Расчет NPV'!$F$10,'Расчет NPV'!$B$10,'Расчет NPV'!$D$10)</f>
        <v/>
      </c>
      <c r="H2072" s="9">
        <f>((D2072*(1+E2072)^0*'Расчет NPV'!$C$14*(C2072-F2072)-G2072)-MAX((D2072*(1+E2072)^0*'Расчет NPV'!$C$14*(C2072-F2072)-G2072)-B2072/6,0)*'Расчет NPV'!$C$13)/(1+'Расчет NPV'!$C$12)^1</f>
        <v/>
      </c>
      <c r="I2072" s="9">
        <f>((D2072*(1+E2072)^1*(C2072-F2072)-G2072)-MAX((D2072*(1+E2072)^1*(C2072-F2072)-G2072)-B2072/6,0)*'Расчет NPV'!$C$13)/(1+'Расчет NPV'!$C$12)^2</f>
        <v/>
      </c>
      <c r="J2072" s="9">
        <f>((D2072*(1+E2072)^2*(C2072-F2072)-G2072)-MAX((D2072*(1+E2072)^2*(C2072-F2072)-G2072)-B2072/6,0)*'Расчет NPV'!$C$13)/(1+'Расчет NPV'!$C$12)^3</f>
        <v/>
      </c>
      <c r="K2072" s="9">
        <f>((D2072*(1+E2072)^3*(C2072-F2072)-G2072)-MAX((D2072*(1+E2072)^3*(C2072-F2072)-G2072)-B2072/6,0)*'Расчет NPV'!$C$13)/(1+'Расчет NPV'!$C$12)^4</f>
        <v/>
      </c>
      <c r="L2072" s="9">
        <f>((D2072*(1+E2072)^4*(C2072-F2072)-G2072)-MAX((D2072*(1+E2072)^4*(C2072-F2072)-G2072)-B2072/6,0)*'Расчет NPV'!$C$13)/(1+'Расчет NPV'!$C$12)^5</f>
        <v/>
      </c>
      <c r="M2072" s="9">
        <f>((D2072*(1+E2072)^5*(C2072-F2072)-G2072)-MAX((D2072*(1+E2072)^5*(C2072-F2072)-G2072)-B2072/6,0)*'Расчет NPV'!$C$13)/(1+'Расчет NPV'!$C$12)^6</f>
        <v/>
      </c>
      <c r="N2072" s="13">
        <f>SUM(H2072:M2072)-B2072</f>
        <v/>
      </c>
    </row>
    <row r="2073">
      <c r="A2073" t="n">
        <v>2069</v>
      </c>
      <c r="B2073" s="9">
        <f>_xlfn.BETA.INV(RAND(),'Расчет NPV'!$E$5,'Расчет NPV'!$F$5,'Расчет NPV'!$B$5,'Расчет NPV'!$D$5)</f>
        <v/>
      </c>
      <c r="C2073" s="9">
        <f>_xlfn.BETA.INV(RAND(),'Расчет NPV'!$E$6,'Расчет NPV'!$F$6,'Расчет NPV'!$B$6,'Расчет NPV'!$D$6)</f>
        <v/>
      </c>
      <c r="D2073" s="9">
        <f>_xlfn.BETA.INV(RAND(),'Расчет NPV'!$E$7,'Расчет NPV'!$F$7,'Расчет NPV'!$B$7,'Расчет NPV'!$D$7)</f>
        <v/>
      </c>
      <c r="E2073" s="5">
        <f>_xlfn.BETA.INV(RAND(),'Расчет NPV'!$E$8,'Расчет NPV'!$F$8,'Расчет NPV'!$B$8,'Расчет NPV'!$D$8)</f>
        <v/>
      </c>
      <c r="F2073" s="9">
        <f>_xlfn.BETA.INV(RAND(),'Расчет NPV'!$E$9,'Расчет NPV'!$F$9,'Расчет NPV'!$B$9,'Расчет NPV'!$D$9)</f>
        <v/>
      </c>
      <c r="G2073" s="9">
        <f>_xlfn.BETA.INV(RAND(),'Расчет NPV'!$E$10,'Расчет NPV'!$F$10,'Расчет NPV'!$B$10,'Расчет NPV'!$D$10)</f>
        <v/>
      </c>
      <c r="H2073" s="9">
        <f>((D2073*(1+E2073)^0*'Расчет NPV'!$C$14*(C2073-F2073)-G2073)-MAX((D2073*(1+E2073)^0*'Расчет NPV'!$C$14*(C2073-F2073)-G2073)-B2073/6,0)*'Расчет NPV'!$C$13)/(1+'Расчет NPV'!$C$12)^1</f>
        <v/>
      </c>
      <c r="I2073" s="9">
        <f>((D2073*(1+E2073)^1*(C2073-F2073)-G2073)-MAX((D2073*(1+E2073)^1*(C2073-F2073)-G2073)-B2073/6,0)*'Расчет NPV'!$C$13)/(1+'Расчет NPV'!$C$12)^2</f>
        <v/>
      </c>
      <c r="J2073" s="9">
        <f>((D2073*(1+E2073)^2*(C2073-F2073)-G2073)-MAX((D2073*(1+E2073)^2*(C2073-F2073)-G2073)-B2073/6,0)*'Расчет NPV'!$C$13)/(1+'Расчет NPV'!$C$12)^3</f>
        <v/>
      </c>
      <c r="K2073" s="9">
        <f>((D2073*(1+E2073)^3*(C2073-F2073)-G2073)-MAX((D2073*(1+E2073)^3*(C2073-F2073)-G2073)-B2073/6,0)*'Расчет NPV'!$C$13)/(1+'Расчет NPV'!$C$12)^4</f>
        <v/>
      </c>
      <c r="L2073" s="9">
        <f>((D2073*(1+E2073)^4*(C2073-F2073)-G2073)-MAX((D2073*(1+E2073)^4*(C2073-F2073)-G2073)-B2073/6,0)*'Расчет NPV'!$C$13)/(1+'Расчет NPV'!$C$12)^5</f>
        <v/>
      </c>
      <c r="M2073" s="9">
        <f>((D2073*(1+E2073)^5*(C2073-F2073)-G2073)-MAX((D2073*(1+E2073)^5*(C2073-F2073)-G2073)-B2073/6,0)*'Расчет NPV'!$C$13)/(1+'Расчет NPV'!$C$12)^6</f>
        <v/>
      </c>
      <c r="N2073" s="13">
        <f>SUM(H2073:M2073)-B2073</f>
        <v/>
      </c>
    </row>
    <row r="2074">
      <c r="A2074" t="n">
        <v>2070</v>
      </c>
      <c r="B2074" s="9">
        <f>_xlfn.BETA.INV(RAND(),'Расчет NPV'!$E$5,'Расчет NPV'!$F$5,'Расчет NPV'!$B$5,'Расчет NPV'!$D$5)</f>
        <v/>
      </c>
      <c r="C2074" s="9">
        <f>_xlfn.BETA.INV(RAND(),'Расчет NPV'!$E$6,'Расчет NPV'!$F$6,'Расчет NPV'!$B$6,'Расчет NPV'!$D$6)</f>
        <v/>
      </c>
      <c r="D2074" s="9">
        <f>_xlfn.BETA.INV(RAND(),'Расчет NPV'!$E$7,'Расчет NPV'!$F$7,'Расчет NPV'!$B$7,'Расчет NPV'!$D$7)</f>
        <v/>
      </c>
      <c r="E2074" s="5">
        <f>_xlfn.BETA.INV(RAND(),'Расчет NPV'!$E$8,'Расчет NPV'!$F$8,'Расчет NPV'!$B$8,'Расчет NPV'!$D$8)</f>
        <v/>
      </c>
      <c r="F2074" s="9">
        <f>_xlfn.BETA.INV(RAND(),'Расчет NPV'!$E$9,'Расчет NPV'!$F$9,'Расчет NPV'!$B$9,'Расчет NPV'!$D$9)</f>
        <v/>
      </c>
      <c r="G2074" s="9">
        <f>_xlfn.BETA.INV(RAND(),'Расчет NPV'!$E$10,'Расчет NPV'!$F$10,'Расчет NPV'!$B$10,'Расчет NPV'!$D$10)</f>
        <v/>
      </c>
      <c r="H2074" s="9">
        <f>((D2074*(1+E2074)^0*'Расчет NPV'!$C$14*(C2074-F2074)-G2074)-MAX((D2074*(1+E2074)^0*'Расчет NPV'!$C$14*(C2074-F2074)-G2074)-B2074/6,0)*'Расчет NPV'!$C$13)/(1+'Расчет NPV'!$C$12)^1</f>
        <v/>
      </c>
      <c r="I2074" s="9">
        <f>((D2074*(1+E2074)^1*(C2074-F2074)-G2074)-MAX((D2074*(1+E2074)^1*(C2074-F2074)-G2074)-B2074/6,0)*'Расчет NPV'!$C$13)/(1+'Расчет NPV'!$C$12)^2</f>
        <v/>
      </c>
      <c r="J2074" s="9">
        <f>((D2074*(1+E2074)^2*(C2074-F2074)-G2074)-MAX((D2074*(1+E2074)^2*(C2074-F2074)-G2074)-B2074/6,0)*'Расчет NPV'!$C$13)/(1+'Расчет NPV'!$C$12)^3</f>
        <v/>
      </c>
      <c r="K2074" s="9">
        <f>((D2074*(1+E2074)^3*(C2074-F2074)-G2074)-MAX((D2074*(1+E2074)^3*(C2074-F2074)-G2074)-B2074/6,0)*'Расчет NPV'!$C$13)/(1+'Расчет NPV'!$C$12)^4</f>
        <v/>
      </c>
      <c r="L2074" s="9">
        <f>((D2074*(1+E2074)^4*(C2074-F2074)-G2074)-MAX((D2074*(1+E2074)^4*(C2074-F2074)-G2074)-B2074/6,0)*'Расчет NPV'!$C$13)/(1+'Расчет NPV'!$C$12)^5</f>
        <v/>
      </c>
      <c r="M2074" s="9">
        <f>((D2074*(1+E2074)^5*(C2074-F2074)-G2074)-MAX((D2074*(1+E2074)^5*(C2074-F2074)-G2074)-B2074/6,0)*'Расчет NPV'!$C$13)/(1+'Расчет NPV'!$C$12)^6</f>
        <v/>
      </c>
      <c r="N2074" s="13">
        <f>SUM(H2074:M2074)-B2074</f>
        <v/>
      </c>
    </row>
    <row r="2075">
      <c r="A2075" t="n">
        <v>2071</v>
      </c>
      <c r="B2075" s="9">
        <f>_xlfn.BETA.INV(RAND(),'Расчет NPV'!$E$5,'Расчет NPV'!$F$5,'Расчет NPV'!$B$5,'Расчет NPV'!$D$5)</f>
        <v/>
      </c>
      <c r="C2075" s="9">
        <f>_xlfn.BETA.INV(RAND(),'Расчет NPV'!$E$6,'Расчет NPV'!$F$6,'Расчет NPV'!$B$6,'Расчет NPV'!$D$6)</f>
        <v/>
      </c>
      <c r="D2075" s="9">
        <f>_xlfn.BETA.INV(RAND(),'Расчет NPV'!$E$7,'Расчет NPV'!$F$7,'Расчет NPV'!$B$7,'Расчет NPV'!$D$7)</f>
        <v/>
      </c>
      <c r="E2075" s="5">
        <f>_xlfn.BETA.INV(RAND(),'Расчет NPV'!$E$8,'Расчет NPV'!$F$8,'Расчет NPV'!$B$8,'Расчет NPV'!$D$8)</f>
        <v/>
      </c>
      <c r="F2075" s="9">
        <f>_xlfn.BETA.INV(RAND(),'Расчет NPV'!$E$9,'Расчет NPV'!$F$9,'Расчет NPV'!$B$9,'Расчет NPV'!$D$9)</f>
        <v/>
      </c>
      <c r="G2075" s="9">
        <f>_xlfn.BETA.INV(RAND(),'Расчет NPV'!$E$10,'Расчет NPV'!$F$10,'Расчет NPV'!$B$10,'Расчет NPV'!$D$10)</f>
        <v/>
      </c>
      <c r="H2075" s="9">
        <f>((D2075*(1+E2075)^0*'Расчет NPV'!$C$14*(C2075-F2075)-G2075)-MAX((D2075*(1+E2075)^0*'Расчет NPV'!$C$14*(C2075-F2075)-G2075)-B2075/6,0)*'Расчет NPV'!$C$13)/(1+'Расчет NPV'!$C$12)^1</f>
        <v/>
      </c>
      <c r="I2075" s="9">
        <f>((D2075*(1+E2075)^1*(C2075-F2075)-G2075)-MAX((D2075*(1+E2075)^1*(C2075-F2075)-G2075)-B2075/6,0)*'Расчет NPV'!$C$13)/(1+'Расчет NPV'!$C$12)^2</f>
        <v/>
      </c>
      <c r="J2075" s="9">
        <f>((D2075*(1+E2075)^2*(C2075-F2075)-G2075)-MAX((D2075*(1+E2075)^2*(C2075-F2075)-G2075)-B2075/6,0)*'Расчет NPV'!$C$13)/(1+'Расчет NPV'!$C$12)^3</f>
        <v/>
      </c>
      <c r="K2075" s="9">
        <f>((D2075*(1+E2075)^3*(C2075-F2075)-G2075)-MAX((D2075*(1+E2075)^3*(C2075-F2075)-G2075)-B2075/6,0)*'Расчет NPV'!$C$13)/(1+'Расчет NPV'!$C$12)^4</f>
        <v/>
      </c>
      <c r="L2075" s="9">
        <f>((D2075*(1+E2075)^4*(C2075-F2075)-G2075)-MAX((D2075*(1+E2075)^4*(C2075-F2075)-G2075)-B2075/6,0)*'Расчет NPV'!$C$13)/(1+'Расчет NPV'!$C$12)^5</f>
        <v/>
      </c>
      <c r="M2075" s="9">
        <f>((D2075*(1+E2075)^5*(C2075-F2075)-G2075)-MAX((D2075*(1+E2075)^5*(C2075-F2075)-G2075)-B2075/6,0)*'Расчет NPV'!$C$13)/(1+'Расчет NPV'!$C$12)^6</f>
        <v/>
      </c>
      <c r="N2075" s="13">
        <f>SUM(H2075:M2075)-B2075</f>
        <v/>
      </c>
    </row>
    <row r="2076">
      <c r="A2076" t="n">
        <v>2072</v>
      </c>
      <c r="B2076" s="9">
        <f>_xlfn.BETA.INV(RAND(),'Расчет NPV'!$E$5,'Расчет NPV'!$F$5,'Расчет NPV'!$B$5,'Расчет NPV'!$D$5)</f>
        <v/>
      </c>
      <c r="C2076" s="9">
        <f>_xlfn.BETA.INV(RAND(),'Расчет NPV'!$E$6,'Расчет NPV'!$F$6,'Расчет NPV'!$B$6,'Расчет NPV'!$D$6)</f>
        <v/>
      </c>
      <c r="D2076" s="9">
        <f>_xlfn.BETA.INV(RAND(),'Расчет NPV'!$E$7,'Расчет NPV'!$F$7,'Расчет NPV'!$B$7,'Расчет NPV'!$D$7)</f>
        <v/>
      </c>
      <c r="E2076" s="5">
        <f>_xlfn.BETA.INV(RAND(),'Расчет NPV'!$E$8,'Расчет NPV'!$F$8,'Расчет NPV'!$B$8,'Расчет NPV'!$D$8)</f>
        <v/>
      </c>
      <c r="F2076" s="9">
        <f>_xlfn.BETA.INV(RAND(),'Расчет NPV'!$E$9,'Расчет NPV'!$F$9,'Расчет NPV'!$B$9,'Расчет NPV'!$D$9)</f>
        <v/>
      </c>
      <c r="G2076" s="9">
        <f>_xlfn.BETA.INV(RAND(),'Расчет NPV'!$E$10,'Расчет NPV'!$F$10,'Расчет NPV'!$B$10,'Расчет NPV'!$D$10)</f>
        <v/>
      </c>
      <c r="H2076" s="9">
        <f>((D2076*(1+E2076)^0*'Расчет NPV'!$C$14*(C2076-F2076)-G2076)-MAX((D2076*(1+E2076)^0*'Расчет NPV'!$C$14*(C2076-F2076)-G2076)-B2076/6,0)*'Расчет NPV'!$C$13)/(1+'Расчет NPV'!$C$12)^1</f>
        <v/>
      </c>
      <c r="I2076" s="9">
        <f>((D2076*(1+E2076)^1*(C2076-F2076)-G2076)-MAX((D2076*(1+E2076)^1*(C2076-F2076)-G2076)-B2076/6,0)*'Расчет NPV'!$C$13)/(1+'Расчет NPV'!$C$12)^2</f>
        <v/>
      </c>
      <c r="J2076" s="9">
        <f>((D2076*(1+E2076)^2*(C2076-F2076)-G2076)-MAX((D2076*(1+E2076)^2*(C2076-F2076)-G2076)-B2076/6,0)*'Расчет NPV'!$C$13)/(1+'Расчет NPV'!$C$12)^3</f>
        <v/>
      </c>
      <c r="K2076" s="9">
        <f>((D2076*(1+E2076)^3*(C2076-F2076)-G2076)-MAX((D2076*(1+E2076)^3*(C2076-F2076)-G2076)-B2076/6,0)*'Расчет NPV'!$C$13)/(1+'Расчет NPV'!$C$12)^4</f>
        <v/>
      </c>
      <c r="L2076" s="9">
        <f>((D2076*(1+E2076)^4*(C2076-F2076)-G2076)-MAX((D2076*(1+E2076)^4*(C2076-F2076)-G2076)-B2076/6,0)*'Расчет NPV'!$C$13)/(1+'Расчет NPV'!$C$12)^5</f>
        <v/>
      </c>
      <c r="M2076" s="9">
        <f>((D2076*(1+E2076)^5*(C2076-F2076)-G2076)-MAX((D2076*(1+E2076)^5*(C2076-F2076)-G2076)-B2076/6,0)*'Расчет NPV'!$C$13)/(1+'Расчет NPV'!$C$12)^6</f>
        <v/>
      </c>
      <c r="N2076" s="13">
        <f>SUM(H2076:M2076)-B2076</f>
        <v/>
      </c>
    </row>
    <row r="2077">
      <c r="A2077" t="n">
        <v>2073</v>
      </c>
      <c r="B2077" s="9">
        <f>_xlfn.BETA.INV(RAND(),'Расчет NPV'!$E$5,'Расчет NPV'!$F$5,'Расчет NPV'!$B$5,'Расчет NPV'!$D$5)</f>
        <v/>
      </c>
      <c r="C2077" s="9">
        <f>_xlfn.BETA.INV(RAND(),'Расчет NPV'!$E$6,'Расчет NPV'!$F$6,'Расчет NPV'!$B$6,'Расчет NPV'!$D$6)</f>
        <v/>
      </c>
      <c r="D2077" s="9">
        <f>_xlfn.BETA.INV(RAND(),'Расчет NPV'!$E$7,'Расчет NPV'!$F$7,'Расчет NPV'!$B$7,'Расчет NPV'!$D$7)</f>
        <v/>
      </c>
      <c r="E2077" s="5">
        <f>_xlfn.BETA.INV(RAND(),'Расчет NPV'!$E$8,'Расчет NPV'!$F$8,'Расчет NPV'!$B$8,'Расчет NPV'!$D$8)</f>
        <v/>
      </c>
      <c r="F2077" s="9">
        <f>_xlfn.BETA.INV(RAND(),'Расчет NPV'!$E$9,'Расчет NPV'!$F$9,'Расчет NPV'!$B$9,'Расчет NPV'!$D$9)</f>
        <v/>
      </c>
      <c r="G2077" s="9">
        <f>_xlfn.BETA.INV(RAND(),'Расчет NPV'!$E$10,'Расчет NPV'!$F$10,'Расчет NPV'!$B$10,'Расчет NPV'!$D$10)</f>
        <v/>
      </c>
      <c r="H2077" s="9">
        <f>((D2077*(1+E2077)^0*'Расчет NPV'!$C$14*(C2077-F2077)-G2077)-MAX((D2077*(1+E2077)^0*'Расчет NPV'!$C$14*(C2077-F2077)-G2077)-B2077/6,0)*'Расчет NPV'!$C$13)/(1+'Расчет NPV'!$C$12)^1</f>
        <v/>
      </c>
      <c r="I2077" s="9">
        <f>((D2077*(1+E2077)^1*(C2077-F2077)-G2077)-MAX((D2077*(1+E2077)^1*(C2077-F2077)-G2077)-B2077/6,0)*'Расчет NPV'!$C$13)/(1+'Расчет NPV'!$C$12)^2</f>
        <v/>
      </c>
      <c r="J2077" s="9">
        <f>((D2077*(1+E2077)^2*(C2077-F2077)-G2077)-MAX((D2077*(1+E2077)^2*(C2077-F2077)-G2077)-B2077/6,0)*'Расчет NPV'!$C$13)/(1+'Расчет NPV'!$C$12)^3</f>
        <v/>
      </c>
      <c r="K2077" s="9">
        <f>((D2077*(1+E2077)^3*(C2077-F2077)-G2077)-MAX((D2077*(1+E2077)^3*(C2077-F2077)-G2077)-B2077/6,0)*'Расчет NPV'!$C$13)/(1+'Расчет NPV'!$C$12)^4</f>
        <v/>
      </c>
      <c r="L2077" s="9">
        <f>((D2077*(1+E2077)^4*(C2077-F2077)-G2077)-MAX((D2077*(1+E2077)^4*(C2077-F2077)-G2077)-B2077/6,0)*'Расчет NPV'!$C$13)/(1+'Расчет NPV'!$C$12)^5</f>
        <v/>
      </c>
      <c r="M2077" s="9">
        <f>((D2077*(1+E2077)^5*(C2077-F2077)-G2077)-MAX((D2077*(1+E2077)^5*(C2077-F2077)-G2077)-B2077/6,0)*'Расчет NPV'!$C$13)/(1+'Расчет NPV'!$C$12)^6</f>
        <v/>
      </c>
      <c r="N2077" s="13">
        <f>SUM(H2077:M2077)-B2077</f>
        <v/>
      </c>
    </row>
    <row r="2078">
      <c r="A2078" t="n">
        <v>2074</v>
      </c>
      <c r="B2078" s="9">
        <f>_xlfn.BETA.INV(RAND(),'Расчет NPV'!$E$5,'Расчет NPV'!$F$5,'Расчет NPV'!$B$5,'Расчет NPV'!$D$5)</f>
        <v/>
      </c>
      <c r="C2078" s="9">
        <f>_xlfn.BETA.INV(RAND(),'Расчет NPV'!$E$6,'Расчет NPV'!$F$6,'Расчет NPV'!$B$6,'Расчет NPV'!$D$6)</f>
        <v/>
      </c>
      <c r="D2078" s="9">
        <f>_xlfn.BETA.INV(RAND(),'Расчет NPV'!$E$7,'Расчет NPV'!$F$7,'Расчет NPV'!$B$7,'Расчет NPV'!$D$7)</f>
        <v/>
      </c>
      <c r="E2078" s="5">
        <f>_xlfn.BETA.INV(RAND(),'Расчет NPV'!$E$8,'Расчет NPV'!$F$8,'Расчет NPV'!$B$8,'Расчет NPV'!$D$8)</f>
        <v/>
      </c>
      <c r="F2078" s="9">
        <f>_xlfn.BETA.INV(RAND(),'Расчет NPV'!$E$9,'Расчет NPV'!$F$9,'Расчет NPV'!$B$9,'Расчет NPV'!$D$9)</f>
        <v/>
      </c>
      <c r="G2078" s="9">
        <f>_xlfn.BETA.INV(RAND(),'Расчет NPV'!$E$10,'Расчет NPV'!$F$10,'Расчет NPV'!$B$10,'Расчет NPV'!$D$10)</f>
        <v/>
      </c>
      <c r="H2078" s="9">
        <f>((D2078*(1+E2078)^0*'Расчет NPV'!$C$14*(C2078-F2078)-G2078)-MAX((D2078*(1+E2078)^0*'Расчет NPV'!$C$14*(C2078-F2078)-G2078)-B2078/6,0)*'Расчет NPV'!$C$13)/(1+'Расчет NPV'!$C$12)^1</f>
        <v/>
      </c>
      <c r="I2078" s="9">
        <f>((D2078*(1+E2078)^1*(C2078-F2078)-G2078)-MAX((D2078*(1+E2078)^1*(C2078-F2078)-G2078)-B2078/6,0)*'Расчет NPV'!$C$13)/(1+'Расчет NPV'!$C$12)^2</f>
        <v/>
      </c>
      <c r="J2078" s="9">
        <f>((D2078*(1+E2078)^2*(C2078-F2078)-G2078)-MAX((D2078*(1+E2078)^2*(C2078-F2078)-G2078)-B2078/6,0)*'Расчет NPV'!$C$13)/(1+'Расчет NPV'!$C$12)^3</f>
        <v/>
      </c>
      <c r="K2078" s="9">
        <f>((D2078*(1+E2078)^3*(C2078-F2078)-G2078)-MAX((D2078*(1+E2078)^3*(C2078-F2078)-G2078)-B2078/6,0)*'Расчет NPV'!$C$13)/(1+'Расчет NPV'!$C$12)^4</f>
        <v/>
      </c>
      <c r="L2078" s="9">
        <f>((D2078*(1+E2078)^4*(C2078-F2078)-G2078)-MAX((D2078*(1+E2078)^4*(C2078-F2078)-G2078)-B2078/6,0)*'Расчет NPV'!$C$13)/(1+'Расчет NPV'!$C$12)^5</f>
        <v/>
      </c>
      <c r="M2078" s="9">
        <f>((D2078*(1+E2078)^5*(C2078-F2078)-G2078)-MAX((D2078*(1+E2078)^5*(C2078-F2078)-G2078)-B2078/6,0)*'Расчет NPV'!$C$13)/(1+'Расчет NPV'!$C$12)^6</f>
        <v/>
      </c>
      <c r="N2078" s="13">
        <f>SUM(H2078:M2078)-B2078</f>
        <v/>
      </c>
    </row>
    <row r="2079">
      <c r="A2079" t="n">
        <v>2075</v>
      </c>
      <c r="B2079" s="9">
        <f>_xlfn.BETA.INV(RAND(),'Расчет NPV'!$E$5,'Расчет NPV'!$F$5,'Расчет NPV'!$B$5,'Расчет NPV'!$D$5)</f>
        <v/>
      </c>
      <c r="C2079" s="9">
        <f>_xlfn.BETA.INV(RAND(),'Расчет NPV'!$E$6,'Расчет NPV'!$F$6,'Расчет NPV'!$B$6,'Расчет NPV'!$D$6)</f>
        <v/>
      </c>
      <c r="D2079" s="9">
        <f>_xlfn.BETA.INV(RAND(),'Расчет NPV'!$E$7,'Расчет NPV'!$F$7,'Расчет NPV'!$B$7,'Расчет NPV'!$D$7)</f>
        <v/>
      </c>
      <c r="E2079" s="5">
        <f>_xlfn.BETA.INV(RAND(),'Расчет NPV'!$E$8,'Расчет NPV'!$F$8,'Расчет NPV'!$B$8,'Расчет NPV'!$D$8)</f>
        <v/>
      </c>
      <c r="F2079" s="9">
        <f>_xlfn.BETA.INV(RAND(),'Расчет NPV'!$E$9,'Расчет NPV'!$F$9,'Расчет NPV'!$B$9,'Расчет NPV'!$D$9)</f>
        <v/>
      </c>
      <c r="G2079" s="9">
        <f>_xlfn.BETA.INV(RAND(),'Расчет NPV'!$E$10,'Расчет NPV'!$F$10,'Расчет NPV'!$B$10,'Расчет NPV'!$D$10)</f>
        <v/>
      </c>
      <c r="H2079" s="9">
        <f>((D2079*(1+E2079)^0*'Расчет NPV'!$C$14*(C2079-F2079)-G2079)-MAX((D2079*(1+E2079)^0*'Расчет NPV'!$C$14*(C2079-F2079)-G2079)-B2079/6,0)*'Расчет NPV'!$C$13)/(1+'Расчет NPV'!$C$12)^1</f>
        <v/>
      </c>
      <c r="I2079" s="9">
        <f>((D2079*(1+E2079)^1*(C2079-F2079)-G2079)-MAX((D2079*(1+E2079)^1*(C2079-F2079)-G2079)-B2079/6,0)*'Расчет NPV'!$C$13)/(1+'Расчет NPV'!$C$12)^2</f>
        <v/>
      </c>
      <c r="J2079" s="9">
        <f>((D2079*(1+E2079)^2*(C2079-F2079)-G2079)-MAX((D2079*(1+E2079)^2*(C2079-F2079)-G2079)-B2079/6,0)*'Расчет NPV'!$C$13)/(1+'Расчет NPV'!$C$12)^3</f>
        <v/>
      </c>
      <c r="K2079" s="9">
        <f>((D2079*(1+E2079)^3*(C2079-F2079)-G2079)-MAX((D2079*(1+E2079)^3*(C2079-F2079)-G2079)-B2079/6,0)*'Расчет NPV'!$C$13)/(1+'Расчет NPV'!$C$12)^4</f>
        <v/>
      </c>
      <c r="L2079" s="9">
        <f>((D2079*(1+E2079)^4*(C2079-F2079)-G2079)-MAX((D2079*(1+E2079)^4*(C2079-F2079)-G2079)-B2079/6,0)*'Расчет NPV'!$C$13)/(1+'Расчет NPV'!$C$12)^5</f>
        <v/>
      </c>
      <c r="M2079" s="9">
        <f>((D2079*(1+E2079)^5*(C2079-F2079)-G2079)-MAX((D2079*(1+E2079)^5*(C2079-F2079)-G2079)-B2079/6,0)*'Расчет NPV'!$C$13)/(1+'Расчет NPV'!$C$12)^6</f>
        <v/>
      </c>
      <c r="N2079" s="13">
        <f>SUM(H2079:M2079)-B2079</f>
        <v/>
      </c>
    </row>
    <row r="2080">
      <c r="A2080" t="n">
        <v>2076</v>
      </c>
      <c r="B2080" s="9">
        <f>_xlfn.BETA.INV(RAND(),'Расчет NPV'!$E$5,'Расчет NPV'!$F$5,'Расчет NPV'!$B$5,'Расчет NPV'!$D$5)</f>
        <v/>
      </c>
      <c r="C2080" s="9">
        <f>_xlfn.BETA.INV(RAND(),'Расчет NPV'!$E$6,'Расчет NPV'!$F$6,'Расчет NPV'!$B$6,'Расчет NPV'!$D$6)</f>
        <v/>
      </c>
      <c r="D2080" s="9">
        <f>_xlfn.BETA.INV(RAND(),'Расчет NPV'!$E$7,'Расчет NPV'!$F$7,'Расчет NPV'!$B$7,'Расчет NPV'!$D$7)</f>
        <v/>
      </c>
      <c r="E2080" s="5">
        <f>_xlfn.BETA.INV(RAND(),'Расчет NPV'!$E$8,'Расчет NPV'!$F$8,'Расчет NPV'!$B$8,'Расчет NPV'!$D$8)</f>
        <v/>
      </c>
      <c r="F2080" s="9">
        <f>_xlfn.BETA.INV(RAND(),'Расчет NPV'!$E$9,'Расчет NPV'!$F$9,'Расчет NPV'!$B$9,'Расчет NPV'!$D$9)</f>
        <v/>
      </c>
      <c r="G2080" s="9">
        <f>_xlfn.BETA.INV(RAND(),'Расчет NPV'!$E$10,'Расчет NPV'!$F$10,'Расчет NPV'!$B$10,'Расчет NPV'!$D$10)</f>
        <v/>
      </c>
      <c r="H2080" s="9">
        <f>((D2080*(1+E2080)^0*'Расчет NPV'!$C$14*(C2080-F2080)-G2080)-MAX((D2080*(1+E2080)^0*'Расчет NPV'!$C$14*(C2080-F2080)-G2080)-B2080/6,0)*'Расчет NPV'!$C$13)/(1+'Расчет NPV'!$C$12)^1</f>
        <v/>
      </c>
      <c r="I2080" s="9">
        <f>((D2080*(1+E2080)^1*(C2080-F2080)-G2080)-MAX((D2080*(1+E2080)^1*(C2080-F2080)-G2080)-B2080/6,0)*'Расчет NPV'!$C$13)/(1+'Расчет NPV'!$C$12)^2</f>
        <v/>
      </c>
      <c r="J2080" s="9">
        <f>((D2080*(1+E2080)^2*(C2080-F2080)-G2080)-MAX((D2080*(1+E2080)^2*(C2080-F2080)-G2080)-B2080/6,0)*'Расчет NPV'!$C$13)/(1+'Расчет NPV'!$C$12)^3</f>
        <v/>
      </c>
      <c r="K2080" s="9">
        <f>((D2080*(1+E2080)^3*(C2080-F2080)-G2080)-MAX((D2080*(1+E2080)^3*(C2080-F2080)-G2080)-B2080/6,0)*'Расчет NPV'!$C$13)/(1+'Расчет NPV'!$C$12)^4</f>
        <v/>
      </c>
      <c r="L2080" s="9">
        <f>((D2080*(1+E2080)^4*(C2080-F2080)-G2080)-MAX((D2080*(1+E2080)^4*(C2080-F2080)-G2080)-B2080/6,0)*'Расчет NPV'!$C$13)/(1+'Расчет NPV'!$C$12)^5</f>
        <v/>
      </c>
      <c r="M2080" s="9">
        <f>((D2080*(1+E2080)^5*(C2080-F2080)-G2080)-MAX((D2080*(1+E2080)^5*(C2080-F2080)-G2080)-B2080/6,0)*'Расчет NPV'!$C$13)/(1+'Расчет NPV'!$C$12)^6</f>
        <v/>
      </c>
      <c r="N2080" s="13">
        <f>SUM(H2080:M2080)-B2080</f>
        <v/>
      </c>
    </row>
    <row r="2081">
      <c r="A2081" t="n">
        <v>2077</v>
      </c>
      <c r="B2081" s="9">
        <f>_xlfn.BETA.INV(RAND(),'Расчет NPV'!$E$5,'Расчет NPV'!$F$5,'Расчет NPV'!$B$5,'Расчет NPV'!$D$5)</f>
        <v/>
      </c>
      <c r="C2081" s="9">
        <f>_xlfn.BETA.INV(RAND(),'Расчет NPV'!$E$6,'Расчет NPV'!$F$6,'Расчет NPV'!$B$6,'Расчет NPV'!$D$6)</f>
        <v/>
      </c>
      <c r="D2081" s="9">
        <f>_xlfn.BETA.INV(RAND(),'Расчет NPV'!$E$7,'Расчет NPV'!$F$7,'Расчет NPV'!$B$7,'Расчет NPV'!$D$7)</f>
        <v/>
      </c>
      <c r="E2081" s="5">
        <f>_xlfn.BETA.INV(RAND(),'Расчет NPV'!$E$8,'Расчет NPV'!$F$8,'Расчет NPV'!$B$8,'Расчет NPV'!$D$8)</f>
        <v/>
      </c>
      <c r="F2081" s="9">
        <f>_xlfn.BETA.INV(RAND(),'Расчет NPV'!$E$9,'Расчет NPV'!$F$9,'Расчет NPV'!$B$9,'Расчет NPV'!$D$9)</f>
        <v/>
      </c>
      <c r="G2081" s="9">
        <f>_xlfn.BETA.INV(RAND(),'Расчет NPV'!$E$10,'Расчет NPV'!$F$10,'Расчет NPV'!$B$10,'Расчет NPV'!$D$10)</f>
        <v/>
      </c>
      <c r="H2081" s="9">
        <f>((D2081*(1+E2081)^0*'Расчет NPV'!$C$14*(C2081-F2081)-G2081)-MAX((D2081*(1+E2081)^0*'Расчет NPV'!$C$14*(C2081-F2081)-G2081)-B2081/6,0)*'Расчет NPV'!$C$13)/(1+'Расчет NPV'!$C$12)^1</f>
        <v/>
      </c>
      <c r="I2081" s="9">
        <f>((D2081*(1+E2081)^1*(C2081-F2081)-G2081)-MAX((D2081*(1+E2081)^1*(C2081-F2081)-G2081)-B2081/6,0)*'Расчет NPV'!$C$13)/(1+'Расчет NPV'!$C$12)^2</f>
        <v/>
      </c>
      <c r="J2081" s="9">
        <f>((D2081*(1+E2081)^2*(C2081-F2081)-G2081)-MAX((D2081*(1+E2081)^2*(C2081-F2081)-G2081)-B2081/6,0)*'Расчет NPV'!$C$13)/(1+'Расчет NPV'!$C$12)^3</f>
        <v/>
      </c>
      <c r="K2081" s="9">
        <f>((D2081*(1+E2081)^3*(C2081-F2081)-G2081)-MAX((D2081*(1+E2081)^3*(C2081-F2081)-G2081)-B2081/6,0)*'Расчет NPV'!$C$13)/(1+'Расчет NPV'!$C$12)^4</f>
        <v/>
      </c>
      <c r="L2081" s="9">
        <f>((D2081*(1+E2081)^4*(C2081-F2081)-G2081)-MAX((D2081*(1+E2081)^4*(C2081-F2081)-G2081)-B2081/6,0)*'Расчет NPV'!$C$13)/(1+'Расчет NPV'!$C$12)^5</f>
        <v/>
      </c>
      <c r="M2081" s="9">
        <f>((D2081*(1+E2081)^5*(C2081-F2081)-G2081)-MAX((D2081*(1+E2081)^5*(C2081-F2081)-G2081)-B2081/6,0)*'Расчет NPV'!$C$13)/(1+'Расчет NPV'!$C$12)^6</f>
        <v/>
      </c>
      <c r="N2081" s="13">
        <f>SUM(H2081:M2081)-B2081</f>
        <v/>
      </c>
    </row>
    <row r="2082">
      <c r="A2082" t="n">
        <v>2078</v>
      </c>
      <c r="B2082" s="9">
        <f>_xlfn.BETA.INV(RAND(),'Расчет NPV'!$E$5,'Расчет NPV'!$F$5,'Расчет NPV'!$B$5,'Расчет NPV'!$D$5)</f>
        <v/>
      </c>
      <c r="C2082" s="9">
        <f>_xlfn.BETA.INV(RAND(),'Расчет NPV'!$E$6,'Расчет NPV'!$F$6,'Расчет NPV'!$B$6,'Расчет NPV'!$D$6)</f>
        <v/>
      </c>
      <c r="D2082" s="9">
        <f>_xlfn.BETA.INV(RAND(),'Расчет NPV'!$E$7,'Расчет NPV'!$F$7,'Расчет NPV'!$B$7,'Расчет NPV'!$D$7)</f>
        <v/>
      </c>
      <c r="E2082" s="5">
        <f>_xlfn.BETA.INV(RAND(),'Расчет NPV'!$E$8,'Расчет NPV'!$F$8,'Расчет NPV'!$B$8,'Расчет NPV'!$D$8)</f>
        <v/>
      </c>
      <c r="F2082" s="9">
        <f>_xlfn.BETA.INV(RAND(),'Расчет NPV'!$E$9,'Расчет NPV'!$F$9,'Расчет NPV'!$B$9,'Расчет NPV'!$D$9)</f>
        <v/>
      </c>
      <c r="G2082" s="9">
        <f>_xlfn.BETA.INV(RAND(),'Расчет NPV'!$E$10,'Расчет NPV'!$F$10,'Расчет NPV'!$B$10,'Расчет NPV'!$D$10)</f>
        <v/>
      </c>
      <c r="H2082" s="9">
        <f>((D2082*(1+E2082)^0*'Расчет NPV'!$C$14*(C2082-F2082)-G2082)-MAX((D2082*(1+E2082)^0*'Расчет NPV'!$C$14*(C2082-F2082)-G2082)-B2082/6,0)*'Расчет NPV'!$C$13)/(1+'Расчет NPV'!$C$12)^1</f>
        <v/>
      </c>
      <c r="I2082" s="9">
        <f>((D2082*(1+E2082)^1*(C2082-F2082)-G2082)-MAX((D2082*(1+E2082)^1*(C2082-F2082)-G2082)-B2082/6,0)*'Расчет NPV'!$C$13)/(1+'Расчет NPV'!$C$12)^2</f>
        <v/>
      </c>
      <c r="J2082" s="9">
        <f>((D2082*(1+E2082)^2*(C2082-F2082)-G2082)-MAX((D2082*(1+E2082)^2*(C2082-F2082)-G2082)-B2082/6,0)*'Расчет NPV'!$C$13)/(1+'Расчет NPV'!$C$12)^3</f>
        <v/>
      </c>
      <c r="K2082" s="9">
        <f>((D2082*(1+E2082)^3*(C2082-F2082)-G2082)-MAX((D2082*(1+E2082)^3*(C2082-F2082)-G2082)-B2082/6,0)*'Расчет NPV'!$C$13)/(1+'Расчет NPV'!$C$12)^4</f>
        <v/>
      </c>
      <c r="L2082" s="9">
        <f>((D2082*(1+E2082)^4*(C2082-F2082)-G2082)-MAX((D2082*(1+E2082)^4*(C2082-F2082)-G2082)-B2082/6,0)*'Расчет NPV'!$C$13)/(1+'Расчет NPV'!$C$12)^5</f>
        <v/>
      </c>
      <c r="M2082" s="9">
        <f>((D2082*(1+E2082)^5*(C2082-F2082)-G2082)-MAX((D2082*(1+E2082)^5*(C2082-F2082)-G2082)-B2082/6,0)*'Расчет NPV'!$C$13)/(1+'Расчет NPV'!$C$12)^6</f>
        <v/>
      </c>
      <c r="N2082" s="13">
        <f>SUM(H2082:M2082)-B2082</f>
        <v/>
      </c>
    </row>
    <row r="2083">
      <c r="A2083" t="n">
        <v>2079</v>
      </c>
      <c r="B2083" s="9">
        <f>_xlfn.BETA.INV(RAND(),'Расчет NPV'!$E$5,'Расчет NPV'!$F$5,'Расчет NPV'!$B$5,'Расчет NPV'!$D$5)</f>
        <v/>
      </c>
      <c r="C2083" s="9">
        <f>_xlfn.BETA.INV(RAND(),'Расчет NPV'!$E$6,'Расчет NPV'!$F$6,'Расчет NPV'!$B$6,'Расчет NPV'!$D$6)</f>
        <v/>
      </c>
      <c r="D2083" s="9">
        <f>_xlfn.BETA.INV(RAND(),'Расчет NPV'!$E$7,'Расчет NPV'!$F$7,'Расчет NPV'!$B$7,'Расчет NPV'!$D$7)</f>
        <v/>
      </c>
      <c r="E2083" s="5">
        <f>_xlfn.BETA.INV(RAND(),'Расчет NPV'!$E$8,'Расчет NPV'!$F$8,'Расчет NPV'!$B$8,'Расчет NPV'!$D$8)</f>
        <v/>
      </c>
      <c r="F2083" s="9">
        <f>_xlfn.BETA.INV(RAND(),'Расчет NPV'!$E$9,'Расчет NPV'!$F$9,'Расчет NPV'!$B$9,'Расчет NPV'!$D$9)</f>
        <v/>
      </c>
      <c r="G2083" s="9">
        <f>_xlfn.BETA.INV(RAND(),'Расчет NPV'!$E$10,'Расчет NPV'!$F$10,'Расчет NPV'!$B$10,'Расчет NPV'!$D$10)</f>
        <v/>
      </c>
      <c r="H2083" s="9">
        <f>((D2083*(1+E2083)^0*'Расчет NPV'!$C$14*(C2083-F2083)-G2083)-MAX((D2083*(1+E2083)^0*'Расчет NPV'!$C$14*(C2083-F2083)-G2083)-B2083/6,0)*'Расчет NPV'!$C$13)/(1+'Расчет NPV'!$C$12)^1</f>
        <v/>
      </c>
      <c r="I2083" s="9">
        <f>((D2083*(1+E2083)^1*(C2083-F2083)-G2083)-MAX((D2083*(1+E2083)^1*(C2083-F2083)-G2083)-B2083/6,0)*'Расчет NPV'!$C$13)/(1+'Расчет NPV'!$C$12)^2</f>
        <v/>
      </c>
      <c r="J2083" s="9">
        <f>((D2083*(1+E2083)^2*(C2083-F2083)-G2083)-MAX((D2083*(1+E2083)^2*(C2083-F2083)-G2083)-B2083/6,0)*'Расчет NPV'!$C$13)/(1+'Расчет NPV'!$C$12)^3</f>
        <v/>
      </c>
      <c r="K2083" s="9">
        <f>((D2083*(1+E2083)^3*(C2083-F2083)-G2083)-MAX((D2083*(1+E2083)^3*(C2083-F2083)-G2083)-B2083/6,0)*'Расчет NPV'!$C$13)/(1+'Расчет NPV'!$C$12)^4</f>
        <v/>
      </c>
      <c r="L2083" s="9">
        <f>((D2083*(1+E2083)^4*(C2083-F2083)-G2083)-MAX((D2083*(1+E2083)^4*(C2083-F2083)-G2083)-B2083/6,0)*'Расчет NPV'!$C$13)/(1+'Расчет NPV'!$C$12)^5</f>
        <v/>
      </c>
      <c r="M2083" s="9">
        <f>((D2083*(1+E2083)^5*(C2083-F2083)-G2083)-MAX((D2083*(1+E2083)^5*(C2083-F2083)-G2083)-B2083/6,0)*'Расчет NPV'!$C$13)/(1+'Расчет NPV'!$C$12)^6</f>
        <v/>
      </c>
      <c r="N2083" s="13">
        <f>SUM(H2083:M2083)-B2083</f>
        <v/>
      </c>
    </row>
    <row r="2084">
      <c r="A2084" t="n">
        <v>2080</v>
      </c>
      <c r="B2084" s="9">
        <f>_xlfn.BETA.INV(RAND(),'Расчет NPV'!$E$5,'Расчет NPV'!$F$5,'Расчет NPV'!$B$5,'Расчет NPV'!$D$5)</f>
        <v/>
      </c>
      <c r="C2084" s="9">
        <f>_xlfn.BETA.INV(RAND(),'Расчет NPV'!$E$6,'Расчет NPV'!$F$6,'Расчет NPV'!$B$6,'Расчет NPV'!$D$6)</f>
        <v/>
      </c>
      <c r="D2084" s="9">
        <f>_xlfn.BETA.INV(RAND(),'Расчет NPV'!$E$7,'Расчет NPV'!$F$7,'Расчет NPV'!$B$7,'Расчет NPV'!$D$7)</f>
        <v/>
      </c>
      <c r="E2084" s="5">
        <f>_xlfn.BETA.INV(RAND(),'Расчет NPV'!$E$8,'Расчет NPV'!$F$8,'Расчет NPV'!$B$8,'Расчет NPV'!$D$8)</f>
        <v/>
      </c>
      <c r="F2084" s="9">
        <f>_xlfn.BETA.INV(RAND(),'Расчет NPV'!$E$9,'Расчет NPV'!$F$9,'Расчет NPV'!$B$9,'Расчет NPV'!$D$9)</f>
        <v/>
      </c>
      <c r="G2084" s="9">
        <f>_xlfn.BETA.INV(RAND(),'Расчет NPV'!$E$10,'Расчет NPV'!$F$10,'Расчет NPV'!$B$10,'Расчет NPV'!$D$10)</f>
        <v/>
      </c>
      <c r="H2084" s="9">
        <f>((D2084*(1+E2084)^0*'Расчет NPV'!$C$14*(C2084-F2084)-G2084)-MAX((D2084*(1+E2084)^0*'Расчет NPV'!$C$14*(C2084-F2084)-G2084)-B2084/6,0)*'Расчет NPV'!$C$13)/(1+'Расчет NPV'!$C$12)^1</f>
        <v/>
      </c>
      <c r="I2084" s="9">
        <f>((D2084*(1+E2084)^1*(C2084-F2084)-G2084)-MAX((D2084*(1+E2084)^1*(C2084-F2084)-G2084)-B2084/6,0)*'Расчет NPV'!$C$13)/(1+'Расчет NPV'!$C$12)^2</f>
        <v/>
      </c>
      <c r="J2084" s="9">
        <f>((D2084*(1+E2084)^2*(C2084-F2084)-G2084)-MAX((D2084*(1+E2084)^2*(C2084-F2084)-G2084)-B2084/6,0)*'Расчет NPV'!$C$13)/(1+'Расчет NPV'!$C$12)^3</f>
        <v/>
      </c>
      <c r="K2084" s="9">
        <f>((D2084*(1+E2084)^3*(C2084-F2084)-G2084)-MAX((D2084*(1+E2084)^3*(C2084-F2084)-G2084)-B2084/6,0)*'Расчет NPV'!$C$13)/(1+'Расчет NPV'!$C$12)^4</f>
        <v/>
      </c>
      <c r="L2084" s="9">
        <f>((D2084*(1+E2084)^4*(C2084-F2084)-G2084)-MAX((D2084*(1+E2084)^4*(C2084-F2084)-G2084)-B2084/6,0)*'Расчет NPV'!$C$13)/(1+'Расчет NPV'!$C$12)^5</f>
        <v/>
      </c>
      <c r="M2084" s="9">
        <f>((D2084*(1+E2084)^5*(C2084-F2084)-G2084)-MAX((D2084*(1+E2084)^5*(C2084-F2084)-G2084)-B2084/6,0)*'Расчет NPV'!$C$13)/(1+'Расчет NPV'!$C$12)^6</f>
        <v/>
      </c>
      <c r="N2084" s="13">
        <f>SUM(H2084:M2084)-B2084</f>
        <v/>
      </c>
    </row>
    <row r="2085">
      <c r="A2085" t="n">
        <v>2081</v>
      </c>
      <c r="B2085" s="9">
        <f>_xlfn.BETA.INV(RAND(),'Расчет NPV'!$E$5,'Расчет NPV'!$F$5,'Расчет NPV'!$B$5,'Расчет NPV'!$D$5)</f>
        <v/>
      </c>
      <c r="C2085" s="9">
        <f>_xlfn.BETA.INV(RAND(),'Расчет NPV'!$E$6,'Расчет NPV'!$F$6,'Расчет NPV'!$B$6,'Расчет NPV'!$D$6)</f>
        <v/>
      </c>
      <c r="D2085" s="9">
        <f>_xlfn.BETA.INV(RAND(),'Расчет NPV'!$E$7,'Расчет NPV'!$F$7,'Расчет NPV'!$B$7,'Расчет NPV'!$D$7)</f>
        <v/>
      </c>
      <c r="E2085" s="5">
        <f>_xlfn.BETA.INV(RAND(),'Расчет NPV'!$E$8,'Расчет NPV'!$F$8,'Расчет NPV'!$B$8,'Расчет NPV'!$D$8)</f>
        <v/>
      </c>
      <c r="F2085" s="9">
        <f>_xlfn.BETA.INV(RAND(),'Расчет NPV'!$E$9,'Расчет NPV'!$F$9,'Расчет NPV'!$B$9,'Расчет NPV'!$D$9)</f>
        <v/>
      </c>
      <c r="G2085" s="9">
        <f>_xlfn.BETA.INV(RAND(),'Расчет NPV'!$E$10,'Расчет NPV'!$F$10,'Расчет NPV'!$B$10,'Расчет NPV'!$D$10)</f>
        <v/>
      </c>
      <c r="H2085" s="9">
        <f>((D2085*(1+E2085)^0*'Расчет NPV'!$C$14*(C2085-F2085)-G2085)-MAX((D2085*(1+E2085)^0*'Расчет NPV'!$C$14*(C2085-F2085)-G2085)-B2085/6,0)*'Расчет NPV'!$C$13)/(1+'Расчет NPV'!$C$12)^1</f>
        <v/>
      </c>
      <c r="I2085" s="9">
        <f>((D2085*(1+E2085)^1*(C2085-F2085)-G2085)-MAX((D2085*(1+E2085)^1*(C2085-F2085)-G2085)-B2085/6,0)*'Расчет NPV'!$C$13)/(1+'Расчет NPV'!$C$12)^2</f>
        <v/>
      </c>
      <c r="J2085" s="9">
        <f>((D2085*(1+E2085)^2*(C2085-F2085)-G2085)-MAX((D2085*(1+E2085)^2*(C2085-F2085)-G2085)-B2085/6,0)*'Расчет NPV'!$C$13)/(1+'Расчет NPV'!$C$12)^3</f>
        <v/>
      </c>
      <c r="K2085" s="9">
        <f>((D2085*(1+E2085)^3*(C2085-F2085)-G2085)-MAX((D2085*(1+E2085)^3*(C2085-F2085)-G2085)-B2085/6,0)*'Расчет NPV'!$C$13)/(1+'Расчет NPV'!$C$12)^4</f>
        <v/>
      </c>
      <c r="L2085" s="9">
        <f>((D2085*(1+E2085)^4*(C2085-F2085)-G2085)-MAX((D2085*(1+E2085)^4*(C2085-F2085)-G2085)-B2085/6,0)*'Расчет NPV'!$C$13)/(1+'Расчет NPV'!$C$12)^5</f>
        <v/>
      </c>
      <c r="M2085" s="9">
        <f>((D2085*(1+E2085)^5*(C2085-F2085)-G2085)-MAX((D2085*(1+E2085)^5*(C2085-F2085)-G2085)-B2085/6,0)*'Расчет NPV'!$C$13)/(1+'Расчет NPV'!$C$12)^6</f>
        <v/>
      </c>
      <c r="N2085" s="13">
        <f>SUM(H2085:M2085)-B2085</f>
        <v/>
      </c>
    </row>
    <row r="2086">
      <c r="A2086" t="n">
        <v>2082</v>
      </c>
      <c r="B2086" s="9">
        <f>_xlfn.BETA.INV(RAND(),'Расчет NPV'!$E$5,'Расчет NPV'!$F$5,'Расчет NPV'!$B$5,'Расчет NPV'!$D$5)</f>
        <v/>
      </c>
      <c r="C2086" s="9">
        <f>_xlfn.BETA.INV(RAND(),'Расчет NPV'!$E$6,'Расчет NPV'!$F$6,'Расчет NPV'!$B$6,'Расчет NPV'!$D$6)</f>
        <v/>
      </c>
      <c r="D2086" s="9">
        <f>_xlfn.BETA.INV(RAND(),'Расчет NPV'!$E$7,'Расчет NPV'!$F$7,'Расчет NPV'!$B$7,'Расчет NPV'!$D$7)</f>
        <v/>
      </c>
      <c r="E2086" s="5">
        <f>_xlfn.BETA.INV(RAND(),'Расчет NPV'!$E$8,'Расчет NPV'!$F$8,'Расчет NPV'!$B$8,'Расчет NPV'!$D$8)</f>
        <v/>
      </c>
      <c r="F2086" s="9">
        <f>_xlfn.BETA.INV(RAND(),'Расчет NPV'!$E$9,'Расчет NPV'!$F$9,'Расчет NPV'!$B$9,'Расчет NPV'!$D$9)</f>
        <v/>
      </c>
      <c r="G2086" s="9">
        <f>_xlfn.BETA.INV(RAND(),'Расчет NPV'!$E$10,'Расчет NPV'!$F$10,'Расчет NPV'!$B$10,'Расчет NPV'!$D$10)</f>
        <v/>
      </c>
      <c r="H2086" s="9">
        <f>((D2086*(1+E2086)^0*'Расчет NPV'!$C$14*(C2086-F2086)-G2086)-MAX((D2086*(1+E2086)^0*'Расчет NPV'!$C$14*(C2086-F2086)-G2086)-B2086/6,0)*'Расчет NPV'!$C$13)/(1+'Расчет NPV'!$C$12)^1</f>
        <v/>
      </c>
      <c r="I2086" s="9">
        <f>((D2086*(1+E2086)^1*(C2086-F2086)-G2086)-MAX((D2086*(1+E2086)^1*(C2086-F2086)-G2086)-B2086/6,0)*'Расчет NPV'!$C$13)/(1+'Расчет NPV'!$C$12)^2</f>
        <v/>
      </c>
      <c r="J2086" s="9">
        <f>((D2086*(1+E2086)^2*(C2086-F2086)-G2086)-MAX((D2086*(1+E2086)^2*(C2086-F2086)-G2086)-B2086/6,0)*'Расчет NPV'!$C$13)/(1+'Расчет NPV'!$C$12)^3</f>
        <v/>
      </c>
      <c r="K2086" s="9">
        <f>((D2086*(1+E2086)^3*(C2086-F2086)-G2086)-MAX((D2086*(1+E2086)^3*(C2086-F2086)-G2086)-B2086/6,0)*'Расчет NPV'!$C$13)/(1+'Расчет NPV'!$C$12)^4</f>
        <v/>
      </c>
      <c r="L2086" s="9">
        <f>((D2086*(1+E2086)^4*(C2086-F2086)-G2086)-MAX((D2086*(1+E2086)^4*(C2086-F2086)-G2086)-B2086/6,0)*'Расчет NPV'!$C$13)/(1+'Расчет NPV'!$C$12)^5</f>
        <v/>
      </c>
      <c r="M2086" s="9">
        <f>((D2086*(1+E2086)^5*(C2086-F2086)-G2086)-MAX((D2086*(1+E2086)^5*(C2086-F2086)-G2086)-B2086/6,0)*'Расчет NPV'!$C$13)/(1+'Расчет NPV'!$C$12)^6</f>
        <v/>
      </c>
      <c r="N2086" s="13">
        <f>SUM(H2086:M2086)-B2086</f>
        <v/>
      </c>
    </row>
    <row r="2087">
      <c r="A2087" t="n">
        <v>2083</v>
      </c>
      <c r="B2087" s="9">
        <f>_xlfn.BETA.INV(RAND(),'Расчет NPV'!$E$5,'Расчет NPV'!$F$5,'Расчет NPV'!$B$5,'Расчет NPV'!$D$5)</f>
        <v/>
      </c>
      <c r="C2087" s="9">
        <f>_xlfn.BETA.INV(RAND(),'Расчет NPV'!$E$6,'Расчет NPV'!$F$6,'Расчет NPV'!$B$6,'Расчет NPV'!$D$6)</f>
        <v/>
      </c>
      <c r="D2087" s="9">
        <f>_xlfn.BETA.INV(RAND(),'Расчет NPV'!$E$7,'Расчет NPV'!$F$7,'Расчет NPV'!$B$7,'Расчет NPV'!$D$7)</f>
        <v/>
      </c>
      <c r="E2087" s="5">
        <f>_xlfn.BETA.INV(RAND(),'Расчет NPV'!$E$8,'Расчет NPV'!$F$8,'Расчет NPV'!$B$8,'Расчет NPV'!$D$8)</f>
        <v/>
      </c>
      <c r="F2087" s="9">
        <f>_xlfn.BETA.INV(RAND(),'Расчет NPV'!$E$9,'Расчет NPV'!$F$9,'Расчет NPV'!$B$9,'Расчет NPV'!$D$9)</f>
        <v/>
      </c>
      <c r="G2087" s="9">
        <f>_xlfn.BETA.INV(RAND(),'Расчет NPV'!$E$10,'Расчет NPV'!$F$10,'Расчет NPV'!$B$10,'Расчет NPV'!$D$10)</f>
        <v/>
      </c>
      <c r="H2087" s="9">
        <f>((D2087*(1+E2087)^0*'Расчет NPV'!$C$14*(C2087-F2087)-G2087)-MAX((D2087*(1+E2087)^0*'Расчет NPV'!$C$14*(C2087-F2087)-G2087)-B2087/6,0)*'Расчет NPV'!$C$13)/(1+'Расчет NPV'!$C$12)^1</f>
        <v/>
      </c>
      <c r="I2087" s="9">
        <f>((D2087*(1+E2087)^1*(C2087-F2087)-G2087)-MAX((D2087*(1+E2087)^1*(C2087-F2087)-G2087)-B2087/6,0)*'Расчет NPV'!$C$13)/(1+'Расчет NPV'!$C$12)^2</f>
        <v/>
      </c>
      <c r="J2087" s="9">
        <f>((D2087*(1+E2087)^2*(C2087-F2087)-G2087)-MAX((D2087*(1+E2087)^2*(C2087-F2087)-G2087)-B2087/6,0)*'Расчет NPV'!$C$13)/(1+'Расчет NPV'!$C$12)^3</f>
        <v/>
      </c>
      <c r="K2087" s="9">
        <f>((D2087*(1+E2087)^3*(C2087-F2087)-G2087)-MAX((D2087*(1+E2087)^3*(C2087-F2087)-G2087)-B2087/6,0)*'Расчет NPV'!$C$13)/(1+'Расчет NPV'!$C$12)^4</f>
        <v/>
      </c>
      <c r="L2087" s="9">
        <f>((D2087*(1+E2087)^4*(C2087-F2087)-G2087)-MAX((D2087*(1+E2087)^4*(C2087-F2087)-G2087)-B2087/6,0)*'Расчет NPV'!$C$13)/(1+'Расчет NPV'!$C$12)^5</f>
        <v/>
      </c>
      <c r="M2087" s="9">
        <f>((D2087*(1+E2087)^5*(C2087-F2087)-G2087)-MAX((D2087*(1+E2087)^5*(C2087-F2087)-G2087)-B2087/6,0)*'Расчет NPV'!$C$13)/(1+'Расчет NPV'!$C$12)^6</f>
        <v/>
      </c>
      <c r="N2087" s="13">
        <f>SUM(H2087:M2087)-B2087</f>
        <v/>
      </c>
    </row>
    <row r="2088">
      <c r="A2088" t="n">
        <v>2084</v>
      </c>
      <c r="B2088" s="9">
        <f>_xlfn.BETA.INV(RAND(),'Расчет NPV'!$E$5,'Расчет NPV'!$F$5,'Расчет NPV'!$B$5,'Расчет NPV'!$D$5)</f>
        <v/>
      </c>
      <c r="C2088" s="9">
        <f>_xlfn.BETA.INV(RAND(),'Расчет NPV'!$E$6,'Расчет NPV'!$F$6,'Расчет NPV'!$B$6,'Расчет NPV'!$D$6)</f>
        <v/>
      </c>
      <c r="D2088" s="9">
        <f>_xlfn.BETA.INV(RAND(),'Расчет NPV'!$E$7,'Расчет NPV'!$F$7,'Расчет NPV'!$B$7,'Расчет NPV'!$D$7)</f>
        <v/>
      </c>
      <c r="E2088" s="5">
        <f>_xlfn.BETA.INV(RAND(),'Расчет NPV'!$E$8,'Расчет NPV'!$F$8,'Расчет NPV'!$B$8,'Расчет NPV'!$D$8)</f>
        <v/>
      </c>
      <c r="F2088" s="9">
        <f>_xlfn.BETA.INV(RAND(),'Расчет NPV'!$E$9,'Расчет NPV'!$F$9,'Расчет NPV'!$B$9,'Расчет NPV'!$D$9)</f>
        <v/>
      </c>
      <c r="G2088" s="9">
        <f>_xlfn.BETA.INV(RAND(),'Расчет NPV'!$E$10,'Расчет NPV'!$F$10,'Расчет NPV'!$B$10,'Расчет NPV'!$D$10)</f>
        <v/>
      </c>
      <c r="H2088" s="9">
        <f>((D2088*(1+E2088)^0*'Расчет NPV'!$C$14*(C2088-F2088)-G2088)-MAX((D2088*(1+E2088)^0*'Расчет NPV'!$C$14*(C2088-F2088)-G2088)-B2088/6,0)*'Расчет NPV'!$C$13)/(1+'Расчет NPV'!$C$12)^1</f>
        <v/>
      </c>
      <c r="I2088" s="9">
        <f>((D2088*(1+E2088)^1*(C2088-F2088)-G2088)-MAX((D2088*(1+E2088)^1*(C2088-F2088)-G2088)-B2088/6,0)*'Расчет NPV'!$C$13)/(1+'Расчет NPV'!$C$12)^2</f>
        <v/>
      </c>
      <c r="J2088" s="9">
        <f>((D2088*(1+E2088)^2*(C2088-F2088)-G2088)-MAX((D2088*(1+E2088)^2*(C2088-F2088)-G2088)-B2088/6,0)*'Расчет NPV'!$C$13)/(1+'Расчет NPV'!$C$12)^3</f>
        <v/>
      </c>
      <c r="K2088" s="9">
        <f>((D2088*(1+E2088)^3*(C2088-F2088)-G2088)-MAX((D2088*(1+E2088)^3*(C2088-F2088)-G2088)-B2088/6,0)*'Расчет NPV'!$C$13)/(1+'Расчет NPV'!$C$12)^4</f>
        <v/>
      </c>
      <c r="L2088" s="9">
        <f>((D2088*(1+E2088)^4*(C2088-F2088)-G2088)-MAX((D2088*(1+E2088)^4*(C2088-F2088)-G2088)-B2088/6,0)*'Расчет NPV'!$C$13)/(1+'Расчет NPV'!$C$12)^5</f>
        <v/>
      </c>
      <c r="M2088" s="9">
        <f>((D2088*(1+E2088)^5*(C2088-F2088)-G2088)-MAX((D2088*(1+E2088)^5*(C2088-F2088)-G2088)-B2088/6,0)*'Расчет NPV'!$C$13)/(1+'Расчет NPV'!$C$12)^6</f>
        <v/>
      </c>
      <c r="N2088" s="13">
        <f>SUM(H2088:M2088)-B2088</f>
        <v/>
      </c>
    </row>
    <row r="2089">
      <c r="A2089" t="n">
        <v>2085</v>
      </c>
      <c r="B2089" s="9">
        <f>_xlfn.BETA.INV(RAND(),'Расчет NPV'!$E$5,'Расчет NPV'!$F$5,'Расчет NPV'!$B$5,'Расчет NPV'!$D$5)</f>
        <v/>
      </c>
      <c r="C2089" s="9">
        <f>_xlfn.BETA.INV(RAND(),'Расчет NPV'!$E$6,'Расчет NPV'!$F$6,'Расчет NPV'!$B$6,'Расчет NPV'!$D$6)</f>
        <v/>
      </c>
      <c r="D2089" s="9">
        <f>_xlfn.BETA.INV(RAND(),'Расчет NPV'!$E$7,'Расчет NPV'!$F$7,'Расчет NPV'!$B$7,'Расчет NPV'!$D$7)</f>
        <v/>
      </c>
      <c r="E2089" s="5">
        <f>_xlfn.BETA.INV(RAND(),'Расчет NPV'!$E$8,'Расчет NPV'!$F$8,'Расчет NPV'!$B$8,'Расчет NPV'!$D$8)</f>
        <v/>
      </c>
      <c r="F2089" s="9">
        <f>_xlfn.BETA.INV(RAND(),'Расчет NPV'!$E$9,'Расчет NPV'!$F$9,'Расчет NPV'!$B$9,'Расчет NPV'!$D$9)</f>
        <v/>
      </c>
      <c r="G2089" s="9">
        <f>_xlfn.BETA.INV(RAND(),'Расчет NPV'!$E$10,'Расчет NPV'!$F$10,'Расчет NPV'!$B$10,'Расчет NPV'!$D$10)</f>
        <v/>
      </c>
      <c r="H2089" s="9">
        <f>((D2089*(1+E2089)^0*'Расчет NPV'!$C$14*(C2089-F2089)-G2089)-MAX((D2089*(1+E2089)^0*'Расчет NPV'!$C$14*(C2089-F2089)-G2089)-B2089/6,0)*'Расчет NPV'!$C$13)/(1+'Расчет NPV'!$C$12)^1</f>
        <v/>
      </c>
      <c r="I2089" s="9">
        <f>((D2089*(1+E2089)^1*(C2089-F2089)-G2089)-MAX((D2089*(1+E2089)^1*(C2089-F2089)-G2089)-B2089/6,0)*'Расчет NPV'!$C$13)/(1+'Расчет NPV'!$C$12)^2</f>
        <v/>
      </c>
      <c r="J2089" s="9">
        <f>((D2089*(1+E2089)^2*(C2089-F2089)-G2089)-MAX((D2089*(1+E2089)^2*(C2089-F2089)-G2089)-B2089/6,0)*'Расчет NPV'!$C$13)/(1+'Расчет NPV'!$C$12)^3</f>
        <v/>
      </c>
      <c r="K2089" s="9">
        <f>((D2089*(1+E2089)^3*(C2089-F2089)-G2089)-MAX((D2089*(1+E2089)^3*(C2089-F2089)-G2089)-B2089/6,0)*'Расчет NPV'!$C$13)/(1+'Расчет NPV'!$C$12)^4</f>
        <v/>
      </c>
      <c r="L2089" s="9">
        <f>((D2089*(1+E2089)^4*(C2089-F2089)-G2089)-MAX((D2089*(1+E2089)^4*(C2089-F2089)-G2089)-B2089/6,0)*'Расчет NPV'!$C$13)/(1+'Расчет NPV'!$C$12)^5</f>
        <v/>
      </c>
      <c r="M2089" s="9">
        <f>((D2089*(1+E2089)^5*(C2089-F2089)-G2089)-MAX((D2089*(1+E2089)^5*(C2089-F2089)-G2089)-B2089/6,0)*'Расчет NPV'!$C$13)/(1+'Расчет NPV'!$C$12)^6</f>
        <v/>
      </c>
      <c r="N2089" s="13">
        <f>SUM(H2089:M2089)-B2089</f>
        <v/>
      </c>
    </row>
    <row r="2090">
      <c r="A2090" t="n">
        <v>2086</v>
      </c>
      <c r="B2090" s="9">
        <f>_xlfn.BETA.INV(RAND(),'Расчет NPV'!$E$5,'Расчет NPV'!$F$5,'Расчет NPV'!$B$5,'Расчет NPV'!$D$5)</f>
        <v/>
      </c>
      <c r="C2090" s="9">
        <f>_xlfn.BETA.INV(RAND(),'Расчет NPV'!$E$6,'Расчет NPV'!$F$6,'Расчет NPV'!$B$6,'Расчет NPV'!$D$6)</f>
        <v/>
      </c>
      <c r="D2090" s="9">
        <f>_xlfn.BETA.INV(RAND(),'Расчет NPV'!$E$7,'Расчет NPV'!$F$7,'Расчет NPV'!$B$7,'Расчет NPV'!$D$7)</f>
        <v/>
      </c>
      <c r="E2090" s="5">
        <f>_xlfn.BETA.INV(RAND(),'Расчет NPV'!$E$8,'Расчет NPV'!$F$8,'Расчет NPV'!$B$8,'Расчет NPV'!$D$8)</f>
        <v/>
      </c>
      <c r="F2090" s="9">
        <f>_xlfn.BETA.INV(RAND(),'Расчет NPV'!$E$9,'Расчет NPV'!$F$9,'Расчет NPV'!$B$9,'Расчет NPV'!$D$9)</f>
        <v/>
      </c>
      <c r="G2090" s="9">
        <f>_xlfn.BETA.INV(RAND(),'Расчет NPV'!$E$10,'Расчет NPV'!$F$10,'Расчет NPV'!$B$10,'Расчет NPV'!$D$10)</f>
        <v/>
      </c>
      <c r="H2090" s="9">
        <f>((D2090*(1+E2090)^0*'Расчет NPV'!$C$14*(C2090-F2090)-G2090)-MAX((D2090*(1+E2090)^0*'Расчет NPV'!$C$14*(C2090-F2090)-G2090)-B2090/6,0)*'Расчет NPV'!$C$13)/(1+'Расчет NPV'!$C$12)^1</f>
        <v/>
      </c>
      <c r="I2090" s="9">
        <f>((D2090*(1+E2090)^1*(C2090-F2090)-G2090)-MAX((D2090*(1+E2090)^1*(C2090-F2090)-G2090)-B2090/6,0)*'Расчет NPV'!$C$13)/(1+'Расчет NPV'!$C$12)^2</f>
        <v/>
      </c>
      <c r="J2090" s="9">
        <f>((D2090*(1+E2090)^2*(C2090-F2090)-G2090)-MAX((D2090*(1+E2090)^2*(C2090-F2090)-G2090)-B2090/6,0)*'Расчет NPV'!$C$13)/(1+'Расчет NPV'!$C$12)^3</f>
        <v/>
      </c>
      <c r="K2090" s="9">
        <f>((D2090*(1+E2090)^3*(C2090-F2090)-G2090)-MAX((D2090*(1+E2090)^3*(C2090-F2090)-G2090)-B2090/6,0)*'Расчет NPV'!$C$13)/(1+'Расчет NPV'!$C$12)^4</f>
        <v/>
      </c>
      <c r="L2090" s="9">
        <f>((D2090*(1+E2090)^4*(C2090-F2090)-G2090)-MAX((D2090*(1+E2090)^4*(C2090-F2090)-G2090)-B2090/6,0)*'Расчет NPV'!$C$13)/(1+'Расчет NPV'!$C$12)^5</f>
        <v/>
      </c>
      <c r="M2090" s="9">
        <f>((D2090*(1+E2090)^5*(C2090-F2090)-G2090)-MAX((D2090*(1+E2090)^5*(C2090-F2090)-G2090)-B2090/6,0)*'Расчет NPV'!$C$13)/(1+'Расчет NPV'!$C$12)^6</f>
        <v/>
      </c>
      <c r="N2090" s="13">
        <f>SUM(H2090:M2090)-B2090</f>
        <v/>
      </c>
    </row>
    <row r="2091">
      <c r="A2091" t="n">
        <v>2087</v>
      </c>
      <c r="B2091" s="9">
        <f>_xlfn.BETA.INV(RAND(),'Расчет NPV'!$E$5,'Расчет NPV'!$F$5,'Расчет NPV'!$B$5,'Расчет NPV'!$D$5)</f>
        <v/>
      </c>
      <c r="C2091" s="9">
        <f>_xlfn.BETA.INV(RAND(),'Расчет NPV'!$E$6,'Расчет NPV'!$F$6,'Расчет NPV'!$B$6,'Расчет NPV'!$D$6)</f>
        <v/>
      </c>
      <c r="D2091" s="9">
        <f>_xlfn.BETA.INV(RAND(),'Расчет NPV'!$E$7,'Расчет NPV'!$F$7,'Расчет NPV'!$B$7,'Расчет NPV'!$D$7)</f>
        <v/>
      </c>
      <c r="E2091" s="5">
        <f>_xlfn.BETA.INV(RAND(),'Расчет NPV'!$E$8,'Расчет NPV'!$F$8,'Расчет NPV'!$B$8,'Расчет NPV'!$D$8)</f>
        <v/>
      </c>
      <c r="F2091" s="9">
        <f>_xlfn.BETA.INV(RAND(),'Расчет NPV'!$E$9,'Расчет NPV'!$F$9,'Расчет NPV'!$B$9,'Расчет NPV'!$D$9)</f>
        <v/>
      </c>
      <c r="G2091" s="9">
        <f>_xlfn.BETA.INV(RAND(),'Расчет NPV'!$E$10,'Расчет NPV'!$F$10,'Расчет NPV'!$B$10,'Расчет NPV'!$D$10)</f>
        <v/>
      </c>
      <c r="H2091" s="9">
        <f>((D2091*(1+E2091)^0*'Расчет NPV'!$C$14*(C2091-F2091)-G2091)-MAX((D2091*(1+E2091)^0*'Расчет NPV'!$C$14*(C2091-F2091)-G2091)-B2091/6,0)*'Расчет NPV'!$C$13)/(1+'Расчет NPV'!$C$12)^1</f>
        <v/>
      </c>
      <c r="I2091" s="9">
        <f>((D2091*(1+E2091)^1*(C2091-F2091)-G2091)-MAX((D2091*(1+E2091)^1*(C2091-F2091)-G2091)-B2091/6,0)*'Расчет NPV'!$C$13)/(1+'Расчет NPV'!$C$12)^2</f>
        <v/>
      </c>
      <c r="J2091" s="9">
        <f>((D2091*(1+E2091)^2*(C2091-F2091)-G2091)-MAX((D2091*(1+E2091)^2*(C2091-F2091)-G2091)-B2091/6,0)*'Расчет NPV'!$C$13)/(1+'Расчет NPV'!$C$12)^3</f>
        <v/>
      </c>
      <c r="K2091" s="9">
        <f>((D2091*(1+E2091)^3*(C2091-F2091)-G2091)-MAX((D2091*(1+E2091)^3*(C2091-F2091)-G2091)-B2091/6,0)*'Расчет NPV'!$C$13)/(1+'Расчет NPV'!$C$12)^4</f>
        <v/>
      </c>
      <c r="L2091" s="9">
        <f>((D2091*(1+E2091)^4*(C2091-F2091)-G2091)-MAX((D2091*(1+E2091)^4*(C2091-F2091)-G2091)-B2091/6,0)*'Расчет NPV'!$C$13)/(1+'Расчет NPV'!$C$12)^5</f>
        <v/>
      </c>
      <c r="M2091" s="9">
        <f>((D2091*(1+E2091)^5*(C2091-F2091)-G2091)-MAX((D2091*(1+E2091)^5*(C2091-F2091)-G2091)-B2091/6,0)*'Расчет NPV'!$C$13)/(1+'Расчет NPV'!$C$12)^6</f>
        <v/>
      </c>
      <c r="N2091" s="13">
        <f>SUM(H2091:M2091)-B2091</f>
        <v/>
      </c>
    </row>
    <row r="2092">
      <c r="A2092" t="n">
        <v>2088</v>
      </c>
      <c r="B2092" s="9">
        <f>_xlfn.BETA.INV(RAND(),'Расчет NPV'!$E$5,'Расчет NPV'!$F$5,'Расчет NPV'!$B$5,'Расчет NPV'!$D$5)</f>
        <v/>
      </c>
      <c r="C2092" s="9">
        <f>_xlfn.BETA.INV(RAND(),'Расчет NPV'!$E$6,'Расчет NPV'!$F$6,'Расчет NPV'!$B$6,'Расчет NPV'!$D$6)</f>
        <v/>
      </c>
      <c r="D2092" s="9">
        <f>_xlfn.BETA.INV(RAND(),'Расчет NPV'!$E$7,'Расчет NPV'!$F$7,'Расчет NPV'!$B$7,'Расчет NPV'!$D$7)</f>
        <v/>
      </c>
      <c r="E2092" s="5">
        <f>_xlfn.BETA.INV(RAND(),'Расчет NPV'!$E$8,'Расчет NPV'!$F$8,'Расчет NPV'!$B$8,'Расчет NPV'!$D$8)</f>
        <v/>
      </c>
      <c r="F2092" s="9">
        <f>_xlfn.BETA.INV(RAND(),'Расчет NPV'!$E$9,'Расчет NPV'!$F$9,'Расчет NPV'!$B$9,'Расчет NPV'!$D$9)</f>
        <v/>
      </c>
      <c r="G2092" s="9">
        <f>_xlfn.BETA.INV(RAND(),'Расчет NPV'!$E$10,'Расчет NPV'!$F$10,'Расчет NPV'!$B$10,'Расчет NPV'!$D$10)</f>
        <v/>
      </c>
      <c r="H2092" s="9">
        <f>((D2092*(1+E2092)^0*'Расчет NPV'!$C$14*(C2092-F2092)-G2092)-MAX((D2092*(1+E2092)^0*'Расчет NPV'!$C$14*(C2092-F2092)-G2092)-B2092/6,0)*'Расчет NPV'!$C$13)/(1+'Расчет NPV'!$C$12)^1</f>
        <v/>
      </c>
      <c r="I2092" s="9">
        <f>((D2092*(1+E2092)^1*(C2092-F2092)-G2092)-MAX((D2092*(1+E2092)^1*(C2092-F2092)-G2092)-B2092/6,0)*'Расчет NPV'!$C$13)/(1+'Расчет NPV'!$C$12)^2</f>
        <v/>
      </c>
      <c r="J2092" s="9">
        <f>((D2092*(1+E2092)^2*(C2092-F2092)-G2092)-MAX((D2092*(1+E2092)^2*(C2092-F2092)-G2092)-B2092/6,0)*'Расчет NPV'!$C$13)/(1+'Расчет NPV'!$C$12)^3</f>
        <v/>
      </c>
      <c r="K2092" s="9">
        <f>((D2092*(1+E2092)^3*(C2092-F2092)-G2092)-MAX((D2092*(1+E2092)^3*(C2092-F2092)-G2092)-B2092/6,0)*'Расчет NPV'!$C$13)/(1+'Расчет NPV'!$C$12)^4</f>
        <v/>
      </c>
      <c r="L2092" s="9">
        <f>((D2092*(1+E2092)^4*(C2092-F2092)-G2092)-MAX((D2092*(1+E2092)^4*(C2092-F2092)-G2092)-B2092/6,0)*'Расчет NPV'!$C$13)/(1+'Расчет NPV'!$C$12)^5</f>
        <v/>
      </c>
      <c r="M2092" s="9">
        <f>((D2092*(1+E2092)^5*(C2092-F2092)-G2092)-MAX((D2092*(1+E2092)^5*(C2092-F2092)-G2092)-B2092/6,0)*'Расчет NPV'!$C$13)/(1+'Расчет NPV'!$C$12)^6</f>
        <v/>
      </c>
      <c r="N2092" s="13">
        <f>SUM(H2092:M2092)-B2092</f>
        <v/>
      </c>
    </row>
    <row r="2093">
      <c r="A2093" t="n">
        <v>2089</v>
      </c>
      <c r="B2093" s="9">
        <f>_xlfn.BETA.INV(RAND(),'Расчет NPV'!$E$5,'Расчет NPV'!$F$5,'Расчет NPV'!$B$5,'Расчет NPV'!$D$5)</f>
        <v/>
      </c>
      <c r="C2093" s="9">
        <f>_xlfn.BETA.INV(RAND(),'Расчет NPV'!$E$6,'Расчет NPV'!$F$6,'Расчет NPV'!$B$6,'Расчет NPV'!$D$6)</f>
        <v/>
      </c>
      <c r="D2093" s="9">
        <f>_xlfn.BETA.INV(RAND(),'Расчет NPV'!$E$7,'Расчет NPV'!$F$7,'Расчет NPV'!$B$7,'Расчет NPV'!$D$7)</f>
        <v/>
      </c>
      <c r="E2093" s="5">
        <f>_xlfn.BETA.INV(RAND(),'Расчет NPV'!$E$8,'Расчет NPV'!$F$8,'Расчет NPV'!$B$8,'Расчет NPV'!$D$8)</f>
        <v/>
      </c>
      <c r="F2093" s="9">
        <f>_xlfn.BETA.INV(RAND(),'Расчет NPV'!$E$9,'Расчет NPV'!$F$9,'Расчет NPV'!$B$9,'Расчет NPV'!$D$9)</f>
        <v/>
      </c>
      <c r="G2093" s="9">
        <f>_xlfn.BETA.INV(RAND(),'Расчет NPV'!$E$10,'Расчет NPV'!$F$10,'Расчет NPV'!$B$10,'Расчет NPV'!$D$10)</f>
        <v/>
      </c>
      <c r="H2093" s="9">
        <f>((D2093*(1+E2093)^0*'Расчет NPV'!$C$14*(C2093-F2093)-G2093)-MAX((D2093*(1+E2093)^0*'Расчет NPV'!$C$14*(C2093-F2093)-G2093)-B2093/6,0)*'Расчет NPV'!$C$13)/(1+'Расчет NPV'!$C$12)^1</f>
        <v/>
      </c>
      <c r="I2093" s="9">
        <f>((D2093*(1+E2093)^1*(C2093-F2093)-G2093)-MAX((D2093*(1+E2093)^1*(C2093-F2093)-G2093)-B2093/6,0)*'Расчет NPV'!$C$13)/(1+'Расчет NPV'!$C$12)^2</f>
        <v/>
      </c>
      <c r="J2093" s="9">
        <f>((D2093*(1+E2093)^2*(C2093-F2093)-G2093)-MAX((D2093*(1+E2093)^2*(C2093-F2093)-G2093)-B2093/6,0)*'Расчет NPV'!$C$13)/(1+'Расчет NPV'!$C$12)^3</f>
        <v/>
      </c>
      <c r="K2093" s="9">
        <f>((D2093*(1+E2093)^3*(C2093-F2093)-G2093)-MAX((D2093*(1+E2093)^3*(C2093-F2093)-G2093)-B2093/6,0)*'Расчет NPV'!$C$13)/(1+'Расчет NPV'!$C$12)^4</f>
        <v/>
      </c>
      <c r="L2093" s="9">
        <f>((D2093*(1+E2093)^4*(C2093-F2093)-G2093)-MAX((D2093*(1+E2093)^4*(C2093-F2093)-G2093)-B2093/6,0)*'Расчет NPV'!$C$13)/(1+'Расчет NPV'!$C$12)^5</f>
        <v/>
      </c>
      <c r="M2093" s="9">
        <f>((D2093*(1+E2093)^5*(C2093-F2093)-G2093)-MAX((D2093*(1+E2093)^5*(C2093-F2093)-G2093)-B2093/6,0)*'Расчет NPV'!$C$13)/(1+'Расчет NPV'!$C$12)^6</f>
        <v/>
      </c>
      <c r="N2093" s="13">
        <f>SUM(H2093:M2093)-B2093</f>
        <v/>
      </c>
    </row>
    <row r="2094">
      <c r="A2094" t="n">
        <v>2090</v>
      </c>
      <c r="B2094" s="9">
        <f>_xlfn.BETA.INV(RAND(),'Расчет NPV'!$E$5,'Расчет NPV'!$F$5,'Расчет NPV'!$B$5,'Расчет NPV'!$D$5)</f>
        <v/>
      </c>
      <c r="C2094" s="9">
        <f>_xlfn.BETA.INV(RAND(),'Расчет NPV'!$E$6,'Расчет NPV'!$F$6,'Расчет NPV'!$B$6,'Расчет NPV'!$D$6)</f>
        <v/>
      </c>
      <c r="D2094" s="9">
        <f>_xlfn.BETA.INV(RAND(),'Расчет NPV'!$E$7,'Расчет NPV'!$F$7,'Расчет NPV'!$B$7,'Расчет NPV'!$D$7)</f>
        <v/>
      </c>
      <c r="E2094" s="5">
        <f>_xlfn.BETA.INV(RAND(),'Расчет NPV'!$E$8,'Расчет NPV'!$F$8,'Расчет NPV'!$B$8,'Расчет NPV'!$D$8)</f>
        <v/>
      </c>
      <c r="F2094" s="9">
        <f>_xlfn.BETA.INV(RAND(),'Расчет NPV'!$E$9,'Расчет NPV'!$F$9,'Расчет NPV'!$B$9,'Расчет NPV'!$D$9)</f>
        <v/>
      </c>
      <c r="G2094" s="9">
        <f>_xlfn.BETA.INV(RAND(),'Расчет NPV'!$E$10,'Расчет NPV'!$F$10,'Расчет NPV'!$B$10,'Расчет NPV'!$D$10)</f>
        <v/>
      </c>
      <c r="H2094" s="9">
        <f>((D2094*(1+E2094)^0*'Расчет NPV'!$C$14*(C2094-F2094)-G2094)-MAX((D2094*(1+E2094)^0*'Расчет NPV'!$C$14*(C2094-F2094)-G2094)-B2094/6,0)*'Расчет NPV'!$C$13)/(1+'Расчет NPV'!$C$12)^1</f>
        <v/>
      </c>
      <c r="I2094" s="9">
        <f>((D2094*(1+E2094)^1*(C2094-F2094)-G2094)-MAX((D2094*(1+E2094)^1*(C2094-F2094)-G2094)-B2094/6,0)*'Расчет NPV'!$C$13)/(1+'Расчет NPV'!$C$12)^2</f>
        <v/>
      </c>
      <c r="J2094" s="9">
        <f>((D2094*(1+E2094)^2*(C2094-F2094)-G2094)-MAX((D2094*(1+E2094)^2*(C2094-F2094)-G2094)-B2094/6,0)*'Расчет NPV'!$C$13)/(1+'Расчет NPV'!$C$12)^3</f>
        <v/>
      </c>
      <c r="K2094" s="9">
        <f>((D2094*(1+E2094)^3*(C2094-F2094)-G2094)-MAX((D2094*(1+E2094)^3*(C2094-F2094)-G2094)-B2094/6,0)*'Расчет NPV'!$C$13)/(1+'Расчет NPV'!$C$12)^4</f>
        <v/>
      </c>
      <c r="L2094" s="9">
        <f>((D2094*(1+E2094)^4*(C2094-F2094)-G2094)-MAX((D2094*(1+E2094)^4*(C2094-F2094)-G2094)-B2094/6,0)*'Расчет NPV'!$C$13)/(1+'Расчет NPV'!$C$12)^5</f>
        <v/>
      </c>
      <c r="M2094" s="9">
        <f>((D2094*(1+E2094)^5*(C2094-F2094)-G2094)-MAX((D2094*(1+E2094)^5*(C2094-F2094)-G2094)-B2094/6,0)*'Расчет NPV'!$C$13)/(1+'Расчет NPV'!$C$12)^6</f>
        <v/>
      </c>
      <c r="N2094" s="13">
        <f>SUM(H2094:M2094)-B2094</f>
        <v/>
      </c>
    </row>
    <row r="2095">
      <c r="A2095" t="n">
        <v>2091</v>
      </c>
      <c r="B2095" s="9">
        <f>_xlfn.BETA.INV(RAND(),'Расчет NPV'!$E$5,'Расчет NPV'!$F$5,'Расчет NPV'!$B$5,'Расчет NPV'!$D$5)</f>
        <v/>
      </c>
      <c r="C2095" s="9">
        <f>_xlfn.BETA.INV(RAND(),'Расчет NPV'!$E$6,'Расчет NPV'!$F$6,'Расчет NPV'!$B$6,'Расчет NPV'!$D$6)</f>
        <v/>
      </c>
      <c r="D2095" s="9">
        <f>_xlfn.BETA.INV(RAND(),'Расчет NPV'!$E$7,'Расчет NPV'!$F$7,'Расчет NPV'!$B$7,'Расчет NPV'!$D$7)</f>
        <v/>
      </c>
      <c r="E2095" s="5">
        <f>_xlfn.BETA.INV(RAND(),'Расчет NPV'!$E$8,'Расчет NPV'!$F$8,'Расчет NPV'!$B$8,'Расчет NPV'!$D$8)</f>
        <v/>
      </c>
      <c r="F2095" s="9">
        <f>_xlfn.BETA.INV(RAND(),'Расчет NPV'!$E$9,'Расчет NPV'!$F$9,'Расчет NPV'!$B$9,'Расчет NPV'!$D$9)</f>
        <v/>
      </c>
      <c r="G2095" s="9">
        <f>_xlfn.BETA.INV(RAND(),'Расчет NPV'!$E$10,'Расчет NPV'!$F$10,'Расчет NPV'!$B$10,'Расчет NPV'!$D$10)</f>
        <v/>
      </c>
      <c r="H2095" s="9">
        <f>((D2095*(1+E2095)^0*'Расчет NPV'!$C$14*(C2095-F2095)-G2095)-MAX((D2095*(1+E2095)^0*'Расчет NPV'!$C$14*(C2095-F2095)-G2095)-B2095/6,0)*'Расчет NPV'!$C$13)/(1+'Расчет NPV'!$C$12)^1</f>
        <v/>
      </c>
      <c r="I2095" s="9">
        <f>((D2095*(1+E2095)^1*(C2095-F2095)-G2095)-MAX((D2095*(1+E2095)^1*(C2095-F2095)-G2095)-B2095/6,0)*'Расчет NPV'!$C$13)/(1+'Расчет NPV'!$C$12)^2</f>
        <v/>
      </c>
      <c r="J2095" s="9">
        <f>((D2095*(1+E2095)^2*(C2095-F2095)-G2095)-MAX((D2095*(1+E2095)^2*(C2095-F2095)-G2095)-B2095/6,0)*'Расчет NPV'!$C$13)/(1+'Расчет NPV'!$C$12)^3</f>
        <v/>
      </c>
      <c r="K2095" s="9">
        <f>((D2095*(1+E2095)^3*(C2095-F2095)-G2095)-MAX((D2095*(1+E2095)^3*(C2095-F2095)-G2095)-B2095/6,0)*'Расчет NPV'!$C$13)/(1+'Расчет NPV'!$C$12)^4</f>
        <v/>
      </c>
      <c r="L2095" s="9">
        <f>((D2095*(1+E2095)^4*(C2095-F2095)-G2095)-MAX((D2095*(1+E2095)^4*(C2095-F2095)-G2095)-B2095/6,0)*'Расчет NPV'!$C$13)/(1+'Расчет NPV'!$C$12)^5</f>
        <v/>
      </c>
      <c r="M2095" s="9">
        <f>((D2095*(1+E2095)^5*(C2095-F2095)-G2095)-MAX((D2095*(1+E2095)^5*(C2095-F2095)-G2095)-B2095/6,0)*'Расчет NPV'!$C$13)/(1+'Расчет NPV'!$C$12)^6</f>
        <v/>
      </c>
      <c r="N2095" s="13">
        <f>SUM(H2095:M2095)-B2095</f>
        <v/>
      </c>
    </row>
    <row r="2096">
      <c r="A2096" t="n">
        <v>2092</v>
      </c>
      <c r="B2096" s="9">
        <f>_xlfn.BETA.INV(RAND(),'Расчет NPV'!$E$5,'Расчет NPV'!$F$5,'Расчет NPV'!$B$5,'Расчет NPV'!$D$5)</f>
        <v/>
      </c>
      <c r="C2096" s="9">
        <f>_xlfn.BETA.INV(RAND(),'Расчет NPV'!$E$6,'Расчет NPV'!$F$6,'Расчет NPV'!$B$6,'Расчет NPV'!$D$6)</f>
        <v/>
      </c>
      <c r="D2096" s="9">
        <f>_xlfn.BETA.INV(RAND(),'Расчет NPV'!$E$7,'Расчет NPV'!$F$7,'Расчет NPV'!$B$7,'Расчет NPV'!$D$7)</f>
        <v/>
      </c>
      <c r="E2096" s="5">
        <f>_xlfn.BETA.INV(RAND(),'Расчет NPV'!$E$8,'Расчет NPV'!$F$8,'Расчет NPV'!$B$8,'Расчет NPV'!$D$8)</f>
        <v/>
      </c>
      <c r="F2096" s="9">
        <f>_xlfn.BETA.INV(RAND(),'Расчет NPV'!$E$9,'Расчет NPV'!$F$9,'Расчет NPV'!$B$9,'Расчет NPV'!$D$9)</f>
        <v/>
      </c>
      <c r="G2096" s="9">
        <f>_xlfn.BETA.INV(RAND(),'Расчет NPV'!$E$10,'Расчет NPV'!$F$10,'Расчет NPV'!$B$10,'Расчет NPV'!$D$10)</f>
        <v/>
      </c>
      <c r="H2096" s="9">
        <f>((D2096*(1+E2096)^0*'Расчет NPV'!$C$14*(C2096-F2096)-G2096)-MAX((D2096*(1+E2096)^0*'Расчет NPV'!$C$14*(C2096-F2096)-G2096)-B2096/6,0)*'Расчет NPV'!$C$13)/(1+'Расчет NPV'!$C$12)^1</f>
        <v/>
      </c>
      <c r="I2096" s="9">
        <f>((D2096*(1+E2096)^1*(C2096-F2096)-G2096)-MAX((D2096*(1+E2096)^1*(C2096-F2096)-G2096)-B2096/6,0)*'Расчет NPV'!$C$13)/(1+'Расчет NPV'!$C$12)^2</f>
        <v/>
      </c>
      <c r="J2096" s="9">
        <f>((D2096*(1+E2096)^2*(C2096-F2096)-G2096)-MAX((D2096*(1+E2096)^2*(C2096-F2096)-G2096)-B2096/6,0)*'Расчет NPV'!$C$13)/(1+'Расчет NPV'!$C$12)^3</f>
        <v/>
      </c>
      <c r="K2096" s="9">
        <f>((D2096*(1+E2096)^3*(C2096-F2096)-G2096)-MAX((D2096*(1+E2096)^3*(C2096-F2096)-G2096)-B2096/6,0)*'Расчет NPV'!$C$13)/(1+'Расчет NPV'!$C$12)^4</f>
        <v/>
      </c>
      <c r="L2096" s="9">
        <f>((D2096*(1+E2096)^4*(C2096-F2096)-G2096)-MAX((D2096*(1+E2096)^4*(C2096-F2096)-G2096)-B2096/6,0)*'Расчет NPV'!$C$13)/(1+'Расчет NPV'!$C$12)^5</f>
        <v/>
      </c>
      <c r="M2096" s="9">
        <f>((D2096*(1+E2096)^5*(C2096-F2096)-G2096)-MAX((D2096*(1+E2096)^5*(C2096-F2096)-G2096)-B2096/6,0)*'Расчет NPV'!$C$13)/(1+'Расчет NPV'!$C$12)^6</f>
        <v/>
      </c>
      <c r="N2096" s="13">
        <f>SUM(H2096:M2096)-B2096</f>
        <v/>
      </c>
    </row>
    <row r="2097">
      <c r="A2097" t="n">
        <v>2093</v>
      </c>
      <c r="B2097" s="9">
        <f>_xlfn.BETA.INV(RAND(),'Расчет NPV'!$E$5,'Расчет NPV'!$F$5,'Расчет NPV'!$B$5,'Расчет NPV'!$D$5)</f>
        <v/>
      </c>
      <c r="C2097" s="9">
        <f>_xlfn.BETA.INV(RAND(),'Расчет NPV'!$E$6,'Расчет NPV'!$F$6,'Расчет NPV'!$B$6,'Расчет NPV'!$D$6)</f>
        <v/>
      </c>
      <c r="D2097" s="9">
        <f>_xlfn.BETA.INV(RAND(),'Расчет NPV'!$E$7,'Расчет NPV'!$F$7,'Расчет NPV'!$B$7,'Расчет NPV'!$D$7)</f>
        <v/>
      </c>
      <c r="E2097" s="5">
        <f>_xlfn.BETA.INV(RAND(),'Расчет NPV'!$E$8,'Расчет NPV'!$F$8,'Расчет NPV'!$B$8,'Расчет NPV'!$D$8)</f>
        <v/>
      </c>
      <c r="F2097" s="9">
        <f>_xlfn.BETA.INV(RAND(),'Расчет NPV'!$E$9,'Расчет NPV'!$F$9,'Расчет NPV'!$B$9,'Расчет NPV'!$D$9)</f>
        <v/>
      </c>
      <c r="G2097" s="9">
        <f>_xlfn.BETA.INV(RAND(),'Расчет NPV'!$E$10,'Расчет NPV'!$F$10,'Расчет NPV'!$B$10,'Расчет NPV'!$D$10)</f>
        <v/>
      </c>
      <c r="H2097" s="9">
        <f>((D2097*(1+E2097)^0*'Расчет NPV'!$C$14*(C2097-F2097)-G2097)-MAX((D2097*(1+E2097)^0*'Расчет NPV'!$C$14*(C2097-F2097)-G2097)-B2097/6,0)*'Расчет NPV'!$C$13)/(1+'Расчет NPV'!$C$12)^1</f>
        <v/>
      </c>
      <c r="I2097" s="9">
        <f>((D2097*(1+E2097)^1*(C2097-F2097)-G2097)-MAX((D2097*(1+E2097)^1*(C2097-F2097)-G2097)-B2097/6,0)*'Расчет NPV'!$C$13)/(1+'Расчет NPV'!$C$12)^2</f>
        <v/>
      </c>
      <c r="J2097" s="9">
        <f>((D2097*(1+E2097)^2*(C2097-F2097)-G2097)-MAX((D2097*(1+E2097)^2*(C2097-F2097)-G2097)-B2097/6,0)*'Расчет NPV'!$C$13)/(1+'Расчет NPV'!$C$12)^3</f>
        <v/>
      </c>
      <c r="K2097" s="9">
        <f>((D2097*(1+E2097)^3*(C2097-F2097)-G2097)-MAX((D2097*(1+E2097)^3*(C2097-F2097)-G2097)-B2097/6,0)*'Расчет NPV'!$C$13)/(1+'Расчет NPV'!$C$12)^4</f>
        <v/>
      </c>
      <c r="L2097" s="9">
        <f>((D2097*(1+E2097)^4*(C2097-F2097)-G2097)-MAX((D2097*(1+E2097)^4*(C2097-F2097)-G2097)-B2097/6,0)*'Расчет NPV'!$C$13)/(1+'Расчет NPV'!$C$12)^5</f>
        <v/>
      </c>
      <c r="M2097" s="9">
        <f>((D2097*(1+E2097)^5*(C2097-F2097)-G2097)-MAX((D2097*(1+E2097)^5*(C2097-F2097)-G2097)-B2097/6,0)*'Расчет NPV'!$C$13)/(1+'Расчет NPV'!$C$12)^6</f>
        <v/>
      </c>
      <c r="N2097" s="13">
        <f>SUM(H2097:M2097)-B2097</f>
        <v/>
      </c>
    </row>
    <row r="2098">
      <c r="A2098" t="n">
        <v>2094</v>
      </c>
      <c r="B2098" s="9">
        <f>_xlfn.BETA.INV(RAND(),'Расчет NPV'!$E$5,'Расчет NPV'!$F$5,'Расчет NPV'!$B$5,'Расчет NPV'!$D$5)</f>
        <v/>
      </c>
      <c r="C2098" s="9">
        <f>_xlfn.BETA.INV(RAND(),'Расчет NPV'!$E$6,'Расчет NPV'!$F$6,'Расчет NPV'!$B$6,'Расчет NPV'!$D$6)</f>
        <v/>
      </c>
      <c r="D2098" s="9">
        <f>_xlfn.BETA.INV(RAND(),'Расчет NPV'!$E$7,'Расчет NPV'!$F$7,'Расчет NPV'!$B$7,'Расчет NPV'!$D$7)</f>
        <v/>
      </c>
      <c r="E2098" s="5">
        <f>_xlfn.BETA.INV(RAND(),'Расчет NPV'!$E$8,'Расчет NPV'!$F$8,'Расчет NPV'!$B$8,'Расчет NPV'!$D$8)</f>
        <v/>
      </c>
      <c r="F2098" s="9">
        <f>_xlfn.BETA.INV(RAND(),'Расчет NPV'!$E$9,'Расчет NPV'!$F$9,'Расчет NPV'!$B$9,'Расчет NPV'!$D$9)</f>
        <v/>
      </c>
      <c r="G2098" s="9">
        <f>_xlfn.BETA.INV(RAND(),'Расчет NPV'!$E$10,'Расчет NPV'!$F$10,'Расчет NPV'!$B$10,'Расчет NPV'!$D$10)</f>
        <v/>
      </c>
      <c r="H2098" s="9">
        <f>((D2098*(1+E2098)^0*'Расчет NPV'!$C$14*(C2098-F2098)-G2098)-MAX((D2098*(1+E2098)^0*'Расчет NPV'!$C$14*(C2098-F2098)-G2098)-B2098/6,0)*'Расчет NPV'!$C$13)/(1+'Расчет NPV'!$C$12)^1</f>
        <v/>
      </c>
      <c r="I2098" s="9">
        <f>((D2098*(1+E2098)^1*(C2098-F2098)-G2098)-MAX((D2098*(1+E2098)^1*(C2098-F2098)-G2098)-B2098/6,0)*'Расчет NPV'!$C$13)/(1+'Расчет NPV'!$C$12)^2</f>
        <v/>
      </c>
      <c r="J2098" s="9">
        <f>((D2098*(1+E2098)^2*(C2098-F2098)-G2098)-MAX((D2098*(1+E2098)^2*(C2098-F2098)-G2098)-B2098/6,0)*'Расчет NPV'!$C$13)/(1+'Расчет NPV'!$C$12)^3</f>
        <v/>
      </c>
      <c r="K2098" s="9">
        <f>((D2098*(1+E2098)^3*(C2098-F2098)-G2098)-MAX((D2098*(1+E2098)^3*(C2098-F2098)-G2098)-B2098/6,0)*'Расчет NPV'!$C$13)/(1+'Расчет NPV'!$C$12)^4</f>
        <v/>
      </c>
      <c r="L2098" s="9">
        <f>((D2098*(1+E2098)^4*(C2098-F2098)-G2098)-MAX((D2098*(1+E2098)^4*(C2098-F2098)-G2098)-B2098/6,0)*'Расчет NPV'!$C$13)/(1+'Расчет NPV'!$C$12)^5</f>
        <v/>
      </c>
      <c r="M2098" s="9">
        <f>((D2098*(1+E2098)^5*(C2098-F2098)-G2098)-MAX((D2098*(1+E2098)^5*(C2098-F2098)-G2098)-B2098/6,0)*'Расчет NPV'!$C$13)/(1+'Расчет NPV'!$C$12)^6</f>
        <v/>
      </c>
      <c r="N2098" s="13">
        <f>SUM(H2098:M2098)-B2098</f>
        <v/>
      </c>
    </row>
    <row r="2099">
      <c r="A2099" t="n">
        <v>2095</v>
      </c>
      <c r="B2099" s="9">
        <f>_xlfn.BETA.INV(RAND(),'Расчет NPV'!$E$5,'Расчет NPV'!$F$5,'Расчет NPV'!$B$5,'Расчет NPV'!$D$5)</f>
        <v/>
      </c>
      <c r="C2099" s="9">
        <f>_xlfn.BETA.INV(RAND(),'Расчет NPV'!$E$6,'Расчет NPV'!$F$6,'Расчет NPV'!$B$6,'Расчет NPV'!$D$6)</f>
        <v/>
      </c>
      <c r="D2099" s="9">
        <f>_xlfn.BETA.INV(RAND(),'Расчет NPV'!$E$7,'Расчет NPV'!$F$7,'Расчет NPV'!$B$7,'Расчет NPV'!$D$7)</f>
        <v/>
      </c>
      <c r="E2099" s="5">
        <f>_xlfn.BETA.INV(RAND(),'Расчет NPV'!$E$8,'Расчет NPV'!$F$8,'Расчет NPV'!$B$8,'Расчет NPV'!$D$8)</f>
        <v/>
      </c>
      <c r="F2099" s="9">
        <f>_xlfn.BETA.INV(RAND(),'Расчет NPV'!$E$9,'Расчет NPV'!$F$9,'Расчет NPV'!$B$9,'Расчет NPV'!$D$9)</f>
        <v/>
      </c>
      <c r="G2099" s="9">
        <f>_xlfn.BETA.INV(RAND(),'Расчет NPV'!$E$10,'Расчет NPV'!$F$10,'Расчет NPV'!$B$10,'Расчет NPV'!$D$10)</f>
        <v/>
      </c>
      <c r="H2099" s="9">
        <f>((D2099*(1+E2099)^0*'Расчет NPV'!$C$14*(C2099-F2099)-G2099)-MAX((D2099*(1+E2099)^0*'Расчет NPV'!$C$14*(C2099-F2099)-G2099)-B2099/6,0)*'Расчет NPV'!$C$13)/(1+'Расчет NPV'!$C$12)^1</f>
        <v/>
      </c>
      <c r="I2099" s="9">
        <f>((D2099*(1+E2099)^1*(C2099-F2099)-G2099)-MAX((D2099*(1+E2099)^1*(C2099-F2099)-G2099)-B2099/6,0)*'Расчет NPV'!$C$13)/(1+'Расчет NPV'!$C$12)^2</f>
        <v/>
      </c>
      <c r="J2099" s="9">
        <f>((D2099*(1+E2099)^2*(C2099-F2099)-G2099)-MAX((D2099*(1+E2099)^2*(C2099-F2099)-G2099)-B2099/6,0)*'Расчет NPV'!$C$13)/(1+'Расчет NPV'!$C$12)^3</f>
        <v/>
      </c>
      <c r="K2099" s="9">
        <f>((D2099*(1+E2099)^3*(C2099-F2099)-G2099)-MAX((D2099*(1+E2099)^3*(C2099-F2099)-G2099)-B2099/6,0)*'Расчет NPV'!$C$13)/(1+'Расчет NPV'!$C$12)^4</f>
        <v/>
      </c>
      <c r="L2099" s="9">
        <f>((D2099*(1+E2099)^4*(C2099-F2099)-G2099)-MAX((D2099*(1+E2099)^4*(C2099-F2099)-G2099)-B2099/6,0)*'Расчет NPV'!$C$13)/(1+'Расчет NPV'!$C$12)^5</f>
        <v/>
      </c>
      <c r="M2099" s="9">
        <f>((D2099*(1+E2099)^5*(C2099-F2099)-G2099)-MAX((D2099*(1+E2099)^5*(C2099-F2099)-G2099)-B2099/6,0)*'Расчет NPV'!$C$13)/(1+'Расчет NPV'!$C$12)^6</f>
        <v/>
      </c>
      <c r="N2099" s="13">
        <f>SUM(H2099:M2099)-B2099</f>
        <v/>
      </c>
    </row>
    <row r="2100">
      <c r="A2100" t="n">
        <v>2096</v>
      </c>
      <c r="B2100" s="9">
        <f>_xlfn.BETA.INV(RAND(),'Расчет NPV'!$E$5,'Расчет NPV'!$F$5,'Расчет NPV'!$B$5,'Расчет NPV'!$D$5)</f>
        <v/>
      </c>
      <c r="C2100" s="9">
        <f>_xlfn.BETA.INV(RAND(),'Расчет NPV'!$E$6,'Расчет NPV'!$F$6,'Расчет NPV'!$B$6,'Расчет NPV'!$D$6)</f>
        <v/>
      </c>
      <c r="D2100" s="9">
        <f>_xlfn.BETA.INV(RAND(),'Расчет NPV'!$E$7,'Расчет NPV'!$F$7,'Расчет NPV'!$B$7,'Расчет NPV'!$D$7)</f>
        <v/>
      </c>
      <c r="E2100" s="5">
        <f>_xlfn.BETA.INV(RAND(),'Расчет NPV'!$E$8,'Расчет NPV'!$F$8,'Расчет NPV'!$B$8,'Расчет NPV'!$D$8)</f>
        <v/>
      </c>
      <c r="F2100" s="9">
        <f>_xlfn.BETA.INV(RAND(),'Расчет NPV'!$E$9,'Расчет NPV'!$F$9,'Расчет NPV'!$B$9,'Расчет NPV'!$D$9)</f>
        <v/>
      </c>
      <c r="G2100" s="9">
        <f>_xlfn.BETA.INV(RAND(),'Расчет NPV'!$E$10,'Расчет NPV'!$F$10,'Расчет NPV'!$B$10,'Расчет NPV'!$D$10)</f>
        <v/>
      </c>
      <c r="H2100" s="9">
        <f>((D2100*(1+E2100)^0*'Расчет NPV'!$C$14*(C2100-F2100)-G2100)-MAX((D2100*(1+E2100)^0*'Расчет NPV'!$C$14*(C2100-F2100)-G2100)-B2100/6,0)*'Расчет NPV'!$C$13)/(1+'Расчет NPV'!$C$12)^1</f>
        <v/>
      </c>
      <c r="I2100" s="9">
        <f>((D2100*(1+E2100)^1*(C2100-F2100)-G2100)-MAX((D2100*(1+E2100)^1*(C2100-F2100)-G2100)-B2100/6,0)*'Расчет NPV'!$C$13)/(1+'Расчет NPV'!$C$12)^2</f>
        <v/>
      </c>
      <c r="J2100" s="9">
        <f>((D2100*(1+E2100)^2*(C2100-F2100)-G2100)-MAX((D2100*(1+E2100)^2*(C2100-F2100)-G2100)-B2100/6,0)*'Расчет NPV'!$C$13)/(1+'Расчет NPV'!$C$12)^3</f>
        <v/>
      </c>
      <c r="K2100" s="9">
        <f>((D2100*(1+E2100)^3*(C2100-F2100)-G2100)-MAX((D2100*(1+E2100)^3*(C2100-F2100)-G2100)-B2100/6,0)*'Расчет NPV'!$C$13)/(1+'Расчет NPV'!$C$12)^4</f>
        <v/>
      </c>
      <c r="L2100" s="9">
        <f>((D2100*(1+E2100)^4*(C2100-F2100)-G2100)-MAX((D2100*(1+E2100)^4*(C2100-F2100)-G2100)-B2100/6,0)*'Расчет NPV'!$C$13)/(1+'Расчет NPV'!$C$12)^5</f>
        <v/>
      </c>
      <c r="M2100" s="9">
        <f>((D2100*(1+E2100)^5*(C2100-F2100)-G2100)-MAX((D2100*(1+E2100)^5*(C2100-F2100)-G2100)-B2100/6,0)*'Расчет NPV'!$C$13)/(1+'Расчет NPV'!$C$12)^6</f>
        <v/>
      </c>
      <c r="N2100" s="13">
        <f>SUM(H2100:M2100)-B2100</f>
        <v/>
      </c>
    </row>
    <row r="2101">
      <c r="A2101" t="n">
        <v>2097</v>
      </c>
      <c r="B2101" s="9">
        <f>_xlfn.BETA.INV(RAND(),'Расчет NPV'!$E$5,'Расчет NPV'!$F$5,'Расчет NPV'!$B$5,'Расчет NPV'!$D$5)</f>
        <v/>
      </c>
      <c r="C2101" s="9">
        <f>_xlfn.BETA.INV(RAND(),'Расчет NPV'!$E$6,'Расчет NPV'!$F$6,'Расчет NPV'!$B$6,'Расчет NPV'!$D$6)</f>
        <v/>
      </c>
      <c r="D2101" s="9">
        <f>_xlfn.BETA.INV(RAND(),'Расчет NPV'!$E$7,'Расчет NPV'!$F$7,'Расчет NPV'!$B$7,'Расчет NPV'!$D$7)</f>
        <v/>
      </c>
      <c r="E2101" s="5">
        <f>_xlfn.BETA.INV(RAND(),'Расчет NPV'!$E$8,'Расчет NPV'!$F$8,'Расчет NPV'!$B$8,'Расчет NPV'!$D$8)</f>
        <v/>
      </c>
      <c r="F2101" s="9">
        <f>_xlfn.BETA.INV(RAND(),'Расчет NPV'!$E$9,'Расчет NPV'!$F$9,'Расчет NPV'!$B$9,'Расчет NPV'!$D$9)</f>
        <v/>
      </c>
      <c r="G2101" s="9">
        <f>_xlfn.BETA.INV(RAND(),'Расчет NPV'!$E$10,'Расчет NPV'!$F$10,'Расчет NPV'!$B$10,'Расчет NPV'!$D$10)</f>
        <v/>
      </c>
      <c r="H2101" s="9">
        <f>((D2101*(1+E2101)^0*'Расчет NPV'!$C$14*(C2101-F2101)-G2101)-MAX((D2101*(1+E2101)^0*'Расчет NPV'!$C$14*(C2101-F2101)-G2101)-B2101/6,0)*'Расчет NPV'!$C$13)/(1+'Расчет NPV'!$C$12)^1</f>
        <v/>
      </c>
      <c r="I2101" s="9">
        <f>((D2101*(1+E2101)^1*(C2101-F2101)-G2101)-MAX((D2101*(1+E2101)^1*(C2101-F2101)-G2101)-B2101/6,0)*'Расчет NPV'!$C$13)/(1+'Расчет NPV'!$C$12)^2</f>
        <v/>
      </c>
      <c r="J2101" s="9">
        <f>((D2101*(1+E2101)^2*(C2101-F2101)-G2101)-MAX((D2101*(1+E2101)^2*(C2101-F2101)-G2101)-B2101/6,0)*'Расчет NPV'!$C$13)/(1+'Расчет NPV'!$C$12)^3</f>
        <v/>
      </c>
      <c r="K2101" s="9">
        <f>((D2101*(1+E2101)^3*(C2101-F2101)-G2101)-MAX((D2101*(1+E2101)^3*(C2101-F2101)-G2101)-B2101/6,0)*'Расчет NPV'!$C$13)/(1+'Расчет NPV'!$C$12)^4</f>
        <v/>
      </c>
      <c r="L2101" s="9">
        <f>((D2101*(1+E2101)^4*(C2101-F2101)-G2101)-MAX((D2101*(1+E2101)^4*(C2101-F2101)-G2101)-B2101/6,0)*'Расчет NPV'!$C$13)/(1+'Расчет NPV'!$C$12)^5</f>
        <v/>
      </c>
      <c r="M2101" s="9">
        <f>((D2101*(1+E2101)^5*(C2101-F2101)-G2101)-MAX((D2101*(1+E2101)^5*(C2101-F2101)-G2101)-B2101/6,0)*'Расчет NPV'!$C$13)/(1+'Расчет NPV'!$C$12)^6</f>
        <v/>
      </c>
      <c r="N2101" s="13">
        <f>SUM(H2101:M2101)-B2101</f>
        <v/>
      </c>
    </row>
    <row r="2102">
      <c r="A2102" t="n">
        <v>2098</v>
      </c>
      <c r="B2102" s="9">
        <f>_xlfn.BETA.INV(RAND(),'Расчет NPV'!$E$5,'Расчет NPV'!$F$5,'Расчет NPV'!$B$5,'Расчет NPV'!$D$5)</f>
        <v/>
      </c>
      <c r="C2102" s="9">
        <f>_xlfn.BETA.INV(RAND(),'Расчет NPV'!$E$6,'Расчет NPV'!$F$6,'Расчет NPV'!$B$6,'Расчет NPV'!$D$6)</f>
        <v/>
      </c>
      <c r="D2102" s="9">
        <f>_xlfn.BETA.INV(RAND(),'Расчет NPV'!$E$7,'Расчет NPV'!$F$7,'Расчет NPV'!$B$7,'Расчет NPV'!$D$7)</f>
        <v/>
      </c>
      <c r="E2102" s="5">
        <f>_xlfn.BETA.INV(RAND(),'Расчет NPV'!$E$8,'Расчет NPV'!$F$8,'Расчет NPV'!$B$8,'Расчет NPV'!$D$8)</f>
        <v/>
      </c>
      <c r="F2102" s="9">
        <f>_xlfn.BETA.INV(RAND(),'Расчет NPV'!$E$9,'Расчет NPV'!$F$9,'Расчет NPV'!$B$9,'Расчет NPV'!$D$9)</f>
        <v/>
      </c>
      <c r="G2102" s="9">
        <f>_xlfn.BETA.INV(RAND(),'Расчет NPV'!$E$10,'Расчет NPV'!$F$10,'Расчет NPV'!$B$10,'Расчет NPV'!$D$10)</f>
        <v/>
      </c>
      <c r="H2102" s="9">
        <f>((D2102*(1+E2102)^0*'Расчет NPV'!$C$14*(C2102-F2102)-G2102)-MAX((D2102*(1+E2102)^0*'Расчет NPV'!$C$14*(C2102-F2102)-G2102)-B2102/6,0)*'Расчет NPV'!$C$13)/(1+'Расчет NPV'!$C$12)^1</f>
        <v/>
      </c>
      <c r="I2102" s="9">
        <f>((D2102*(1+E2102)^1*(C2102-F2102)-G2102)-MAX((D2102*(1+E2102)^1*(C2102-F2102)-G2102)-B2102/6,0)*'Расчет NPV'!$C$13)/(1+'Расчет NPV'!$C$12)^2</f>
        <v/>
      </c>
      <c r="J2102" s="9">
        <f>((D2102*(1+E2102)^2*(C2102-F2102)-G2102)-MAX((D2102*(1+E2102)^2*(C2102-F2102)-G2102)-B2102/6,0)*'Расчет NPV'!$C$13)/(1+'Расчет NPV'!$C$12)^3</f>
        <v/>
      </c>
      <c r="K2102" s="9">
        <f>((D2102*(1+E2102)^3*(C2102-F2102)-G2102)-MAX((D2102*(1+E2102)^3*(C2102-F2102)-G2102)-B2102/6,0)*'Расчет NPV'!$C$13)/(1+'Расчет NPV'!$C$12)^4</f>
        <v/>
      </c>
      <c r="L2102" s="9">
        <f>((D2102*(1+E2102)^4*(C2102-F2102)-G2102)-MAX((D2102*(1+E2102)^4*(C2102-F2102)-G2102)-B2102/6,0)*'Расчет NPV'!$C$13)/(1+'Расчет NPV'!$C$12)^5</f>
        <v/>
      </c>
      <c r="M2102" s="9">
        <f>((D2102*(1+E2102)^5*(C2102-F2102)-G2102)-MAX((D2102*(1+E2102)^5*(C2102-F2102)-G2102)-B2102/6,0)*'Расчет NPV'!$C$13)/(1+'Расчет NPV'!$C$12)^6</f>
        <v/>
      </c>
      <c r="N2102" s="13">
        <f>SUM(H2102:M2102)-B2102</f>
        <v/>
      </c>
    </row>
    <row r="2103">
      <c r="A2103" t="n">
        <v>2099</v>
      </c>
      <c r="B2103" s="9">
        <f>_xlfn.BETA.INV(RAND(),'Расчет NPV'!$E$5,'Расчет NPV'!$F$5,'Расчет NPV'!$B$5,'Расчет NPV'!$D$5)</f>
        <v/>
      </c>
      <c r="C2103" s="9">
        <f>_xlfn.BETA.INV(RAND(),'Расчет NPV'!$E$6,'Расчет NPV'!$F$6,'Расчет NPV'!$B$6,'Расчет NPV'!$D$6)</f>
        <v/>
      </c>
      <c r="D2103" s="9">
        <f>_xlfn.BETA.INV(RAND(),'Расчет NPV'!$E$7,'Расчет NPV'!$F$7,'Расчет NPV'!$B$7,'Расчет NPV'!$D$7)</f>
        <v/>
      </c>
      <c r="E2103" s="5">
        <f>_xlfn.BETA.INV(RAND(),'Расчет NPV'!$E$8,'Расчет NPV'!$F$8,'Расчет NPV'!$B$8,'Расчет NPV'!$D$8)</f>
        <v/>
      </c>
      <c r="F2103" s="9">
        <f>_xlfn.BETA.INV(RAND(),'Расчет NPV'!$E$9,'Расчет NPV'!$F$9,'Расчет NPV'!$B$9,'Расчет NPV'!$D$9)</f>
        <v/>
      </c>
      <c r="G2103" s="9">
        <f>_xlfn.BETA.INV(RAND(),'Расчет NPV'!$E$10,'Расчет NPV'!$F$10,'Расчет NPV'!$B$10,'Расчет NPV'!$D$10)</f>
        <v/>
      </c>
      <c r="H2103" s="9">
        <f>((D2103*(1+E2103)^0*'Расчет NPV'!$C$14*(C2103-F2103)-G2103)-MAX((D2103*(1+E2103)^0*'Расчет NPV'!$C$14*(C2103-F2103)-G2103)-B2103/6,0)*'Расчет NPV'!$C$13)/(1+'Расчет NPV'!$C$12)^1</f>
        <v/>
      </c>
      <c r="I2103" s="9">
        <f>((D2103*(1+E2103)^1*(C2103-F2103)-G2103)-MAX((D2103*(1+E2103)^1*(C2103-F2103)-G2103)-B2103/6,0)*'Расчет NPV'!$C$13)/(1+'Расчет NPV'!$C$12)^2</f>
        <v/>
      </c>
      <c r="J2103" s="9">
        <f>((D2103*(1+E2103)^2*(C2103-F2103)-G2103)-MAX((D2103*(1+E2103)^2*(C2103-F2103)-G2103)-B2103/6,0)*'Расчет NPV'!$C$13)/(1+'Расчет NPV'!$C$12)^3</f>
        <v/>
      </c>
      <c r="K2103" s="9">
        <f>((D2103*(1+E2103)^3*(C2103-F2103)-G2103)-MAX((D2103*(1+E2103)^3*(C2103-F2103)-G2103)-B2103/6,0)*'Расчет NPV'!$C$13)/(1+'Расчет NPV'!$C$12)^4</f>
        <v/>
      </c>
      <c r="L2103" s="9">
        <f>((D2103*(1+E2103)^4*(C2103-F2103)-G2103)-MAX((D2103*(1+E2103)^4*(C2103-F2103)-G2103)-B2103/6,0)*'Расчет NPV'!$C$13)/(1+'Расчет NPV'!$C$12)^5</f>
        <v/>
      </c>
      <c r="M2103" s="9">
        <f>((D2103*(1+E2103)^5*(C2103-F2103)-G2103)-MAX((D2103*(1+E2103)^5*(C2103-F2103)-G2103)-B2103/6,0)*'Расчет NPV'!$C$13)/(1+'Расчет NPV'!$C$12)^6</f>
        <v/>
      </c>
      <c r="N2103" s="13">
        <f>SUM(H2103:M2103)-B2103</f>
        <v/>
      </c>
    </row>
    <row r="2104">
      <c r="A2104" t="n">
        <v>2100</v>
      </c>
      <c r="B2104" s="9">
        <f>_xlfn.BETA.INV(RAND(),'Расчет NPV'!$E$5,'Расчет NPV'!$F$5,'Расчет NPV'!$B$5,'Расчет NPV'!$D$5)</f>
        <v/>
      </c>
      <c r="C2104" s="9">
        <f>_xlfn.BETA.INV(RAND(),'Расчет NPV'!$E$6,'Расчет NPV'!$F$6,'Расчет NPV'!$B$6,'Расчет NPV'!$D$6)</f>
        <v/>
      </c>
      <c r="D2104" s="9">
        <f>_xlfn.BETA.INV(RAND(),'Расчет NPV'!$E$7,'Расчет NPV'!$F$7,'Расчет NPV'!$B$7,'Расчет NPV'!$D$7)</f>
        <v/>
      </c>
      <c r="E2104" s="5">
        <f>_xlfn.BETA.INV(RAND(),'Расчет NPV'!$E$8,'Расчет NPV'!$F$8,'Расчет NPV'!$B$8,'Расчет NPV'!$D$8)</f>
        <v/>
      </c>
      <c r="F2104" s="9">
        <f>_xlfn.BETA.INV(RAND(),'Расчет NPV'!$E$9,'Расчет NPV'!$F$9,'Расчет NPV'!$B$9,'Расчет NPV'!$D$9)</f>
        <v/>
      </c>
      <c r="G2104" s="9">
        <f>_xlfn.BETA.INV(RAND(),'Расчет NPV'!$E$10,'Расчет NPV'!$F$10,'Расчет NPV'!$B$10,'Расчет NPV'!$D$10)</f>
        <v/>
      </c>
      <c r="H2104" s="9">
        <f>((D2104*(1+E2104)^0*'Расчет NPV'!$C$14*(C2104-F2104)-G2104)-MAX((D2104*(1+E2104)^0*'Расчет NPV'!$C$14*(C2104-F2104)-G2104)-B2104/6,0)*'Расчет NPV'!$C$13)/(1+'Расчет NPV'!$C$12)^1</f>
        <v/>
      </c>
      <c r="I2104" s="9">
        <f>((D2104*(1+E2104)^1*(C2104-F2104)-G2104)-MAX((D2104*(1+E2104)^1*(C2104-F2104)-G2104)-B2104/6,0)*'Расчет NPV'!$C$13)/(1+'Расчет NPV'!$C$12)^2</f>
        <v/>
      </c>
      <c r="J2104" s="9">
        <f>((D2104*(1+E2104)^2*(C2104-F2104)-G2104)-MAX((D2104*(1+E2104)^2*(C2104-F2104)-G2104)-B2104/6,0)*'Расчет NPV'!$C$13)/(1+'Расчет NPV'!$C$12)^3</f>
        <v/>
      </c>
      <c r="K2104" s="9">
        <f>((D2104*(1+E2104)^3*(C2104-F2104)-G2104)-MAX((D2104*(1+E2104)^3*(C2104-F2104)-G2104)-B2104/6,0)*'Расчет NPV'!$C$13)/(1+'Расчет NPV'!$C$12)^4</f>
        <v/>
      </c>
      <c r="L2104" s="9">
        <f>((D2104*(1+E2104)^4*(C2104-F2104)-G2104)-MAX((D2104*(1+E2104)^4*(C2104-F2104)-G2104)-B2104/6,0)*'Расчет NPV'!$C$13)/(1+'Расчет NPV'!$C$12)^5</f>
        <v/>
      </c>
      <c r="M2104" s="9">
        <f>((D2104*(1+E2104)^5*(C2104-F2104)-G2104)-MAX((D2104*(1+E2104)^5*(C2104-F2104)-G2104)-B2104/6,0)*'Расчет NPV'!$C$13)/(1+'Расчет NPV'!$C$12)^6</f>
        <v/>
      </c>
      <c r="N2104" s="13">
        <f>SUM(H2104:M2104)-B2104</f>
        <v/>
      </c>
    </row>
    <row r="2105">
      <c r="A2105" t="n">
        <v>2101</v>
      </c>
      <c r="B2105" s="9">
        <f>_xlfn.BETA.INV(RAND(),'Расчет NPV'!$E$5,'Расчет NPV'!$F$5,'Расчет NPV'!$B$5,'Расчет NPV'!$D$5)</f>
        <v/>
      </c>
      <c r="C2105" s="9">
        <f>_xlfn.BETA.INV(RAND(),'Расчет NPV'!$E$6,'Расчет NPV'!$F$6,'Расчет NPV'!$B$6,'Расчет NPV'!$D$6)</f>
        <v/>
      </c>
      <c r="D2105" s="9">
        <f>_xlfn.BETA.INV(RAND(),'Расчет NPV'!$E$7,'Расчет NPV'!$F$7,'Расчет NPV'!$B$7,'Расчет NPV'!$D$7)</f>
        <v/>
      </c>
      <c r="E2105" s="5">
        <f>_xlfn.BETA.INV(RAND(),'Расчет NPV'!$E$8,'Расчет NPV'!$F$8,'Расчет NPV'!$B$8,'Расчет NPV'!$D$8)</f>
        <v/>
      </c>
      <c r="F2105" s="9">
        <f>_xlfn.BETA.INV(RAND(),'Расчет NPV'!$E$9,'Расчет NPV'!$F$9,'Расчет NPV'!$B$9,'Расчет NPV'!$D$9)</f>
        <v/>
      </c>
      <c r="G2105" s="9">
        <f>_xlfn.BETA.INV(RAND(),'Расчет NPV'!$E$10,'Расчет NPV'!$F$10,'Расчет NPV'!$B$10,'Расчет NPV'!$D$10)</f>
        <v/>
      </c>
      <c r="H2105" s="9">
        <f>((D2105*(1+E2105)^0*'Расчет NPV'!$C$14*(C2105-F2105)-G2105)-MAX((D2105*(1+E2105)^0*'Расчет NPV'!$C$14*(C2105-F2105)-G2105)-B2105/6,0)*'Расчет NPV'!$C$13)/(1+'Расчет NPV'!$C$12)^1</f>
        <v/>
      </c>
      <c r="I2105" s="9">
        <f>((D2105*(1+E2105)^1*(C2105-F2105)-G2105)-MAX((D2105*(1+E2105)^1*(C2105-F2105)-G2105)-B2105/6,0)*'Расчет NPV'!$C$13)/(1+'Расчет NPV'!$C$12)^2</f>
        <v/>
      </c>
      <c r="J2105" s="9">
        <f>((D2105*(1+E2105)^2*(C2105-F2105)-G2105)-MAX((D2105*(1+E2105)^2*(C2105-F2105)-G2105)-B2105/6,0)*'Расчет NPV'!$C$13)/(1+'Расчет NPV'!$C$12)^3</f>
        <v/>
      </c>
      <c r="K2105" s="9">
        <f>((D2105*(1+E2105)^3*(C2105-F2105)-G2105)-MAX((D2105*(1+E2105)^3*(C2105-F2105)-G2105)-B2105/6,0)*'Расчет NPV'!$C$13)/(1+'Расчет NPV'!$C$12)^4</f>
        <v/>
      </c>
      <c r="L2105" s="9">
        <f>((D2105*(1+E2105)^4*(C2105-F2105)-G2105)-MAX((D2105*(1+E2105)^4*(C2105-F2105)-G2105)-B2105/6,0)*'Расчет NPV'!$C$13)/(1+'Расчет NPV'!$C$12)^5</f>
        <v/>
      </c>
      <c r="M2105" s="9">
        <f>((D2105*(1+E2105)^5*(C2105-F2105)-G2105)-MAX((D2105*(1+E2105)^5*(C2105-F2105)-G2105)-B2105/6,0)*'Расчет NPV'!$C$13)/(1+'Расчет NPV'!$C$12)^6</f>
        <v/>
      </c>
      <c r="N2105" s="13">
        <f>SUM(H2105:M2105)-B2105</f>
        <v/>
      </c>
    </row>
    <row r="2106">
      <c r="A2106" t="n">
        <v>2102</v>
      </c>
      <c r="B2106" s="9">
        <f>_xlfn.BETA.INV(RAND(),'Расчет NPV'!$E$5,'Расчет NPV'!$F$5,'Расчет NPV'!$B$5,'Расчет NPV'!$D$5)</f>
        <v/>
      </c>
      <c r="C2106" s="9">
        <f>_xlfn.BETA.INV(RAND(),'Расчет NPV'!$E$6,'Расчет NPV'!$F$6,'Расчет NPV'!$B$6,'Расчет NPV'!$D$6)</f>
        <v/>
      </c>
      <c r="D2106" s="9">
        <f>_xlfn.BETA.INV(RAND(),'Расчет NPV'!$E$7,'Расчет NPV'!$F$7,'Расчет NPV'!$B$7,'Расчет NPV'!$D$7)</f>
        <v/>
      </c>
      <c r="E2106" s="5">
        <f>_xlfn.BETA.INV(RAND(),'Расчет NPV'!$E$8,'Расчет NPV'!$F$8,'Расчет NPV'!$B$8,'Расчет NPV'!$D$8)</f>
        <v/>
      </c>
      <c r="F2106" s="9">
        <f>_xlfn.BETA.INV(RAND(),'Расчет NPV'!$E$9,'Расчет NPV'!$F$9,'Расчет NPV'!$B$9,'Расчет NPV'!$D$9)</f>
        <v/>
      </c>
      <c r="G2106" s="9">
        <f>_xlfn.BETA.INV(RAND(),'Расчет NPV'!$E$10,'Расчет NPV'!$F$10,'Расчет NPV'!$B$10,'Расчет NPV'!$D$10)</f>
        <v/>
      </c>
      <c r="H2106" s="9">
        <f>((D2106*(1+E2106)^0*'Расчет NPV'!$C$14*(C2106-F2106)-G2106)-MAX((D2106*(1+E2106)^0*'Расчет NPV'!$C$14*(C2106-F2106)-G2106)-B2106/6,0)*'Расчет NPV'!$C$13)/(1+'Расчет NPV'!$C$12)^1</f>
        <v/>
      </c>
      <c r="I2106" s="9">
        <f>((D2106*(1+E2106)^1*(C2106-F2106)-G2106)-MAX((D2106*(1+E2106)^1*(C2106-F2106)-G2106)-B2106/6,0)*'Расчет NPV'!$C$13)/(1+'Расчет NPV'!$C$12)^2</f>
        <v/>
      </c>
      <c r="J2106" s="9">
        <f>((D2106*(1+E2106)^2*(C2106-F2106)-G2106)-MAX((D2106*(1+E2106)^2*(C2106-F2106)-G2106)-B2106/6,0)*'Расчет NPV'!$C$13)/(1+'Расчет NPV'!$C$12)^3</f>
        <v/>
      </c>
      <c r="K2106" s="9">
        <f>((D2106*(1+E2106)^3*(C2106-F2106)-G2106)-MAX((D2106*(1+E2106)^3*(C2106-F2106)-G2106)-B2106/6,0)*'Расчет NPV'!$C$13)/(1+'Расчет NPV'!$C$12)^4</f>
        <v/>
      </c>
      <c r="L2106" s="9">
        <f>((D2106*(1+E2106)^4*(C2106-F2106)-G2106)-MAX((D2106*(1+E2106)^4*(C2106-F2106)-G2106)-B2106/6,0)*'Расчет NPV'!$C$13)/(1+'Расчет NPV'!$C$12)^5</f>
        <v/>
      </c>
      <c r="M2106" s="9">
        <f>((D2106*(1+E2106)^5*(C2106-F2106)-G2106)-MAX((D2106*(1+E2106)^5*(C2106-F2106)-G2106)-B2106/6,0)*'Расчет NPV'!$C$13)/(1+'Расчет NPV'!$C$12)^6</f>
        <v/>
      </c>
      <c r="N2106" s="13">
        <f>SUM(H2106:M2106)-B2106</f>
        <v/>
      </c>
    </row>
    <row r="2107">
      <c r="A2107" t="n">
        <v>2103</v>
      </c>
      <c r="B2107" s="9">
        <f>_xlfn.BETA.INV(RAND(),'Расчет NPV'!$E$5,'Расчет NPV'!$F$5,'Расчет NPV'!$B$5,'Расчет NPV'!$D$5)</f>
        <v/>
      </c>
      <c r="C2107" s="9">
        <f>_xlfn.BETA.INV(RAND(),'Расчет NPV'!$E$6,'Расчет NPV'!$F$6,'Расчет NPV'!$B$6,'Расчет NPV'!$D$6)</f>
        <v/>
      </c>
      <c r="D2107" s="9">
        <f>_xlfn.BETA.INV(RAND(),'Расчет NPV'!$E$7,'Расчет NPV'!$F$7,'Расчет NPV'!$B$7,'Расчет NPV'!$D$7)</f>
        <v/>
      </c>
      <c r="E2107" s="5">
        <f>_xlfn.BETA.INV(RAND(),'Расчет NPV'!$E$8,'Расчет NPV'!$F$8,'Расчет NPV'!$B$8,'Расчет NPV'!$D$8)</f>
        <v/>
      </c>
      <c r="F2107" s="9">
        <f>_xlfn.BETA.INV(RAND(),'Расчет NPV'!$E$9,'Расчет NPV'!$F$9,'Расчет NPV'!$B$9,'Расчет NPV'!$D$9)</f>
        <v/>
      </c>
      <c r="G2107" s="9">
        <f>_xlfn.BETA.INV(RAND(),'Расчет NPV'!$E$10,'Расчет NPV'!$F$10,'Расчет NPV'!$B$10,'Расчет NPV'!$D$10)</f>
        <v/>
      </c>
      <c r="H2107" s="9">
        <f>((D2107*(1+E2107)^0*'Расчет NPV'!$C$14*(C2107-F2107)-G2107)-MAX((D2107*(1+E2107)^0*'Расчет NPV'!$C$14*(C2107-F2107)-G2107)-B2107/6,0)*'Расчет NPV'!$C$13)/(1+'Расчет NPV'!$C$12)^1</f>
        <v/>
      </c>
      <c r="I2107" s="9">
        <f>((D2107*(1+E2107)^1*(C2107-F2107)-G2107)-MAX((D2107*(1+E2107)^1*(C2107-F2107)-G2107)-B2107/6,0)*'Расчет NPV'!$C$13)/(1+'Расчет NPV'!$C$12)^2</f>
        <v/>
      </c>
      <c r="J2107" s="9">
        <f>((D2107*(1+E2107)^2*(C2107-F2107)-G2107)-MAX((D2107*(1+E2107)^2*(C2107-F2107)-G2107)-B2107/6,0)*'Расчет NPV'!$C$13)/(1+'Расчет NPV'!$C$12)^3</f>
        <v/>
      </c>
      <c r="K2107" s="9">
        <f>((D2107*(1+E2107)^3*(C2107-F2107)-G2107)-MAX((D2107*(1+E2107)^3*(C2107-F2107)-G2107)-B2107/6,0)*'Расчет NPV'!$C$13)/(1+'Расчет NPV'!$C$12)^4</f>
        <v/>
      </c>
      <c r="L2107" s="9">
        <f>((D2107*(1+E2107)^4*(C2107-F2107)-G2107)-MAX((D2107*(1+E2107)^4*(C2107-F2107)-G2107)-B2107/6,0)*'Расчет NPV'!$C$13)/(1+'Расчет NPV'!$C$12)^5</f>
        <v/>
      </c>
      <c r="M2107" s="9">
        <f>((D2107*(1+E2107)^5*(C2107-F2107)-G2107)-MAX((D2107*(1+E2107)^5*(C2107-F2107)-G2107)-B2107/6,0)*'Расчет NPV'!$C$13)/(1+'Расчет NPV'!$C$12)^6</f>
        <v/>
      </c>
      <c r="N2107" s="13">
        <f>SUM(H2107:M2107)-B2107</f>
        <v/>
      </c>
    </row>
    <row r="2108">
      <c r="A2108" t="n">
        <v>2104</v>
      </c>
      <c r="B2108" s="9">
        <f>_xlfn.BETA.INV(RAND(),'Расчет NPV'!$E$5,'Расчет NPV'!$F$5,'Расчет NPV'!$B$5,'Расчет NPV'!$D$5)</f>
        <v/>
      </c>
      <c r="C2108" s="9">
        <f>_xlfn.BETA.INV(RAND(),'Расчет NPV'!$E$6,'Расчет NPV'!$F$6,'Расчет NPV'!$B$6,'Расчет NPV'!$D$6)</f>
        <v/>
      </c>
      <c r="D2108" s="9">
        <f>_xlfn.BETA.INV(RAND(),'Расчет NPV'!$E$7,'Расчет NPV'!$F$7,'Расчет NPV'!$B$7,'Расчет NPV'!$D$7)</f>
        <v/>
      </c>
      <c r="E2108" s="5">
        <f>_xlfn.BETA.INV(RAND(),'Расчет NPV'!$E$8,'Расчет NPV'!$F$8,'Расчет NPV'!$B$8,'Расчет NPV'!$D$8)</f>
        <v/>
      </c>
      <c r="F2108" s="9">
        <f>_xlfn.BETA.INV(RAND(),'Расчет NPV'!$E$9,'Расчет NPV'!$F$9,'Расчет NPV'!$B$9,'Расчет NPV'!$D$9)</f>
        <v/>
      </c>
      <c r="G2108" s="9">
        <f>_xlfn.BETA.INV(RAND(),'Расчет NPV'!$E$10,'Расчет NPV'!$F$10,'Расчет NPV'!$B$10,'Расчет NPV'!$D$10)</f>
        <v/>
      </c>
      <c r="H2108" s="9">
        <f>((D2108*(1+E2108)^0*'Расчет NPV'!$C$14*(C2108-F2108)-G2108)-MAX((D2108*(1+E2108)^0*'Расчет NPV'!$C$14*(C2108-F2108)-G2108)-B2108/6,0)*'Расчет NPV'!$C$13)/(1+'Расчет NPV'!$C$12)^1</f>
        <v/>
      </c>
      <c r="I2108" s="9">
        <f>((D2108*(1+E2108)^1*(C2108-F2108)-G2108)-MAX((D2108*(1+E2108)^1*(C2108-F2108)-G2108)-B2108/6,0)*'Расчет NPV'!$C$13)/(1+'Расчет NPV'!$C$12)^2</f>
        <v/>
      </c>
      <c r="J2108" s="9">
        <f>((D2108*(1+E2108)^2*(C2108-F2108)-G2108)-MAX((D2108*(1+E2108)^2*(C2108-F2108)-G2108)-B2108/6,0)*'Расчет NPV'!$C$13)/(1+'Расчет NPV'!$C$12)^3</f>
        <v/>
      </c>
      <c r="K2108" s="9">
        <f>((D2108*(1+E2108)^3*(C2108-F2108)-G2108)-MAX((D2108*(1+E2108)^3*(C2108-F2108)-G2108)-B2108/6,0)*'Расчет NPV'!$C$13)/(1+'Расчет NPV'!$C$12)^4</f>
        <v/>
      </c>
      <c r="L2108" s="9">
        <f>((D2108*(1+E2108)^4*(C2108-F2108)-G2108)-MAX((D2108*(1+E2108)^4*(C2108-F2108)-G2108)-B2108/6,0)*'Расчет NPV'!$C$13)/(1+'Расчет NPV'!$C$12)^5</f>
        <v/>
      </c>
      <c r="M2108" s="9">
        <f>((D2108*(1+E2108)^5*(C2108-F2108)-G2108)-MAX((D2108*(1+E2108)^5*(C2108-F2108)-G2108)-B2108/6,0)*'Расчет NPV'!$C$13)/(1+'Расчет NPV'!$C$12)^6</f>
        <v/>
      </c>
      <c r="N2108" s="13">
        <f>SUM(H2108:M2108)-B2108</f>
        <v/>
      </c>
    </row>
    <row r="2109">
      <c r="A2109" t="n">
        <v>2105</v>
      </c>
      <c r="B2109" s="9">
        <f>_xlfn.BETA.INV(RAND(),'Расчет NPV'!$E$5,'Расчет NPV'!$F$5,'Расчет NPV'!$B$5,'Расчет NPV'!$D$5)</f>
        <v/>
      </c>
      <c r="C2109" s="9">
        <f>_xlfn.BETA.INV(RAND(),'Расчет NPV'!$E$6,'Расчет NPV'!$F$6,'Расчет NPV'!$B$6,'Расчет NPV'!$D$6)</f>
        <v/>
      </c>
      <c r="D2109" s="9">
        <f>_xlfn.BETA.INV(RAND(),'Расчет NPV'!$E$7,'Расчет NPV'!$F$7,'Расчет NPV'!$B$7,'Расчет NPV'!$D$7)</f>
        <v/>
      </c>
      <c r="E2109" s="5">
        <f>_xlfn.BETA.INV(RAND(),'Расчет NPV'!$E$8,'Расчет NPV'!$F$8,'Расчет NPV'!$B$8,'Расчет NPV'!$D$8)</f>
        <v/>
      </c>
      <c r="F2109" s="9">
        <f>_xlfn.BETA.INV(RAND(),'Расчет NPV'!$E$9,'Расчет NPV'!$F$9,'Расчет NPV'!$B$9,'Расчет NPV'!$D$9)</f>
        <v/>
      </c>
      <c r="G2109" s="9">
        <f>_xlfn.BETA.INV(RAND(),'Расчет NPV'!$E$10,'Расчет NPV'!$F$10,'Расчет NPV'!$B$10,'Расчет NPV'!$D$10)</f>
        <v/>
      </c>
      <c r="H2109" s="9">
        <f>((D2109*(1+E2109)^0*'Расчет NPV'!$C$14*(C2109-F2109)-G2109)-MAX((D2109*(1+E2109)^0*'Расчет NPV'!$C$14*(C2109-F2109)-G2109)-B2109/6,0)*'Расчет NPV'!$C$13)/(1+'Расчет NPV'!$C$12)^1</f>
        <v/>
      </c>
      <c r="I2109" s="9">
        <f>((D2109*(1+E2109)^1*(C2109-F2109)-G2109)-MAX((D2109*(1+E2109)^1*(C2109-F2109)-G2109)-B2109/6,0)*'Расчет NPV'!$C$13)/(1+'Расчет NPV'!$C$12)^2</f>
        <v/>
      </c>
      <c r="J2109" s="9">
        <f>((D2109*(1+E2109)^2*(C2109-F2109)-G2109)-MAX((D2109*(1+E2109)^2*(C2109-F2109)-G2109)-B2109/6,0)*'Расчет NPV'!$C$13)/(1+'Расчет NPV'!$C$12)^3</f>
        <v/>
      </c>
      <c r="K2109" s="9">
        <f>((D2109*(1+E2109)^3*(C2109-F2109)-G2109)-MAX((D2109*(1+E2109)^3*(C2109-F2109)-G2109)-B2109/6,0)*'Расчет NPV'!$C$13)/(1+'Расчет NPV'!$C$12)^4</f>
        <v/>
      </c>
      <c r="L2109" s="9">
        <f>((D2109*(1+E2109)^4*(C2109-F2109)-G2109)-MAX((D2109*(1+E2109)^4*(C2109-F2109)-G2109)-B2109/6,0)*'Расчет NPV'!$C$13)/(1+'Расчет NPV'!$C$12)^5</f>
        <v/>
      </c>
      <c r="M2109" s="9">
        <f>((D2109*(1+E2109)^5*(C2109-F2109)-G2109)-MAX((D2109*(1+E2109)^5*(C2109-F2109)-G2109)-B2109/6,0)*'Расчет NPV'!$C$13)/(1+'Расчет NPV'!$C$12)^6</f>
        <v/>
      </c>
      <c r="N2109" s="13">
        <f>SUM(H2109:M2109)-B2109</f>
        <v/>
      </c>
    </row>
    <row r="2110">
      <c r="A2110" t="n">
        <v>2106</v>
      </c>
      <c r="B2110" s="9">
        <f>_xlfn.BETA.INV(RAND(),'Расчет NPV'!$E$5,'Расчет NPV'!$F$5,'Расчет NPV'!$B$5,'Расчет NPV'!$D$5)</f>
        <v/>
      </c>
      <c r="C2110" s="9">
        <f>_xlfn.BETA.INV(RAND(),'Расчет NPV'!$E$6,'Расчет NPV'!$F$6,'Расчет NPV'!$B$6,'Расчет NPV'!$D$6)</f>
        <v/>
      </c>
      <c r="D2110" s="9">
        <f>_xlfn.BETA.INV(RAND(),'Расчет NPV'!$E$7,'Расчет NPV'!$F$7,'Расчет NPV'!$B$7,'Расчет NPV'!$D$7)</f>
        <v/>
      </c>
      <c r="E2110" s="5">
        <f>_xlfn.BETA.INV(RAND(),'Расчет NPV'!$E$8,'Расчет NPV'!$F$8,'Расчет NPV'!$B$8,'Расчет NPV'!$D$8)</f>
        <v/>
      </c>
      <c r="F2110" s="9">
        <f>_xlfn.BETA.INV(RAND(),'Расчет NPV'!$E$9,'Расчет NPV'!$F$9,'Расчет NPV'!$B$9,'Расчет NPV'!$D$9)</f>
        <v/>
      </c>
      <c r="G2110" s="9">
        <f>_xlfn.BETA.INV(RAND(),'Расчет NPV'!$E$10,'Расчет NPV'!$F$10,'Расчет NPV'!$B$10,'Расчет NPV'!$D$10)</f>
        <v/>
      </c>
      <c r="H2110" s="9">
        <f>((D2110*(1+E2110)^0*'Расчет NPV'!$C$14*(C2110-F2110)-G2110)-MAX((D2110*(1+E2110)^0*'Расчет NPV'!$C$14*(C2110-F2110)-G2110)-B2110/6,0)*'Расчет NPV'!$C$13)/(1+'Расчет NPV'!$C$12)^1</f>
        <v/>
      </c>
      <c r="I2110" s="9">
        <f>((D2110*(1+E2110)^1*(C2110-F2110)-G2110)-MAX((D2110*(1+E2110)^1*(C2110-F2110)-G2110)-B2110/6,0)*'Расчет NPV'!$C$13)/(1+'Расчет NPV'!$C$12)^2</f>
        <v/>
      </c>
      <c r="J2110" s="9">
        <f>((D2110*(1+E2110)^2*(C2110-F2110)-G2110)-MAX((D2110*(1+E2110)^2*(C2110-F2110)-G2110)-B2110/6,0)*'Расчет NPV'!$C$13)/(1+'Расчет NPV'!$C$12)^3</f>
        <v/>
      </c>
      <c r="K2110" s="9">
        <f>((D2110*(1+E2110)^3*(C2110-F2110)-G2110)-MAX((D2110*(1+E2110)^3*(C2110-F2110)-G2110)-B2110/6,0)*'Расчет NPV'!$C$13)/(1+'Расчет NPV'!$C$12)^4</f>
        <v/>
      </c>
      <c r="L2110" s="9">
        <f>((D2110*(1+E2110)^4*(C2110-F2110)-G2110)-MAX((D2110*(1+E2110)^4*(C2110-F2110)-G2110)-B2110/6,0)*'Расчет NPV'!$C$13)/(1+'Расчет NPV'!$C$12)^5</f>
        <v/>
      </c>
      <c r="M2110" s="9">
        <f>((D2110*(1+E2110)^5*(C2110-F2110)-G2110)-MAX((D2110*(1+E2110)^5*(C2110-F2110)-G2110)-B2110/6,0)*'Расчет NPV'!$C$13)/(1+'Расчет NPV'!$C$12)^6</f>
        <v/>
      </c>
      <c r="N2110" s="13">
        <f>SUM(H2110:M2110)-B2110</f>
        <v/>
      </c>
    </row>
    <row r="2111">
      <c r="A2111" t="n">
        <v>2107</v>
      </c>
      <c r="B2111" s="9">
        <f>_xlfn.BETA.INV(RAND(),'Расчет NPV'!$E$5,'Расчет NPV'!$F$5,'Расчет NPV'!$B$5,'Расчет NPV'!$D$5)</f>
        <v/>
      </c>
      <c r="C2111" s="9">
        <f>_xlfn.BETA.INV(RAND(),'Расчет NPV'!$E$6,'Расчет NPV'!$F$6,'Расчет NPV'!$B$6,'Расчет NPV'!$D$6)</f>
        <v/>
      </c>
      <c r="D2111" s="9">
        <f>_xlfn.BETA.INV(RAND(),'Расчет NPV'!$E$7,'Расчет NPV'!$F$7,'Расчет NPV'!$B$7,'Расчет NPV'!$D$7)</f>
        <v/>
      </c>
      <c r="E2111" s="5">
        <f>_xlfn.BETA.INV(RAND(),'Расчет NPV'!$E$8,'Расчет NPV'!$F$8,'Расчет NPV'!$B$8,'Расчет NPV'!$D$8)</f>
        <v/>
      </c>
      <c r="F2111" s="9">
        <f>_xlfn.BETA.INV(RAND(),'Расчет NPV'!$E$9,'Расчет NPV'!$F$9,'Расчет NPV'!$B$9,'Расчет NPV'!$D$9)</f>
        <v/>
      </c>
      <c r="G2111" s="9">
        <f>_xlfn.BETA.INV(RAND(),'Расчет NPV'!$E$10,'Расчет NPV'!$F$10,'Расчет NPV'!$B$10,'Расчет NPV'!$D$10)</f>
        <v/>
      </c>
      <c r="H2111" s="9">
        <f>((D2111*(1+E2111)^0*'Расчет NPV'!$C$14*(C2111-F2111)-G2111)-MAX((D2111*(1+E2111)^0*'Расчет NPV'!$C$14*(C2111-F2111)-G2111)-B2111/6,0)*'Расчет NPV'!$C$13)/(1+'Расчет NPV'!$C$12)^1</f>
        <v/>
      </c>
      <c r="I2111" s="9">
        <f>((D2111*(1+E2111)^1*(C2111-F2111)-G2111)-MAX((D2111*(1+E2111)^1*(C2111-F2111)-G2111)-B2111/6,0)*'Расчет NPV'!$C$13)/(1+'Расчет NPV'!$C$12)^2</f>
        <v/>
      </c>
      <c r="J2111" s="9">
        <f>((D2111*(1+E2111)^2*(C2111-F2111)-G2111)-MAX((D2111*(1+E2111)^2*(C2111-F2111)-G2111)-B2111/6,0)*'Расчет NPV'!$C$13)/(1+'Расчет NPV'!$C$12)^3</f>
        <v/>
      </c>
      <c r="K2111" s="9">
        <f>((D2111*(1+E2111)^3*(C2111-F2111)-G2111)-MAX((D2111*(1+E2111)^3*(C2111-F2111)-G2111)-B2111/6,0)*'Расчет NPV'!$C$13)/(1+'Расчет NPV'!$C$12)^4</f>
        <v/>
      </c>
      <c r="L2111" s="9">
        <f>((D2111*(1+E2111)^4*(C2111-F2111)-G2111)-MAX((D2111*(1+E2111)^4*(C2111-F2111)-G2111)-B2111/6,0)*'Расчет NPV'!$C$13)/(1+'Расчет NPV'!$C$12)^5</f>
        <v/>
      </c>
      <c r="M2111" s="9">
        <f>((D2111*(1+E2111)^5*(C2111-F2111)-G2111)-MAX((D2111*(1+E2111)^5*(C2111-F2111)-G2111)-B2111/6,0)*'Расчет NPV'!$C$13)/(1+'Расчет NPV'!$C$12)^6</f>
        <v/>
      </c>
      <c r="N2111" s="13">
        <f>SUM(H2111:M2111)-B2111</f>
        <v/>
      </c>
    </row>
    <row r="2112">
      <c r="A2112" t="n">
        <v>2108</v>
      </c>
      <c r="B2112" s="9">
        <f>_xlfn.BETA.INV(RAND(),'Расчет NPV'!$E$5,'Расчет NPV'!$F$5,'Расчет NPV'!$B$5,'Расчет NPV'!$D$5)</f>
        <v/>
      </c>
      <c r="C2112" s="9">
        <f>_xlfn.BETA.INV(RAND(),'Расчет NPV'!$E$6,'Расчет NPV'!$F$6,'Расчет NPV'!$B$6,'Расчет NPV'!$D$6)</f>
        <v/>
      </c>
      <c r="D2112" s="9">
        <f>_xlfn.BETA.INV(RAND(),'Расчет NPV'!$E$7,'Расчет NPV'!$F$7,'Расчет NPV'!$B$7,'Расчет NPV'!$D$7)</f>
        <v/>
      </c>
      <c r="E2112" s="5">
        <f>_xlfn.BETA.INV(RAND(),'Расчет NPV'!$E$8,'Расчет NPV'!$F$8,'Расчет NPV'!$B$8,'Расчет NPV'!$D$8)</f>
        <v/>
      </c>
      <c r="F2112" s="9">
        <f>_xlfn.BETA.INV(RAND(),'Расчет NPV'!$E$9,'Расчет NPV'!$F$9,'Расчет NPV'!$B$9,'Расчет NPV'!$D$9)</f>
        <v/>
      </c>
      <c r="G2112" s="9">
        <f>_xlfn.BETA.INV(RAND(),'Расчет NPV'!$E$10,'Расчет NPV'!$F$10,'Расчет NPV'!$B$10,'Расчет NPV'!$D$10)</f>
        <v/>
      </c>
      <c r="H2112" s="9">
        <f>((D2112*(1+E2112)^0*'Расчет NPV'!$C$14*(C2112-F2112)-G2112)-MAX((D2112*(1+E2112)^0*'Расчет NPV'!$C$14*(C2112-F2112)-G2112)-B2112/6,0)*'Расчет NPV'!$C$13)/(1+'Расчет NPV'!$C$12)^1</f>
        <v/>
      </c>
      <c r="I2112" s="9">
        <f>((D2112*(1+E2112)^1*(C2112-F2112)-G2112)-MAX((D2112*(1+E2112)^1*(C2112-F2112)-G2112)-B2112/6,0)*'Расчет NPV'!$C$13)/(1+'Расчет NPV'!$C$12)^2</f>
        <v/>
      </c>
      <c r="J2112" s="9">
        <f>((D2112*(1+E2112)^2*(C2112-F2112)-G2112)-MAX((D2112*(1+E2112)^2*(C2112-F2112)-G2112)-B2112/6,0)*'Расчет NPV'!$C$13)/(1+'Расчет NPV'!$C$12)^3</f>
        <v/>
      </c>
      <c r="K2112" s="9">
        <f>((D2112*(1+E2112)^3*(C2112-F2112)-G2112)-MAX((D2112*(1+E2112)^3*(C2112-F2112)-G2112)-B2112/6,0)*'Расчет NPV'!$C$13)/(1+'Расчет NPV'!$C$12)^4</f>
        <v/>
      </c>
      <c r="L2112" s="9">
        <f>((D2112*(1+E2112)^4*(C2112-F2112)-G2112)-MAX((D2112*(1+E2112)^4*(C2112-F2112)-G2112)-B2112/6,0)*'Расчет NPV'!$C$13)/(1+'Расчет NPV'!$C$12)^5</f>
        <v/>
      </c>
      <c r="M2112" s="9">
        <f>((D2112*(1+E2112)^5*(C2112-F2112)-G2112)-MAX((D2112*(1+E2112)^5*(C2112-F2112)-G2112)-B2112/6,0)*'Расчет NPV'!$C$13)/(1+'Расчет NPV'!$C$12)^6</f>
        <v/>
      </c>
      <c r="N2112" s="13">
        <f>SUM(H2112:M2112)-B2112</f>
        <v/>
      </c>
    </row>
    <row r="2113">
      <c r="A2113" t="n">
        <v>2109</v>
      </c>
      <c r="B2113" s="9">
        <f>_xlfn.BETA.INV(RAND(),'Расчет NPV'!$E$5,'Расчет NPV'!$F$5,'Расчет NPV'!$B$5,'Расчет NPV'!$D$5)</f>
        <v/>
      </c>
      <c r="C2113" s="9">
        <f>_xlfn.BETA.INV(RAND(),'Расчет NPV'!$E$6,'Расчет NPV'!$F$6,'Расчет NPV'!$B$6,'Расчет NPV'!$D$6)</f>
        <v/>
      </c>
      <c r="D2113" s="9">
        <f>_xlfn.BETA.INV(RAND(),'Расчет NPV'!$E$7,'Расчет NPV'!$F$7,'Расчет NPV'!$B$7,'Расчет NPV'!$D$7)</f>
        <v/>
      </c>
      <c r="E2113" s="5">
        <f>_xlfn.BETA.INV(RAND(),'Расчет NPV'!$E$8,'Расчет NPV'!$F$8,'Расчет NPV'!$B$8,'Расчет NPV'!$D$8)</f>
        <v/>
      </c>
      <c r="F2113" s="9">
        <f>_xlfn.BETA.INV(RAND(),'Расчет NPV'!$E$9,'Расчет NPV'!$F$9,'Расчет NPV'!$B$9,'Расчет NPV'!$D$9)</f>
        <v/>
      </c>
      <c r="G2113" s="9">
        <f>_xlfn.BETA.INV(RAND(),'Расчет NPV'!$E$10,'Расчет NPV'!$F$10,'Расчет NPV'!$B$10,'Расчет NPV'!$D$10)</f>
        <v/>
      </c>
      <c r="H2113" s="9">
        <f>((D2113*(1+E2113)^0*'Расчет NPV'!$C$14*(C2113-F2113)-G2113)-MAX((D2113*(1+E2113)^0*'Расчет NPV'!$C$14*(C2113-F2113)-G2113)-B2113/6,0)*'Расчет NPV'!$C$13)/(1+'Расчет NPV'!$C$12)^1</f>
        <v/>
      </c>
      <c r="I2113" s="9">
        <f>((D2113*(1+E2113)^1*(C2113-F2113)-G2113)-MAX((D2113*(1+E2113)^1*(C2113-F2113)-G2113)-B2113/6,0)*'Расчет NPV'!$C$13)/(1+'Расчет NPV'!$C$12)^2</f>
        <v/>
      </c>
      <c r="J2113" s="9">
        <f>((D2113*(1+E2113)^2*(C2113-F2113)-G2113)-MAX((D2113*(1+E2113)^2*(C2113-F2113)-G2113)-B2113/6,0)*'Расчет NPV'!$C$13)/(1+'Расчет NPV'!$C$12)^3</f>
        <v/>
      </c>
      <c r="K2113" s="9">
        <f>((D2113*(1+E2113)^3*(C2113-F2113)-G2113)-MAX((D2113*(1+E2113)^3*(C2113-F2113)-G2113)-B2113/6,0)*'Расчет NPV'!$C$13)/(1+'Расчет NPV'!$C$12)^4</f>
        <v/>
      </c>
      <c r="L2113" s="9">
        <f>((D2113*(1+E2113)^4*(C2113-F2113)-G2113)-MAX((D2113*(1+E2113)^4*(C2113-F2113)-G2113)-B2113/6,0)*'Расчет NPV'!$C$13)/(1+'Расчет NPV'!$C$12)^5</f>
        <v/>
      </c>
      <c r="M2113" s="9">
        <f>((D2113*(1+E2113)^5*(C2113-F2113)-G2113)-MAX((D2113*(1+E2113)^5*(C2113-F2113)-G2113)-B2113/6,0)*'Расчет NPV'!$C$13)/(1+'Расчет NPV'!$C$12)^6</f>
        <v/>
      </c>
      <c r="N2113" s="13">
        <f>SUM(H2113:M2113)-B2113</f>
        <v/>
      </c>
    </row>
    <row r="2114">
      <c r="A2114" t="n">
        <v>2110</v>
      </c>
      <c r="B2114" s="9">
        <f>_xlfn.BETA.INV(RAND(),'Расчет NPV'!$E$5,'Расчет NPV'!$F$5,'Расчет NPV'!$B$5,'Расчет NPV'!$D$5)</f>
        <v/>
      </c>
      <c r="C2114" s="9">
        <f>_xlfn.BETA.INV(RAND(),'Расчет NPV'!$E$6,'Расчет NPV'!$F$6,'Расчет NPV'!$B$6,'Расчет NPV'!$D$6)</f>
        <v/>
      </c>
      <c r="D2114" s="9">
        <f>_xlfn.BETA.INV(RAND(),'Расчет NPV'!$E$7,'Расчет NPV'!$F$7,'Расчет NPV'!$B$7,'Расчет NPV'!$D$7)</f>
        <v/>
      </c>
      <c r="E2114" s="5">
        <f>_xlfn.BETA.INV(RAND(),'Расчет NPV'!$E$8,'Расчет NPV'!$F$8,'Расчет NPV'!$B$8,'Расчет NPV'!$D$8)</f>
        <v/>
      </c>
      <c r="F2114" s="9">
        <f>_xlfn.BETA.INV(RAND(),'Расчет NPV'!$E$9,'Расчет NPV'!$F$9,'Расчет NPV'!$B$9,'Расчет NPV'!$D$9)</f>
        <v/>
      </c>
      <c r="G2114" s="9">
        <f>_xlfn.BETA.INV(RAND(),'Расчет NPV'!$E$10,'Расчет NPV'!$F$10,'Расчет NPV'!$B$10,'Расчет NPV'!$D$10)</f>
        <v/>
      </c>
      <c r="H2114" s="9">
        <f>((D2114*(1+E2114)^0*'Расчет NPV'!$C$14*(C2114-F2114)-G2114)-MAX((D2114*(1+E2114)^0*'Расчет NPV'!$C$14*(C2114-F2114)-G2114)-B2114/6,0)*'Расчет NPV'!$C$13)/(1+'Расчет NPV'!$C$12)^1</f>
        <v/>
      </c>
      <c r="I2114" s="9">
        <f>((D2114*(1+E2114)^1*(C2114-F2114)-G2114)-MAX((D2114*(1+E2114)^1*(C2114-F2114)-G2114)-B2114/6,0)*'Расчет NPV'!$C$13)/(1+'Расчет NPV'!$C$12)^2</f>
        <v/>
      </c>
      <c r="J2114" s="9">
        <f>((D2114*(1+E2114)^2*(C2114-F2114)-G2114)-MAX((D2114*(1+E2114)^2*(C2114-F2114)-G2114)-B2114/6,0)*'Расчет NPV'!$C$13)/(1+'Расчет NPV'!$C$12)^3</f>
        <v/>
      </c>
      <c r="K2114" s="9">
        <f>((D2114*(1+E2114)^3*(C2114-F2114)-G2114)-MAX((D2114*(1+E2114)^3*(C2114-F2114)-G2114)-B2114/6,0)*'Расчет NPV'!$C$13)/(1+'Расчет NPV'!$C$12)^4</f>
        <v/>
      </c>
      <c r="L2114" s="9">
        <f>((D2114*(1+E2114)^4*(C2114-F2114)-G2114)-MAX((D2114*(1+E2114)^4*(C2114-F2114)-G2114)-B2114/6,0)*'Расчет NPV'!$C$13)/(1+'Расчет NPV'!$C$12)^5</f>
        <v/>
      </c>
      <c r="M2114" s="9">
        <f>((D2114*(1+E2114)^5*(C2114-F2114)-G2114)-MAX((D2114*(1+E2114)^5*(C2114-F2114)-G2114)-B2114/6,0)*'Расчет NPV'!$C$13)/(1+'Расчет NPV'!$C$12)^6</f>
        <v/>
      </c>
      <c r="N2114" s="13">
        <f>SUM(H2114:M2114)-B2114</f>
        <v/>
      </c>
    </row>
    <row r="2115">
      <c r="A2115" t="n">
        <v>2111</v>
      </c>
      <c r="B2115" s="9">
        <f>_xlfn.BETA.INV(RAND(),'Расчет NPV'!$E$5,'Расчет NPV'!$F$5,'Расчет NPV'!$B$5,'Расчет NPV'!$D$5)</f>
        <v/>
      </c>
      <c r="C2115" s="9">
        <f>_xlfn.BETA.INV(RAND(),'Расчет NPV'!$E$6,'Расчет NPV'!$F$6,'Расчет NPV'!$B$6,'Расчет NPV'!$D$6)</f>
        <v/>
      </c>
      <c r="D2115" s="9">
        <f>_xlfn.BETA.INV(RAND(),'Расчет NPV'!$E$7,'Расчет NPV'!$F$7,'Расчет NPV'!$B$7,'Расчет NPV'!$D$7)</f>
        <v/>
      </c>
      <c r="E2115" s="5">
        <f>_xlfn.BETA.INV(RAND(),'Расчет NPV'!$E$8,'Расчет NPV'!$F$8,'Расчет NPV'!$B$8,'Расчет NPV'!$D$8)</f>
        <v/>
      </c>
      <c r="F2115" s="9">
        <f>_xlfn.BETA.INV(RAND(),'Расчет NPV'!$E$9,'Расчет NPV'!$F$9,'Расчет NPV'!$B$9,'Расчет NPV'!$D$9)</f>
        <v/>
      </c>
      <c r="G2115" s="9">
        <f>_xlfn.BETA.INV(RAND(),'Расчет NPV'!$E$10,'Расчет NPV'!$F$10,'Расчет NPV'!$B$10,'Расчет NPV'!$D$10)</f>
        <v/>
      </c>
      <c r="H2115" s="9">
        <f>((D2115*(1+E2115)^0*'Расчет NPV'!$C$14*(C2115-F2115)-G2115)-MAX((D2115*(1+E2115)^0*'Расчет NPV'!$C$14*(C2115-F2115)-G2115)-B2115/6,0)*'Расчет NPV'!$C$13)/(1+'Расчет NPV'!$C$12)^1</f>
        <v/>
      </c>
      <c r="I2115" s="9">
        <f>((D2115*(1+E2115)^1*(C2115-F2115)-G2115)-MAX((D2115*(1+E2115)^1*(C2115-F2115)-G2115)-B2115/6,0)*'Расчет NPV'!$C$13)/(1+'Расчет NPV'!$C$12)^2</f>
        <v/>
      </c>
      <c r="J2115" s="9">
        <f>((D2115*(1+E2115)^2*(C2115-F2115)-G2115)-MAX((D2115*(1+E2115)^2*(C2115-F2115)-G2115)-B2115/6,0)*'Расчет NPV'!$C$13)/(1+'Расчет NPV'!$C$12)^3</f>
        <v/>
      </c>
      <c r="K2115" s="9">
        <f>((D2115*(1+E2115)^3*(C2115-F2115)-G2115)-MAX((D2115*(1+E2115)^3*(C2115-F2115)-G2115)-B2115/6,0)*'Расчет NPV'!$C$13)/(1+'Расчет NPV'!$C$12)^4</f>
        <v/>
      </c>
      <c r="L2115" s="9">
        <f>((D2115*(1+E2115)^4*(C2115-F2115)-G2115)-MAX((D2115*(1+E2115)^4*(C2115-F2115)-G2115)-B2115/6,0)*'Расчет NPV'!$C$13)/(1+'Расчет NPV'!$C$12)^5</f>
        <v/>
      </c>
      <c r="M2115" s="9">
        <f>((D2115*(1+E2115)^5*(C2115-F2115)-G2115)-MAX((D2115*(1+E2115)^5*(C2115-F2115)-G2115)-B2115/6,0)*'Расчет NPV'!$C$13)/(1+'Расчет NPV'!$C$12)^6</f>
        <v/>
      </c>
      <c r="N2115" s="13">
        <f>SUM(H2115:M2115)-B2115</f>
        <v/>
      </c>
    </row>
    <row r="2116">
      <c r="A2116" t="n">
        <v>2112</v>
      </c>
      <c r="B2116" s="9">
        <f>_xlfn.BETA.INV(RAND(),'Расчет NPV'!$E$5,'Расчет NPV'!$F$5,'Расчет NPV'!$B$5,'Расчет NPV'!$D$5)</f>
        <v/>
      </c>
      <c r="C2116" s="9">
        <f>_xlfn.BETA.INV(RAND(),'Расчет NPV'!$E$6,'Расчет NPV'!$F$6,'Расчет NPV'!$B$6,'Расчет NPV'!$D$6)</f>
        <v/>
      </c>
      <c r="D2116" s="9">
        <f>_xlfn.BETA.INV(RAND(),'Расчет NPV'!$E$7,'Расчет NPV'!$F$7,'Расчет NPV'!$B$7,'Расчет NPV'!$D$7)</f>
        <v/>
      </c>
      <c r="E2116" s="5">
        <f>_xlfn.BETA.INV(RAND(),'Расчет NPV'!$E$8,'Расчет NPV'!$F$8,'Расчет NPV'!$B$8,'Расчет NPV'!$D$8)</f>
        <v/>
      </c>
      <c r="F2116" s="9">
        <f>_xlfn.BETA.INV(RAND(),'Расчет NPV'!$E$9,'Расчет NPV'!$F$9,'Расчет NPV'!$B$9,'Расчет NPV'!$D$9)</f>
        <v/>
      </c>
      <c r="G2116" s="9">
        <f>_xlfn.BETA.INV(RAND(),'Расчет NPV'!$E$10,'Расчет NPV'!$F$10,'Расчет NPV'!$B$10,'Расчет NPV'!$D$10)</f>
        <v/>
      </c>
      <c r="H2116" s="9">
        <f>((D2116*(1+E2116)^0*'Расчет NPV'!$C$14*(C2116-F2116)-G2116)-MAX((D2116*(1+E2116)^0*'Расчет NPV'!$C$14*(C2116-F2116)-G2116)-B2116/6,0)*'Расчет NPV'!$C$13)/(1+'Расчет NPV'!$C$12)^1</f>
        <v/>
      </c>
      <c r="I2116" s="9">
        <f>((D2116*(1+E2116)^1*(C2116-F2116)-G2116)-MAX((D2116*(1+E2116)^1*(C2116-F2116)-G2116)-B2116/6,0)*'Расчет NPV'!$C$13)/(1+'Расчет NPV'!$C$12)^2</f>
        <v/>
      </c>
      <c r="J2116" s="9">
        <f>((D2116*(1+E2116)^2*(C2116-F2116)-G2116)-MAX((D2116*(1+E2116)^2*(C2116-F2116)-G2116)-B2116/6,0)*'Расчет NPV'!$C$13)/(1+'Расчет NPV'!$C$12)^3</f>
        <v/>
      </c>
      <c r="K2116" s="9">
        <f>((D2116*(1+E2116)^3*(C2116-F2116)-G2116)-MAX((D2116*(1+E2116)^3*(C2116-F2116)-G2116)-B2116/6,0)*'Расчет NPV'!$C$13)/(1+'Расчет NPV'!$C$12)^4</f>
        <v/>
      </c>
      <c r="L2116" s="9">
        <f>((D2116*(1+E2116)^4*(C2116-F2116)-G2116)-MAX((D2116*(1+E2116)^4*(C2116-F2116)-G2116)-B2116/6,0)*'Расчет NPV'!$C$13)/(1+'Расчет NPV'!$C$12)^5</f>
        <v/>
      </c>
      <c r="M2116" s="9">
        <f>((D2116*(1+E2116)^5*(C2116-F2116)-G2116)-MAX((D2116*(1+E2116)^5*(C2116-F2116)-G2116)-B2116/6,0)*'Расчет NPV'!$C$13)/(1+'Расчет NPV'!$C$12)^6</f>
        <v/>
      </c>
      <c r="N2116" s="13">
        <f>SUM(H2116:M2116)-B2116</f>
        <v/>
      </c>
    </row>
    <row r="2117">
      <c r="A2117" t="n">
        <v>2113</v>
      </c>
      <c r="B2117" s="9">
        <f>_xlfn.BETA.INV(RAND(),'Расчет NPV'!$E$5,'Расчет NPV'!$F$5,'Расчет NPV'!$B$5,'Расчет NPV'!$D$5)</f>
        <v/>
      </c>
      <c r="C2117" s="9">
        <f>_xlfn.BETA.INV(RAND(),'Расчет NPV'!$E$6,'Расчет NPV'!$F$6,'Расчет NPV'!$B$6,'Расчет NPV'!$D$6)</f>
        <v/>
      </c>
      <c r="D2117" s="9">
        <f>_xlfn.BETA.INV(RAND(),'Расчет NPV'!$E$7,'Расчет NPV'!$F$7,'Расчет NPV'!$B$7,'Расчет NPV'!$D$7)</f>
        <v/>
      </c>
      <c r="E2117" s="5">
        <f>_xlfn.BETA.INV(RAND(),'Расчет NPV'!$E$8,'Расчет NPV'!$F$8,'Расчет NPV'!$B$8,'Расчет NPV'!$D$8)</f>
        <v/>
      </c>
      <c r="F2117" s="9">
        <f>_xlfn.BETA.INV(RAND(),'Расчет NPV'!$E$9,'Расчет NPV'!$F$9,'Расчет NPV'!$B$9,'Расчет NPV'!$D$9)</f>
        <v/>
      </c>
      <c r="G2117" s="9">
        <f>_xlfn.BETA.INV(RAND(),'Расчет NPV'!$E$10,'Расчет NPV'!$F$10,'Расчет NPV'!$B$10,'Расчет NPV'!$D$10)</f>
        <v/>
      </c>
      <c r="H2117" s="9">
        <f>((D2117*(1+E2117)^0*'Расчет NPV'!$C$14*(C2117-F2117)-G2117)-MAX((D2117*(1+E2117)^0*'Расчет NPV'!$C$14*(C2117-F2117)-G2117)-B2117/6,0)*'Расчет NPV'!$C$13)/(1+'Расчет NPV'!$C$12)^1</f>
        <v/>
      </c>
      <c r="I2117" s="9">
        <f>((D2117*(1+E2117)^1*(C2117-F2117)-G2117)-MAX((D2117*(1+E2117)^1*(C2117-F2117)-G2117)-B2117/6,0)*'Расчет NPV'!$C$13)/(1+'Расчет NPV'!$C$12)^2</f>
        <v/>
      </c>
      <c r="J2117" s="9">
        <f>((D2117*(1+E2117)^2*(C2117-F2117)-G2117)-MAX((D2117*(1+E2117)^2*(C2117-F2117)-G2117)-B2117/6,0)*'Расчет NPV'!$C$13)/(1+'Расчет NPV'!$C$12)^3</f>
        <v/>
      </c>
      <c r="K2117" s="9">
        <f>((D2117*(1+E2117)^3*(C2117-F2117)-G2117)-MAX((D2117*(1+E2117)^3*(C2117-F2117)-G2117)-B2117/6,0)*'Расчет NPV'!$C$13)/(1+'Расчет NPV'!$C$12)^4</f>
        <v/>
      </c>
      <c r="L2117" s="9">
        <f>((D2117*(1+E2117)^4*(C2117-F2117)-G2117)-MAX((D2117*(1+E2117)^4*(C2117-F2117)-G2117)-B2117/6,0)*'Расчет NPV'!$C$13)/(1+'Расчет NPV'!$C$12)^5</f>
        <v/>
      </c>
      <c r="M2117" s="9">
        <f>((D2117*(1+E2117)^5*(C2117-F2117)-G2117)-MAX((D2117*(1+E2117)^5*(C2117-F2117)-G2117)-B2117/6,0)*'Расчет NPV'!$C$13)/(1+'Расчет NPV'!$C$12)^6</f>
        <v/>
      </c>
      <c r="N2117" s="13">
        <f>SUM(H2117:M2117)-B2117</f>
        <v/>
      </c>
    </row>
    <row r="2118">
      <c r="A2118" t="n">
        <v>2114</v>
      </c>
      <c r="B2118" s="9">
        <f>_xlfn.BETA.INV(RAND(),'Расчет NPV'!$E$5,'Расчет NPV'!$F$5,'Расчет NPV'!$B$5,'Расчет NPV'!$D$5)</f>
        <v/>
      </c>
      <c r="C2118" s="9">
        <f>_xlfn.BETA.INV(RAND(),'Расчет NPV'!$E$6,'Расчет NPV'!$F$6,'Расчет NPV'!$B$6,'Расчет NPV'!$D$6)</f>
        <v/>
      </c>
      <c r="D2118" s="9">
        <f>_xlfn.BETA.INV(RAND(),'Расчет NPV'!$E$7,'Расчет NPV'!$F$7,'Расчет NPV'!$B$7,'Расчет NPV'!$D$7)</f>
        <v/>
      </c>
      <c r="E2118" s="5">
        <f>_xlfn.BETA.INV(RAND(),'Расчет NPV'!$E$8,'Расчет NPV'!$F$8,'Расчет NPV'!$B$8,'Расчет NPV'!$D$8)</f>
        <v/>
      </c>
      <c r="F2118" s="9">
        <f>_xlfn.BETA.INV(RAND(),'Расчет NPV'!$E$9,'Расчет NPV'!$F$9,'Расчет NPV'!$B$9,'Расчет NPV'!$D$9)</f>
        <v/>
      </c>
      <c r="G2118" s="9">
        <f>_xlfn.BETA.INV(RAND(),'Расчет NPV'!$E$10,'Расчет NPV'!$F$10,'Расчет NPV'!$B$10,'Расчет NPV'!$D$10)</f>
        <v/>
      </c>
      <c r="H2118" s="9">
        <f>((D2118*(1+E2118)^0*'Расчет NPV'!$C$14*(C2118-F2118)-G2118)-MAX((D2118*(1+E2118)^0*'Расчет NPV'!$C$14*(C2118-F2118)-G2118)-B2118/6,0)*'Расчет NPV'!$C$13)/(1+'Расчет NPV'!$C$12)^1</f>
        <v/>
      </c>
      <c r="I2118" s="9">
        <f>((D2118*(1+E2118)^1*(C2118-F2118)-G2118)-MAX((D2118*(1+E2118)^1*(C2118-F2118)-G2118)-B2118/6,0)*'Расчет NPV'!$C$13)/(1+'Расчет NPV'!$C$12)^2</f>
        <v/>
      </c>
      <c r="J2118" s="9">
        <f>((D2118*(1+E2118)^2*(C2118-F2118)-G2118)-MAX((D2118*(1+E2118)^2*(C2118-F2118)-G2118)-B2118/6,0)*'Расчет NPV'!$C$13)/(1+'Расчет NPV'!$C$12)^3</f>
        <v/>
      </c>
      <c r="K2118" s="9">
        <f>((D2118*(1+E2118)^3*(C2118-F2118)-G2118)-MAX((D2118*(1+E2118)^3*(C2118-F2118)-G2118)-B2118/6,0)*'Расчет NPV'!$C$13)/(1+'Расчет NPV'!$C$12)^4</f>
        <v/>
      </c>
      <c r="L2118" s="9">
        <f>((D2118*(1+E2118)^4*(C2118-F2118)-G2118)-MAX((D2118*(1+E2118)^4*(C2118-F2118)-G2118)-B2118/6,0)*'Расчет NPV'!$C$13)/(1+'Расчет NPV'!$C$12)^5</f>
        <v/>
      </c>
      <c r="M2118" s="9">
        <f>((D2118*(1+E2118)^5*(C2118-F2118)-G2118)-MAX((D2118*(1+E2118)^5*(C2118-F2118)-G2118)-B2118/6,0)*'Расчет NPV'!$C$13)/(1+'Расчет NPV'!$C$12)^6</f>
        <v/>
      </c>
      <c r="N2118" s="13">
        <f>SUM(H2118:M2118)-B2118</f>
        <v/>
      </c>
    </row>
    <row r="2119">
      <c r="A2119" t="n">
        <v>2115</v>
      </c>
      <c r="B2119" s="9">
        <f>_xlfn.BETA.INV(RAND(),'Расчет NPV'!$E$5,'Расчет NPV'!$F$5,'Расчет NPV'!$B$5,'Расчет NPV'!$D$5)</f>
        <v/>
      </c>
      <c r="C2119" s="9">
        <f>_xlfn.BETA.INV(RAND(),'Расчет NPV'!$E$6,'Расчет NPV'!$F$6,'Расчет NPV'!$B$6,'Расчет NPV'!$D$6)</f>
        <v/>
      </c>
      <c r="D2119" s="9">
        <f>_xlfn.BETA.INV(RAND(),'Расчет NPV'!$E$7,'Расчет NPV'!$F$7,'Расчет NPV'!$B$7,'Расчет NPV'!$D$7)</f>
        <v/>
      </c>
      <c r="E2119" s="5">
        <f>_xlfn.BETA.INV(RAND(),'Расчет NPV'!$E$8,'Расчет NPV'!$F$8,'Расчет NPV'!$B$8,'Расчет NPV'!$D$8)</f>
        <v/>
      </c>
      <c r="F2119" s="9">
        <f>_xlfn.BETA.INV(RAND(),'Расчет NPV'!$E$9,'Расчет NPV'!$F$9,'Расчет NPV'!$B$9,'Расчет NPV'!$D$9)</f>
        <v/>
      </c>
      <c r="G2119" s="9">
        <f>_xlfn.BETA.INV(RAND(),'Расчет NPV'!$E$10,'Расчет NPV'!$F$10,'Расчет NPV'!$B$10,'Расчет NPV'!$D$10)</f>
        <v/>
      </c>
      <c r="H2119" s="9">
        <f>((D2119*(1+E2119)^0*'Расчет NPV'!$C$14*(C2119-F2119)-G2119)-MAX((D2119*(1+E2119)^0*'Расчет NPV'!$C$14*(C2119-F2119)-G2119)-B2119/6,0)*'Расчет NPV'!$C$13)/(1+'Расчет NPV'!$C$12)^1</f>
        <v/>
      </c>
      <c r="I2119" s="9">
        <f>((D2119*(1+E2119)^1*(C2119-F2119)-G2119)-MAX((D2119*(1+E2119)^1*(C2119-F2119)-G2119)-B2119/6,0)*'Расчет NPV'!$C$13)/(1+'Расчет NPV'!$C$12)^2</f>
        <v/>
      </c>
      <c r="J2119" s="9">
        <f>((D2119*(1+E2119)^2*(C2119-F2119)-G2119)-MAX((D2119*(1+E2119)^2*(C2119-F2119)-G2119)-B2119/6,0)*'Расчет NPV'!$C$13)/(1+'Расчет NPV'!$C$12)^3</f>
        <v/>
      </c>
      <c r="K2119" s="9">
        <f>((D2119*(1+E2119)^3*(C2119-F2119)-G2119)-MAX((D2119*(1+E2119)^3*(C2119-F2119)-G2119)-B2119/6,0)*'Расчет NPV'!$C$13)/(1+'Расчет NPV'!$C$12)^4</f>
        <v/>
      </c>
      <c r="L2119" s="9">
        <f>((D2119*(1+E2119)^4*(C2119-F2119)-G2119)-MAX((D2119*(1+E2119)^4*(C2119-F2119)-G2119)-B2119/6,0)*'Расчет NPV'!$C$13)/(1+'Расчет NPV'!$C$12)^5</f>
        <v/>
      </c>
      <c r="M2119" s="9">
        <f>((D2119*(1+E2119)^5*(C2119-F2119)-G2119)-MAX((D2119*(1+E2119)^5*(C2119-F2119)-G2119)-B2119/6,0)*'Расчет NPV'!$C$13)/(1+'Расчет NPV'!$C$12)^6</f>
        <v/>
      </c>
      <c r="N2119" s="13">
        <f>SUM(H2119:M2119)-B2119</f>
        <v/>
      </c>
    </row>
    <row r="2120">
      <c r="A2120" t="n">
        <v>2116</v>
      </c>
      <c r="B2120" s="9">
        <f>_xlfn.BETA.INV(RAND(),'Расчет NPV'!$E$5,'Расчет NPV'!$F$5,'Расчет NPV'!$B$5,'Расчет NPV'!$D$5)</f>
        <v/>
      </c>
      <c r="C2120" s="9">
        <f>_xlfn.BETA.INV(RAND(),'Расчет NPV'!$E$6,'Расчет NPV'!$F$6,'Расчет NPV'!$B$6,'Расчет NPV'!$D$6)</f>
        <v/>
      </c>
      <c r="D2120" s="9">
        <f>_xlfn.BETA.INV(RAND(),'Расчет NPV'!$E$7,'Расчет NPV'!$F$7,'Расчет NPV'!$B$7,'Расчет NPV'!$D$7)</f>
        <v/>
      </c>
      <c r="E2120" s="5">
        <f>_xlfn.BETA.INV(RAND(),'Расчет NPV'!$E$8,'Расчет NPV'!$F$8,'Расчет NPV'!$B$8,'Расчет NPV'!$D$8)</f>
        <v/>
      </c>
      <c r="F2120" s="9">
        <f>_xlfn.BETA.INV(RAND(),'Расчет NPV'!$E$9,'Расчет NPV'!$F$9,'Расчет NPV'!$B$9,'Расчет NPV'!$D$9)</f>
        <v/>
      </c>
      <c r="G2120" s="9">
        <f>_xlfn.BETA.INV(RAND(),'Расчет NPV'!$E$10,'Расчет NPV'!$F$10,'Расчет NPV'!$B$10,'Расчет NPV'!$D$10)</f>
        <v/>
      </c>
      <c r="H2120" s="9">
        <f>((D2120*(1+E2120)^0*'Расчет NPV'!$C$14*(C2120-F2120)-G2120)-MAX((D2120*(1+E2120)^0*'Расчет NPV'!$C$14*(C2120-F2120)-G2120)-B2120/6,0)*'Расчет NPV'!$C$13)/(1+'Расчет NPV'!$C$12)^1</f>
        <v/>
      </c>
      <c r="I2120" s="9">
        <f>((D2120*(1+E2120)^1*(C2120-F2120)-G2120)-MAX((D2120*(1+E2120)^1*(C2120-F2120)-G2120)-B2120/6,0)*'Расчет NPV'!$C$13)/(1+'Расчет NPV'!$C$12)^2</f>
        <v/>
      </c>
      <c r="J2120" s="9">
        <f>((D2120*(1+E2120)^2*(C2120-F2120)-G2120)-MAX((D2120*(1+E2120)^2*(C2120-F2120)-G2120)-B2120/6,0)*'Расчет NPV'!$C$13)/(1+'Расчет NPV'!$C$12)^3</f>
        <v/>
      </c>
      <c r="K2120" s="9">
        <f>((D2120*(1+E2120)^3*(C2120-F2120)-G2120)-MAX((D2120*(1+E2120)^3*(C2120-F2120)-G2120)-B2120/6,0)*'Расчет NPV'!$C$13)/(1+'Расчет NPV'!$C$12)^4</f>
        <v/>
      </c>
      <c r="L2120" s="9">
        <f>((D2120*(1+E2120)^4*(C2120-F2120)-G2120)-MAX((D2120*(1+E2120)^4*(C2120-F2120)-G2120)-B2120/6,0)*'Расчет NPV'!$C$13)/(1+'Расчет NPV'!$C$12)^5</f>
        <v/>
      </c>
      <c r="M2120" s="9">
        <f>((D2120*(1+E2120)^5*(C2120-F2120)-G2120)-MAX((D2120*(1+E2120)^5*(C2120-F2120)-G2120)-B2120/6,0)*'Расчет NPV'!$C$13)/(1+'Расчет NPV'!$C$12)^6</f>
        <v/>
      </c>
      <c r="N2120" s="13">
        <f>SUM(H2120:M2120)-B2120</f>
        <v/>
      </c>
    </row>
    <row r="2121">
      <c r="A2121" t="n">
        <v>2117</v>
      </c>
      <c r="B2121" s="9">
        <f>_xlfn.BETA.INV(RAND(),'Расчет NPV'!$E$5,'Расчет NPV'!$F$5,'Расчет NPV'!$B$5,'Расчет NPV'!$D$5)</f>
        <v/>
      </c>
      <c r="C2121" s="9">
        <f>_xlfn.BETA.INV(RAND(),'Расчет NPV'!$E$6,'Расчет NPV'!$F$6,'Расчет NPV'!$B$6,'Расчет NPV'!$D$6)</f>
        <v/>
      </c>
      <c r="D2121" s="9">
        <f>_xlfn.BETA.INV(RAND(),'Расчет NPV'!$E$7,'Расчет NPV'!$F$7,'Расчет NPV'!$B$7,'Расчет NPV'!$D$7)</f>
        <v/>
      </c>
      <c r="E2121" s="5">
        <f>_xlfn.BETA.INV(RAND(),'Расчет NPV'!$E$8,'Расчет NPV'!$F$8,'Расчет NPV'!$B$8,'Расчет NPV'!$D$8)</f>
        <v/>
      </c>
      <c r="F2121" s="9">
        <f>_xlfn.BETA.INV(RAND(),'Расчет NPV'!$E$9,'Расчет NPV'!$F$9,'Расчет NPV'!$B$9,'Расчет NPV'!$D$9)</f>
        <v/>
      </c>
      <c r="G2121" s="9">
        <f>_xlfn.BETA.INV(RAND(),'Расчет NPV'!$E$10,'Расчет NPV'!$F$10,'Расчет NPV'!$B$10,'Расчет NPV'!$D$10)</f>
        <v/>
      </c>
      <c r="H2121" s="9">
        <f>((D2121*(1+E2121)^0*'Расчет NPV'!$C$14*(C2121-F2121)-G2121)-MAX((D2121*(1+E2121)^0*'Расчет NPV'!$C$14*(C2121-F2121)-G2121)-B2121/6,0)*'Расчет NPV'!$C$13)/(1+'Расчет NPV'!$C$12)^1</f>
        <v/>
      </c>
      <c r="I2121" s="9">
        <f>((D2121*(1+E2121)^1*(C2121-F2121)-G2121)-MAX((D2121*(1+E2121)^1*(C2121-F2121)-G2121)-B2121/6,0)*'Расчет NPV'!$C$13)/(1+'Расчет NPV'!$C$12)^2</f>
        <v/>
      </c>
      <c r="J2121" s="9">
        <f>((D2121*(1+E2121)^2*(C2121-F2121)-G2121)-MAX((D2121*(1+E2121)^2*(C2121-F2121)-G2121)-B2121/6,0)*'Расчет NPV'!$C$13)/(1+'Расчет NPV'!$C$12)^3</f>
        <v/>
      </c>
      <c r="K2121" s="9">
        <f>((D2121*(1+E2121)^3*(C2121-F2121)-G2121)-MAX((D2121*(1+E2121)^3*(C2121-F2121)-G2121)-B2121/6,0)*'Расчет NPV'!$C$13)/(1+'Расчет NPV'!$C$12)^4</f>
        <v/>
      </c>
      <c r="L2121" s="9">
        <f>((D2121*(1+E2121)^4*(C2121-F2121)-G2121)-MAX((D2121*(1+E2121)^4*(C2121-F2121)-G2121)-B2121/6,0)*'Расчет NPV'!$C$13)/(1+'Расчет NPV'!$C$12)^5</f>
        <v/>
      </c>
      <c r="M2121" s="9">
        <f>((D2121*(1+E2121)^5*(C2121-F2121)-G2121)-MAX((D2121*(1+E2121)^5*(C2121-F2121)-G2121)-B2121/6,0)*'Расчет NPV'!$C$13)/(1+'Расчет NPV'!$C$12)^6</f>
        <v/>
      </c>
      <c r="N2121" s="13">
        <f>SUM(H2121:M2121)-B2121</f>
        <v/>
      </c>
    </row>
    <row r="2122">
      <c r="A2122" t="n">
        <v>2118</v>
      </c>
      <c r="B2122" s="9">
        <f>_xlfn.BETA.INV(RAND(),'Расчет NPV'!$E$5,'Расчет NPV'!$F$5,'Расчет NPV'!$B$5,'Расчет NPV'!$D$5)</f>
        <v/>
      </c>
      <c r="C2122" s="9">
        <f>_xlfn.BETA.INV(RAND(),'Расчет NPV'!$E$6,'Расчет NPV'!$F$6,'Расчет NPV'!$B$6,'Расчет NPV'!$D$6)</f>
        <v/>
      </c>
      <c r="D2122" s="9">
        <f>_xlfn.BETA.INV(RAND(),'Расчет NPV'!$E$7,'Расчет NPV'!$F$7,'Расчет NPV'!$B$7,'Расчет NPV'!$D$7)</f>
        <v/>
      </c>
      <c r="E2122" s="5">
        <f>_xlfn.BETA.INV(RAND(),'Расчет NPV'!$E$8,'Расчет NPV'!$F$8,'Расчет NPV'!$B$8,'Расчет NPV'!$D$8)</f>
        <v/>
      </c>
      <c r="F2122" s="9">
        <f>_xlfn.BETA.INV(RAND(),'Расчет NPV'!$E$9,'Расчет NPV'!$F$9,'Расчет NPV'!$B$9,'Расчет NPV'!$D$9)</f>
        <v/>
      </c>
      <c r="G2122" s="9">
        <f>_xlfn.BETA.INV(RAND(),'Расчет NPV'!$E$10,'Расчет NPV'!$F$10,'Расчет NPV'!$B$10,'Расчет NPV'!$D$10)</f>
        <v/>
      </c>
      <c r="H2122" s="9">
        <f>((D2122*(1+E2122)^0*'Расчет NPV'!$C$14*(C2122-F2122)-G2122)-MAX((D2122*(1+E2122)^0*'Расчет NPV'!$C$14*(C2122-F2122)-G2122)-B2122/6,0)*'Расчет NPV'!$C$13)/(1+'Расчет NPV'!$C$12)^1</f>
        <v/>
      </c>
      <c r="I2122" s="9">
        <f>((D2122*(1+E2122)^1*(C2122-F2122)-G2122)-MAX((D2122*(1+E2122)^1*(C2122-F2122)-G2122)-B2122/6,0)*'Расчет NPV'!$C$13)/(1+'Расчет NPV'!$C$12)^2</f>
        <v/>
      </c>
      <c r="J2122" s="9">
        <f>((D2122*(1+E2122)^2*(C2122-F2122)-G2122)-MAX((D2122*(1+E2122)^2*(C2122-F2122)-G2122)-B2122/6,0)*'Расчет NPV'!$C$13)/(1+'Расчет NPV'!$C$12)^3</f>
        <v/>
      </c>
      <c r="K2122" s="9">
        <f>((D2122*(1+E2122)^3*(C2122-F2122)-G2122)-MAX((D2122*(1+E2122)^3*(C2122-F2122)-G2122)-B2122/6,0)*'Расчет NPV'!$C$13)/(1+'Расчет NPV'!$C$12)^4</f>
        <v/>
      </c>
      <c r="L2122" s="9">
        <f>((D2122*(1+E2122)^4*(C2122-F2122)-G2122)-MAX((D2122*(1+E2122)^4*(C2122-F2122)-G2122)-B2122/6,0)*'Расчет NPV'!$C$13)/(1+'Расчет NPV'!$C$12)^5</f>
        <v/>
      </c>
      <c r="M2122" s="9">
        <f>((D2122*(1+E2122)^5*(C2122-F2122)-G2122)-MAX((D2122*(1+E2122)^5*(C2122-F2122)-G2122)-B2122/6,0)*'Расчет NPV'!$C$13)/(1+'Расчет NPV'!$C$12)^6</f>
        <v/>
      </c>
      <c r="N2122" s="13">
        <f>SUM(H2122:M2122)-B2122</f>
        <v/>
      </c>
    </row>
    <row r="2123">
      <c r="A2123" t="n">
        <v>2119</v>
      </c>
      <c r="B2123" s="9">
        <f>_xlfn.BETA.INV(RAND(),'Расчет NPV'!$E$5,'Расчет NPV'!$F$5,'Расчет NPV'!$B$5,'Расчет NPV'!$D$5)</f>
        <v/>
      </c>
      <c r="C2123" s="9">
        <f>_xlfn.BETA.INV(RAND(),'Расчет NPV'!$E$6,'Расчет NPV'!$F$6,'Расчет NPV'!$B$6,'Расчет NPV'!$D$6)</f>
        <v/>
      </c>
      <c r="D2123" s="9">
        <f>_xlfn.BETA.INV(RAND(),'Расчет NPV'!$E$7,'Расчет NPV'!$F$7,'Расчет NPV'!$B$7,'Расчет NPV'!$D$7)</f>
        <v/>
      </c>
      <c r="E2123" s="5">
        <f>_xlfn.BETA.INV(RAND(),'Расчет NPV'!$E$8,'Расчет NPV'!$F$8,'Расчет NPV'!$B$8,'Расчет NPV'!$D$8)</f>
        <v/>
      </c>
      <c r="F2123" s="9">
        <f>_xlfn.BETA.INV(RAND(),'Расчет NPV'!$E$9,'Расчет NPV'!$F$9,'Расчет NPV'!$B$9,'Расчет NPV'!$D$9)</f>
        <v/>
      </c>
      <c r="G2123" s="9">
        <f>_xlfn.BETA.INV(RAND(),'Расчет NPV'!$E$10,'Расчет NPV'!$F$10,'Расчет NPV'!$B$10,'Расчет NPV'!$D$10)</f>
        <v/>
      </c>
      <c r="H2123" s="9">
        <f>((D2123*(1+E2123)^0*'Расчет NPV'!$C$14*(C2123-F2123)-G2123)-MAX((D2123*(1+E2123)^0*'Расчет NPV'!$C$14*(C2123-F2123)-G2123)-B2123/6,0)*'Расчет NPV'!$C$13)/(1+'Расчет NPV'!$C$12)^1</f>
        <v/>
      </c>
      <c r="I2123" s="9">
        <f>((D2123*(1+E2123)^1*(C2123-F2123)-G2123)-MAX((D2123*(1+E2123)^1*(C2123-F2123)-G2123)-B2123/6,0)*'Расчет NPV'!$C$13)/(1+'Расчет NPV'!$C$12)^2</f>
        <v/>
      </c>
      <c r="J2123" s="9">
        <f>((D2123*(1+E2123)^2*(C2123-F2123)-G2123)-MAX((D2123*(1+E2123)^2*(C2123-F2123)-G2123)-B2123/6,0)*'Расчет NPV'!$C$13)/(1+'Расчет NPV'!$C$12)^3</f>
        <v/>
      </c>
      <c r="K2123" s="9">
        <f>((D2123*(1+E2123)^3*(C2123-F2123)-G2123)-MAX((D2123*(1+E2123)^3*(C2123-F2123)-G2123)-B2123/6,0)*'Расчет NPV'!$C$13)/(1+'Расчет NPV'!$C$12)^4</f>
        <v/>
      </c>
      <c r="L2123" s="9">
        <f>((D2123*(1+E2123)^4*(C2123-F2123)-G2123)-MAX((D2123*(1+E2123)^4*(C2123-F2123)-G2123)-B2123/6,0)*'Расчет NPV'!$C$13)/(1+'Расчет NPV'!$C$12)^5</f>
        <v/>
      </c>
      <c r="M2123" s="9">
        <f>((D2123*(1+E2123)^5*(C2123-F2123)-G2123)-MAX((D2123*(1+E2123)^5*(C2123-F2123)-G2123)-B2123/6,0)*'Расчет NPV'!$C$13)/(1+'Расчет NPV'!$C$12)^6</f>
        <v/>
      </c>
      <c r="N2123" s="13">
        <f>SUM(H2123:M2123)-B2123</f>
        <v/>
      </c>
    </row>
    <row r="2124">
      <c r="A2124" t="n">
        <v>2120</v>
      </c>
      <c r="B2124" s="9">
        <f>_xlfn.BETA.INV(RAND(),'Расчет NPV'!$E$5,'Расчет NPV'!$F$5,'Расчет NPV'!$B$5,'Расчет NPV'!$D$5)</f>
        <v/>
      </c>
      <c r="C2124" s="9">
        <f>_xlfn.BETA.INV(RAND(),'Расчет NPV'!$E$6,'Расчет NPV'!$F$6,'Расчет NPV'!$B$6,'Расчет NPV'!$D$6)</f>
        <v/>
      </c>
      <c r="D2124" s="9">
        <f>_xlfn.BETA.INV(RAND(),'Расчет NPV'!$E$7,'Расчет NPV'!$F$7,'Расчет NPV'!$B$7,'Расчет NPV'!$D$7)</f>
        <v/>
      </c>
      <c r="E2124" s="5">
        <f>_xlfn.BETA.INV(RAND(),'Расчет NPV'!$E$8,'Расчет NPV'!$F$8,'Расчет NPV'!$B$8,'Расчет NPV'!$D$8)</f>
        <v/>
      </c>
      <c r="F2124" s="9">
        <f>_xlfn.BETA.INV(RAND(),'Расчет NPV'!$E$9,'Расчет NPV'!$F$9,'Расчет NPV'!$B$9,'Расчет NPV'!$D$9)</f>
        <v/>
      </c>
      <c r="G2124" s="9">
        <f>_xlfn.BETA.INV(RAND(),'Расчет NPV'!$E$10,'Расчет NPV'!$F$10,'Расчет NPV'!$B$10,'Расчет NPV'!$D$10)</f>
        <v/>
      </c>
      <c r="H2124" s="9">
        <f>((D2124*(1+E2124)^0*'Расчет NPV'!$C$14*(C2124-F2124)-G2124)-MAX((D2124*(1+E2124)^0*'Расчет NPV'!$C$14*(C2124-F2124)-G2124)-B2124/6,0)*'Расчет NPV'!$C$13)/(1+'Расчет NPV'!$C$12)^1</f>
        <v/>
      </c>
      <c r="I2124" s="9">
        <f>((D2124*(1+E2124)^1*(C2124-F2124)-G2124)-MAX((D2124*(1+E2124)^1*(C2124-F2124)-G2124)-B2124/6,0)*'Расчет NPV'!$C$13)/(1+'Расчет NPV'!$C$12)^2</f>
        <v/>
      </c>
      <c r="J2124" s="9">
        <f>((D2124*(1+E2124)^2*(C2124-F2124)-G2124)-MAX((D2124*(1+E2124)^2*(C2124-F2124)-G2124)-B2124/6,0)*'Расчет NPV'!$C$13)/(1+'Расчет NPV'!$C$12)^3</f>
        <v/>
      </c>
      <c r="K2124" s="9">
        <f>((D2124*(1+E2124)^3*(C2124-F2124)-G2124)-MAX((D2124*(1+E2124)^3*(C2124-F2124)-G2124)-B2124/6,0)*'Расчет NPV'!$C$13)/(1+'Расчет NPV'!$C$12)^4</f>
        <v/>
      </c>
      <c r="L2124" s="9">
        <f>((D2124*(1+E2124)^4*(C2124-F2124)-G2124)-MAX((D2124*(1+E2124)^4*(C2124-F2124)-G2124)-B2124/6,0)*'Расчет NPV'!$C$13)/(1+'Расчет NPV'!$C$12)^5</f>
        <v/>
      </c>
      <c r="M2124" s="9">
        <f>((D2124*(1+E2124)^5*(C2124-F2124)-G2124)-MAX((D2124*(1+E2124)^5*(C2124-F2124)-G2124)-B2124/6,0)*'Расчет NPV'!$C$13)/(1+'Расчет NPV'!$C$12)^6</f>
        <v/>
      </c>
      <c r="N2124" s="13">
        <f>SUM(H2124:M2124)-B2124</f>
        <v/>
      </c>
    </row>
    <row r="2125">
      <c r="A2125" t="n">
        <v>2121</v>
      </c>
      <c r="B2125" s="9">
        <f>_xlfn.BETA.INV(RAND(),'Расчет NPV'!$E$5,'Расчет NPV'!$F$5,'Расчет NPV'!$B$5,'Расчет NPV'!$D$5)</f>
        <v/>
      </c>
      <c r="C2125" s="9">
        <f>_xlfn.BETA.INV(RAND(),'Расчет NPV'!$E$6,'Расчет NPV'!$F$6,'Расчет NPV'!$B$6,'Расчет NPV'!$D$6)</f>
        <v/>
      </c>
      <c r="D2125" s="9">
        <f>_xlfn.BETA.INV(RAND(),'Расчет NPV'!$E$7,'Расчет NPV'!$F$7,'Расчет NPV'!$B$7,'Расчет NPV'!$D$7)</f>
        <v/>
      </c>
      <c r="E2125" s="5">
        <f>_xlfn.BETA.INV(RAND(),'Расчет NPV'!$E$8,'Расчет NPV'!$F$8,'Расчет NPV'!$B$8,'Расчет NPV'!$D$8)</f>
        <v/>
      </c>
      <c r="F2125" s="9">
        <f>_xlfn.BETA.INV(RAND(),'Расчет NPV'!$E$9,'Расчет NPV'!$F$9,'Расчет NPV'!$B$9,'Расчет NPV'!$D$9)</f>
        <v/>
      </c>
      <c r="G2125" s="9">
        <f>_xlfn.BETA.INV(RAND(),'Расчет NPV'!$E$10,'Расчет NPV'!$F$10,'Расчет NPV'!$B$10,'Расчет NPV'!$D$10)</f>
        <v/>
      </c>
      <c r="H2125" s="9">
        <f>((D2125*(1+E2125)^0*'Расчет NPV'!$C$14*(C2125-F2125)-G2125)-MAX((D2125*(1+E2125)^0*'Расчет NPV'!$C$14*(C2125-F2125)-G2125)-B2125/6,0)*'Расчет NPV'!$C$13)/(1+'Расчет NPV'!$C$12)^1</f>
        <v/>
      </c>
      <c r="I2125" s="9">
        <f>((D2125*(1+E2125)^1*(C2125-F2125)-G2125)-MAX((D2125*(1+E2125)^1*(C2125-F2125)-G2125)-B2125/6,0)*'Расчет NPV'!$C$13)/(1+'Расчет NPV'!$C$12)^2</f>
        <v/>
      </c>
      <c r="J2125" s="9">
        <f>((D2125*(1+E2125)^2*(C2125-F2125)-G2125)-MAX((D2125*(1+E2125)^2*(C2125-F2125)-G2125)-B2125/6,0)*'Расчет NPV'!$C$13)/(1+'Расчет NPV'!$C$12)^3</f>
        <v/>
      </c>
      <c r="K2125" s="9">
        <f>((D2125*(1+E2125)^3*(C2125-F2125)-G2125)-MAX((D2125*(1+E2125)^3*(C2125-F2125)-G2125)-B2125/6,0)*'Расчет NPV'!$C$13)/(1+'Расчет NPV'!$C$12)^4</f>
        <v/>
      </c>
      <c r="L2125" s="9">
        <f>((D2125*(1+E2125)^4*(C2125-F2125)-G2125)-MAX((D2125*(1+E2125)^4*(C2125-F2125)-G2125)-B2125/6,0)*'Расчет NPV'!$C$13)/(1+'Расчет NPV'!$C$12)^5</f>
        <v/>
      </c>
      <c r="M2125" s="9">
        <f>((D2125*(1+E2125)^5*(C2125-F2125)-G2125)-MAX((D2125*(1+E2125)^5*(C2125-F2125)-G2125)-B2125/6,0)*'Расчет NPV'!$C$13)/(1+'Расчет NPV'!$C$12)^6</f>
        <v/>
      </c>
      <c r="N2125" s="13">
        <f>SUM(H2125:M2125)-B2125</f>
        <v/>
      </c>
    </row>
    <row r="2126">
      <c r="A2126" t="n">
        <v>2122</v>
      </c>
      <c r="B2126" s="9">
        <f>_xlfn.BETA.INV(RAND(),'Расчет NPV'!$E$5,'Расчет NPV'!$F$5,'Расчет NPV'!$B$5,'Расчет NPV'!$D$5)</f>
        <v/>
      </c>
      <c r="C2126" s="9">
        <f>_xlfn.BETA.INV(RAND(),'Расчет NPV'!$E$6,'Расчет NPV'!$F$6,'Расчет NPV'!$B$6,'Расчет NPV'!$D$6)</f>
        <v/>
      </c>
      <c r="D2126" s="9">
        <f>_xlfn.BETA.INV(RAND(),'Расчет NPV'!$E$7,'Расчет NPV'!$F$7,'Расчет NPV'!$B$7,'Расчет NPV'!$D$7)</f>
        <v/>
      </c>
      <c r="E2126" s="5">
        <f>_xlfn.BETA.INV(RAND(),'Расчет NPV'!$E$8,'Расчет NPV'!$F$8,'Расчет NPV'!$B$8,'Расчет NPV'!$D$8)</f>
        <v/>
      </c>
      <c r="F2126" s="9">
        <f>_xlfn.BETA.INV(RAND(),'Расчет NPV'!$E$9,'Расчет NPV'!$F$9,'Расчет NPV'!$B$9,'Расчет NPV'!$D$9)</f>
        <v/>
      </c>
      <c r="G2126" s="9">
        <f>_xlfn.BETA.INV(RAND(),'Расчет NPV'!$E$10,'Расчет NPV'!$F$10,'Расчет NPV'!$B$10,'Расчет NPV'!$D$10)</f>
        <v/>
      </c>
      <c r="H2126" s="9">
        <f>((D2126*(1+E2126)^0*'Расчет NPV'!$C$14*(C2126-F2126)-G2126)-MAX((D2126*(1+E2126)^0*'Расчет NPV'!$C$14*(C2126-F2126)-G2126)-B2126/6,0)*'Расчет NPV'!$C$13)/(1+'Расчет NPV'!$C$12)^1</f>
        <v/>
      </c>
      <c r="I2126" s="9">
        <f>((D2126*(1+E2126)^1*(C2126-F2126)-G2126)-MAX((D2126*(1+E2126)^1*(C2126-F2126)-G2126)-B2126/6,0)*'Расчет NPV'!$C$13)/(1+'Расчет NPV'!$C$12)^2</f>
        <v/>
      </c>
      <c r="J2126" s="9">
        <f>((D2126*(1+E2126)^2*(C2126-F2126)-G2126)-MAX((D2126*(1+E2126)^2*(C2126-F2126)-G2126)-B2126/6,0)*'Расчет NPV'!$C$13)/(1+'Расчет NPV'!$C$12)^3</f>
        <v/>
      </c>
      <c r="K2126" s="9">
        <f>((D2126*(1+E2126)^3*(C2126-F2126)-G2126)-MAX((D2126*(1+E2126)^3*(C2126-F2126)-G2126)-B2126/6,0)*'Расчет NPV'!$C$13)/(1+'Расчет NPV'!$C$12)^4</f>
        <v/>
      </c>
      <c r="L2126" s="9">
        <f>((D2126*(1+E2126)^4*(C2126-F2126)-G2126)-MAX((D2126*(1+E2126)^4*(C2126-F2126)-G2126)-B2126/6,0)*'Расчет NPV'!$C$13)/(1+'Расчет NPV'!$C$12)^5</f>
        <v/>
      </c>
      <c r="M2126" s="9">
        <f>((D2126*(1+E2126)^5*(C2126-F2126)-G2126)-MAX((D2126*(1+E2126)^5*(C2126-F2126)-G2126)-B2126/6,0)*'Расчет NPV'!$C$13)/(1+'Расчет NPV'!$C$12)^6</f>
        <v/>
      </c>
      <c r="N2126" s="13">
        <f>SUM(H2126:M2126)-B2126</f>
        <v/>
      </c>
    </row>
    <row r="2127">
      <c r="A2127" t="n">
        <v>2123</v>
      </c>
      <c r="B2127" s="9">
        <f>_xlfn.BETA.INV(RAND(),'Расчет NPV'!$E$5,'Расчет NPV'!$F$5,'Расчет NPV'!$B$5,'Расчет NPV'!$D$5)</f>
        <v/>
      </c>
      <c r="C2127" s="9">
        <f>_xlfn.BETA.INV(RAND(),'Расчет NPV'!$E$6,'Расчет NPV'!$F$6,'Расчет NPV'!$B$6,'Расчет NPV'!$D$6)</f>
        <v/>
      </c>
      <c r="D2127" s="9">
        <f>_xlfn.BETA.INV(RAND(),'Расчет NPV'!$E$7,'Расчет NPV'!$F$7,'Расчет NPV'!$B$7,'Расчет NPV'!$D$7)</f>
        <v/>
      </c>
      <c r="E2127" s="5">
        <f>_xlfn.BETA.INV(RAND(),'Расчет NPV'!$E$8,'Расчет NPV'!$F$8,'Расчет NPV'!$B$8,'Расчет NPV'!$D$8)</f>
        <v/>
      </c>
      <c r="F2127" s="9">
        <f>_xlfn.BETA.INV(RAND(),'Расчет NPV'!$E$9,'Расчет NPV'!$F$9,'Расчет NPV'!$B$9,'Расчет NPV'!$D$9)</f>
        <v/>
      </c>
      <c r="G2127" s="9">
        <f>_xlfn.BETA.INV(RAND(),'Расчет NPV'!$E$10,'Расчет NPV'!$F$10,'Расчет NPV'!$B$10,'Расчет NPV'!$D$10)</f>
        <v/>
      </c>
      <c r="H2127" s="9">
        <f>((D2127*(1+E2127)^0*'Расчет NPV'!$C$14*(C2127-F2127)-G2127)-MAX((D2127*(1+E2127)^0*'Расчет NPV'!$C$14*(C2127-F2127)-G2127)-B2127/6,0)*'Расчет NPV'!$C$13)/(1+'Расчет NPV'!$C$12)^1</f>
        <v/>
      </c>
      <c r="I2127" s="9">
        <f>((D2127*(1+E2127)^1*(C2127-F2127)-G2127)-MAX((D2127*(1+E2127)^1*(C2127-F2127)-G2127)-B2127/6,0)*'Расчет NPV'!$C$13)/(1+'Расчет NPV'!$C$12)^2</f>
        <v/>
      </c>
      <c r="J2127" s="9">
        <f>((D2127*(1+E2127)^2*(C2127-F2127)-G2127)-MAX((D2127*(1+E2127)^2*(C2127-F2127)-G2127)-B2127/6,0)*'Расчет NPV'!$C$13)/(1+'Расчет NPV'!$C$12)^3</f>
        <v/>
      </c>
      <c r="K2127" s="9">
        <f>((D2127*(1+E2127)^3*(C2127-F2127)-G2127)-MAX((D2127*(1+E2127)^3*(C2127-F2127)-G2127)-B2127/6,0)*'Расчет NPV'!$C$13)/(1+'Расчет NPV'!$C$12)^4</f>
        <v/>
      </c>
      <c r="L2127" s="9">
        <f>((D2127*(1+E2127)^4*(C2127-F2127)-G2127)-MAX((D2127*(1+E2127)^4*(C2127-F2127)-G2127)-B2127/6,0)*'Расчет NPV'!$C$13)/(1+'Расчет NPV'!$C$12)^5</f>
        <v/>
      </c>
      <c r="M2127" s="9">
        <f>((D2127*(1+E2127)^5*(C2127-F2127)-G2127)-MAX((D2127*(1+E2127)^5*(C2127-F2127)-G2127)-B2127/6,0)*'Расчет NPV'!$C$13)/(1+'Расчет NPV'!$C$12)^6</f>
        <v/>
      </c>
      <c r="N2127" s="13">
        <f>SUM(H2127:M2127)-B2127</f>
        <v/>
      </c>
    </row>
    <row r="2128">
      <c r="A2128" t="n">
        <v>2124</v>
      </c>
      <c r="B2128" s="9">
        <f>_xlfn.BETA.INV(RAND(),'Расчет NPV'!$E$5,'Расчет NPV'!$F$5,'Расчет NPV'!$B$5,'Расчет NPV'!$D$5)</f>
        <v/>
      </c>
      <c r="C2128" s="9">
        <f>_xlfn.BETA.INV(RAND(),'Расчет NPV'!$E$6,'Расчет NPV'!$F$6,'Расчет NPV'!$B$6,'Расчет NPV'!$D$6)</f>
        <v/>
      </c>
      <c r="D2128" s="9">
        <f>_xlfn.BETA.INV(RAND(),'Расчет NPV'!$E$7,'Расчет NPV'!$F$7,'Расчет NPV'!$B$7,'Расчет NPV'!$D$7)</f>
        <v/>
      </c>
      <c r="E2128" s="5">
        <f>_xlfn.BETA.INV(RAND(),'Расчет NPV'!$E$8,'Расчет NPV'!$F$8,'Расчет NPV'!$B$8,'Расчет NPV'!$D$8)</f>
        <v/>
      </c>
      <c r="F2128" s="9">
        <f>_xlfn.BETA.INV(RAND(),'Расчет NPV'!$E$9,'Расчет NPV'!$F$9,'Расчет NPV'!$B$9,'Расчет NPV'!$D$9)</f>
        <v/>
      </c>
      <c r="G2128" s="9">
        <f>_xlfn.BETA.INV(RAND(),'Расчет NPV'!$E$10,'Расчет NPV'!$F$10,'Расчет NPV'!$B$10,'Расчет NPV'!$D$10)</f>
        <v/>
      </c>
      <c r="H2128" s="9">
        <f>((D2128*(1+E2128)^0*'Расчет NPV'!$C$14*(C2128-F2128)-G2128)-MAX((D2128*(1+E2128)^0*'Расчет NPV'!$C$14*(C2128-F2128)-G2128)-B2128/6,0)*'Расчет NPV'!$C$13)/(1+'Расчет NPV'!$C$12)^1</f>
        <v/>
      </c>
      <c r="I2128" s="9">
        <f>((D2128*(1+E2128)^1*(C2128-F2128)-G2128)-MAX((D2128*(1+E2128)^1*(C2128-F2128)-G2128)-B2128/6,0)*'Расчет NPV'!$C$13)/(1+'Расчет NPV'!$C$12)^2</f>
        <v/>
      </c>
      <c r="J2128" s="9">
        <f>((D2128*(1+E2128)^2*(C2128-F2128)-G2128)-MAX((D2128*(1+E2128)^2*(C2128-F2128)-G2128)-B2128/6,0)*'Расчет NPV'!$C$13)/(1+'Расчет NPV'!$C$12)^3</f>
        <v/>
      </c>
      <c r="K2128" s="9">
        <f>((D2128*(1+E2128)^3*(C2128-F2128)-G2128)-MAX((D2128*(1+E2128)^3*(C2128-F2128)-G2128)-B2128/6,0)*'Расчет NPV'!$C$13)/(1+'Расчет NPV'!$C$12)^4</f>
        <v/>
      </c>
      <c r="L2128" s="9">
        <f>((D2128*(1+E2128)^4*(C2128-F2128)-G2128)-MAX((D2128*(1+E2128)^4*(C2128-F2128)-G2128)-B2128/6,0)*'Расчет NPV'!$C$13)/(1+'Расчет NPV'!$C$12)^5</f>
        <v/>
      </c>
      <c r="M2128" s="9">
        <f>((D2128*(1+E2128)^5*(C2128-F2128)-G2128)-MAX((D2128*(1+E2128)^5*(C2128-F2128)-G2128)-B2128/6,0)*'Расчет NPV'!$C$13)/(1+'Расчет NPV'!$C$12)^6</f>
        <v/>
      </c>
      <c r="N2128" s="13">
        <f>SUM(H2128:M2128)-B2128</f>
        <v/>
      </c>
    </row>
    <row r="2129">
      <c r="A2129" t="n">
        <v>2125</v>
      </c>
      <c r="B2129" s="9">
        <f>_xlfn.BETA.INV(RAND(),'Расчет NPV'!$E$5,'Расчет NPV'!$F$5,'Расчет NPV'!$B$5,'Расчет NPV'!$D$5)</f>
        <v/>
      </c>
      <c r="C2129" s="9">
        <f>_xlfn.BETA.INV(RAND(),'Расчет NPV'!$E$6,'Расчет NPV'!$F$6,'Расчет NPV'!$B$6,'Расчет NPV'!$D$6)</f>
        <v/>
      </c>
      <c r="D2129" s="9">
        <f>_xlfn.BETA.INV(RAND(),'Расчет NPV'!$E$7,'Расчет NPV'!$F$7,'Расчет NPV'!$B$7,'Расчет NPV'!$D$7)</f>
        <v/>
      </c>
      <c r="E2129" s="5">
        <f>_xlfn.BETA.INV(RAND(),'Расчет NPV'!$E$8,'Расчет NPV'!$F$8,'Расчет NPV'!$B$8,'Расчет NPV'!$D$8)</f>
        <v/>
      </c>
      <c r="F2129" s="9">
        <f>_xlfn.BETA.INV(RAND(),'Расчет NPV'!$E$9,'Расчет NPV'!$F$9,'Расчет NPV'!$B$9,'Расчет NPV'!$D$9)</f>
        <v/>
      </c>
      <c r="G2129" s="9">
        <f>_xlfn.BETA.INV(RAND(),'Расчет NPV'!$E$10,'Расчет NPV'!$F$10,'Расчет NPV'!$B$10,'Расчет NPV'!$D$10)</f>
        <v/>
      </c>
      <c r="H2129" s="9">
        <f>((D2129*(1+E2129)^0*'Расчет NPV'!$C$14*(C2129-F2129)-G2129)-MAX((D2129*(1+E2129)^0*'Расчет NPV'!$C$14*(C2129-F2129)-G2129)-B2129/6,0)*'Расчет NPV'!$C$13)/(1+'Расчет NPV'!$C$12)^1</f>
        <v/>
      </c>
      <c r="I2129" s="9">
        <f>((D2129*(1+E2129)^1*(C2129-F2129)-G2129)-MAX((D2129*(1+E2129)^1*(C2129-F2129)-G2129)-B2129/6,0)*'Расчет NPV'!$C$13)/(1+'Расчет NPV'!$C$12)^2</f>
        <v/>
      </c>
      <c r="J2129" s="9">
        <f>((D2129*(1+E2129)^2*(C2129-F2129)-G2129)-MAX((D2129*(1+E2129)^2*(C2129-F2129)-G2129)-B2129/6,0)*'Расчет NPV'!$C$13)/(1+'Расчет NPV'!$C$12)^3</f>
        <v/>
      </c>
      <c r="K2129" s="9">
        <f>((D2129*(1+E2129)^3*(C2129-F2129)-G2129)-MAX((D2129*(1+E2129)^3*(C2129-F2129)-G2129)-B2129/6,0)*'Расчет NPV'!$C$13)/(1+'Расчет NPV'!$C$12)^4</f>
        <v/>
      </c>
      <c r="L2129" s="9">
        <f>((D2129*(1+E2129)^4*(C2129-F2129)-G2129)-MAX((D2129*(1+E2129)^4*(C2129-F2129)-G2129)-B2129/6,0)*'Расчет NPV'!$C$13)/(1+'Расчет NPV'!$C$12)^5</f>
        <v/>
      </c>
      <c r="M2129" s="9">
        <f>((D2129*(1+E2129)^5*(C2129-F2129)-G2129)-MAX((D2129*(1+E2129)^5*(C2129-F2129)-G2129)-B2129/6,0)*'Расчет NPV'!$C$13)/(1+'Расчет NPV'!$C$12)^6</f>
        <v/>
      </c>
      <c r="N2129" s="13">
        <f>SUM(H2129:M2129)-B2129</f>
        <v/>
      </c>
    </row>
    <row r="2130">
      <c r="A2130" t="n">
        <v>2126</v>
      </c>
      <c r="B2130" s="9">
        <f>_xlfn.BETA.INV(RAND(),'Расчет NPV'!$E$5,'Расчет NPV'!$F$5,'Расчет NPV'!$B$5,'Расчет NPV'!$D$5)</f>
        <v/>
      </c>
      <c r="C2130" s="9">
        <f>_xlfn.BETA.INV(RAND(),'Расчет NPV'!$E$6,'Расчет NPV'!$F$6,'Расчет NPV'!$B$6,'Расчет NPV'!$D$6)</f>
        <v/>
      </c>
      <c r="D2130" s="9">
        <f>_xlfn.BETA.INV(RAND(),'Расчет NPV'!$E$7,'Расчет NPV'!$F$7,'Расчет NPV'!$B$7,'Расчет NPV'!$D$7)</f>
        <v/>
      </c>
      <c r="E2130" s="5">
        <f>_xlfn.BETA.INV(RAND(),'Расчет NPV'!$E$8,'Расчет NPV'!$F$8,'Расчет NPV'!$B$8,'Расчет NPV'!$D$8)</f>
        <v/>
      </c>
      <c r="F2130" s="9">
        <f>_xlfn.BETA.INV(RAND(),'Расчет NPV'!$E$9,'Расчет NPV'!$F$9,'Расчет NPV'!$B$9,'Расчет NPV'!$D$9)</f>
        <v/>
      </c>
      <c r="G2130" s="9">
        <f>_xlfn.BETA.INV(RAND(),'Расчет NPV'!$E$10,'Расчет NPV'!$F$10,'Расчет NPV'!$B$10,'Расчет NPV'!$D$10)</f>
        <v/>
      </c>
      <c r="H2130" s="9">
        <f>((D2130*(1+E2130)^0*'Расчет NPV'!$C$14*(C2130-F2130)-G2130)-MAX((D2130*(1+E2130)^0*'Расчет NPV'!$C$14*(C2130-F2130)-G2130)-B2130/6,0)*'Расчет NPV'!$C$13)/(1+'Расчет NPV'!$C$12)^1</f>
        <v/>
      </c>
      <c r="I2130" s="9">
        <f>((D2130*(1+E2130)^1*(C2130-F2130)-G2130)-MAX((D2130*(1+E2130)^1*(C2130-F2130)-G2130)-B2130/6,0)*'Расчет NPV'!$C$13)/(1+'Расчет NPV'!$C$12)^2</f>
        <v/>
      </c>
      <c r="J2130" s="9">
        <f>((D2130*(1+E2130)^2*(C2130-F2130)-G2130)-MAX((D2130*(1+E2130)^2*(C2130-F2130)-G2130)-B2130/6,0)*'Расчет NPV'!$C$13)/(1+'Расчет NPV'!$C$12)^3</f>
        <v/>
      </c>
      <c r="K2130" s="9">
        <f>((D2130*(1+E2130)^3*(C2130-F2130)-G2130)-MAX((D2130*(1+E2130)^3*(C2130-F2130)-G2130)-B2130/6,0)*'Расчет NPV'!$C$13)/(1+'Расчет NPV'!$C$12)^4</f>
        <v/>
      </c>
      <c r="L2130" s="9">
        <f>((D2130*(1+E2130)^4*(C2130-F2130)-G2130)-MAX((D2130*(1+E2130)^4*(C2130-F2130)-G2130)-B2130/6,0)*'Расчет NPV'!$C$13)/(1+'Расчет NPV'!$C$12)^5</f>
        <v/>
      </c>
      <c r="M2130" s="9">
        <f>((D2130*(1+E2130)^5*(C2130-F2130)-G2130)-MAX((D2130*(1+E2130)^5*(C2130-F2130)-G2130)-B2130/6,0)*'Расчет NPV'!$C$13)/(1+'Расчет NPV'!$C$12)^6</f>
        <v/>
      </c>
      <c r="N2130" s="13">
        <f>SUM(H2130:M2130)-B2130</f>
        <v/>
      </c>
    </row>
    <row r="2131">
      <c r="A2131" t="n">
        <v>2127</v>
      </c>
      <c r="B2131" s="9">
        <f>_xlfn.BETA.INV(RAND(),'Расчет NPV'!$E$5,'Расчет NPV'!$F$5,'Расчет NPV'!$B$5,'Расчет NPV'!$D$5)</f>
        <v/>
      </c>
      <c r="C2131" s="9">
        <f>_xlfn.BETA.INV(RAND(),'Расчет NPV'!$E$6,'Расчет NPV'!$F$6,'Расчет NPV'!$B$6,'Расчет NPV'!$D$6)</f>
        <v/>
      </c>
      <c r="D2131" s="9">
        <f>_xlfn.BETA.INV(RAND(),'Расчет NPV'!$E$7,'Расчет NPV'!$F$7,'Расчет NPV'!$B$7,'Расчет NPV'!$D$7)</f>
        <v/>
      </c>
      <c r="E2131" s="5">
        <f>_xlfn.BETA.INV(RAND(),'Расчет NPV'!$E$8,'Расчет NPV'!$F$8,'Расчет NPV'!$B$8,'Расчет NPV'!$D$8)</f>
        <v/>
      </c>
      <c r="F2131" s="9">
        <f>_xlfn.BETA.INV(RAND(),'Расчет NPV'!$E$9,'Расчет NPV'!$F$9,'Расчет NPV'!$B$9,'Расчет NPV'!$D$9)</f>
        <v/>
      </c>
      <c r="G2131" s="9">
        <f>_xlfn.BETA.INV(RAND(),'Расчет NPV'!$E$10,'Расчет NPV'!$F$10,'Расчет NPV'!$B$10,'Расчет NPV'!$D$10)</f>
        <v/>
      </c>
      <c r="H2131" s="9">
        <f>((D2131*(1+E2131)^0*'Расчет NPV'!$C$14*(C2131-F2131)-G2131)-MAX((D2131*(1+E2131)^0*'Расчет NPV'!$C$14*(C2131-F2131)-G2131)-B2131/6,0)*'Расчет NPV'!$C$13)/(1+'Расчет NPV'!$C$12)^1</f>
        <v/>
      </c>
      <c r="I2131" s="9">
        <f>((D2131*(1+E2131)^1*(C2131-F2131)-G2131)-MAX((D2131*(1+E2131)^1*(C2131-F2131)-G2131)-B2131/6,0)*'Расчет NPV'!$C$13)/(1+'Расчет NPV'!$C$12)^2</f>
        <v/>
      </c>
      <c r="J2131" s="9">
        <f>((D2131*(1+E2131)^2*(C2131-F2131)-G2131)-MAX((D2131*(1+E2131)^2*(C2131-F2131)-G2131)-B2131/6,0)*'Расчет NPV'!$C$13)/(1+'Расчет NPV'!$C$12)^3</f>
        <v/>
      </c>
      <c r="K2131" s="9">
        <f>((D2131*(1+E2131)^3*(C2131-F2131)-G2131)-MAX((D2131*(1+E2131)^3*(C2131-F2131)-G2131)-B2131/6,0)*'Расчет NPV'!$C$13)/(1+'Расчет NPV'!$C$12)^4</f>
        <v/>
      </c>
      <c r="L2131" s="9">
        <f>((D2131*(1+E2131)^4*(C2131-F2131)-G2131)-MAX((D2131*(1+E2131)^4*(C2131-F2131)-G2131)-B2131/6,0)*'Расчет NPV'!$C$13)/(1+'Расчет NPV'!$C$12)^5</f>
        <v/>
      </c>
      <c r="M2131" s="9">
        <f>((D2131*(1+E2131)^5*(C2131-F2131)-G2131)-MAX((D2131*(1+E2131)^5*(C2131-F2131)-G2131)-B2131/6,0)*'Расчет NPV'!$C$13)/(1+'Расчет NPV'!$C$12)^6</f>
        <v/>
      </c>
      <c r="N2131" s="13">
        <f>SUM(H2131:M2131)-B2131</f>
        <v/>
      </c>
    </row>
    <row r="2132">
      <c r="A2132" t="n">
        <v>2128</v>
      </c>
      <c r="B2132" s="9">
        <f>_xlfn.BETA.INV(RAND(),'Расчет NPV'!$E$5,'Расчет NPV'!$F$5,'Расчет NPV'!$B$5,'Расчет NPV'!$D$5)</f>
        <v/>
      </c>
      <c r="C2132" s="9">
        <f>_xlfn.BETA.INV(RAND(),'Расчет NPV'!$E$6,'Расчет NPV'!$F$6,'Расчет NPV'!$B$6,'Расчет NPV'!$D$6)</f>
        <v/>
      </c>
      <c r="D2132" s="9">
        <f>_xlfn.BETA.INV(RAND(),'Расчет NPV'!$E$7,'Расчет NPV'!$F$7,'Расчет NPV'!$B$7,'Расчет NPV'!$D$7)</f>
        <v/>
      </c>
      <c r="E2132" s="5">
        <f>_xlfn.BETA.INV(RAND(),'Расчет NPV'!$E$8,'Расчет NPV'!$F$8,'Расчет NPV'!$B$8,'Расчет NPV'!$D$8)</f>
        <v/>
      </c>
      <c r="F2132" s="9">
        <f>_xlfn.BETA.INV(RAND(),'Расчет NPV'!$E$9,'Расчет NPV'!$F$9,'Расчет NPV'!$B$9,'Расчет NPV'!$D$9)</f>
        <v/>
      </c>
      <c r="G2132" s="9">
        <f>_xlfn.BETA.INV(RAND(),'Расчет NPV'!$E$10,'Расчет NPV'!$F$10,'Расчет NPV'!$B$10,'Расчет NPV'!$D$10)</f>
        <v/>
      </c>
      <c r="H2132" s="9">
        <f>((D2132*(1+E2132)^0*'Расчет NPV'!$C$14*(C2132-F2132)-G2132)-MAX((D2132*(1+E2132)^0*'Расчет NPV'!$C$14*(C2132-F2132)-G2132)-B2132/6,0)*'Расчет NPV'!$C$13)/(1+'Расчет NPV'!$C$12)^1</f>
        <v/>
      </c>
      <c r="I2132" s="9">
        <f>((D2132*(1+E2132)^1*(C2132-F2132)-G2132)-MAX((D2132*(1+E2132)^1*(C2132-F2132)-G2132)-B2132/6,0)*'Расчет NPV'!$C$13)/(1+'Расчет NPV'!$C$12)^2</f>
        <v/>
      </c>
      <c r="J2132" s="9">
        <f>((D2132*(1+E2132)^2*(C2132-F2132)-G2132)-MAX((D2132*(1+E2132)^2*(C2132-F2132)-G2132)-B2132/6,0)*'Расчет NPV'!$C$13)/(1+'Расчет NPV'!$C$12)^3</f>
        <v/>
      </c>
      <c r="K2132" s="9">
        <f>((D2132*(1+E2132)^3*(C2132-F2132)-G2132)-MAX((D2132*(1+E2132)^3*(C2132-F2132)-G2132)-B2132/6,0)*'Расчет NPV'!$C$13)/(1+'Расчет NPV'!$C$12)^4</f>
        <v/>
      </c>
      <c r="L2132" s="9">
        <f>((D2132*(1+E2132)^4*(C2132-F2132)-G2132)-MAX((D2132*(1+E2132)^4*(C2132-F2132)-G2132)-B2132/6,0)*'Расчет NPV'!$C$13)/(1+'Расчет NPV'!$C$12)^5</f>
        <v/>
      </c>
      <c r="M2132" s="9">
        <f>((D2132*(1+E2132)^5*(C2132-F2132)-G2132)-MAX((D2132*(1+E2132)^5*(C2132-F2132)-G2132)-B2132/6,0)*'Расчет NPV'!$C$13)/(1+'Расчет NPV'!$C$12)^6</f>
        <v/>
      </c>
      <c r="N2132" s="13">
        <f>SUM(H2132:M2132)-B2132</f>
        <v/>
      </c>
    </row>
    <row r="2133">
      <c r="A2133" t="n">
        <v>2129</v>
      </c>
      <c r="B2133" s="9">
        <f>_xlfn.BETA.INV(RAND(),'Расчет NPV'!$E$5,'Расчет NPV'!$F$5,'Расчет NPV'!$B$5,'Расчет NPV'!$D$5)</f>
        <v/>
      </c>
      <c r="C2133" s="9">
        <f>_xlfn.BETA.INV(RAND(),'Расчет NPV'!$E$6,'Расчет NPV'!$F$6,'Расчет NPV'!$B$6,'Расчет NPV'!$D$6)</f>
        <v/>
      </c>
      <c r="D2133" s="9">
        <f>_xlfn.BETA.INV(RAND(),'Расчет NPV'!$E$7,'Расчет NPV'!$F$7,'Расчет NPV'!$B$7,'Расчет NPV'!$D$7)</f>
        <v/>
      </c>
      <c r="E2133" s="5">
        <f>_xlfn.BETA.INV(RAND(),'Расчет NPV'!$E$8,'Расчет NPV'!$F$8,'Расчет NPV'!$B$8,'Расчет NPV'!$D$8)</f>
        <v/>
      </c>
      <c r="F2133" s="9">
        <f>_xlfn.BETA.INV(RAND(),'Расчет NPV'!$E$9,'Расчет NPV'!$F$9,'Расчет NPV'!$B$9,'Расчет NPV'!$D$9)</f>
        <v/>
      </c>
      <c r="G2133" s="9">
        <f>_xlfn.BETA.INV(RAND(),'Расчет NPV'!$E$10,'Расчет NPV'!$F$10,'Расчет NPV'!$B$10,'Расчет NPV'!$D$10)</f>
        <v/>
      </c>
      <c r="H2133" s="9">
        <f>((D2133*(1+E2133)^0*'Расчет NPV'!$C$14*(C2133-F2133)-G2133)-MAX((D2133*(1+E2133)^0*'Расчет NPV'!$C$14*(C2133-F2133)-G2133)-B2133/6,0)*'Расчет NPV'!$C$13)/(1+'Расчет NPV'!$C$12)^1</f>
        <v/>
      </c>
      <c r="I2133" s="9">
        <f>((D2133*(1+E2133)^1*(C2133-F2133)-G2133)-MAX((D2133*(1+E2133)^1*(C2133-F2133)-G2133)-B2133/6,0)*'Расчет NPV'!$C$13)/(1+'Расчет NPV'!$C$12)^2</f>
        <v/>
      </c>
      <c r="J2133" s="9">
        <f>((D2133*(1+E2133)^2*(C2133-F2133)-G2133)-MAX((D2133*(1+E2133)^2*(C2133-F2133)-G2133)-B2133/6,0)*'Расчет NPV'!$C$13)/(1+'Расчет NPV'!$C$12)^3</f>
        <v/>
      </c>
      <c r="K2133" s="9">
        <f>((D2133*(1+E2133)^3*(C2133-F2133)-G2133)-MAX((D2133*(1+E2133)^3*(C2133-F2133)-G2133)-B2133/6,0)*'Расчет NPV'!$C$13)/(1+'Расчет NPV'!$C$12)^4</f>
        <v/>
      </c>
      <c r="L2133" s="9">
        <f>((D2133*(1+E2133)^4*(C2133-F2133)-G2133)-MAX((D2133*(1+E2133)^4*(C2133-F2133)-G2133)-B2133/6,0)*'Расчет NPV'!$C$13)/(1+'Расчет NPV'!$C$12)^5</f>
        <v/>
      </c>
      <c r="M2133" s="9">
        <f>((D2133*(1+E2133)^5*(C2133-F2133)-G2133)-MAX((D2133*(1+E2133)^5*(C2133-F2133)-G2133)-B2133/6,0)*'Расчет NPV'!$C$13)/(1+'Расчет NPV'!$C$12)^6</f>
        <v/>
      </c>
      <c r="N2133" s="13">
        <f>SUM(H2133:M2133)-B2133</f>
        <v/>
      </c>
    </row>
    <row r="2134">
      <c r="A2134" t="n">
        <v>2130</v>
      </c>
      <c r="B2134" s="9">
        <f>_xlfn.BETA.INV(RAND(),'Расчет NPV'!$E$5,'Расчет NPV'!$F$5,'Расчет NPV'!$B$5,'Расчет NPV'!$D$5)</f>
        <v/>
      </c>
      <c r="C2134" s="9">
        <f>_xlfn.BETA.INV(RAND(),'Расчет NPV'!$E$6,'Расчет NPV'!$F$6,'Расчет NPV'!$B$6,'Расчет NPV'!$D$6)</f>
        <v/>
      </c>
      <c r="D2134" s="9">
        <f>_xlfn.BETA.INV(RAND(),'Расчет NPV'!$E$7,'Расчет NPV'!$F$7,'Расчет NPV'!$B$7,'Расчет NPV'!$D$7)</f>
        <v/>
      </c>
      <c r="E2134" s="5">
        <f>_xlfn.BETA.INV(RAND(),'Расчет NPV'!$E$8,'Расчет NPV'!$F$8,'Расчет NPV'!$B$8,'Расчет NPV'!$D$8)</f>
        <v/>
      </c>
      <c r="F2134" s="9">
        <f>_xlfn.BETA.INV(RAND(),'Расчет NPV'!$E$9,'Расчет NPV'!$F$9,'Расчет NPV'!$B$9,'Расчет NPV'!$D$9)</f>
        <v/>
      </c>
      <c r="G2134" s="9">
        <f>_xlfn.BETA.INV(RAND(),'Расчет NPV'!$E$10,'Расчет NPV'!$F$10,'Расчет NPV'!$B$10,'Расчет NPV'!$D$10)</f>
        <v/>
      </c>
      <c r="H2134" s="9">
        <f>((D2134*(1+E2134)^0*'Расчет NPV'!$C$14*(C2134-F2134)-G2134)-MAX((D2134*(1+E2134)^0*'Расчет NPV'!$C$14*(C2134-F2134)-G2134)-B2134/6,0)*'Расчет NPV'!$C$13)/(1+'Расчет NPV'!$C$12)^1</f>
        <v/>
      </c>
      <c r="I2134" s="9">
        <f>((D2134*(1+E2134)^1*(C2134-F2134)-G2134)-MAX((D2134*(1+E2134)^1*(C2134-F2134)-G2134)-B2134/6,0)*'Расчет NPV'!$C$13)/(1+'Расчет NPV'!$C$12)^2</f>
        <v/>
      </c>
      <c r="J2134" s="9">
        <f>((D2134*(1+E2134)^2*(C2134-F2134)-G2134)-MAX((D2134*(1+E2134)^2*(C2134-F2134)-G2134)-B2134/6,0)*'Расчет NPV'!$C$13)/(1+'Расчет NPV'!$C$12)^3</f>
        <v/>
      </c>
      <c r="K2134" s="9">
        <f>((D2134*(1+E2134)^3*(C2134-F2134)-G2134)-MAX((D2134*(1+E2134)^3*(C2134-F2134)-G2134)-B2134/6,0)*'Расчет NPV'!$C$13)/(1+'Расчет NPV'!$C$12)^4</f>
        <v/>
      </c>
      <c r="L2134" s="9">
        <f>((D2134*(1+E2134)^4*(C2134-F2134)-G2134)-MAX((D2134*(1+E2134)^4*(C2134-F2134)-G2134)-B2134/6,0)*'Расчет NPV'!$C$13)/(1+'Расчет NPV'!$C$12)^5</f>
        <v/>
      </c>
      <c r="M2134" s="9">
        <f>((D2134*(1+E2134)^5*(C2134-F2134)-G2134)-MAX((D2134*(1+E2134)^5*(C2134-F2134)-G2134)-B2134/6,0)*'Расчет NPV'!$C$13)/(1+'Расчет NPV'!$C$12)^6</f>
        <v/>
      </c>
      <c r="N2134" s="13">
        <f>SUM(H2134:M2134)-B2134</f>
        <v/>
      </c>
    </row>
    <row r="2135">
      <c r="A2135" t="n">
        <v>2131</v>
      </c>
      <c r="B2135" s="9">
        <f>_xlfn.BETA.INV(RAND(),'Расчет NPV'!$E$5,'Расчет NPV'!$F$5,'Расчет NPV'!$B$5,'Расчет NPV'!$D$5)</f>
        <v/>
      </c>
      <c r="C2135" s="9">
        <f>_xlfn.BETA.INV(RAND(),'Расчет NPV'!$E$6,'Расчет NPV'!$F$6,'Расчет NPV'!$B$6,'Расчет NPV'!$D$6)</f>
        <v/>
      </c>
      <c r="D2135" s="9">
        <f>_xlfn.BETA.INV(RAND(),'Расчет NPV'!$E$7,'Расчет NPV'!$F$7,'Расчет NPV'!$B$7,'Расчет NPV'!$D$7)</f>
        <v/>
      </c>
      <c r="E2135" s="5">
        <f>_xlfn.BETA.INV(RAND(),'Расчет NPV'!$E$8,'Расчет NPV'!$F$8,'Расчет NPV'!$B$8,'Расчет NPV'!$D$8)</f>
        <v/>
      </c>
      <c r="F2135" s="9">
        <f>_xlfn.BETA.INV(RAND(),'Расчет NPV'!$E$9,'Расчет NPV'!$F$9,'Расчет NPV'!$B$9,'Расчет NPV'!$D$9)</f>
        <v/>
      </c>
      <c r="G2135" s="9">
        <f>_xlfn.BETA.INV(RAND(),'Расчет NPV'!$E$10,'Расчет NPV'!$F$10,'Расчет NPV'!$B$10,'Расчет NPV'!$D$10)</f>
        <v/>
      </c>
      <c r="H2135" s="9">
        <f>((D2135*(1+E2135)^0*'Расчет NPV'!$C$14*(C2135-F2135)-G2135)-MAX((D2135*(1+E2135)^0*'Расчет NPV'!$C$14*(C2135-F2135)-G2135)-B2135/6,0)*'Расчет NPV'!$C$13)/(1+'Расчет NPV'!$C$12)^1</f>
        <v/>
      </c>
      <c r="I2135" s="9">
        <f>((D2135*(1+E2135)^1*(C2135-F2135)-G2135)-MAX((D2135*(1+E2135)^1*(C2135-F2135)-G2135)-B2135/6,0)*'Расчет NPV'!$C$13)/(1+'Расчет NPV'!$C$12)^2</f>
        <v/>
      </c>
      <c r="J2135" s="9">
        <f>((D2135*(1+E2135)^2*(C2135-F2135)-G2135)-MAX((D2135*(1+E2135)^2*(C2135-F2135)-G2135)-B2135/6,0)*'Расчет NPV'!$C$13)/(1+'Расчет NPV'!$C$12)^3</f>
        <v/>
      </c>
      <c r="K2135" s="9">
        <f>((D2135*(1+E2135)^3*(C2135-F2135)-G2135)-MAX((D2135*(1+E2135)^3*(C2135-F2135)-G2135)-B2135/6,0)*'Расчет NPV'!$C$13)/(1+'Расчет NPV'!$C$12)^4</f>
        <v/>
      </c>
      <c r="L2135" s="9">
        <f>((D2135*(1+E2135)^4*(C2135-F2135)-G2135)-MAX((D2135*(1+E2135)^4*(C2135-F2135)-G2135)-B2135/6,0)*'Расчет NPV'!$C$13)/(1+'Расчет NPV'!$C$12)^5</f>
        <v/>
      </c>
      <c r="M2135" s="9">
        <f>((D2135*(1+E2135)^5*(C2135-F2135)-G2135)-MAX((D2135*(1+E2135)^5*(C2135-F2135)-G2135)-B2135/6,0)*'Расчет NPV'!$C$13)/(1+'Расчет NPV'!$C$12)^6</f>
        <v/>
      </c>
      <c r="N2135" s="13">
        <f>SUM(H2135:M2135)-B2135</f>
        <v/>
      </c>
    </row>
    <row r="2136">
      <c r="A2136" t="n">
        <v>2132</v>
      </c>
      <c r="B2136" s="9">
        <f>_xlfn.BETA.INV(RAND(),'Расчет NPV'!$E$5,'Расчет NPV'!$F$5,'Расчет NPV'!$B$5,'Расчет NPV'!$D$5)</f>
        <v/>
      </c>
      <c r="C2136" s="9">
        <f>_xlfn.BETA.INV(RAND(),'Расчет NPV'!$E$6,'Расчет NPV'!$F$6,'Расчет NPV'!$B$6,'Расчет NPV'!$D$6)</f>
        <v/>
      </c>
      <c r="D2136" s="9">
        <f>_xlfn.BETA.INV(RAND(),'Расчет NPV'!$E$7,'Расчет NPV'!$F$7,'Расчет NPV'!$B$7,'Расчет NPV'!$D$7)</f>
        <v/>
      </c>
      <c r="E2136" s="5">
        <f>_xlfn.BETA.INV(RAND(),'Расчет NPV'!$E$8,'Расчет NPV'!$F$8,'Расчет NPV'!$B$8,'Расчет NPV'!$D$8)</f>
        <v/>
      </c>
      <c r="F2136" s="9">
        <f>_xlfn.BETA.INV(RAND(),'Расчет NPV'!$E$9,'Расчет NPV'!$F$9,'Расчет NPV'!$B$9,'Расчет NPV'!$D$9)</f>
        <v/>
      </c>
      <c r="G2136" s="9">
        <f>_xlfn.BETA.INV(RAND(),'Расчет NPV'!$E$10,'Расчет NPV'!$F$10,'Расчет NPV'!$B$10,'Расчет NPV'!$D$10)</f>
        <v/>
      </c>
      <c r="H2136" s="9">
        <f>((D2136*(1+E2136)^0*'Расчет NPV'!$C$14*(C2136-F2136)-G2136)-MAX((D2136*(1+E2136)^0*'Расчет NPV'!$C$14*(C2136-F2136)-G2136)-B2136/6,0)*'Расчет NPV'!$C$13)/(1+'Расчет NPV'!$C$12)^1</f>
        <v/>
      </c>
      <c r="I2136" s="9">
        <f>((D2136*(1+E2136)^1*(C2136-F2136)-G2136)-MAX((D2136*(1+E2136)^1*(C2136-F2136)-G2136)-B2136/6,0)*'Расчет NPV'!$C$13)/(1+'Расчет NPV'!$C$12)^2</f>
        <v/>
      </c>
      <c r="J2136" s="9">
        <f>((D2136*(1+E2136)^2*(C2136-F2136)-G2136)-MAX((D2136*(1+E2136)^2*(C2136-F2136)-G2136)-B2136/6,0)*'Расчет NPV'!$C$13)/(1+'Расчет NPV'!$C$12)^3</f>
        <v/>
      </c>
      <c r="K2136" s="9">
        <f>((D2136*(1+E2136)^3*(C2136-F2136)-G2136)-MAX((D2136*(1+E2136)^3*(C2136-F2136)-G2136)-B2136/6,0)*'Расчет NPV'!$C$13)/(1+'Расчет NPV'!$C$12)^4</f>
        <v/>
      </c>
      <c r="L2136" s="9">
        <f>((D2136*(1+E2136)^4*(C2136-F2136)-G2136)-MAX((D2136*(1+E2136)^4*(C2136-F2136)-G2136)-B2136/6,0)*'Расчет NPV'!$C$13)/(1+'Расчет NPV'!$C$12)^5</f>
        <v/>
      </c>
      <c r="M2136" s="9">
        <f>((D2136*(1+E2136)^5*(C2136-F2136)-G2136)-MAX((D2136*(1+E2136)^5*(C2136-F2136)-G2136)-B2136/6,0)*'Расчет NPV'!$C$13)/(1+'Расчет NPV'!$C$12)^6</f>
        <v/>
      </c>
      <c r="N2136" s="13">
        <f>SUM(H2136:M2136)-B2136</f>
        <v/>
      </c>
    </row>
    <row r="2137">
      <c r="A2137" t="n">
        <v>2133</v>
      </c>
      <c r="B2137" s="9">
        <f>_xlfn.BETA.INV(RAND(),'Расчет NPV'!$E$5,'Расчет NPV'!$F$5,'Расчет NPV'!$B$5,'Расчет NPV'!$D$5)</f>
        <v/>
      </c>
      <c r="C2137" s="9">
        <f>_xlfn.BETA.INV(RAND(),'Расчет NPV'!$E$6,'Расчет NPV'!$F$6,'Расчет NPV'!$B$6,'Расчет NPV'!$D$6)</f>
        <v/>
      </c>
      <c r="D2137" s="9">
        <f>_xlfn.BETA.INV(RAND(),'Расчет NPV'!$E$7,'Расчет NPV'!$F$7,'Расчет NPV'!$B$7,'Расчет NPV'!$D$7)</f>
        <v/>
      </c>
      <c r="E2137" s="5">
        <f>_xlfn.BETA.INV(RAND(),'Расчет NPV'!$E$8,'Расчет NPV'!$F$8,'Расчет NPV'!$B$8,'Расчет NPV'!$D$8)</f>
        <v/>
      </c>
      <c r="F2137" s="9">
        <f>_xlfn.BETA.INV(RAND(),'Расчет NPV'!$E$9,'Расчет NPV'!$F$9,'Расчет NPV'!$B$9,'Расчет NPV'!$D$9)</f>
        <v/>
      </c>
      <c r="G2137" s="9">
        <f>_xlfn.BETA.INV(RAND(),'Расчет NPV'!$E$10,'Расчет NPV'!$F$10,'Расчет NPV'!$B$10,'Расчет NPV'!$D$10)</f>
        <v/>
      </c>
      <c r="H2137" s="9">
        <f>((D2137*(1+E2137)^0*'Расчет NPV'!$C$14*(C2137-F2137)-G2137)-MAX((D2137*(1+E2137)^0*'Расчет NPV'!$C$14*(C2137-F2137)-G2137)-B2137/6,0)*'Расчет NPV'!$C$13)/(1+'Расчет NPV'!$C$12)^1</f>
        <v/>
      </c>
      <c r="I2137" s="9">
        <f>((D2137*(1+E2137)^1*(C2137-F2137)-G2137)-MAX((D2137*(1+E2137)^1*(C2137-F2137)-G2137)-B2137/6,0)*'Расчет NPV'!$C$13)/(1+'Расчет NPV'!$C$12)^2</f>
        <v/>
      </c>
      <c r="J2137" s="9">
        <f>((D2137*(1+E2137)^2*(C2137-F2137)-G2137)-MAX((D2137*(1+E2137)^2*(C2137-F2137)-G2137)-B2137/6,0)*'Расчет NPV'!$C$13)/(1+'Расчет NPV'!$C$12)^3</f>
        <v/>
      </c>
      <c r="K2137" s="9">
        <f>((D2137*(1+E2137)^3*(C2137-F2137)-G2137)-MAX((D2137*(1+E2137)^3*(C2137-F2137)-G2137)-B2137/6,0)*'Расчет NPV'!$C$13)/(1+'Расчет NPV'!$C$12)^4</f>
        <v/>
      </c>
      <c r="L2137" s="9">
        <f>((D2137*(1+E2137)^4*(C2137-F2137)-G2137)-MAX((D2137*(1+E2137)^4*(C2137-F2137)-G2137)-B2137/6,0)*'Расчет NPV'!$C$13)/(1+'Расчет NPV'!$C$12)^5</f>
        <v/>
      </c>
      <c r="M2137" s="9">
        <f>((D2137*(1+E2137)^5*(C2137-F2137)-G2137)-MAX((D2137*(1+E2137)^5*(C2137-F2137)-G2137)-B2137/6,0)*'Расчет NPV'!$C$13)/(1+'Расчет NPV'!$C$12)^6</f>
        <v/>
      </c>
      <c r="N2137" s="13">
        <f>SUM(H2137:M2137)-B2137</f>
        <v/>
      </c>
    </row>
    <row r="2138">
      <c r="A2138" t="n">
        <v>2134</v>
      </c>
      <c r="B2138" s="9">
        <f>_xlfn.BETA.INV(RAND(),'Расчет NPV'!$E$5,'Расчет NPV'!$F$5,'Расчет NPV'!$B$5,'Расчет NPV'!$D$5)</f>
        <v/>
      </c>
      <c r="C2138" s="9">
        <f>_xlfn.BETA.INV(RAND(),'Расчет NPV'!$E$6,'Расчет NPV'!$F$6,'Расчет NPV'!$B$6,'Расчет NPV'!$D$6)</f>
        <v/>
      </c>
      <c r="D2138" s="9">
        <f>_xlfn.BETA.INV(RAND(),'Расчет NPV'!$E$7,'Расчет NPV'!$F$7,'Расчет NPV'!$B$7,'Расчет NPV'!$D$7)</f>
        <v/>
      </c>
      <c r="E2138" s="5">
        <f>_xlfn.BETA.INV(RAND(),'Расчет NPV'!$E$8,'Расчет NPV'!$F$8,'Расчет NPV'!$B$8,'Расчет NPV'!$D$8)</f>
        <v/>
      </c>
      <c r="F2138" s="9">
        <f>_xlfn.BETA.INV(RAND(),'Расчет NPV'!$E$9,'Расчет NPV'!$F$9,'Расчет NPV'!$B$9,'Расчет NPV'!$D$9)</f>
        <v/>
      </c>
      <c r="G2138" s="9">
        <f>_xlfn.BETA.INV(RAND(),'Расчет NPV'!$E$10,'Расчет NPV'!$F$10,'Расчет NPV'!$B$10,'Расчет NPV'!$D$10)</f>
        <v/>
      </c>
      <c r="H2138" s="9">
        <f>((D2138*(1+E2138)^0*'Расчет NPV'!$C$14*(C2138-F2138)-G2138)-MAX((D2138*(1+E2138)^0*'Расчет NPV'!$C$14*(C2138-F2138)-G2138)-B2138/6,0)*'Расчет NPV'!$C$13)/(1+'Расчет NPV'!$C$12)^1</f>
        <v/>
      </c>
      <c r="I2138" s="9">
        <f>((D2138*(1+E2138)^1*(C2138-F2138)-G2138)-MAX((D2138*(1+E2138)^1*(C2138-F2138)-G2138)-B2138/6,0)*'Расчет NPV'!$C$13)/(1+'Расчет NPV'!$C$12)^2</f>
        <v/>
      </c>
      <c r="J2138" s="9">
        <f>((D2138*(1+E2138)^2*(C2138-F2138)-G2138)-MAX((D2138*(1+E2138)^2*(C2138-F2138)-G2138)-B2138/6,0)*'Расчет NPV'!$C$13)/(1+'Расчет NPV'!$C$12)^3</f>
        <v/>
      </c>
      <c r="K2138" s="9">
        <f>((D2138*(1+E2138)^3*(C2138-F2138)-G2138)-MAX((D2138*(1+E2138)^3*(C2138-F2138)-G2138)-B2138/6,0)*'Расчет NPV'!$C$13)/(1+'Расчет NPV'!$C$12)^4</f>
        <v/>
      </c>
      <c r="L2138" s="9">
        <f>((D2138*(1+E2138)^4*(C2138-F2138)-G2138)-MAX((D2138*(1+E2138)^4*(C2138-F2138)-G2138)-B2138/6,0)*'Расчет NPV'!$C$13)/(1+'Расчет NPV'!$C$12)^5</f>
        <v/>
      </c>
      <c r="M2138" s="9">
        <f>((D2138*(1+E2138)^5*(C2138-F2138)-G2138)-MAX((D2138*(1+E2138)^5*(C2138-F2138)-G2138)-B2138/6,0)*'Расчет NPV'!$C$13)/(1+'Расчет NPV'!$C$12)^6</f>
        <v/>
      </c>
      <c r="N2138" s="13">
        <f>SUM(H2138:M2138)-B2138</f>
        <v/>
      </c>
    </row>
    <row r="2139">
      <c r="A2139" t="n">
        <v>2135</v>
      </c>
      <c r="B2139" s="9">
        <f>_xlfn.BETA.INV(RAND(),'Расчет NPV'!$E$5,'Расчет NPV'!$F$5,'Расчет NPV'!$B$5,'Расчет NPV'!$D$5)</f>
        <v/>
      </c>
      <c r="C2139" s="9">
        <f>_xlfn.BETA.INV(RAND(),'Расчет NPV'!$E$6,'Расчет NPV'!$F$6,'Расчет NPV'!$B$6,'Расчет NPV'!$D$6)</f>
        <v/>
      </c>
      <c r="D2139" s="9">
        <f>_xlfn.BETA.INV(RAND(),'Расчет NPV'!$E$7,'Расчет NPV'!$F$7,'Расчет NPV'!$B$7,'Расчет NPV'!$D$7)</f>
        <v/>
      </c>
      <c r="E2139" s="5">
        <f>_xlfn.BETA.INV(RAND(),'Расчет NPV'!$E$8,'Расчет NPV'!$F$8,'Расчет NPV'!$B$8,'Расчет NPV'!$D$8)</f>
        <v/>
      </c>
      <c r="F2139" s="9">
        <f>_xlfn.BETA.INV(RAND(),'Расчет NPV'!$E$9,'Расчет NPV'!$F$9,'Расчет NPV'!$B$9,'Расчет NPV'!$D$9)</f>
        <v/>
      </c>
      <c r="G2139" s="9">
        <f>_xlfn.BETA.INV(RAND(),'Расчет NPV'!$E$10,'Расчет NPV'!$F$10,'Расчет NPV'!$B$10,'Расчет NPV'!$D$10)</f>
        <v/>
      </c>
      <c r="H2139" s="9">
        <f>((D2139*(1+E2139)^0*'Расчет NPV'!$C$14*(C2139-F2139)-G2139)-MAX((D2139*(1+E2139)^0*'Расчет NPV'!$C$14*(C2139-F2139)-G2139)-B2139/6,0)*'Расчет NPV'!$C$13)/(1+'Расчет NPV'!$C$12)^1</f>
        <v/>
      </c>
      <c r="I2139" s="9">
        <f>((D2139*(1+E2139)^1*(C2139-F2139)-G2139)-MAX((D2139*(1+E2139)^1*(C2139-F2139)-G2139)-B2139/6,0)*'Расчет NPV'!$C$13)/(1+'Расчет NPV'!$C$12)^2</f>
        <v/>
      </c>
      <c r="J2139" s="9">
        <f>((D2139*(1+E2139)^2*(C2139-F2139)-G2139)-MAX((D2139*(1+E2139)^2*(C2139-F2139)-G2139)-B2139/6,0)*'Расчет NPV'!$C$13)/(1+'Расчет NPV'!$C$12)^3</f>
        <v/>
      </c>
      <c r="K2139" s="9">
        <f>((D2139*(1+E2139)^3*(C2139-F2139)-G2139)-MAX((D2139*(1+E2139)^3*(C2139-F2139)-G2139)-B2139/6,0)*'Расчет NPV'!$C$13)/(1+'Расчет NPV'!$C$12)^4</f>
        <v/>
      </c>
      <c r="L2139" s="9">
        <f>((D2139*(1+E2139)^4*(C2139-F2139)-G2139)-MAX((D2139*(1+E2139)^4*(C2139-F2139)-G2139)-B2139/6,0)*'Расчет NPV'!$C$13)/(1+'Расчет NPV'!$C$12)^5</f>
        <v/>
      </c>
      <c r="M2139" s="9">
        <f>((D2139*(1+E2139)^5*(C2139-F2139)-G2139)-MAX((D2139*(1+E2139)^5*(C2139-F2139)-G2139)-B2139/6,0)*'Расчет NPV'!$C$13)/(1+'Расчет NPV'!$C$12)^6</f>
        <v/>
      </c>
      <c r="N2139" s="13">
        <f>SUM(H2139:M2139)-B2139</f>
        <v/>
      </c>
    </row>
    <row r="2140">
      <c r="A2140" t="n">
        <v>2136</v>
      </c>
      <c r="B2140" s="9">
        <f>_xlfn.BETA.INV(RAND(),'Расчет NPV'!$E$5,'Расчет NPV'!$F$5,'Расчет NPV'!$B$5,'Расчет NPV'!$D$5)</f>
        <v/>
      </c>
      <c r="C2140" s="9">
        <f>_xlfn.BETA.INV(RAND(),'Расчет NPV'!$E$6,'Расчет NPV'!$F$6,'Расчет NPV'!$B$6,'Расчет NPV'!$D$6)</f>
        <v/>
      </c>
      <c r="D2140" s="9">
        <f>_xlfn.BETA.INV(RAND(),'Расчет NPV'!$E$7,'Расчет NPV'!$F$7,'Расчет NPV'!$B$7,'Расчет NPV'!$D$7)</f>
        <v/>
      </c>
      <c r="E2140" s="5">
        <f>_xlfn.BETA.INV(RAND(),'Расчет NPV'!$E$8,'Расчет NPV'!$F$8,'Расчет NPV'!$B$8,'Расчет NPV'!$D$8)</f>
        <v/>
      </c>
      <c r="F2140" s="9">
        <f>_xlfn.BETA.INV(RAND(),'Расчет NPV'!$E$9,'Расчет NPV'!$F$9,'Расчет NPV'!$B$9,'Расчет NPV'!$D$9)</f>
        <v/>
      </c>
      <c r="G2140" s="9">
        <f>_xlfn.BETA.INV(RAND(),'Расчет NPV'!$E$10,'Расчет NPV'!$F$10,'Расчет NPV'!$B$10,'Расчет NPV'!$D$10)</f>
        <v/>
      </c>
      <c r="H2140" s="9">
        <f>((D2140*(1+E2140)^0*'Расчет NPV'!$C$14*(C2140-F2140)-G2140)-MAX((D2140*(1+E2140)^0*'Расчет NPV'!$C$14*(C2140-F2140)-G2140)-B2140/6,0)*'Расчет NPV'!$C$13)/(1+'Расчет NPV'!$C$12)^1</f>
        <v/>
      </c>
      <c r="I2140" s="9">
        <f>((D2140*(1+E2140)^1*(C2140-F2140)-G2140)-MAX((D2140*(1+E2140)^1*(C2140-F2140)-G2140)-B2140/6,0)*'Расчет NPV'!$C$13)/(1+'Расчет NPV'!$C$12)^2</f>
        <v/>
      </c>
      <c r="J2140" s="9">
        <f>((D2140*(1+E2140)^2*(C2140-F2140)-G2140)-MAX((D2140*(1+E2140)^2*(C2140-F2140)-G2140)-B2140/6,0)*'Расчет NPV'!$C$13)/(1+'Расчет NPV'!$C$12)^3</f>
        <v/>
      </c>
      <c r="K2140" s="9">
        <f>((D2140*(1+E2140)^3*(C2140-F2140)-G2140)-MAX((D2140*(1+E2140)^3*(C2140-F2140)-G2140)-B2140/6,0)*'Расчет NPV'!$C$13)/(1+'Расчет NPV'!$C$12)^4</f>
        <v/>
      </c>
      <c r="L2140" s="9">
        <f>((D2140*(1+E2140)^4*(C2140-F2140)-G2140)-MAX((D2140*(1+E2140)^4*(C2140-F2140)-G2140)-B2140/6,0)*'Расчет NPV'!$C$13)/(1+'Расчет NPV'!$C$12)^5</f>
        <v/>
      </c>
      <c r="M2140" s="9">
        <f>((D2140*(1+E2140)^5*(C2140-F2140)-G2140)-MAX((D2140*(1+E2140)^5*(C2140-F2140)-G2140)-B2140/6,0)*'Расчет NPV'!$C$13)/(1+'Расчет NPV'!$C$12)^6</f>
        <v/>
      </c>
      <c r="N2140" s="13">
        <f>SUM(H2140:M2140)-B2140</f>
        <v/>
      </c>
    </row>
    <row r="2141">
      <c r="A2141" t="n">
        <v>2137</v>
      </c>
      <c r="B2141" s="9">
        <f>_xlfn.BETA.INV(RAND(),'Расчет NPV'!$E$5,'Расчет NPV'!$F$5,'Расчет NPV'!$B$5,'Расчет NPV'!$D$5)</f>
        <v/>
      </c>
      <c r="C2141" s="9">
        <f>_xlfn.BETA.INV(RAND(),'Расчет NPV'!$E$6,'Расчет NPV'!$F$6,'Расчет NPV'!$B$6,'Расчет NPV'!$D$6)</f>
        <v/>
      </c>
      <c r="D2141" s="9">
        <f>_xlfn.BETA.INV(RAND(),'Расчет NPV'!$E$7,'Расчет NPV'!$F$7,'Расчет NPV'!$B$7,'Расчет NPV'!$D$7)</f>
        <v/>
      </c>
      <c r="E2141" s="5">
        <f>_xlfn.BETA.INV(RAND(),'Расчет NPV'!$E$8,'Расчет NPV'!$F$8,'Расчет NPV'!$B$8,'Расчет NPV'!$D$8)</f>
        <v/>
      </c>
      <c r="F2141" s="9">
        <f>_xlfn.BETA.INV(RAND(),'Расчет NPV'!$E$9,'Расчет NPV'!$F$9,'Расчет NPV'!$B$9,'Расчет NPV'!$D$9)</f>
        <v/>
      </c>
      <c r="G2141" s="9">
        <f>_xlfn.BETA.INV(RAND(),'Расчет NPV'!$E$10,'Расчет NPV'!$F$10,'Расчет NPV'!$B$10,'Расчет NPV'!$D$10)</f>
        <v/>
      </c>
      <c r="H2141" s="9">
        <f>((D2141*(1+E2141)^0*'Расчет NPV'!$C$14*(C2141-F2141)-G2141)-MAX((D2141*(1+E2141)^0*'Расчет NPV'!$C$14*(C2141-F2141)-G2141)-B2141/6,0)*'Расчет NPV'!$C$13)/(1+'Расчет NPV'!$C$12)^1</f>
        <v/>
      </c>
      <c r="I2141" s="9">
        <f>((D2141*(1+E2141)^1*(C2141-F2141)-G2141)-MAX((D2141*(1+E2141)^1*(C2141-F2141)-G2141)-B2141/6,0)*'Расчет NPV'!$C$13)/(1+'Расчет NPV'!$C$12)^2</f>
        <v/>
      </c>
      <c r="J2141" s="9">
        <f>((D2141*(1+E2141)^2*(C2141-F2141)-G2141)-MAX((D2141*(1+E2141)^2*(C2141-F2141)-G2141)-B2141/6,0)*'Расчет NPV'!$C$13)/(1+'Расчет NPV'!$C$12)^3</f>
        <v/>
      </c>
      <c r="K2141" s="9">
        <f>((D2141*(1+E2141)^3*(C2141-F2141)-G2141)-MAX((D2141*(1+E2141)^3*(C2141-F2141)-G2141)-B2141/6,0)*'Расчет NPV'!$C$13)/(1+'Расчет NPV'!$C$12)^4</f>
        <v/>
      </c>
      <c r="L2141" s="9">
        <f>((D2141*(1+E2141)^4*(C2141-F2141)-G2141)-MAX((D2141*(1+E2141)^4*(C2141-F2141)-G2141)-B2141/6,0)*'Расчет NPV'!$C$13)/(1+'Расчет NPV'!$C$12)^5</f>
        <v/>
      </c>
      <c r="M2141" s="9">
        <f>((D2141*(1+E2141)^5*(C2141-F2141)-G2141)-MAX((D2141*(1+E2141)^5*(C2141-F2141)-G2141)-B2141/6,0)*'Расчет NPV'!$C$13)/(1+'Расчет NPV'!$C$12)^6</f>
        <v/>
      </c>
      <c r="N2141" s="13">
        <f>SUM(H2141:M2141)-B2141</f>
        <v/>
      </c>
    </row>
    <row r="2142">
      <c r="A2142" t="n">
        <v>2138</v>
      </c>
      <c r="B2142" s="9">
        <f>_xlfn.BETA.INV(RAND(),'Расчет NPV'!$E$5,'Расчет NPV'!$F$5,'Расчет NPV'!$B$5,'Расчет NPV'!$D$5)</f>
        <v/>
      </c>
      <c r="C2142" s="9">
        <f>_xlfn.BETA.INV(RAND(),'Расчет NPV'!$E$6,'Расчет NPV'!$F$6,'Расчет NPV'!$B$6,'Расчет NPV'!$D$6)</f>
        <v/>
      </c>
      <c r="D2142" s="9">
        <f>_xlfn.BETA.INV(RAND(),'Расчет NPV'!$E$7,'Расчет NPV'!$F$7,'Расчет NPV'!$B$7,'Расчет NPV'!$D$7)</f>
        <v/>
      </c>
      <c r="E2142" s="5">
        <f>_xlfn.BETA.INV(RAND(),'Расчет NPV'!$E$8,'Расчет NPV'!$F$8,'Расчет NPV'!$B$8,'Расчет NPV'!$D$8)</f>
        <v/>
      </c>
      <c r="F2142" s="9">
        <f>_xlfn.BETA.INV(RAND(),'Расчет NPV'!$E$9,'Расчет NPV'!$F$9,'Расчет NPV'!$B$9,'Расчет NPV'!$D$9)</f>
        <v/>
      </c>
      <c r="G2142" s="9">
        <f>_xlfn.BETA.INV(RAND(),'Расчет NPV'!$E$10,'Расчет NPV'!$F$10,'Расчет NPV'!$B$10,'Расчет NPV'!$D$10)</f>
        <v/>
      </c>
      <c r="H2142" s="9">
        <f>((D2142*(1+E2142)^0*'Расчет NPV'!$C$14*(C2142-F2142)-G2142)-MAX((D2142*(1+E2142)^0*'Расчет NPV'!$C$14*(C2142-F2142)-G2142)-B2142/6,0)*'Расчет NPV'!$C$13)/(1+'Расчет NPV'!$C$12)^1</f>
        <v/>
      </c>
      <c r="I2142" s="9">
        <f>((D2142*(1+E2142)^1*(C2142-F2142)-G2142)-MAX((D2142*(1+E2142)^1*(C2142-F2142)-G2142)-B2142/6,0)*'Расчет NPV'!$C$13)/(1+'Расчет NPV'!$C$12)^2</f>
        <v/>
      </c>
      <c r="J2142" s="9">
        <f>((D2142*(1+E2142)^2*(C2142-F2142)-G2142)-MAX((D2142*(1+E2142)^2*(C2142-F2142)-G2142)-B2142/6,0)*'Расчет NPV'!$C$13)/(1+'Расчет NPV'!$C$12)^3</f>
        <v/>
      </c>
      <c r="K2142" s="9">
        <f>((D2142*(1+E2142)^3*(C2142-F2142)-G2142)-MAX((D2142*(1+E2142)^3*(C2142-F2142)-G2142)-B2142/6,0)*'Расчет NPV'!$C$13)/(1+'Расчет NPV'!$C$12)^4</f>
        <v/>
      </c>
      <c r="L2142" s="9">
        <f>((D2142*(1+E2142)^4*(C2142-F2142)-G2142)-MAX((D2142*(1+E2142)^4*(C2142-F2142)-G2142)-B2142/6,0)*'Расчет NPV'!$C$13)/(1+'Расчет NPV'!$C$12)^5</f>
        <v/>
      </c>
      <c r="M2142" s="9">
        <f>((D2142*(1+E2142)^5*(C2142-F2142)-G2142)-MAX((D2142*(1+E2142)^5*(C2142-F2142)-G2142)-B2142/6,0)*'Расчет NPV'!$C$13)/(1+'Расчет NPV'!$C$12)^6</f>
        <v/>
      </c>
      <c r="N2142" s="13">
        <f>SUM(H2142:M2142)-B2142</f>
        <v/>
      </c>
    </row>
    <row r="2143">
      <c r="A2143" t="n">
        <v>2139</v>
      </c>
      <c r="B2143" s="9">
        <f>_xlfn.BETA.INV(RAND(),'Расчет NPV'!$E$5,'Расчет NPV'!$F$5,'Расчет NPV'!$B$5,'Расчет NPV'!$D$5)</f>
        <v/>
      </c>
      <c r="C2143" s="9">
        <f>_xlfn.BETA.INV(RAND(),'Расчет NPV'!$E$6,'Расчет NPV'!$F$6,'Расчет NPV'!$B$6,'Расчет NPV'!$D$6)</f>
        <v/>
      </c>
      <c r="D2143" s="9">
        <f>_xlfn.BETA.INV(RAND(),'Расчет NPV'!$E$7,'Расчет NPV'!$F$7,'Расчет NPV'!$B$7,'Расчет NPV'!$D$7)</f>
        <v/>
      </c>
      <c r="E2143" s="5">
        <f>_xlfn.BETA.INV(RAND(),'Расчет NPV'!$E$8,'Расчет NPV'!$F$8,'Расчет NPV'!$B$8,'Расчет NPV'!$D$8)</f>
        <v/>
      </c>
      <c r="F2143" s="9">
        <f>_xlfn.BETA.INV(RAND(),'Расчет NPV'!$E$9,'Расчет NPV'!$F$9,'Расчет NPV'!$B$9,'Расчет NPV'!$D$9)</f>
        <v/>
      </c>
      <c r="G2143" s="9">
        <f>_xlfn.BETA.INV(RAND(),'Расчет NPV'!$E$10,'Расчет NPV'!$F$10,'Расчет NPV'!$B$10,'Расчет NPV'!$D$10)</f>
        <v/>
      </c>
      <c r="H2143" s="9">
        <f>((D2143*(1+E2143)^0*'Расчет NPV'!$C$14*(C2143-F2143)-G2143)-MAX((D2143*(1+E2143)^0*'Расчет NPV'!$C$14*(C2143-F2143)-G2143)-B2143/6,0)*'Расчет NPV'!$C$13)/(1+'Расчет NPV'!$C$12)^1</f>
        <v/>
      </c>
      <c r="I2143" s="9">
        <f>((D2143*(1+E2143)^1*(C2143-F2143)-G2143)-MAX((D2143*(1+E2143)^1*(C2143-F2143)-G2143)-B2143/6,0)*'Расчет NPV'!$C$13)/(1+'Расчет NPV'!$C$12)^2</f>
        <v/>
      </c>
      <c r="J2143" s="9">
        <f>((D2143*(1+E2143)^2*(C2143-F2143)-G2143)-MAX((D2143*(1+E2143)^2*(C2143-F2143)-G2143)-B2143/6,0)*'Расчет NPV'!$C$13)/(1+'Расчет NPV'!$C$12)^3</f>
        <v/>
      </c>
      <c r="K2143" s="9">
        <f>((D2143*(1+E2143)^3*(C2143-F2143)-G2143)-MAX((D2143*(1+E2143)^3*(C2143-F2143)-G2143)-B2143/6,0)*'Расчет NPV'!$C$13)/(1+'Расчет NPV'!$C$12)^4</f>
        <v/>
      </c>
      <c r="L2143" s="9">
        <f>((D2143*(1+E2143)^4*(C2143-F2143)-G2143)-MAX((D2143*(1+E2143)^4*(C2143-F2143)-G2143)-B2143/6,0)*'Расчет NPV'!$C$13)/(1+'Расчет NPV'!$C$12)^5</f>
        <v/>
      </c>
      <c r="M2143" s="9">
        <f>((D2143*(1+E2143)^5*(C2143-F2143)-G2143)-MAX((D2143*(1+E2143)^5*(C2143-F2143)-G2143)-B2143/6,0)*'Расчет NPV'!$C$13)/(1+'Расчет NPV'!$C$12)^6</f>
        <v/>
      </c>
      <c r="N2143" s="13">
        <f>SUM(H2143:M2143)-B2143</f>
        <v/>
      </c>
    </row>
    <row r="2144">
      <c r="A2144" t="n">
        <v>2140</v>
      </c>
      <c r="B2144" s="9">
        <f>_xlfn.BETA.INV(RAND(),'Расчет NPV'!$E$5,'Расчет NPV'!$F$5,'Расчет NPV'!$B$5,'Расчет NPV'!$D$5)</f>
        <v/>
      </c>
      <c r="C2144" s="9">
        <f>_xlfn.BETA.INV(RAND(),'Расчет NPV'!$E$6,'Расчет NPV'!$F$6,'Расчет NPV'!$B$6,'Расчет NPV'!$D$6)</f>
        <v/>
      </c>
      <c r="D2144" s="9">
        <f>_xlfn.BETA.INV(RAND(),'Расчет NPV'!$E$7,'Расчет NPV'!$F$7,'Расчет NPV'!$B$7,'Расчет NPV'!$D$7)</f>
        <v/>
      </c>
      <c r="E2144" s="5">
        <f>_xlfn.BETA.INV(RAND(),'Расчет NPV'!$E$8,'Расчет NPV'!$F$8,'Расчет NPV'!$B$8,'Расчет NPV'!$D$8)</f>
        <v/>
      </c>
      <c r="F2144" s="9">
        <f>_xlfn.BETA.INV(RAND(),'Расчет NPV'!$E$9,'Расчет NPV'!$F$9,'Расчет NPV'!$B$9,'Расчет NPV'!$D$9)</f>
        <v/>
      </c>
      <c r="G2144" s="9">
        <f>_xlfn.BETA.INV(RAND(),'Расчет NPV'!$E$10,'Расчет NPV'!$F$10,'Расчет NPV'!$B$10,'Расчет NPV'!$D$10)</f>
        <v/>
      </c>
      <c r="H2144" s="9">
        <f>((D2144*(1+E2144)^0*'Расчет NPV'!$C$14*(C2144-F2144)-G2144)-MAX((D2144*(1+E2144)^0*'Расчет NPV'!$C$14*(C2144-F2144)-G2144)-B2144/6,0)*'Расчет NPV'!$C$13)/(1+'Расчет NPV'!$C$12)^1</f>
        <v/>
      </c>
      <c r="I2144" s="9">
        <f>((D2144*(1+E2144)^1*(C2144-F2144)-G2144)-MAX((D2144*(1+E2144)^1*(C2144-F2144)-G2144)-B2144/6,0)*'Расчет NPV'!$C$13)/(1+'Расчет NPV'!$C$12)^2</f>
        <v/>
      </c>
      <c r="J2144" s="9">
        <f>((D2144*(1+E2144)^2*(C2144-F2144)-G2144)-MAX((D2144*(1+E2144)^2*(C2144-F2144)-G2144)-B2144/6,0)*'Расчет NPV'!$C$13)/(1+'Расчет NPV'!$C$12)^3</f>
        <v/>
      </c>
      <c r="K2144" s="9">
        <f>((D2144*(1+E2144)^3*(C2144-F2144)-G2144)-MAX((D2144*(1+E2144)^3*(C2144-F2144)-G2144)-B2144/6,0)*'Расчет NPV'!$C$13)/(1+'Расчет NPV'!$C$12)^4</f>
        <v/>
      </c>
      <c r="L2144" s="9">
        <f>((D2144*(1+E2144)^4*(C2144-F2144)-G2144)-MAX((D2144*(1+E2144)^4*(C2144-F2144)-G2144)-B2144/6,0)*'Расчет NPV'!$C$13)/(1+'Расчет NPV'!$C$12)^5</f>
        <v/>
      </c>
      <c r="M2144" s="9">
        <f>((D2144*(1+E2144)^5*(C2144-F2144)-G2144)-MAX((D2144*(1+E2144)^5*(C2144-F2144)-G2144)-B2144/6,0)*'Расчет NPV'!$C$13)/(1+'Расчет NPV'!$C$12)^6</f>
        <v/>
      </c>
      <c r="N2144" s="13">
        <f>SUM(H2144:M2144)-B2144</f>
        <v/>
      </c>
    </row>
    <row r="2145">
      <c r="A2145" t="n">
        <v>2141</v>
      </c>
      <c r="B2145" s="9">
        <f>_xlfn.BETA.INV(RAND(),'Расчет NPV'!$E$5,'Расчет NPV'!$F$5,'Расчет NPV'!$B$5,'Расчет NPV'!$D$5)</f>
        <v/>
      </c>
      <c r="C2145" s="9">
        <f>_xlfn.BETA.INV(RAND(),'Расчет NPV'!$E$6,'Расчет NPV'!$F$6,'Расчет NPV'!$B$6,'Расчет NPV'!$D$6)</f>
        <v/>
      </c>
      <c r="D2145" s="9">
        <f>_xlfn.BETA.INV(RAND(),'Расчет NPV'!$E$7,'Расчет NPV'!$F$7,'Расчет NPV'!$B$7,'Расчет NPV'!$D$7)</f>
        <v/>
      </c>
      <c r="E2145" s="5">
        <f>_xlfn.BETA.INV(RAND(),'Расчет NPV'!$E$8,'Расчет NPV'!$F$8,'Расчет NPV'!$B$8,'Расчет NPV'!$D$8)</f>
        <v/>
      </c>
      <c r="F2145" s="9">
        <f>_xlfn.BETA.INV(RAND(),'Расчет NPV'!$E$9,'Расчет NPV'!$F$9,'Расчет NPV'!$B$9,'Расчет NPV'!$D$9)</f>
        <v/>
      </c>
      <c r="G2145" s="9">
        <f>_xlfn.BETA.INV(RAND(),'Расчет NPV'!$E$10,'Расчет NPV'!$F$10,'Расчет NPV'!$B$10,'Расчет NPV'!$D$10)</f>
        <v/>
      </c>
      <c r="H2145" s="9">
        <f>((D2145*(1+E2145)^0*'Расчет NPV'!$C$14*(C2145-F2145)-G2145)-MAX((D2145*(1+E2145)^0*'Расчет NPV'!$C$14*(C2145-F2145)-G2145)-B2145/6,0)*'Расчет NPV'!$C$13)/(1+'Расчет NPV'!$C$12)^1</f>
        <v/>
      </c>
      <c r="I2145" s="9">
        <f>((D2145*(1+E2145)^1*(C2145-F2145)-G2145)-MAX((D2145*(1+E2145)^1*(C2145-F2145)-G2145)-B2145/6,0)*'Расчет NPV'!$C$13)/(1+'Расчет NPV'!$C$12)^2</f>
        <v/>
      </c>
      <c r="J2145" s="9">
        <f>((D2145*(1+E2145)^2*(C2145-F2145)-G2145)-MAX((D2145*(1+E2145)^2*(C2145-F2145)-G2145)-B2145/6,0)*'Расчет NPV'!$C$13)/(1+'Расчет NPV'!$C$12)^3</f>
        <v/>
      </c>
      <c r="K2145" s="9">
        <f>((D2145*(1+E2145)^3*(C2145-F2145)-G2145)-MAX((D2145*(1+E2145)^3*(C2145-F2145)-G2145)-B2145/6,0)*'Расчет NPV'!$C$13)/(1+'Расчет NPV'!$C$12)^4</f>
        <v/>
      </c>
      <c r="L2145" s="9">
        <f>((D2145*(1+E2145)^4*(C2145-F2145)-G2145)-MAX((D2145*(1+E2145)^4*(C2145-F2145)-G2145)-B2145/6,0)*'Расчет NPV'!$C$13)/(1+'Расчет NPV'!$C$12)^5</f>
        <v/>
      </c>
      <c r="M2145" s="9">
        <f>((D2145*(1+E2145)^5*(C2145-F2145)-G2145)-MAX((D2145*(1+E2145)^5*(C2145-F2145)-G2145)-B2145/6,0)*'Расчет NPV'!$C$13)/(1+'Расчет NPV'!$C$12)^6</f>
        <v/>
      </c>
      <c r="N2145" s="13">
        <f>SUM(H2145:M2145)-B2145</f>
        <v/>
      </c>
    </row>
    <row r="2146">
      <c r="A2146" t="n">
        <v>2142</v>
      </c>
      <c r="B2146" s="9">
        <f>_xlfn.BETA.INV(RAND(),'Расчет NPV'!$E$5,'Расчет NPV'!$F$5,'Расчет NPV'!$B$5,'Расчет NPV'!$D$5)</f>
        <v/>
      </c>
      <c r="C2146" s="9">
        <f>_xlfn.BETA.INV(RAND(),'Расчет NPV'!$E$6,'Расчет NPV'!$F$6,'Расчет NPV'!$B$6,'Расчет NPV'!$D$6)</f>
        <v/>
      </c>
      <c r="D2146" s="9">
        <f>_xlfn.BETA.INV(RAND(),'Расчет NPV'!$E$7,'Расчет NPV'!$F$7,'Расчет NPV'!$B$7,'Расчет NPV'!$D$7)</f>
        <v/>
      </c>
      <c r="E2146" s="5">
        <f>_xlfn.BETA.INV(RAND(),'Расчет NPV'!$E$8,'Расчет NPV'!$F$8,'Расчет NPV'!$B$8,'Расчет NPV'!$D$8)</f>
        <v/>
      </c>
      <c r="F2146" s="9">
        <f>_xlfn.BETA.INV(RAND(),'Расчет NPV'!$E$9,'Расчет NPV'!$F$9,'Расчет NPV'!$B$9,'Расчет NPV'!$D$9)</f>
        <v/>
      </c>
      <c r="G2146" s="9">
        <f>_xlfn.BETA.INV(RAND(),'Расчет NPV'!$E$10,'Расчет NPV'!$F$10,'Расчет NPV'!$B$10,'Расчет NPV'!$D$10)</f>
        <v/>
      </c>
      <c r="H2146" s="9">
        <f>((D2146*(1+E2146)^0*'Расчет NPV'!$C$14*(C2146-F2146)-G2146)-MAX((D2146*(1+E2146)^0*'Расчет NPV'!$C$14*(C2146-F2146)-G2146)-B2146/6,0)*'Расчет NPV'!$C$13)/(1+'Расчет NPV'!$C$12)^1</f>
        <v/>
      </c>
      <c r="I2146" s="9">
        <f>((D2146*(1+E2146)^1*(C2146-F2146)-G2146)-MAX((D2146*(1+E2146)^1*(C2146-F2146)-G2146)-B2146/6,0)*'Расчет NPV'!$C$13)/(1+'Расчет NPV'!$C$12)^2</f>
        <v/>
      </c>
      <c r="J2146" s="9">
        <f>((D2146*(1+E2146)^2*(C2146-F2146)-G2146)-MAX((D2146*(1+E2146)^2*(C2146-F2146)-G2146)-B2146/6,0)*'Расчет NPV'!$C$13)/(1+'Расчет NPV'!$C$12)^3</f>
        <v/>
      </c>
      <c r="K2146" s="9">
        <f>((D2146*(1+E2146)^3*(C2146-F2146)-G2146)-MAX((D2146*(1+E2146)^3*(C2146-F2146)-G2146)-B2146/6,0)*'Расчет NPV'!$C$13)/(1+'Расчет NPV'!$C$12)^4</f>
        <v/>
      </c>
      <c r="L2146" s="9">
        <f>((D2146*(1+E2146)^4*(C2146-F2146)-G2146)-MAX((D2146*(1+E2146)^4*(C2146-F2146)-G2146)-B2146/6,0)*'Расчет NPV'!$C$13)/(1+'Расчет NPV'!$C$12)^5</f>
        <v/>
      </c>
      <c r="M2146" s="9">
        <f>((D2146*(1+E2146)^5*(C2146-F2146)-G2146)-MAX((D2146*(1+E2146)^5*(C2146-F2146)-G2146)-B2146/6,0)*'Расчет NPV'!$C$13)/(1+'Расчет NPV'!$C$12)^6</f>
        <v/>
      </c>
      <c r="N2146" s="13">
        <f>SUM(H2146:M2146)-B2146</f>
        <v/>
      </c>
    </row>
    <row r="2147">
      <c r="A2147" t="n">
        <v>2143</v>
      </c>
      <c r="B2147" s="9">
        <f>_xlfn.BETA.INV(RAND(),'Расчет NPV'!$E$5,'Расчет NPV'!$F$5,'Расчет NPV'!$B$5,'Расчет NPV'!$D$5)</f>
        <v/>
      </c>
      <c r="C2147" s="9">
        <f>_xlfn.BETA.INV(RAND(),'Расчет NPV'!$E$6,'Расчет NPV'!$F$6,'Расчет NPV'!$B$6,'Расчет NPV'!$D$6)</f>
        <v/>
      </c>
      <c r="D2147" s="9">
        <f>_xlfn.BETA.INV(RAND(),'Расчет NPV'!$E$7,'Расчет NPV'!$F$7,'Расчет NPV'!$B$7,'Расчет NPV'!$D$7)</f>
        <v/>
      </c>
      <c r="E2147" s="5">
        <f>_xlfn.BETA.INV(RAND(),'Расчет NPV'!$E$8,'Расчет NPV'!$F$8,'Расчет NPV'!$B$8,'Расчет NPV'!$D$8)</f>
        <v/>
      </c>
      <c r="F2147" s="9">
        <f>_xlfn.BETA.INV(RAND(),'Расчет NPV'!$E$9,'Расчет NPV'!$F$9,'Расчет NPV'!$B$9,'Расчет NPV'!$D$9)</f>
        <v/>
      </c>
      <c r="G2147" s="9">
        <f>_xlfn.BETA.INV(RAND(),'Расчет NPV'!$E$10,'Расчет NPV'!$F$10,'Расчет NPV'!$B$10,'Расчет NPV'!$D$10)</f>
        <v/>
      </c>
      <c r="H2147" s="9">
        <f>((D2147*(1+E2147)^0*'Расчет NPV'!$C$14*(C2147-F2147)-G2147)-MAX((D2147*(1+E2147)^0*'Расчет NPV'!$C$14*(C2147-F2147)-G2147)-B2147/6,0)*'Расчет NPV'!$C$13)/(1+'Расчет NPV'!$C$12)^1</f>
        <v/>
      </c>
      <c r="I2147" s="9">
        <f>((D2147*(1+E2147)^1*(C2147-F2147)-G2147)-MAX((D2147*(1+E2147)^1*(C2147-F2147)-G2147)-B2147/6,0)*'Расчет NPV'!$C$13)/(1+'Расчет NPV'!$C$12)^2</f>
        <v/>
      </c>
      <c r="J2147" s="9">
        <f>((D2147*(1+E2147)^2*(C2147-F2147)-G2147)-MAX((D2147*(1+E2147)^2*(C2147-F2147)-G2147)-B2147/6,0)*'Расчет NPV'!$C$13)/(1+'Расчет NPV'!$C$12)^3</f>
        <v/>
      </c>
      <c r="K2147" s="9">
        <f>((D2147*(1+E2147)^3*(C2147-F2147)-G2147)-MAX((D2147*(1+E2147)^3*(C2147-F2147)-G2147)-B2147/6,0)*'Расчет NPV'!$C$13)/(1+'Расчет NPV'!$C$12)^4</f>
        <v/>
      </c>
      <c r="L2147" s="9">
        <f>((D2147*(1+E2147)^4*(C2147-F2147)-G2147)-MAX((D2147*(1+E2147)^4*(C2147-F2147)-G2147)-B2147/6,0)*'Расчет NPV'!$C$13)/(1+'Расчет NPV'!$C$12)^5</f>
        <v/>
      </c>
      <c r="M2147" s="9">
        <f>((D2147*(1+E2147)^5*(C2147-F2147)-G2147)-MAX((D2147*(1+E2147)^5*(C2147-F2147)-G2147)-B2147/6,0)*'Расчет NPV'!$C$13)/(1+'Расчет NPV'!$C$12)^6</f>
        <v/>
      </c>
      <c r="N2147" s="13">
        <f>SUM(H2147:M2147)-B2147</f>
        <v/>
      </c>
    </row>
    <row r="2148">
      <c r="A2148" t="n">
        <v>2144</v>
      </c>
      <c r="B2148" s="9">
        <f>_xlfn.BETA.INV(RAND(),'Расчет NPV'!$E$5,'Расчет NPV'!$F$5,'Расчет NPV'!$B$5,'Расчет NPV'!$D$5)</f>
        <v/>
      </c>
      <c r="C2148" s="9">
        <f>_xlfn.BETA.INV(RAND(),'Расчет NPV'!$E$6,'Расчет NPV'!$F$6,'Расчет NPV'!$B$6,'Расчет NPV'!$D$6)</f>
        <v/>
      </c>
      <c r="D2148" s="9">
        <f>_xlfn.BETA.INV(RAND(),'Расчет NPV'!$E$7,'Расчет NPV'!$F$7,'Расчет NPV'!$B$7,'Расчет NPV'!$D$7)</f>
        <v/>
      </c>
      <c r="E2148" s="5">
        <f>_xlfn.BETA.INV(RAND(),'Расчет NPV'!$E$8,'Расчет NPV'!$F$8,'Расчет NPV'!$B$8,'Расчет NPV'!$D$8)</f>
        <v/>
      </c>
      <c r="F2148" s="9">
        <f>_xlfn.BETA.INV(RAND(),'Расчет NPV'!$E$9,'Расчет NPV'!$F$9,'Расчет NPV'!$B$9,'Расчет NPV'!$D$9)</f>
        <v/>
      </c>
      <c r="G2148" s="9">
        <f>_xlfn.BETA.INV(RAND(),'Расчет NPV'!$E$10,'Расчет NPV'!$F$10,'Расчет NPV'!$B$10,'Расчет NPV'!$D$10)</f>
        <v/>
      </c>
      <c r="H2148" s="9">
        <f>((D2148*(1+E2148)^0*'Расчет NPV'!$C$14*(C2148-F2148)-G2148)-MAX((D2148*(1+E2148)^0*'Расчет NPV'!$C$14*(C2148-F2148)-G2148)-B2148/6,0)*'Расчет NPV'!$C$13)/(1+'Расчет NPV'!$C$12)^1</f>
        <v/>
      </c>
      <c r="I2148" s="9">
        <f>((D2148*(1+E2148)^1*(C2148-F2148)-G2148)-MAX((D2148*(1+E2148)^1*(C2148-F2148)-G2148)-B2148/6,0)*'Расчет NPV'!$C$13)/(1+'Расчет NPV'!$C$12)^2</f>
        <v/>
      </c>
      <c r="J2148" s="9">
        <f>((D2148*(1+E2148)^2*(C2148-F2148)-G2148)-MAX((D2148*(1+E2148)^2*(C2148-F2148)-G2148)-B2148/6,0)*'Расчет NPV'!$C$13)/(1+'Расчет NPV'!$C$12)^3</f>
        <v/>
      </c>
      <c r="K2148" s="9">
        <f>((D2148*(1+E2148)^3*(C2148-F2148)-G2148)-MAX((D2148*(1+E2148)^3*(C2148-F2148)-G2148)-B2148/6,0)*'Расчет NPV'!$C$13)/(1+'Расчет NPV'!$C$12)^4</f>
        <v/>
      </c>
      <c r="L2148" s="9">
        <f>((D2148*(1+E2148)^4*(C2148-F2148)-G2148)-MAX((D2148*(1+E2148)^4*(C2148-F2148)-G2148)-B2148/6,0)*'Расчет NPV'!$C$13)/(1+'Расчет NPV'!$C$12)^5</f>
        <v/>
      </c>
      <c r="M2148" s="9">
        <f>((D2148*(1+E2148)^5*(C2148-F2148)-G2148)-MAX((D2148*(1+E2148)^5*(C2148-F2148)-G2148)-B2148/6,0)*'Расчет NPV'!$C$13)/(1+'Расчет NPV'!$C$12)^6</f>
        <v/>
      </c>
      <c r="N2148" s="13">
        <f>SUM(H2148:M2148)-B2148</f>
        <v/>
      </c>
    </row>
    <row r="2149">
      <c r="A2149" t="n">
        <v>2145</v>
      </c>
      <c r="B2149" s="9">
        <f>_xlfn.BETA.INV(RAND(),'Расчет NPV'!$E$5,'Расчет NPV'!$F$5,'Расчет NPV'!$B$5,'Расчет NPV'!$D$5)</f>
        <v/>
      </c>
      <c r="C2149" s="9">
        <f>_xlfn.BETA.INV(RAND(),'Расчет NPV'!$E$6,'Расчет NPV'!$F$6,'Расчет NPV'!$B$6,'Расчет NPV'!$D$6)</f>
        <v/>
      </c>
      <c r="D2149" s="9">
        <f>_xlfn.BETA.INV(RAND(),'Расчет NPV'!$E$7,'Расчет NPV'!$F$7,'Расчет NPV'!$B$7,'Расчет NPV'!$D$7)</f>
        <v/>
      </c>
      <c r="E2149" s="5">
        <f>_xlfn.BETA.INV(RAND(),'Расчет NPV'!$E$8,'Расчет NPV'!$F$8,'Расчет NPV'!$B$8,'Расчет NPV'!$D$8)</f>
        <v/>
      </c>
      <c r="F2149" s="9">
        <f>_xlfn.BETA.INV(RAND(),'Расчет NPV'!$E$9,'Расчет NPV'!$F$9,'Расчет NPV'!$B$9,'Расчет NPV'!$D$9)</f>
        <v/>
      </c>
      <c r="G2149" s="9">
        <f>_xlfn.BETA.INV(RAND(),'Расчет NPV'!$E$10,'Расчет NPV'!$F$10,'Расчет NPV'!$B$10,'Расчет NPV'!$D$10)</f>
        <v/>
      </c>
      <c r="H2149" s="9">
        <f>((D2149*(1+E2149)^0*'Расчет NPV'!$C$14*(C2149-F2149)-G2149)-MAX((D2149*(1+E2149)^0*'Расчет NPV'!$C$14*(C2149-F2149)-G2149)-B2149/6,0)*'Расчет NPV'!$C$13)/(1+'Расчет NPV'!$C$12)^1</f>
        <v/>
      </c>
      <c r="I2149" s="9">
        <f>((D2149*(1+E2149)^1*(C2149-F2149)-G2149)-MAX((D2149*(1+E2149)^1*(C2149-F2149)-G2149)-B2149/6,0)*'Расчет NPV'!$C$13)/(1+'Расчет NPV'!$C$12)^2</f>
        <v/>
      </c>
      <c r="J2149" s="9">
        <f>((D2149*(1+E2149)^2*(C2149-F2149)-G2149)-MAX((D2149*(1+E2149)^2*(C2149-F2149)-G2149)-B2149/6,0)*'Расчет NPV'!$C$13)/(1+'Расчет NPV'!$C$12)^3</f>
        <v/>
      </c>
      <c r="K2149" s="9">
        <f>((D2149*(1+E2149)^3*(C2149-F2149)-G2149)-MAX((D2149*(1+E2149)^3*(C2149-F2149)-G2149)-B2149/6,0)*'Расчет NPV'!$C$13)/(1+'Расчет NPV'!$C$12)^4</f>
        <v/>
      </c>
      <c r="L2149" s="9">
        <f>((D2149*(1+E2149)^4*(C2149-F2149)-G2149)-MAX((D2149*(1+E2149)^4*(C2149-F2149)-G2149)-B2149/6,0)*'Расчет NPV'!$C$13)/(1+'Расчет NPV'!$C$12)^5</f>
        <v/>
      </c>
      <c r="M2149" s="9">
        <f>((D2149*(1+E2149)^5*(C2149-F2149)-G2149)-MAX((D2149*(1+E2149)^5*(C2149-F2149)-G2149)-B2149/6,0)*'Расчет NPV'!$C$13)/(1+'Расчет NPV'!$C$12)^6</f>
        <v/>
      </c>
      <c r="N2149" s="13">
        <f>SUM(H2149:M2149)-B2149</f>
        <v/>
      </c>
    </row>
    <row r="2150">
      <c r="A2150" t="n">
        <v>2146</v>
      </c>
      <c r="B2150" s="9">
        <f>_xlfn.BETA.INV(RAND(),'Расчет NPV'!$E$5,'Расчет NPV'!$F$5,'Расчет NPV'!$B$5,'Расчет NPV'!$D$5)</f>
        <v/>
      </c>
      <c r="C2150" s="9">
        <f>_xlfn.BETA.INV(RAND(),'Расчет NPV'!$E$6,'Расчет NPV'!$F$6,'Расчет NPV'!$B$6,'Расчет NPV'!$D$6)</f>
        <v/>
      </c>
      <c r="D2150" s="9">
        <f>_xlfn.BETA.INV(RAND(),'Расчет NPV'!$E$7,'Расчет NPV'!$F$7,'Расчет NPV'!$B$7,'Расчет NPV'!$D$7)</f>
        <v/>
      </c>
      <c r="E2150" s="5">
        <f>_xlfn.BETA.INV(RAND(),'Расчет NPV'!$E$8,'Расчет NPV'!$F$8,'Расчет NPV'!$B$8,'Расчет NPV'!$D$8)</f>
        <v/>
      </c>
      <c r="F2150" s="9">
        <f>_xlfn.BETA.INV(RAND(),'Расчет NPV'!$E$9,'Расчет NPV'!$F$9,'Расчет NPV'!$B$9,'Расчет NPV'!$D$9)</f>
        <v/>
      </c>
      <c r="G2150" s="9">
        <f>_xlfn.BETA.INV(RAND(),'Расчет NPV'!$E$10,'Расчет NPV'!$F$10,'Расчет NPV'!$B$10,'Расчет NPV'!$D$10)</f>
        <v/>
      </c>
      <c r="H2150" s="9">
        <f>((D2150*(1+E2150)^0*'Расчет NPV'!$C$14*(C2150-F2150)-G2150)-MAX((D2150*(1+E2150)^0*'Расчет NPV'!$C$14*(C2150-F2150)-G2150)-B2150/6,0)*'Расчет NPV'!$C$13)/(1+'Расчет NPV'!$C$12)^1</f>
        <v/>
      </c>
      <c r="I2150" s="9">
        <f>((D2150*(1+E2150)^1*(C2150-F2150)-G2150)-MAX((D2150*(1+E2150)^1*(C2150-F2150)-G2150)-B2150/6,0)*'Расчет NPV'!$C$13)/(1+'Расчет NPV'!$C$12)^2</f>
        <v/>
      </c>
      <c r="J2150" s="9">
        <f>((D2150*(1+E2150)^2*(C2150-F2150)-G2150)-MAX((D2150*(1+E2150)^2*(C2150-F2150)-G2150)-B2150/6,0)*'Расчет NPV'!$C$13)/(1+'Расчет NPV'!$C$12)^3</f>
        <v/>
      </c>
      <c r="K2150" s="9">
        <f>((D2150*(1+E2150)^3*(C2150-F2150)-G2150)-MAX((D2150*(1+E2150)^3*(C2150-F2150)-G2150)-B2150/6,0)*'Расчет NPV'!$C$13)/(1+'Расчет NPV'!$C$12)^4</f>
        <v/>
      </c>
      <c r="L2150" s="9">
        <f>((D2150*(1+E2150)^4*(C2150-F2150)-G2150)-MAX((D2150*(1+E2150)^4*(C2150-F2150)-G2150)-B2150/6,0)*'Расчет NPV'!$C$13)/(1+'Расчет NPV'!$C$12)^5</f>
        <v/>
      </c>
      <c r="M2150" s="9">
        <f>((D2150*(1+E2150)^5*(C2150-F2150)-G2150)-MAX((D2150*(1+E2150)^5*(C2150-F2150)-G2150)-B2150/6,0)*'Расчет NPV'!$C$13)/(1+'Расчет NPV'!$C$12)^6</f>
        <v/>
      </c>
      <c r="N2150" s="13">
        <f>SUM(H2150:M2150)-B2150</f>
        <v/>
      </c>
    </row>
    <row r="2151">
      <c r="A2151" t="n">
        <v>2147</v>
      </c>
      <c r="B2151" s="9">
        <f>_xlfn.BETA.INV(RAND(),'Расчет NPV'!$E$5,'Расчет NPV'!$F$5,'Расчет NPV'!$B$5,'Расчет NPV'!$D$5)</f>
        <v/>
      </c>
      <c r="C2151" s="9">
        <f>_xlfn.BETA.INV(RAND(),'Расчет NPV'!$E$6,'Расчет NPV'!$F$6,'Расчет NPV'!$B$6,'Расчет NPV'!$D$6)</f>
        <v/>
      </c>
      <c r="D2151" s="9">
        <f>_xlfn.BETA.INV(RAND(),'Расчет NPV'!$E$7,'Расчет NPV'!$F$7,'Расчет NPV'!$B$7,'Расчет NPV'!$D$7)</f>
        <v/>
      </c>
      <c r="E2151" s="5">
        <f>_xlfn.BETA.INV(RAND(),'Расчет NPV'!$E$8,'Расчет NPV'!$F$8,'Расчет NPV'!$B$8,'Расчет NPV'!$D$8)</f>
        <v/>
      </c>
      <c r="F2151" s="9">
        <f>_xlfn.BETA.INV(RAND(),'Расчет NPV'!$E$9,'Расчет NPV'!$F$9,'Расчет NPV'!$B$9,'Расчет NPV'!$D$9)</f>
        <v/>
      </c>
      <c r="G2151" s="9">
        <f>_xlfn.BETA.INV(RAND(),'Расчет NPV'!$E$10,'Расчет NPV'!$F$10,'Расчет NPV'!$B$10,'Расчет NPV'!$D$10)</f>
        <v/>
      </c>
      <c r="H2151" s="9">
        <f>((D2151*(1+E2151)^0*'Расчет NPV'!$C$14*(C2151-F2151)-G2151)-MAX((D2151*(1+E2151)^0*'Расчет NPV'!$C$14*(C2151-F2151)-G2151)-B2151/6,0)*'Расчет NPV'!$C$13)/(1+'Расчет NPV'!$C$12)^1</f>
        <v/>
      </c>
      <c r="I2151" s="9">
        <f>((D2151*(1+E2151)^1*(C2151-F2151)-G2151)-MAX((D2151*(1+E2151)^1*(C2151-F2151)-G2151)-B2151/6,0)*'Расчет NPV'!$C$13)/(1+'Расчет NPV'!$C$12)^2</f>
        <v/>
      </c>
      <c r="J2151" s="9">
        <f>((D2151*(1+E2151)^2*(C2151-F2151)-G2151)-MAX((D2151*(1+E2151)^2*(C2151-F2151)-G2151)-B2151/6,0)*'Расчет NPV'!$C$13)/(1+'Расчет NPV'!$C$12)^3</f>
        <v/>
      </c>
      <c r="K2151" s="9">
        <f>((D2151*(1+E2151)^3*(C2151-F2151)-G2151)-MAX((D2151*(1+E2151)^3*(C2151-F2151)-G2151)-B2151/6,0)*'Расчет NPV'!$C$13)/(1+'Расчет NPV'!$C$12)^4</f>
        <v/>
      </c>
      <c r="L2151" s="9">
        <f>((D2151*(1+E2151)^4*(C2151-F2151)-G2151)-MAX((D2151*(1+E2151)^4*(C2151-F2151)-G2151)-B2151/6,0)*'Расчет NPV'!$C$13)/(1+'Расчет NPV'!$C$12)^5</f>
        <v/>
      </c>
      <c r="M2151" s="9">
        <f>((D2151*(1+E2151)^5*(C2151-F2151)-G2151)-MAX((D2151*(1+E2151)^5*(C2151-F2151)-G2151)-B2151/6,0)*'Расчет NPV'!$C$13)/(1+'Расчет NPV'!$C$12)^6</f>
        <v/>
      </c>
      <c r="N2151" s="13">
        <f>SUM(H2151:M2151)-B2151</f>
        <v/>
      </c>
    </row>
    <row r="2152">
      <c r="A2152" t="n">
        <v>2148</v>
      </c>
      <c r="B2152" s="9">
        <f>_xlfn.BETA.INV(RAND(),'Расчет NPV'!$E$5,'Расчет NPV'!$F$5,'Расчет NPV'!$B$5,'Расчет NPV'!$D$5)</f>
        <v/>
      </c>
      <c r="C2152" s="9">
        <f>_xlfn.BETA.INV(RAND(),'Расчет NPV'!$E$6,'Расчет NPV'!$F$6,'Расчет NPV'!$B$6,'Расчет NPV'!$D$6)</f>
        <v/>
      </c>
      <c r="D2152" s="9">
        <f>_xlfn.BETA.INV(RAND(),'Расчет NPV'!$E$7,'Расчет NPV'!$F$7,'Расчет NPV'!$B$7,'Расчет NPV'!$D$7)</f>
        <v/>
      </c>
      <c r="E2152" s="5">
        <f>_xlfn.BETA.INV(RAND(),'Расчет NPV'!$E$8,'Расчет NPV'!$F$8,'Расчет NPV'!$B$8,'Расчет NPV'!$D$8)</f>
        <v/>
      </c>
      <c r="F2152" s="9">
        <f>_xlfn.BETA.INV(RAND(),'Расчет NPV'!$E$9,'Расчет NPV'!$F$9,'Расчет NPV'!$B$9,'Расчет NPV'!$D$9)</f>
        <v/>
      </c>
      <c r="G2152" s="9">
        <f>_xlfn.BETA.INV(RAND(),'Расчет NPV'!$E$10,'Расчет NPV'!$F$10,'Расчет NPV'!$B$10,'Расчет NPV'!$D$10)</f>
        <v/>
      </c>
      <c r="H2152" s="9">
        <f>((D2152*(1+E2152)^0*'Расчет NPV'!$C$14*(C2152-F2152)-G2152)-MAX((D2152*(1+E2152)^0*'Расчет NPV'!$C$14*(C2152-F2152)-G2152)-B2152/6,0)*'Расчет NPV'!$C$13)/(1+'Расчет NPV'!$C$12)^1</f>
        <v/>
      </c>
      <c r="I2152" s="9">
        <f>((D2152*(1+E2152)^1*(C2152-F2152)-G2152)-MAX((D2152*(1+E2152)^1*(C2152-F2152)-G2152)-B2152/6,0)*'Расчет NPV'!$C$13)/(1+'Расчет NPV'!$C$12)^2</f>
        <v/>
      </c>
      <c r="J2152" s="9">
        <f>((D2152*(1+E2152)^2*(C2152-F2152)-G2152)-MAX((D2152*(1+E2152)^2*(C2152-F2152)-G2152)-B2152/6,0)*'Расчет NPV'!$C$13)/(1+'Расчет NPV'!$C$12)^3</f>
        <v/>
      </c>
      <c r="K2152" s="9">
        <f>((D2152*(1+E2152)^3*(C2152-F2152)-G2152)-MAX((D2152*(1+E2152)^3*(C2152-F2152)-G2152)-B2152/6,0)*'Расчет NPV'!$C$13)/(1+'Расчет NPV'!$C$12)^4</f>
        <v/>
      </c>
      <c r="L2152" s="9">
        <f>((D2152*(1+E2152)^4*(C2152-F2152)-G2152)-MAX((D2152*(1+E2152)^4*(C2152-F2152)-G2152)-B2152/6,0)*'Расчет NPV'!$C$13)/(1+'Расчет NPV'!$C$12)^5</f>
        <v/>
      </c>
      <c r="M2152" s="9">
        <f>((D2152*(1+E2152)^5*(C2152-F2152)-G2152)-MAX((D2152*(1+E2152)^5*(C2152-F2152)-G2152)-B2152/6,0)*'Расчет NPV'!$C$13)/(1+'Расчет NPV'!$C$12)^6</f>
        <v/>
      </c>
      <c r="N2152" s="13">
        <f>SUM(H2152:M2152)-B2152</f>
        <v/>
      </c>
    </row>
    <row r="2153">
      <c r="A2153" t="n">
        <v>2149</v>
      </c>
      <c r="B2153" s="9">
        <f>_xlfn.BETA.INV(RAND(),'Расчет NPV'!$E$5,'Расчет NPV'!$F$5,'Расчет NPV'!$B$5,'Расчет NPV'!$D$5)</f>
        <v/>
      </c>
      <c r="C2153" s="9">
        <f>_xlfn.BETA.INV(RAND(),'Расчет NPV'!$E$6,'Расчет NPV'!$F$6,'Расчет NPV'!$B$6,'Расчет NPV'!$D$6)</f>
        <v/>
      </c>
      <c r="D2153" s="9">
        <f>_xlfn.BETA.INV(RAND(),'Расчет NPV'!$E$7,'Расчет NPV'!$F$7,'Расчет NPV'!$B$7,'Расчет NPV'!$D$7)</f>
        <v/>
      </c>
      <c r="E2153" s="5">
        <f>_xlfn.BETA.INV(RAND(),'Расчет NPV'!$E$8,'Расчет NPV'!$F$8,'Расчет NPV'!$B$8,'Расчет NPV'!$D$8)</f>
        <v/>
      </c>
      <c r="F2153" s="9">
        <f>_xlfn.BETA.INV(RAND(),'Расчет NPV'!$E$9,'Расчет NPV'!$F$9,'Расчет NPV'!$B$9,'Расчет NPV'!$D$9)</f>
        <v/>
      </c>
      <c r="G2153" s="9">
        <f>_xlfn.BETA.INV(RAND(),'Расчет NPV'!$E$10,'Расчет NPV'!$F$10,'Расчет NPV'!$B$10,'Расчет NPV'!$D$10)</f>
        <v/>
      </c>
      <c r="H2153" s="9">
        <f>((D2153*(1+E2153)^0*'Расчет NPV'!$C$14*(C2153-F2153)-G2153)-MAX((D2153*(1+E2153)^0*'Расчет NPV'!$C$14*(C2153-F2153)-G2153)-B2153/6,0)*'Расчет NPV'!$C$13)/(1+'Расчет NPV'!$C$12)^1</f>
        <v/>
      </c>
      <c r="I2153" s="9">
        <f>((D2153*(1+E2153)^1*(C2153-F2153)-G2153)-MAX((D2153*(1+E2153)^1*(C2153-F2153)-G2153)-B2153/6,0)*'Расчет NPV'!$C$13)/(1+'Расчет NPV'!$C$12)^2</f>
        <v/>
      </c>
      <c r="J2153" s="9">
        <f>((D2153*(1+E2153)^2*(C2153-F2153)-G2153)-MAX((D2153*(1+E2153)^2*(C2153-F2153)-G2153)-B2153/6,0)*'Расчет NPV'!$C$13)/(1+'Расчет NPV'!$C$12)^3</f>
        <v/>
      </c>
      <c r="K2153" s="9">
        <f>((D2153*(1+E2153)^3*(C2153-F2153)-G2153)-MAX((D2153*(1+E2153)^3*(C2153-F2153)-G2153)-B2153/6,0)*'Расчет NPV'!$C$13)/(1+'Расчет NPV'!$C$12)^4</f>
        <v/>
      </c>
      <c r="L2153" s="9">
        <f>((D2153*(1+E2153)^4*(C2153-F2153)-G2153)-MAX((D2153*(1+E2153)^4*(C2153-F2153)-G2153)-B2153/6,0)*'Расчет NPV'!$C$13)/(1+'Расчет NPV'!$C$12)^5</f>
        <v/>
      </c>
      <c r="M2153" s="9">
        <f>((D2153*(1+E2153)^5*(C2153-F2153)-G2153)-MAX((D2153*(1+E2153)^5*(C2153-F2153)-G2153)-B2153/6,0)*'Расчет NPV'!$C$13)/(1+'Расчет NPV'!$C$12)^6</f>
        <v/>
      </c>
      <c r="N2153" s="13">
        <f>SUM(H2153:M2153)-B2153</f>
        <v/>
      </c>
    </row>
    <row r="2154">
      <c r="A2154" t="n">
        <v>2150</v>
      </c>
      <c r="B2154" s="9">
        <f>_xlfn.BETA.INV(RAND(),'Расчет NPV'!$E$5,'Расчет NPV'!$F$5,'Расчет NPV'!$B$5,'Расчет NPV'!$D$5)</f>
        <v/>
      </c>
      <c r="C2154" s="9">
        <f>_xlfn.BETA.INV(RAND(),'Расчет NPV'!$E$6,'Расчет NPV'!$F$6,'Расчет NPV'!$B$6,'Расчет NPV'!$D$6)</f>
        <v/>
      </c>
      <c r="D2154" s="9">
        <f>_xlfn.BETA.INV(RAND(),'Расчет NPV'!$E$7,'Расчет NPV'!$F$7,'Расчет NPV'!$B$7,'Расчет NPV'!$D$7)</f>
        <v/>
      </c>
      <c r="E2154" s="5">
        <f>_xlfn.BETA.INV(RAND(),'Расчет NPV'!$E$8,'Расчет NPV'!$F$8,'Расчет NPV'!$B$8,'Расчет NPV'!$D$8)</f>
        <v/>
      </c>
      <c r="F2154" s="9">
        <f>_xlfn.BETA.INV(RAND(),'Расчет NPV'!$E$9,'Расчет NPV'!$F$9,'Расчет NPV'!$B$9,'Расчет NPV'!$D$9)</f>
        <v/>
      </c>
      <c r="G2154" s="9">
        <f>_xlfn.BETA.INV(RAND(),'Расчет NPV'!$E$10,'Расчет NPV'!$F$10,'Расчет NPV'!$B$10,'Расчет NPV'!$D$10)</f>
        <v/>
      </c>
      <c r="H2154" s="9">
        <f>((D2154*(1+E2154)^0*'Расчет NPV'!$C$14*(C2154-F2154)-G2154)-MAX((D2154*(1+E2154)^0*'Расчет NPV'!$C$14*(C2154-F2154)-G2154)-B2154/6,0)*'Расчет NPV'!$C$13)/(1+'Расчет NPV'!$C$12)^1</f>
        <v/>
      </c>
      <c r="I2154" s="9">
        <f>((D2154*(1+E2154)^1*(C2154-F2154)-G2154)-MAX((D2154*(1+E2154)^1*(C2154-F2154)-G2154)-B2154/6,0)*'Расчет NPV'!$C$13)/(1+'Расчет NPV'!$C$12)^2</f>
        <v/>
      </c>
      <c r="J2154" s="9">
        <f>((D2154*(1+E2154)^2*(C2154-F2154)-G2154)-MAX((D2154*(1+E2154)^2*(C2154-F2154)-G2154)-B2154/6,0)*'Расчет NPV'!$C$13)/(1+'Расчет NPV'!$C$12)^3</f>
        <v/>
      </c>
      <c r="K2154" s="9">
        <f>((D2154*(1+E2154)^3*(C2154-F2154)-G2154)-MAX((D2154*(1+E2154)^3*(C2154-F2154)-G2154)-B2154/6,0)*'Расчет NPV'!$C$13)/(1+'Расчет NPV'!$C$12)^4</f>
        <v/>
      </c>
      <c r="L2154" s="9">
        <f>((D2154*(1+E2154)^4*(C2154-F2154)-G2154)-MAX((D2154*(1+E2154)^4*(C2154-F2154)-G2154)-B2154/6,0)*'Расчет NPV'!$C$13)/(1+'Расчет NPV'!$C$12)^5</f>
        <v/>
      </c>
      <c r="M2154" s="9">
        <f>((D2154*(1+E2154)^5*(C2154-F2154)-G2154)-MAX((D2154*(1+E2154)^5*(C2154-F2154)-G2154)-B2154/6,0)*'Расчет NPV'!$C$13)/(1+'Расчет NPV'!$C$12)^6</f>
        <v/>
      </c>
      <c r="N2154" s="13">
        <f>SUM(H2154:M2154)-B2154</f>
        <v/>
      </c>
    </row>
    <row r="2155">
      <c r="A2155" t="n">
        <v>2151</v>
      </c>
      <c r="B2155" s="9">
        <f>_xlfn.BETA.INV(RAND(),'Расчет NPV'!$E$5,'Расчет NPV'!$F$5,'Расчет NPV'!$B$5,'Расчет NPV'!$D$5)</f>
        <v/>
      </c>
      <c r="C2155" s="9">
        <f>_xlfn.BETA.INV(RAND(),'Расчет NPV'!$E$6,'Расчет NPV'!$F$6,'Расчет NPV'!$B$6,'Расчет NPV'!$D$6)</f>
        <v/>
      </c>
      <c r="D2155" s="9">
        <f>_xlfn.BETA.INV(RAND(),'Расчет NPV'!$E$7,'Расчет NPV'!$F$7,'Расчет NPV'!$B$7,'Расчет NPV'!$D$7)</f>
        <v/>
      </c>
      <c r="E2155" s="5">
        <f>_xlfn.BETA.INV(RAND(),'Расчет NPV'!$E$8,'Расчет NPV'!$F$8,'Расчет NPV'!$B$8,'Расчет NPV'!$D$8)</f>
        <v/>
      </c>
      <c r="F2155" s="9">
        <f>_xlfn.BETA.INV(RAND(),'Расчет NPV'!$E$9,'Расчет NPV'!$F$9,'Расчет NPV'!$B$9,'Расчет NPV'!$D$9)</f>
        <v/>
      </c>
      <c r="G2155" s="9">
        <f>_xlfn.BETA.INV(RAND(),'Расчет NPV'!$E$10,'Расчет NPV'!$F$10,'Расчет NPV'!$B$10,'Расчет NPV'!$D$10)</f>
        <v/>
      </c>
      <c r="H2155" s="9">
        <f>((D2155*(1+E2155)^0*'Расчет NPV'!$C$14*(C2155-F2155)-G2155)-MAX((D2155*(1+E2155)^0*'Расчет NPV'!$C$14*(C2155-F2155)-G2155)-B2155/6,0)*'Расчет NPV'!$C$13)/(1+'Расчет NPV'!$C$12)^1</f>
        <v/>
      </c>
      <c r="I2155" s="9">
        <f>((D2155*(1+E2155)^1*(C2155-F2155)-G2155)-MAX((D2155*(1+E2155)^1*(C2155-F2155)-G2155)-B2155/6,0)*'Расчет NPV'!$C$13)/(1+'Расчет NPV'!$C$12)^2</f>
        <v/>
      </c>
      <c r="J2155" s="9">
        <f>((D2155*(1+E2155)^2*(C2155-F2155)-G2155)-MAX((D2155*(1+E2155)^2*(C2155-F2155)-G2155)-B2155/6,0)*'Расчет NPV'!$C$13)/(1+'Расчет NPV'!$C$12)^3</f>
        <v/>
      </c>
      <c r="K2155" s="9">
        <f>((D2155*(1+E2155)^3*(C2155-F2155)-G2155)-MAX((D2155*(1+E2155)^3*(C2155-F2155)-G2155)-B2155/6,0)*'Расчет NPV'!$C$13)/(1+'Расчет NPV'!$C$12)^4</f>
        <v/>
      </c>
      <c r="L2155" s="9">
        <f>((D2155*(1+E2155)^4*(C2155-F2155)-G2155)-MAX((D2155*(1+E2155)^4*(C2155-F2155)-G2155)-B2155/6,0)*'Расчет NPV'!$C$13)/(1+'Расчет NPV'!$C$12)^5</f>
        <v/>
      </c>
      <c r="M2155" s="9">
        <f>((D2155*(1+E2155)^5*(C2155-F2155)-G2155)-MAX((D2155*(1+E2155)^5*(C2155-F2155)-G2155)-B2155/6,0)*'Расчет NPV'!$C$13)/(1+'Расчет NPV'!$C$12)^6</f>
        <v/>
      </c>
      <c r="N2155" s="13">
        <f>SUM(H2155:M2155)-B2155</f>
        <v/>
      </c>
    </row>
    <row r="2156">
      <c r="A2156" t="n">
        <v>2152</v>
      </c>
      <c r="B2156" s="9">
        <f>_xlfn.BETA.INV(RAND(),'Расчет NPV'!$E$5,'Расчет NPV'!$F$5,'Расчет NPV'!$B$5,'Расчет NPV'!$D$5)</f>
        <v/>
      </c>
      <c r="C2156" s="9">
        <f>_xlfn.BETA.INV(RAND(),'Расчет NPV'!$E$6,'Расчет NPV'!$F$6,'Расчет NPV'!$B$6,'Расчет NPV'!$D$6)</f>
        <v/>
      </c>
      <c r="D2156" s="9">
        <f>_xlfn.BETA.INV(RAND(),'Расчет NPV'!$E$7,'Расчет NPV'!$F$7,'Расчет NPV'!$B$7,'Расчет NPV'!$D$7)</f>
        <v/>
      </c>
      <c r="E2156" s="5">
        <f>_xlfn.BETA.INV(RAND(),'Расчет NPV'!$E$8,'Расчет NPV'!$F$8,'Расчет NPV'!$B$8,'Расчет NPV'!$D$8)</f>
        <v/>
      </c>
      <c r="F2156" s="9">
        <f>_xlfn.BETA.INV(RAND(),'Расчет NPV'!$E$9,'Расчет NPV'!$F$9,'Расчет NPV'!$B$9,'Расчет NPV'!$D$9)</f>
        <v/>
      </c>
      <c r="G2156" s="9">
        <f>_xlfn.BETA.INV(RAND(),'Расчет NPV'!$E$10,'Расчет NPV'!$F$10,'Расчет NPV'!$B$10,'Расчет NPV'!$D$10)</f>
        <v/>
      </c>
      <c r="H2156" s="9">
        <f>((D2156*(1+E2156)^0*'Расчет NPV'!$C$14*(C2156-F2156)-G2156)-MAX((D2156*(1+E2156)^0*'Расчет NPV'!$C$14*(C2156-F2156)-G2156)-B2156/6,0)*'Расчет NPV'!$C$13)/(1+'Расчет NPV'!$C$12)^1</f>
        <v/>
      </c>
      <c r="I2156" s="9">
        <f>((D2156*(1+E2156)^1*(C2156-F2156)-G2156)-MAX((D2156*(1+E2156)^1*(C2156-F2156)-G2156)-B2156/6,0)*'Расчет NPV'!$C$13)/(1+'Расчет NPV'!$C$12)^2</f>
        <v/>
      </c>
      <c r="J2156" s="9">
        <f>((D2156*(1+E2156)^2*(C2156-F2156)-G2156)-MAX((D2156*(1+E2156)^2*(C2156-F2156)-G2156)-B2156/6,0)*'Расчет NPV'!$C$13)/(1+'Расчет NPV'!$C$12)^3</f>
        <v/>
      </c>
      <c r="K2156" s="9">
        <f>((D2156*(1+E2156)^3*(C2156-F2156)-G2156)-MAX((D2156*(1+E2156)^3*(C2156-F2156)-G2156)-B2156/6,0)*'Расчет NPV'!$C$13)/(1+'Расчет NPV'!$C$12)^4</f>
        <v/>
      </c>
      <c r="L2156" s="9">
        <f>((D2156*(1+E2156)^4*(C2156-F2156)-G2156)-MAX((D2156*(1+E2156)^4*(C2156-F2156)-G2156)-B2156/6,0)*'Расчет NPV'!$C$13)/(1+'Расчет NPV'!$C$12)^5</f>
        <v/>
      </c>
      <c r="M2156" s="9">
        <f>((D2156*(1+E2156)^5*(C2156-F2156)-G2156)-MAX((D2156*(1+E2156)^5*(C2156-F2156)-G2156)-B2156/6,0)*'Расчет NPV'!$C$13)/(1+'Расчет NPV'!$C$12)^6</f>
        <v/>
      </c>
      <c r="N2156" s="13">
        <f>SUM(H2156:M2156)-B2156</f>
        <v/>
      </c>
    </row>
    <row r="2157">
      <c r="A2157" t="n">
        <v>2153</v>
      </c>
      <c r="B2157" s="9">
        <f>_xlfn.BETA.INV(RAND(),'Расчет NPV'!$E$5,'Расчет NPV'!$F$5,'Расчет NPV'!$B$5,'Расчет NPV'!$D$5)</f>
        <v/>
      </c>
      <c r="C2157" s="9">
        <f>_xlfn.BETA.INV(RAND(),'Расчет NPV'!$E$6,'Расчет NPV'!$F$6,'Расчет NPV'!$B$6,'Расчет NPV'!$D$6)</f>
        <v/>
      </c>
      <c r="D2157" s="9">
        <f>_xlfn.BETA.INV(RAND(),'Расчет NPV'!$E$7,'Расчет NPV'!$F$7,'Расчет NPV'!$B$7,'Расчет NPV'!$D$7)</f>
        <v/>
      </c>
      <c r="E2157" s="5">
        <f>_xlfn.BETA.INV(RAND(),'Расчет NPV'!$E$8,'Расчет NPV'!$F$8,'Расчет NPV'!$B$8,'Расчет NPV'!$D$8)</f>
        <v/>
      </c>
      <c r="F2157" s="9">
        <f>_xlfn.BETA.INV(RAND(),'Расчет NPV'!$E$9,'Расчет NPV'!$F$9,'Расчет NPV'!$B$9,'Расчет NPV'!$D$9)</f>
        <v/>
      </c>
      <c r="G2157" s="9">
        <f>_xlfn.BETA.INV(RAND(),'Расчет NPV'!$E$10,'Расчет NPV'!$F$10,'Расчет NPV'!$B$10,'Расчет NPV'!$D$10)</f>
        <v/>
      </c>
      <c r="H2157" s="9">
        <f>((D2157*(1+E2157)^0*'Расчет NPV'!$C$14*(C2157-F2157)-G2157)-MAX((D2157*(1+E2157)^0*'Расчет NPV'!$C$14*(C2157-F2157)-G2157)-B2157/6,0)*'Расчет NPV'!$C$13)/(1+'Расчет NPV'!$C$12)^1</f>
        <v/>
      </c>
      <c r="I2157" s="9">
        <f>((D2157*(1+E2157)^1*(C2157-F2157)-G2157)-MAX((D2157*(1+E2157)^1*(C2157-F2157)-G2157)-B2157/6,0)*'Расчет NPV'!$C$13)/(1+'Расчет NPV'!$C$12)^2</f>
        <v/>
      </c>
      <c r="J2157" s="9">
        <f>((D2157*(1+E2157)^2*(C2157-F2157)-G2157)-MAX((D2157*(1+E2157)^2*(C2157-F2157)-G2157)-B2157/6,0)*'Расчет NPV'!$C$13)/(1+'Расчет NPV'!$C$12)^3</f>
        <v/>
      </c>
      <c r="K2157" s="9">
        <f>((D2157*(1+E2157)^3*(C2157-F2157)-G2157)-MAX((D2157*(1+E2157)^3*(C2157-F2157)-G2157)-B2157/6,0)*'Расчет NPV'!$C$13)/(1+'Расчет NPV'!$C$12)^4</f>
        <v/>
      </c>
      <c r="L2157" s="9">
        <f>((D2157*(1+E2157)^4*(C2157-F2157)-G2157)-MAX((D2157*(1+E2157)^4*(C2157-F2157)-G2157)-B2157/6,0)*'Расчет NPV'!$C$13)/(1+'Расчет NPV'!$C$12)^5</f>
        <v/>
      </c>
      <c r="M2157" s="9">
        <f>((D2157*(1+E2157)^5*(C2157-F2157)-G2157)-MAX((D2157*(1+E2157)^5*(C2157-F2157)-G2157)-B2157/6,0)*'Расчет NPV'!$C$13)/(1+'Расчет NPV'!$C$12)^6</f>
        <v/>
      </c>
      <c r="N2157" s="13">
        <f>SUM(H2157:M2157)-B2157</f>
        <v/>
      </c>
    </row>
    <row r="2158">
      <c r="A2158" t="n">
        <v>2154</v>
      </c>
      <c r="B2158" s="9">
        <f>_xlfn.BETA.INV(RAND(),'Расчет NPV'!$E$5,'Расчет NPV'!$F$5,'Расчет NPV'!$B$5,'Расчет NPV'!$D$5)</f>
        <v/>
      </c>
      <c r="C2158" s="9">
        <f>_xlfn.BETA.INV(RAND(),'Расчет NPV'!$E$6,'Расчет NPV'!$F$6,'Расчет NPV'!$B$6,'Расчет NPV'!$D$6)</f>
        <v/>
      </c>
      <c r="D2158" s="9">
        <f>_xlfn.BETA.INV(RAND(),'Расчет NPV'!$E$7,'Расчет NPV'!$F$7,'Расчет NPV'!$B$7,'Расчет NPV'!$D$7)</f>
        <v/>
      </c>
      <c r="E2158" s="5">
        <f>_xlfn.BETA.INV(RAND(),'Расчет NPV'!$E$8,'Расчет NPV'!$F$8,'Расчет NPV'!$B$8,'Расчет NPV'!$D$8)</f>
        <v/>
      </c>
      <c r="F2158" s="9">
        <f>_xlfn.BETA.INV(RAND(),'Расчет NPV'!$E$9,'Расчет NPV'!$F$9,'Расчет NPV'!$B$9,'Расчет NPV'!$D$9)</f>
        <v/>
      </c>
      <c r="G2158" s="9">
        <f>_xlfn.BETA.INV(RAND(),'Расчет NPV'!$E$10,'Расчет NPV'!$F$10,'Расчет NPV'!$B$10,'Расчет NPV'!$D$10)</f>
        <v/>
      </c>
      <c r="H2158" s="9">
        <f>((D2158*(1+E2158)^0*'Расчет NPV'!$C$14*(C2158-F2158)-G2158)-MAX((D2158*(1+E2158)^0*'Расчет NPV'!$C$14*(C2158-F2158)-G2158)-B2158/6,0)*'Расчет NPV'!$C$13)/(1+'Расчет NPV'!$C$12)^1</f>
        <v/>
      </c>
      <c r="I2158" s="9">
        <f>((D2158*(1+E2158)^1*(C2158-F2158)-G2158)-MAX((D2158*(1+E2158)^1*(C2158-F2158)-G2158)-B2158/6,0)*'Расчет NPV'!$C$13)/(1+'Расчет NPV'!$C$12)^2</f>
        <v/>
      </c>
      <c r="J2158" s="9">
        <f>((D2158*(1+E2158)^2*(C2158-F2158)-G2158)-MAX((D2158*(1+E2158)^2*(C2158-F2158)-G2158)-B2158/6,0)*'Расчет NPV'!$C$13)/(1+'Расчет NPV'!$C$12)^3</f>
        <v/>
      </c>
      <c r="K2158" s="9">
        <f>((D2158*(1+E2158)^3*(C2158-F2158)-G2158)-MAX((D2158*(1+E2158)^3*(C2158-F2158)-G2158)-B2158/6,0)*'Расчет NPV'!$C$13)/(1+'Расчет NPV'!$C$12)^4</f>
        <v/>
      </c>
      <c r="L2158" s="9">
        <f>((D2158*(1+E2158)^4*(C2158-F2158)-G2158)-MAX((D2158*(1+E2158)^4*(C2158-F2158)-G2158)-B2158/6,0)*'Расчет NPV'!$C$13)/(1+'Расчет NPV'!$C$12)^5</f>
        <v/>
      </c>
      <c r="M2158" s="9">
        <f>((D2158*(1+E2158)^5*(C2158-F2158)-G2158)-MAX((D2158*(1+E2158)^5*(C2158-F2158)-G2158)-B2158/6,0)*'Расчет NPV'!$C$13)/(1+'Расчет NPV'!$C$12)^6</f>
        <v/>
      </c>
      <c r="N2158" s="13">
        <f>SUM(H2158:M2158)-B2158</f>
        <v/>
      </c>
    </row>
    <row r="2159">
      <c r="A2159" t="n">
        <v>2155</v>
      </c>
      <c r="B2159" s="9">
        <f>_xlfn.BETA.INV(RAND(),'Расчет NPV'!$E$5,'Расчет NPV'!$F$5,'Расчет NPV'!$B$5,'Расчет NPV'!$D$5)</f>
        <v/>
      </c>
      <c r="C2159" s="9">
        <f>_xlfn.BETA.INV(RAND(),'Расчет NPV'!$E$6,'Расчет NPV'!$F$6,'Расчет NPV'!$B$6,'Расчет NPV'!$D$6)</f>
        <v/>
      </c>
      <c r="D2159" s="9">
        <f>_xlfn.BETA.INV(RAND(),'Расчет NPV'!$E$7,'Расчет NPV'!$F$7,'Расчет NPV'!$B$7,'Расчет NPV'!$D$7)</f>
        <v/>
      </c>
      <c r="E2159" s="5">
        <f>_xlfn.BETA.INV(RAND(),'Расчет NPV'!$E$8,'Расчет NPV'!$F$8,'Расчет NPV'!$B$8,'Расчет NPV'!$D$8)</f>
        <v/>
      </c>
      <c r="F2159" s="9">
        <f>_xlfn.BETA.INV(RAND(),'Расчет NPV'!$E$9,'Расчет NPV'!$F$9,'Расчет NPV'!$B$9,'Расчет NPV'!$D$9)</f>
        <v/>
      </c>
      <c r="G2159" s="9">
        <f>_xlfn.BETA.INV(RAND(),'Расчет NPV'!$E$10,'Расчет NPV'!$F$10,'Расчет NPV'!$B$10,'Расчет NPV'!$D$10)</f>
        <v/>
      </c>
      <c r="H2159" s="9">
        <f>((D2159*(1+E2159)^0*'Расчет NPV'!$C$14*(C2159-F2159)-G2159)-MAX((D2159*(1+E2159)^0*'Расчет NPV'!$C$14*(C2159-F2159)-G2159)-B2159/6,0)*'Расчет NPV'!$C$13)/(1+'Расчет NPV'!$C$12)^1</f>
        <v/>
      </c>
      <c r="I2159" s="9">
        <f>((D2159*(1+E2159)^1*(C2159-F2159)-G2159)-MAX((D2159*(1+E2159)^1*(C2159-F2159)-G2159)-B2159/6,0)*'Расчет NPV'!$C$13)/(1+'Расчет NPV'!$C$12)^2</f>
        <v/>
      </c>
      <c r="J2159" s="9">
        <f>((D2159*(1+E2159)^2*(C2159-F2159)-G2159)-MAX((D2159*(1+E2159)^2*(C2159-F2159)-G2159)-B2159/6,0)*'Расчет NPV'!$C$13)/(1+'Расчет NPV'!$C$12)^3</f>
        <v/>
      </c>
      <c r="K2159" s="9">
        <f>((D2159*(1+E2159)^3*(C2159-F2159)-G2159)-MAX((D2159*(1+E2159)^3*(C2159-F2159)-G2159)-B2159/6,0)*'Расчет NPV'!$C$13)/(1+'Расчет NPV'!$C$12)^4</f>
        <v/>
      </c>
      <c r="L2159" s="9">
        <f>((D2159*(1+E2159)^4*(C2159-F2159)-G2159)-MAX((D2159*(1+E2159)^4*(C2159-F2159)-G2159)-B2159/6,0)*'Расчет NPV'!$C$13)/(1+'Расчет NPV'!$C$12)^5</f>
        <v/>
      </c>
      <c r="M2159" s="9">
        <f>((D2159*(1+E2159)^5*(C2159-F2159)-G2159)-MAX((D2159*(1+E2159)^5*(C2159-F2159)-G2159)-B2159/6,0)*'Расчет NPV'!$C$13)/(1+'Расчет NPV'!$C$12)^6</f>
        <v/>
      </c>
      <c r="N2159" s="13">
        <f>SUM(H2159:M2159)-B2159</f>
        <v/>
      </c>
    </row>
    <row r="2160">
      <c r="A2160" t="n">
        <v>2156</v>
      </c>
      <c r="B2160" s="9">
        <f>_xlfn.BETA.INV(RAND(),'Расчет NPV'!$E$5,'Расчет NPV'!$F$5,'Расчет NPV'!$B$5,'Расчет NPV'!$D$5)</f>
        <v/>
      </c>
      <c r="C2160" s="9">
        <f>_xlfn.BETA.INV(RAND(),'Расчет NPV'!$E$6,'Расчет NPV'!$F$6,'Расчет NPV'!$B$6,'Расчет NPV'!$D$6)</f>
        <v/>
      </c>
      <c r="D2160" s="9">
        <f>_xlfn.BETA.INV(RAND(),'Расчет NPV'!$E$7,'Расчет NPV'!$F$7,'Расчет NPV'!$B$7,'Расчет NPV'!$D$7)</f>
        <v/>
      </c>
      <c r="E2160" s="5">
        <f>_xlfn.BETA.INV(RAND(),'Расчет NPV'!$E$8,'Расчет NPV'!$F$8,'Расчет NPV'!$B$8,'Расчет NPV'!$D$8)</f>
        <v/>
      </c>
      <c r="F2160" s="9">
        <f>_xlfn.BETA.INV(RAND(),'Расчет NPV'!$E$9,'Расчет NPV'!$F$9,'Расчет NPV'!$B$9,'Расчет NPV'!$D$9)</f>
        <v/>
      </c>
      <c r="G2160" s="9">
        <f>_xlfn.BETA.INV(RAND(),'Расчет NPV'!$E$10,'Расчет NPV'!$F$10,'Расчет NPV'!$B$10,'Расчет NPV'!$D$10)</f>
        <v/>
      </c>
      <c r="H2160" s="9">
        <f>((D2160*(1+E2160)^0*'Расчет NPV'!$C$14*(C2160-F2160)-G2160)-MAX((D2160*(1+E2160)^0*'Расчет NPV'!$C$14*(C2160-F2160)-G2160)-B2160/6,0)*'Расчет NPV'!$C$13)/(1+'Расчет NPV'!$C$12)^1</f>
        <v/>
      </c>
      <c r="I2160" s="9">
        <f>((D2160*(1+E2160)^1*(C2160-F2160)-G2160)-MAX((D2160*(1+E2160)^1*(C2160-F2160)-G2160)-B2160/6,0)*'Расчет NPV'!$C$13)/(1+'Расчет NPV'!$C$12)^2</f>
        <v/>
      </c>
      <c r="J2160" s="9">
        <f>((D2160*(1+E2160)^2*(C2160-F2160)-G2160)-MAX((D2160*(1+E2160)^2*(C2160-F2160)-G2160)-B2160/6,0)*'Расчет NPV'!$C$13)/(1+'Расчет NPV'!$C$12)^3</f>
        <v/>
      </c>
      <c r="K2160" s="9">
        <f>((D2160*(1+E2160)^3*(C2160-F2160)-G2160)-MAX((D2160*(1+E2160)^3*(C2160-F2160)-G2160)-B2160/6,0)*'Расчет NPV'!$C$13)/(1+'Расчет NPV'!$C$12)^4</f>
        <v/>
      </c>
      <c r="L2160" s="9">
        <f>((D2160*(1+E2160)^4*(C2160-F2160)-G2160)-MAX((D2160*(1+E2160)^4*(C2160-F2160)-G2160)-B2160/6,0)*'Расчет NPV'!$C$13)/(1+'Расчет NPV'!$C$12)^5</f>
        <v/>
      </c>
      <c r="M2160" s="9">
        <f>((D2160*(1+E2160)^5*(C2160-F2160)-G2160)-MAX((D2160*(1+E2160)^5*(C2160-F2160)-G2160)-B2160/6,0)*'Расчет NPV'!$C$13)/(1+'Расчет NPV'!$C$12)^6</f>
        <v/>
      </c>
      <c r="N2160" s="13">
        <f>SUM(H2160:M2160)-B2160</f>
        <v/>
      </c>
    </row>
    <row r="2161">
      <c r="A2161" t="n">
        <v>2157</v>
      </c>
      <c r="B2161" s="9">
        <f>_xlfn.BETA.INV(RAND(),'Расчет NPV'!$E$5,'Расчет NPV'!$F$5,'Расчет NPV'!$B$5,'Расчет NPV'!$D$5)</f>
        <v/>
      </c>
      <c r="C2161" s="9">
        <f>_xlfn.BETA.INV(RAND(),'Расчет NPV'!$E$6,'Расчет NPV'!$F$6,'Расчет NPV'!$B$6,'Расчет NPV'!$D$6)</f>
        <v/>
      </c>
      <c r="D2161" s="9">
        <f>_xlfn.BETA.INV(RAND(),'Расчет NPV'!$E$7,'Расчет NPV'!$F$7,'Расчет NPV'!$B$7,'Расчет NPV'!$D$7)</f>
        <v/>
      </c>
      <c r="E2161" s="5">
        <f>_xlfn.BETA.INV(RAND(),'Расчет NPV'!$E$8,'Расчет NPV'!$F$8,'Расчет NPV'!$B$8,'Расчет NPV'!$D$8)</f>
        <v/>
      </c>
      <c r="F2161" s="9">
        <f>_xlfn.BETA.INV(RAND(),'Расчет NPV'!$E$9,'Расчет NPV'!$F$9,'Расчет NPV'!$B$9,'Расчет NPV'!$D$9)</f>
        <v/>
      </c>
      <c r="G2161" s="9">
        <f>_xlfn.BETA.INV(RAND(),'Расчет NPV'!$E$10,'Расчет NPV'!$F$10,'Расчет NPV'!$B$10,'Расчет NPV'!$D$10)</f>
        <v/>
      </c>
      <c r="H2161" s="9">
        <f>((D2161*(1+E2161)^0*'Расчет NPV'!$C$14*(C2161-F2161)-G2161)-MAX((D2161*(1+E2161)^0*'Расчет NPV'!$C$14*(C2161-F2161)-G2161)-B2161/6,0)*'Расчет NPV'!$C$13)/(1+'Расчет NPV'!$C$12)^1</f>
        <v/>
      </c>
      <c r="I2161" s="9">
        <f>((D2161*(1+E2161)^1*(C2161-F2161)-G2161)-MAX((D2161*(1+E2161)^1*(C2161-F2161)-G2161)-B2161/6,0)*'Расчет NPV'!$C$13)/(1+'Расчет NPV'!$C$12)^2</f>
        <v/>
      </c>
      <c r="J2161" s="9">
        <f>((D2161*(1+E2161)^2*(C2161-F2161)-G2161)-MAX((D2161*(1+E2161)^2*(C2161-F2161)-G2161)-B2161/6,0)*'Расчет NPV'!$C$13)/(1+'Расчет NPV'!$C$12)^3</f>
        <v/>
      </c>
      <c r="K2161" s="9">
        <f>((D2161*(1+E2161)^3*(C2161-F2161)-G2161)-MAX((D2161*(1+E2161)^3*(C2161-F2161)-G2161)-B2161/6,0)*'Расчет NPV'!$C$13)/(1+'Расчет NPV'!$C$12)^4</f>
        <v/>
      </c>
      <c r="L2161" s="9">
        <f>((D2161*(1+E2161)^4*(C2161-F2161)-G2161)-MAX((D2161*(1+E2161)^4*(C2161-F2161)-G2161)-B2161/6,0)*'Расчет NPV'!$C$13)/(1+'Расчет NPV'!$C$12)^5</f>
        <v/>
      </c>
      <c r="M2161" s="9">
        <f>((D2161*(1+E2161)^5*(C2161-F2161)-G2161)-MAX((D2161*(1+E2161)^5*(C2161-F2161)-G2161)-B2161/6,0)*'Расчет NPV'!$C$13)/(1+'Расчет NPV'!$C$12)^6</f>
        <v/>
      </c>
      <c r="N2161" s="13">
        <f>SUM(H2161:M2161)-B2161</f>
        <v/>
      </c>
    </row>
    <row r="2162">
      <c r="A2162" t="n">
        <v>2158</v>
      </c>
      <c r="B2162" s="9">
        <f>_xlfn.BETA.INV(RAND(),'Расчет NPV'!$E$5,'Расчет NPV'!$F$5,'Расчет NPV'!$B$5,'Расчет NPV'!$D$5)</f>
        <v/>
      </c>
      <c r="C2162" s="9">
        <f>_xlfn.BETA.INV(RAND(),'Расчет NPV'!$E$6,'Расчет NPV'!$F$6,'Расчет NPV'!$B$6,'Расчет NPV'!$D$6)</f>
        <v/>
      </c>
      <c r="D2162" s="9">
        <f>_xlfn.BETA.INV(RAND(),'Расчет NPV'!$E$7,'Расчет NPV'!$F$7,'Расчет NPV'!$B$7,'Расчет NPV'!$D$7)</f>
        <v/>
      </c>
      <c r="E2162" s="5">
        <f>_xlfn.BETA.INV(RAND(),'Расчет NPV'!$E$8,'Расчет NPV'!$F$8,'Расчет NPV'!$B$8,'Расчет NPV'!$D$8)</f>
        <v/>
      </c>
      <c r="F2162" s="9">
        <f>_xlfn.BETA.INV(RAND(),'Расчет NPV'!$E$9,'Расчет NPV'!$F$9,'Расчет NPV'!$B$9,'Расчет NPV'!$D$9)</f>
        <v/>
      </c>
      <c r="G2162" s="9">
        <f>_xlfn.BETA.INV(RAND(),'Расчет NPV'!$E$10,'Расчет NPV'!$F$10,'Расчет NPV'!$B$10,'Расчет NPV'!$D$10)</f>
        <v/>
      </c>
      <c r="H2162" s="9">
        <f>((D2162*(1+E2162)^0*'Расчет NPV'!$C$14*(C2162-F2162)-G2162)-MAX((D2162*(1+E2162)^0*'Расчет NPV'!$C$14*(C2162-F2162)-G2162)-B2162/6,0)*'Расчет NPV'!$C$13)/(1+'Расчет NPV'!$C$12)^1</f>
        <v/>
      </c>
      <c r="I2162" s="9">
        <f>((D2162*(1+E2162)^1*(C2162-F2162)-G2162)-MAX((D2162*(1+E2162)^1*(C2162-F2162)-G2162)-B2162/6,0)*'Расчет NPV'!$C$13)/(1+'Расчет NPV'!$C$12)^2</f>
        <v/>
      </c>
      <c r="J2162" s="9">
        <f>((D2162*(1+E2162)^2*(C2162-F2162)-G2162)-MAX((D2162*(1+E2162)^2*(C2162-F2162)-G2162)-B2162/6,0)*'Расчет NPV'!$C$13)/(1+'Расчет NPV'!$C$12)^3</f>
        <v/>
      </c>
      <c r="K2162" s="9">
        <f>((D2162*(1+E2162)^3*(C2162-F2162)-G2162)-MAX((D2162*(1+E2162)^3*(C2162-F2162)-G2162)-B2162/6,0)*'Расчет NPV'!$C$13)/(1+'Расчет NPV'!$C$12)^4</f>
        <v/>
      </c>
      <c r="L2162" s="9">
        <f>((D2162*(1+E2162)^4*(C2162-F2162)-G2162)-MAX((D2162*(1+E2162)^4*(C2162-F2162)-G2162)-B2162/6,0)*'Расчет NPV'!$C$13)/(1+'Расчет NPV'!$C$12)^5</f>
        <v/>
      </c>
      <c r="M2162" s="9">
        <f>((D2162*(1+E2162)^5*(C2162-F2162)-G2162)-MAX((D2162*(1+E2162)^5*(C2162-F2162)-G2162)-B2162/6,0)*'Расчет NPV'!$C$13)/(1+'Расчет NPV'!$C$12)^6</f>
        <v/>
      </c>
      <c r="N2162" s="13">
        <f>SUM(H2162:M2162)-B2162</f>
        <v/>
      </c>
    </row>
    <row r="2163">
      <c r="A2163" t="n">
        <v>2159</v>
      </c>
      <c r="B2163" s="9">
        <f>_xlfn.BETA.INV(RAND(),'Расчет NPV'!$E$5,'Расчет NPV'!$F$5,'Расчет NPV'!$B$5,'Расчет NPV'!$D$5)</f>
        <v/>
      </c>
      <c r="C2163" s="9">
        <f>_xlfn.BETA.INV(RAND(),'Расчет NPV'!$E$6,'Расчет NPV'!$F$6,'Расчет NPV'!$B$6,'Расчет NPV'!$D$6)</f>
        <v/>
      </c>
      <c r="D2163" s="9">
        <f>_xlfn.BETA.INV(RAND(),'Расчет NPV'!$E$7,'Расчет NPV'!$F$7,'Расчет NPV'!$B$7,'Расчет NPV'!$D$7)</f>
        <v/>
      </c>
      <c r="E2163" s="5">
        <f>_xlfn.BETA.INV(RAND(),'Расчет NPV'!$E$8,'Расчет NPV'!$F$8,'Расчет NPV'!$B$8,'Расчет NPV'!$D$8)</f>
        <v/>
      </c>
      <c r="F2163" s="9">
        <f>_xlfn.BETA.INV(RAND(),'Расчет NPV'!$E$9,'Расчет NPV'!$F$9,'Расчет NPV'!$B$9,'Расчет NPV'!$D$9)</f>
        <v/>
      </c>
      <c r="G2163" s="9">
        <f>_xlfn.BETA.INV(RAND(),'Расчет NPV'!$E$10,'Расчет NPV'!$F$10,'Расчет NPV'!$B$10,'Расчет NPV'!$D$10)</f>
        <v/>
      </c>
      <c r="H2163" s="9">
        <f>((D2163*(1+E2163)^0*'Расчет NPV'!$C$14*(C2163-F2163)-G2163)-MAX((D2163*(1+E2163)^0*'Расчет NPV'!$C$14*(C2163-F2163)-G2163)-B2163/6,0)*'Расчет NPV'!$C$13)/(1+'Расчет NPV'!$C$12)^1</f>
        <v/>
      </c>
      <c r="I2163" s="9">
        <f>((D2163*(1+E2163)^1*(C2163-F2163)-G2163)-MAX((D2163*(1+E2163)^1*(C2163-F2163)-G2163)-B2163/6,0)*'Расчет NPV'!$C$13)/(1+'Расчет NPV'!$C$12)^2</f>
        <v/>
      </c>
      <c r="J2163" s="9">
        <f>((D2163*(1+E2163)^2*(C2163-F2163)-G2163)-MAX((D2163*(1+E2163)^2*(C2163-F2163)-G2163)-B2163/6,0)*'Расчет NPV'!$C$13)/(1+'Расчет NPV'!$C$12)^3</f>
        <v/>
      </c>
      <c r="K2163" s="9">
        <f>((D2163*(1+E2163)^3*(C2163-F2163)-G2163)-MAX((D2163*(1+E2163)^3*(C2163-F2163)-G2163)-B2163/6,0)*'Расчет NPV'!$C$13)/(1+'Расчет NPV'!$C$12)^4</f>
        <v/>
      </c>
      <c r="L2163" s="9">
        <f>((D2163*(1+E2163)^4*(C2163-F2163)-G2163)-MAX((D2163*(1+E2163)^4*(C2163-F2163)-G2163)-B2163/6,0)*'Расчет NPV'!$C$13)/(1+'Расчет NPV'!$C$12)^5</f>
        <v/>
      </c>
      <c r="M2163" s="9">
        <f>((D2163*(1+E2163)^5*(C2163-F2163)-G2163)-MAX((D2163*(1+E2163)^5*(C2163-F2163)-G2163)-B2163/6,0)*'Расчет NPV'!$C$13)/(1+'Расчет NPV'!$C$12)^6</f>
        <v/>
      </c>
      <c r="N2163" s="13">
        <f>SUM(H2163:M2163)-B2163</f>
        <v/>
      </c>
    </row>
    <row r="2164">
      <c r="A2164" t="n">
        <v>2160</v>
      </c>
      <c r="B2164" s="9">
        <f>_xlfn.BETA.INV(RAND(),'Расчет NPV'!$E$5,'Расчет NPV'!$F$5,'Расчет NPV'!$B$5,'Расчет NPV'!$D$5)</f>
        <v/>
      </c>
      <c r="C2164" s="9">
        <f>_xlfn.BETA.INV(RAND(),'Расчет NPV'!$E$6,'Расчет NPV'!$F$6,'Расчет NPV'!$B$6,'Расчет NPV'!$D$6)</f>
        <v/>
      </c>
      <c r="D2164" s="9">
        <f>_xlfn.BETA.INV(RAND(),'Расчет NPV'!$E$7,'Расчет NPV'!$F$7,'Расчет NPV'!$B$7,'Расчет NPV'!$D$7)</f>
        <v/>
      </c>
      <c r="E2164" s="5">
        <f>_xlfn.BETA.INV(RAND(),'Расчет NPV'!$E$8,'Расчет NPV'!$F$8,'Расчет NPV'!$B$8,'Расчет NPV'!$D$8)</f>
        <v/>
      </c>
      <c r="F2164" s="9">
        <f>_xlfn.BETA.INV(RAND(),'Расчет NPV'!$E$9,'Расчет NPV'!$F$9,'Расчет NPV'!$B$9,'Расчет NPV'!$D$9)</f>
        <v/>
      </c>
      <c r="G2164" s="9">
        <f>_xlfn.BETA.INV(RAND(),'Расчет NPV'!$E$10,'Расчет NPV'!$F$10,'Расчет NPV'!$B$10,'Расчет NPV'!$D$10)</f>
        <v/>
      </c>
      <c r="H2164" s="9">
        <f>((D2164*(1+E2164)^0*'Расчет NPV'!$C$14*(C2164-F2164)-G2164)-MAX((D2164*(1+E2164)^0*'Расчет NPV'!$C$14*(C2164-F2164)-G2164)-B2164/6,0)*'Расчет NPV'!$C$13)/(1+'Расчет NPV'!$C$12)^1</f>
        <v/>
      </c>
      <c r="I2164" s="9">
        <f>((D2164*(1+E2164)^1*(C2164-F2164)-G2164)-MAX((D2164*(1+E2164)^1*(C2164-F2164)-G2164)-B2164/6,0)*'Расчет NPV'!$C$13)/(1+'Расчет NPV'!$C$12)^2</f>
        <v/>
      </c>
      <c r="J2164" s="9">
        <f>((D2164*(1+E2164)^2*(C2164-F2164)-G2164)-MAX((D2164*(1+E2164)^2*(C2164-F2164)-G2164)-B2164/6,0)*'Расчет NPV'!$C$13)/(1+'Расчет NPV'!$C$12)^3</f>
        <v/>
      </c>
      <c r="K2164" s="9">
        <f>((D2164*(1+E2164)^3*(C2164-F2164)-G2164)-MAX((D2164*(1+E2164)^3*(C2164-F2164)-G2164)-B2164/6,0)*'Расчет NPV'!$C$13)/(1+'Расчет NPV'!$C$12)^4</f>
        <v/>
      </c>
      <c r="L2164" s="9">
        <f>((D2164*(1+E2164)^4*(C2164-F2164)-G2164)-MAX((D2164*(1+E2164)^4*(C2164-F2164)-G2164)-B2164/6,0)*'Расчет NPV'!$C$13)/(1+'Расчет NPV'!$C$12)^5</f>
        <v/>
      </c>
      <c r="M2164" s="9">
        <f>((D2164*(1+E2164)^5*(C2164-F2164)-G2164)-MAX((D2164*(1+E2164)^5*(C2164-F2164)-G2164)-B2164/6,0)*'Расчет NPV'!$C$13)/(1+'Расчет NPV'!$C$12)^6</f>
        <v/>
      </c>
      <c r="N2164" s="13">
        <f>SUM(H2164:M2164)-B2164</f>
        <v/>
      </c>
    </row>
    <row r="2165">
      <c r="A2165" t="n">
        <v>2161</v>
      </c>
      <c r="B2165" s="9">
        <f>_xlfn.BETA.INV(RAND(),'Расчет NPV'!$E$5,'Расчет NPV'!$F$5,'Расчет NPV'!$B$5,'Расчет NPV'!$D$5)</f>
        <v/>
      </c>
      <c r="C2165" s="9">
        <f>_xlfn.BETA.INV(RAND(),'Расчет NPV'!$E$6,'Расчет NPV'!$F$6,'Расчет NPV'!$B$6,'Расчет NPV'!$D$6)</f>
        <v/>
      </c>
      <c r="D2165" s="9">
        <f>_xlfn.BETA.INV(RAND(),'Расчет NPV'!$E$7,'Расчет NPV'!$F$7,'Расчет NPV'!$B$7,'Расчет NPV'!$D$7)</f>
        <v/>
      </c>
      <c r="E2165" s="5">
        <f>_xlfn.BETA.INV(RAND(),'Расчет NPV'!$E$8,'Расчет NPV'!$F$8,'Расчет NPV'!$B$8,'Расчет NPV'!$D$8)</f>
        <v/>
      </c>
      <c r="F2165" s="9">
        <f>_xlfn.BETA.INV(RAND(),'Расчет NPV'!$E$9,'Расчет NPV'!$F$9,'Расчет NPV'!$B$9,'Расчет NPV'!$D$9)</f>
        <v/>
      </c>
      <c r="G2165" s="9">
        <f>_xlfn.BETA.INV(RAND(),'Расчет NPV'!$E$10,'Расчет NPV'!$F$10,'Расчет NPV'!$B$10,'Расчет NPV'!$D$10)</f>
        <v/>
      </c>
      <c r="H2165" s="9">
        <f>((D2165*(1+E2165)^0*'Расчет NPV'!$C$14*(C2165-F2165)-G2165)-MAX((D2165*(1+E2165)^0*'Расчет NPV'!$C$14*(C2165-F2165)-G2165)-B2165/6,0)*'Расчет NPV'!$C$13)/(1+'Расчет NPV'!$C$12)^1</f>
        <v/>
      </c>
      <c r="I2165" s="9">
        <f>((D2165*(1+E2165)^1*(C2165-F2165)-G2165)-MAX((D2165*(1+E2165)^1*(C2165-F2165)-G2165)-B2165/6,0)*'Расчет NPV'!$C$13)/(1+'Расчет NPV'!$C$12)^2</f>
        <v/>
      </c>
      <c r="J2165" s="9">
        <f>((D2165*(1+E2165)^2*(C2165-F2165)-G2165)-MAX((D2165*(1+E2165)^2*(C2165-F2165)-G2165)-B2165/6,0)*'Расчет NPV'!$C$13)/(1+'Расчет NPV'!$C$12)^3</f>
        <v/>
      </c>
      <c r="K2165" s="9">
        <f>((D2165*(1+E2165)^3*(C2165-F2165)-G2165)-MAX((D2165*(1+E2165)^3*(C2165-F2165)-G2165)-B2165/6,0)*'Расчет NPV'!$C$13)/(1+'Расчет NPV'!$C$12)^4</f>
        <v/>
      </c>
      <c r="L2165" s="9">
        <f>((D2165*(1+E2165)^4*(C2165-F2165)-G2165)-MAX((D2165*(1+E2165)^4*(C2165-F2165)-G2165)-B2165/6,0)*'Расчет NPV'!$C$13)/(1+'Расчет NPV'!$C$12)^5</f>
        <v/>
      </c>
      <c r="M2165" s="9">
        <f>((D2165*(1+E2165)^5*(C2165-F2165)-G2165)-MAX((D2165*(1+E2165)^5*(C2165-F2165)-G2165)-B2165/6,0)*'Расчет NPV'!$C$13)/(1+'Расчет NPV'!$C$12)^6</f>
        <v/>
      </c>
      <c r="N2165" s="13">
        <f>SUM(H2165:M2165)-B2165</f>
        <v/>
      </c>
    </row>
    <row r="2166">
      <c r="A2166" t="n">
        <v>2162</v>
      </c>
      <c r="B2166" s="9">
        <f>_xlfn.BETA.INV(RAND(),'Расчет NPV'!$E$5,'Расчет NPV'!$F$5,'Расчет NPV'!$B$5,'Расчет NPV'!$D$5)</f>
        <v/>
      </c>
      <c r="C2166" s="9">
        <f>_xlfn.BETA.INV(RAND(),'Расчет NPV'!$E$6,'Расчет NPV'!$F$6,'Расчет NPV'!$B$6,'Расчет NPV'!$D$6)</f>
        <v/>
      </c>
      <c r="D2166" s="9">
        <f>_xlfn.BETA.INV(RAND(),'Расчет NPV'!$E$7,'Расчет NPV'!$F$7,'Расчет NPV'!$B$7,'Расчет NPV'!$D$7)</f>
        <v/>
      </c>
      <c r="E2166" s="5">
        <f>_xlfn.BETA.INV(RAND(),'Расчет NPV'!$E$8,'Расчет NPV'!$F$8,'Расчет NPV'!$B$8,'Расчет NPV'!$D$8)</f>
        <v/>
      </c>
      <c r="F2166" s="9">
        <f>_xlfn.BETA.INV(RAND(),'Расчет NPV'!$E$9,'Расчет NPV'!$F$9,'Расчет NPV'!$B$9,'Расчет NPV'!$D$9)</f>
        <v/>
      </c>
      <c r="G2166" s="9">
        <f>_xlfn.BETA.INV(RAND(),'Расчет NPV'!$E$10,'Расчет NPV'!$F$10,'Расчет NPV'!$B$10,'Расчет NPV'!$D$10)</f>
        <v/>
      </c>
      <c r="H2166" s="9">
        <f>((D2166*(1+E2166)^0*'Расчет NPV'!$C$14*(C2166-F2166)-G2166)-MAX((D2166*(1+E2166)^0*'Расчет NPV'!$C$14*(C2166-F2166)-G2166)-B2166/6,0)*'Расчет NPV'!$C$13)/(1+'Расчет NPV'!$C$12)^1</f>
        <v/>
      </c>
      <c r="I2166" s="9">
        <f>((D2166*(1+E2166)^1*(C2166-F2166)-G2166)-MAX((D2166*(1+E2166)^1*(C2166-F2166)-G2166)-B2166/6,0)*'Расчет NPV'!$C$13)/(1+'Расчет NPV'!$C$12)^2</f>
        <v/>
      </c>
      <c r="J2166" s="9">
        <f>((D2166*(1+E2166)^2*(C2166-F2166)-G2166)-MAX((D2166*(1+E2166)^2*(C2166-F2166)-G2166)-B2166/6,0)*'Расчет NPV'!$C$13)/(1+'Расчет NPV'!$C$12)^3</f>
        <v/>
      </c>
      <c r="K2166" s="9">
        <f>((D2166*(1+E2166)^3*(C2166-F2166)-G2166)-MAX((D2166*(1+E2166)^3*(C2166-F2166)-G2166)-B2166/6,0)*'Расчет NPV'!$C$13)/(1+'Расчет NPV'!$C$12)^4</f>
        <v/>
      </c>
      <c r="L2166" s="9">
        <f>((D2166*(1+E2166)^4*(C2166-F2166)-G2166)-MAX((D2166*(1+E2166)^4*(C2166-F2166)-G2166)-B2166/6,0)*'Расчет NPV'!$C$13)/(1+'Расчет NPV'!$C$12)^5</f>
        <v/>
      </c>
      <c r="M2166" s="9">
        <f>((D2166*(1+E2166)^5*(C2166-F2166)-G2166)-MAX((D2166*(1+E2166)^5*(C2166-F2166)-G2166)-B2166/6,0)*'Расчет NPV'!$C$13)/(1+'Расчет NPV'!$C$12)^6</f>
        <v/>
      </c>
      <c r="N2166" s="13">
        <f>SUM(H2166:M2166)-B2166</f>
        <v/>
      </c>
    </row>
    <row r="2167">
      <c r="A2167" t="n">
        <v>2163</v>
      </c>
      <c r="B2167" s="9">
        <f>_xlfn.BETA.INV(RAND(),'Расчет NPV'!$E$5,'Расчет NPV'!$F$5,'Расчет NPV'!$B$5,'Расчет NPV'!$D$5)</f>
        <v/>
      </c>
      <c r="C2167" s="9">
        <f>_xlfn.BETA.INV(RAND(),'Расчет NPV'!$E$6,'Расчет NPV'!$F$6,'Расчет NPV'!$B$6,'Расчет NPV'!$D$6)</f>
        <v/>
      </c>
      <c r="D2167" s="9">
        <f>_xlfn.BETA.INV(RAND(),'Расчет NPV'!$E$7,'Расчет NPV'!$F$7,'Расчет NPV'!$B$7,'Расчет NPV'!$D$7)</f>
        <v/>
      </c>
      <c r="E2167" s="5">
        <f>_xlfn.BETA.INV(RAND(),'Расчет NPV'!$E$8,'Расчет NPV'!$F$8,'Расчет NPV'!$B$8,'Расчет NPV'!$D$8)</f>
        <v/>
      </c>
      <c r="F2167" s="9">
        <f>_xlfn.BETA.INV(RAND(),'Расчет NPV'!$E$9,'Расчет NPV'!$F$9,'Расчет NPV'!$B$9,'Расчет NPV'!$D$9)</f>
        <v/>
      </c>
      <c r="G2167" s="9">
        <f>_xlfn.BETA.INV(RAND(),'Расчет NPV'!$E$10,'Расчет NPV'!$F$10,'Расчет NPV'!$B$10,'Расчет NPV'!$D$10)</f>
        <v/>
      </c>
      <c r="H2167" s="9">
        <f>((D2167*(1+E2167)^0*'Расчет NPV'!$C$14*(C2167-F2167)-G2167)-MAX((D2167*(1+E2167)^0*'Расчет NPV'!$C$14*(C2167-F2167)-G2167)-B2167/6,0)*'Расчет NPV'!$C$13)/(1+'Расчет NPV'!$C$12)^1</f>
        <v/>
      </c>
      <c r="I2167" s="9">
        <f>((D2167*(1+E2167)^1*(C2167-F2167)-G2167)-MAX((D2167*(1+E2167)^1*(C2167-F2167)-G2167)-B2167/6,0)*'Расчет NPV'!$C$13)/(1+'Расчет NPV'!$C$12)^2</f>
        <v/>
      </c>
      <c r="J2167" s="9">
        <f>((D2167*(1+E2167)^2*(C2167-F2167)-G2167)-MAX((D2167*(1+E2167)^2*(C2167-F2167)-G2167)-B2167/6,0)*'Расчет NPV'!$C$13)/(1+'Расчет NPV'!$C$12)^3</f>
        <v/>
      </c>
      <c r="K2167" s="9">
        <f>((D2167*(1+E2167)^3*(C2167-F2167)-G2167)-MAX((D2167*(1+E2167)^3*(C2167-F2167)-G2167)-B2167/6,0)*'Расчет NPV'!$C$13)/(1+'Расчет NPV'!$C$12)^4</f>
        <v/>
      </c>
      <c r="L2167" s="9">
        <f>((D2167*(1+E2167)^4*(C2167-F2167)-G2167)-MAX((D2167*(1+E2167)^4*(C2167-F2167)-G2167)-B2167/6,0)*'Расчет NPV'!$C$13)/(1+'Расчет NPV'!$C$12)^5</f>
        <v/>
      </c>
      <c r="M2167" s="9">
        <f>((D2167*(1+E2167)^5*(C2167-F2167)-G2167)-MAX((D2167*(1+E2167)^5*(C2167-F2167)-G2167)-B2167/6,0)*'Расчет NPV'!$C$13)/(1+'Расчет NPV'!$C$12)^6</f>
        <v/>
      </c>
      <c r="N2167" s="13">
        <f>SUM(H2167:M2167)-B2167</f>
        <v/>
      </c>
    </row>
    <row r="2168">
      <c r="A2168" t="n">
        <v>2164</v>
      </c>
      <c r="B2168" s="9">
        <f>_xlfn.BETA.INV(RAND(),'Расчет NPV'!$E$5,'Расчет NPV'!$F$5,'Расчет NPV'!$B$5,'Расчет NPV'!$D$5)</f>
        <v/>
      </c>
      <c r="C2168" s="9">
        <f>_xlfn.BETA.INV(RAND(),'Расчет NPV'!$E$6,'Расчет NPV'!$F$6,'Расчет NPV'!$B$6,'Расчет NPV'!$D$6)</f>
        <v/>
      </c>
      <c r="D2168" s="9">
        <f>_xlfn.BETA.INV(RAND(),'Расчет NPV'!$E$7,'Расчет NPV'!$F$7,'Расчет NPV'!$B$7,'Расчет NPV'!$D$7)</f>
        <v/>
      </c>
      <c r="E2168" s="5">
        <f>_xlfn.BETA.INV(RAND(),'Расчет NPV'!$E$8,'Расчет NPV'!$F$8,'Расчет NPV'!$B$8,'Расчет NPV'!$D$8)</f>
        <v/>
      </c>
      <c r="F2168" s="9">
        <f>_xlfn.BETA.INV(RAND(),'Расчет NPV'!$E$9,'Расчет NPV'!$F$9,'Расчет NPV'!$B$9,'Расчет NPV'!$D$9)</f>
        <v/>
      </c>
      <c r="G2168" s="9">
        <f>_xlfn.BETA.INV(RAND(),'Расчет NPV'!$E$10,'Расчет NPV'!$F$10,'Расчет NPV'!$B$10,'Расчет NPV'!$D$10)</f>
        <v/>
      </c>
      <c r="H2168" s="9">
        <f>((D2168*(1+E2168)^0*'Расчет NPV'!$C$14*(C2168-F2168)-G2168)-MAX((D2168*(1+E2168)^0*'Расчет NPV'!$C$14*(C2168-F2168)-G2168)-B2168/6,0)*'Расчет NPV'!$C$13)/(1+'Расчет NPV'!$C$12)^1</f>
        <v/>
      </c>
      <c r="I2168" s="9">
        <f>((D2168*(1+E2168)^1*(C2168-F2168)-G2168)-MAX((D2168*(1+E2168)^1*(C2168-F2168)-G2168)-B2168/6,0)*'Расчет NPV'!$C$13)/(1+'Расчет NPV'!$C$12)^2</f>
        <v/>
      </c>
      <c r="J2168" s="9">
        <f>((D2168*(1+E2168)^2*(C2168-F2168)-G2168)-MAX((D2168*(1+E2168)^2*(C2168-F2168)-G2168)-B2168/6,0)*'Расчет NPV'!$C$13)/(1+'Расчет NPV'!$C$12)^3</f>
        <v/>
      </c>
      <c r="K2168" s="9">
        <f>((D2168*(1+E2168)^3*(C2168-F2168)-G2168)-MAX((D2168*(1+E2168)^3*(C2168-F2168)-G2168)-B2168/6,0)*'Расчет NPV'!$C$13)/(1+'Расчет NPV'!$C$12)^4</f>
        <v/>
      </c>
      <c r="L2168" s="9">
        <f>((D2168*(1+E2168)^4*(C2168-F2168)-G2168)-MAX((D2168*(1+E2168)^4*(C2168-F2168)-G2168)-B2168/6,0)*'Расчет NPV'!$C$13)/(1+'Расчет NPV'!$C$12)^5</f>
        <v/>
      </c>
      <c r="M2168" s="9">
        <f>((D2168*(1+E2168)^5*(C2168-F2168)-G2168)-MAX((D2168*(1+E2168)^5*(C2168-F2168)-G2168)-B2168/6,0)*'Расчет NPV'!$C$13)/(1+'Расчет NPV'!$C$12)^6</f>
        <v/>
      </c>
      <c r="N2168" s="13">
        <f>SUM(H2168:M2168)-B2168</f>
        <v/>
      </c>
    </row>
    <row r="2169">
      <c r="A2169" t="n">
        <v>2165</v>
      </c>
      <c r="B2169" s="9">
        <f>_xlfn.BETA.INV(RAND(),'Расчет NPV'!$E$5,'Расчет NPV'!$F$5,'Расчет NPV'!$B$5,'Расчет NPV'!$D$5)</f>
        <v/>
      </c>
      <c r="C2169" s="9">
        <f>_xlfn.BETA.INV(RAND(),'Расчет NPV'!$E$6,'Расчет NPV'!$F$6,'Расчет NPV'!$B$6,'Расчет NPV'!$D$6)</f>
        <v/>
      </c>
      <c r="D2169" s="9">
        <f>_xlfn.BETA.INV(RAND(),'Расчет NPV'!$E$7,'Расчет NPV'!$F$7,'Расчет NPV'!$B$7,'Расчет NPV'!$D$7)</f>
        <v/>
      </c>
      <c r="E2169" s="5">
        <f>_xlfn.BETA.INV(RAND(),'Расчет NPV'!$E$8,'Расчет NPV'!$F$8,'Расчет NPV'!$B$8,'Расчет NPV'!$D$8)</f>
        <v/>
      </c>
      <c r="F2169" s="9">
        <f>_xlfn.BETA.INV(RAND(),'Расчет NPV'!$E$9,'Расчет NPV'!$F$9,'Расчет NPV'!$B$9,'Расчет NPV'!$D$9)</f>
        <v/>
      </c>
      <c r="G2169" s="9">
        <f>_xlfn.BETA.INV(RAND(),'Расчет NPV'!$E$10,'Расчет NPV'!$F$10,'Расчет NPV'!$B$10,'Расчет NPV'!$D$10)</f>
        <v/>
      </c>
      <c r="H2169" s="9">
        <f>((D2169*(1+E2169)^0*'Расчет NPV'!$C$14*(C2169-F2169)-G2169)-MAX((D2169*(1+E2169)^0*'Расчет NPV'!$C$14*(C2169-F2169)-G2169)-B2169/6,0)*'Расчет NPV'!$C$13)/(1+'Расчет NPV'!$C$12)^1</f>
        <v/>
      </c>
      <c r="I2169" s="9">
        <f>((D2169*(1+E2169)^1*(C2169-F2169)-G2169)-MAX((D2169*(1+E2169)^1*(C2169-F2169)-G2169)-B2169/6,0)*'Расчет NPV'!$C$13)/(1+'Расчет NPV'!$C$12)^2</f>
        <v/>
      </c>
      <c r="J2169" s="9">
        <f>((D2169*(1+E2169)^2*(C2169-F2169)-G2169)-MAX((D2169*(1+E2169)^2*(C2169-F2169)-G2169)-B2169/6,0)*'Расчет NPV'!$C$13)/(1+'Расчет NPV'!$C$12)^3</f>
        <v/>
      </c>
      <c r="K2169" s="9">
        <f>((D2169*(1+E2169)^3*(C2169-F2169)-G2169)-MAX((D2169*(1+E2169)^3*(C2169-F2169)-G2169)-B2169/6,0)*'Расчет NPV'!$C$13)/(1+'Расчет NPV'!$C$12)^4</f>
        <v/>
      </c>
      <c r="L2169" s="9">
        <f>((D2169*(1+E2169)^4*(C2169-F2169)-G2169)-MAX((D2169*(1+E2169)^4*(C2169-F2169)-G2169)-B2169/6,0)*'Расчет NPV'!$C$13)/(1+'Расчет NPV'!$C$12)^5</f>
        <v/>
      </c>
      <c r="M2169" s="9">
        <f>((D2169*(1+E2169)^5*(C2169-F2169)-G2169)-MAX((D2169*(1+E2169)^5*(C2169-F2169)-G2169)-B2169/6,0)*'Расчет NPV'!$C$13)/(1+'Расчет NPV'!$C$12)^6</f>
        <v/>
      </c>
      <c r="N2169" s="13">
        <f>SUM(H2169:M2169)-B2169</f>
        <v/>
      </c>
    </row>
    <row r="2170">
      <c r="A2170" t="n">
        <v>2166</v>
      </c>
      <c r="B2170" s="9">
        <f>_xlfn.BETA.INV(RAND(),'Расчет NPV'!$E$5,'Расчет NPV'!$F$5,'Расчет NPV'!$B$5,'Расчет NPV'!$D$5)</f>
        <v/>
      </c>
      <c r="C2170" s="9">
        <f>_xlfn.BETA.INV(RAND(),'Расчет NPV'!$E$6,'Расчет NPV'!$F$6,'Расчет NPV'!$B$6,'Расчет NPV'!$D$6)</f>
        <v/>
      </c>
      <c r="D2170" s="9">
        <f>_xlfn.BETA.INV(RAND(),'Расчет NPV'!$E$7,'Расчет NPV'!$F$7,'Расчет NPV'!$B$7,'Расчет NPV'!$D$7)</f>
        <v/>
      </c>
      <c r="E2170" s="5">
        <f>_xlfn.BETA.INV(RAND(),'Расчет NPV'!$E$8,'Расчет NPV'!$F$8,'Расчет NPV'!$B$8,'Расчет NPV'!$D$8)</f>
        <v/>
      </c>
      <c r="F2170" s="9">
        <f>_xlfn.BETA.INV(RAND(),'Расчет NPV'!$E$9,'Расчет NPV'!$F$9,'Расчет NPV'!$B$9,'Расчет NPV'!$D$9)</f>
        <v/>
      </c>
      <c r="G2170" s="9">
        <f>_xlfn.BETA.INV(RAND(),'Расчет NPV'!$E$10,'Расчет NPV'!$F$10,'Расчет NPV'!$B$10,'Расчет NPV'!$D$10)</f>
        <v/>
      </c>
      <c r="H2170" s="9">
        <f>((D2170*(1+E2170)^0*'Расчет NPV'!$C$14*(C2170-F2170)-G2170)-MAX((D2170*(1+E2170)^0*'Расчет NPV'!$C$14*(C2170-F2170)-G2170)-B2170/6,0)*'Расчет NPV'!$C$13)/(1+'Расчет NPV'!$C$12)^1</f>
        <v/>
      </c>
      <c r="I2170" s="9">
        <f>((D2170*(1+E2170)^1*(C2170-F2170)-G2170)-MAX((D2170*(1+E2170)^1*(C2170-F2170)-G2170)-B2170/6,0)*'Расчет NPV'!$C$13)/(1+'Расчет NPV'!$C$12)^2</f>
        <v/>
      </c>
      <c r="J2170" s="9">
        <f>((D2170*(1+E2170)^2*(C2170-F2170)-G2170)-MAX((D2170*(1+E2170)^2*(C2170-F2170)-G2170)-B2170/6,0)*'Расчет NPV'!$C$13)/(1+'Расчет NPV'!$C$12)^3</f>
        <v/>
      </c>
      <c r="K2170" s="9">
        <f>((D2170*(1+E2170)^3*(C2170-F2170)-G2170)-MAX((D2170*(1+E2170)^3*(C2170-F2170)-G2170)-B2170/6,0)*'Расчет NPV'!$C$13)/(1+'Расчет NPV'!$C$12)^4</f>
        <v/>
      </c>
      <c r="L2170" s="9">
        <f>((D2170*(1+E2170)^4*(C2170-F2170)-G2170)-MAX((D2170*(1+E2170)^4*(C2170-F2170)-G2170)-B2170/6,0)*'Расчет NPV'!$C$13)/(1+'Расчет NPV'!$C$12)^5</f>
        <v/>
      </c>
      <c r="M2170" s="9">
        <f>((D2170*(1+E2170)^5*(C2170-F2170)-G2170)-MAX((D2170*(1+E2170)^5*(C2170-F2170)-G2170)-B2170/6,0)*'Расчет NPV'!$C$13)/(1+'Расчет NPV'!$C$12)^6</f>
        <v/>
      </c>
      <c r="N2170" s="13">
        <f>SUM(H2170:M2170)-B2170</f>
        <v/>
      </c>
    </row>
    <row r="2171">
      <c r="A2171" t="n">
        <v>2167</v>
      </c>
      <c r="B2171" s="9">
        <f>_xlfn.BETA.INV(RAND(),'Расчет NPV'!$E$5,'Расчет NPV'!$F$5,'Расчет NPV'!$B$5,'Расчет NPV'!$D$5)</f>
        <v/>
      </c>
      <c r="C2171" s="9">
        <f>_xlfn.BETA.INV(RAND(),'Расчет NPV'!$E$6,'Расчет NPV'!$F$6,'Расчет NPV'!$B$6,'Расчет NPV'!$D$6)</f>
        <v/>
      </c>
      <c r="D2171" s="9">
        <f>_xlfn.BETA.INV(RAND(),'Расчет NPV'!$E$7,'Расчет NPV'!$F$7,'Расчет NPV'!$B$7,'Расчет NPV'!$D$7)</f>
        <v/>
      </c>
      <c r="E2171" s="5">
        <f>_xlfn.BETA.INV(RAND(),'Расчет NPV'!$E$8,'Расчет NPV'!$F$8,'Расчет NPV'!$B$8,'Расчет NPV'!$D$8)</f>
        <v/>
      </c>
      <c r="F2171" s="9">
        <f>_xlfn.BETA.INV(RAND(),'Расчет NPV'!$E$9,'Расчет NPV'!$F$9,'Расчет NPV'!$B$9,'Расчет NPV'!$D$9)</f>
        <v/>
      </c>
      <c r="G2171" s="9">
        <f>_xlfn.BETA.INV(RAND(),'Расчет NPV'!$E$10,'Расчет NPV'!$F$10,'Расчет NPV'!$B$10,'Расчет NPV'!$D$10)</f>
        <v/>
      </c>
      <c r="H2171" s="9">
        <f>((D2171*(1+E2171)^0*'Расчет NPV'!$C$14*(C2171-F2171)-G2171)-MAX((D2171*(1+E2171)^0*'Расчет NPV'!$C$14*(C2171-F2171)-G2171)-B2171/6,0)*'Расчет NPV'!$C$13)/(1+'Расчет NPV'!$C$12)^1</f>
        <v/>
      </c>
      <c r="I2171" s="9">
        <f>((D2171*(1+E2171)^1*(C2171-F2171)-G2171)-MAX((D2171*(1+E2171)^1*(C2171-F2171)-G2171)-B2171/6,0)*'Расчет NPV'!$C$13)/(1+'Расчет NPV'!$C$12)^2</f>
        <v/>
      </c>
      <c r="J2171" s="9">
        <f>((D2171*(1+E2171)^2*(C2171-F2171)-G2171)-MAX((D2171*(1+E2171)^2*(C2171-F2171)-G2171)-B2171/6,0)*'Расчет NPV'!$C$13)/(1+'Расчет NPV'!$C$12)^3</f>
        <v/>
      </c>
      <c r="K2171" s="9">
        <f>((D2171*(1+E2171)^3*(C2171-F2171)-G2171)-MAX((D2171*(1+E2171)^3*(C2171-F2171)-G2171)-B2171/6,0)*'Расчет NPV'!$C$13)/(1+'Расчет NPV'!$C$12)^4</f>
        <v/>
      </c>
      <c r="L2171" s="9">
        <f>((D2171*(1+E2171)^4*(C2171-F2171)-G2171)-MAX((D2171*(1+E2171)^4*(C2171-F2171)-G2171)-B2171/6,0)*'Расчет NPV'!$C$13)/(1+'Расчет NPV'!$C$12)^5</f>
        <v/>
      </c>
      <c r="M2171" s="9">
        <f>((D2171*(1+E2171)^5*(C2171-F2171)-G2171)-MAX((D2171*(1+E2171)^5*(C2171-F2171)-G2171)-B2171/6,0)*'Расчет NPV'!$C$13)/(1+'Расчет NPV'!$C$12)^6</f>
        <v/>
      </c>
      <c r="N2171" s="13">
        <f>SUM(H2171:M2171)-B2171</f>
        <v/>
      </c>
    </row>
    <row r="2172">
      <c r="A2172" t="n">
        <v>2168</v>
      </c>
      <c r="B2172" s="9">
        <f>_xlfn.BETA.INV(RAND(),'Расчет NPV'!$E$5,'Расчет NPV'!$F$5,'Расчет NPV'!$B$5,'Расчет NPV'!$D$5)</f>
        <v/>
      </c>
      <c r="C2172" s="9">
        <f>_xlfn.BETA.INV(RAND(),'Расчет NPV'!$E$6,'Расчет NPV'!$F$6,'Расчет NPV'!$B$6,'Расчет NPV'!$D$6)</f>
        <v/>
      </c>
      <c r="D2172" s="9">
        <f>_xlfn.BETA.INV(RAND(),'Расчет NPV'!$E$7,'Расчет NPV'!$F$7,'Расчет NPV'!$B$7,'Расчет NPV'!$D$7)</f>
        <v/>
      </c>
      <c r="E2172" s="5">
        <f>_xlfn.BETA.INV(RAND(),'Расчет NPV'!$E$8,'Расчет NPV'!$F$8,'Расчет NPV'!$B$8,'Расчет NPV'!$D$8)</f>
        <v/>
      </c>
      <c r="F2172" s="9">
        <f>_xlfn.BETA.INV(RAND(),'Расчет NPV'!$E$9,'Расчет NPV'!$F$9,'Расчет NPV'!$B$9,'Расчет NPV'!$D$9)</f>
        <v/>
      </c>
      <c r="G2172" s="9">
        <f>_xlfn.BETA.INV(RAND(),'Расчет NPV'!$E$10,'Расчет NPV'!$F$10,'Расчет NPV'!$B$10,'Расчет NPV'!$D$10)</f>
        <v/>
      </c>
      <c r="H2172" s="9">
        <f>((D2172*(1+E2172)^0*'Расчет NPV'!$C$14*(C2172-F2172)-G2172)-MAX((D2172*(1+E2172)^0*'Расчет NPV'!$C$14*(C2172-F2172)-G2172)-B2172/6,0)*'Расчет NPV'!$C$13)/(1+'Расчет NPV'!$C$12)^1</f>
        <v/>
      </c>
      <c r="I2172" s="9">
        <f>((D2172*(1+E2172)^1*(C2172-F2172)-G2172)-MAX((D2172*(1+E2172)^1*(C2172-F2172)-G2172)-B2172/6,0)*'Расчет NPV'!$C$13)/(1+'Расчет NPV'!$C$12)^2</f>
        <v/>
      </c>
      <c r="J2172" s="9">
        <f>((D2172*(1+E2172)^2*(C2172-F2172)-G2172)-MAX((D2172*(1+E2172)^2*(C2172-F2172)-G2172)-B2172/6,0)*'Расчет NPV'!$C$13)/(1+'Расчет NPV'!$C$12)^3</f>
        <v/>
      </c>
      <c r="K2172" s="9">
        <f>((D2172*(1+E2172)^3*(C2172-F2172)-G2172)-MAX((D2172*(1+E2172)^3*(C2172-F2172)-G2172)-B2172/6,0)*'Расчет NPV'!$C$13)/(1+'Расчет NPV'!$C$12)^4</f>
        <v/>
      </c>
      <c r="L2172" s="9">
        <f>((D2172*(1+E2172)^4*(C2172-F2172)-G2172)-MAX((D2172*(1+E2172)^4*(C2172-F2172)-G2172)-B2172/6,0)*'Расчет NPV'!$C$13)/(1+'Расчет NPV'!$C$12)^5</f>
        <v/>
      </c>
      <c r="M2172" s="9">
        <f>((D2172*(1+E2172)^5*(C2172-F2172)-G2172)-MAX((D2172*(1+E2172)^5*(C2172-F2172)-G2172)-B2172/6,0)*'Расчет NPV'!$C$13)/(1+'Расчет NPV'!$C$12)^6</f>
        <v/>
      </c>
      <c r="N2172" s="13">
        <f>SUM(H2172:M2172)-B2172</f>
        <v/>
      </c>
    </row>
    <row r="2173">
      <c r="A2173" t="n">
        <v>2169</v>
      </c>
      <c r="B2173" s="9">
        <f>_xlfn.BETA.INV(RAND(),'Расчет NPV'!$E$5,'Расчет NPV'!$F$5,'Расчет NPV'!$B$5,'Расчет NPV'!$D$5)</f>
        <v/>
      </c>
      <c r="C2173" s="9">
        <f>_xlfn.BETA.INV(RAND(),'Расчет NPV'!$E$6,'Расчет NPV'!$F$6,'Расчет NPV'!$B$6,'Расчет NPV'!$D$6)</f>
        <v/>
      </c>
      <c r="D2173" s="9">
        <f>_xlfn.BETA.INV(RAND(),'Расчет NPV'!$E$7,'Расчет NPV'!$F$7,'Расчет NPV'!$B$7,'Расчет NPV'!$D$7)</f>
        <v/>
      </c>
      <c r="E2173" s="5">
        <f>_xlfn.BETA.INV(RAND(),'Расчет NPV'!$E$8,'Расчет NPV'!$F$8,'Расчет NPV'!$B$8,'Расчет NPV'!$D$8)</f>
        <v/>
      </c>
      <c r="F2173" s="9">
        <f>_xlfn.BETA.INV(RAND(),'Расчет NPV'!$E$9,'Расчет NPV'!$F$9,'Расчет NPV'!$B$9,'Расчет NPV'!$D$9)</f>
        <v/>
      </c>
      <c r="G2173" s="9">
        <f>_xlfn.BETA.INV(RAND(),'Расчет NPV'!$E$10,'Расчет NPV'!$F$10,'Расчет NPV'!$B$10,'Расчет NPV'!$D$10)</f>
        <v/>
      </c>
      <c r="H2173" s="9">
        <f>((D2173*(1+E2173)^0*'Расчет NPV'!$C$14*(C2173-F2173)-G2173)-MAX((D2173*(1+E2173)^0*'Расчет NPV'!$C$14*(C2173-F2173)-G2173)-B2173/6,0)*'Расчет NPV'!$C$13)/(1+'Расчет NPV'!$C$12)^1</f>
        <v/>
      </c>
      <c r="I2173" s="9">
        <f>((D2173*(1+E2173)^1*(C2173-F2173)-G2173)-MAX((D2173*(1+E2173)^1*(C2173-F2173)-G2173)-B2173/6,0)*'Расчет NPV'!$C$13)/(1+'Расчет NPV'!$C$12)^2</f>
        <v/>
      </c>
      <c r="J2173" s="9">
        <f>((D2173*(1+E2173)^2*(C2173-F2173)-G2173)-MAX((D2173*(1+E2173)^2*(C2173-F2173)-G2173)-B2173/6,0)*'Расчет NPV'!$C$13)/(1+'Расчет NPV'!$C$12)^3</f>
        <v/>
      </c>
      <c r="K2173" s="9">
        <f>((D2173*(1+E2173)^3*(C2173-F2173)-G2173)-MAX((D2173*(1+E2173)^3*(C2173-F2173)-G2173)-B2173/6,0)*'Расчет NPV'!$C$13)/(1+'Расчет NPV'!$C$12)^4</f>
        <v/>
      </c>
      <c r="L2173" s="9">
        <f>((D2173*(1+E2173)^4*(C2173-F2173)-G2173)-MAX((D2173*(1+E2173)^4*(C2173-F2173)-G2173)-B2173/6,0)*'Расчет NPV'!$C$13)/(1+'Расчет NPV'!$C$12)^5</f>
        <v/>
      </c>
      <c r="M2173" s="9">
        <f>((D2173*(1+E2173)^5*(C2173-F2173)-G2173)-MAX((D2173*(1+E2173)^5*(C2173-F2173)-G2173)-B2173/6,0)*'Расчет NPV'!$C$13)/(1+'Расчет NPV'!$C$12)^6</f>
        <v/>
      </c>
      <c r="N2173" s="13">
        <f>SUM(H2173:M2173)-B2173</f>
        <v/>
      </c>
    </row>
    <row r="2174">
      <c r="A2174" t="n">
        <v>2170</v>
      </c>
      <c r="B2174" s="9">
        <f>_xlfn.BETA.INV(RAND(),'Расчет NPV'!$E$5,'Расчет NPV'!$F$5,'Расчет NPV'!$B$5,'Расчет NPV'!$D$5)</f>
        <v/>
      </c>
      <c r="C2174" s="9">
        <f>_xlfn.BETA.INV(RAND(),'Расчет NPV'!$E$6,'Расчет NPV'!$F$6,'Расчет NPV'!$B$6,'Расчет NPV'!$D$6)</f>
        <v/>
      </c>
      <c r="D2174" s="9">
        <f>_xlfn.BETA.INV(RAND(),'Расчет NPV'!$E$7,'Расчет NPV'!$F$7,'Расчет NPV'!$B$7,'Расчет NPV'!$D$7)</f>
        <v/>
      </c>
      <c r="E2174" s="5">
        <f>_xlfn.BETA.INV(RAND(),'Расчет NPV'!$E$8,'Расчет NPV'!$F$8,'Расчет NPV'!$B$8,'Расчет NPV'!$D$8)</f>
        <v/>
      </c>
      <c r="F2174" s="9">
        <f>_xlfn.BETA.INV(RAND(),'Расчет NPV'!$E$9,'Расчет NPV'!$F$9,'Расчет NPV'!$B$9,'Расчет NPV'!$D$9)</f>
        <v/>
      </c>
      <c r="G2174" s="9">
        <f>_xlfn.BETA.INV(RAND(),'Расчет NPV'!$E$10,'Расчет NPV'!$F$10,'Расчет NPV'!$B$10,'Расчет NPV'!$D$10)</f>
        <v/>
      </c>
      <c r="H2174" s="9">
        <f>((D2174*(1+E2174)^0*'Расчет NPV'!$C$14*(C2174-F2174)-G2174)-MAX((D2174*(1+E2174)^0*'Расчет NPV'!$C$14*(C2174-F2174)-G2174)-B2174/6,0)*'Расчет NPV'!$C$13)/(1+'Расчет NPV'!$C$12)^1</f>
        <v/>
      </c>
      <c r="I2174" s="9">
        <f>((D2174*(1+E2174)^1*(C2174-F2174)-G2174)-MAX((D2174*(1+E2174)^1*(C2174-F2174)-G2174)-B2174/6,0)*'Расчет NPV'!$C$13)/(1+'Расчет NPV'!$C$12)^2</f>
        <v/>
      </c>
      <c r="J2174" s="9">
        <f>((D2174*(1+E2174)^2*(C2174-F2174)-G2174)-MAX((D2174*(1+E2174)^2*(C2174-F2174)-G2174)-B2174/6,0)*'Расчет NPV'!$C$13)/(1+'Расчет NPV'!$C$12)^3</f>
        <v/>
      </c>
      <c r="K2174" s="9">
        <f>((D2174*(1+E2174)^3*(C2174-F2174)-G2174)-MAX((D2174*(1+E2174)^3*(C2174-F2174)-G2174)-B2174/6,0)*'Расчет NPV'!$C$13)/(1+'Расчет NPV'!$C$12)^4</f>
        <v/>
      </c>
      <c r="L2174" s="9">
        <f>((D2174*(1+E2174)^4*(C2174-F2174)-G2174)-MAX((D2174*(1+E2174)^4*(C2174-F2174)-G2174)-B2174/6,0)*'Расчет NPV'!$C$13)/(1+'Расчет NPV'!$C$12)^5</f>
        <v/>
      </c>
      <c r="M2174" s="9">
        <f>((D2174*(1+E2174)^5*(C2174-F2174)-G2174)-MAX((D2174*(1+E2174)^5*(C2174-F2174)-G2174)-B2174/6,0)*'Расчет NPV'!$C$13)/(1+'Расчет NPV'!$C$12)^6</f>
        <v/>
      </c>
      <c r="N2174" s="13">
        <f>SUM(H2174:M2174)-B2174</f>
        <v/>
      </c>
    </row>
    <row r="2175">
      <c r="A2175" t="n">
        <v>2171</v>
      </c>
      <c r="B2175" s="9">
        <f>_xlfn.BETA.INV(RAND(),'Расчет NPV'!$E$5,'Расчет NPV'!$F$5,'Расчет NPV'!$B$5,'Расчет NPV'!$D$5)</f>
        <v/>
      </c>
      <c r="C2175" s="9">
        <f>_xlfn.BETA.INV(RAND(),'Расчет NPV'!$E$6,'Расчет NPV'!$F$6,'Расчет NPV'!$B$6,'Расчет NPV'!$D$6)</f>
        <v/>
      </c>
      <c r="D2175" s="9">
        <f>_xlfn.BETA.INV(RAND(),'Расчет NPV'!$E$7,'Расчет NPV'!$F$7,'Расчет NPV'!$B$7,'Расчет NPV'!$D$7)</f>
        <v/>
      </c>
      <c r="E2175" s="5">
        <f>_xlfn.BETA.INV(RAND(),'Расчет NPV'!$E$8,'Расчет NPV'!$F$8,'Расчет NPV'!$B$8,'Расчет NPV'!$D$8)</f>
        <v/>
      </c>
      <c r="F2175" s="9">
        <f>_xlfn.BETA.INV(RAND(),'Расчет NPV'!$E$9,'Расчет NPV'!$F$9,'Расчет NPV'!$B$9,'Расчет NPV'!$D$9)</f>
        <v/>
      </c>
      <c r="G2175" s="9">
        <f>_xlfn.BETA.INV(RAND(),'Расчет NPV'!$E$10,'Расчет NPV'!$F$10,'Расчет NPV'!$B$10,'Расчет NPV'!$D$10)</f>
        <v/>
      </c>
      <c r="H2175" s="9">
        <f>((D2175*(1+E2175)^0*'Расчет NPV'!$C$14*(C2175-F2175)-G2175)-MAX((D2175*(1+E2175)^0*'Расчет NPV'!$C$14*(C2175-F2175)-G2175)-B2175/6,0)*'Расчет NPV'!$C$13)/(1+'Расчет NPV'!$C$12)^1</f>
        <v/>
      </c>
      <c r="I2175" s="9">
        <f>((D2175*(1+E2175)^1*(C2175-F2175)-G2175)-MAX((D2175*(1+E2175)^1*(C2175-F2175)-G2175)-B2175/6,0)*'Расчет NPV'!$C$13)/(1+'Расчет NPV'!$C$12)^2</f>
        <v/>
      </c>
      <c r="J2175" s="9">
        <f>((D2175*(1+E2175)^2*(C2175-F2175)-G2175)-MAX((D2175*(1+E2175)^2*(C2175-F2175)-G2175)-B2175/6,0)*'Расчет NPV'!$C$13)/(1+'Расчет NPV'!$C$12)^3</f>
        <v/>
      </c>
      <c r="K2175" s="9">
        <f>((D2175*(1+E2175)^3*(C2175-F2175)-G2175)-MAX((D2175*(1+E2175)^3*(C2175-F2175)-G2175)-B2175/6,0)*'Расчет NPV'!$C$13)/(1+'Расчет NPV'!$C$12)^4</f>
        <v/>
      </c>
      <c r="L2175" s="9">
        <f>((D2175*(1+E2175)^4*(C2175-F2175)-G2175)-MAX((D2175*(1+E2175)^4*(C2175-F2175)-G2175)-B2175/6,0)*'Расчет NPV'!$C$13)/(1+'Расчет NPV'!$C$12)^5</f>
        <v/>
      </c>
      <c r="M2175" s="9">
        <f>((D2175*(1+E2175)^5*(C2175-F2175)-G2175)-MAX((D2175*(1+E2175)^5*(C2175-F2175)-G2175)-B2175/6,0)*'Расчет NPV'!$C$13)/(1+'Расчет NPV'!$C$12)^6</f>
        <v/>
      </c>
      <c r="N2175" s="13">
        <f>SUM(H2175:M2175)-B2175</f>
        <v/>
      </c>
    </row>
    <row r="2176">
      <c r="A2176" t="n">
        <v>2172</v>
      </c>
      <c r="B2176" s="9">
        <f>_xlfn.BETA.INV(RAND(),'Расчет NPV'!$E$5,'Расчет NPV'!$F$5,'Расчет NPV'!$B$5,'Расчет NPV'!$D$5)</f>
        <v/>
      </c>
      <c r="C2176" s="9">
        <f>_xlfn.BETA.INV(RAND(),'Расчет NPV'!$E$6,'Расчет NPV'!$F$6,'Расчет NPV'!$B$6,'Расчет NPV'!$D$6)</f>
        <v/>
      </c>
      <c r="D2176" s="9">
        <f>_xlfn.BETA.INV(RAND(),'Расчет NPV'!$E$7,'Расчет NPV'!$F$7,'Расчет NPV'!$B$7,'Расчет NPV'!$D$7)</f>
        <v/>
      </c>
      <c r="E2176" s="5">
        <f>_xlfn.BETA.INV(RAND(),'Расчет NPV'!$E$8,'Расчет NPV'!$F$8,'Расчет NPV'!$B$8,'Расчет NPV'!$D$8)</f>
        <v/>
      </c>
      <c r="F2176" s="9">
        <f>_xlfn.BETA.INV(RAND(),'Расчет NPV'!$E$9,'Расчет NPV'!$F$9,'Расчет NPV'!$B$9,'Расчет NPV'!$D$9)</f>
        <v/>
      </c>
      <c r="G2176" s="9">
        <f>_xlfn.BETA.INV(RAND(),'Расчет NPV'!$E$10,'Расчет NPV'!$F$10,'Расчет NPV'!$B$10,'Расчет NPV'!$D$10)</f>
        <v/>
      </c>
      <c r="H2176" s="9">
        <f>((D2176*(1+E2176)^0*'Расчет NPV'!$C$14*(C2176-F2176)-G2176)-MAX((D2176*(1+E2176)^0*'Расчет NPV'!$C$14*(C2176-F2176)-G2176)-B2176/6,0)*'Расчет NPV'!$C$13)/(1+'Расчет NPV'!$C$12)^1</f>
        <v/>
      </c>
      <c r="I2176" s="9">
        <f>((D2176*(1+E2176)^1*(C2176-F2176)-G2176)-MAX((D2176*(1+E2176)^1*(C2176-F2176)-G2176)-B2176/6,0)*'Расчет NPV'!$C$13)/(1+'Расчет NPV'!$C$12)^2</f>
        <v/>
      </c>
      <c r="J2176" s="9">
        <f>((D2176*(1+E2176)^2*(C2176-F2176)-G2176)-MAX((D2176*(1+E2176)^2*(C2176-F2176)-G2176)-B2176/6,0)*'Расчет NPV'!$C$13)/(1+'Расчет NPV'!$C$12)^3</f>
        <v/>
      </c>
      <c r="K2176" s="9">
        <f>((D2176*(1+E2176)^3*(C2176-F2176)-G2176)-MAX((D2176*(1+E2176)^3*(C2176-F2176)-G2176)-B2176/6,0)*'Расчет NPV'!$C$13)/(1+'Расчет NPV'!$C$12)^4</f>
        <v/>
      </c>
      <c r="L2176" s="9">
        <f>((D2176*(1+E2176)^4*(C2176-F2176)-G2176)-MAX((D2176*(1+E2176)^4*(C2176-F2176)-G2176)-B2176/6,0)*'Расчет NPV'!$C$13)/(1+'Расчет NPV'!$C$12)^5</f>
        <v/>
      </c>
      <c r="M2176" s="9">
        <f>((D2176*(1+E2176)^5*(C2176-F2176)-G2176)-MAX((D2176*(1+E2176)^5*(C2176-F2176)-G2176)-B2176/6,0)*'Расчет NPV'!$C$13)/(1+'Расчет NPV'!$C$12)^6</f>
        <v/>
      </c>
      <c r="N2176" s="13">
        <f>SUM(H2176:M2176)-B2176</f>
        <v/>
      </c>
    </row>
    <row r="2177">
      <c r="A2177" t="n">
        <v>2173</v>
      </c>
      <c r="B2177" s="9">
        <f>_xlfn.BETA.INV(RAND(),'Расчет NPV'!$E$5,'Расчет NPV'!$F$5,'Расчет NPV'!$B$5,'Расчет NPV'!$D$5)</f>
        <v/>
      </c>
      <c r="C2177" s="9">
        <f>_xlfn.BETA.INV(RAND(),'Расчет NPV'!$E$6,'Расчет NPV'!$F$6,'Расчет NPV'!$B$6,'Расчет NPV'!$D$6)</f>
        <v/>
      </c>
      <c r="D2177" s="9">
        <f>_xlfn.BETA.INV(RAND(),'Расчет NPV'!$E$7,'Расчет NPV'!$F$7,'Расчет NPV'!$B$7,'Расчет NPV'!$D$7)</f>
        <v/>
      </c>
      <c r="E2177" s="5">
        <f>_xlfn.BETA.INV(RAND(),'Расчет NPV'!$E$8,'Расчет NPV'!$F$8,'Расчет NPV'!$B$8,'Расчет NPV'!$D$8)</f>
        <v/>
      </c>
      <c r="F2177" s="9">
        <f>_xlfn.BETA.INV(RAND(),'Расчет NPV'!$E$9,'Расчет NPV'!$F$9,'Расчет NPV'!$B$9,'Расчет NPV'!$D$9)</f>
        <v/>
      </c>
      <c r="G2177" s="9">
        <f>_xlfn.BETA.INV(RAND(),'Расчет NPV'!$E$10,'Расчет NPV'!$F$10,'Расчет NPV'!$B$10,'Расчет NPV'!$D$10)</f>
        <v/>
      </c>
      <c r="H2177" s="9">
        <f>((D2177*(1+E2177)^0*'Расчет NPV'!$C$14*(C2177-F2177)-G2177)-MAX((D2177*(1+E2177)^0*'Расчет NPV'!$C$14*(C2177-F2177)-G2177)-B2177/6,0)*'Расчет NPV'!$C$13)/(1+'Расчет NPV'!$C$12)^1</f>
        <v/>
      </c>
      <c r="I2177" s="9">
        <f>((D2177*(1+E2177)^1*(C2177-F2177)-G2177)-MAX((D2177*(1+E2177)^1*(C2177-F2177)-G2177)-B2177/6,0)*'Расчет NPV'!$C$13)/(1+'Расчет NPV'!$C$12)^2</f>
        <v/>
      </c>
      <c r="J2177" s="9">
        <f>((D2177*(1+E2177)^2*(C2177-F2177)-G2177)-MAX((D2177*(1+E2177)^2*(C2177-F2177)-G2177)-B2177/6,0)*'Расчет NPV'!$C$13)/(1+'Расчет NPV'!$C$12)^3</f>
        <v/>
      </c>
      <c r="K2177" s="9">
        <f>((D2177*(1+E2177)^3*(C2177-F2177)-G2177)-MAX((D2177*(1+E2177)^3*(C2177-F2177)-G2177)-B2177/6,0)*'Расчет NPV'!$C$13)/(1+'Расчет NPV'!$C$12)^4</f>
        <v/>
      </c>
      <c r="L2177" s="9">
        <f>((D2177*(1+E2177)^4*(C2177-F2177)-G2177)-MAX((D2177*(1+E2177)^4*(C2177-F2177)-G2177)-B2177/6,0)*'Расчет NPV'!$C$13)/(1+'Расчет NPV'!$C$12)^5</f>
        <v/>
      </c>
      <c r="M2177" s="9">
        <f>((D2177*(1+E2177)^5*(C2177-F2177)-G2177)-MAX((D2177*(1+E2177)^5*(C2177-F2177)-G2177)-B2177/6,0)*'Расчет NPV'!$C$13)/(1+'Расчет NPV'!$C$12)^6</f>
        <v/>
      </c>
      <c r="N2177" s="13">
        <f>SUM(H2177:M2177)-B2177</f>
        <v/>
      </c>
    </row>
    <row r="2178">
      <c r="A2178" t="n">
        <v>2174</v>
      </c>
      <c r="B2178" s="9">
        <f>_xlfn.BETA.INV(RAND(),'Расчет NPV'!$E$5,'Расчет NPV'!$F$5,'Расчет NPV'!$B$5,'Расчет NPV'!$D$5)</f>
        <v/>
      </c>
      <c r="C2178" s="9">
        <f>_xlfn.BETA.INV(RAND(),'Расчет NPV'!$E$6,'Расчет NPV'!$F$6,'Расчет NPV'!$B$6,'Расчет NPV'!$D$6)</f>
        <v/>
      </c>
      <c r="D2178" s="9">
        <f>_xlfn.BETA.INV(RAND(),'Расчет NPV'!$E$7,'Расчет NPV'!$F$7,'Расчет NPV'!$B$7,'Расчет NPV'!$D$7)</f>
        <v/>
      </c>
      <c r="E2178" s="5">
        <f>_xlfn.BETA.INV(RAND(),'Расчет NPV'!$E$8,'Расчет NPV'!$F$8,'Расчет NPV'!$B$8,'Расчет NPV'!$D$8)</f>
        <v/>
      </c>
      <c r="F2178" s="9">
        <f>_xlfn.BETA.INV(RAND(),'Расчет NPV'!$E$9,'Расчет NPV'!$F$9,'Расчет NPV'!$B$9,'Расчет NPV'!$D$9)</f>
        <v/>
      </c>
      <c r="G2178" s="9">
        <f>_xlfn.BETA.INV(RAND(),'Расчет NPV'!$E$10,'Расчет NPV'!$F$10,'Расчет NPV'!$B$10,'Расчет NPV'!$D$10)</f>
        <v/>
      </c>
      <c r="H2178" s="9">
        <f>((D2178*(1+E2178)^0*'Расчет NPV'!$C$14*(C2178-F2178)-G2178)-MAX((D2178*(1+E2178)^0*'Расчет NPV'!$C$14*(C2178-F2178)-G2178)-B2178/6,0)*'Расчет NPV'!$C$13)/(1+'Расчет NPV'!$C$12)^1</f>
        <v/>
      </c>
      <c r="I2178" s="9">
        <f>((D2178*(1+E2178)^1*(C2178-F2178)-G2178)-MAX((D2178*(1+E2178)^1*(C2178-F2178)-G2178)-B2178/6,0)*'Расчет NPV'!$C$13)/(1+'Расчет NPV'!$C$12)^2</f>
        <v/>
      </c>
      <c r="J2178" s="9">
        <f>((D2178*(1+E2178)^2*(C2178-F2178)-G2178)-MAX((D2178*(1+E2178)^2*(C2178-F2178)-G2178)-B2178/6,0)*'Расчет NPV'!$C$13)/(1+'Расчет NPV'!$C$12)^3</f>
        <v/>
      </c>
      <c r="K2178" s="9">
        <f>((D2178*(1+E2178)^3*(C2178-F2178)-G2178)-MAX((D2178*(1+E2178)^3*(C2178-F2178)-G2178)-B2178/6,0)*'Расчет NPV'!$C$13)/(1+'Расчет NPV'!$C$12)^4</f>
        <v/>
      </c>
      <c r="L2178" s="9">
        <f>((D2178*(1+E2178)^4*(C2178-F2178)-G2178)-MAX((D2178*(1+E2178)^4*(C2178-F2178)-G2178)-B2178/6,0)*'Расчет NPV'!$C$13)/(1+'Расчет NPV'!$C$12)^5</f>
        <v/>
      </c>
      <c r="M2178" s="9">
        <f>((D2178*(1+E2178)^5*(C2178-F2178)-G2178)-MAX((D2178*(1+E2178)^5*(C2178-F2178)-G2178)-B2178/6,0)*'Расчет NPV'!$C$13)/(1+'Расчет NPV'!$C$12)^6</f>
        <v/>
      </c>
      <c r="N2178" s="13">
        <f>SUM(H2178:M2178)-B2178</f>
        <v/>
      </c>
    </row>
    <row r="2179">
      <c r="A2179" t="n">
        <v>2175</v>
      </c>
      <c r="B2179" s="9">
        <f>_xlfn.BETA.INV(RAND(),'Расчет NPV'!$E$5,'Расчет NPV'!$F$5,'Расчет NPV'!$B$5,'Расчет NPV'!$D$5)</f>
        <v/>
      </c>
      <c r="C2179" s="9">
        <f>_xlfn.BETA.INV(RAND(),'Расчет NPV'!$E$6,'Расчет NPV'!$F$6,'Расчет NPV'!$B$6,'Расчет NPV'!$D$6)</f>
        <v/>
      </c>
      <c r="D2179" s="9">
        <f>_xlfn.BETA.INV(RAND(),'Расчет NPV'!$E$7,'Расчет NPV'!$F$7,'Расчет NPV'!$B$7,'Расчет NPV'!$D$7)</f>
        <v/>
      </c>
      <c r="E2179" s="5">
        <f>_xlfn.BETA.INV(RAND(),'Расчет NPV'!$E$8,'Расчет NPV'!$F$8,'Расчет NPV'!$B$8,'Расчет NPV'!$D$8)</f>
        <v/>
      </c>
      <c r="F2179" s="9">
        <f>_xlfn.BETA.INV(RAND(),'Расчет NPV'!$E$9,'Расчет NPV'!$F$9,'Расчет NPV'!$B$9,'Расчет NPV'!$D$9)</f>
        <v/>
      </c>
      <c r="G2179" s="9">
        <f>_xlfn.BETA.INV(RAND(),'Расчет NPV'!$E$10,'Расчет NPV'!$F$10,'Расчет NPV'!$B$10,'Расчет NPV'!$D$10)</f>
        <v/>
      </c>
      <c r="H2179" s="9">
        <f>((D2179*(1+E2179)^0*'Расчет NPV'!$C$14*(C2179-F2179)-G2179)-MAX((D2179*(1+E2179)^0*'Расчет NPV'!$C$14*(C2179-F2179)-G2179)-B2179/6,0)*'Расчет NPV'!$C$13)/(1+'Расчет NPV'!$C$12)^1</f>
        <v/>
      </c>
      <c r="I2179" s="9">
        <f>((D2179*(1+E2179)^1*(C2179-F2179)-G2179)-MAX((D2179*(1+E2179)^1*(C2179-F2179)-G2179)-B2179/6,0)*'Расчет NPV'!$C$13)/(1+'Расчет NPV'!$C$12)^2</f>
        <v/>
      </c>
      <c r="J2179" s="9">
        <f>((D2179*(1+E2179)^2*(C2179-F2179)-G2179)-MAX((D2179*(1+E2179)^2*(C2179-F2179)-G2179)-B2179/6,0)*'Расчет NPV'!$C$13)/(1+'Расчет NPV'!$C$12)^3</f>
        <v/>
      </c>
      <c r="K2179" s="9">
        <f>((D2179*(1+E2179)^3*(C2179-F2179)-G2179)-MAX((D2179*(1+E2179)^3*(C2179-F2179)-G2179)-B2179/6,0)*'Расчет NPV'!$C$13)/(1+'Расчет NPV'!$C$12)^4</f>
        <v/>
      </c>
      <c r="L2179" s="9">
        <f>((D2179*(1+E2179)^4*(C2179-F2179)-G2179)-MAX((D2179*(1+E2179)^4*(C2179-F2179)-G2179)-B2179/6,0)*'Расчет NPV'!$C$13)/(1+'Расчет NPV'!$C$12)^5</f>
        <v/>
      </c>
      <c r="M2179" s="9">
        <f>((D2179*(1+E2179)^5*(C2179-F2179)-G2179)-MAX((D2179*(1+E2179)^5*(C2179-F2179)-G2179)-B2179/6,0)*'Расчет NPV'!$C$13)/(1+'Расчет NPV'!$C$12)^6</f>
        <v/>
      </c>
      <c r="N2179" s="13">
        <f>SUM(H2179:M2179)-B2179</f>
        <v/>
      </c>
    </row>
    <row r="2180">
      <c r="A2180" t="n">
        <v>2176</v>
      </c>
      <c r="B2180" s="9">
        <f>_xlfn.BETA.INV(RAND(),'Расчет NPV'!$E$5,'Расчет NPV'!$F$5,'Расчет NPV'!$B$5,'Расчет NPV'!$D$5)</f>
        <v/>
      </c>
      <c r="C2180" s="9">
        <f>_xlfn.BETA.INV(RAND(),'Расчет NPV'!$E$6,'Расчет NPV'!$F$6,'Расчет NPV'!$B$6,'Расчет NPV'!$D$6)</f>
        <v/>
      </c>
      <c r="D2180" s="9">
        <f>_xlfn.BETA.INV(RAND(),'Расчет NPV'!$E$7,'Расчет NPV'!$F$7,'Расчет NPV'!$B$7,'Расчет NPV'!$D$7)</f>
        <v/>
      </c>
      <c r="E2180" s="5">
        <f>_xlfn.BETA.INV(RAND(),'Расчет NPV'!$E$8,'Расчет NPV'!$F$8,'Расчет NPV'!$B$8,'Расчет NPV'!$D$8)</f>
        <v/>
      </c>
      <c r="F2180" s="9">
        <f>_xlfn.BETA.INV(RAND(),'Расчет NPV'!$E$9,'Расчет NPV'!$F$9,'Расчет NPV'!$B$9,'Расчет NPV'!$D$9)</f>
        <v/>
      </c>
      <c r="G2180" s="9">
        <f>_xlfn.BETA.INV(RAND(),'Расчет NPV'!$E$10,'Расчет NPV'!$F$10,'Расчет NPV'!$B$10,'Расчет NPV'!$D$10)</f>
        <v/>
      </c>
      <c r="H2180" s="9">
        <f>((D2180*(1+E2180)^0*'Расчет NPV'!$C$14*(C2180-F2180)-G2180)-MAX((D2180*(1+E2180)^0*'Расчет NPV'!$C$14*(C2180-F2180)-G2180)-B2180/6,0)*'Расчет NPV'!$C$13)/(1+'Расчет NPV'!$C$12)^1</f>
        <v/>
      </c>
      <c r="I2180" s="9">
        <f>((D2180*(1+E2180)^1*(C2180-F2180)-G2180)-MAX((D2180*(1+E2180)^1*(C2180-F2180)-G2180)-B2180/6,0)*'Расчет NPV'!$C$13)/(1+'Расчет NPV'!$C$12)^2</f>
        <v/>
      </c>
      <c r="J2180" s="9">
        <f>((D2180*(1+E2180)^2*(C2180-F2180)-G2180)-MAX((D2180*(1+E2180)^2*(C2180-F2180)-G2180)-B2180/6,0)*'Расчет NPV'!$C$13)/(1+'Расчет NPV'!$C$12)^3</f>
        <v/>
      </c>
      <c r="K2180" s="9">
        <f>((D2180*(1+E2180)^3*(C2180-F2180)-G2180)-MAX((D2180*(1+E2180)^3*(C2180-F2180)-G2180)-B2180/6,0)*'Расчет NPV'!$C$13)/(1+'Расчет NPV'!$C$12)^4</f>
        <v/>
      </c>
      <c r="L2180" s="9">
        <f>((D2180*(1+E2180)^4*(C2180-F2180)-G2180)-MAX((D2180*(1+E2180)^4*(C2180-F2180)-G2180)-B2180/6,0)*'Расчет NPV'!$C$13)/(1+'Расчет NPV'!$C$12)^5</f>
        <v/>
      </c>
      <c r="M2180" s="9">
        <f>((D2180*(1+E2180)^5*(C2180-F2180)-G2180)-MAX((D2180*(1+E2180)^5*(C2180-F2180)-G2180)-B2180/6,0)*'Расчет NPV'!$C$13)/(1+'Расчет NPV'!$C$12)^6</f>
        <v/>
      </c>
      <c r="N2180" s="13">
        <f>SUM(H2180:M2180)-B2180</f>
        <v/>
      </c>
    </row>
    <row r="2181">
      <c r="A2181" t="n">
        <v>2177</v>
      </c>
      <c r="B2181" s="9">
        <f>_xlfn.BETA.INV(RAND(),'Расчет NPV'!$E$5,'Расчет NPV'!$F$5,'Расчет NPV'!$B$5,'Расчет NPV'!$D$5)</f>
        <v/>
      </c>
      <c r="C2181" s="9">
        <f>_xlfn.BETA.INV(RAND(),'Расчет NPV'!$E$6,'Расчет NPV'!$F$6,'Расчет NPV'!$B$6,'Расчет NPV'!$D$6)</f>
        <v/>
      </c>
      <c r="D2181" s="9">
        <f>_xlfn.BETA.INV(RAND(),'Расчет NPV'!$E$7,'Расчет NPV'!$F$7,'Расчет NPV'!$B$7,'Расчет NPV'!$D$7)</f>
        <v/>
      </c>
      <c r="E2181" s="5">
        <f>_xlfn.BETA.INV(RAND(),'Расчет NPV'!$E$8,'Расчет NPV'!$F$8,'Расчет NPV'!$B$8,'Расчет NPV'!$D$8)</f>
        <v/>
      </c>
      <c r="F2181" s="9">
        <f>_xlfn.BETA.INV(RAND(),'Расчет NPV'!$E$9,'Расчет NPV'!$F$9,'Расчет NPV'!$B$9,'Расчет NPV'!$D$9)</f>
        <v/>
      </c>
      <c r="G2181" s="9">
        <f>_xlfn.BETA.INV(RAND(),'Расчет NPV'!$E$10,'Расчет NPV'!$F$10,'Расчет NPV'!$B$10,'Расчет NPV'!$D$10)</f>
        <v/>
      </c>
      <c r="H2181" s="9">
        <f>((D2181*(1+E2181)^0*'Расчет NPV'!$C$14*(C2181-F2181)-G2181)-MAX((D2181*(1+E2181)^0*'Расчет NPV'!$C$14*(C2181-F2181)-G2181)-B2181/6,0)*'Расчет NPV'!$C$13)/(1+'Расчет NPV'!$C$12)^1</f>
        <v/>
      </c>
      <c r="I2181" s="9">
        <f>((D2181*(1+E2181)^1*(C2181-F2181)-G2181)-MAX((D2181*(1+E2181)^1*(C2181-F2181)-G2181)-B2181/6,0)*'Расчет NPV'!$C$13)/(1+'Расчет NPV'!$C$12)^2</f>
        <v/>
      </c>
      <c r="J2181" s="9">
        <f>((D2181*(1+E2181)^2*(C2181-F2181)-G2181)-MAX((D2181*(1+E2181)^2*(C2181-F2181)-G2181)-B2181/6,0)*'Расчет NPV'!$C$13)/(1+'Расчет NPV'!$C$12)^3</f>
        <v/>
      </c>
      <c r="K2181" s="9">
        <f>((D2181*(1+E2181)^3*(C2181-F2181)-G2181)-MAX((D2181*(1+E2181)^3*(C2181-F2181)-G2181)-B2181/6,0)*'Расчет NPV'!$C$13)/(1+'Расчет NPV'!$C$12)^4</f>
        <v/>
      </c>
      <c r="L2181" s="9">
        <f>((D2181*(1+E2181)^4*(C2181-F2181)-G2181)-MAX((D2181*(1+E2181)^4*(C2181-F2181)-G2181)-B2181/6,0)*'Расчет NPV'!$C$13)/(1+'Расчет NPV'!$C$12)^5</f>
        <v/>
      </c>
      <c r="M2181" s="9">
        <f>((D2181*(1+E2181)^5*(C2181-F2181)-G2181)-MAX((D2181*(1+E2181)^5*(C2181-F2181)-G2181)-B2181/6,0)*'Расчет NPV'!$C$13)/(1+'Расчет NPV'!$C$12)^6</f>
        <v/>
      </c>
      <c r="N2181" s="13">
        <f>SUM(H2181:M2181)-B2181</f>
        <v/>
      </c>
    </row>
    <row r="2182">
      <c r="A2182" t="n">
        <v>2178</v>
      </c>
      <c r="B2182" s="9">
        <f>_xlfn.BETA.INV(RAND(),'Расчет NPV'!$E$5,'Расчет NPV'!$F$5,'Расчет NPV'!$B$5,'Расчет NPV'!$D$5)</f>
        <v/>
      </c>
      <c r="C2182" s="9">
        <f>_xlfn.BETA.INV(RAND(),'Расчет NPV'!$E$6,'Расчет NPV'!$F$6,'Расчет NPV'!$B$6,'Расчет NPV'!$D$6)</f>
        <v/>
      </c>
      <c r="D2182" s="9">
        <f>_xlfn.BETA.INV(RAND(),'Расчет NPV'!$E$7,'Расчет NPV'!$F$7,'Расчет NPV'!$B$7,'Расчет NPV'!$D$7)</f>
        <v/>
      </c>
      <c r="E2182" s="5">
        <f>_xlfn.BETA.INV(RAND(),'Расчет NPV'!$E$8,'Расчет NPV'!$F$8,'Расчет NPV'!$B$8,'Расчет NPV'!$D$8)</f>
        <v/>
      </c>
      <c r="F2182" s="9">
        <f>_xlfn.BETA.INV(RAND(),'Расчет NPV'!$E$9,'Расчет NPV'!$F$9,'Расчет NPV'!$B$9,'Расчет NPV'!$D$9)</f>
        <v/>
      </c>
      <c r="G2182" s="9">
        <f>_xlfn.BETA.INV(RAND(),'Расчет NPV'!$E$10,'Расчет NPV'!$F$10,'Расчет NPV'!$B$10,'Расчет NPV'!$D$10)</f>
        <v/>
      </c>
      <c r="H2182" s="9">
        <f>((D2182*(1+E2182)^0*'Расчет NPV'!$C$14*(C2182-F2182)-G2182)-MAX((D2182*(1+E2182)^0*'Расчет NPV'!$C$14*(C2182-F2182)-G2182)-B2182/6,0)*'Расчет NPV'!$C$13)/(1+'Расчет NPV'!$C$12)^1</f>
        <v/>
      </c>
      <c r="I2182" s="9">
        <f>((D2182*(1+E2182)^1*(C2182-F2182)-G2182)-MAX((D2182*(1+E2182)^1*(C2182-F2182)-G2182)-B2182/6,0)*'Расчет NPV'!$C$13)/(1+'Расчет NPV'!$C$12)^2</f>
        <v/>
      </c>
      <c r="J2182" s="9">
        <f>((D2182*(1+E2182)^2*(C2182-F2182)-G2182)-MAX((D2182*(1+E2182)^2*(C2182-F2182)-G2182)-B2182/6,0)*'Расчет NPV'!$C$13)/(1+'Расчет NPV'!$C$12)^3</f>
        <v/>
      </c>
      <c r="K2182" s="9">
        <f>((D2182*(1+E2182)^3*(C2182-F2182)-G2182)-MAX((D2182*(1+E2182)^3*(C2182-F2182)-G2182)-B2182/6,0)*'Расчет NPV'!$C$13)/(1+'Расчет NPV'!$C$12)^4</f>
        <v/>
      </c>
      <c r="L2182" s="9">
        <f>((D2182*(1+E2182)^4*(C2182-F2182)-G2182)-MAX((D2182*(1+E2182)^4*(C2182-F2182)-G2182)-B2182/6,0)*'Расчет NPV'!$C$13)/(1+'Расчет NPV'!$C$12)^5</f>
        <v/>
      </c>
      <c r="M2182" s="9">
        <f>((D2182*(1+E2182)^5*(C2182-F2182)-G2182)-MAX((D2182*(1+E2182)^5*(C2182-F2182)-G2182)-B2182/6,0)*'Расчет NPV'!$C$13)/(1+'Расчет NPV'!$C$12)^6</f>
        <v/>
      </c>
      <c r="N2182" s="13">
        <f>SUM(H2182:M2182)-B2182</f>
        <v/>
      </c>
    </row>
    <row r="2183">
      <c r="A2183" t="n">
        <v>2179</v>
      </c>
      <c r="B2183" s="9">
        <f>_xlfn.BETA.INV(RAND(),'Расчет NPV'!$E$5,'Расчет NPV'!$F$5,'Расчет NPV'!$B$5,'Расчет NPV'!$D$5)</f>
        <v/>
      </c>
      <c r="C2183" s="9">
        <f>_xlfn.BETA.INV(RAND(),'Расчет NPV'!$E$6,'Расчет NPV'!$F$6,'Расчет NPV'!$B$6,'Расчет NPV'!$D$6)</f>
        <v/>
      </c>
      <c r="D2183" s="9">
        <f>_xlfn.BETA.INV(RAND(),'Расчет NPV'!$E$7,'Расчет NPV'!$F$7,'Расчет NPV'!$B$7,'Расчет NPV'!$D$7)</f>
        <v/>
      </c>
      <c r="E2183" s="5">
        <f>_xlfn.BETA.INV(RAND(),'Расчет NPV'!$E$8,'Расчет NPV'!$F$8,'Расчет NPV'!$B$8,'Расчет NPV'!$D$8)</f>
        <v/>
      </c>
      <c r="F2183" s="9">
        <f>_xlfn.BETA.INV(RAND(),'Расчет NPV'!$E$9,'Расчет NPV'!$F$9,'Расчет NPV'!$B$9,'Расчет NPV'!$D$9)</f>
        <v/>
      </c>
      <c r="G2183" s="9">
        <f>_xlfn.BETA.INV(RAND(),'Расчет NPV'!$E$10,'Расчет NPV'!$F$10,'Расчет NPV'!$B$10,'Расчет NPV'!$D$10)</f>
        <v/>
      </c>
      <c r="H2183" s="9">
        <f>((D2183*(1+E2183)^0*'Расчет NPV'!$C$14*(C2183-F2183)-G2183)-MAX((D2183*(1+E2183)^0*'Расчет NPV'!$C$14*(C2183-F2183)-G2183)-B2183/6,0)*'Расчет NPV'!$C$13)/(1+'Расчет NPV'!$C$12)^1</f>
        <v/>
      </c>
      <c r="I2183" s="9">
        <f>((D2183*(1+E2183)^1*(C2183-F2183)-G2183)-MAX((D2183*(1+E2183)^1*(C2183-F2183)-G2183)-B2183/6,0)*'Расчет NPV'!$C$13)/(1+'Расчет NPV'!$C$12)^2</f>
        <v/>
      </c>
      <c r="J2183" s="9">
        <f>((D2183*(1+E2183)^2*(C2183-F2183)-G2183)-MAX((D2183*(1+E2183)^2*(C2183-F2183)-G2183)-B2183/6,0)*'Расчет NPV'!$C$13)/(1+'Расчет NPV'!$C$12)^3</f>
        <v/>
      </c>
      <c r="K2183" s="9">
        <f>((D2183*(1+E2183)^3*(C2183-F2183)-G2183)-MAX((D2183*(1+E2183)^3*(C2183-F2183)-G2183)-B2183/6,0)*'Расчет NPV'!$C$13)/(1+'Расчет NPV'!$C$12)^4</f>
        <v/>
      </c>
      <c r="L2183" s="9">
        <f>((D2183*(1+E2183)^4*(C2183-F2183)-G2183)-MAX((D2183*(1+E2183)^4*(C2183-F2183)-G2183)-B2183/6,0)*'Расчет NPV'!$C$13)/(1+'Расчет NPV'!$C$12)^5</f>
        <v/>
      </c>
      <c r="M2183" s="9">
        <f>((D2183*(1+E2183)^5*(C2183-F2183)-G2183)-MAX((D2183*(1+E2183)^5*(C2183-F2183)-G2183)-B2183/6,0)*'Расчет NPV'!$C$13)/(1+'Расчет NPV'!$C$12)^6</f>
        <v/>
      </c>
      <c r="N2183" s="13">
        <f>SUM(H2183:M2183)-B2183</f>
        <v/>
      </c>
    </row>
    <row r="2184">
      <c r="A2184" t="n">
        <v>2180</v>
      </c>
      <c r="B2184" s="9">
        <f>_xlfn.BETA.INV(RAND(),'Расчет NPV'!$E$5,'Расчет NPV'!$F$5,'Расчет NPV'!$B$5,'Расчет NPV'!$D$5)</f>
        <v/>
      </c>
      <c r="C2184" s="9">
        <f>_xlfn.BETA.INV(RAND(),'Расчет NPV'!$E$6,'Расчет NPV'!$F$6,'Расчет NPV'!$B$6,'Расчет NPV'!$D$6)</f>
        <v/>
      </c>
      <c r="D2184" s="9">
        <f>_xlfn.BETA.INV(RAND(),'Расчет NPV'!$E$7,'Расчет NPV'!$F$7,'Расчет NPV'!$B$7,'Расчет NPV'!$D$7)</f>
        <v/>
      </c>
      <c r="E2184" s="5">
        <f>_xlfn.BETA.INV(RAND(),'Расчет NPV'!$E$8,'Расчет NPV'!$F$8,'Расчет NPV'!$B$8,'Расчет NPV'!$D$8)</f>
        <v/>
      </c>
      <c r="F2184" s="9">
        <f>_xlfn.BETA.INV(RAND(),'Расчет NPV'!$E$9,'Расчет NPV'!$F$9,'Расчет NPV'!$B$9,'Расчет NPV'!$D$9)</f>
        <v/>
      </c>
      <c r="G2184" s="9">
        <f>_xlfn.BETA.INV(RAND(),'Расчет NPV'!$E$10,'Расчет NPV'!$F$10,'Расчет NPV'!$B$10,'Расчет NPV'!$D$10)</f>
        <v/>
      </c>
      <c r="H2184" s="9">
        <f>((D2184*(1+E2184)^0*'Расчет NPV'!$C$14*(C2184-F2184)-G2184)-MAX((D2184*(1+E2184)^0*'Расчет NPV'!$C$14*(C2184-F2184)-G2184)-B2184/6,0)*'Расчет NPV'!$C$13)/(1+'Расчет NPV'!$C$12)^1</f>
        <v/>
      </c>
      <c r="I2184" s="9">
        <f>((D2184*(1+E2184)^1*(C2184-F2184)-G2184)-MAX((D2184*(1+E2184)^1*(C2184-F2184)-G2184)-B2184/6,0)*'Расчет NPV'!$C$13)/(1+'Расчет NPV'!$C$12)^2</f>
        <v/>
      </c>
      <c r="J2184" s="9">
        <f>((D2184*(1+E2184)^2*(C2184-F2184)-G2184)-MAX((D2184*(1+E2184)^2*(C2184-F2184)-G2184)-B2184/6,0)*'Расчет NPV'!$C$13)/(1+'Расчет NPV'!$C$12)^3</f>
        <v/>
      </c>
      <c r="K2184" s="9">
        <f>((D2184*(1+E2184)^3*(C2184-F2184)-G2184)-MAX((D2184*(1+E2184)^3*(C2184-F2184)-G2184)-B2184/6,0)*'Расчет NPV'!$C$13)/(1+'Расчет NPV'!$C$12)^4</f>
        <v/>
      </c>
      <c r="L2184" s="9">
        <f>((D2184*(1+E2184)^4*(C2184-F2184)-G2184)-MAX((D2184*(1+E2184)^4*(C2184-F2184)-G2184)-B2184/6,0)*'Расчет NPV'!$C$13)/(1+'Расчет NPV'!$C$12)^5</f>
        <v/>
      </c>
      <c r="M2184" s="9">
        <f>((D2184*(1+E2184)^5*(C2184-F2184)-G2184)-MAX((D2184*(1+E2184)^5*(C2184-F2184)-G2184)-B2184/6,0)*'Расчет NPV'!$C$13)/(1+'Расчет NPV'!$C$12)^6</f>
        <v/>
      </c>
      <c r="N2184" s="13">
        <f>SUM(H2184:M2184)-B2184</f>
        <v/>
      </c>
    </row>
    <row r="2185">
      <c r="A2185" t="n">
        <v>2181</v>
      </c>
      <c r="B2185" s="9">
        <f>_xlfn.BETA.INV(RAND(),'Расчет NPV'!$E$5,'Расчет NPV'!$F$5,'Расчет NPV'!$B$5,'Расчет NPV'!$D$5)</f>
        <v/>
      </c>
      <c r="C2185" s="9">
        <f>_xlfn.BETA.INV(RAND(),'Расчет NPV'!$E$6,'Расчет NPV'!$F$6,'Расчет NPV'!$B$6,'Расчет NPV'!$D$6)</f>
        <v/>
      </c>
      <c r="D2185" s="9">
        <f>_xlfn.BETA.INV(RAND(),'Расчет NPV'!$E$7,'Расчет NPV'!$F$7,'Расчет NPV'!$B$7,'Расчет NPV'!$D$7)</f>
        <v/>
      </c>
      <c r="E2185" s="5">
        <f>_xlfn.BETA.INV(RAND(),'Расчет NPV'!$E$8,'Расчет NPV'!$F$8,'Расчет NPV'!$B$8,'Расчет NPV'!$D$8)</f>
        <v/>
      </c>
      <c r="F2185" s="9">
        <f>_xlfn.BETA.INV(RAND(),'Расчет NPV'!$E$9,'Расчет NPV'!$F$9,'Расчет NPV'!$B$9,'Расчет NPV'!$D$9)</f>
        <v/>
      </c>
      <c r="G2185" s="9">
        <f>_xlfn.BETA.INV(RAND(),'Расчет NPV'!$E$10,'Расчет NPV'!$F$10,'Расчет NPV'!$B$10,'Расчет NPV'!$D$10)</f>
        <v/>
      </c>
      <c r="H2185" s="9">
        <f>((D2185*(1+E2185)^0*'Расчет NPV'!$C$14*(C2185-F2185)-G2185)-MAX((D2185*(1+E2185)^0*'Расчет NPV'!$C$14*(C2185-F2185)-G2185)-B2185/6,0)*'Расчет NPV'!$C$13)/(1+'Расчет NPV'!$C$12)^1</f>
        <v/>
      </c>
      <c r="I2185" s="9">
        <f>((D2185*(1+E2185)^1*(C2185-F2185)-G2185)-MAX((D2185*(1+E2185)^1*(C2185-F2185)-G2185)-B2185/6,0)*'Расчет NPV'!$C$13)/(1+'Расчет NPV'!$C$12)^2</f>
        <v/>
      </c>
      <c r="J2185" s="9">
        <f>((D2185*(1+E2185)^2*(C2185-F2185)-G2185)-MAX((D2185*(1+E2185)^2*(C2185-F2185)-G2185)-B2185/6,0)*'Расчет NPV'!$C$13)/(1+'Расчет NPV'!$C$12)^3</f>
        <v/>
      </c>
      <c r="K2185" s="9">
        <f>((D2185*(1+E2185)^3*(C2185-F2185)-G2185)-MAX((D2185*(1+E2185)^3*(C2185-F2185)-G2185)-B2185/6,0)*'Расчет NPV'!$C$13)/(1+'Расчет NPV'!$C$12)^4</f>
        <v/>
      </c>
      <c r="L2185" s="9">
        <f>((D2185*(1+E2185)^4*(C2185-F2185)-G2185)-MAX((D2185*(1+E2185)^4*(C2185-F2185)-G2185)-B2185/6,0)*'Расчет NPV'!$C$13)/(1+'Расчет NPV'!$C$12)^5</f>
        <v/>
      </c>
      <c r="M2185" s="9">
        <f>((D2185*(1+E2185)^5*(C2185-F2185)-G2185)-MAX((D2185*(1+E2185)^5*(C2185-F2185)-G2185)-B2185/6,0)*'Расчет NPV'!$C$13)/(1+'Расчет NPV'!$C$12)^6</f>
        <v/>
      </c>
      <c r="N2185" s="13">
        <f>SUM(H2185:M2185)-B2185</f>
        <v/>
      </c>
    </row>
    <row r="2186">
      <c r="A2186" t="n">
        <v>2182</v>
      </c>
      <c r="B2186" s="9">
        <f>_xlfn.BETA.INV(RAND(),'Расчет NPV'!$E$5,'Расчет NPV'!$F$5,'Расчет NPV'!$B$5,'Расчет NPV'!$D$5)</f>
        <v/>
      </c>
      <c r="C2186" s="9">
        <f>_xlfn.BETA.INV(RAND(),'Расчет NPV'!$E$6,'Расчет NPV'!$F$6,'Расчет NPV'!$B$6,'Расчет NPV'!$D$6)</f>
        <v/>
      </c>
      <c r="D2186" s="9">
        <f>_xlfn.BETA.INV(RAND(),'Расчет NPV'!$E$7,'Расчет NPV'!$F$7,'Расчет NPV'!$B$7,'Расчет NPV'!$D$7)</f>
        <v/>
      </c>
      <c r="E2186" s="5">
        <f>_xlfn.BETA.INV(RAND(),'Расчет NPV'!$E$8,'Расчет NPV'!$F$8,'Расчет NPV'!$B$8,'Расчет NPV'!$D$8)</f>
        <v/>
      </c>
      <c r="F2186" s="9">
        <f>_xlfn.BETA.INV(RAND(),'Расчет NPV'!$E$9,'Расчет NPV'!$F$9,'Расчет NPV'!$B$9,'Расчет NPV'!$D$9)</f>
        <v/>
      </c>
      <c r="G2186" s="9">
        <f>_xlfn.BETA.INV(RAND(),'Расчет NPV'!$E$10,'Расчет NPV'!$F$10,'Расчет NPV'!$B$10,'Расчет NPV'!$D$10)</f>
        <v/>
      </c>
      <c r="H2186" s="9">
        <f>((D2186*(1+E2186)^0*'Расчет NPV'!$C$14*(C2186-F2186)-G2186)-MAX((D2186*(1+E2186)^0*'Расчет NPV'!$C$14*(C2186-F2186)-G2186)-B2186/6,0)*'Расчет NPV'!$C$13)/(1+'Расчет NPV'!$C$12)^1</f>
        <v/>
      </c>
      <c r="I2186" s="9">
        <f>((D2186*(1+E2186)^1*(C2186-F2186)-G2186)-MAX((D2186*(1+E2186)^1*(C2186-F2186)-G2186)-B2186/6,0)*'Расчет NPV'!$C$13)/(1+'Расчет NPV'!$C$12)^2</f>
        <v/>
      </c>
      <c r="J2186" s="9">
        <f>((D2186*(1+E2186)^2*(C2186-F2186)-G2186)-MAX((D2186*(1+E2186)^2*(C2186-F2186)-G2186)-B2186/6,0)*'Расчет NPV'!$C$13)/(1+'Расчет NPV'!$C$12)^3</f>
        <v/>
      </c>
      <c r="K2186" s="9">
        <f>((D2186*(1+E2186)^3*(C2186-F2186)-G2186)-MAX((D2186*(1+E2186)^3*(C2186-F2186)-G2186)-B2186/6,0)*'Расчет NPV'!$C$13)/(1+'Расчет NPV'!$C$12)^4</f>
        <v/>
      </c>
      <c r="L2186" s="9">
        <f>((D2186*(1+E2186)^4*(C2186-F2186)-G2186)-MAX((D2186*(1+E2186)^4*(C2186-F2186)-G2186)-B2186/6,0)*'Расчет NPV'!$C$13)/(1+'Расчет NPV'!$C$12)^5</f>
        <v/>
      </c>
      <c r="M2186" s="9">
        <f>((D2186*(1+E2186)^5*(C2186-F2186)-G2186)-MAX((D2186*(1+E2186)^5*(C2186-F2186)-G2186)-B2186/6,0)*'Расчет NPV'!$C$13)/(1+'Расчет NPV'!$C$12)^6</f>
        <v/>
      </c>
      <c r="N2186" s="13">
        <f>SUM(H2186:M2186)-B2186</f>
        <v/>
      </c>
    </row>
    <row r="2187">
      <c r="A2187" t="n">
        <v>2183</v>
      </c>
      <c r="B2187" s="9">
        <f>_xlfn.BETA.INV(RAND(),'Расчет NPV'!$E$5,'Расчет NPV'!$F$5,'Расчет NPV'!$B$5,'Расчет NPV'!$D$5)</f>
        <v/>
      </c>
      <c r="C2187" s="9">
        <f>_xlfn.BETA.INV(RAND(),'Расчет NPV'!$E$6,'Расчет NPV'!$F$6,'Расчет NPV'!$B$6,'Расчет NPV'!$D$6)</f>
        <v/>
      </c>
      <c r="D2187" s="9">
        <f>_xlfn.BETA.INV(RAND(),'Расчет NPV'!$E$7,'Расчет NPV'!$F$7,'Расчет NPV'!$B$7,'Расчет NPV'!$D$7)</f>
        <v/>
      </c>
      <c r="E2187" s="5">
        <f>_xlfn.BETA.INV(RAND(),'Расчет NPV'!$E$8,'Расчет NPV'!$F$8,'Расчет NPV'!$B$8,'Расчет NPV'!$D$8)</f>
        <v/>
      </c>
      <c r="F2187" s="9">
        <f>_xlfn.BETA.INV(RAND(),'Расчет NPV'!$E$9,'Расчет NPV'!$F$9,'Расчет NPV'!$B$9,'Расчет NPV'!$D$9)</f>
        <v/>
      </c>
      <c r="G2187" s="9">
        <f>_xlfn.BETA.INV(RAND(),'Расчет NPV'!$E$10,'Расчет NPV'!$F$10,'Расчет NPV'!$B$10,'Расчет NPV'!$D$10)</f>
        <v/>
      </c>
      <c r="H2187" s="9">
        <f>((D2187*(1+E2187)^0*'Расчет NPV'!$C$14*(C2187-F2187)-G2187)-MAX((D2187*(1+E2187)^0*'Расчет NPV'!$C$14*(C2187-F2187)-G2187)-B2187/6,0)*'Расчет NPV'!$C$13)/(1+'Расчет NPV'!$C$12)^1</f>
        <v/>
      </c>
      <c r="I2187" s="9">
        <f>((D2187*(1+E2187)^1*(C2187-F2187)-G2187)-MAX((D2187*(1+E2187)^1*(C2187-F2187)-G2187)-B2187/6,0)*'Расчет NPV'!$C$13)/(1+'Расчет NPV'!$C$12)^2</f>
        <v/>
      </c>
      <c r="J2187" s="9">
        <f>((D2187*(1+E2187)^2*(C2187-F2187)-G2187)-MAX((D2187*(1+E2187)^2*(C2187-F2187)-G2187)-B2187/6,0)*'Расчет NPV'!$C$13)/(1+'Расчет NPV'!$C$12)^3</f>
        <v/>
      </c>
      <c r="K2187" s="9">
        <f>((D2187*(1+E2187)^3*(C2187-F2187)-G2187)-MAX((D2187*(1+E2187)^3*(C2187-F2187)-G2187)-B2187/6,0)*'Расчет NPV'!$C$13)/(1+'Расчет NPV'!$C$12)^4</f>
        <v/>
      </c>
      <c r="L2187" s="9">
        <f>((D2187*(1+E2187)^4*(C2187-F2187)-G2187)-MAX((D2187*(1+E2187)^4*(C2187-F2187)-G2187)-B2187/6,0)*'Расчет NPV'!$C$13)/(1+'Расчет NPV'!$C$12)^5</f>
        <v/>
      </c>
      <c r="M2187" s="9">
        <f>((D2187*(1+E2187)^5*(C2187-F2187)-G2187)-MAX((D2187*(1+E2187)^5*(C2187-F2187)-G2187)-B2187/6,0)*'Расчет NPV'!$C$13)/(1+'Расчет NPV'!$C$12)^6</f>
        <v/>
      </c>
      <c r="N2187" s="13">
        <f>SUM(H2187:M2187)-B2187</f>
        <v/>
      </c>
    </row>
    <row r="2188">
      <c r="A2188" t="n">
        <v>2184</v>
      </c>
      <c r="B2188" s="9">
        <f>_xlfn.BETA.INV(RAND(),'Расчет NPV'!$E$5,'Расчет NPV'!$F$5,'Расчет NPV'!$B$5,'Расчет NPV'!$D$5)</f>
        <v/>
      </c>
      <c r="C2188" s="9">
        <f>_xlfn.BETA.INV(RAND(),'Расчет NPV'!$E$6,'Расчет NPV'!$F$6,'Расчет NPV'!$B$6,'Расчет NPV'!$D$6)</f>
        <v/>
      </c>
      <c r="D2188" s="9">
        <f>_xlfn.BETA.INV(RAND(),'Расчет NPV'!$E$7,'Расчет NPV'!$F$7,'Расчет NPV'!$B$7,'Расчет NPV'!$D$7)</f>
        <v/>
      </c>
      <c r="E2188" s="5">
        <f>_xlfn.BETA.INV(RAND(),'Расчет NPV'!$E$8,'Расчет NPV'!$F$8,'Расчет NPV'!$B$8,'Расчет NPV'!$D$8)</f>
        <v/>
      </c>
      <c r="F2188" s="9">
        <f>_xlfn.BETA.INV(RAND(),'Расчет NPV'!$E$9,'Расчет NPV'!$F$9,'Расчет NPV'!$B$9,'Расчет NPV'!$D$9)</f>
        <v/>
      </c>
      <c r="G2188" s="9">
        <f>_xlfn.BETA.INV(RAND(),'Расчет NPV'!$E$10,'Расчет NPV'!$F$10,'Расчет NPV'!$B$10,'Расчет NPV'!$D$10)</f>
        <v/>
      </c>
      <c r="H2188" s="9">
        <f>((D2188*(1+E2188)^0*'Расчет NPV'!$C$14*(C2188-F2188)-G2188)-MAX((D2188*(1+E2188)^0*'Расчет NPV'!$C$14*(C2188-F2188)-G2188)-B2188/6,0)*'Расчет NPV'!$C$13)/(1+'Расчет NPV'!$C$12)^1</f>
        <v/>
      </c>
      <c r="I2188" s="9">
        <f>((D2188*(1+E2188)^1*(C2188-F2188)-G2188)-MAX((D2188*(1+E2188)^1*(C2188-F2188)-G2188)-B2188/6,0)*'Расчет NPV'!$C$13)/(1+'Расчет NPV'!$C$12)^2</f>
        <v/>
      </c>
      <c r="J2188" s="9">
        <f>((D2188*(1+E2188)^2*(C2188-F2188)-G2188)-MAX((D2188*(1+E2188)^2*(C2188-F2188)-G2188)-B2188/6,0)*'Расчет NPV'!$C$13)/(1+'Расчет NPV'!$C$12)^3</f>
        <v/>
      </c>
      <c r="K2188" s="9">
        <f>((D2188*(1+E2188)^3*(C2188-F2188)-G2188)-MAX((D2188*(1+E2188)^3*(C2188-F2188)-G2188)-B2188/6,0)*'Расчет NPV'!$C$13)/(1+'Расчет NPV'!$C$12)^4</f>
        <v/>
      </c>
      <c r="L2188" s="9">
        <f>((D2188*(1+E2188)^4*(C2188-F2188)-G2188)-MAX((D2188*(1+E2188)^4*(C2188-F2188)-G2188)-B2188/6,0)*'Расчет NPV'!$C$13)/(1+'Расчет NPV'!$C$12)^5</f>
        <v/>
      </c>
      <c r="M2188" s="9">
        <f>((D2188*(1+E2188)^5*(C2188-F2188)-G2188)-MAX((D2188*(1+E2188)^5*(C2188-F2188)-G2188)-B2188/6,0)*'Расчет NPV'!$C$13)/(1+'Расчет NPV'!$C$12)^6</f>
        <v/>
      </c>
      <c r="N2188" s="13">
        <f>SUM(H2188:M2188)-B2188</f>
        <v/>
      </c>
    </row>
    <row r="2189">
      <c r="A2189" t="n">
        <v>2185</v>
      </c>
      <c r="B2189" s="9">
        <f>_xlfn.BETA.INV(RAND(),'Расчет NPV'!$E$5,'Расчет NPV'!$F$5,'Расчет NPV'!$B$5,'Расчет NPV'!$D$5)</f>
        <v/>
      </c>
      <c r="C2189" s="9">
        <f>_xlfn.BETA.INV(RAND(),'Расчет NPV'!$E$6,'Расчет NPV'!$F$6,'Расчет NPV'!$B$6,'Расчет NPV'!$D$6)</f>
        <v/>
      </c>
      <c r="D2189" s="9">
        <f>_xlfn.BETA.INV(RAND(),'Расчет NPV'!$E$7,'Расчет NPV'!$F$7,'Расчет NPV'!$B$7,'Расчет NPV'!$D$7)</f>
        <v/>
      </c>
      <c r="E2189" s="5">
        <f>_xlfn.BETA.INV(RAND(),'Расчет NPV'!$E$8,'Расчет NPV'!$F$8,'Расчет NPV'!$B$8,'Расчет NPV'!$D$8)</f>
        <v/>
      </c>
      <c r="F2189" s="9">
        <f>_xlfn.BETA.INV(RAND(),'Расчет NPV'!$E$9,'Расчет NPV'!$F$9,'Расчет NPV'!$B$9,'Расчет NPV'!$D$9)</f>
        <v/>
      </c>
      <c r="G2189" s="9">
        <f>_xlfn.BETA.INV(RAND(),'Расчет NPV'!$E$10,'Расчет NPV'!$F$10,'Расчет NPV'!$B$10,'Расчет NPV'!$D$10)</f>
        <v/>
      </c>
      <c r="H2189" s="9">
        <f>((D2189*(1+E2189)^0*'Расчет NPV'!$C$14*(C2189-F2189)-G2189)-MAX((D2189*(1+E2189)^0*'Расчет NPV'!$C$14*(C2189-F2189)-G2189)-B2189/6,0)*'Расчет NPV'!$C$13)/(1+'Расчет NPV'!$C$12)^1</f>
        <v/>
      </c>
      <c r="I2189" s="9">
        <f>((D2189*(1+E2189)^1*(C2189-F2189)-G2189)-MAX((D2189*(1+E2189)^1*(C2189-F2189)-G2189)-B2189/6,0)*'Расчет NPV'!$C$13)/(1+'Расчет NPV'!$C$12)^2</f>
        <v/>
      </c>
      <c r="J2189" s="9">
        <f>((D2189*(1+E2189)^2*(C2189-F2189)-G2189)-MAX((D2189*(1+E2189)^2*(C2189-F2189)-G2189)-B2189/6,0)*'Расчет NPV'!$C$13)/(1+'Расчет NPV'!$C$12)^3</f>
        <v/>
      </c>
      <c r="K2189" s="9">
        <f>((D2189*(1+E2189)^3*(C2189-F2189)-G2189)-MAX((D2189*(1+E2189)^3*(C2189-F2189)-G2189)-B2189/6,0)*'Расчет NPV'!$C$13)/(1+'Расчет NPV'!$C$12)^4</f>
        <v/>
      </c>
      <c r="L2189" s="9">
        <f>((D2189*(1+E2189)^4*(C2189-F2189)-G2189)-MAX((D2189*(1+E2189)^4*(C2189-F2189)-G2189)-B2189/6,0)*'Расчет NPV'!$C$13)/(1+'Расчет NPV'!$C$12)^5</f>
        <v/>
      </c>
      <c r="M2189" s="9">
        <f>((D2189*(1+E2189)^5*(C2189-F2189)-G2189)-MAX((D2189*(1+E2189)^5*(C2189-F2189)-G2189)-B2189/6,0)*'Расчет NPV'!$C$13)/(1+'Расчет NPV'!$C$12)^6</f>
        <v/>
      </c>
      <c r="N2189" s="13">
        <f>SUM(H2189:M2189)-B2189</f>
        <v/>
      </c>
    </row>
    <row r="2190">
      <c r="A2190" t="n">
        <v>2186</v>
      </c>
      <c r="B2190" s="9">
        <f>_xlfn.BETA.INV(RAND(),'Расчет NPV'!$E$5,'Расчет NPV'!$F$5,'Расчет NPV'!$B$5,'Расчет NPV'!$D$5)</f>
        <v/>
      </c>
      <c r="C2190" s="9">
        <f>_xlfn.BETA.INV(RAND(),'Расчет NPV'!$E$6,'Расчет NPV'!$F$6,'Расчет NPV'!$B$6,'Расчет NPV'!$D$6)</f>
        <v/>
      </c>
      <c r="D2190" s="9">
        <f>_xlfn.BETA.INV(RAND(),'Расчет NPV'!$E$7,'Расчет NPV'!$F$7,'Расчет NPV'!$B$7,'Расчет NPV'!$D$7)</f>
        <v/>
      </c>
      <c r="E2190" s="5">
        <f>_xlfn.BETA.INV(RAND(),'Расчет NPV'!$E$8,'Расчет NPV'!$F$8,'Расчет NPV'!$B$8,'Расчет NPV'!$D$8)</f>
        <v/>
      </c>
      <c r="F2190" s="9">
        <f>_xlfn.BETA.INV(RAND(),'Расчет NPV'!$E$9,'Расчет NPV'!$F$9,'Расчет NPV'!$B$9,'Расчет NPV'!$D$9)</f>
        <v/>
      </c>
      <c r="G2190" s="9">
        <f>_xlfn.BETA.INV(RAND(),'Расчет NPV'!$E$10,'Расчет NPV'!$F$10,'Расчет NPV'!$B$10,'Расчет NPV'!$D$10)</f>
        <v/>
      </c>
      <c r="H2190" s="9">
        <f>((D2190*(1+E2190)^0*'Расчет NPV'!$C$14*(C2190-F2190)-G2190)-MAX((D2190*(1+E2190)^0*'Расчет NPV'!$C$14*(C2190-F2190)-G2190)-B2190/6,0)*'Расчет NPV'!$C$13)/(1+'Расчет NPV'!$C$12)^1</f>
        <v/>
      </c>
      <c r="I2190" s="9">
        <f>((D2190*(1+E2190)^1*(C2190-F2190)-G2190)-MAX((D2190*(1+E2190)^1*(C2190-F2190)-G2190)-B2190/6,0)*'Расчет NPV'!$C$13)/(1+'Расчет NPV'!$C$12)^2</f>
        <v/>
      </c>
      <c r="J2190" s="9">
        <f>((D2190*(1+E2190)^2*(C2190-F2190)-G2190)-MAX((D2190*(1+E2190)^2*(C2190-F2190)-G2190)-B2190/6,0)*'Расчет NPV'!$C$13)/(1+'Расчет NPV'!$C$12)^3</f>
        <v/>
      </c>
      <c r="K2190" s="9">
        <f>((D2190*(1+E2190)^3*(C2190-F2190)-G2190)-MAX((D2190*(1+E2190)^3*(C2190-F2190)-G2190)-B2190/6,0)*'Расчет NPV'!$C$13)/(1+'Расчет NPV'!$C$12)^4</f>
        <v/>
      </c>
      <c r="L2190" s="9">
        <f>((D2190*(1+E2190)^4*(C2190-F2190)-G2190)-MAX((D2190*(1+E2190)^4*(C2190-F2190)-G2190)-B2190/6,0)*'Расчет NPV'!$C$13)/(1+'Расчет NPV'!$C$12)^5</f>
        <v/>
      </c>
      <c r="M2190" s="9">
        <f>((D2190*(1+E2190)^5*(C2190-F2190)-G2190)-MAX((D2190*(1+E2190)^5*(C2190-F2190)-G2190)-B2190/6,0)*'Расчет NPV'!$C$13)/(1+'Расчет NPV'!$C$12)^6</f>
        <v/>
      </c>
      <c r="N2190" s="13">
        <f>SUM(H2190:M2190)-B2190</f>
        <v/>
      </c>
    </row>
    <row r="2191">
      <c r="A2191" t="n">
        <v>2187</v>
      </c>
      <c r="B2191" s="9">
        <f>_xlfn.BETA.INV(RAND(),'Расчет NPV'!$E$5,'Расчет NPV'!$F$5,'Расчет NPV'!$B$5,'Расчет NPV'!$D$5)</f>
        <v/>
      </c>
      <c r="C2191" s="9">
        <f>_xlfn.BETA.INV(RAND(),'Расчет NPV'!$E$6,'Расчет NPV'!$F$6,'Расчет NPV'!$B$6,'Расчет NPV'!$D$6)</f>
        <v/>
      </c>
      <c r="D2191" s="9">
        <f>_xlfn.BETA.INV(RAND(),'Расчет NPV'!$E$7,'Расчет NPV'!$F$7,'Расчет NPV'!$B$7,'Расчет NPV'!$D$7)</f>
        <v/>
      </c>
      <c r="E2191" s="5">
        <f>_xlfn.BETA.INV(RAND(),'Расчет NPV'!$E$8,'Расчет NPV'!$F$8,'Расчет NPV'!$B$8,'Расчет NPV'!$D$8)</f>
        <v/>
      </c>
      <c r="F2191" s="9">
        <f>_xlfn.BETA.INV(RAND(),'Расчет NPV'!$E$9,'Расчет NPV'!$F$9,'Расчет NPV'!$B$9,'Расчет NPV'!$D$9)</f>
        <v/>
      </c>
      <c r="G2191" s="9">
        <f>_xlfn.BETA.INV(RAND(),'Расчет NPV'!$E$10,'Расчет NPV'!$F$10,'Расчет NPV'!$B$10,'Расчет NPV'!$D$10)</f>
        <v/>
      </c>
      <c r="H2191" s="9">
        <f>((D2191*(1+E2191)^0*'Расчет NPV'!$C$14*(C2191-F2191)-G2191)-MAX((D2191*(1+E2191)^0*'Расчет NPV'!$C$14*(C2191-F2191)-G2191)-B2191/6,0)*'Расчет NPV'!$C$13)/(1+'Расчет NPV'!$C$12)^1</f>
        <v/>
      </c>
      <c r="I2191" s="9">
        <f>((D2191*(1+E2191)^1*(C2191-F2191)-G2191)-MAX((D2191*(1+E2191)^1*(C2191-F2191)-G2191)-B2191/6,0)*'Расчет NPV'!$C$13)/(1+'Расчет NPV'!$C$12)^2</f>
        <v/>
      </c>
      <c r="J2191" s="9">
        <f>((D2191*(1+E2191)^2*(C2191-F2191)-G2191)-MAX((D2191*(1+E2191)^2*(C2191-F2191)-G2191)-B2191/6,0)*'Расчет NPV'!$C$13)/(1+'Расчет NPV'!$C$12)^3</f>
        <v/>
      </c>
      <c r="K2191" s="9">
        <f>((D2191*(1+E2191)^3*(C2191-F2191)-G2191)-MAX((D2191*(1+E2191)^3*(C2191-F2191)-G2191)-B2191/6,0)*'Расчет NPV'!$C$13)/(1+'Расчет NPV'!$C$12)^4</f>
        <v/>
      </c>
      <c r="L2191" s="9">
        <f>((D2191*(1+E2191)^4*(C2191-F2191)-G2191)-MAX((D2191*(1+E2191)^4*(C2191-F2191)-G2191)-B2191/6,0)*'Расчет NPV'!$C$13)/(1+'Расчет NPV'!$C$12)^5</f>
        <v/>
      </c>
      <c r="M2191" s="9">
        <f>((D2191*(1+E2191)^5*(C2191-F2191)-G2191)-MAX((D2191*(1+E2191)^5*(C2191-F2191)-G2191)-B2191/6,0)*'Расчет NPV'!$C$13)/(1+'Расчет NPV'!$C$12)^6</f>
        <v/>
      </c>
      <c r="N2191" s="13">
        <f>SUM(H2191:M2191)-B2191</f>
        <v/>
      </c>
    </row>
    <row r="2192">
      <c r="A2192" t="n">
        <v>2188</v>
      </c>
      <c r="B2192" s="9">
        <f>_xlfn.BETA.INV(RAND(),'Расчет NPV'!$E$5,'Расчет NPV'!$F$5,'Расчет NPV'!$B$5,'Расчет NPV'!$D$5)</f>
        <v/>
      </c>
      <c r="C2192" s="9">
        <f>_xlfn.BETA.INV(RAND(),'Расчет NPV'!$E$6,'Расчет NPV'!$F$6,'Расчет NPV'!$B$6,'Расчет NPV'!$D$6)</f>
        <v/>
      </c>
      <c r="D2192" s="9">
        <f>_xlfn.BETA.INV(RAND(),'Расчет NPV'!$E$7,'Расчет NPV'!$F$7,'Расчет NPV'!$B$7,'Расчет NPV'!$D$7)</f>
        <v/>
      </c>
      <c r="E2192" s="5">
        <f>_xlfn.BETA.INV(RAND(),'Расчет NPV'!$E$8,'Расчет NPV'!$F$8,'Расчет NPV'!$B$8,'Расчет NPV'!$D$8)</f>
        <v/>
      </c>
      <c r="F2192" s="9">
        <f>_xlfn.BETA.INV(RAND(),'Расчет NPV'!$E$9,'Расчет NPV'!$F$9,'Расчет NPV'!$B$9,'Расчет NPV'!$D$9)</f>
        <v/>
      </c>
      <c r="G2192" s="9">
        <f>_xlfn.BETA.INV(RAND(),'Расчет NPV'!$E$10,'Расчет NPV'!$F$10,'Расчет NPV'!$B$10,'Расчет NPV'!$D$10)</f>
        <v/>
      </c>
      <c r="H2192" s="9">
        <f>((D2192*(1+E2192)^0*'Расчет NPV'!$C$14*(C2192-F2192)-G2192)-MAX((D2192*(1+E2192)^0*'Расчет NPV'!$C$14*(C2192-F2192)-G2192)-B2192/6,0)*'Расчет NPV'!$C$13)/(1+'Расчет NPV'!$C$12)^1</f>
        <v/>
      </c>
      <c r="I2192" s="9">
        <f>((D2192*(1+E2192)^1*(C2192-F2192)-G2192)-MAX((D2192*(1+E2192)^1*(C2192-F2192)-G2192)-B2192/6,0)*'Расчет NPV'!$C$13)/(1+'Расчет NPV'!$C$12)^2</f>
        <v/>
      </c>
      <c r="J2192" s="9">
        <f>((D2192*(1+E2192)^2*(C2192-F2192)-G2192)-MAX((D2192*(1+E2192)^2*(C2192-F2192)-G2192)-B2192/6,0)*'Расчет NPV'!$C$13)/(1+'Расчет NPV'!$C$12)^3</f>
        <v/>
      </c>
      <c r="K2192" s="9">
        <f>((D2192*(1+E2192)^3*(C2192-F2192)-G2192)-MAX((D2192*(1+E2192)^3*(C2192-F2192)-G2192)-B2192/6,0)*'Расчет NPV'!$C$13)/(1+'Расчет NPV'!$C$12)^4</f>
        <v/>
      </c>
      <c r="L2192" s="9">
        <f>((D2192*(1+E2192)^4*(C2192-F2192)-G2192)-MAX((D2192*(1+E2192)^4*(C2192-F2192)-G2192)-B2192/6,0)*'Расчет NPV'!$C$13)/(1+'Расчет NPV'!$C$12)^5</f>
        <v/>
      </c>
      <c r="M2192" s="9">
        <f>((D2192*(1+E2192)^5*(C2192-F2192)-G2192)-MAX((D2192*(1+E2192)^5*(C2192-F2192)-G2192)-B2192/6,0)*'Расчет NPV'!$C$13)/(1+'Расчет NPV'!$C$12)^6</f>
        <v/>
      </c>
      <c r="N2192" s="13">
        <f>SUM(H2192:M2192)-B2192</f>
        <v/>
      </c>
    </row>
    <row r="2193">
      <c r="A2193" t="n">
        <v>2189</v>
      </c>
      <c r="B2193" s="9">
        <f>_xlfn.BETA.INV(RAND(),'Расчет NPV'!$E$5,'Расчет NPV'!$F$5,'Расчет NPV'!$B$5,'Расчет NPV'!$D$5)</f>
        <v/>
      </c>
      <c r="C2193" s="9">
        <f>_xlfn.BETA.INV(RAND(),'Расчет NPV'!$E$6,'Расчет NPV'!$F$6,'Расчет NPV'!$B$6,'Расчет NPV'!$D$6)</f>
        <v/>
      </c>
      <c r="D2193" s="9">
        <f>_xlfn.BETA.INV(RAND(),'Расчет NPV'!$E$7,'Расчет NPV'!$F$7,'Расчет NPV'!$B$7,'Расчет NPV'!$D$7)</f>
        <v/>
      </c>
      <c r="E2193" s="5">
        <f>_xlfn.BETA.INV(RAND(),'Расчет NPV'!$E$8,'Расчет NPV'!$F$8,'Расчет NPV'!$B$8,'Расчет NPV'!$D$8)</f>
        <v/>
      </c>
      <c r="F2193" s="9">
        <f>_xlfn.BETA.INV(RAND(),'Расчет NPV'!$E$9,'Расчет NPV'!$F$9,'Расчет NPV'!$B$9,'Расчет NPV'!$D$9)</f>
        <v/>
      </c>
      <c r="G2193" s="9">
        <f>_xlfn.BETA.INV(RAND(),'Расчет NPV'!$E$10,'Расчет NPV'!$F$10,'Расчет NPV'!$B$10,'Расчет NPV'!$D$10)</f>
        <v/>
      </c>
      <c r="H2193" s="9">
        <f>((D2193*(1+E2193)^0*'Расчет NPV'!$C$14*(C2193-F2193)-G2193)-MAX((D2193*(1+E2193)^0*'Расчет NPV'!$C$14*(C2193-F2193)-G2193)-B2193/6,0)*'Расчет NPV'!$C$13)/(1+'Расчет NPV'!$C$12)^1</f>
        <v/>
      </c>
      <c r="I2193" s="9">
        <f>((D2193*(1+E2193)^1*(C2193-F2193)-G2193)-MAX((D2193*(1+E2193)^1*(C2193-F2193)-G2193)-B2193/6,0)*'Расчет NPV'!$C$13)/(1+'Расчет NPV'!$C$12)^2</f>
        <v/>
      </c>
      <c r="J2193" s="9">
        <f>((D2193*(1+E2193)^2*(C2193-F2193)-G2193)-MAX((D2193*(1+E2193)^2*(C2193-F2193)-G2193)-B2193/6,0)*'Расчет NPV'!$C$13)/(1+'Расчет NPV'!$C$12)^3</f>
        <v/>
      </c>
      <c r="K2193" s="9">
        <f>((D2193*(1+E2193)^3*(C2193-F2193)-G2193)-MAX((D2193*(1+E2193)^3*(C2193-F2193)-G2193)-B2193/6,0)*'Расчет NPV'!$C$13)/(1+'Расчет NPV'!$C$12)^4</f>
        <v/>
      </c>
      <c r="L2193" s="9">
        <f>((D2193*(1+E2193)^4*(C2193-F2193)-G2193)-MAX((D2193*(1+E2193)^4*(C2193-F2193)-G2193)-B2193/6,0)*'Расчет NPV'!$C$13)/(1+'Расчет NPV'!$C$12)^5</f>
        <v/>
      </c>
      <c r="M2193" s="9">
        <f>((D2193*(1+E2193)^5*(C2193-F2193)-G2193)-MAX((D2193*(1+E2193)^5*(C2193-F2193)-G2193)-B2193/6,0)*'Расчет NPV'!$C$13)/(1+'Расчет NPV'!$C$12)^6</f>
        <v/>
      </c>
      <c r="N2193" s="13">
        <f>SUM(H2193:M2193)-B2193</f>
        <v/>
      </c>
    </row>
    <row r="2194">
      <c r="A2194" t="n">
        <v>2190</v>
      </c>
      <c r="B2194" s="9">
        <f>_xlfn.BETA.INV(RAND(),'Расчет NPV'!$E$5,'Расчет NPV'!$F$5,'Расчет NPV'!$B$5,'Расчет NPV'!$D$5)</f>
        <v/>
      </c>
      <c r="C2194" s="9">
        <f>_xlfn.BETA.INV(RAND(),'Расчет NPV'!$E$6,'Расчет NPV'!$F$6,'Расчет NPV'!$B$6,'Расчет NPV'!$D$6)</f>
        <v/>
      </c>
      <c r="D2194" s="9">
        <f>_xlfn.BETA.INV(RAND(),'Расчет NPV'!$E$7,'Расчет NPV'!$F$7,'Расчет NPV'!$B$7,'Расчет NPV'!$D$7)</f>
        <v/>
      </c>
      <c r="E2194" s="5">
        <f>_xlfn.BETA.INV(RAND(),'Расчет NPV'!$E$8,'Расчет NPV'!$F$8,'Расчет NPV'!$B$8,'Расчет NPV'!$D$8)</f>
        <v/>
      </c>
      <c r="F2194" s="9">
        <f>_xlfn.BETA.INV(RAND(),'Расчет NPV'!$E$9,'Расчет NPV'!$F$9,'Расчет NPV'!$B$9,'Расчет NPV'!$D$9)</f>
        <v/>
      </c>
      <c r="G2194" s="9">
        <f>_xlfn.BETA.INV(RAND(),'Расчет NPV'!$E$10,'Расчет NPV'!$F$10,'Расчет NPV'!$B$10,'Расчет NPV'!$D$10)</f>
        <v/>
      </c>
      <c r="H2194" s="9">
        <f>((D2194*(1+E2194)^0*'Расчет NPV'!$C$14*(C2194-F2194)-G2194)-MAX((D2194*(1+E2194)^0*'Расчет NPV'!$C$14*(C2194-F2194)-G2194)-B2194/6,0)*'Расчет NPV'!$C$13)/(1+'Расчет NPV'!$C$12)^1</f>
        <v/>
      </c>
      <c r="I2194" s="9">
        <f>((D2194*(1+E2194)^1*(C2194-F2194)-G2194)-MAX((D2194*(1+E2194)^1*(C2194-F2194)-G2194)-B2194/6,0)*'Расчет NPV'!$C$13)/(1+'Расчет NPV'!$C$12)^2</f>
        <v/>
      </c>
      <c r="J2194" s="9">
        <f>((D2194*(1+E2194)^2*(C2194-F2194)-G2194)-MAX((D2194*(1+E2194)^2*(C2194-F2194)-G2194)-B2194/6,0)*'Расчет NPV'!$C$13)/(1+'Расчет NPV'!$C$12)^3</f>
        <v/>
      </c>
      <c r="K2194" s="9">
        <f>((D2194*(1+E2194)^3*(C2194-F2194)-G2194)-MAX((D2194*(1+E2194)^3*(C2194-F2194)-G2194)-B2194/6,0)*'Расчет NPV'!$C$13)/(1+'Расчет NPV'!$C$12)^4</f>
        <v/>
      </c>
      <c r="L2194" s="9">
        <f>((D2194*(1+E2194)^4*(C2194-F2194)-G2194)-MAX((D2194*(1+E2194)^4*(C2194-F2194)-G2194)-B2194/6,0)*'Расчет NPV'!$C$13)/(1+'Расчет NPV'!$C$12)^5</f>
        <v/>
      </c>
      <c r="M2194" s="9">
        <f>((D2194*(1+E2194)^5*(C2194-F2194)-G2194)-MAX((D2194*(1+E2194)^5*(C2194-F2194)-G2194)-B2194/6,0)*'Расчет NPV'!$C$13)/(1+'Расчет NPV'!$C$12)^6</f>
        <v/>
      </c>
      <c r="N2194" s="13">
        <f>SUM(H2194:M2194)-B2194</f>
        <v/>
      </c>
    </row>
    <row r="2195">
      <c r="A2195" t="n">
        <v>2191</v>
      </c>
      <c r="B2195" s="9">
        <f>_xlfn.BETA.INV(RAND(),'Расчет NPV'!$E$5,'Расчет NPV'!$F$5,'Расчет NPV'!$B$5,'Расчет NPV'!$D$5)</f>
        <v/>
      </c>
      <c r="C2195" s="9">
        <f>_xlfn.BETA.INV(RAND(),'Расчет NPV'!$E$6,'Расчет NPV'!$F$6,'Расчет NPV'!$B$6,'Расчет NPV'!$D$6)</f>
        <v/>
      </c>
      <c r="D2195" s="9">
        <f>_xlfn.BETA.INV(RAND(),'Расчет NPV'!$E$7,'Расчет NPV'!$F$7,'Расчет NPV'!$B$7,'Расчет NPV'!$D$7)</f>
        <v/>
      </c>
      <c r="E2195" s="5">
        <f>_xlfn.BETA.INV(RAND(),'Расчет NPV'!$E$8,'Расчет NPV'!$F$8,'Расчет NPV'!$B$8,'Расчет NPV'!$D$8)</f>
        <v/>
      </c>
      <c r="F2195" s="9">
        <f>_xlfn.BETA.INV(RAND(),'Расчет NPV'!$E$9,'Расчет NPV'!$F$9,'Расчет NPV'!$B$9,'Расчет NPV'!$D$9)</f>
        <v/>
      </c>
      <c r="G2195" s="9">
        <f>_xlfn.BETA.INV(RAND(),'Расчет NPV'!$E$10,'Расчет NPV'!$F$10,'Расчет NPV'!$B$10,'Расчет NPV'!$D$10)</f>
        <v/>
      </c>
      <c r="H2195" s="9">
        <f>((D2195*(1+E2195)^0*'Расчет NPV'!$C$14*(C2195-F2195)-G2195)-MAX((D2195*(1+E2195)^0*'Расчет NPV'!$C$14*(C2195-F2195)-G2195)-B2195/6,0)*'Расчет NPV'!$C$13)/(1+'Расчет NPV'!$C$12)^1</f>
        <v/>
      </c>
      <c r="I2195" s="9">
        <f>((D2195*(1+E2195)^1*(C2195-F2195)-G2195)-MAX((D2195*(1+E2195)^1*(C2195-F2195)-G2195)-B2195/6,0)*'Расчет NPV'!$C$13)/(1+'Расчет NPV'!$C$12)^2</f>
        <v/>
      </c>
      <c r="J2195" s="9">
        <f>((D2195*(1+E2195)^2*(C2195-F2195)-G2195)-MAX((D2195*(1+E2195)^2*(C2195-F2195)-G2195)-B2195/6,0)*'Расчет NPV'!$C$13)/(1+'Расчет NPV'!$C$12)^3</f>
        <v/>
      </c>
      <c r="K2195" s="9">
        <f>((D2195*(1+E2195)^3*(C2195-F2195)-G2195)-MAX((D2195*(1+E2195)^3*(C2195-F2195)-G2195)-B2195/6,0)*'Расчет NPV'!$C$13)/(1+'Расчет NPV'!$C$12)^4</f>
        <v/>
      </c>
      <c r="L2195" s="9">
        <f>((D2195*(1+E2195)^4*(C2195-F2195)-G2195)-MAX((D2195*(1+E2195)^4*(C2195-F2195)-G2195)-B2195/6,0)*'Расчет NPV'!$C$13)/(1+'Расчет NPV'!$C$12)^5</f>
        <v/>
      </c>
      <c r="M2195" s="9">
        <f>((D2195*(1+E2195)^5*(C2195-F2195)-G2195)-MAX((D2195*(1+E2195)^5*(C2195-F2195)-G2195)-B2195/6,0)*'Расчет NPV'!$C$13)/(1+'Расчет NPV'!$C$12)^6</f>
        <v/>
      </c>
      <c r="N2195" s="13">
        <f>SUM(H2195:M2195)-B2195</f>
        <v/>
      </c>
    </row>
    <row r="2196">
      <c r="A2196" t="n">
        <v>2192</v>
      </c>
      <c r="B2196" s="9">
        <f>_xlfn.BETA.INV(RAND(),'Расчет NPV'!$E$5,'Расчет NPV'!$F$5,'Расчет NPV'!$B$5,'Расчет NPV'!$D$5)</f>
        <v/>
      </c>
      <c r="C2196" s="9">
        <f>_xlfn.BETA.INV(RAND(),'Расчет NPV'!$E$6,'Расчет NPV'!$F$6,'Расчет NPV'!$B$6,'Расчет NPV'!$D$6)</f>
        <v/>
      </c>
      <c r="D2196" s="9">
        <f>_xlfn.BETA.INV(RAND(),'Расчет NPV'!$E$7,'Расчет NPV'!$F$7,'Расчет NPV'!$B$7,'Расчет NPV'!$D$7)</f>
        <v/>
      </c>
      <c r="E2196" s="5">
        <f>_xlfn.BETA.INV(RAND(),'Расчет NPV'!$E$8,'Расчет NPV'!$F$8,'Расчет NPV'!$B$8,'Расчет NPV'!$D$8)</f>
        <v/>
      </c>
      <c r="F2196" s="9">
        <f>_xlfn.BETA.INV(RAND(),'Расчет NPV'!$E$9,'Расчет NPV'!$F$9,'Расчет NPV'!$B$9,'Расчет NPV'!$D$9)</f>
        <v/>
      </c>
      <c r="G2196" s="9">
        <f>_xlfn.BETA.INV(RAND(),'Расчет NPV'!$E$10,'Расчет NPV'!$F$10,'Расчет NPV'!$B$10,'Расчет NPV'!$D$10)</f>
        <v/>
      </c>
      <c r="H2196" s="9">
        <f>((D2196*(1+E2196)^0*'Расчет NPV'!$C$14*(C2196-F2196)-G2196)-MAX((D2196*(1+E2196)^0*'Расчет NPV'!$C$14*(C2196-F2196)-G2196)-B2196/6,0)*'Расчет NPV'!$C$13)/(1+'Расчет NPV'!$C$12)^1</f>
        <v/>
      </c>
      <c r="I2196" s="9">
        <f>((D2196*(1+E2196)^1*(C2196-F2196)-G2196)-MAX((D2196*(1+E2196)^1*(C2196-F2196)-G2196)-B2196/6,0)*'Расчет NPV'!$C$13)/(1+'Расчет NPV'!$C$12)^2</f>
        <v/>
      </c>
      <c r="J2196" s="9">
        <f>((D2196*(1+E2196)^2*(C2196-F2196)-G2196)-MAX((D2196*(1+E2196)^2*(C2196-F2196)-G2196)-B2196/6,0)*'Расчет NPV'!$C$13)/(1+'Расчет NPV'!$C$12)^3</f>
        <v/>
      </c>
      <c r="K2196" s="9">
        <f>((D2196*(1+E2196)^3*(C2196-F2196)-G2196)-MAX((D2196*(1+E2196)^3*(C2196-F2196)-G2196)-B2196/6,0)*'Расчет NPV'!$C$13)/(1+'Расчет NPV'!$C$12)^4</f>
        <v/>
      </c>
      <c r="L2196" s="9">
        <f>((D2196*(1+E2196)^4*(C2196-F2196)-G2196)-MAX((D2196*(1+E2196)^4*(C2196-F2196)-G2196)-B2196/6,0)*'Расчет NPV'!$C$13)/(1+'Расчет NPV'!$C$12)^5</f>
        <v/>
      </c>
      <c r="M2196" s="9">
        <f>((D2196*(1+E2196)^5*(C2196-F2196)-G2196)-MAX((D2196*(1+E2196)^5*(C2196-F2196)-G2196)-B2196/6,0)*'Расчет NPV'!$C$13)/(1+'Расчет NPV'!$C$12)^6</f>
        <v/>
      </c>
      <c r="N2196" s="13">
        <f>SUM(H2196:M2196)-B2196</f>
        <v/>
      </c>
    </row>
    <row r="2197">
      <c r="A2197" t="n">
        <v>2193</v>
      </c>
      <c r="B2197" s="9">
        <f>_xlfn.BETA.INV(RAND(),'Расчет NPV'!$E$5,'Расчет NPV'!$F$5,'Расчет NPV'!$B$5,'Расчет NPV'!$D$5)</f>
        <v/>
      </c>
      <c r="C2197" s="9">
        <f>_xlfn.BETA.INV(RAND(),'Расчет NPV'!$E$6,'Расчет NPV'!$F$6,'Расчет NPV'!$B$6,'Расчет NPV'!$D$6)</f>
        <v/>
      </c>
      <c r="D2197" s="9">
        <f>_xlfn.BETA.INV(RAND(),'Расчет NPV'!$E$7,'Расчет NPV'!$F$7,'Расчет NPV'!$B$7,'Расчет NPV'!$D$7)</f>
        <v/>
      </c>
      <c r="E2197" s="5">
        <f>_xlfn.BETA.INV(RAND(),'Расчет NPV'!$E$8,'Расчет NPV'!$F$8,'Расчет NPV'!$B$8,'Расчет NPV'!$D$8)</f>
        <v/>
      </c>
      <c r="F2197" s="9">
        <f>_xlfn.BETA.INV(RAND(),'Расчет NPV'!$E$9,'Расчет NPV'!$F$9,'Расчет NPV'!$B$9,'Расчет NPV'!$D$9)</f>
        <v/>
      </c>
      <c r="G2197" s="9">
        <f>_xlfn.BETA.INV(RAND(),'Расчет NPV'!$E$10,'Расчет NPV'!$F$10,'Расчет NPV'!$B$10,'Расчет NPV'!$D$10)</f>
        <v/>
      </c>
      <c r="H2197" s="9">
        <f>((D2197*(1+E2197)^0*'Расчет NPV'!$C$14*(C2197-F2197)-G2197)-MAX((D2197*(1+E2197)^0*'Расчет NPV'!$C$14*(C2197-F2197)-G2197)-B2197/6,0)*'Расчет NPV'!$C$13)/(1+'Расчет NPV'!$C$12)^1</f>
        <v/>
      </c>
      <c r="I2197" s="9">
        <f>((D2197*(1+E2197)^1*(C2197-F2197)-G2197)-MAX((D2197*(1+E2197)^1*(C2197-F2197)-G2197)-B2197/6,0)*'Расчет NPV'!$C$13)/(1+'Расчет NPV'!$C$12)^2</f>
        <v/>
      </c>
      <c r="J2197" s="9">
        <f>((D2197*(1+E2197)^2*(C2197-F2197)-G2197)-MAX((D2197*(1+E2197)^2*(C2197-F2197)-G2197)-B2197/6,0)*'Расчет NPV'!$C$13)/(1+'Расчет NPV'!$C$12)^3</f>
        <v/>
      </c>
      <c r="K2197" s="9">
        <f>((D2197*(1+E2197)^3*(C2197-F2197)-G2197)-MAX((D2197*(1+E2197)^3*(C2197-F2197)-G2197)-B2197/6,0)*'Расчет NPV'!$C$13)/(1+'Расчет NPV'!$C$12)^4</f>
        <v/>
      </c>
      <c r="L2197" s="9">
        <f>((D2197*(1+E2197)^4*(C2197-F2197)-G2197)-MAX((D2197*(1+E2197)^4*(C2197-F2197)-G2197)-B2197/6,0)*'Расчет NPV'!$C$13)/(1+'Расчет NPV'!$C$12)^5</f>
        <v/>
      </c>
      <c r="M2197" s="9">
        <f>((D2197*(1+E2197)^5*(C2197-F2197)-G2197)-MAX((D2197*(1+E2197)^5*(C2197-F2197)-G2197)-B2197/6,0)*'Расчет NPV'!$C$13)/(1+'Расчет NPV'!$C$12)^6</f>
        <v/>
      </c>
      <c r="N2197" s="13">
        <f>SUM(H2197:M2197)-B2197</f>
        <v/>
      </c>
    </row>
    <row r="2198">
      <c r="A2198" t="n">
        <v>2194</v>
      </c>
      <c r="B2198" s="9">
        <f>_xlfn.BETA.INV(RAND(),'Расчет NPV'!$E$5,'Расчет NPV'!$F$5,'Расчет NPV'!$B$5,'Расчет NPV'!$D$5)</f>
        <v/>
      </c>
      <c r="C2198" s="9">
        <f>_xlfn.BETA.INV(RAND(),'Расчет NPV'!$E$6,'Расчет NPV'!$F$6,'Расчет NPV'!$B$6,'Расчет NPV'!$D$6)</f>
        <v/>
      </c>
      <c r="D2198" s="9">
        <f>_xlfn.BETA.INV(RAND(),'Расчет NPV'!$E$7,'Расчет NPV'!$F$7,'Расчет NPV'!$B$7,'Расчет NPV'!$D$7)</f>
        <v/>
      </c>
      <c r="E2198" s="5">
        <f>_xlfn.BETA.INV(RAND(),'Расчет NPV'!$E$8,'Расчет NPV'!$F$8,'Расчет NPV'!$B$8,'Расчет NPV'!$D$8)</f>
        <v/>
      </c>
      <c r="F2198" s="9">
        <f>_xlfn.BETA.INV(RAND(),'Расчет NPV'!$E$9,'Расчет NPV'!$F$9,'Расчет NPV'!$B$9,'Расчет NPV'!$D$9)</f>
        <v/>
      </c>
      <c r="G2198" s="9">
        <f>_xlfn.BETA.INV(RAND(),'Расчет NPV'!$E$10,'Расчет NPV'!$F$10,'Расчет NPV'!$B$10,'Расчет NPV'!$D$10)</f>
        <v/>
      </c>
      <c r="H2198" s="9">
        <f>((D2198*(1+E2198)^0*'Расчет NPV'!$C$14*(C2198-F2198)-G2198)-MAX((D2198*(1+E2198)^0*'Расчет NPV'!$C$14*(C2198-F2198)-G2198)-B2198/6,0)*'Расчет NPV'!$C$13)/(1+'Расчет NPV'!$C$12)^1</f>
        <v/>
      </c>
      <c r="I2198" s="9">
        <f>((D2198*(1+E2198)^1*(C2198-F2198)-G2198)-MAX((D2198*(1+E2198)^1*(C2198-F2198)-G2198)-B2198/6,0)*'Расчет NPV'!$C$13)/(1+'Расчет NPV'!$C$12)^2</f>
        <v/>
      </c>
      <c r="J2198" s="9">
        <f>((D2198*(1+E2198)^2*(C2198-F2198)-G2198)-MAX((D2198*(1+E2198)^2*(C2198-F2198)-G2198)-B2198/6,0)*'Расчет NPV'!$C$13)/(1+'Расчет NPV'!$C$12)^3</f>
        <v/>
      </c>
      <c r="K2198" s="9">
        <f>((D2198*(1+E2198)^3*(C2198-F2198)-G2198)-MAX((D2198*(1+E2198)^3*(C2198-F2198)-G2198)-B2198/6,0)*'Расчет NPV'!$C$13)/(1+'Расчет NPV'!$C$12)^4</f>
        <v/>
      </c>
      <c r="L2198" s="9">
        <f>((D2198*(1+E2198)^4*(C2198-F2198)-G2198)-MAX((D2198*(1+E2198)^4*(C2198-F2198)-G2198)-B2198/6,0)*'Расчет NPV'!$C$13)/(1+'Расчет NPV'!$C$12)^5</f>
        <v/>
      </c>
      <c r="M2198" s="9">
        <f>((D2198*(1+E2198)^5*(C2198-F2198)-G2198)-MAX((D2198*(1+E2198)^5*(C2198-F2198)-G2198)-B2198/6,0)*'Расчет NPV'!$C$13)/(1+'Расчет NPV'!$C$12)^6</f>
        <v/>
      </c>
      <c r="N2198" s="13">
        <f>SUM(H2198:M2198)-B2198</f>
        <v/>
      </c>
    </row>
    <row r="2199">
      <c r="A2199" t="n">
        <v>2195</v>
      </c>
      <c r="B2199" s="9">
        <f>_xlfn.BETA.INV(RAND(),'Расчет NPV'!$E$5,'Расчет NPV'!$F$5,'Расчет NPV'!$B$5,'Расчет NPV'!$D$5)</f>
        <v/>
      </c>
      <c r="C2199" s="9">
        <f>_xlfn.BETA.INV(RAND(),'Расчет NPV'!$E$6,'Расчет NPV'!$F$6,'Расчет NPV'!$B$6,'Расчет NPV'!$D$6)</f>
        <v/>
      </c>
      <c r="D2199" s="9">
        <f>_xlfn.BETA.INV(RAND(),'Расчет NPV'!$E$7,'Расчет NPV'!$F$7,'Расчет NPV'!$B$7,'Расчет NPV'!$D$7)</f>
        <v/>
      </c>
      <c r="E2199" s="5">
        <f>_xlfn.BETA.INV(RAND(),'Расчет NPV'!$E$8,'Расчет NPV'!$F$8,'Расчет NPV'!$B$8,'Расчет NPV'!$D$8)</f>
        <v/>
      </c>
      <c r="F2199" s="9">
        <f>_xlfn.BETA.INV(RAND(),'Расчет NPV'!$E$9,'Расчет NPV'!$F$9,'Расчет NPV'!$B$9,'Расчет NPV'!$D$9)</f>
        <v/>
      </c>
      <c r="G2199" s="9">
        <f>_xlfn.BETA.INV(RAND(),'Расчет NPV'!$E$10,'Расчет NPV'!$F$10,'Расчет NPV'!$B$10,'Расчет NPV'!$D$10)</f>
        <v/>
      </c>
      <c r="H2199" s="9">
        <f>((D2199*(1+E2199)^0*'Расчет NPV'!$C$14*(C2199-F2199)-G2199)-MAX((D2199*(1+E2199)^0*'Расчет NPV'!$C$14*(C2199-F2199)-G2199)-B2199/6,0)*'Расчет NPV'!$C$13)/(1+'Расчет NPV'!$C$12)^1</f>
        <v/>
      </c>
      <c r="I2199" s="9">
        <f>((D2199*(1+E2199)^1*(C2199-F2199)-G2199)-MAX((D2199*(1+E2199)^1*(C2199-F2199)-G2199)-B2199/6,0)*'Расчет NPV'!$C$13)/(1+'Расчет NPV'!$C$12)^2</f>
        <v/>
      </c>
      <c r="J2199" s="9">
        <f>((D2199*(1+E2199)^2*(C2199-F2199)-G2199)-MAX((D2199*(1+E2199)^2*(C2199-F2199)-G2199)-B2199/6,0)*'Расчет NPV'!$C$13)/(1+'Расчет NPV'!$C$12)^3</f>
        <v/>
      </c>
      <c r="K2199" s="9">
        <f>((D2199*(1+E2199)^3*(C2199-F2199)-G2199)-MAX((D2199*(1+E2199)^3*(C2199-F2199)-G2199)-B2199/6,0)*'Расчет NPV'!$C$13)/(1+'Расчет NPV'!$C$12)^4</f>
        <v/>
      </c>
      <c r="L2199" s="9">
        <f>((D2199*(1+E2199)^4*(C2199-F2199)-G2199)-MAX((D2199*(1+E2199)^4*(C2199-F2199)-G2199)-B2199/6,0)*'Расчет NPV'!$C$13)/(1+'Расчет NPV'!$C$12)^5</f>
        <v/>
      </c>
      <c r="M2199" s="9">
        <f>((D2199*(1+E2199)^5*(C2199-F2199)-G2199)-MAX((D2199*(1+E2199)^5*(C2199-F2199)-G2199)-B2199/6,0)*'Расчет NPV'!$C$13)/(1+'Расчет NPV'!$C$12)^6</f>
        <v/>
      </c>
      <c r="N2199" s="13">
        <f>SUM(H2199:M2199)-B2199</f>
        <v/>
      </c>
    </row>
    <row r="2200">
      <c r="A2200" t="n">
        <v>2196</v>
      </c>
      <c r="B2200" s="9">
        <f>_xlfn.BETA.INV(RAND(),'Расчет NPV'!$E$5,'Расчет NPV'!$F$5,'Расчет NPV'!$B$5,'Расчет NPV'!$D$5)</f>
        <v/>
      </c>
      <c r="C2200" s="9">
        <f>_xlfn.BETA.INV(RAND(),'Расчет NPV'!$E$6,'Расчет NPV'!$F$6,'Расчет NPV'!$B$6,'Расчет NPV'!$D$6)</f>
        <v/>
      </c>
      <c r="D2200" s="9">
        <f>_xlfn.BETA.INV(RAND(),'Расчет NPV'!$E$7,'Расчет NPV'!$F$7,'Расчет NPV'!$B$7,'Расчет NPV'!$D$7)</f>
        <v/>
      </c>
      <c r="E2200" s="5">
        <f>_xlfn.BETA.INV(RAND(),'Расчет NPV'!$E$8,'Расчет NPV'!$F$8,'Расчет NPV'!$B$8,'Расчет NPV'!$D$8)</f>
        <v/>
      </c>
      <c r="F2200" s="9">
        <f>_xlfn.BETA.INV(RAND(),'Расчет NPV'!$E$9,'Расчет NPV'!$F$9,'Расчет NPV'!$B$9,'Расчет NPV'!$D$9)</f>
        <v/>
      </c>
      <c r="G2200" s="9">
        <f>_xlfn.BETA.INV(RAND(),'Расчет NPV'!$E$10,'Расчет NPV'!$F$10,'Расчет NPV'!$B$10,'Расчет NPV'!$D$10)</f>
        <v/>
      </c>
      <c r="H2200" s="9">
        <f>((D2200*(1+E2200)^0*'Расчет NPV'!$C$14*(C2200-F2200)-G2200)-MAX((D2200*(1+E2200)^0*'Расчет NPV'!$C$14*(C2200-F2200)-G2200)-B2200/6,0)*'Расчет NPV'!$C$13)/(1+'Расчет NPV'!$C$12)^1</f>
        <v/>
      </c>
      <c r="I2200" s="9">
        <f>((D2200*(1+E2200)^1*(C2200-F2200)-G2200)-MAX((D2200*(1+E2200)^1*(C2200-F2200)-G2200)-B2200/6,0)*'Расчет NPV'!$C$13)/(1+'Расчет NPV'!$C$12)^2</f>
        <v/>
      </c>
      <c r="J2200" s="9">
        <f>((D2200*(1+E2200)^2*(C2200-F2200)-G2200)-MAX((D2200*(1+E2200)^2*(C2200-F2200)-G2200)-B2200/6,0)*'Расчет NPV'!$C$13)/(1+'Расчет NPV'!$C$12)^3</f>
        <v/>
      </c>
      <c r="K2200" s="9">
        <f>((D2200*(1+E2200)^3*(C2200-F2200)-G2200)-MAX((D2200*(1+E2200)^3*(C2200-F2200)-G2200)-B2200/6,0)*'Расчет NPV'!$C$13)/(1+'Расчет NPV'!$C$12)^4</f>
        <v/>
      </c>
      <c r="L2200" s="9">
        <f>((D2200*(1+E2200)^4*(C2200-F2200)-G2200)-MAX((D2200*(1+E2200)^4*(C2200-F2200)-G2200)-B2200/6,0)*'Расчет NPV'!$C$13)/(1+'Расчет NPV'!$C$12)^5</f>
        <v/>
      </c>
      <c r="M2200" s="9">
        <f>((D2200*(1+E2200)^5*(C2200-F2200)-G2200)-MAX((D2200*(1+E2200)^5*(C2200-F2200)-G2200)-B2200/6,0)*'Расчет NPV'!$C$13)/(1+'Расчет NPV'!$C$12)^6</f>
        <v/>
      </c>
      <c r="N2200" s="13">
        <f>SUM(H2200:M2200)-B2200</f>
        <v/>
      </c>
    </row>
    <row r="2201">
      <c r="A2201" t="n">
        <v>2197</v>
      </c>
      <c r="B2201" s="9">
        <f>_xlfn.BETA.INV(RAND(),'Расчет NPV'!$E$5,'Расчет NPV'!$F$5,'Расчет NPV'!$B$5,'Расчет NPV'!$D$5)</f>
        <v/>
      </c>
      <c r="C2201" s="9">
        <f>_xlfn.BETA.INV(RAND(),'Расчет NPV'!$E$6,'Расчет NPV'!$F$6,'Расчет NPV'!$B$6,'Расчет NPV'!$D$6)</f>
        <v/>
      </c>
      <c r="D2201" s="9">
        <f>_xlfn.BETA.INV(RAND(),'Расчет NPV'!$E$7,'Расчет NPV'!$F$7,'Расчет NPV'!$B$7,'Расчет NPV'!$D$7)</f>
        <v/>
      </c>
      <c r="E2201" s="5">
        <f>_xlfn.BETA.INV(RAND(),'Расчет NPV'!$E$8,'Расчет NPV'!$F$8,'Расчет NPV'!$B$8,'Расчет NPV'!$D$8)</f>
        <v/>
      </c>
      <c r="F2201" s="9">
        <f>_xlfn.BETA.INV(RAND(),'Расчет NPV'!$E$9,'Расчет NPV'!$F$9,'Расчет NPV'!$B$9,'Расчет NPV'!$D$9)</f>
        <v/>
      </c>
      <c r="G2201" s="9">
        <f>_xlfn.BETA.INV(RAND(),'Расчет NPV'!$E$10,'Расчет NPV'!$F$10,'Расчет NPV'!$B$10,'Расчет NPV'!$D$10)</f>
        <v/>
      </c>
      <c r="H2201" s="9">
        <f>((D2201*(1+E2201)^0*'Расчет NPV'!$C$14*(C2201-F2201)-G2201)-MAX((D2201*(1+E2201)^0*'Расчет NPV'!$C$14*(C2201-F2201)-G2201)-B2201/6,0)*'Расчет NPV'!$C$13)/(1+'Расчет NPV'!$C$12)^1</f>
        <v/>
      </c>
      <c r="I2201" s="9">
        <f>((D2201*(1+E2201)^1*(C2201-F2201)-G2201)-MAX((D2201*(1+E2201)^1*(C2201-F2201)-G2201)-B2201/6,0)*'Расчет NPV'!$C$13)/(1+'Расчет NPV'!$C$12)^2</f>
        <v/>
      </c>
      <c r="J2201" s="9">
        <f>((D2201*(1+E2201)^2*(C2201-F2201)-G2201)-MAX((D2201*(1+E2201)^2*(C2201-F2201)-G2201)-B2201/6,0)*'Расчет NPV'!$C$13)/(1+'Расчет NPV'!$C$12)^3</f>
        <v/>
      </c>
      <c r="K2201" s="9">
        <f>((D2201*(1+E2201)^3*(C2201-F2201)-G2201)-MAX((D2201*(1+E2201)^3*(C2201-F2201)-G2201)-B2201/6,0)*'Расчет NPV'!$C$13)/(1+'Расчет NPV'!$C$12)^4</f>
        <v/>
      </c>
      <c r="L2201" s="9">
        <f>((D2201*(1+E2201)^4*(C2201-F2201)-G2201)-MAX((D2201*(1+E2201)^4*(C2201-F2201)-G2201)-B2201/6,0)*'Расчет NPV'!$C$13)/(1+'Расчет NPV'!$C$12)^5</f>
        <v/>
      </c>
      <c r="M2201" s="9">
        <f>((D2201*(1+E2201)^5*(C2201-F2201)-G2201)-MAX((D2201*(1+E2201)^5*(C2201-F2201)-G2201)-B2201/6,0)*'Расчет NPV'!$C$13)/(1+'Расчет NPV'!$C$12)^6</f>
        <v/>
      </c>
      <c r="N2201" s="13">
        <f>SUM(H2201:M2201)-B2201</f>
        <v/>
      </c>
    </row>
    <row r="2202">
      <c r="A2202" t="n">
        <v>2198</v>
      </c>
      <c r="B2202" s="9">
        <f>_xlfn.BETA.INV(RAND(),'Расчет NPV'!$E$5,'Расчет NPV'!$F$5,'Расчет NPV'!$B$5,'Расчет NPV'!$D$5)</f>
        <v/>
      </c>
      <c r="C2202" s="9">
        <f>_xlfn.BETA.INV(RAND(),'Расчет NPV'!$E$6,'Расчет NPV'!$F$6,'Расчет NPV'!$B$6,'Расчет NPV'!$D$6)</f>
        <v/>
      </c>
      <c r="D2202" s="9">
        <f>_xlfn.BETA.INV(RAND(),'Расчет NPV'!$E$7,'Расчет NPV'!$F$7,'Расчет NPV'!$B$7,'Расчет NPV'!$D$7)</f>
        <v/>
      </c>
      <c r="E2202" s="5">
        <f>_xlfn.BETA.INV(RAND(),'Расчет NPV'!$E$8,'Расчет NPV'!$F$8,'Расчет NPV'!$B$8,'Расчет NPV'!$D$8)</f>
        <v/>
      </c>
      <c r="F2202" s="9">
        <f>_xlfn.BETA.INV(RAND(),'Расчет NPV'!$E$9,'Расчет NPV'!$F$9,'Расчет NPV'!$B$9,'Расчет NPV'!$D$9)</f>
        <v/>
      </c>
      <c r="G2202" s="9">
        <f>_xlfn.BETA.INV(RAND(),'Расчет NPV'!$E$10,'Расчет NPV'!$F$10,'Расчет NPV'!$B$10,'Расчет NPV'!$D$10)</f>
        <v/>
      </c>
      <c r="H2202" s="9">
        <f>((D2202*(1+E2202)^0*'Расчет NPV'!$C$14*(C2202-F2202)-G2202)-MAX((D2202*(1+E2202)^0*'Расчет NPV'!$C$14*(C2202-F2202)-G2202)-B2202/6,0)*'Расчет NPV'!$C$13)/(1+'Расчет NPV'!$C$12)^1</f>
        <v/>
      </c>
      <c r="I2202" s="9">
        <f>((D2202*(1+E2202)^1*(C2202-F2202)-G2202)-MAX((D2202*(1+E2202)^1*(C2202-F2202)-G2202)-B2202/6,0)*'Расчет NPV'!$C$13)/(1+'Расчет NPV'!$C$12)^2</f>
        <v/>
      </c>
      <c r="J2202" s="9">
        <f>((D2202*(1+E2202)^2*(C2202-F2202)-G2202)-MAX((D2202*(1+E2202)^2*(C2202-F2202)-G2202)-B2202/6,0)*'Расчет NPV'!$C$13)/(1+'Расчет NPV'!$C$12)^3</f>
        <v/>
      </c>
      <c r="K2202" s="9">
        <f>((D2202*(1+E2202)^3*(C2202-F2202)-G2202)-MAX((D2202*(1+E2202)^3*(C2202-F2202)-G2202)-B2202/6,0)*'Расчет NPV'!$C$13)/(1+'Расчет NPV'!$C$12)^4</f>
        <v/>
      </c>
      <c r="L2202" s="9">
        <f>((D2202*(1+E2202)^4*(C2202-F2202)-G2202)-MAX((D2202*(1+E2202)^4*(C2202-F2202)-G2202)-B2202/6,0)*'Расчет NPV'!$C$13)/(1+'Расчет NPV'!$C$12)^5</f>
        <v/>
      </c>
      <c r="M2202" s="9">
        <f>((D2202*(1+E2202)^5*(C2202-F2202)-G2202)-MAX((D2202*(1+E2202)^5*(C2202-F2202)-G2202)-B2202/6,0)*'Расчет NPV'!$C$13)/(1+'Расчет NPV'!$C$12)^6</f>
        <v/>
      </c>
      <c r="N2202" s="13">
        <f>SUM(H2202:M2202)-B2202</f>
        <v/>
      </c>
    </row>
    <row r="2203">
      <c r="A2203" t="n">
        <v>2199</v>
      </c>
      <c r="B2203" s="9">
        <f>_xlfn.BETA.INV(RAND(),'Расчет NPV'!$E$5,'Расчет NPV'!$F$5,'Расчет NPV'!$B$5,'Расчет NPV'!$D$5)</f>
        <v/>
      </c>
      <c r="C2203" s="9">
        <f>_xlfn.BETA.INV(RAND(),'Расчет NPV'!$E$6,'Расчет NPV'!$F$6,'Расчет NPV'!$B$6,'Расчет NPV'!$D$6)</f>
        <v/>
      </c>
      <c r="D2203" s="9">
        <f>_xlfn.BETA.INV(RAND(),'Расчет NPV'!$E$7,'Расчет NPV'!$F$7,'Расчет NPV'!$B$7,'Расчет NPV'!$D$7)</f>
        <v/>
      </c>
      <c r="E2203" s="5">
        <f>_xlfn.BETA.INV(RAND(),'Расчет NPV'!$E$8,'Расчет NPV'!$F$8,'Расчет NPV'!$B$8,'Расчет NPV'!$D$8)</f>
        <v/>
      </c>
      <c r="F2203" s="9">
        <f>_xlfn.BETA.INV(RAND(),'Расчет NPV'!$E$9,'Расчет NPV'!$F$9,'Расчет NPV'!$B$9,'Расчет NPV'!$D$9)</f>
        <v/>
      </c>
      <c r="G2203" s="9">
        <f>_xlfn.BETA.INV(RAND(),'Расчет NPV'!$E$10,'Расчет NPV'!$F$10,'Расчет NPV'!$B$10,'Расчет NPV'!$D$10)</f>
        <v/>
      </c>
      <c r="H2203" s="9">
        <f>((D2203*(1+E2203)^0*'Расчет NPV'!$C$14*(C2203-F2203)-G2203)-MAX((D2203*(1+E2203)^0*'Расчет NPV'!$C$14*(C2203-F2203)-G2203)-B2203/6,0)*'Расчет NPV'!$C$13)/(1+'Расчет NPV'!$C$12)^1</f>
        <v/>
      </c>
      <c r="I2203" s="9">
        <f>((D2203*(1+E2203)^1*(C2203-F2203)-G2203)-MAX((D2203*(1+E2203)^1*(C2203-F2203)-G2203)-B2203/6,0)*'Расчет NPV'!$C$13)/(1+'Расчет NPV'!$C$12)^2</f>
        <v/>
      </c>
      <c r="J2203" s="9">
        <f>((D2203*(1+E2203)^2*(C2203-F2203)-G2203)-MAX((D2203*(1+E2203)^2*(C2203-F2203)-G2203)-B2203/6,0)*'Расчет NPV'!$C$13)/(1+'Расчет NPV'!$C$12)^3</f>
        <v/>
      </c>
      <c r="K2203" s="9">
        <f>((D2203*(1+E2203)^3*(C2203-F2203)-G2203)-MAX((D2203*(1+E2203)^3*(C2203-F2203)-G2203)-B2203/6,0)*'Расчет NPV'!$C$13)/(1+'Расчет NPV'!$C$12)^4</f>
        <v/>
      </c>
      <c r="L2203" s="9">
        <f>((D2203*(1+E2203)^4*(C2203-F2203)-G2203)-MAX((D2203*(1+E2203)^4*(C2203-F2203)-G2203)-B2203/6,0)*'Расчет NPV'!$C$13)/(1+'Расчет NPV'!$C$12)^5</f>
        <v/>
      </c>
      <c r="M2203" s="9">
        <f>((D2203*(1+E2203)^5*(C2203-F2203)-G2203)-MAX((D2203*(1+E2203)^5*(C2203-F2203)-G2203)-B2203/6,0)*'Расчет NPV'!$C$13)/(1+'Расчет NPV'!$C$12)^6</f>
        <v/>
      </c>
      <c r="N2203" s="13">
        <f>SUM(H2203:M2203)-B2203</f>
        <v/>
      </c>
    </row>
    <row r="2204">
      <c r="A2204" t="n">
        <v>2200</v>
      </c>
      <c r="B2204" s="9">
        <f>_xlfn.BETA.INV(RAND(),'Расчет NPV'!$E$5,'Расчет NPV'!$F$5,'Расчет NPV'!$B$5,'Расчет NPV'!$D$5)</f>
        <v/>
      </c>
      <c r="C2204" s="9">
        <f>_xlfn.BETA.INV(RAND(),'Расчет NPV'!$E$6,'Расчет NPV'!$F$6,'Расчет NPV'!$B$6,'Расчет NPV'!$D$6)</f>
        <v/>
      </c>
      <c r="D2204" s="9">
        <f>_xlfn.BETA.INV(RAND(),'Расчет NPV'!$E$7,'Расчет NPV'!$F$7,'Расчет NPV'!$B$7,'Расчет NPV'!$D$7)</f>
        <v/>
      </c>
      <c r="E2204" s="5">
        <f>_xlfn.BETA.INV(RAND(),'Расчет NPV'!$E$8,'Расчет NPV'!$F$8,'Расчет NPV'!$B$8,'Расчет NPV'!$D$8)</f>
        <v/>
      </c>
      <c r="F2204" s="9">
        <f>_xlfn.BETA.INV(RAND(),'Расчет NPV'!$E$9,'Расчет NPV'!$F$9,'Расчет NPV'!$B$9,'Расчет NPV'!$D$9)</f>
        <v/>
      </c>
      <c r="G2204" s="9">
        <f>_xlfn.BETA.INV(RAND(),'Расчет NPV'!$E$10,'Расчет NPV'!$F$10,'Расчет NPV'!$B$10,'Расчет NPV'!$D$10)</f>
        <v/>
      </c>
      <c r="H2204" s="9">
        <f>((D2204*(1+E2204)^0*'Расчет NPV'!$C$14*(C2204-F2204)-G2204)-MAX((D2204*(1+E2204)^0*'Расчет NPV'!$C$14*(C2204-F2204)-G2204)-B2204/6,0)*'Расчет NPV'!$C$13)/(1+'Расчет NPV'!$C$12)^1</f>
        <v/>
      </c>
      <c r="I2204" s="9">
        <f>((D2204*(1+E2204)^1*(C2204-F2204)-G2204)-MAX((D2204*(1+E2204)^1*(C2204-F2204)-G2204)-B2204/6,0)*'Расчет NPV'!$C$13)/(1+'Расчет NPV'!$C$12)^2</f>
        <v/>
      </c>
      <c r="J2204" s="9">
        <f>((D2204*(1+E2204)^2*(C2204-F2204)-G2204)-MAX((D2204*(1+E2204)^2*(C2204-F2204)-G2204)-B2204/6,0)*'Расчет NPV'!$C$13)/(1+'Расчет NPV'!$C$12)^3</f>
        <v/>
      </c>
      <c r="K2204" s="9">
        <f>((D2204*(1+E2204)^3*(C2204-F2204)-G2204)-MAX((D2204*(1+E2204)^3*(C2204-F2204)-G2204)-B2204/6,0)*'Расчет NPV'!$C$13)/(1+'Расчет NPV'!$C$12)^4</f>
        <v/>
      </c>
      <c r="L2204" s="9">
        <f>((D2204*(1+E2204)^4*(C2204-F2204)-G2204)-MAX((D2204*(1+E2204)^4*(C2204-F2204)-G2204)-B2204/6,0)*'Расчет NPV'!$C$13)/(1+'Расчет NPV'!$C$12)^5</f>
        <v/>
      </c>
      <c r="M2204" s="9">
        <f>((D2204*(1+E2204)^5*(C2204-F2204)-G2204)-MAX((D2204*(1+E2204)^5*(C2204-F2204)-G2204)-B2204/6,0)*'Расчет NPV'!$C$13)/(1+'Расчет NPV'!$C$12)^6</f>
        <v/>
      </c>
      <c r="N2204" s="13">
        <f>SUM(H2204:M2204)-B2204</f>
        <v/>
      </c>
    </row>
    <row r="2205">
      <c r="A2205" t="n">
        <v>2201</v>
      </c>
      <c r="B2205" s="9">
        <f>_xlfn.BETA.INV(RAND(),'Расчет NPV'!$E$5,'Расчет NPV'!$F$5,'Расчет NPV'!$B$5,'Расчет NPV'!$D$5)</f>
        <v/>
      </c>
      <c r="C2205" s="9">
        <f>_xlfn.BETA.INV(RAND(),'Расчет NPV'!$E$6,'Расчет NPV'!$F$6,'Расчет NPV'!$B$6,'Расчет NPV'!$D$6)</f>
        <v/>
      </c>
      <c r="D2205" s="9">
        <f>_xlfn.BETA.INV(RAND(),'Расчет NPV'!$E$7,'Расчет NPV'!$F$7,'Расчет NPV'!$B$7,'Расчет NPV'!$D$7)</f>
        <v/>
      </c>
      <c r="E2205" s="5">
        <f>_xlfn.BETA.INV(RAND(),'Расчет NPV'!$E$8,'Расчет NPV'!$F$8,'Расчет NPV'!$B$8,'Расчет NPV'!$D$8)</f>
        <v/>
      </c>
      <c r="F2205" s="9">
        <f>_xlfn.BETA.INV(RAND(),'Расчет NPV'!$E$9,'Расчет NPV'!$F$9,'Расчет NPV'!$B$9,'Расчет NPV'!$D$9)</f>
        <v/>
      </c>
      <c r="G2205" s="9">
        <f>_xlfn.BETA.INV(RAND(),'Расчет NPV'!$E$10,'Расчет NPV'!$F$10,'Расчет NPV'!$B$10,'Расчет NPV'!$D$10)</f>
        <v/>
      </c>
      <c r="H2205" s="9">
        <f>((D2205*(1+E2205)^0*'Расчет NPV'!$C$14*(C2205-F2205)-G2205)-MAX((D2205*(1+E2205)^0*'Расчет NPV'!$C$14*(C2205-F2205)-G2205)-B2205/6,0)*'Расчет NPV'!$C$13)/(1+'Расчет NPV'!$C$12)^1</f>
        <v/>
      </c>
      <c r="I2205" s="9">
        <f>((D2205*(1+E2205)^1*(C2205-F2205)-G2205)-MAX((D2205*(1+E2205)^1*(C2205-F2205)-G2205)-B2205/6,0)*'Расчет NPV'!$C$13)/(1+'Расчет NPV'!$C$12)^2</f>
        <v/>
      </c>
      <c r="J2205" s="9">
        <f>((D2205*(1+E2205)^2*(C2205-F2205)-G2205)-MAX((D2205*(1+E2205)^2*(C2205-F2205)-G2205)-B2205/6,0)*'Расчет NPV'!$C$13)/(1+'Расчет NPV'!$C$12)^3</f>
        <v/>
      </c>
      <c r="K2205" s="9">
        <f>((D2205*(1+E2205)^3*(C2205-F2205)-G2205)-MAX((D2205*(1+E2205)^3*(C2205-F2205)-G2205)-B2205/6,0)*'Расчет NPV'!$C$13)/(1+'Расчет NPV'!$C$12)^4</f>
        <v/>
      </c>
      <c r="L2205" s="9">
        <f>((D2205*(1+E2205)^4*(C2205-F2205)-G2205)-MAX((D2205*(1+E2205)^4*(C2205-F2205)-G2205)-B2205/6,0)*'Расчет NPV'!$C$13)/(1+'Расчет NPV'!$C$12)^5</f>
        <v/>
      </c>
      <c r="M2205" s="9">
        <f>((D2205*(1+E2205)^5*(C2205-F2205)-G2205)-MAX((D2205*(1+E2205)^5*(C2205-F2205)-G2205)-B2205/6,0)*'Расчет NPV'!$C$13)/(1+'Расчет NPV'!$C$12)^6</f>
        <v/>
      </c>
      <c r="N2205" s="13">
        <f>SUM(H2205:M2205)-B2205</f>
        <v/>
      </c>
    </row>
    <row r="2206">
      <c r="A2206" t="n">
        <v>2202</v>
      </c>
      <c r="B2206" s="9">
        <f>_xlfn.BETA.INV(RAND(),'Расчет NPV'!$E$5,'Расчет NPV'!$F$5,'Расчет NPV'!$B$5,'Расчет NPV'!$D$5)</f>
        <v/>
      </c>
      <c r="C2206" s="9">
        <f>_xlfn.BETA.INV(RAND(),'Расчет NPV'!$E$6,'Расчет NPV'!$F$6,'Расчет NPV'!$B$6,'Расчет NPV'!$D$6)</f>
        <v/>
      </c>
      <c r="D2206" s="9">
        <f>_xlfn.BETA.INV(RAND(),'Расчет NPV'!$E$7,'Расчет NPV'!$F$7,'Расчет NPV'!$B$7,'Расчет NPV'!$D$7)</f>
        <v/>
      </c>
      <c r="E2206" s="5">
        <f>_xlfn.BETA.INV(RAND(),'Расчет NPV'!$E$8,'Расчет NPV'!$F$8,'Расчет NPV'!$B$8,'Расчет NPV'!$D$8)</f>
        <v/>
      </c>
      <c r="F2206" s="9">
        <f>_xlfn.BETA.INV(RAND(),'Расчет NPV'!$E$9,'Расчет NPV'!$F$9,'Расчет NPV'!$B$9,'Расчет NPV'!$D$9)</f>
        <v/>
      </c>
      <c r="G2206" s="9">
        <f>_xlfn.BETA.INV(RAND(),'Расчет NPV'!$E$10,'Расчет NPV'!$F$10,'Расчет NPV'!$B$10,'Расчет NPV'!$D$10)</f>
        <v/>
      </c>
      <c r="H2206" s="9">
        <f>((D2206*(1+E2206)^0*'Расчет NPV'!$C$14*(C2206-F2206)-G2206)-MAX((D2206*(1+E2206)^0*'Расчет NPV'!$C$14*(C2206-F2206)-G2206)-B2206/6,0)*'Расчет NPV'!$C$13)/(1+'Расчет NPV'!$C$12)^1</f>
        <v/>
      </c>
      <c r="I2206" s="9">
        <f>((D2206*(1+E2206)^1*(C2206-F2206)-G2206)-MAX((D2206*(1+E2206)^1*(C2206-F2206)-G2206)-B2206/6,0)*'Расчет NPV'!$C$13)/(1+'Расчет NPV'!$C$12)^2</f>
        <v/>
      </c>
      <c r="J2206" s="9">
        <f>((D2206*(1+E2206)^2*(C2206-F2206)-G2206)-MAX((D2206*(1+E2206)^2*(C2206-F2206)-G2206)-B2206/6,0)*'Расчет NPV'!$C$13)/(1+'Расчет NPV'!$C$12)^3</f>
        <v/>
      </c>
      <c r="K2206" s="9">
        <f>((D2206*(1+E2206)^3*(C2206-F2206)-G2206)-MAX((D2206*(1+E2206)^3*(C2206-F2206)-G2206)-B2206/6,0)*'Расчет NPV'!$C$13)/(1+'Расчет NPV'!$C$12)^4</f>
        <v/>
      </c>
      <c r="L2206" s="9">
        <f>((D2206*(1+E2206)^4*(C2206-F2206)-G2206)-MAX((D2206*(1+E2206)^4*(C2206-F2206)-G2206)-B2206/6,0)*'Расчет NPV'!$C$13)/(1+'Расчет NPV'!$C$12)^5</f>
        <v/>
      </c>
      <c r="M2206" s="9">
        <f>((D2206*(1+E2206)^5*(C2206-F2206)-G2206)-MAX((D2206*(1+E2206)^5*(C2206-F2206)-G2206)-B2206/6,0)*'Расчет NPV'!$C$13)/(1+'Расчет NPV'!$C$12)^6</f>
        <v/>
      </c>
      <c r="N2206" s="13">
        <f>SUM(H2206:M2206)-B2206</f>
        <v/>
      </c>
    </row>
    <row r="2207">
      <c r="A2207" t="n">
        <v>2203</v>
      </c>
      <c r="B2207" s="9">
        <f>_xlfn.BETA.INV(RAND(),'Расчет NPV'!$E$5,'Расчет NPV'!$F$5,'Расчет NPV'!$B$5,'Расчет NPV'!$D$5)</f>
        <v/>
      </c>
      <c r="C2207" s="9">
        <f>_xlfn.BETA.INV(RAND(),'Расчет NPV'!$E$6,'Расчет NPV'!$F$6,'Расчет NPV'!$B$6,'Расчет NPV'!$D$6)</f>
        <v/>
      </c>
      <c r="D2207" s="9">
        <f>_xlfn.BETA.INV(RAND(),'Расчет NPV'!$E$7,'Расчет NPV'!$F$7,'Расчет NPV'!$B$7,'Расчет NPV'!$D$7)</f>
        <v/>
      </c>
      <c r="E2207" s="5">
        <f>_xlfn.BETA.INV(RAND(),'Расчет NPV'!$E$8,'Расчет NPV'!$F$8,'Расчет NPV'!$B$8,'Расчет NPV'!$D$8)</f>
        <v/>
      </c>
      <c r="F2207" s="9">
        <f>_xlfn.BETA.INV(RAND(),'Расчет NPV'!$E$9,'Расчет NPV'!$F$9,'Расчет NPV'!$B$9,'Расчет NPV'!$D$9)</f>
        <v/>
      </c>
      <c r="G2207" s="9">
        <f>_xlfn.BETA.INV(RAND(),'Расчет NPV'!$E$10,'Расчет NPV'!$F$10,'Расчет NPV'!$B$10,'Расчет NPV'!$D$10)</f>
        <v/>
      </c>
      <c r="H2207" s="9">
        <f>((D2207*(1+E2207)^0*'Расчет NPV'!$C$14*(C2207-F2207)-G2207)-MAX((D2207*(1+E2207)^0*'Расчет NPV'!$C$14*(C2207-F2207)-G2207)-B2207/6,0)*'Расчет NPV'!$C$13)/(1+'Расчет NPV'!$C$12)^1</f>
        <v/>
      </c>
      <c r="I2207" s="9">
        <f>((D2207*(1+E2207)^1*(C2207-F2207)-G2207)-MAX((D2207*(1+E2207)^1*(C2207-F2207)-G2207)-B2207/6,0)*'Расчет NPV'!$C$13)/(1+'Расчет NPV'!$C$12)^2</f>
        <v/>
      </c>
      <c r="J2207" s="9">
        <f>((D2207*(1+E2207)^2*(C2207-F2207)-G2207)-MAX((D2207*(1+E2207)^2*(C2207-F2207)-G2207)-B2207/6,0)*'Расчет NPV'!$C$13)/(1+'Расчет NPV'!$C$12)^3</f>
        <v/>
      </c>
      <c r="K2207" s="9">
        <f>((D2207*(1+E2207)^3*(C2207-F2207)-G2207)-MAX((D2207*(1+E2207)^3*(C2207-F2207)-G2207)-B2207/6,0)*'Расчет NPV'!$C$13)/(1+'Расчет NPV'!$C$12)^4</f>
        <v/>
      </c>
      <c r="L2207" s="9">
        <f>((D2207*(1+E2207)^4*(C2207-F2207)-G2207)-MAX((D2207*(1+E2207)^4*(C2207-F2207)-G2207)-B2207/6,0)*'Расчет NPV'!$C$13)/(1+'Расчет NPV'!$C$12)^5</f>
        <v/>
      </c>
      <c r="M2207" s="9">
        <f>((D2207*(1+E2207)^5*(C2207-F2207)-G2207)-MAX((D2207*(1+E2207)^5*(C2207-F2207)-G2207)-B2207/6,0)*'Расчет NPV'!$C$13)/(1+'Расчет NPV'!$C$12)^6</f>
        <v/>
      </c>
      <c r="N2207" s="13">
        <f>SUM(H2207:M2207)-B2207</f>
        <v/>
      </c>
    </row>
    <row r="2208">
      <c r="A2208" t="n">
        <v>2204</v>
      </c>
      <c r="B2208" s="9">
        <f>_xlfn.BETA.INV(RAND(),'Расчет NPV'!$E$5,'Расчет NPV'!$F$5,'Расчет NPV'!$B$5,'Расчет NPV'!$D$5)</f>
        <v/>
      </c>
      <c r="C2208" s="9">
        <f>_xlfn.BETA.INV(RAND(),'Расчет NPV'!$E$6,'Расчет NPV'!$F$6,'Расчет NPV'!$B$6,'Расчет NPV'!$D$6)</f>
        <v/>
      </c>
      <c r="D2208" s="9">
        <f>_xlfn.BETA.INV(RAND(),'Расчет NPV'!$E$7,'Расчет NPV'!$F$7,'Расчет NPV'!$B$7,'Расчет NPV'!$D$7)</f>
        <v/>
      </c>
      <c r="E2208" s="5">
        <f>_xlfn.BETA.INV(RAND(),'Расчет NPV'!$E$8,'Расчет NPV'!$F$8,'Расчет NPV'!$B$8,'Расчет NPV'!$D$8)</f>
        <v/>
      </c>
      <c r="F2208" s="9">
        <f>_xlfn.BETA.INV(RAND(),'Расчет NPV'!$E$9,'Расчет NPV'!$F$9,'Расчет NPV'!$B$9,'Расчет NPV'!$D$9)</f>
        <v/>
      </c>
      <c r="G2208" s="9">
        <f>_xlfn.BETA.INV(RAND(),'Расчет NPV'!$E$10,'Расчет NPV'!$F$10,'Расчет NPV'!$B$10,'Расчет NPV'!$D$10)</f>
        <v/>
      </c>
      <c r="H2208" s="9">
        <f>((D2208*(1+E2208)^0*'Расчет NPV'!$C$14*(C2208-F2208)-G2208)-MAX((D2208*(1+E2208)^0*'Расчет NPV'!$C$14*(C2208-F2208)-G2208)-B2208/6,0)*'Расчет NPV'!$C$13)/(1+'Расчет NPV'!$C$12)^1</f>
        <v/>
      </c>
      <c r="I2208" s="9">
        <f>((D2208*(1+E2208)^1*(C2208-F2208)-G2208)-MAX((D2208*(1+E2208)^1*(C2208-F2208)-G2208)-B2208/6,0)*'Расчет NPV'!$C$13)/(1+'Расчет NPV'!$C$12)^2</f>
        <v/>
      </c>
      <c r="J2208" s="9">
        <f>((D2208*(1+E2208)^2*(C2208-F2208)-G2208)-MAX((D2208*(1+E2208)^2*(C2208-F2208)-G2208)-B2208/6,0)*'Расчет NPV'!$C$13)/(1+'Расчет NPV'!$C$12)^3</f>
        <v/>
      </c>
      <c r="K2208" s="9">
        <f>((D2208*(1+E2208)^3*(C2208-F2208)-G2208)-MAX((D2208*(1+E2208)^3*(C2208-F2208)-G2208)-B2208/6,0)*'Расчет NPV'!$C$13)/(1+'Расчет NPV'!$C$12)^4</f>
        <v/>
      </c>
      <c r="L2208" s="9">
        <f>((D2208*(1+E2208)^4*(C2208-F2208)-G2208)-MAX((D2208*(1+E2208)^4*(C2208-F2208)-G2208)-B2208/6,0)*'Расчет NPV'!$C$13)/(1+'Расчет NPV'!$C$12)^5</f>
        <v/>
      </c>
      <c r="M2208" s="9">
        <f>((D2208*(1+E2208)^5*(C2208-F2208)-G2208)-MAX((D2208*(1+E2208)^5*(C2208-F2208)-G2208)-B2208/6,0)*'Расчет NPV'!$C$13)/(1+'Расчет NPV'!$C$12)^6</f>
        <v/>
      </c>
      <c r="N2208" s="13">
        <f>SUM(H2208:M2208)-B2208</f>
        <v/>
      </c>
    </row>
    <row r="2209">
      <c r="A2209" t="n">
        <v>2205</v>
      </c>
      <c r="B2209" s="9">
        <f>_xlfn.BETA.INV(RAND(),'Расчет NPV'!$E$5,'Расчет NPV'!$F$5,'Расчет NPV'!$B$5,'Расчет NPV'!$D$5)</f>
        <v/>
      </c>
      <c r="C2209" s="9">
        <f>_xlfn.BETA.INV(RAND(),'Расчет NPV'!$E$6,'Расчет NPV'!$F$6,'Расчет NPV'!$B$6,'Расчет NPV'!$D$6)</f>
        <v/>
      </c>
      <c r="D2209" s="9">
        <f>_xlfn.BETA.INV(RAND(),'Расчет NPV'!$E$7,'Расчет NPV'!$F$7,'Расчет NPV'!$B$7,'Расчет NPV'!$D$7)</f>
        <v/>
      </c>
      <c r="E2209" s="5">
        <f>_xlfn.BETA.INV(RAND(),'Расчет NPV'!$E$8,'Расчет NPV'!$F$8,'Расчет NPV'!$B$8,'Расчет NPV'!$D$8)</f>
        <v/>
      </c>
      <c r="F2209" s="9">
        <f>_xlfn.BETA.INV(RAND(),'Расчет NPV'!$E$9,'Расчет NPV'!$F$9,'Расчет NPV'!$B$9,'Расчет NPV'!$D$9)</f>
        <v/>
      </c>
      <c r="G2209" s="9">
        <f>_xlfn.BETA.INV(RAND(),'Расчет NPV'!$E$10,'Расчет NPV'!$F$10,'Расчет NPV'!$B$10,'Расчет NPV'!$D$10)</f>
        <v/>
      </c>
      <c r="H2209" s="9">
        <f>((D2209*(1+E2209)^0*'Расчет NPV'!$C$14*(C2209-F2209)-G2209)-MAX((D2209*(1+E2209)^0*'Расчет NPV'!$C$14*(C2209-F2209)-G2209)-B2209/6,0)*'Расчет NPV'!$C$13)/(1+'Расчет NPV'!$C$12)^1</f>
        <v/>
      </c>
      <c r="I2209" s="9">
        <f>((D2209*(1+E2209)^1*(C2209-F2209)-G2209)-MAX((D2209*(1+E2209)^1*(C2209-F2209)-G2209)-B2209/6,0)*'Расчет NPV'!$C$13)/(1+'Расчет NPV'!$C$12)^2</f>
        <v/>
      </c>
      <c r="J2209" s="9">
        <f>((D2209*(1+E2209)^2*(C2209-F2209)-G2209)-MAX((D2209*(1+E2209)^2*(C2209-F2209)-G2209)-B2209/6,0)*'Расчет NPV'!$C$13)/(1+'Расчет NPV'!$C$12)^3</f>
        <v/>
      </c>
      <c r="K2209" s="9">
        <f>((D2209*(1+E2209)^3*(C2209-F2209)-G2209)-MAX((D2209*(1+E2209)^3*(C2209-F2209)-G2209)-B2209/6,0)*'Расчет NPV'!$C$13)/(1+'Расчет NPV'!$C$12)^4</f>
        <v/>
      </c>
      <c r="L2209" s="9">
        <f>((D2209*(1+E2209)^4*(C2209-F2209)-G2209)-MAX((D2209*(1+E2209)^4*(C2209-F2209)-G2209)-B2209/6,0)*'Расчет NPV'!$C$13)/(1+'Расчет NPV'!$C$12)^5</f>
        <v/>
      </c>
      <c r="M2209" s="9">
        <f>((D2209*(1+E2209)^5*(C2209-F2209)-G2209)-MAX((D2209*(1+E2209)^5*(C2209-F2209)-G2209)-B2209/6,0)*'Расчет NPV'!$C$13)/(1+'Расчет NPV'!$C$12)^6</f>
        <v/>
      </c>
      <c r="N2209" s="13">
        <f>SUM(H2209:M2209)-B2209</f>
        <v/>
      </c>
    </row>
    <row r="2210">
      <c r="A2210" t="n">
        <v>2206</v>
      </c>
      <c r="B2210" s="9">
        <f>_xlfn.BETA.INV(RAND(),'Расчет NPV'!$E$5,'Расчет NPV'!$F$5,'Расчет NPV'!$B$5,'Расчет NPV'!$D$5)</f>
        <v/>
      </c>
      <c r="C2210" s="9">
        <f>_xlfn.BETA.INV(RAND(),'Расчет NPV'!$E$6,'Расчет NPV'!$F$6,'Расчет NPV'!$B$6,'Расчет NPV'!$D$6)</f>
        <v/>
      </c>
      <c r="D2210" s="9">
        <f>_xlfn.BETA.INV(RAND(),'Расчет NPV'!$E$7,'Расчет NPV'!$F$7,'Расчет NPV'!$B$7,'Расчет NPV'!$D$7)</f>
        <v/>
      </c>
      <c r="E2210" s="5">
        <f>_xlfn.BETA.INV(RAND(),'Расчет NPV'!$E$8,'Расчет NPV'!$F$8,'Расчет NPV'!$B$8,'Расчет NPV'!$D$8)</f>
        <v/>
      </c>
      <c r="F2210" s="9">
        <f>_xlfn.BETA.INV(RAND(),'Расчет NPV'!$E$9,'Расчет NPV'!$F$9,'Расчет NPV'!$B$9,'Расчет NPV'!$D$9)</f>
        <v/>
      </c>
      <c r="G2210" s="9">
        <f>_xlfn.BETA.INV(RAND(),'Расчет NPV'!$E$10,'Расчет NPV'!$F$10,'Расчет NPV'!$B$10,'Расчет NPV'!$D$10)</f>
        <v/>
      </c>
      <c r="H2210" s="9">
        <f>((D2210*(1+E2210)^0*'Расчет NPV'!$C$14*(C2210-F2210)-G2210)-MAX((D2210*(1+E2210)^0*'Расчет NPV'!$C$14*(C2210-F2210)-G2210)-B2210/6,0)*'Расчет NPV'!$C$13)/(1+'Расчет NPV'!$C$12)^1</f>
        <v/>
      </c>
      <c r="I2210" s="9">
        <f>((D2210*(1+E2210)^1*(C2210-F2210)-G2210)-MAX((D2210*(1+E2210)^1*(C2210-F2210)-G2210)-B2210/6,0)*'Расчет NPV'!$C$13)/(1+'Расчет NPV'!$C$12)^2</f>
        <v/>
      </c>
      <c r="J2210" s="9">
        <f>((D2210*(1+E2210)^2*(C2210-F2210)-G2210)-MAX((D2210*(1+E2210)^2*(C2210-F2210)-G2210)-B2210/6,0)*'Расчет NPV'!$C$13)/(1+'Расчет NPV'!$C$12)^3</f>
        <v/>
      </c>
      <c r="K2210" s="9">
        <f>((D2210*(1+E2210)^3*(C2210-F2210)-G2210)-MAX((D2210*(1+E2210)^3*(C2210-F2210)-G2210)-B2210/6,0)*'Расчет NPV'!$C$13)/(1+'Расчет NPV'!$C$12)^4</f>
        <v/>
      </c>
      <c r="L2210" s="9">
        <f>((D2210*(1+E2210)^4*(C2210-F2210)-G2210)-MAX((D2210*(1+E2210)^4*(C2210-F2210)-G2210)-B2210/6,0)*'Расчет NPV'!$C$13)/(1+'Расчет NPV'!$C$12)^5</f>
        <v/>
      </c>
      <c r="M2210" s="9">
        <f>((D2210*(1+E2210)^5*(C2210-F2210)-G2210)-MAX((D2210*(1+E2210)^5*(C2210-F2210)-G2210)-B2210/6,0)*'Расчет NPV'!$C$13)/(1+'Расчет NPV'!$C$12)^6</f>
        <v/>
      </c>
      <c r="N2210" s="13">
        <f>SUM(H2210:M2210)-B2210</f>
        <v/>
      </c>
    </row>
    <row r="2211">
      <c r="A2211" t="n">
        <v>2207</v>
      </c>
      <c r="B2211" s="9">
        <f>_xlfn.BETA.INV(RAND(),'Расчет NPV'!$E$5,'Расчет NPV'!$F$5,'Расчет NPV'!$B$5,'Расчет NPV'!$D$5)</f>
        <v/>
      </c>
      <c r="C2211" s="9">
        <f>_xlfn.BETA.INV(RAND(),'Расчет NPV'!$E$6,'Расчет NPV'!$F$6,'Расчет NPV'!$B$6,'Расчет NPV'!$D$6)</f>
        <v/>
      </c>
      <c r="D2211" s="9">
        <f>_xlfn.BETA.INV(RAND(),'Расчет NPV'!$E$7,'Расчет NPV'!$F$7,'Расчет NPV'!$B$7,'Расчет NPV'!$D$7)</f>
        <v/>
      </c>
      <c r="E2211" s="5">
        <f>_xlfn.BETA.INV(RAND(),'Расчет NPV'!$E$8,'Расчет NPV'!$F$8,'Расчет NPV'!$B$8,'Расчет NPV'!$D$8)</f>
        <v/>
      </c>
      <c r="F2211" s="9">
        <f>_xlfn.BETA.INV(RAND(),'Расчет NPV'!$E$9,'Расчет NPV'!$F$9,'Расчет NPV'!$B$9,'Расчет NPV'!$D$9)</f>
        <v/>
      </c>
      <c r="G2211" s="9">
        <f>_xlfn.BETA.INV(RAND(),'Расчет NPV'!$E$10,'Расчет NPV'!$F$10,'Расчет NPV'!$B$10,'Расчет NPV'!$D$10)</f>
        <v/>
      </c>
      <c r="H2211" s="9">
        <f>((D2211*(1+E2211)^0*'Расчет NPV'!$C$14*(C2211-F2211)-G2211)-MAX((D2211*(1+E2211)^0*'Расчет NPV'!$C$14*(C2211-F2211)-G2211)-B2211/6,0)*'Расчет NPV'!$C$13)/(1+'Расчет NPV'!$C$12)^1</f>
        <v/>
      </c>
      <c r="I2211" s="9">
        <f>((D2211*(1+E2211)^1*(C2211-F2211)-G2211)-MAX((D2211*(1+E2211)^1*(C2211-F2211)-G2211)-B2211/6,0)*'Расчет NPV'!$C$13)/(1+'Расчет NPV'!$C$12)^2</f>
        <v/>
      </c>
      <c r="J2211" s="9">
        <f>((D2211*(1+E2211)^2*(C2211-F2211)-G2211)-MAX((D2211*(1+E2211)^2*(C2211-F2211)-G2211)-B2211/6,0)*'Расчет NPV'!$C$13)/(1+'Расчет NPV'!$C$12)^3</f>
        <v/>
      </c>
      <c r="K2211" s="9">
        <f>((D2211*(1+E2211)^3*(C2211-F2211)-G2211)-MAX((D2211*(1+E2211)^3*(C2211-F2211)-G2211)-B2211/6,0)*'Расчет NPV'!$C$13)/(1+'Расчет NPV'!$C$12)^4</f>
        <v/>
      </c>
      <c r="L2211" s="9">
        <f>((D2211*(1+E2211)^4*(C2211-F2211)-G2211)-MAX((D2211*(1+E2211)^4*(C2211-F2211)-G2211)-B2211/6,0)*'Расчет NPV'!$C$13)/(1+'Расчет NPV'!$C$12)^5</f>
        <v/>
      </c>
      <c r="M2211" s="9">
        <f>((D2211*(1+E2211)^5*(C2211-F2211)-G2211)-MAX((D2211*(1+E2211)^5*(C2211-F2211)-G2211)-B2211/6,0)*'Расчет NPV'!$C$13)/(1+'Расчет NPV'!$C$12)^6</f>
        <v/>
      </c>
      <c r="N2211" s="13">
        <f>SUM(H2211:M2211)-B2211</f>
        <v/>
      </c>
    </row>
    <row r="2212">
      <c r="A2212" t="n">
        <v>2208</v>
      </c>
      <c r="B2212" s="9">
        <f>_xlfn.BETA.INV(RAND(),'Расчет NPV'!$E$5,'Расчет NPV'!$F$5,'Расчет NPV'!$B$5,'Расчет NPV'!$D$5)</f>
        <v/>
      </c>
      <c r="C2212" s="9">
        <f>_xlfn.BETA.INV(RAND(),'Расчет NPV'!$E$6,'Расчет NPV'!$F$6,'Расчет NPV'!$B$6,'Расчет NPV'!$D$6)</f>
        <v/>
      </c>
      <c r="D2212" s="9">
        <f>_xlfn.BETA.INV(RAND(),'Расчет NPV'!$E$7,'Расчет NPV'!$F$7,'Расчет NPV'!$B$7,'Расчет NPV'!$D$7)</f>
        <v/>
      </c>
      <c r="E2212" s="5">
        <f>_xlfn.BETA.INV(RAND(),'Расчет NPV'!$E$8,'Расчет NPV'!$F$8,'Расчет NPV'!$B$8,'Расчет NPV'!$D$8)</f>
        <v/>
      </c>
      <c r="F2212" s="9">
        <f>_xlfn.BETA.INV(RAND(),'Расчет NPV'!$E$9,'Расчет NPV'!$F$9,'Расчет NPV'!$B$9,'Расчет NPV'!$D$9)</f>
        <v/>
      </c>
      <c r="G2212" s="9">
        <f>_xlfn.BETA.INV(RAND(),'Расчет NPV'!$E$10,'Расчет NPV'!$F$10,'Расчет NPV'!$B$10,'Расчет NPV'!$D$10)</f>
        <v/>
      </c>
      <c r="H2212" s="9">
        <f>((D2212*(1+E2212)^0*'Расчет NPV'!$C$14*(C2212-F2212)-G2212)-MAX((D2212*(1+E2212)^0*'Расчет NPV'!$C$14*(C2212-F2212)-G2212)-B2212/6,0)*'Расчет NPV'!$C$13)/(1+'Расчет NPV'!$C$12)^1</f>
        <v/>
      </c>
      <c r="I2212" s="9">
        <f>((D2212*(1+E2212)^1*(C2212-F2212)-G2212)-MAX((D2212*(1+E2212)^1*(C2212-F2212)-G2212)-B2212/6,0)*'Расчет NPV'!$C$13)/(1+'Расчет NPV'!$C$12)^2</f>
        <v/>
      </c>
      <c r="J2212" s="9">
        <f>((D2212*(1+E2212)^2*(C2212-F2212)-G2212)-MAX((D2212*(1+E2212)^2*(C2212-F2212)-G2212)-B2212/6,0)*'Расчет NPV'!$C$13)/(1+'Расчет NPV'!$C$12)^3</f>
        <v/>
      </c>
      <c r="K2212" s="9">
        <f>((D2212*(1+E2212)^3*(C2212-F2212)-G2212)-MAX((D2212*(1+E2212)^3*(C2212-F2212)-G2212)-B2212/6,0)*'Расчет NPV'!$C$13)/(1+'Расчет NPV'!$C$12)^4</f>
        <v/>
      </c>
      <c r="L2212" s="9">
        <f>((D2212*(1+E2212)^4*(C2212-F2212)-G2212)-MAX((D2212*(1+E2212)^4*(C2212-F2212)-G2212)-B2212/6,0)*'Расчет NPV'!$C$13)/(1+'Расчет NPV'!$C$12)^5</f>
        <v/>
      </c>
      <c r="M2212" s="9">
        <f>((D2212*(1+E2212)^5*(C2212-F2212)-G2212)-MAX((D2212*(1+E2212)^5*(C2212-F2212)-G2212)-B2212/6,0)*'Расчет NPV'!$C$13)/(1+'Расчет NPV'!$C$12)^6</f>
        <v/>
      </c>
      <c r="N2212" s="13">
        <f>SUM(H2212:M2212)-B2212</f>
        <v/>
      </c>
    </row>
    <row r="2213">
      <c r="A2213" t="n">
        <v>2209</v>
      </c>
      <c r="B2213" s="9">
        <f>_xlfn.BETA.INV(RAND(),'Расчет NPV'!$E$5,'Расчет NPV'!$F$5,'Расчет NPV'!$B$5,'Расчет NPV'!$D$5)</f>
        <v/>
      </c>
      <c r="C2213" s="9">
        <f>_xlfn.BETA.INV(RAND(),'Расчет NPV'!$E$6,'Расчет NPV'!$F$6,'Расчет NPV'!$B$6,'Расчет NPV'!$D$6)</f>
        <v/>
      </c>
      <c r="D2213" s="9">
        <f>_xlfn.BETA.INV(RAND(),'Расчет NPV'!$E$7,'Расчет NPV'!$F$7,'Расчет NPV'!$B$7,'Расчет NPV'!$D$7)</f>
        <v/>
      </c>
      <c r="E2213" s="5">
        <f>_xlfn.BETA.INV(RAND(),'Расчет NPV'!$E$8,'Расчет NPV'!$F$8,'Расчет NPV'!$B$8,'Расчет NPV'!$D$8)</f>
        <v/>
      </c>
      <c r="F2213" s="9">
        <f>_xlfn.BETA.INV(RAND(),'Расчет NPV'!$E$9,'Расчет NPV'!$F$9,'Расчет NPV'!$B$9,'Расчет NPV'!$D$9)</f>
        <v/>
      </c>
      <c r="G2213" s="9">
        <f>_xlfn.BETA.INV(RAND(),'Расчет NPV'!$E$10,'Расчет NPV'!$F$10,'Расчет NPV'!$B$10,'Расчет NPV'!$D$10)</f>
        <v/>
      </c>
      <c r="H2213" s="9">
        <f>((D2213*(1+E2213)^0*'Расчет NPV'!$C$14*(C2213-F2213)-G2213)-MAX((D2213*(1+E2213)^0*'Расчет NPV'!$C$14*(C2213-F2213)-G2213)-B2213/6,0)*'Расчет NPV'!$C$13)/(1+'Расчет NPV'!$C$12)^1</f>
        <v/>
      </c>
      <c r="I2213" s="9">
        <f>((D2213*(1+E2213)^1*(C2213-F2213)-G2213)-MAX((D2213*(1+E2213)^1*(C2213-F2213)-G2213)-B2213/6,0)*'Расчет NPV'!$C$13)/(1+'Расчет NPV'!$C$12)^2</f>
        <v/>
      </c>
      <c r="J2213" s="9">
        <f>((D2213*(1+E2213)^2*(C2213-F2213)-G2213)-MAX((D2213*(1+E2213)^2*(C2213-F2213)-G2213)-B2213/6,0)*'Расчет NPV'!$C$13)/(1+'Расчет NPV'!$C$12)^3</f>
        <v/>
      </c>
      <c r="K2213" s="9">
        <f>((D2213*(1+E2213)^3*(C2213-F2213)-G2213)-MAX((D2213*(1+E2213)^3*(C2213-F2213)-G2213)-B2213/6,0)*'Расчет NPV'!$C$13)/(1+'Расчет NPV'!$C$12)^4</f>
        <v/>
      </c>
      <c r="L2213" s="9">
        <f>((D2213*(1+E2213)^4*(C2213-F2213)-G2213)-MAX((D2213*(1+E2213)^4*(C2213-F2213)-G2213)-B2213/6,0)*'Расчет NPV'!$C$13)/(1+'Расчет NPV'!$C$12)^5</f>
        <v/>
      </c>
      <c r="M2213" s="9">
        <f>((D2213*(1+E2213)^5*(C2213-F2213)-G2213)-MAX((D2213*(1+E2213)^5*(C2213-F2213)-G2213)-B2213/6,0)*'Расчет NPV'!$C$13)/(1+'Расчет NPV'!$C$12)^6</f>
        <v/>
      </c>
      <c r="N2213" s="13">
        <f>SUM(H2213:M2213)-B2213</f>
        <v/>
      </c>
    </row>
    <row r="2214">
      <c r="A2214" t="n">
        <v>2210</v>
      </c>
      <c r="B2214" s="9">
        <f>_xlfn.BETA.INV(RAND(),'Расчет NPV'!$E$5,'Расчет NPV'!$F$5,'Расчет NPV'!$B$5,'Расчет NPV'!$D$5)</f>
        <v/>
      </c>
      <c r="C2214" s="9">
        <f>_xlfn.BETA.INV(RAND(),'Расчет NPV'!$E$6,'Расчет NPV'!$F$6,'Расчет NPV'!$B$6,'Расчет NPV'!$D$6)</f>
        <v/>
      </c>
      <c r="D2214" s="9">
        <f>_xlfn.BETA.INV(RAND(),'Расчет NPV'!$E$7,'Расчет NPV'!$F$7,'Расчет NPV'!$B$7,'Расчет NPV'!$D$7)</f>
        <v/>
      </c>
      <c r="E2214" s="5">
        <f>_xlfn.BETA.INV(RAND(),'Расчет NPV'!$E$8,'Расчет NPV'!$F$8,'Расчет NPV'!$B$8,'Расчет NPV'!$D$8)</f>
        <v/>
      </c>
      <c r="F2214" s="9">
        <f>_xlfn.BETA.INV(RAND(),'Расчет NPV'!$E$9,'Расчет NPV'!$F$9,'Расчет NPV'!$B$9,'Расчет NPV'!$D$9)</f>
        <v/>
      </c>
      <c r="G2214" s="9">
        <f>_xlfn.BETA.INV(RAND(),'Расчет NPV'!$E$10,'Расчет NPV'!$F$10,'Расчет NPV'!$B$10,'Расчет NPV'!$D$10)</f>
        <v/>
      </c>
      <c r="H2214" s="9">
        <f>((D2214*(1+E2214)^0*'Расчет NPV'!$C$14*(C2214-F2214)-G2214)-MAX((D2214*(1+E2214)^0*'Расчет NPV'!$C$14*(C2214-F2214)-G2214)-B2214/6,0)*'Расчет NPV'!$C$13)/(1+'Расчет NPV'!$C$12)^1</f>
        <v/>
      </c>
      <c r="I2214" s="9">
        <f>((D2214*(1+E2214)^1*(C2214-F2214)-G2214)-MAX((D2214*(1+E2214)^1*(C2214-F2214)-G2214)-B2214/6,0)*'Расчет NPV'!$C$13)/(1+'Расчет NPV'!$C$12)^2</f>
        <v/>
      </c>
      <c r="J2214" s="9">
        <f>((D2214*(1+E2214)^2*(C2214-F2214)-G2214)-MAX((D2214*(1+E2214)^2*(C2214-F2214)-G2214)-B2214/6,0)*'Расчет NPV'!$C$13)/(1+'Расчет NPV'!$C$12)^3</f>
        <v/>
      </c>
      <c r="K2214" s="9">
        <f>((D2214*(1+E2214)^3*(C2214-F2214)-G2214)-MAX((D2214*(1+E2214)^3*(C2214-F2214)-G2214)-B2214/6,0)*'Расчет NPV'!$C$13)/(1+'Расчет NPV'!$C$12)^4</f>
        <v/>
      </c>
      <c r="L2214" s="9">
        <f>((D2214*(1+E2214)^4*(C2214-F2214)-G2214)-MAX((D2214*(1+E2214)^4*(C2214-F2214)-G2214)-B2214/6,0)*'Расчет NPV'!$C$13)/(1+'Расчет NPV'!$C$12)^5</f>
        <v/>
      </c>
      <c r="M2214" s="9">
        <f>((D2214*(1+E2214)^5*(C2214-F2214)-G2214)-MAX((D2214*(1+E2214)^5*(C2214-F2214)-G2214)-B2214/6,0)*'Расчет NPV'!$C$13)/(1+'Расчет NPV'!$C$12)^6</f>
        <v/>
      </c>
      <c r="N2214" s="13">
        <f>SUM(H2214:M2214)-B2214</f>
        <v/>
      </c>
    </row>
    <row r="2215">
      <c r="A2215" t="n">
        <v>2211</v>
      </c>
      <c r="B2215" s="9">
        <f>_xlfn.BETA.INV(RAND(),'Расчет NPV'!$E$5,'Расчет NPV'!$F$5,'Расчет NPV'!$B$5,'Расчет NPV'!$D$5)</f>
        <v/>
      </c>
      <c r="C2215" s="9">
        <f>_xlfn.BETA.INV(RAND(),'Расчет NPV'!$E$6,'Расчет NPV'!$F$6,'Расчет NPV'!$B$6,'Расчет NPV'!$D$6)</f>
        <v/>
      </c>
      <c r="D2215" s="9">
        <f>_xlfn.BETA.INV(RAND(),'Расчет NPV'!$E$7,'Расчет NPV'!$F$7,'Расчет NPV'!$B$7,'Расчет NPV'!$D$7)</f>
        <v/>
      </c>
      <c r="E2215" s="5">
        <f>_xlfn.BETA.INV(RAND(),'Расчет NPV'!$E$8,'Расчет NPV'!$F$8,'Расчет NPV'!$B$8,'Расчет NPV'!$D$8)</f>
        <v/>
      </c>
      <c r="F2215" s="9">
        <f>_xlfn.BETA.INV(RAND(),'Расчет NPV'!$E$9,'Расчет NPV'!$F$9,'Расчет NPV'!$B$9,'Расчет NPV'!$D$9)</f>
        <v/>
      </c>
      <c r="G2215" s="9">
        <f>_xlfn.BETA.INV(RAND(),'Расчет NPV'!$E$10,'Расчет NPV'!$F$10,'Расчет NPV'!$B$10,'Расчет NPV'!$D$10)</f>
        <v/>
      </c>
      <c r="H2215" s="9">
        <f>((D2215*(1+E2215)^0*'Расчет NPV'!$C$14*(C2215-F2215)-G2215)-MAX((D2215*(1+E2215)^0*'Расчет NPV'!$C$14*(C2215-F2215)-G2215)-B2215/6,0)*'Расчет NPV'!$C$13)/(1+'Расчет NPV'!$C$12)^1</f>
        <v/>
      </c>
      <c r="I2215" s="9">
        <f>((D2215*(1+E2215)^1*(C2215-F2215)-G2215)-MAX((D2215*(1+E2215)^1*(C2215-F2215)-G2215)-B2215/6,0)*'Расчет NPV'!$C$13)/(1+'Расчет NPV'!$C$12)^2</f>
        <v/>
      </c>
      <c r="J2215" s="9">
        <f>((D2215*(1+E2215)^2*(C2215-F2215)-G2215)-MAX((D2215*(1+E2215)^2*(C2215-F2215)-G2215)-B2215/6,0)*'Расчет NPV'!$C$13)/(1+'Расчет NPV'!$C$12)^3</f>
        <v/>
      </c>
      <c r="K2215" s="9">
        <f>((D2215*(1+E2215)^3*(C2215-F2215)-G2215)-MAX((D2215*(1+E2215)^3*(C2215-F2215)-G2215)-B2215/6,0)*'Расчет NPV'!$C$13)/(1+'Расчет NPV'!$C$12)^4</f>
        <v/>
      </c>
      <c r="L2215" s="9">
        <f>((D2215*(1+E2215)^4*(C2215-F2215)-G2215)-MAX((D2215*(1+E2215)^4*(C2215-F2215)-G2215)-B2215/6,0)*'Расчет NPV'!$C$13)/(1+'Расчет NPV'!$C$12)^5</f>
        <v/>
      </c>
      <c r="M2215" s="9">
        <f>((D2215*(1+E2215)^5*(C2215-F2215)-G2215)-MAX((D2215*(1+E2215)^5*(C2215-F2215)-G2215)-B2215/6,0)*'Расчет NPV'!$C$13)/(1+'Расчет NPV'!$C$12)^6</f>
        <v/>
      </c>
      <c r="N2215" s="13">
        <f>SUM(H2215:M2215)-B2215</f>
        <v/>
      </c>
    </row>
    <row r="2216">
      <c r="A2216" t="n">
        <v>2212</v>
      </c>
      <c r="B2216" s="9">
        <f>_xlfn.BETA.INV(RAND(),'Расчет NPV'!$E$5,'Расчет NPV'!$F$5,'Расчет NPV'!$B$5,'Расчет NPV'!$D$5)</f>
        <v/>
      </c>
      <c r="C2216" s="9">
        <f>_xlfn.BETA.INV(RAND(),'Расчет NPV'!$E$6,'Расчет NPV'!$F$6,'Расчет NPV'!$B$6,'Расчет NPV'!$D$6)</f>
        <v/>
      </c>
      <c r="D2216" s="9">
        <f>_xlfn.BETA.INV(RAND(),'Расчет NPV'!$E$7,'Расчет NPV'!$F$7,'Расчет NPV'!$B$7,'Расчет NPV'!$D$7)</f>
        <v/>
      </c>
      <c r="E2216" s="5">
        <f>_xlfn.BETA.INV(RAND(),'Расчет NPV'!$E$8,'Расчет NPV'!$F$8,'Расчет NPV'!$B$8,'Расчет NPV'!$D$8)</f>
        <v/>
      </c>
      <c r="F2216" s="9">
        <f>_xlfn.BETA.INV(RAND(),'Расчет NPV'!$E$9,'Расчет NPV'!$F$9,'Расчет NPV'!$B$9,'Расчет NPV'!$D$9)</f>
        <v/>
      </c>
      <c r="G2216" s="9">
        <f>_xlfn.BETA.INV(RAND(),'Расчет NPV'!$E$10,'Расчет NPV'!$F$10,'Расчет NPV'!$B$10,'Расчет NPV'!$D$10)</f>
        <v/>
      </c>
      <c r="H2216" s="9">
        <f>((D2216*(1+E2216)^0*'Расчет NPV'!$C$14*(C2216-F2216)-G2216)-MAX((D2216*(1+E2216)^0*'Расчет NPV'!$C$14*(C2216-F2216)-G2216)-B2216/6,0)*'Расчет NPV'!$C$13)/(1+'Расчет NPV'!$C$12)^1</f>
        <v/>
      </c>
      <c r="I2216" s="9">
        <f>((D2216*(1+E2216)^1*(C2216-F2216)-G2216)-MAX((D2216*(1+E2216)^1*(C2216-F2216)-G2216)-B2216/6,0)*'Расчет NPV'!$C$13)/(1+'Расчет NPV'!$C$12)^2</f>
        <v/>
      </c>
      <c r="J2216" s="9">
        <f>((D2216*(1+E2216)^2*(C2216-F2216)-G2216)-MAX((D2216*(1+E2216)^2*(C2216-F2216)-G2216)-B2216/6,0)*'Расчет NPV'!$C$13)/(1+'Расчет NPV'!$C$12)^3</f>
        <v/>
      </c>
      <c r="K2216" s="9">
        <f>((D2216*(1+E2216)^3*(C2216-F2216)-G2216)-MAX((D2216*(1+E2216)^3*(C2216-F2216)-G2216)-B2216/6,0)*'Расчет NPV'!$C$13)/(1+'Расчет NPV'!$C$12)^4</f>
        <v/>
      </c>
      <c r="L2216" s="9">
        <f>((D2216*(1+E2216)^4*(C2216-F2216)-G2216)-MAX((D2216*(1+E2216)^4*(C2216-F2216)-G2216)-B2216/6,0)*'Расчет NPV'!$C$13)/(1+'Расчет NPV'!$C$12)^5</f>
        <v/>
      </c>
      <c r="M2216" s="9">
        <f>((D2216*(1+E2216)^5*(C2216-F2216)-G2216)-MAX((D2216*(1+E2216)^5*(C2216-F2216)-G2216)-B2216/6,0)*'Расчет NPV'!$C$13)/(1+'Расчет NPV'!$C$12)^6</f>
        <v/>
      </c>
      <c r="N2216" s="13">
        <f>SUM(H2216:M2216)-B2216</f>
        <v/>
      </c>
    </row>
    <row r="2217">
      <c r="A2217" t="n">
        <v>2213</v>
      </c>
      <c r="B2217" s="9">
        <f>_xlfn.BETA.INV(RAND(),'Расчет NPV'!$E$5,'Расчет NPV'!$F$5,'Расчет NPV'!$B$5,'Расчет NPV'!$D$5)</f>
        <v/>
      </c>
      <c r="C2217" s="9">
        <f>_xlfn.BETA.INV(RAND(),'Расчет NPV'!$E$6,'Расчет NPV'!$F$6,'Расчет NPV'!$B$6,'Расчет NPV'!$D$6)</f>
        <v/>
      </c>
      <c r="D2217" s="9">
        <f>_xlfn.BETA.INV(RAND(),'Расчет NPV'!$E$7,'Расчет NPV'!$F$7,'Расчет NPV'!$B$7,'Расчет NPV'!$D$7)</f>
        <v/>
      </c>
      <c r="E2217" s="5">
        <f>_xlfn.BETA.INV(RAND(),'Расчет NPV'!$E$8,'Расчет NPV'!$F$8,'Расчет NPV'!$B$8,'Расчет NPV'!$D$8)</f>
        <v/>
      </c>
      <c r="F2217" s="9">
        <f>_xlfn.BETA.INV(RAND(),'Расчет NPV'!$E$9,'Расчет NPV'!$F$9,'Расчет NPV'!$B$9,'Расчет NPV'!$D$9)</f>
        <v/>
      </c>
      <c r="G2217" s="9">
        <f>_xlfn.BETA.INV(RAND(),'Расчет NPV'!$E$10,'Расчет NPV'!$F$10,'Расчет NPV'!$B$10,'Расчет NPV'!$D$10)</f>
        <v/>
      </c>
      <c r="H2217" s="9">
        <f>((D2217*(1+E2217)^0*'Расчет NPV'!$C$14*(C2217-F2217)-G2217)-MAX((D2217*(1+E2217)^0*'Расчет NPV'!$C$14*(C2217-F2217)-G2217)-B2217/6,0)*'Расчет NPV'!$C$13)/(1+'Расчет NPV'!$C$12)^1</f>
        <v/>
      </c>
      <c r="I2217" s="9">
        <f>((D2217*(1+E2217)^1*(C2217-F2217)-G2217)-MAX((D2217*(1+E2217)^1*(C2217-F2217)-G2217)-B2217/6,0)*'Расчет NPV'!$C$13)/(1+'Расчет NPV'!$C$12)^2</f>
        <v/>
      </c>
      <c r="J2217" s="9">
        <f>((D2217*(1+E2217)^2*(C2217-F2217)-G2217)-MAX((D2217*(1+E2217)^2*(C2217-F2217)-G2217)-B2217/6,0)*'Расчет NPV'!$C$13)/(1+'Расчет NPV'!$C$12)^3</f>
        <v/>
      </c>
      <c r="K2217" s="9">
        <f>((D2217*(1+E2217)^3*(C2217-F2217)-G2217)-MAX((D2217*(1+E2217)^3*(C2217-F2217)-G2217)-B2217/6,0)*'Расчет NPV'!$C$13)/(1+'Расчет NPV'!$C$12)^4</f>
        <v/>
      </c>
      <c r="L2217" s="9">
        <f>((D2217*(1+E2217)^4*(C2217-F2217)-G2217)-MAX((D2217*(1+E2217)^4*(C2217-F2217)-G2217)-B2217/6,0)*'Расчет NPV'!$C$13)/(1+'Расчет NPV'!$C$12)^5</f>
        <v/>
      </c>
      <c r="M2217" s="9">
        <f>((D2217*(1+E2217)^5*(C2217-F2217)-G2217)-MAX((D2217*(1+E2217)^5*(C2217-F2217)-G2217)-B2217/6,0)*'Расчет NPV'!$C$13)/(1+'Расчет NPV'!$C$12)^6</f>
        <v/>
      </c>
      <c r="N2217" s="13">
        <f>SUM(H2217:M2217)-B2217</f>
        <v/>
      </c>
    </row>
    <row r="2218">
      <c r="A2218" t="n">
        <v>2214</v>
      </c>
      <c r="B2218" s="9">
        <f>_xlfn.BETA.INV(RAND(),'Расчет NPV'!$E$5,'Расчет NPV'!$F$5,'Расчет NPV'!$B$5,'Расчет NPV'!$D$5)</f>
        <v/>
      </c>
      <c r="C2218" s="9">
        <f>_xlfn.BETA.INV(RAND(),'Расчет NPV'!$E$6,'Расчет NPV'!$F$6,'Расчет NPV'!$B$6,'Расчет NPV'!$D$6)</f>
        <v/>
      </c>
      <c r="D2218" s="9">
        <f>_xlfn.BETA.INV(RAND(),'Расчет NPV'!$E$7,'Расчет NPV'!$F$7,'Расчет NPV'!$B$7,'Расчет NPV'!$D$7)</f>
        <v/>
      </c>
      <c r="E2218" s="5">
        <f>_xlfn.BETA.INV(RAND(),'Расчет NPV'!$E$8,'Расчет NPV'!$F$8,'Расчет NPV'!$B$8,'Расчет NPV'!$D$8)</f>
        <v/>
      </c>
      <c r="F2218" s="9">
        <f>_xlfn.BETA.INV(RAND(),'Расчет NPV'!$E$9,'Расчет NPV'!$F$9,'Расчет NPV'!$B$9,'Расчет NPV'!$D$9)</f>
        <v/>
      </c>
      <c r="G2218" s="9">
        <f>_xlfn.BETA.INV(RAND(),'Расчет NPV'!$E$10,'Расчет NPV'!$F$10,'Расчет NPV'!$B$10,'Расчет NPV'!$D$10)</f>
        <v/>
      </c>
      <c r="H2218" s="9">
        <f>((D2218*(1+E2218)^0*'Расчет NPV'!$C$14*(C2218-F2218)-G2218)-MAX((D2218*(1+E2218)^0*'Расчет NPV'!$C$14*(C2218-F2218)-G2218)-B2218/6,0)*'Расчет NPV'!$C$13)/(1+'Расчет NPV'!$C$12)^1</f>
        <v/>
      </c>
      <c r="I2218" s="9">
        <f>((D2218*(1+E2218)^1*(C2218-F2218)-G2218)-MAX((D2218*(1+E2218)^1*(C2218-F2218)-G2218)-B2218/6,0)*'Расчет NPV'!$C$13)/(1+'Расчет NPV'!$C$12)^2</f>
        <v/>
      </c>
      <c r="J2218" s="9">
        <f>((D2218*(1+E2218)^2*(C2218-F2218)-G2218)-MAX((D2218*(1+E2218)^2*(C2218-F2218)-G2218)-B2218/6,0)*'Расчет NPV'!$C$13)/(1+'Расчет NPV'!$C$12)^3</f>
        <v/>
      </c>
      <c r="K2218" s="9">
        <f>((D2218*(1+E2218)^3*(C2218-F2218)-G2218)-MAX((D2218*(1+E2218)^3*(C2218-F2218)-G2218)-B2218/6,0)*'Расчет NPV'!$C$13)/(1+'Расчет NPV'!$C$12)^4</f>
        <v/>
      </c>
      <c r="L2218" s="9">
        <f>((D2218*(1+E2218)^4*(C2218-F2218)-G2218)-MAX((D2218*(1+E2218)^4*(C2218-F2218)-G2218)-B2218/6,0)*'Расчет NPV'!$C$13)/(1+'Расчет NPV'!$C$12)^5</f>
        <v/>
      </c>
      <c r="M2218" s="9">
        <f>((D2218*(1+E2218)^5*(C2218-F2218)-G2218)-MAX((D2218*(1+E2218)^5*(C2218-F2218)-G2218)-B2218/6,0)*'Расчет NPV'!$C$13)/(1+'Расчет NPV'!$C$12)^6</f>
        <v/>
      </c>
      <c r="N2218" s="13">
        <f>SUM(H2218:M2218)-B2218</f>
        <v/>
      </c>
    </row>
    <row r="2219">
      <c r="A2219" t="n">
        <v>2215</v>
      </c>
      <c r="B2219" s="9">
        <f>_xlfn.BETA.INV(RAND(),'Расчет NPV'!$E$5,'Расчет NPV'!$F$5,'Расчет NPV'!$B$5,'Расчет NPV'!$D$5)</f>
        <v/>
      </c>
      <c r="C2219" s="9">
        <f>_xlfn.BETA.INV(RAND(),'Расчет NPV'!$E$6,'Расчет NPV'!$F$6,'Расчет NPV'!$B$6,'Расчет NPV'!$D$6)</f>
        <v/>
      </c>
      <c r="D2219" s="9">
        <f>_xlfn.BETA.INV(RAND(),'Расчет NPV'!$E$7,'Расчет NPV'!$F$7,'Расчет NPV'!$B$7,'Расчет NPV'!$D$7)</f>
        <v/>
      </c>
      <c r="E2219" s="5">
        <f>_xlfn.BETA.INV(RAND(),'Расчет NPV'!$E$8,'Расчет NPV'!$F$8,'Расчет NPV'!$B$8,'Расчет NPV'!$D$8)</f>
        <v/>
      </c>
      <c r="F2219" s="9">
        <f>_xlfn.BETA.INV(RAND(),'Расчет NPV'!$E$9,'Расчет NPV'!$F$9,'Расчет NPV'!$B$9,'Расчет NPV'!$D$9)</f>
        <v/>
      </c>
      <c r="G2219" s="9">
        <f>_xlfn.BETA.INV(RAND(),'Расчет NPV'!$E$10,'Расчет NPV'!$F$10,'Расчет NPV'!$B$10,'Расчет NPV'!$D$10)</f>
        <v/>
      </c>
      <c r="H2219" s="9">
        <f>((D2219*(1+E2219)^0*'Расчет NPV'!$C$14*(C2219-F2219)-G2219)-MAX((D2219*(1+E2219)^0*'Расчет NPV'!$C$14*(C2219-F2219)-G2219)-B2219/6,0)*'Расчет NPV'!$C$13)/(1+'Расчет NPV'!$C$12)^1</f>
        <v/>
      </c>
      <c r="I2219" s="9">
        <f>((D2219*(1+E2219)^1*(C2219-F2219)-G2219)-MAX((D2219*(1+E2219)^1*(C2219-F2219)-G2219)-B2219/6,0)*'Расчет NPV'!$C$13)/(1+'Расчет NPV'!$C$12)^2</f>
        <v/>
      </c>
      <c r="J2219" s="9">
        <f>((D2219*(1+E2219)^2*(C2219-F2219)-G2219)-MAX((D2219*(1+E2219)^2*(C2219-F2219)-G2219)-B2219/6,0)*'Расчет NPV'!$C$13)/(1+'Расчет NPV'!$C$12)^3</f>
        <v/>
      </c>
      <c r="K2219" s="9">
        <f>((D2219*(1+E2219)^3*(C2219-F2219)-G2219)-MAX((D2219*(1+E2219)^3*(C2219-F2219)-G2219)-B2219/6,0)*'Расчет NPV'!$C$13)/(1+'Расчет NPV'!$C$12)^4</f>
        <v/>
      </c>
      <c r="L2219" s="9">
        <f>((D2219*(1+E2219)^4*(C2219-F2219)-G2219)-MAX((D2219*(1+E2219)^4*(C2219-F2219)-G2219)-B2219/6,0)*'Расчет NPV'!$C$13)/(1+'Расчет NPV'!$C$12)^5</f>
        <v/>
      </c>
      <c r="M2219" s="9">
        <f>((D2219*(1+E2219)^5*(C2219-F2219)-G2219)-MAX((D2219*(1+E2219)^5*(C2219-F2219)-G2219)-B2219/6,0)*'Расчет NPV'!$C$13)/(1+'Расчет NPV'!$C$12)^6</f>
        <v/>
      </c>
      <c r="N2219" s="13">
        <f>SUM(H2219:M2219)-B2219</f>
        <v/>
      </c>
    </row>
    <row r="2220">
      <c r="A2220" t="n">
        <v>2216</v>
      </c>
      <c r="B2220" s="9">
        <f>_xlfn.BETA.INV(RAND(),'Расчет NPV'!$E$5,'Расчет NPV'!$F$5,'Расчет NPV'!$B$5,'Расчет NPV'!$D$5)</f>
        <v/>
      </c>
      <c r="C2220" s="9">
        <f>_xlfn.BETA.INV(RAND(),'Расчет NPV'!$E$6,'Расчет NPV'!$F$6,'Расчет NPV'!$B$6,'Расчет NPV'!$D$6)</f>
        <v/>
      </c>
      <c r="D2220" s="9">
        <f>_xlfn.BETA.INV(RAND(),'Расчет NPV'!$E$7,'Расчет NPV'!$F$7,'Расчет NPV'!$B$7,'Расчет NPV'!$D$7)</f>
        <v/>
      </c>
      <c r="E2220" s="5">
        <f>_xlfn.BETA.INV(RAND(),'Расчет NPV'!$E$8,'Расчет NPV'!$F$8,'Расчет NPV'!$B$8,'Расчет NPV'!$D$8)</f>
        <v/>
      </c>
      <c r="F2220" s="9">
        <f>_xlfn.BETA.INV(RAND(),'Расчет NPV'!$E$9,'Расчет NPV'!$F$9,'Расчет NPV'!$B$9,'Расчет NPV'!$D$9)</f>
        <v/>
      </c>
      <c r="G2220" s="9">
        <f>_xlfn.BETA.INV(RAND(),'Расчет NPV'!$E$10,'Расчет NPV'!$F$10,'Расчет NPV'!$B$10,'Расчет NPV'!$D$10)</f>
        <v/>
      </c>
      <c r="H2220" s="9">
        <f>((D2220*(1+E2220)^0*'Расчет NPV'!$C$14*(C2220-F2220)-G2220)-MAX((D2220*(1+E2220)^0*'Расчет NPV'!$C$14*(C2220-F2220)-G2220)-B2220/6,0)*'Расчет NPV'!$C$13)/(1+'Расчет NPV'!$C$12)^1</f>
        <v/>
      </c>
      <c r="I2220" s="9">
        <f>((D2220*(1+E2220)^1*(C2220-F2220)-G2220)-MAX((D2220*(1+E2220)^1*(C2220-F2220)-G2220)-B2220/6,0)*'Расчет NPV'!$C$13)/(1+'Расчет NPV'!$C$12)^2</f>
        <v/>
      </c>
      <c r="J2220" s="9">
        <f>((D2220*(1+E2220)^2*(C2220-F2220)-G2220)-MAX((D2220*(1+E2220)^2*(C2220-F2220)-G2220)-B2220/6,0)*'Расчет NPV'!$C$13)/(1+'Расчет NPV'!$C$12)^3</f>
        <v/>
      </c>
      <c r="K2220" s="9">
        <f>((D2220*(1+E2220)^3*(C2220-F2220)-G2220)-MAX((D2220*(1+E2220)^3*(C2220-F2220)-G2220)-B2220/6,0)*'Расчет NPV'!$C$13)/(1+'Расчет NPV'!$C$12)^4</f>
        <v/>
      </c>
      <c r="L2220" s="9">
        <f>((D2220*(1+E2220)^4*(C2220-F2220)-G2220)-MAX((D2220*(1+E2220)^4*(C2220-F2220)-G2220)-B2220/6,0)*'Расчет NPV'!$C$13)/(1+'Расчет NPV'!$C$12)^5</f>
        <v/>
      </c>
      <c r="M2220" s="9">
        <f>((D2220*(1+E2220)^5*(C2220-F2220)-G2220)-MAX((D2220*(1+E2220)^5*(C2220-F2220)-G2220)-B2220/6,0)*'Расчет NPV'!$C$13)/(1+'Расчет NPV'!$C$12)^6</f>
        <v/>
      </c>
      <c r="N2220" s="13">
        <f>SUM(H2220:M2220)-B2220</f>
        <v/>
      </c>
    </row>
    <row r="2221">
      <c r="A2221" t="n">
        <v>2217</v>
      </c>
      <c r="B2221" s="9">
        <f>_xlfn.BETA.INV(RAND(),'Расчет NPV'!$E$5,'Расчет NPV'!$F$5,'Расчет NPV'!$B$5,'Расчет NPV'!$D$5)</f>
        <v/>
      </c>
      <c r="C2221" s="9">
        <f>_xlfn.BETA.INV(RAND(),'Расчет NPV'!$E$6,'Расчет NPV'!$F$6,'Расчет NPV'!$B$6,'Расчет NPV'!$D$6)</f>
        <v/>
      </c>
      <c r="D2221" s="9">
        <f>_xlfn.BETA.INV(RAND(),'Расчет NPV'!$E$7,'Расчет NPV'!$F$7,'Расчет NPV'!$B$7,'Расчет NPV'!$D$7)</f>
        <v/>
      </c>
      <c r="E2221" s="5">
        <f>_xlfn.BETA.INV(RAND(),'Расчет NPV'!$E$8,'Расчет NPV'!$F$8,'Расчет NPV'!$B$8,'Расчет NPV'!$D$8)</f>
        <v/>
      </c>
      <c r="F2221" s="9">
        <f>_xlfn.BETA.INV(RAND(),'Расчет NPV'!$E$9,'Расчет NPV'!$F$9,'Расчет NPV'!$B$9,'Расчет NPV'!$D$9)</f>
        <v/>
      </c>
      <c r="G2221" s="9">
        <f>_xlfn.BETA.INV(RAND(),'Расчет NPV'!$E$10,'Расчет NPV'!$F$10,'Расчет NPV'!$B$10,'Расчет NPV'!$D$10)</f>
        <v/>
      </c>
      <c r="H2221" s="9">
        <f>((D2221*(1+E2221)^0*'Расчет NPV'!$C$14*(C2221-F2221)-G2221)-MAX((D2221*(1+E2221)^0*'Расчет NPV'!$C$14*(C2221-F2221)-G2221)-B2221/6,0)*'Расчет NPV'!$C$13)/(1+'Расчет NPV'!$C$12)^1</f>
        <v/>
      </c>
      <c r="I2221" s="9">
        <f>((D2221*(1+E2221)^1*(C2221-F2221)-G2221)-MAX((D2221*(1+E2221)^1*(C2221-F2221)-G2221)-B2221/6,0)*'Расчет NPV'!$C$13)/(1+'Расчет NPV'!$C$12)^2</f>
        <v/>
      </c>
      <c r="J2221" s="9">
        <f>((D2221*(1+E2221)^2*(C2221-F2221)-G2221)-MAX((D2221*(1+E2221)^2*(C2221-F2221)-G2221)-B2221/6,0)*'Расчет NPV'!$C$13)/(1+'Расчет NPV'!$C$12)^3</f>
        <v/>
      </c>
      <c r="K2221" s="9">
        <f>((D2221*(1+E2221)^3*(C2221-F2221)-G2221)-MAX((D2221*(1+E2221)^3*(C2221-F2221)-G2221)-B2221/6,0)*'Расчет NPV'!$C$13)/(1+'Расчет NPV'!$C$12)^4</f>
        <v/>
      </c>
      <c r="L2221" s="9">
        <f>((D2221*(1+E2221)^4*(C2221-F2221)-G2221)-MAX((D2221*(1+E2221)^4*(C2221-F2221)-G2221)-B2221/6,0)*'Расчет NPV'!$C$13)/(1+'Расчет NPV'!$C$12)^5</f>
        <v/>
      </c>
      <c r="M2221" s="9">
        <f>((D2221*(1+E2221)^5*(C2221-F2221)-G2221)-MAX((D2221*(1+E2221)^5*(C2221-F2221)-G2221)-B2221/6,0)*'Расчет NPV'!$C$13)/(1+'Расчет NPV'!$C$12)^6</f>
        <v/>
      </c>
      <c r="N2221" s="13">
        <f>SUM(H2221:M2221)-B2221</f>
        <v/>
      </c>
    </row>
    <row r="2222">
      <c r="A2222" t="n">
        <v>2218</v>
      </c>
      <c r="B2222" s="9">
        <f>_xlfn.BETA.INV(RAND(),'Расчет NPV'!$E$5,'Расчет NPV'!$F$5,'Расчет NPV'!$B$5,'Расчет NPV'!$D$5)</f>
        <v/>
      </c>
      <c r="C2222" s="9">
        <f>_xlfn.BETA.INV(RAND(),'Расчет NPV'!$E$6,'Расчет NPV'!$F$6,'Расчет NPV'!$B$6,'Расчет NPV'!$D$6)</f>
        <v/>
      </c>
      <c r="D2222" s="9">
        <f>_xlfn.BETA.INV(RAND(),'Расчет NPV'!$E$7,'Расчет NPV'!$F$7,'Расчет NPV'!$B$7,'Расчет NPV'!$D$7)</f>
        <v/>
      </c>
      <c r="E2222" s="5">
        <f>_xlfn.BETA.INV(RAND(),'Расчет NPV'!$E$8,'Расчет NPV'!$F$8,'Расчет NPV'!$B$8,'Расчет NPV'!$D$8)</f>
        <v/>
      </c>
      <c r="F2222" s="9">
        <f>_xlfn.BETA.INV(RAND(),'Расчет NPV'!$E$9,'Расчет NPV'!$F$9,'Расчет NPV'!$B$9,'Расчет NPV'!$D$9)</f>
        <v/>
      </c>
      <c r="G2222" s="9">
        <f>_xlfn.BETA.INV(RAND(),'Расчет NPV'!$E$10,'Расчет NPV'!$F$10,'Расчет NPV'!$B$10,'Расчет NPV'!$D$10)</f>
        <v/>
      </c>
      <c r="H2222" s="9">
        <f>((D2222*(1+E2222)^0*'Расчет NPV'!$C$14*(C2222-F2222)-G2222)-MAX((D2222*(1+E2222)^0*'Расчет NPV'!$C$14*(C2222-F2222)-G2222)-B2222/6,0)*'Расчет NPV'!$C$13)/(1+'Расчет NPV'!$C$12)^1</f>
        <v/>
      </c>
      <c r="I2222" s="9">
        <f>((D2222*(1+E2222)^1*(C2222-F2222)-G2222)-MAX((D2222*(1+E2222)^1*(C2222-F2222)-G2222)-B2222/6,0)*'Расчет NPV'!$C$13)/(1+'Расчет NPV'!$C$12)^2</f>
        <v/>
      </c>
      <c r="J2222" s="9">
        <f>((D2222*(1+E2222)^2*(C2222-F2222)-G2222)-MAX((D2222*(1+E2222)^2*(C2222-F2222)-G2222)-B2222/6,0)*'Расчет NPV'!$C$13)/(1+'Расчет NPV'!$C$12)^3</f>
        <v/>
      </c>
      <c r="K2222" s="9">
        <f>((D2222*(1+E2222)^3*(C2222-F2222)-G2222)-MAX((D2222*(1+E2222)^3*(C2222-F2222)-G2222)-B2222/6,0)*'Расчет NPV'!$C$13)/(1+'Расчет NPV'!$C$12)^4</f>
        <v/>
      </c>
      <c r="L2222" s="9">
        <f>((D2222*(1+E2222)^4*(C2222-F2222)-G2222)-MAX((D2222*(1+E2222)^4*(C2222-F2222)-G2222)-B2222/6,0)*'Расчет NPV'!$C$13)/(1+'Расчет NPV'!$C$12)^5</f>
        <v/>
      </c>
      <c r="M2222" s="9">
        <f>((D2222*(1+E2222)^5*(C2222-F2222)-G2222)-MAX((D2222*(1+E2222)^5*(C2222-F2222)-G2222)-B2222/6,0)*'Расчет NPV'!$C$13)/(1+'Расчет NPV'!$C$12)^6</f>
        <v/>
      </c>
      <c r="N2222" s="13">
        <f>SUM(H2222:M2222)-B2222</f>
        <v/>
      </c>
    </row>
    <row r="2223">
      <c r="A2223" t="n">
        <v>2219</v>
      </c>
      <c r="B2223" s="9">
        <f>_xlfn.BETA.INV(RAND(),'Расчет NPV'!$E$5,'Расчет NPV'!$F$5,'Расчет NPV'!$B$5,'Расчет NPV'!$D$5)</f>
        <v/>
      </c>
      <c r="C2223" s="9">
        <f>_xlfn.BETA.INV(RAND(),'Расчет NPV'!$E$6,'Расчет NPV'!$F$6,'Расчет NPV'!$B$6,'Расчет NPV'!$D$6)</f>
        <v/>
      </c>
      <c r="D2223" s="9">
        <f>_xlfn.BETA.INV(RAND(),'Расчет NPV'!$E$7,'Расчет NPV'!$F$7,'Расчет NPV'!$B$7,'Расчет NPV'!$D$7)</f>
        <v/>
      </c>
      <c r="E2223" s="5">
        <f>_xlfn.BETA.INV(RAND(),'Расчет NPV'!$E$8,'Расчет NPV'!$F$8,'Расчет NPV'!$B$8,'Расчет NPV'!$D$8)</f>
        <v/>
      </c>
      <c r="F2223" s="9">
        <f>_xlfn.BETA.INV(RAND(),'Расчет NPV'!$E$9,'Расчет NPV'!$F$9,'Расчет NPV'!$B$9,'Расчет NPV'!$D$9)</f>
        <v/>
      </c>
      <c r="G2223" s="9">
        <f>_xlfn.BETA.INV(RAND(),'Расчет NPV'!$E$10,'Расчет NPV'!$F$10,'Расчет NPV'!$B$10,'Расчет NPV'!$D$10)</f>
        <v/>
      </c>
      <c r="H2223" s="9">
        <f>((D2223*(1+E2223)^0*'Расчет NPV'!$C$14*(C2223-F2223)-G2223)-MAX((D2223*(1+E2223)^0*'Расчет NPV'!$C$14*(C2223-F2223)-G2223)-B2223/6,0)*'Расчет NPV'!$C$13)/(1+'Расчет NPV'!$C$12)^1</f>
        <v/>
      </c>
      <c r="I2223" s="9">
        <f>((D2223*(1+E2223)^1*(C2223-F2223)-G2223)-MAX((D2223*(1+E2223)^1*(C2223-F2223)-G2223)-B2223/6,0)*'Расчет NPV'!$C$13)/(1+'Расчет NPV'!$C$12)^2</f>
        <v/>
      </c>
      <c r="J2223" s="9">
        <f>((D2223*(1+E2223)^2*(C2223-F2223)-G2223)-MAX((D2223*(1+E2223)^2*(C2223-F2223)-G2223)-B2223/6,0)*'Расчет NPV'!$C$13)/(1+'Расчет NPV'!$C$12)^3</f>
        <v/>
      </c>
      <c r="K2223" s="9">
        <f>((D2223*(1+E2223)^3*(C2223-F2223)-G2223)-MAX((D2223*(1+E2223)^3*(C2223-F2223)-G2223)-B2223/6,0)*'Расчет NPV'!$C$13)/(1+'Расчет NPV'!$C$12)^4</f>
        <v/>
      </c>
      <c r="L2223" s="9">
        <f>((D2223*(1+E2223)^4*(C2223-F2223)-G2223)-MAX((D2223*(1+E2223)^4*(C2223-F2223)-G2223)-B2223/6,0)*'Расчет NPV'!$C$13)/(1+'Расчет NPV'!$C$12)^5</f>
        <v/>
      </c>
      <c r="M2223" s="9">
        <f>((D2223*(1+E2223)^5*(C2223-F2223)-G2223)-MAX((D2223*(1+E2223)^5*(C2223-F2223)-G2223)-B2223/6,0)*'Расчет NPV'!$C$13)/(1+'Расчет NPV'!$C$12)^6</f>
        <v/>
      </c>
      <c r="N2223" s="13">
        <f>SUM(H2223:M2223)-B2223</f>
        <v/>
      </c>
    </row>
    <row r="2224">
      <c r="A2224" t="n">
        <v>2220</v>
      </c>
      <c r="B2224" s="9">
        <f>_xlfn.BETA.INV(RAND(),'Расчет NPV'!$E$5,'Расчет NPV'!$F$5,'Расчет NPV'!$B$5,'Расчет NPV'!$D$5)</f>
        <v/>
      </c>
      <c r="C2224" s="9">
        <f>_xlfn.BETA.INV(RAND(),'Расчет NPV'!$E$6,'Расчет NPV'!$F$6,'Расчет NPV'!$B$6,'Расчет NPV'!$D$6)</f>
        <v/>
      </c>
      <c r="D2224" s="9">
        <f>_xlfn.BETA.INV(RAND(),'Расчет NPV'!$E$7,'Расчет NPV'!$F$7,'Расчет NPV'!$B$7,'Расчет NPV'!$D$7)</f>
        <v/>
      </c>
      <c r="E2224" s="5">
        <f>_xlfn.BETA.INV(RAND(),'Расчет NPV'!$E$8,'Расчет NPV'!$F$8,'Расчет NPV'!$B$8,'Расчет NPV'!$D$8)</f>
        <v/>
      </c>
      <c r="F2224" s="9">
        <f>_xlfn.BETA.INV(RAND(),'Расчет NPV'!$E$9,'Расчет NPV'!$F$9,'Расчет NPV'!$B$9,'Расчет NPV'!$D$9)</f>
        <v/>
      </c>
      <c r="G2224" s="9">
        <f>_xlfn.BETA.INV(RAND(),'Расчет NPV'!$E$10,'Расчет NPV'!$F$10,'Расчет NPV'!$B$10,'Расчет NPV'!$D$10)</f>
        <v/>
      </c>
      <c r="H2224" s="9">
        <f>((D2224*(1+E2224)^0*'Расчет NPV'!$C$14*(C2224-F2224)-G2224)-MAX((D2224*(1+E2224)^0*'Расчет NPV'!$C$14*(C2224-F2224)-G2224)-B2224/6,0)*'Расчет NPV'!$C$13)/(1+'Расчет NPV'!$C$12)^1</f>
        <v/>
      </c>
      <c r="I2224" s="9">
        <f>((D2224*(1+E2224)^1*(C2224-F2224)-G2224)-MAX((D2224*(1+E2224)^1*(C2224-F2224)-G2224)-B2224/6,0)*'Расчет NPV'!$C$13)/(1+'Расчет NPV'!$C$12)^2</f>
        <v/>
      </c>
      <c r="J2224" s="9">
        <f>((D2224*(1+E2224)^2*(C2224-F2224)-G2224)-MAX((D2224*(1+E2224)^2*(C2224-F2224)-G2224)-B2224/6,0)*'Расчет NPV'!$C$13)/(1+'Расчет NPV'!$C$12)^3</f>
        <v/>
      </c>
      <c r="K2224" s="9">
        <f>((D2224*(1+E2224)^3*(C2224-F2224)-G2224)-MAX((D2224*(1+E2224)^3*(C2224-F2224)-G2224)-B2224/6,0)*'Расчет NPV'!$C$13)/(1+'Расчет NPV'!$C$12)^4</f>
        <v/>
      </c>
      <c r="L2224" s="9">
        <f>((D2224*(1+E2224)^4*(C2224-F2224)-G2224)-MAX((D2224*(1+E2224)^4*(C2224-F2224)-G2224)-B2224/6,0)*'Расчет NPV'!$C$13)/(1+'Расчет NPV'!$C$12)^5</f>
        <v/>
      </c>
      <c r="M2224" s="9">
        <f>((D2224*(1+E2224)^5*(C2224-F2224)-G2224)-MAX((D2224*(1+E2224)^5*(C2224-F2224)-G2224)-B2224/6,0)*'Расчет NPV'!$C$13)/(1+'Расчет NPV'!$C$12)^6</f>
        <v/>
      </c>
      <c r="N2224" s="13">
        <f>SUM(H2224:M2224)-B2224</f>
        <v/>
      </c>
    </row>
    <row r="2225">
      <c r="A2225" t="n">
        <v>2221</v>
      </c>
      <c r="B2225" s="9">
        <f>_xlfn.BETA.INV(RAND(),'Расчет NPV'!$E$5,'Расчет NPV'!$F$5,'Расчет NPV'!$B$5,'Расчет NPV'!$D$5)</f>
        <v/>
      </c>
      <c r="C2225" s="9">
        <f>_xlfn.BETA.INV(RAND(),'Расчет NPV'!$E$6,'Расчет NPV'!$F$6,'Расчет NPV'!$B$6,'Расчет NPV'!$D$6)</f>
        <v/>
      </c>
      <c r="D2225" s="9">
        <f>_xlfn.BETA.INV(RAND(),'Расчет NPV'!$E$7,'Расчет NPV'!$F$7,'Расчет NPV'!$B$7,'Расчет NPV'!$D$7)</f>
        <v/>
      </c>
      <c r="E2225" s="5">
        <f>_xlfn.BETA.INV(RAND(),'Расчет NPV'!$E$8,'Расчет NPV'!$F$8,'Расчет NPV'!$B$8,'Расчет NPV'!$D$8)</f>
        <v/>
      </c>
      <c r="F2225" s="9">
        <f>_xlfn.BETA.INV(RAND(),'Расчет NPV'!$E$9,'Расчет NPV'!$F$9,'Расчет NPV'!$B$9,'Расчет NPV'!$D$9)</f>
        <v/>
      </c>
      <c r="G2225" s="9">
        <f>_xlfn.BETA.INV(RAND(),'Расчет NPV'!$E$10,'Расчет NPV'!$F$10,'Расчет NPV'!$B$10,'Расчет NPV'!$D$10)</f>
        <v/>
      </c>
      <c r="H2225" s="9">
        <f>((D2225*(1+E2225)^0*'Расчет NPV'!$C$14*(C2225-F2225)-G2225)-MAX((D2225*(1+E2225)^0*'Расчет NPV'!$C$14*(C2225-F2225)-G2225)-B2225/6,0)*'Расчет NPV'!$C$13)/(1+'Расчет NPV'!$C$12)^1</f>
        <v/>
      </c>
      <c r="I2225" s="9">
        <f>((D2225*(1+E2225)^1*(C2225-F2225)-G2225)-MAX((D2225*(1+E2225)^1*(C2225-F2225)-G2225)-B2225/6,0)*'Расчет NPV'!$C$13)/(1+'Расчет NPV'!$C$12)^2</f>
        <v/>
      </c>
      <c r="J2225" s="9">
        <f>((D2225*(1+E2225)^2*(C2225-F2225)-G2225)-MAX((D2225*(1+E2225)^2*(C2225-F2225)-G2225)-B2225/6,0)*'Расчет NPV'!$C$13)/(1+'Расчет NPV'!$C$12)^3</f>
        <v/>
      </c>
      <c r="K2225" s="9">
        <f>((D2225*(1+E2225)^3*(C2225-F2225)-G2225)-MAX((D2225*(1+E2225)^3*(C2225-F2225)-G2225)-B2225/6,0)*'Расчет NPV'!$C$13)/(1+'Расчет NPV'!$C$12)^4</f>
        <v/>
      </c>
      <c r="L2225" s="9">
        <f>((D2225*(1+E2225)^4*(C2225-F2225)-G2225)-MAX((D2225*(1+E2225)^4*(C2225-F2225)-G2225)-B2225/6,0)*'Расчет NPV'!$C$13)/(1+'Расчет NPV'!$C$12)^5</f>
        <v/>
      </c>
      <c r="M2225" s="9">
        <f>((D2225*(1+E2225)^5*(C2225-F2225)-G2225)-MAX((D2225*(1+E2225)^5*(C2225-F2225)-G2225)-B2225/6,0)*'Расчет NPV'!$C$13)/(1+'Расчет NPV'!$C$12)^6</f>
        <v/>
      </c>
      <c r="N2225" s="13">
        <f>SUM(H2225:M2225)-B2225</f>
        <v/>
      </c>
    </row>
    <row r="2226">
      <c r="A2226" t="n">
        <v>2222</v>
      </c>
      <c r="B2226" s="9">
        <f>_xlfn.BETA.INV(RAND(),'Расчет NPV'!$E$5,'Расчет NPV'!$F$5,'Расчет NPV'!$B$5,'Расчет NPV'!$D$5)</f>
        <v/>
      </c>
      <c r="C2226" s="9">
        <f>_xlfn.BETA.INV(RAND(),'Расчет NPV'!$E$6,'Расчет NPV'!$F$6,'Расчет NPV'!$B$6,'Расчет NPV'!$D$6)</f>
        <v/>
      </c>
      <c r="D2226" s="9">
        <f>_xlfn.BETA.INV(RAND(),'Расчет NPV'!$E$7,'Расчет NPV'!$F$7,'Расчет NPV'!$B$7,'Расчет NPV'!$D$7)</f>
        <v/>
      </c>
      <c r="E2226" s="5">
        <f>_xlfn.BETA.INV(RAND(),'Расчет NPV'!$E$8,'Расчет NPV'!$F$8,'Расчет NPV'!$B$8,'Расчет NPV'!$D$8)</f>
        <v/>
      </c>
      <c r="F2226" s="9">
        <f>_xlfn.BETA.INV(RAND(),'Расчет NPV'!$E$9,'Расчет NPV'!$F$9,'Расчет NPV'!$B$9,'Расчет NPV'!$D$9)</f>
        <v/>
      </c>
      <c r="G2226" s="9">
        <f>_xlfn.BETA.INV(RAND(),'Расчет NPV'!$E$10,'Расчет NPV'!$F$10,'Расчет NPV'!$B$10,'Расчет NPV'!$D$10)</f>
        <v/>
      </c>
      <c r="H2226" s="9">
        <f>((D2226*(1+E2226)^0*'Расчет NPV'!$C$14*(C2226-F2226)-G2226)-MAX((D2226*(1+E2226)^0*'Расчет NPV'!$C$14*(C2226-F2226)-G2226)-B2226/6,0)*'Расчет NPV'!$C$13)/(1+'Расчет NPV'!$C$12)^1</f>
        <v/>
      </c>
      <c r="I2226" s="9">
        <f>((D2226*(1+E2226)^1*(C2226-F2226)-G2226)-MAX((D2226*(1+E2226)^1*(C2226-F2226)-G2226)-B2226/6,0)*'Расчет NPV'!$C$13)/(1+'Расчет NPV'!$C$12)^2</f>
        <v/>
      </c>
      <c r="J2226" s="9">
        <f>((D2226*(1+E2226)^2*(C2226-F2226)-G2226)-MAX((D2226*(1+E2226)^2*(C2226-F2226)-G2226)-B2226/6,0)*'Расчет NPV'!$C$13)/(1+'Расчет NPV'!$C$12)^3</f>
        <v/>
      </c>
      <c r="K2226" s="9">
        <f>((D2226*(1+E2226)^3*(C2226-F2226)-G2226)-MAX((D2226*(1+E2226)^3*(C2226-F2226)-G2226)-B2226/6,0)*'Расчет NPV'!$C$13)/(1+'Расчет NPV'!$C$12)^4</f>
        <v/>
      </c>
      <c r="L2226" s="9">
        <f>((D2226*(1+E2226)^4*(C2226-F2226)-G2226)-MAX((D2226*(1+E2226)^4*(C2226-F2226)-G2226)-B2226/6,0)*'Расчет NPV'!$C$13)/(1+'Расчет NPV'!$C$12)^5</f>
        <v/>
      </c>
      <c r="M2226" s="9">
        <f>((D2226*(1+E2226)^5*(C2226-F2226)-G2226)-MAX((D2226*(1+E2226)^5*(C2226-F2226)-G2226)-B2226/6,0)*'Расчет NPV'!$C$13)/(1+'Расчет NPV'!$C$12)^6</f>
        <v/>
      </c>
      <c r="N2226" s="13">
        <f>SUM(H2226:M2226)-B2226</f>
        <v/>
      </c>
    </row>
    <row r="2227">
      <c r="A2227" t="n">
        <v>2223</v>
      </c>
      <c r="B2227" s="9">
        <f>_xlfn.BETA.INV(RAND(),'Расчет NPV'!$E$5,'Расчет NPV'!$F$5,'Расчет NPV'!$B$5,'Расчет NPV'!$D$5)</f>
        <v/>
      </c>
      <c r="C2227" s="9">
        <f>_xlfn.BETA.INV(RAND(),'Расчет NPV'!$E$6,'Расчет NPV'!$F$6,'Расчет NPV'!$B$6,'Расчет NPV'!$D$6)</f>
        <v/>
      </c>
      <c r="D2227" s="9">
        <f>_xlfn.BETA.INV(RAND(),'Расчет NPV'!$E$7,'Расчет NPV'!$F$7,'Расчет NPV'!$B$7,'Расчет NPV'!$D$7)</f>
        <v/>
      </c>
      <c r="E2227" s="5">
        <f>_xlfn.BETA.INV(RAND(),'Расчет NPV'!$E$8,'Расчет NPV'!$F$8,'Расчет NPV'!$B$8,'Расчет NPV'!$D$8)</f>
        <v/>
      </c>
      <c r="F2227" s="9">
        <f>_xlfn.BETA.INV(RAND(),'Расчет NPV'!$E$9,'Расчет NPV'!$F$9,'Расчет NPV'!$B$9,'Расчет NPV'!$D$9)</f>
        <v/>
      </c>
      <c r="G2227" s="9">
        <f>_xlfn.BETA.INV(RAND(),'Расчет NPV'!$E$10,'Расчет NPV'!$F$10,'Расчет NPV'!$B$10,'Расчет NPV'!$D$10)</f>
        <v/>
      </c>
      <c r="H2227" s="9">
        <f>((D2227*(1+E2227)^0*'Расчет NPV'!$C$14*(C2227-F2227)-G2227)-MAX((D2227*(1+E2227)^0*'Расчет NPV'!$C$14*(C2227-F2227)-G2227)-B2227/6,0)*'Расчет NPV'!$C$13)/(1+'Расчет NPV'!$C$12)^1</f>
        <v/>
      </c>
      <c r="I2227" s="9">
        <f>((D2227*(1+E2227)^1*(C2227-F2227)-G2227)-MAX((D2227*(1+E2227)^1*(C2227-F2227)-G2227)-B2227/6,0)*'Расчет NPV'!$C$13)/(1+'Расчет NPV'!$C$12)^2</f>
        <v/>
      </c>
      <c r="J2227" s="9">
        <f>((D2227*(1+E2227)^2*(C2227-F2227)-G2227)-MAX((D2227*(1+E2227)^2*(C2227-F2227)-G2227)-B2227/6,0)*'Расчет NPV'!$C$13)/(1+'Расчет NPV'!$C$12)^3</f>
        <v/>
      </c>
      <c r="K2227" s="9">
        <f>((D2227*(1+E2227)^3*(C2227-F2227)-G2227)-MAX((D2227*(1+E2227)^3*(C2227-F2227)-G2227)-B2227/6,0)*'Расчет NPV'!$C$13)/(1+'Расчет NPV'!$C$12)^4</f>
        <v/>
      </c>
      <c r="L2227" s="9">
        <f>((D2227*(1+E2227)^4*(C2227-F2227)-G2227)-MAX((D2227*(1+E2227)^4*(C2227-F2227)-G2227)-B2227/6,0)*'Расчет NPV'!$C$13)/(1+'Расчет NPV'!$C$12)^5</f>
        <v/>
      </c>
      <c r="M2227" s="9">
        <f>((D2227*(1+E2227)^5*(C2227-F2227)-G2227)-MAX((D2227*(1+E2227)^5*(C2227-F2227)-G2227)-B2227/6,0)*'Расчет NPV'!$C$13)/(1+'Расчет NPV'!$C$12)^6</f>
        <v/>
      </c>
      <c r="N2227" s="13">
        <f>SUM(H2227:M2227)-B2227</f>
        <v/>
      </c>
    </row>
    <row r="2228">
      <c r="A2228" t="n">
        <v>2224</v>
      </c>
      <c r="B2228" s="9">
        <f>_xlfn.BETA.INV(RAND(),'Расчет NPV'!$E$5,'Расчет NPV'!$F$5,'Расчет NPV'!$B$5,'Расчет NPV'!$D$5)</f>
        <v/>
      </c>
      <c r="C2228" s="9">
        <f>_xlfn.BETA.INV(RAND(),'Расчет NPV'!$E$6,'Расчет NPV'!$F$6,'Расчет NPV'!$B$6,'Расчет NPV'!$D$6)</f>
        <v/>
      </c>
      <c r="D2228" s="9">
        <f>_xlfn.BETA.INV(RAND(),'Расчет NPV'!$E$7,'Расчет NPV'!$F$7,'Расчет NPV'!$B$7,'Расчет NPV'!$D$7)</f>
        <v/>
      </c>
      <c r="E2228" s="5">
        <f>_xlfn.BETA.INV(RAND(),'Расчет NPV'!$E$8,'Расчет NPV'!$F$8,'Расчет NPV'!$B$8,'Расчет NPV'!$D$8)</f>
        <v/>
      </c>
      <c r="F2228" s="9">
        <f>_xlfn.BETA.INV(RAND(),'Расчет NPV'!$E$9,'Расчет NPV'!$F$9,'Расчет NPV'!$B$9,'Расчет NPV'!$D$9)</f>
        <v/>
      </c>
      <c r="G2228" s="9">
        <f>_xlfn.BETA.INV(RAND(),'Расчет NPV'!$E$10,'Расчет NPV'!$F$10,'Расчет NPV'!$B$10,'Расчет NPV'!$D$10)</f>
        <v/>
      </c>
      <c r="H2228" s="9">
        <f>((D2228*(1+E2228)^0*'Расчет NPV'!$C$14*(C2228-F2228)-G2228)-MAX((D2228*(1+E2228)^0*'Расчет NPV'!$C$14*(C2228-F2228)-G2228)-B2228/6,0)*'Расчет NPV'!$C$13)/(1+'Расчет NPV'!$C$12)^1</f>
        <v/>
      </c>
      <c r="I2228" s="9">
        <f>((D2228*(1+E2228)^1*(C2228-F2228)-G2228)-MAX((D2228*(1+E2228)^1*(C2228-F2228)-G2228)-B2228/6,0)*'Расчет NPV'!$C$13)/(1+'Расчет NPV'!$C$12)^2</f>
        <v/>
      </c>
      <c r="J2228" s="9">
        <f>((D2228*(1+E2228)^2*(C2228-F2228)-G2228)-MAX((D2228*(1+E2228)^2*(C2228-F2228)-G2228)-B2228/6,0)*'Расчет NPV'!$C$13)/(1+'Расчет NPV'!$C$12)^3</f>
        <v/>
      </c>
      <c r="K2228" s="9">
        <f>((D2228*(1+E2228)^3*(C2228-F2228)-G2228)-MAX((D2228*(1+E2228)^3*(C2228-F2228)-G2228)-B2228/6,0)*'Расчет NPV'!$C$13)/(1+'Расчет NPV'!$C$12)^4</f>
        <v/>
      </c>
      <c r="L2228" s="9">
        <f>((D2228*(1+E2228)^4*(C2228-F2228)-G2228)-MAX((D2228*(1+E2228)^4*(C2228-F2228)-G2228)-B2228/6,0)*'Расчет NPV'!$C$13)/(1+'Расчет NPV'!$C$12)^5</f>
        <v/>
      </c>
      <c r="M2228" s="9">
        <f>((D2228*(1+E2228)^5*(C2228-F2228)-G2228)-MAX((D2228*(1+E2228)^5*(C2228-F2228)-G2228)-B2228/6,0)*'Расчет NPV'!$C$13)/(1+'Расчет NPV'!$C$12)^6</f>
        <v/>
      </c>
      <c r="N2228" s="13">
        <f>SUM(H2228:M2228)-B2228</f>
        <v/>
      </c>
    </row>
    <row r="2229">
      <c r="A2229" t="n">
        <v>2225</v>
      </c>
      <c r="B2229" s="9">
        <f>_xlfn.BETA.INV(RAND(),'Расчет NPV'!$E$5,'Расчет NPV'!$F$5,'Расчет NPV'!$B$5,'Расчет NPV'!$D$5)</f>
        <v/>
      </c>
      <c r="C2229" s="9">
        <f>_xlfn.BETA.INV(RAND(),'Расчет NPV'!$E$6,'Расчет NPV'!$F$6,'Расчет NPV'!$B$6,'Расчет NPV'!$D$6)</f>
        <v/>
      </c>
      <c r="D2229" s="9">
        <f>_xlfn.BETA.INV(RAND(),'Расчет NPV'!$E$7,'Расчет NPV'!$F$7,'Расчет NPV'!$B$7,'Расчет NPV'!$D$7)</f>
        <v/>
      </c>
      <c r="E2229" s="5">
        <f>_xlfn.BETA.INV(RAND(),'Расчет NPV'!$E$8,'Расчет NPV'!$F$8,'Расчет NPV'!$B$8,'Расчет NPV'!$D$8)</f>
        <v/>
      </c>
      <c r="F2229" s="9">
        <f>_xlfn.BETA.INV(RAND(),'Расчет NPV'!$E$9,'Расчет NPV'!$F$9,'Расчет NPV'!$B$9,'Расчет NPV'!$D$9)</f>
        <v/>
      </c>
      <c r="G2229" s="9">
        <f>_xlfn.BETA.INV(RAND(),'Расчет NPV'!$E$10,'Расчет NPV'!$F$10,'Расчет NPV'!$B$10,'Расчет NPV'!$D$10)</f>
        <v/>
      </c>
      <c r="H2229" s="9">
        <f>((D2229*(1+E2229)^0*'Расчет NPV'!$C$14*(C2229-F2229)-G2229)-MAX((D2229*(1+E2229)^0*'Расчет NPV'!$C$14*(C2229-F2229)-G2229)-B2229/6,0)*'Расчет NPV'!$C$13)/(1+'Расчет NPV'!$C$12)^1</f>
        <v/>
      </c>
      <c r="I2229" s="9">
        <f>((D2229*(1+E2229)^1*(C2229-F2229)-G2229)-MAX((D2229*(1+E2229)^1*(C2229-F2229)-G2229)-B2229/6,0)*'Расчет NPV'!$C$13)/(1+'Расчет NPV'!$C$12)^2</f>
        <v/>
      </c>
      <c r="J2229" s="9">
        <f>((D2229*(1+E2229)^2*(C2229-F2229)-G2229)-MAX((D2229*(1+E2229)^2*(C2229-F2229)-G2229)-B2229/6,0)*'Расчет NPV'!$C$13)/(1+'Расчет NPV'!$C$12)^3</f>
        <v/>
      </c>
      <c r="K2229" s="9">
        <f>((D2229*(1+E2229)^3*(C2229-F2229)-G2229)-MAX((D2229*(1+E2229)^3*(C2229-F2229)-G2229)-B2229/6,0)*'Расчет NPV'!$C$13)/(1+'Расчет NPV'!$C$12)^4</f>
        <v/>
      </c>
      <c r="L2229" s="9">
        <f>((D2229*(1+E2229)^4*(C2229-F2229)-G2229)-MAX((D2229*(1+E2229)^4*(C2229-F2229)-G2229)-B2229/6,0)*'Расчет NPV'!$C$13)/(1+'Расчет NPV'!$C$12)^5</f>
        <v/>
      </c>
      <c r="M2229" s="9">
        <f>((D2229*(1+E2229)^5*(C2229-F2229)-G2229)-MAX((D2229*(1+E2229)^5*(C2229-F2229)-G2229)-B2229/6,0)*'Расчет NPV'!$C$13)/(1+'Расчет NPV'!$C$12)^6</f>
        <v/>
      </c>
      <c r="N2229" s="13">
        <f>SUM(H2229:M2229)-B2229</f>
        <v/>
      </c>
    </row>
    <row r="2230">
      <c r="A2230" t="n">
        <v>2226</v>
      </c>
      <c r="B2230" s="9">
        <f>_xlfn.BETA.INV(RAND(),'Расчет NPV'!$E$5,'Расчет NPV'!$F$5,'Расчет NPV'!$B$5,'Расчет NPV'!$D$5)</f>
        <v/>
      </c>
      <c r="C2230" s="9">
        <f>_xlfn.BETA.INV(RAND(),'Расчет NPV'!$E$6,'Расчет NPV'!$F$6,'Расчет NPV'!$B$6,'Расчет NPV'!$D$6)</f>
        <v/>
      </c>
      <c r="D2230" s="9">
        <f>_xlfn.BETA.INV(RAND(),'Расчет NPV'!$E$7,'Расчет NPV'!$F$7,'Расчет NPV'!$B$7,'Расчет NPV'!$D$7)</f>
        <v/>
      </c>
      <c r="E2230" s="5">
        <f>_xlfn.BETA.INV(RAND(),'Расчет NPV'!$E$8,'Расчет NPV'!$F$8,'Расчет NPV'!$B$8,'Расчет NPV'!$D$8)</f>
        <v/>
      </c>
      <c r="F2230" s="9">
        <f>_xlfn.BETA.INV(RAND(),'Расчет NPV'!$E$9,'Расчет NPV'!$F$9,'Расчет NPV'!$B$9,'Расчет NPV'!$D$9)</f>
        <v/>
      </c>
      <c r="G2230" s="9">
        <f>_xlfn.BETA.INV(RAND(),'Расчет NPV'!$E$10,'Расчет NPV'!$F$10,'Расчет NPV'!$B$10,'Расчет NPV'!$D$10)</f>
        <v/>
      </c>
      <c r="H2230" s="9">
        <f>((D2230*(1+E2230)^0*'Расчет NPV'!$C$14*(C2230-F2230)-G2230)-MAX((D2230*(1+E2230)^0*'Расчет NPV'!$C$14*(C2230-F2230)-G2230)-B2230/6,0)*'Расчет NPV'!$C$13)/(1+'Расчет NPV'!$C$12)^1</f>
        <v/>
      </c>
      <c r="I2230" s="9">
        <f>((D2230*(1+E2230)^1*(C2230-F2230)-G2230)-MAX((D2230*(1+E2230)^1*(C2230-F2230)-G2230)-B2230/6,0)*'Расчет NPV'!$C$13)/(1+'Расчет NPV'!$C$12)^2</f>
        <v/>
      </c>
      <c r="J2230" s="9">
        <f>((D2230*(1+E2230)^2*(C2230-F2230)-G2230)-MAX((D2230*(1+E2230)^2*(C2230-F2230)-G2230)-B2230/6,0)*'Расчет NPV'!$C$13)/(1+'Расчет NPV'!$C$12)^3</f>
        <v/>
      </c>
      <c r="K2230" s="9">
        <f>((D2230*(1+E2230)^3*(C2230-F2230)-G2230)-MAX((D2230*(1+E2230)^3*(C2230-F2230)-G2230)-B2230/6,0)*'Расчет NPV'!$C$13)/(1+'Расчет NPV'!$C$12)^4</f>
        <v/>
      </c>
      <c r="L2230" s="9">
        <f>((D2230*(1+E2230)^4*(C2230-F2230)-G2230)-MAX((D2230*(1+E2230)^4*(C2230-F2230)-G2230)-B2230/6,0)*'Расчет NPV'!$C$13)/(1+'Расчет NPV'!$C$12)^5</f>
        <v/>
      </c>
      <c r="M2230" s="9">
        <f>((D2230*(1+E2230)^5*(C2230-F2230)-G2230)-MAX((D2230*(1+E2230)^5*(C2230-F2230)-G2230)-B2230/6,0)*'Расчет NPV'!$C$13)/(1+'Расчет NPV'!$C$12)^6</f>
        <v/>
      </c>
      <c r="N2230" s="13">
        <f>SUM(H2230:M2230)-B2230</f>
        <v/>
      </c>
    </row>
    <row r="2231">
      <c r="A2231" t="n">
        <v>2227</v>
      </c>
      <c r="B2231" s="9">
        <f>_xlfn.BETA.INV(RAND(),'Расчет NPV'!$E$5,'Расчет NPV'!$F$5,'Расчет NPV'!$B$5,'Расчет NPV'!$D$5)</f>
        <v/>
      </c>
      <c r="C2231" s="9">
        <f>_xlfn.BETA.INV(RAND(),'Расчет NPV'!$E$6,'Расчет NPV'!$F$6,'Расчет NPV'!$B$6,'Расчет NPV'!$D$6)</f>
        <v/>
      </c>
      <c r="D2231" s="9">
        <f>_xlfn.BETA.INV(RAND(),'Расчет NPV'!$E$7,'Расчет NPV'!$F$7,'Расчет NPV'!$B$7,'Расчет NPV'!$D$7)</f>
        <v/>
      </c>
      <c r="E2231" s="5">
        <f>_xlfn.BETA.INV(RAND(),'Расчет NPV'!$E$8,'Расчет NPV'!$F$8,'Расчет NPV'!$B$8,'Расчет NPV'!$D$8)</f>
        <v/>
      </c>
      <c r="F2231" s="9">
        <f>_xlfn.BETA.INV(RAND(),'Расчет NPV'!$E$9,'Расчет NPV'!$F$9,'Расчет NPV'!$B$9,'Расчет NPV'!$D$9)</f>
        <v/>
      </c>
      <c r="G2231" s="9">
        <f>_xlfn.BETA.INV(RAND(),'Расчет NPV'!$E$10,'Расчет NPV'!$F$10,'Расчет NPV'!$B$10,'Расчет NPV'!$D$10)</f>
        <v/>
      </c>
      <c r="H2231" s="9">
        <f>((D2231*(1+E2231)^0*'Расчет NPV'!$C$14*(C2231-F2231)-G2231)-MAX((D2231*(1+E2231)^0*'Расчет NPV'!$C$14*(C2231-F2231)-G2231)-B2231/6,0)*'Расчет NPV'!$C$13)/(1+'Расчет NPV'!$C$12)^1</f>
        <v/>
      </c>
      <c r="I2231" s="9">
        <f>((D2231*(1+E2231)^1*(C2231-F2231)-G2231)-MAX((D2231*(1+E2231)^1*(C2231-F2231)-G2231)-B2231/6,0)*'Расчет NPV'!$C$13)/(1+'Расчет NPV'!$C$12)^2</f>
        <v/>
      </c>
      <c r="J2231" s="9">
        <f>((D2231*(1+E2231)^2*(C2231-F2231)-G2231)-MAX((D2231*(1+E2231)^2*(C2231-F2231)-G2231)-B2231/6,0)*'Расчет NPV'!$C$13)/(1+'Расчет NPV'!$C$12)^3</f>
        <v/>
      </c>
      <c r="K2231" s="9">
        <f>((D2231*(1+E2231)^3*(C2231-F2231)-G2231)-MAX((D2231*(1+E2231)^3*(C2231-F2231)-G2231)-B2231/6,0)*'Расчет NPV'!$C$13)/(1+'Расчет NPV'!$C$12)^4</f>
        <v/>
      </c>
      <c r="L2231" s="9">
        <f>((D2231*(1+E2231)^4*(C2231-F2231)-G2231)-MAX((D2231*(1+E2231)^4*(C2231-F2231)-G2231)-B2231/6,0)*'Расчет NPV'!$C$13)/(1+'Расчет NPV'!$C$12)^5</f>
        <v/>
      </c>
      <c r="M2231" s="9">
        <f>((D2231*(1+E2231)^5*(C2231-F2231)-G2231)-MAX((D2231*(1+E2231)^5*(C2231-F2231)-G2231)-B2231/6,0)*'Расчет NPV'!$C$13)/(1+'Расчет NPV'!$C$12)^6</f>
        <v/>
      </c>
      <c r="N2231" s="13">
        <f>SUM(H2231:M2231)-B2231</f>
        <v/>
      </c>
    </row>
    <row r="2232">
      <c r="A2232" t="n">
        <v>2228</v>
      </c>
      <c r="B2232" s="9">
        <f>_xlfn.BETA.INV(RAND(),'Расчет NPV'!$E$5,'Расчет NPV'!$F$5,'Расчет NPV'!$B$5,'Расчет NPV'!$D$5)</f>
        <v/>
      </c>
      <c r="C2232" s="9">
        <f>_xlfn.BETA.INV(RAND(),'Расчет NPV'!$E$6,'Расчет NPV'!$F$6,'Расчет NPV'!$B$6,'Расчет NPV'!$D$6)</f>
        <v/>
      </c>
      <c r="D2232" s="9">
        <f>_xlfn.BETA.INV(RAND(),'Расчет NPV'!$E$7,'Расчет NPV'!$F$7,'Расчет NPV'!$B$7,'Расчет NPV'!$D$7)</f>
        <v/>
      </c>
      <c r="E2232" s="5">
        <f>_xlfn.BETA.INV(RAND(),'Расчет NPV'!$E$8,'Расчет NPV'!$F$8,'Расчет NPV'!$B$8,'Расчет NPV'!$D$8)</f>
        <v/>
      </c>
      <c r="F2232" s="9">
        <f>_xlfn.BETA.INV(RAND(),'Расчет NPV'!$E$9,'Расчет NPV'!$F$9,'Расчет NPV'!$B$9,'Расчет NPV'!$D$9)</f>
        <v/>
      </c>
      <c r="G2232" s="9">
        <f>_xlfn.BETA.INV(RAND(),'Расчет NPV'!$E$10,'Расчет NPV'!$F$10,'Расчет NPV'!$B$10,'Расчет NPV'!$D$10)</f>
        <v/>
      </c>
      <c r="H2232" s="9">
        <f>((D2232*(1+E2232)^0*'Расчет NPV'!$C$14*(C2232-F2232)-G2232)-MAX((D2232*(1+E2232)^0*'Расчет NPV'!$C$14*(C2232-F2232)-G2232)-B2232/6,0)*'Расчет NPV'!$C$13)/(1+'Расчет NPV'!$C$12)^1</f>
        <v/>
      </c>
      <c r="I2232" s="9">
        <f>((D2232*(1+E2232)^1*(C2232-F2232)-G2232)-MAX((D2232*(1+E2232)^1*(C2232-F2232)-G2232)-B2232/6,0)*'Расчет NPV'!$C$13)/(1+'Расчет NPV'!$C$12)^2</f>
        <v/>
      </c>
      <c r="J2232" s="9">
        <f>((D2232*(1+E2232)^2*(C2232-F2232)-G2232)-MAX((D2232*(1+E2232)^2*(C2232-F2232)-G2232)-B2232/6,0)*'Расчет NPV'!$C$13)/(1+'Расчет NPV'!$C$12)^3</f>
        <v/>
      </c>
      <c r="K2232" s="9">
        <f>((D2232*(1+E2232)^3*(C2232-F2232)-G2232)-MAX((D2232*(1+E2232)^3*(C2232-F2232)-G2232)-B2232/6,0)*'Расчет NPV'!$C$13)/(1+'Расчет NPV'!$C$12)^4</f>
        <v/>
      </c>
      <c r="L2232" s="9">
        <f>((D2232*(1+E2232)^4*(C2232-F2232)-G2232)-MAX((D2232*(1+E2232)^4*(C2232-F2232)-G2232)-B2232/6,0)*'Расчет NPV'!$C$13)/(1+'Расчет NPV'!$C$12)^5</f>
        <v/>
      </c>
      <c r="M2232" s="9">
        <f>((D2232*(1+E2232)^5*(C2232-F2232)-G2232)-MAX((D2232*(1+E2232)^5*(C2232-F2232)-G2232)-B2232/6,0)*'Расчет NPV'!$C$13)/(1+'Расчет NPV'!$C$12)^6</f>
        <v/>
      </c>
      <c r="N2232" s="13">
        <f>SUM(H2232:M2232)-B2232</f>
        <v/>
      </c>
    </row>
    <row r="2233">
      <c r="A2233" t="n">
        <v>2229</v>
      </c>
      <c r="B2233" s="9">
        <f>_xlfn.BETA.INV(RAND(),'Расчет NPV'!$E$5,'Расчет NPV'!$F$5,'Расчет NPV'!$B$5,'Расчет NPV'!$D$5)</f>
        <v/>
      </c>
      <c r="C2233" s="9">
        <f>_xlfn.BETA.INV(RAND(),'Расчет NPV'!$E$6,'Расчет NPV'!$F$6,'Расчет NPV'!$B$6,'Расчет NPV'!$D$6)</f>
        <v/>
      </c>
      <c r="D2233" s="9">
        <f>_xlfn.BETA.INV(RAND(),'Расчет NPV'!$E$7,'Расчет NPV'!$F$7,'Расчет NPV'!$B$7,'Расчет NPV'!$D$7)</f>
        <v/>
      </c>
      <c r="E2233" s="5">
        <f>_xlfn.BETA.INV(RAND(),'Расчет NPV'!$E$8,'Расчет NPV'!$F$8,'Расчет NPV'!$B$8,'Расчет NPV'!$D$8)</f>
        <v/>
      </c>
      <c r="F2233" s="9">
        <f>_xlfn.BETA.INV(RAND(),'Расчет NPV'!$E$9,'Расчет NPV'!$F$9,'Расчет NPV'!$B$9,'Расчет NPV'!$D$9)</f>
        <v/>
      </c>
      <c r="G2233" s="9">
        <f>_xlfn.BETA.INV(RAND(),'Расчет NPV'!$E$10,'Расчет NPV'!$F$10,'Расчет NPV'!$B$10,'Расчет NPV'!$D$10)</f>
        <v/>
      </c>
      <c r="H2233" s="9">
        <f>((D2233*(1+E2233)^0*'Расчет NPV'!$C$14*(C2233-F2233)-G2233)-MAX((D2233*(1+E2233)^0*'Расчет NPV'!$C$14*(C2233-F2233)-G2233)-B2233/6,0)*'Расчет NPV'!$C$13)/(1+'Расчет NPV'!$C$12)^1</f>
        <v/>
      </c>
      <c r="I2233" s="9">
        <f>((D2233*(1+E2233)^1*(C2233-F2233)-G2233)-MAX((D2233*(1+E2233)^1*(C2233-F2233)-G2233)-B2233/6,0)*'Расчет NPV'!$C$13)/(1+'Расчет NPV'!$C$12)^2</f>
        <v/>
      </c>
      <c r="J2233" s="9">
        <f>((D2233*(1+E2233)^2*(C2233-F2233)-G2233)-MAX((D2233*(1+E2233)^2*(C2233-F2233)-G2233)-B2233/6,0)*'Расчет NPV'!$C$13)/(1+'Расчет NPV'!$C$12)^3</f>
        <v/>
      </c>
      <c r="K2233" s="9">
        <f>((D2233*(1+E2233)^3*(C2233-F2233)-G2233)-MAX((D2233*(1+E2233)^3*(C2233-F2233)-G2233)-B2233/6,0)*'Расчет NPV'!$C$13)/(1+'Расчет NPV'!$C$12)^4</f>
        <v/>
      </c>
      <c r="L2233" s="9">
        <f>((D2233*(1+E2233)^4*(C2233-F2233)-G2233)-MAX((D2233*(1+E2233)^4*(C2233-F2233)-G2233)-B2233/6,0)*'Расчет NPV'!$C$13)/(1+'Расчет NPV'!$C$12)^5</f>
        <v/>
      </c>
      <c r="M2233" s="9">
        <f>((D2233*(1+E2233)^5*(C2233-F2233)-G2233)-MAX((D2233*(1+E2233)^5*(C2233-F2233)-G2233)-B2233/6,0)*'Расчет NPV'!$C$13)/(1+'Расчет NPV'!$C$12)^6</f>
        <v/>
      </c>
      <c r="N2233" s="13">
        <f>SUM(H2233:M2233)-B2233</f>
        <v/>
      </c>
    </row>
    <row r="2234">
      <c r="A2234" t="n">
        <v>2230</v>
      </c>
      <c r="B2234" s="9">
        <f>_xlfn.BETA.INV(RAND(),'Расчет NPV'!$E$5,'Расчет NPV'!$F$5,'Расчет NPV'!$B$5,'Расчет NPV'!$D$5)</f>
        <v/>
      </c>
      <c r="C2234" s="9">
        <f>_xlfn.BETA.INV(RAND(),'Расчет NPV'!$E$6,'Расчет NPV'!$F$6,'Расчет NPV'!$B$6,'Расчет NPV'!$D$6)</f>
        <v/>
      </c>
      <c r="D2234" s="9">
        <f>_xlfn.BETA.INV(RAND(),'Расчет NPV'!$E$7,'Расчет NPV'!$F$7,'Расчет NPV'!$B$7,'Расчет NPV'!$D$7)</f>
        <v/>
      </c>
      <c r="E2234" s="5">
        <f>_xlfn.BETA.INV(RAND(),'Расчет NPV'!$E$8,'Расчет NPV'!$F$8,'Расчет NPV'!$B$8,'Расчет NPV'!$D$8)</f>
        <v/>
      </c>
      <c r="F2234" s="9">
        <f>_xlfn.BETA.INV(RAND(),'Расчет NPV'!$E$9,'Расчет NPV'!$F$9,'Расчет NPV'!$B$9,'Расчет NPV'!$D$9)</f>
        <v/>
      </c>
      <c r="G2234" s="9">
        <f>_xlfn.BETA.INV(RAND(),'Расчет NPV'!$E$10,'Расчет NPV'!$F$10,'Расчет NPV'!$B$10,'Расчет NPV'!$D$10)</f>
        <v/>
      </c>
      <c r="H2234" s="9">
        <f>((D2234*(1+E2234)^0*'Расчет NPV'!$C$14*(C2234-F2234)-G2234)-MAX((D2234*(1+E2234)^0*'Расчет NPV'!$C$14*(C2234-F2234)-G2234)-B2234/6,0)*'Расчет NPV'!$C$13)/(1+'Расчет NPV'!$C$12)^1</f>
        <v/>
      </c>
      <c r="I2234" s="9">
        <f>((D2234*(1+E2234)^1*(C2234-F2234)-G2234)-MAX((D2234*(1+E2234)^1*(C2234-F2234)-G2234)-B2234/6,0)*'Расчет NPV'!$C$13)/(1+'Расчет NPV'!$C$12)^2</f>
        <v/>
      </c>
      <c r="J2234" s="9">
        <f>((D2234*(1+E2234)^2*(C2234-F2234)-G2234)-MAX((D2234*(1+E2234)^2*(C2234-F2234)-G2234)-B2234/6,0)*'Расчет NPV'!$C$13)/(1+'Расчет NPV'!$C$12)^3</f>
        <v/>
      </c>
      <c r="K2234" s="9">
        <f>((D2234*(1+E2234)^3*(C2234-F2234)-G2234)-MAX((D2234*(1+E2234)^3*(C2234-F2234)-G2234)-B2234/6,0)*'Расчет NPV'!$C$13)/(1+'Расчет NPV'!$C$12)^4</f>
        <v/>
      </c>
      <c r="L2234" s="9">
        <f>((D2234*(1+E2234)^4*(C2234-F2234)-G2234)-MAX((D2234*(1+E2234)^4*(C2234-F2234)-G2234)-B2234/6,0)*'Расчет NPV'!$C$13)/(1+'Расчет NPV'!$C$12)^5</f>
        <v/>
      </c>
      <c r="M2234" s="9">
        <f>((D2234*(1+E2234)^5*(C2234-F2234)-G2234)-MAX((D2234*(1+E2234)^5*(C2234-F2234)-G2234)-B2234/6,0)*'Расчет NPV'!$C$13)/(1+'Расчет NPV'!$C$12)^6</f>
        <v/>
      </c>
      <c r="N2234" s="13">
        <f>SUM(H2234:M2234)-B2234</f>
        <v/>
      </c>
    </row>
    <row r="2235">
      <c r="A2235" t="n">
        <v>2231</v>
      </c>
      <c r="B2235" s="9">
        <f>_xlfn.BETA.INV(RAND(),'Расчет NPV'!$E$5,'Расчет NPV'!$F$5,'Расчет NPV'!$B$5,'Расчет NPV'!$D$5)</f>
        <v/>
      </c>
      <c r="C2235" s="9">
        <f>_xlfn.BETA.INV(RAND(),'Расчет NPV'!$E$6,'Расчет NPV'!$F$6,'Расчет NPV'!$B$6,'Расчет NPV'!$D$6)</f>
        <v/>
      </c>
      <c r="D2235" s="9">
        <f>_xlfn.BETA.INV(RAND(),'Расчет NPV'!$E$7,'Расчет NPV'!$F$7,'Расчет NPV'!$B$7,'Расчет NPV'!$D$7)</f>
        <v/>
      </c>
      <c r="E2235" s="5">
        <f>_xlfn.BETA.INV(RAND(),'Расчет NPV'!$E$8,'Расчет NPV'!$F$8,'Расчет NPV'!$B$8,'Расчет NPV'!$D$8)</f>
        <v/>
      </c>
      <c r="F2235" s="9">
        <f>_xlfn.BETA.INV(RAND(),'Расчет NPV'!$E$9,'Расчет NPV'!$F$9,'Расчет NPV'!$B$9,'Расчет NPV'!$D$9)</f>
        <v/>
      </c>
      <c r="G2235" s="9">
        <f>_xlfn.BETA.INV(RAND(),'Расчет NPV'!$E$10,'Расчет NPV'!$F$10,'Расчет NPV'!$B$10,'Расчет NPV'!$D$10)</f>
        <v/>
      </c>
      <c r="H2235" s="9">
        <f>((D2235*(1+E2235)^0*'Расчет NPV'!$C$14*(C2235-F2235)-G2235)-MAX((D2235*(1+E2235)^0*'Расчет NPV'!$C$14*(C2235-F2235)-G2235)-B2235/6,0)*'Расчет NPV'!$C$13)/(1+'Расчет NPV'!$C$12)^1</f>
        <v/>
      </c>
      <c r="I2235" s="9">
        <f>((D2235*(1+E2235)^1*(C2235-F2235)-G2235)-MAX((D2235*(1+E2235)^1*(C2235-F2235)-G2235)-B2235/6,0)*'Расчет NPV'!$C$13)/(1+'Расчет NPV'!$C$12)^2</f>
        <v/>
      </c>
      <c r="J2235" s="9">
        <f>((D2235*(1+E2235)^2*(C2235-F2235)-G2235)-MAX((D2235*(1+E2235)^2*(C2235-F2235)-G2235)-B2235/6,0)*'Расчет NPV'!$C$13)/(1+'Расчет NPV'!$C$12)^3</f>
        <v/>
      </c>
      <c r="K2235" s="9">
        <f>((D2235*(1+E2235)^3*(C2235-F2235)-G2235)-MAX((D2235*(1+E2235)^3*(C2235-F2235)-G2235)-B2235/6,0)*'Расчет NPV'!$C$13)/(1+'Расчет NPV'!$C$12)^4</f>
        <v/>
      </c>
      <c r="L2235" s="9">
        <f>((D2235*(1+E2235)^4*(C2235-F2235)-G2235)-MAX((D2235*(1+E2235)^4*(C2235-F2235)-G2235)-B2235/6,0)*'Расчет NPV'!$C$13)/(1+'Расчет NPV'!$C$12)^5</f>
        <v/>
      </c>
      <c r="M2235" s="9">
        <f>((D2235*(1+E2235)^5*(C2235-F2235)-G2235)-MAX((D2235*(1+E2235)^5*(C2235-F2235)-G2235)-B2235/6,0)*'Расчет NPV'!$C$13)/(1+'Расчет NPV'!$C$12)^6</f>
        <v/>
      </c>
      <c r="N2235" s="13">
        <f>SUM(H2235:M2235)-B2235</f>
        <v/>
      </c>
    </row>
    <row r="2236">
      <c r="A2236" t="n">
        <v>2232</v>
      </c>
      <c r="B2236" s="9">
        <f>_xlfn.BETA.INV(RAND(),'Расчет NPV'!$E$5,'Расчет NPV'!$F$5,'Расчет NPV'!$B$5,'Расчет NPV'!$D$5)</f>
        <v/>
      </c>
      <c r="C2236" s="9">
        <f>_xlfn.BETA.INV(RAND(),'Расчет NPV'!$E$6,'Расчет NPV'!$F$6,'Расчет NPV'!$B$6,'Расчет NPV'!$D$6)</f>
        <v/>
      </c>
      <c r="D2236" s="9">
        <f>_xlfn.BETA.INV(RAND(),'Расчет NPV'!$E$7,'Расчет NPV'!$F$7,'Расчет NPV'!$B$7,'Расчет NPV'!$D$7)</f>
        <v/>
      </c>
      <c r="E2236" s="5">
        <f>_xlfn.BETA.INV(RAND(),'Расчет NPV'!$E$8,'Расчет NPV'!$F$8,'Расчет NPV'!$B$8,'Расчет NPV'!$D$8)</f>
        <v/>
      </c>
      <c r="F2236" s="9">
        <f>_xlfn.BETA.INV(RAND(),'Расчет NPV'!$E$9,'Расчет NPV'!$F$9,'Расчет NPV'!$B$9,'Расчет NPV'!$D$9)</f>
        <v/>
      </c>
      <c r="G2236" s="9">
        <f>_xlfn.BETA.INV(RAND(),'Расчет NPV'!$E$10,'Расчет NPV'!$F$10,'Расчет NPV'!$B$10,'Расчет NPV'!$D$10)</f>
        <v/>
      </c>
      <c r="H2236" s="9">
        <f>((D2236*(1+E2236)^0*'Расчет NPV'!$C$14*(C2236-F2236)-G2236)-MAX((D2236*(1+E2236)^0*'Расчет NPV'!$C$14*(C2236-F2236)-G2236)-B2236/6,0)*'Расчет NPV'!$C$13)/(1+'Расчет NPV'!$C$12)^1</f>
        <v/>
      </c>
      <c r="I2236" s="9">
        <f>((D2236*(1+E2236)^1*(C2236-F2236)-G2236)-MAX((D2236*(1+E2236)^1*(C2236-F2236)-G2236)-B2236/6,0)*'Расчет NPV'!$C$13)/(1+'Расчет NPV'!$C$12)^2</f>
        <v/>
      </c>
      <c r="J2236" s="9">
        <f>((D2236*(1+E2236)^2*(C2236-F2236)-G2236)-MAX((D2236*(1+E2236)^2*(C2236-F2236)-G2236)-B2236/6,0)*'Расчет NPV'!$C$13)/(1+'Расчет NPV'!$C$12)^3</f>
        <v/>
      </c>
      <c r="K2236" s="9">
        <f>((D2236*(1+E2236)^3*(C2236-F2236)-G2236)-MAX((D2236*(1+E2236)^3*(C2236-F2236)-G2236)-B2236/6,0)*'Расчет NPV'!$C$13)/(1+'Расчет NPV'!$C$12)^4</f>
        <v/>
      </c>
      <c r="L2236" s="9">
        <f>((D2236*(1+E2236)^4*(C2236-F2236)-G2236)-MAX((D2236*(1+E2236)^4*(C2236-F2236)-G2236)-B2236/6,0)*'Расчет NPV'!$C$13)/(1+'Расчет NPV'!$C$12)^5</f>
        <v/>
      </c>
      <c r="M2236" s="9">
        <f>((D2236*(1+E2236)^5*(C2236-F2236)-G2236)-MAX((D2236*(1+E2236)^5*(C2236-F2236)-G2236)-B2236/6,0)*'Расчет NPV'!$C$13)/(1+'Расчет NPV'!$C$12)^6</f>
        <v/>
      </c>
      <c r="N2236" s="13">
        <f>SUM(H2236:M2236)-B2236</f>
        <v/>
      </c>
    </row>
    <row r="2237">
      <c r="A2237" t="n">
        <v>2233</v>
      </c>
      <c r="B2237" s="9">
        <f>_xlfn.BETA.INV(RAND(),'Расчет NPV'!$E$5,'Расчет NPV'!$F$5,'Расчет NPV'!$B$5,'Расчет NPV'!$D$5)</f>
        <v/>
      </c>
      <c r="C2237" s="9">
        <f>_xlfn.BETA.INV(RAND(),'Расчет NPV'!$E$6,'Расчет NPV'!$F$6,'Расчет NPV'!$B$6,'Расчет NPV'!$D$6)</f>
        <v/>
      </c>
      <c r="D2237" s="9">
        <f>_xlfn.BETA.INV(RAND(),'Расчет NPV'!$E$7,'Расчет NPV'!$F$7,'Расчет NPV'!$B$7,'Расчет NPV'!$D$7)</f>
        <v/>
      </c>
      <c r="E2237" s="5">
        <f>_xlfn.BETA.INV(RAND(),'Расчет NPV'!$E$8,'Расчет NPV'!$F$8,'Расчет NPV'!$B$8,'Расчет NPV'!$D$8)</f>
        <v/>
      </c>
      <c r="F2237" s="9">
        <f>_xlfn.BETA.INV(RAND(),'Расчет NPV'!$E$9,'Расчет NPV'!$F$9,'Расчет NPV'!$B$9,'Расчет NPV'!$D$9)</f>
        <v/>
      </c>
      <c r="G2237" s="9">
        <f>_xlfn.BETA.INV(RAND(),'Расчет NPV'!$E$10,'Расчет NPV'!$F$10,'Расчет NPV'!$B$10,'Расчет NPV'!$D$10)</f>
        <v/>
      </c>
      <c r="H2237" s="9">
        <f>((D2237*(1+E2237)^0*'Расчет NPV'!$C$14*(C2237-F2237)-G2237)-MAX((D2237*(1+E2237)^0*'Расчет NPV'!$C$14*(C2237-F2237)-G2237)-B2237/6,0)*'Расчет NPV'!$C$13)/(1+'Расчет NPV'!$C$12)^1</f>
        <v/>
      </c>
      <c r="I2237" s="9">
        <f>((D2237*(1+E2237)^1*(C2237-F2237)-G2237)-MAX((D2237*(1+E2237)^1*(C2237-F2237)-G2237)-B2237/6,0)*'Расчет NPV'!$C$13)/(1+'Расчет NPV'!$C$12)^2</f>
        <v/>
      </c>
      <c r="J2237" s="9">
        <f>((D2237*(1+E2237)^2*(C2237-F2237)-G2237)-MAX((D2237*(1+E2237)^2*(C2237-F2237)-G2237)-B2237/6,0)*'Расчет NPV'!$C$13)/(1+'Расчет NPV'!$C$12)^3</f>
        <v/>
      </c>
      <c r="K2237" s="9">
        <f>((D2237*(1+E2237)^3*(C2237-F2237)-G2237)-MAX((D2237*(1+E2237)^3*(C2237-F2237)-G2237)-B2237/6,0)*'Расчет NPV'!$C$13)/(1+'Расчет NPV'!$C$12)^4</f>
        <v/>
      </c>
      <c r="L2237" s="9">
        <f>((D2237*(1+E2237)^4*(C2237-F2237)-G2237)-MAX((D2237*(1+E2237)^4*(C2237-F2237)-G2237)-B2237/6,0)*'Расчет NPV'!$C$13)/(1+'Расчет NPV'!$C$12)^5</f>
        <v/>
      </c>
      <c r="M2237" s="9">
        <f>((D2237*(1+E2237)^5*(C2237-F2237)-G2237)-MAX((D2237*(1+E2237)^5*(C2237-F2237)-G2237)-B2237/6,0)*'Расчет NPV'!$C$13)/(1+'Расчет NPV'!$C$12)^6</f>
        <v/>
      </c>
      <c r="N2237" s="13">
        <f>SUM(H2237:M2237)-B2237</f>
        <v/>
      </c>
    </row>
    <row r="2238">
      <c r="A2238" t="n">
        <v>2234</v>
      </c>
      <c r="B2238" s="9">
        <f>_xlfn.BETA.INV(RAND(),'Расчет NPV'!$E$5,'Расчет NPV'!$F$5,'Расчет NPV'!$B$5,'Расчет NPV'!$D$5)</f>
        <v/>
      </c>
      <c r="C2238" s="9">
        <f>_xlfn.BETA.INV(RAND(),'Расчет NPV'!$E$6,'Расчет NPV'!$F$6,'Расчет NPV'!$B$6,'Расчет NPV'!$D$6)</f>
        <v/>
      </c>
      <c r="D2238" s="9">
        <f>_xlfn.BETA.INV(RAND(),'Расчет NPV'!$E$7,'Расчет NPV'!$F$7,'Расчет NPV'!$B$7,'Расчет NPV'!$D$7)</f>
        <v/>
      </c>
      <c r="E2238" s="5">
        <f>_xlfn.BETA.INV(RAND(),'Расчет NPV'!$E$8,'Расчет NPV'!$F$8,'Расчет NPV'!$B$8,'Расчет NPV'!$D$8)</f>
        <v/>
      </c>
      <c r="F2238" s="9">
        <f>_xlfn.BETA.INV(RAND(),'Расчет NPV'!$E$9,'Расчет NPV'!$F$9,'Расчет NPV'!$B$9,'Расчет NPV'!$D$9)</f>
        <v/>
      </c>
      <c r="G2238" s="9">
        <f>_xlfn.BETA.INV(RAND(),'Расчет NPV'!$E$10,'Расчет NPV'!$F$10,'Расчет NPV'!$B$10,'Расчет NPV'!$D$10)</f>
        <v/>
      </c>
      <c r="H2238" s="9">
        <f>((D2238*(1+E2238)^0*'Расчет NPV'!$C$14*(C2238-F2238)-G2238)-MAX((D2238*(1+E2238)^0*'Расчет NPV'!$C$14*(C2238-F2238)-G2238)-B2238/6,0)*'Расчет NPV'!$C$13)/(1+'Расчет NPV'!$C$12)^1</f>
        <v/>
      </c>
      <c r="I2238" s="9">
        <f>((D2238*(1+E2238)^1*(C2238-F2238)-G2238)-MAX((D2238*(1+E2238)^1*(C2238-F2238)-G2238)-B2238/6,0)*'Расчет NPV'!$C$13)/(1+'Расчет NPV'!$C$12)^2</f>
        <v/>
      </c>
      <c r="J2238" s="9">
        <f>((D2238*(1+E2238)^2*(C2238-F2238)-G2238)-MAX((D2238*(1+E2238)^2*(C2238-F2238)-G2238)-B2238/6,0)*'Расчет NPV'!$C$13)/(1+'Расчет NPV'!$C$12)^3</f>
        <v/>
      </c>
      <c r="K2238" s="9">
        <f>((D2238*(1+E2238)^3*(C2238-F2238)-G2238)-MAX((D2238*(1+E2238)^3*(C2238-F2238)-G2238)-B2238/6,0)*'Расчет NPV'!$C$13)/(1+'Расчет NPV'!$C$12)^4</f>
        <v/>
      </c>
      <c r="L2238" s="9">
        <f>((D2238*(1+E2238)^4*(C2238-F2238)-G2238)-MAX((D2238*(1+E2238)^4*(C2238-F2238)-G2238)-B2238/6,0)*'Расчет NPV'!$C$13)/(1+'Расчет NPV'!$C$12)^5</f>
        <v/>
      </c>
      <c r="M2238" s="9">
        <f>((D2238*(1+E2238)^5*(C2238-F2238)-G2238)-MAX((D2238*(1+E2238)^5*(C2238-F2238)-G2238)-B2238/6,0)*'Расчет NPV'!$C$13)/(1+'Расчет NPV'!$C$12)^6</f>
        <v/>
      </c>
      <c r="N2238" s="13">
        <f>SUM(H2238:M2238)-B2238</f>
        <v/>
      </c>
    </row>
    <row r="2239">
      <c r="A2239" t="n">
        <v>2235</v>
      </c>
      <c r="B2239" s="9">
        <f>_xlfn.BETA.INV(RAND(),'Расчет NPV'!$E$5,'Расчет NPV'!$F$5,'Расчет NPV'!$B$5,'Расчет NPV'!$D$5)</f>
        <v/>
      </c>
      <c r="C2239" s="9">
        <f>_xlfn.BETA.INV(RAND(),'Расчет NPV'!$E$6,'Расчет NPV'!$F$6,'Расчет NPV'!$B$6,'Расчет NPV'!$D$6)</f>
        <v/>
      </c>
      <c r="D2239" s="9">
        <f>_xlfn.BETA.INV(RAND(),'Расчет NPV'!$E$7,'Расчет NPV'!$F$7,'Расчет NPV'!$B$7,'Расчет NPV'!$D$7)</f>
        <v/>
      </c>
      <c r="E2239" s="5">
        <f>_xlfn.BETA.INV(RAND(),'Расчет NPV'!$E$8,'Расчет NPV'!$F$8,'Расчет NPV'!$B$8,'Расчет NPV'!$D$8)</f>
        <v/>
      </c>
      <c r="F2239" s="9">
        <f>_xlfn.BETA.INV(RAND(),'Расчет NPV'!$E$9,'Расчет NPV'!$F$9,'Расчет NPV'!$B$9,'Расчет NPV'!$D$9)</f>
        <v/>
      </c>
      <c r="G2239" s="9">
        <f>_xlfn.BETA.INV(RAND(),'Расчет NPV'!$E$10,'Расчет NPV'!$F$10,'Расчет NPV'!$B$10,'Расчет NPV'!$D$10)</f>
        <v/>
      </c>
      <c r="H2239" s="9">
        <f>((D2239*(1+E2239)^0*'Расчет NPV'!$C$14*(C2239-F2239)-G2239)-MAX((D2239*(1+E2239)^0*'Расчет NPV'!$C$14*(C2239-F2239)-G2239)-B2239/6,0)*'Расчет NPV'!$C$13)/(1+'Расчет NPV'!$C$12)^1</f>
        <v/>
      </c>
      <c r="I2239" s="9">
        <f>((D2239*(1+E2239)^1*(C2239-F2239)-G2239)-MAX((D2239*(1+E2239)^1*(C2239-F2239)-G2239)-B2239/6,0)*'Расчет NPV'!$C$13)/(1+'Расчет NPV'!$C$12)^2</f>
        <v/>
      </c>
      <c r="J2239" s="9">
        <f>((D2239*(1+E2239)^2*(C2239-F2239)-G2239)-MAX((D2239*(1+E2239)^2*(C2239-F2239)-G2239)-B2239/6,0)*'Расчет NPV'!$C$13)/(1+'Расчет NPV'!$C$12)^3</f>
        <v/>
      </c>
      <c r="K2239" s="9">
        <f>((D2239*(1+E2239)^3*(C2239-F2239)-G2239)-MAX((D2239*(1+E2239)^3*(C2239-F2239)-G2239)-B2239/6,0)*'Расчет NPV'!$C$13)/(1+'Расчет NPV'!$C$12)^4</f>
        <v/>
      </c>
      <c r="L2239" s="9">
        <f>((D2239*(1+E2239)^4*(C2239-F2239)-G2239)-MAX((D2239*(1+E2239)^4*(C2239-F2239)-G2239)-B2239/6,0)*'Расчет NPV'!$C$13)/(1+'Расчет NPV'!$C$12)^5</f>
        <v/>
      </c>
      <c r="M2239" s="9">
        <f>((D2239*(1+E2239)^5*(C2239-F2239)-G2239)-MAX((D2239*(1+E2239)^5*(C2239-F2239)-G2239)-B2239/6,0)*'Расчет NPV'!$C$13)/(1+'Расчет NPV'!$C$12)^6</f>
        <v/>
      </c>
      <c r="N2239" s="13">
        <f>SUM(H2239:M2239)-B2239</f>
        <v/>
      </c>
    </row>
    <row r="2240">
      <c r="A2240" t="n">
        <v>2236</v>
      </c>
      <c r="B2240" s="9">
        <f>_xlfn.BETA.INV(RAND(),'Расчет NPV'!$E$5,'Расчет NPV'!$F$5,'Расчет NPV'!$B$5,'Расчет NPV'!$D$5)</f>
        <v/>
      </c>
      <c r="C2240" s="9">
        <f>_xlfn.BETA.INV(RAND(),'Расчет NPV'!$E$6,'Расчет NPV'!$F$6,'Расчет NPV'!$B$6,'Расчет NPV'!$D$6)</f>
        <v/>
      </c>
      <c r="D2240" s="9">
        <f>_xlfn.BETA.INV(RAND(),'Расчет NPV'!$E$7,'Расчет NPV'!$F$7,'Расчет NPV'!$B$7,'Расчет NPV'!$D$7)</f>
        <v/>
      </c>
      <c r="E2240" s="5">
        <f>_xlfn.BETA.INV(RAND(),'Расчет NPV'!$E$8,'Расчет NPV'!$F$8,'Расчет NPV'!$B$8,'Расчет NPV'!$D$8)</f>
        <v/>
      </c>
      <c r="F2240" s="9">
        <f>_xlfn.BETA.INV(RAND(),'Расчет NPV'!$E$9,'Расчет NPV'!$F$9,'Расчет NPV'!$B$9,'Расчет NPV'!$D$9)</f>
        <v/>
      </c>
      <c r="G2240" s="9">
        <f>_xlfn.BETA.INV(RAND(),'Расчет NPV'!$E$10,'Расчет NPV'!$F$10,'Расчет NPV'!$B$10,'Расчет NPV'!$D$10)</f>
        <v/>
      </c>
      <c r="H2240" s="9">
        <f>((D2240*(1+E2240)^0*'Расчет NPV'!$C$14*(C2240-F2240)-G2240)-MAX((D2240*(1+E2240)^0*'Расчет NPV'!$C$14*(C2240-F2240)-G2240)-B2240/6,0)*'Расчет NPV'!$C$13)/(1+'Расчет NPV'!$C$12)^1</f>
        <v/>
      </c>
      <c r="I2240" s="9">
        <f>((D2240*(1+E2240)^1*(C2240-F2240)-G2240)-MAX((D2240*(1+E2240)^1*(C2240-F2240)-G2240)-B2240/6,0)*'Расчет NPV'!$C$13)/(1+'Расчет NPV'!$C$12)^2</f>
        <v/>
      </c>
      <c r="J2240" s="9">
        <f>((D2240*(1+E2240)^2*(C2240-F2240)-G2240)-MAX((D2240*(1+E2240)^2*(C2240-F2240)-G2240)-B2240/6,0)*'Расчет NPV'!$C$13)/(1+'Расчет NPV'!$C$12)^3</f>
        <v/>
      </c>
      <c r="K2240" s="9">
        <f>((D2240*(1+E2240)^3*(C2240-F2240)-G2240)-MAX((D2240*(1+E2240)^3*(C2240-F2240)-G2240)-B2240/6,0)*'Расчет NPV'!$C$13)/(1+'Расчет NPV'!$C$12)^4</f>
        <v/>
      </c>
      <c r="L2240" s="9">
        <f>((D2240*(1+E2240)^4*(C2240-F2240)-G2240)-MAX((D2240*(1+E2240)^4*(C2240-F2240)-G2240)-B2240/6,0)*'Расчет NPV'!$C$13)/(1+'Расчет NPV'!$C$12)^5</f>
        <v/>
      </c>
      <c r="M2240" s="9">
        <f>((D2240*(1+E2240)^5*(C2240-F2240)-G2240)-MAX((D2240*(1+E2240)^5*(C2240-F2240)-G2240)-B2240/6,0)*'Расчет NPV'!$C$13)/(1+'Расчет NPV'!$C$12)^6</f>
        <v/>
      </c>
      <c r="N2240" s="13">
        <f>SUM(H2240:M2240)-B2240</f>
        <v/>
      </c>
    </row>
    <row r="2241">
      <c r="A2241" t="n">
        <v>2237</v>
      </c>
      <c r="B2241" s="9">
        <f>_xlfn.BETA.INV(RAND(),'Расчет NPV'!$E$5,'Расчет NPV'!$F$5,'Расчет NPV'!$B$5,'Расчет NPV'!$D$5)</f>
        <v/>
      </c>
      <c r="C2241" s="9">
        <f>_xlfn.BETA.INV(RAND(),'Расчет NPV'!$E$6,'Расчет NPV'!$F$6,'Расчет NPV'!$B$6,'Расчет NPV'!$D$6)</f>
        <v/>
      </c>
      <c r="D2241" s="9">
        <f>_xlfn.BETA.INV(RAND(),'Расчет NPV'!$E$7,'Расчет NPV'!$F$7,'Расчет NPV'!$B$7,'Расчет NPV'!$D$7)</f>
        <v/>
      </c>
      <c r="E2241" s="5">
        <f>_xlfn.BETA.INV(RAND(),'Расчет NPV'!$E$8,'Расчет NPV'!$F$8,'Расчет NPV'!$B$8,'Расчет NPV'!$D$8)</f>
        <v/>
      </c>
      <c r="F2241" s="9">
        <f>_xlfn.BETA.INV(RAND(),'Расчет NPV'!$E$9,'Расчет NPV'!$F$9,'Расчет NPV'!$B$9,'Расчет NPV'!$D$9)</f>
        <v/>
      </c>
      <c r="G2241" s="9">
        <f>_xlfn.BETA.INV(RAND(),'Расчет NPV'!$E$10,'Расчет NPV'!$F$10,'Расчет NPV'!$B$10,'Расчет NPV'!$D$10)</f>
        <v/>
      </c>
      <c r="H2241" s="9">
        <f>((D2241*(1+E2241)^0*'Расчет NPV'!$C$14*(C2241-F2241)-G2241)-MAX((D2241*(1+E2241)^0*'Расчет NPV'!$C$14*(C2241-F2241)-G2241)-B2241/6,0)*'Расчет NPV'!$C$13)/(1+'Расчет NPV'!$C$12)^1</f>
        <v/>
      </c>
      <c r="I2241" s="9">
        <f>((D2241*(1+E2241)^1*(C2241-F2241)-G2241)-MAX((D2241*(1+E2241)^1*(C2241-F2241)-G2241)-B2241/6,0)*'Расчет NPV'!$C$13)/(1+'Расчет NPV'!$C$12)^2</f>
        <v/>
      </c>
      <c r="J2241" s="9">
        <f>((D2241*(1+E2241)^2*(C2241-F2241)-G2241)-MAX((D2241*(1+E2241)^2*(C2241-F2241)-G2241)-B2241/6,0)*'Расчет NPV'!$C$13)/(1+'Расчет NPV'!$C$12)^3</f>
        <v/>
      </c>
      <c r="K2241" s="9">
        <f>((D2241*(1+E2241)^3*(C2241-F2241)-G2241)-MAX((D2241*(1+E2241)^3*(C2241-F2241)-G2241)-B2241/6,0)*'Расчет NPV'!$C$13)/(1+'Расчет NPV'!$C$12)^4</f>
        <v/>
      </c>
      <c r="L2241" s="9">
        <f>((D2241*(1+E2241)^4*(C2241-F2241)-G2241)-MAX((D2241*(1+E2241)^4*(C2241-F2241)-G2241)-B2241/6,0)*'Расчет NPV'!$C$13)/(1+'Расчет NPV'!$C$12)^5</f>
        <v/>
      </c>
      <c r="M2241" s="9">
        <f>((D2241*(1+E2241)^5*(C2241-F2241)-G2241)-MAX((D2241*(1+E2241)^5*(C2241-F2241)-G2241)-B2241/6,0)*'Расчет NPV'!$C$13)/(1+'Расчет NPV'!$C$12)^6</f>
        <v/>
      </c>
      <c r="N2241" s="13">
        <f>SUM(H2241:M2241)-B2241</f>
        <v/>
      </c>
    </row>
    <row r="2242">
      <c r="A2242" t="n">
        <v>2238</v>
      </c>
      <c r="B2242" s="9">
        <f>_xlfn.BETA.INV(RAND(),'Расчет NPV'!$E$5,'Расчет NPV'!$F$5,'Расчет NPV'!$B$5,'Расчет NPV'!$D$5)</f>
        <v/>
      </c>
      <c r="C2242" s="9">
        <f>_xlfn.BETA.INV(RAND(),'Расчет NPV'!$E$6,'Расчет NPV'!$F$6,'Расчет NPV'!$B$6,'Расчет NPV'!$D$6)</f>
        <v/>
      </c>
      <c r="D2242" s="9">
        <f>_xlfn.BETA.INV(RAND(),'Расчет NPV'!$E$7,'Расчет NPV'!$F$7,'Расчет NPV'!$B$7,'Расчет NPV'!$D$7)</f>
        <v/>
      </c>
      <c r="E2242" s="5">
        <f>_xlfn.BETA.INV(RAND(),'Расчет NPV'!$E$8,'Расчет NPV'!$F$8,'Расчет NPV'!$B$8,'Расчет NPV'!$D$8)</f>
        <v/>
      </c>
      <c r="F2242" s="9">
        <f>_xlfn.BETA.INV(RAND(),'Расчет NPV'!$E$9,'Расчет NPV'!$F$9,'Расчет NPV'!$B$9,'Расчет NPV'!$D$9)</f>
        <v/>
      </c>
      <c r="G2242" s="9">
        <f>_xlfn.BETA.INV(RAND(),'Расчет NPV'!$E$10,'Расчет NPV'!$F$10,'Расчет NPV'!$B$10,'Расчет NPV'!$D$10)</f>
        <v/>
      </c>
      <c r="H2242" s="9">
        <f>((D2242*(1+E2242)^0*'Расчет NPV'!$C$14*(C2242-F2242)-G2242)-MAX((D2242*(1+E2242)^0*'Расчет NPV'!$C$14*(C2242-F2242)-G2242)-B2242/6,0)*'Расчет NPV'!$C$13)/(1+'Расчет NPV'!$C$12)^1</f>
        <v/>
      </c>
      <c r="I2242" s="9">
        <f>((D2242*(1+E2242)^1*(C2242-F2242)-G2242)-MAX((D2242*(1+E2242)^1*(C2242-F2242)-G2242)-B2242/6,0)*'Расчет NPV'!$C$13)/(1+'Расчет NPV'!$C$12)^2</f>
        <v/>
      </c>
      <c r="J2242" s="9">
        <f>((D2242*(1+E2242)^2*(C2242-F2242)-G2242)-MAX((D2242*(1+E2242)^2*(C2242-F2242)-G2242)-B2242/6,0)*'Расчет NPV'!$C$13)/(1+'Расчет NPV'!$C$12)^3</f>
        <v/>
      </c>
      <c r="K2242" s="9">
        <f>((D2242*(1+E2242)^3*(C2242-F2242)-G2242)-MAX((D2242*(1+E2242)^3*(C2242-F2242)-G2242)-B2242/6,0)*'Расчет NPV'!$C$13)/(1+'Расчет NPV'!$C$12)^4</f>
        <v/>
      </c>
      <c r="L2242" s="9">
        <f>((D2242*(1+E2242)^4*(C2242-F2242)-G2242)-MAX((D2242*(1+E2242)^4*(C2242-F2242)-G2242)-B2242/6,0)*'Расчет NPV'!$C$13)/(1+'Расчет NPV'!$C$12)^5</f>
        <v/>
      </c>
      <c r="M2242" s="9">
        <f>((D2242*(1+E2242)^5*(C2242-F2242)-G2242)-MAX((D2242*(1+E2242)^5*(C2242-F2242)-G2242)-B2242/6,0)*'Расчет NPV'!$C$13)/(1+'Расчет NPV'!$C$12)^6</f>
        <v/>
      </c>
      <c r="N2242" s="13">
        <f>SUM(H2242:M2242)-B2242</f>
        <v/>
      </c>
    </row>
    <row r="2243">
      <c r="A2243" t="n">
        <v>2239</v>
      </c>
      <c r="B2243" s="9">
        <f>_xlfn.BETA.INV(RAND(),'Расчет NPV'!$E$5,'Расчет NPV'!$F$5,'Расчет NPV'!$B$5,'Расчет NPV'!$D$5)</f>
        <v/>
      </c>
      <c r="C2243" s="9">
        <f>_xlfn.BETA.INV(RAND(),'Расчет NPV'!$E$6,'Расчет NPV'!$F$6,'Расчет NPV'!$B$6,'Расчет NPV'!$D$6)</f>
        <v/>
      </c>
      <c r="D2243" s="9">
        <f>_xlfn.BETA.INV(RAND(),'Расчет NPV'!$E$7,'Расчет NPV'!$F$7,'Расчет NPV'!$B$7,'Расчет NPV'!$D$7)</f>
        <v/>
      </c>
      <c r="E2243" s="5">
        <f>_xlfn.BETA.INV(RAND(),'Расчет NPV'!$E$8,'Расчет NPV'!$F$8,'Расчет NPV'!$B$8,'Расчет NPV'!$D$8)</f>
        <v/>
      </c>
      <c r="F2243" s="9">
        <f>_xlfn.BETA.INV(RAND(),'Расчет NPV'!$E$9,'Расчет NPV'!$F$9,'Расчет NPV'!$B$9,'Расчет NPV'!$D$9)</f>
        <v/>
      </c>
      <c r="G2243" s="9">
        <f>_xlfn.BETA.INV(RAND(),'Расчет NPV'!$E$10,'Расчет NPV'!$F$10,'Расчет NPV'!$B$10,'Расчет NPV'!$D$10)</f>
        <v/>
      </c>
      <c r="H2243" s="9">
        <f>((D2243*(1+E2243)^0*'Расчет NPV'!$C$14*(C2243-F2243)-G2243)-MAX((D2243*(1+E2243)^0*'Расчет NPV'!$C$14*(C2243-F2243)-G2243)-B2243/6,0)*'Расчет NPV'!$C$13)/(1+'Расчет NPV'!$C$12)^1</f>
        <v/>
      </c>
      <c r="I2243" s="9">
        <f>((D2243*(1+E2243)^1*(C2243-F2243)-G2243)-MAX((D2243*(1+E2243)^1*(C2243-F2243)-G2243)-B2243/6,0)*'Расчет NPV'!$C$13)/(1+'Расчет NPV'!$C$12)^2</f>
        <v/>
      </c>
      <c r="J2243" s="9">
        <f>((D2243*(1+E2243)^2*(C2243-F2243)-G2243)-MAX((D2243*(1+E2243)^2*(C2243-F2243)-G2243)-B2243/6,0)*'Расчет NPV'!$C$13)/(1+'Расчет NPV'!$C$12)^3</f>
        <v/>
      </c>
      <c r="K2243" s="9">
        <f>((D2243*(1+E2243)^3*(C2243-F2243)-G2243)-MAX((D2243*(1+E2243)^3*(C2243-F2243)-G2243)-B2243/6,0)*'Расчет NPV'!$C$13)/(1+'Расчет NPV'!$C$12)^4</f>
        <v/>
      </c>
      <c r="L2243" s="9">
        <f>((D2243*(1+E2243)^4*(C2243-F2243)-G2243)-MAX((D2243*(1+E2243)^4*(C2243-F2243)-G2243)-B2243/6,0)*'Расчет NPV'!$C$13)/(1+'Расчет NPV'!$C$12)^5</f>
        <v/>
      </c>
      <c r="M2243" s="9">
        <f>((D2243*(1+E2243)^5*(C2243-F2243)-G2243)-MAX((D2243*(1+E2243)^5*(C2243-F2243)-G2243)-B2243/6,0)*'Расчет NPV'!$C$13)/(1+'Расчет NPV'!$C$12)^6</f>
        <v/>
      </c>
      <c r="N2243" s="13">
        <f>SUM(H2243:M2243)-B2243</f>
        <v/>
      </c>
    </row>
    <row r="2244">
      <c r="A2244" t="n">
        <v>2240</v>
      </c>
      <c r="B2244" s="9">
        <f>_xlfn.BETA.INV(RAND(),'Расчет NPV'!$E$5,'Расчет NPV'!$F$5,'Расчет NPV'!$B$5,'Расчет NPV'!$D$5)</f>
        <v/>
      </c>
      <c r="C2244" s="9">
        <f>_xlfn.BETA.INV(RAND(),'Расчет NPV'!$E$6,'Расчет NPV'!$F$6,'Расчет NPV'!$B$6,'Расчет NPV'!$D$6)</f>
        <v/>
      </c>
      <c r="D2244" s="9">
        <f>_xlfn.BETA.INV(RAND(),'Расчет NPV'!$E$7,'Расчет NPV'!$F$7,'Расчет NPV'!$B$7,'Расчет NPV'!$D$7)</f>
        <v/>
      </c>
      <c r="E2244" s="5">
        <f>_xlfn.BETA.INV(RAND(),'Расчет NPV'!$E$8,'Расчет NPV'!$F$8,'Расчет NPV'!$B$8,'Расчет NPV'!$D$8)</f>
        <v/>
      </c>
      <c r="F2244" s="9">
        <f>_xlfn.BETA.INV(RAND(),'Расчет NPV'!$E$9,'Расчет NPV'!$F$9,'Расчет NPV'!$B$9,'Расчет NPV'!$D$9)</f>
        <v/>
      </c>
      <c r="G2244" s="9">
        <f>_xlfn.BETA.INV(RAND(),'Расчет NPV'!$E$10,'Расчет NPV'!$F$10,'Расчет NPV'!$B$10,'Расчет NPV'!$D$10)</f>
        <v/>
      </c>
      <c r="H2244" s="9">
        <f>((D2244*(1+E2244)^0*'Расчет NPV'!$C$14*(C2244-F2244)-G2244)-MAX((D2244*(1+E2244)^0*'Расчет NPV'!$C$14*(C2244-F2244)-G2244)-B2244/6,0)*'Расчет NPV'!$C$13)/(1+'Расчет NPV'!$C$12)^1</f>
        <v/>
      </c>
      <c r="I2244" s="9">
        <f>((D2244*(1+E2244)^1*(C2244-F2244)-G2244)-MAX((D2244*(1+E2244)^1*(C2244-F2244)-G2244)-B2244/6,0)*'Расчет NPV'!$C$13)/(1+'Расчет NPV'!$C$12)^2</f>
        <v/>
      </c>
      <c r="J2244" s="9">
        <f>((D2244*(1+E2244)^2*(C2244-F2244)-G2244)-MAX((D2244*(1+E2244)^2*(C2244-F2244)-G2244)-B2244/6,0)*'Расчет NPV'!$C$13)/(1+'Расчет NPV'!$C$12)^3</f>
        <v/>
      </c>
      <c r="K2244" s="9">
        <f>((D2244*(1+E2244)^3*(C2244-F2244)-G2244)-MAX((D2244*(1+E2244)^3*(C2244-F2244)-G2244)-B2244/6,0)*'Расчет NPV'!$C$13)/(1+'Расчет NPV'!$C$12)^4</f>
        <v/>
      </c>
      <c r="L2244" s="9">
        <f>((D2244*(1+E2244)^4*(C2244-F2244)-G2244)-MAX((D2244*(1+E2244)^4*(C2244-F2244)-G2244)-B2244/6,0)*'Расчет NPV'!$C$13)/(1+'Расчет NPV'!$C$12)^5</f>
        <v/>
      </c>
      <c r="M2244" s="9">
        <f>((D2244*(1+E2244)^5*(C2244-F2244)-G2244)-MAX((D2244*(1+E2244)^5*(C2244-F2244)-G2244)-B2244/6,0)*'Расчет NPV'!$C$13)/(1+'Расчет NPV'!$C$12)^6</f>
        <v/>
      </c>
      <c r="N2244" s="13">
        <f>SUM(H2244:M2244)-B2244</f>
        <v/>
      </c>
    </row>
    <row r="2245">
      <c r="A2245" t="n">
        <v>2241</v>
      </c>
      <c r="B2245" s="9">
        <f>_xlfn.BETA.INV(RAND(),'Расчет NPV'!$E$5,'Расчет NPV'!$F$5,'Расчет NPV'!$B$5,'Расчет NPV'!$D$5)</f>
        <v/>
      </c>
      <c r="C2245" s="9">
        <f>_xlfn.BETA.INV(RAND(),'Расчет NPV'!$E$6,'Расчет NPV'!$F$6,'Расчет NPV'!$B$6,'Расчет NPV'!$D$6)</f>
        <v/>
      </c>
      <c r="D2245" s="9">
        <f>_xlfn.BETA.INV(RAND(),'Расчет NPV'!$E$7,'Расчет NPV'!$F$7,'Расчет NPV'!$B$7,'Расчет NPV'!$D$7)</f>
        <v/>
      </c>
      <c r="E2245" s="5">
        <f>_xlfn.BETA.INV(RAND(),'Расчет NPV'!$E$8,'Расчет NPV'!$F$8,'Расчет NPV'!$B$8,'Расчет NPV'!$D$8)</f>
        <v/>
      </c>
      <c r="F2245" s="9">
        <f>_xlfn.BETA.INV(RAND(),'Расчет NPV'!$E$9,'Расчет NPV'!$F$9,'Расчет NPV'!$B$9,'Расчет NPV'!$D$9)</f>
        <v/>
      </c>
      <c r="G2245" s="9">
        <f>_xlfn.BETA.INV(RAND(),'Расчет NPV'!$E$10,'Расчет NPV'!$F$10,'Расчет NPV'!$B$10,'Расчет NPV'!$D$10)</f>
        <v/>
      </c>
      <c r="H2245" s="9">
        <f>((D2245*(1+E2245)^0*'Расчет NPV'!$C$14*(C2245-F2245)-G2245)-MAX((D2245*(1+E2245)^0*'Расчет NPV'!$C$14*(C2245-F2245)-G2245)-B2245/6,0)*'Расчет NPV'!$C$13)/(1+'Расчет NPV'!$C$12)^1</f>
        <v/>
      </c>
      <c r="I2245" s="9">
        <f>((D2245*(1+E2245)^1*(C2245-F2245)-G2245)-MAX((D2245*(1+E2245)^1*(C2245-F2245)-G2245)-B2245/6,0)*'Расчет NPV'!$C$13)/(1+'Расчет NPV'!$C$12)^2</f>
        <v/>
      </c>
      <c r="J2245" s="9">
        <f>((D2245*(1+E2245)^2*(C2245-F2245)-G2245)-MAX((D2245*(1+E2245)^2*(C2245-F2245)-G2245)-B2245/6,0)*'Расчет NPV'!$C$13)/(1+'Расчет NPV'!$C$12)^3</f>
        <v/>
      </c>
      <c r="K2245" s="9">
        <f>((D2245*(1+E2245)^3*(C2245-F2245)-G2245)-MAX((D2245*(1+E2245)^3*(C2245-F2245)-G2245)-B2245/6,0)*'Расчет NPV'!$C$13)/(1+'Расчет NPV'!$C$12)^4</f>
        <v/>
      </c>
      <c r="L2245" s="9">
        <f>((D2245*(1+E2245)^4*(C2245-F2245)-G2245)-MAX((D2245*(1+E2245)^4*(C2245-F2245)-G2245)-B2245/6,0)*'Расчет NPV'!$C$13)/(1+'Расчет NPV'!$C$12)^5</f>
        <v/>
      </c>
      <c r="M2245" s="9">
        <f>((D2245*(1+E2245)^5*(C2245-F2245)-G2245)-MAX((D2245*(1+E2245)^5*(C2245-F2245)-G2245)-B2245/6,0)*'Расчет NPV'!$C$13)/(1+'Расчет NPV'!$C$12)^6</f>
        <v/>
      </c>
      <c r="N2245" s="13">
        <f>SUM(H2245:M2245)-B2245</f>
        <v/>
      </c>
    </row>
    <row r="2246">
      <c r="A2246" t="n">
        <v>2242</v>
      </c>
      <c r="B2246" s="9">
        <f>_xlfn.BETA.INV(RAND(),'Расчет NPV'!$E$5,'Расчет NPV'!$F$5,'Расчет NPV'!$B$5,'Расчет NPV'!$D$5)</f>
        <v/>
      </c>
      <c r="C2246" s="9">
        <f>_xlfn.BETA.INV(RAND(),'Расчет NPV'!$E$6,'Расчет NPV'!$F$6,'Расчет NPV'!$B$6,'Расчет NPV'!$D$6)</f>
        <v/>
      </c>
      <c r="D2246" s="9">
        <f>_xlfn.BETA.INV(RAND(),'Расчет NPV'!$E$7,'Расчет NPV'!$F$7,'Расчет NPV'!$B$7,'Расчет NPV'!$D$7)</f>
        <v/>
      </c>
      <c r="E2246" s="5">
        <f>_xlfn.BETA.INV(RAND(),'Расчет NPV'!$E$8,'Расчет NPV'!$F$8,'Расчет NPV'!$B$8,'Расчет NPV'!$D$8)</f>
        <v/>
      </c>
      <c r="F2246" s="9">
        <f>_xlfn.BETA.INV(RAND(),'Расчет NPV'!$E$9,'Расчет NPV'!$F$9,'Расчет NPV'!$B$9,'Расчет NPV'!$D$9)</f>
        <v/>
      </c>
      <c r="G2246" s="9">
        <f>_xlfn.BETA.INV(RAND(),'Расчет NPV'!$E$10,'Расчет NPV'!$F$10,'Расчет NPV'!$B$10,'Расчет NPV'!$D$10)</f>
        <v/>
      </c>
      <c r="H2246" s="9">
        <f>((D2246*(1+E2246)^0*'Расчет NPV'!$C$14*(C2246-F2246)-G2246)-MAX((D2246*(1+E2246)^0*'Расчет NPV'!$C$14*(C2246-F2246)-G2246)-B2246/6,0)*'Расчет NPV'!$C$13)/(1+'Расчет NPV'!$C$12)^1</f>
        <v/>
      </c>
      <c r="I2246" s="9">
        <f>((D2246*(1+E2246)^1*(C2246-F2246)-G2246)-MAX((D2246*(1+E2246)^1*(C2246-F2246)-G2246)-B2246/6,0)*'Расчет NPV'!$C$13)/(1+'Расчет NPV'!$C$12)^2</f>
        <v/>
      </c>
      <c r="J2246" s="9">
        <f>((D2246*(1+E2246)^2*(C2246-F2246)-G2246)-MAX((D2246*(1+E2246)^2*(C2246-F2246)-G2246)-B2246/6,0)*'Расчет NPV'!$C$13)/(1+'Расчет NPV'!$C$12)^3</f>
        <v/>
      </c>
      <c r="K2246" s="9">
        <f>((D2246*(1+E2246)^3*(C2246-F2246)-G2246)-MAX((D2246*(1+E2246)^3*(C2246-F2246)-G2246)-B2246/6,0)*'Расчет NPV'!$C$13)/(1+'Расчет NPV'!$C$12)^4</f>
        <v/>
      </c>
      <c r="L2246" s="9">
        <f>((D2246*(1+E2246)^4*(C2246-F2246)-G2246)-MAX((D2246*(1+E2246)^4*(C2246-F2246)-G2246)-B2246/6,0)*'Расчет NPV'!$C$13)/(1+'Расчет NPV'!$C$12)^5</f>
        <v/>
      </c>
      <c r="M2246" s="9">
        <f>((D2246*(1+E2246)^5*(C2246-F2246)-G2246)-MAX((D2246*(1+E2246)^5*(C2246-F2246)-G2246)-B2246/6,0)*'Расчет NPV'!$C$13)/(1+'Расчет NPV'!$C$12)^6</f>
        <v/>
      </c>
      <c r="N2246" s="13">
        <f>SUM(H2246:M2246)-B2246</f>
        <v/>
      </c>
    </row>
    <row r="2247">
      <c r="A2247" t="n">
        <v>2243</v>
      </c>
      <c r="B2247" s="9">
        <f>_xlfn.BETA.INV(RAND(),'Расчет NPV'!$E$5,'Расчет NPV'!$F$5,'Расчет NPV'!$B$5,'Расчет NPV'!$D$5)</f>
        <v/>
      </c>
      <c r="C2247" s="9">
        <f>_xlfn.BETA.INV(RAND(),'Расчет NPV'!$E$6,'Расчет NPV'!$F$6,'Расчет NPV'!$B$6,'Расчет NPV'!$D$6)</f>
        <v/>
      </c>
      <c r="D2247" s="9">
        <f>_xlfn.BETA.INV(RAND(),'Расчет NPV'!$E$7,'Расчет NPV'!$F$7,'Расчет NPV'!$B$7,'Расчет NPV'!$D$7)</f>
        <v/>
      </c>
      <c r="E2247" s="5">
        <f>_xlfn.BETA.INV(RAND(),'Расчет NPV'!$E$8,'Расчет NPV'!$F$8,'Расчет NPV'!$B$8,'Расчет NPV'!$D$8)</f>
        <v/>
      </c>
      <c r="F2247" s="9">
        <f>_xlfn.BETA.INV(RAND(),'Расчет NPV'!$E$9,'Расчет NPV'!$F$9,'Расчет NPV'!$B$9,'Расчет NPV'!$D$9)</f>
        <v/>
      </c>
      <c r="G2247" s="9">
        <f>_xlfn.BETA.INV(RAND(),'Расчет NPV'!$E$10,'Расчет NPV'!$F$10,'Расчет NPV'!$B$10,'Расчет NPV'!$D$10)</f>
        <v/>
      </c>
      <c r="H2247" s="9">
        <f>((D2247*(1+E2247)^0*'Расчет NPV'!$C$14*(C2247-F2247)-G2247)-MAX((D2247*(1+E2247)^0*'Расчет NPV'!$C$14*(C2247-F2247)-G2247)-B2247/6,0)*'Расчет NPV'!$C$13)/(1+'Расчет NPV'!$C$12)^1</f>
        <v/>
      </c>
      <c r="I2247" s="9">
        <f>((D2247*(1+E2247)^1*(C2247-F2247)-G2247)-MAX((D2247*(1+E2247)^1*(C2247-F2247)-G2247)-B2247/6,0)*'Расчет NPV'!$C$13)/(1+'Расчет NPV'!$C$12)^2</f>
        <v/>
      </c>
      <c r="J2247" s="9">
        <f>((D2247*(1+E2247)^2*(C2247-F2247)-G2247)-MAX((D2247*(1+E2247)^2*(C2247-F2247)-G2247)-B2247/6,0)*'Расчет NPV'!$C$13)/(1+'Расчет NPV'!$C$12)^3</f>
        <v/>
      </c>
      <c r="K2247" s="9">
        <f>((D2247*(1+E2247)^3*(C2247-F2247)-G2247)-MAX((D2247*(1+E2247)^3*(C2247-F2247)-G2247)-B2247/6,0)*'Расчет NPV'!$C$13)/(1+'Расчет NPV'!$C$12)^4</f>
        <v/>
      </c>
      <c r="L2247" s="9">
        <f>((D2247*(1+E2247)^4*(C2247-F2247)-G2247)-MAX((D2247*(1+E2247)^4*(C2247-F2247)-G2247)-B2247/6,0)*'Расчет NPV'!$C$13)/(1+'Расчет NPV'!$C$12)^5</f>
        <v/>
      </c>
      <c r="M2247" s="9">
        <f>((D2247*(1+E2247)^5*(C2247-F2247)-G2247)-MAX((D2247*(1+E2247)^5*(C2247-F2247)-G2247)-B2247/6,0)*'Расчет NPV'!$C$13)/(1+'Расчет NPV'!$C$12)^6</f>
        <v/>
      </c>
      <c r="N2247" s="13">
        <f>SUM(H2247:M2247)-B2247</f>
        <v/>
      </c>
    </row>
    <row r="2248">
      <c r="A2248" t="n">
        <v>2244</v>
      </c>
      <c r="B2248" s="9">
        <f>_xlfn.BETA.INV(RAND(),'Расчет NPV'!$E$5,'Расчет NPV'!$F$5,'Расчет NPV'!$B$5,'Расчет NPV'!$D$5)</f>
        <v/>
      </c>
      <c r="C2248" s="9">
        <f>_xlfn.BETA.INV(RAND(),'Расчет NPV'!$E$6,'Расчет NPV'!$F$6,'Расчет NPV'!$B$6,'Расчет NPV'!$D$6)</f>
        <v/>
      </c>
      <c r="D2248" s="9">
        <f>_xlfn.BETA.INV(RAND(),'Расчет NPV'!$E$7,'Расчет NPV'!$F$7,'Расчет NPV'!$B$7,'Расчет NPV'!$D$7)</f>
        <v/>
      </c>
      <c r="E2248" s="5">
        <f>_xlfn.BETA.INV(RAND(),'Расчет NPV'!$E$8,'Расчет NPV'!$F$8,'Расчет NPV'!$B$8,'Расчет NPV'!$D$8)</f>
        <v/>
      </c>
      <c r="F2248" s="9">
        <f>_xlfn.BETA.INV(RAND(),'Расчет NPV'!$E$9,'Расчет NPV'!$F$9,'Расчет NPV'!$B$9,'Расчет NPV'!$D$9)</f>
        <v/>
      </c>
      <c r="G2248" s="9">
        <f>_xlfn.BETA.INV(RAND(),'Расчет NPV'!$E$10,'Расчет NPV'!$F$10,'Расчет NPV'!$B$10,'Расчет NPV'!$D$10)</f>
        <v/>
      </c>
      <c r="H2248" s="9">
        <f>((D2248*(1+E2248)^0*'Расчет NPV'!$C$14*(C2248-F2248)-G2248)-MAX((D2248*(1+E2248)^0*'Расчет NPV'!$C$14*(C2248-F2248)-G2248)-B2248/6,0)*'Расчет NPV'!$C$13)/(1+'Расчет NPV'!$C$12)^1</f>
        <v/>
      </c>
      <c r="I2248" s="9">
        <f>((D2248*(1+E2248)^1*(C2248-F2248)-G2248)-MAX((D2248*(1+E2248)^1*(C2248-F2248)-G2248)-B2248/6,0)*'Расчет NPV'!$C$13)/(1+'Расчет NPV'!$C$12)^2</f>
        <v/>
      </c>
      <c r="J2248" s="9">
        <f>((D2248*(1+E2248)^2*(C2248-F2248)-G2248)-MAX((D2248*(1+E2248)^2*(C2248-F2248)-G2248)-B2248/6,0)*'Расчет NPV'!$C$13)/(1+'Расчет NPV'!$C$12)^3</f>
        <v/>
      </c>
      <c r="K2248" s="9">
        <f>((D2248*(1+E2248)^3*(C2248-F2248)-G2248)-MAX((D2248*(1+E2248)^3*(C2248-F2248)-G2248)-B2248/6,0)*'Расчет NPV'!$C$13)/(1+'Расчет NPV'!$C$12)^4</f>
        <v/>
      </c>
      <c r="L2248" s="9">
        <f>((D2248*(1+E2248)^4*(C2248-F2248)-G2248)-MAX((D2248*(1+E2248)^4*(C2248-F2248)-G2248)-B2248/6,0)*'Расчет NPV'!$C$13)/(1+'Расчет NPV'!$C$12)^5</f>
        <v/>
      </c>
      <c r="M2248" s="9">
        <f>((D2248*(1+E2248)^5*(C2248-F2248)-G2248)-MAX((D2248*(1+E2248)^5*(C2248-F2248)-G2248)-B2248/6,0)*'Расчет NPV'!$C$13)/(1+'Расчет NPV'!$C$12)^6</f>
        <v/>
      </c>
      <c r="N2248" s="13">
        <f>SUM(H2248:M2248)-B2248</f>
        <v/>
      </c>
    </row>
    <row r="2249">
      <c r="A2249" t="n">
        <v>2245</v>
      </c>
      <c r="B2249" s="9">
        <f>_xlfn.BETA.INV(RAND(),'Расчет NPV'!$E$5,'Расчет NPV'!$F$5,'Расчет NPV'!$B$5,'Расчет NPV'!$D$5)</f>
        <v/>
      </c>
      <c r="C2249" s="9">
        <f>_xlfn.BETA.INV(RAND(),'Расчет NPV'!$E$6,'Расчет NPV'!$F$6,'Расчет NPV'!$B$6,'Расчет NPV'!$D$6)</f>
        <v/>
      </c>
      <c r="D2249" s="9">
        <f>_xlfn.BETA.INV(RAND(),'Расчет NPV'!$E$7,'Расчет NPV'!$F$7,'Расчет NPV'!$B$7,'Расчет NPV'!$D$7)</f>
        <v/>
      </c>
      <c r="E2249" s="5">
        <f>_xlfn.BETA.INV(RAND(),'Расчет NPV'!$E$8,'Расчет NPV'!$F$8,'Расчет NPV'!$B$8,'Расчет NPV'!$D$8)</f>
        <v/>
      </c>
      <c r="F2249" s="9">
        <f>_xlfn.BETA.INV(RAND(),'Расчет NPV'!$E$9,'Расчет NPV'!$F$9,'Расчет NPV'!$B$9,'Расчет NPV'!$D$9)</f>
        <v/>
      </c>
      <c r="G2249" s="9">
        <f>_xlfn.BETA.INV(RAND(),'Расчет NPV'!$E$10,'Расчет NPV'!$F$10,'Расчет NPV'!$B$10,'Расчет NPV'!$D$10)</f>
        <v/>
      </c>
      <c r="H2249" s="9">
        <f>((D2249*(1+E2249)^0*'Расчет NPV'!$C$14*(C2249-F2249)-G2249)-MAX((D2249*(1+E2249)^0*'Расчет NPV'!$C$14*(C2249-F2249)-G2249)-B2249/6,0)*'Расчет NPV'!$C$13)/(1+'Расчет NPV'!$C$12)^1</f>
        <v/>
      </c>
      <c r="I2249" s="9">
        <f>((D2249*(1+E2249)^1*(C2249-F2249)-G2249)-MAX((D2249*(1+E2249)^1*(C2249-F2249)-G2249)-B2249/6,0)*'Расчет NPV'!$C$13)/(1+'Расчет NPV'!$C$12)^2</f>
        <v/>
      </c>
      <c r="J2249" s="9">
        <f>((D2249*(1+E2249)^2*(C2249-F2249)-G2249)-MAX((D2249*(1+E2249)^2*(C2249-F2249)-G2249)-B2249/6,0)*'Расчет NPV'!$C$13)/(1+'Расчет NPV'!$C$12)^3</f>
        <v/>
      </c>
      <c r="K2249" s="9">
        <f>((D2249*(1+E2249)^3*(C2249-F2249)-G2249)-MAX((D2249*(1+E2249)^3*(C2249-F2249)-G2249)-B2249/6,0)*'Расчет NPV'!$C$13)/(1+'Расчет NPV'!$C$12)^4</f>
        <v/>
      </c>
      <c r="L2249" s="9">
        <f>((D2249*(1+E2249)^4*(C2249-F2249)-G2249)-MAX((D2249*(1+E2249)^4*(C2249-F2249)-G2249)-B2249/6,0)*'Расчет NPV'!$C$13)/(1+'Расчет NPV'!$C$12)^5</f>
        <v/>
      </c>
      <c r="M2249" s="9">
        <f>((D2249*(1+E2249)^5*(C2249-F2249)-G2249)-MAX((D2249*(1+E2249)^5*(C2249-F2249)-G2249)-B2249/6,0)*'Расчет NPV'!$C$13)/(1+'Расчет NPV'!$C$12)^6</f>
        <v/>
      </c>
      <c r="N2249" s="13">
        <f>SUM(H2249:M2249)-B2249</f>
        <v/>
      </c>
    </row>
    <row r="2250">
      <c r="A2250" t="n">
        <v>2246</v>
      </c>
      <c r="B2250" s="9">
        <f>_xlfn.BETA.INV(RAND(),'Расчет NPV'!$E$5,'Расчет NPV'!$F$5,'Расчет NPV'!$B$5,'Расчет NPV'!$D$5)</f>
        <v/>
      </c>
      <c r="C2250" s="9">
        <f>_xlfn.BETA.INV(RAND(),'Расчет NPV'!$E$6,'Расчет NPV'!$F$6,'Расчет NPV'!$B$6,'Расчет NPV'!$D$6)</f>
        <v/>
      </c>
      <c r="D2250" s="9">
        <f>_xlfn.BETA.INV(RAND(),'Расчет NPV'!$E$7,'Расчет NPV'!$F$7,'Расчет NPV'!$B$7,'Расчет NPV'!$D$7)</f>
        <v/>
      </c>
      <c r="E2250" s="5">
        <f>_xlfn.BETA.INV(RAND(),'Расчет NPV'!$E$8,'Расчет NPV'!$F$8,'Расчет NPV'!$B$8,'Расчет NPV'!$D$8)</f>
        <v/>
      </c>
      <c r="F2250" s="9">
        <f>_xlfn.BETA.INV(RAND(),'Расчет NPV'!$E$9,'Расчет NPV'!$F$9,'Расчет NPV'!$B$9,'Расчет NPV'!$D$9)</f>
        <v/>
      </c>
      <c r="G2250" s="9">
        <f>_xlfn.BETA.INV(RAND(),'Расчет NPV'!$E$10,'Расчет NPV'!$F$10,'Расчет NPV'!$B$10,'Расчет NPV'!$D$10)</f>
        <v/>
      </c>
      <c r="H2250" s="9">
        <f>((D2250*(1+E2250)^0*'Расчет NPV'!$C$14*(C2250-F2250)-G2250)-MAX((D2250*(1+E2250)^0*'Расчет NPV'!$C$14*(C2250-F2250)-G2250)-B2250/6,0)*'Расчет NPV'!$C$13)/(1+'Расчет NPV'!$C$12)^1</f>
        <v/>
      </c>
      <c r="I2250" s="9">
        <f>((D2250*(1+E2250)^1*(C2250-F2250)-G2250)-MAX((D2250*(1+E2250)^1*(C2250-F2250)-G2250)-B2250/6,0)*'Расчет NPV'!$C$13)/(1+'Расчет NPV'!$C$12)^2</f>
        <v/>
      </c>
      <c r="J2250" s="9">
        <f>((D2250*(1+E2250)^2*(C2250-F2250)-G2250)-MAX((D2250*(1+E2250)^2*(C2250-F2250)-G2250)-B2250/6,0)*'Расчет NPV'!$C$13)/(1+'Расчет NPV'!$C$12)^3</f>
        <v/>
      </c>
      <c r="K2250" s="9">
        <f>((D2250*(1+E2250)^3*(C2250-F2250)-G2250)-MAX((D2250*(1+E2250)^3*(C2250-F2250)-G2250)-B2250/6,0)*'Расчет NPV'!$C$13)/(1+'Расчет NPV'!$C$12)^4</f>
        <v/>
      </c>
      <c r="L2250" s="9">
        <f>((D2250*(1+E2250)^4*(C2250-F2250)-G2250)-MAX((D2250*(1+E2250)^4*(C2250-F2250)-G2250)-B2250/6,0)*'Расчет NPV'!$C$13)/(1+'Расчет NPV'!$C$12)^5</f>
        <v/>
      </c>
      <c r="M2250" s="9">
        <f>((D2250*(1+E2250)^5*(C2250-F2250)-G2250)-MAX((D2250*(1+E2250)^5*(C2250-F2250)-G2250)-B2250/6,0)*'Расчет NPV'!$C$13)/(1+'Расчет NPV'!$C$12)^6</f>
        <v/>
      </c>
      <c r="N2250" s="13">
        <f>SUM(H2250:M2250)-B2250</f>
        <v/>
      </c>
    </row>
    <row r="2251">
      <c r="A2251" t="n">
        <v>2247</v>
      </c>
      <c r="B2251" s="9">
        <f>_xlfn.BETA.INV(RAND(),'Расчет NPV'!$E$5,'Расчет NPV'!$F$5,'Расчет NPV'!$B$5,'Расчет NPV'!$D$5)</f>
        <v/>
      </c>
      <c r="C2251" s="9">
        <f>_xlfn.BETA.INV(RAND(),'Расчет NPV'!$E$6,'Расчет NPV'!$F$6,'Расчет NPV'!$B$6,'Расчет NPV'!$D$6)</f>
        <v/>
      </c>
      <c r="D2251" s="9">
        <f>_xlfn.BETA.INV(RAND(),'Расчет NPV'!$E$7,'Расчет NPV'!$F$7,'Расчет NPV'!$B$7,'Расчет NPV'!$D$7)</f>
        <v/>
      </c>
      <c r="E2251" s="5">
        <f>_xlfn.BETA.INV(RAND(),'Расчет NPV'!$E$8,'Расчет NPV'!$F$8,'Расчет NPV'!$B$8,'Расчет NPV'!$D$8)</f>
        <v/>
      </c>
      <c r="F2251" s="9">
        <f>_xlfn.BETA.INV(RAND(),'Расчет NPV'!$E$9,'Расчет NPV'!$F$9,'Расчет NPV'!$B$9,'Расчет NPV'!$D$9)</f>
        <v/>
      </c>
      <c r="G2251" s="9">
        <f>_xlfn.BETA.INV(RAND(),'Расчет NPV'!$E$10,'Расчет NPV'!$F$10,'Расчет NPV'!$B$10,'Расчет NPV'!$D$10)</f>
        <v/>
      </c>
      <c r="H2251" s="9">
        <f>((D2251*(1+E2251)^0*'Расчет NPV'!$C$14*(C2251-F2251)-G2251)-MAX((D2251*(1+E2251)^0*'Расчет NPV'!$C$14*(C2251-F2251)-G2251)-B2251/6,0)*'Расчет NPV'!$C$13)/(1+'Расчет NPV'!$C$12)^1</f>
        <v/>
      </c>
      <c r="I2251" s="9">
        <f>((D2251*(1+E2251)^1*(C2251-F2251)-G2251)-MAX((D2251*(1+E2251)^1*(C2251-F2251)-G2251)-B2251/6,0)*'Расчет NPV'!$C$13)/(1+'Расчет NPV'!$C$12)^2</f>
        <v/>
      </c>
      <c r="J2251" s="9">
        <f>((D2251*(1+E2251)^2*(C2251-F2251)-G2251)-MAX((D2251*(1+E2251)^2*(C2251-F2251)-G2251)-B2251/6,0)*'Расчет NPV'!$C$13)/(1+'Расчет NPV'!$C$12)^3</f>
        <v/>
      </c>
      <c r="K2251" s="9">
        <f>((D2251*(1+E2251)^3*(C2251-F2251)-G2251)-MAX((D2251*(1+E2251)^3*(C2251-F2251)-G2251)-B2251/6,0)*'Расчет NPV'!$C$13)/(1+'Расчет NPV'!$C$12)^4</f>
        <v/>
      </c>
      <c r="L2251" s="9">
        <f>((D2251*(1+E2251)^4*(C2251-F2251)-G2251)-MAX((D2251*(1+E2251)^4*(C2251-F2251)-G2251)-B2251/6,0)*'Расчет NPV'!$C$13)/(1+'Расчет NPV'!$C$12)^5</f>
        <v/>
      </c>
      <c r="M2251" s="9">
        <f>((D2251*(1+E2251)^5*(C2251-F2251)-G2251)-MAX((D2251*(1+E2251)^5*(C2251-F2251)-G2251)-B2251/6,0)*'Расчет NPV'!$C$13)/(1+'Расчет NPV'!$C$12)^6</f>
        <v/>
      </c>
      <c r="N2251" s="13">
        <f>SUM(H2251:M2251)-B2251</f>
        <v/>
      </c>
    </row>
    <row r="2252">
      <c r="A2252" t="n">
        <v>2248</v>
      </c>
      <c r="B2252" s="9">
        <f>_xlfn.BETA.INV(RAND(),'Расчет NPV'!$E$5,'Расчет NPV'!$F$5,'Расчет NPV'!$B$5,'Расчет NPV'!$D$5)</f>
        <v/>
      </c>
      <c r="C2252" s="9">
        <f>_xlfn.BETA.INV(RAND(),'Расчет NPV'!$E$6,'Расчет NPV'!$F$6,'Расчет NPV'!$B$6,'Расчет NPV'!$D$6)</f>
        <v/>
      </c>
      <c r="D2252" s="9">
        <f>_xlfn.BETA.INV(RAND(),'Расчет NPV'!$E$7,'Расчет NPV'!$F$7,'Расчет NPV'!$B$7,'Расчет NPV'!$D$7)</f>
        <v/>
      </c>
      <c r="E2252" s="5">
        <f>_xlfn.BETA.INV(RAND(),'Расчет NPV'!$E$8,'Расчет NPV'!$F$8,'Расчет NPV'!$B$8,'Расчет NPV'!$D$8)</f>
        <v/>
      </c>
      <c r="F2252" s="9">
        <f>_xlfn.BETA.INV(RAND(),'Расчет NPV'!$E$9,'Расчет NPV'!$F$9,'Расчет NPV'!$B$9,'Расчет NPV'!$D$9)</f>
        <v/>
      </c>
      <c r="G2252" s="9">
        <f>_xlfn.BETA.INV(RAND(),'Расчет NPV'!$E$10,'Расчет NPV'!$F$10,'Расчет NPV'!$B$10,'Расчет NPV'!$D$10)</f>
        <v/>
      </c>
      <c r="H2252" s="9">
        <f>((D2252*(1+E2252)^0*'Расчет NPV'!$C$14*(C2252-F2252)-G2252)-MAX((D2252*(1+E2252)^0*'Расчет NPV'!$C$14*(C2252-F2252)-G2252)-B2252/6,0)*'Расчет NPV'!$C$13)/(1+'Расчет NPV'!$C$12)^1</f>
        <v/>
      </c>
      <c r="I2252" s="9">
        <f>((D2252*(1+E2252)^1*(C2252-F2252)-G2252)-MAX((D2252*(1+E2252)^1*(C2252-F2252)-G2252)-B2252/6,0)*'Расчет NPV'!$C$13)/(1+'Расчет NPV'!$C$12)^2</f>
        <v/>
      </c>
      <c r="J2252" s="9">
        <f>((D2252*(1+E2252)^2*(C2252-F2252)-G2252)-MAX((D2252*(1+E2252)^2*(C2252-F2252)-G2252)-B2252/6,0)*'Расчет NPV'!$C$13)/(1+'Расчет NPV'!$C$12)^3</f>
        <v/>
      </c>
      <c r="K2252" s="9">
        <f>((D2252*(1+E2252)^3*(C2252-F2252)-G2252)-MAX((D2252*(1+E2252)^3*(C2252-F2252)-G2252)-B2252/6,0)*'Расчет NPV'!$C$13)/(1+'Расчет NPV'!$C$12)^4</f>
        <v/>
      </c>
      <c r="L2252" s="9">
        <f>((D2252*(1+E2252)^4*(C2252-F2252)-G2252)-MAX((D2252*(1+E2252)^4*(C2252-F2252)-G2252)-B2252/6,0)*'Расчет NPV'!$C$13)/(1+'Расчет NPV'!$C$12)^5</f>
        <v/>
      </c>
      <c r="M2252" s="9">
        <f>((D2252*(1+E2252)^5*(C2252-F2252)-G2252)-MAX((D2252*(1+E2252)^5*(C2252-F2252)-G2252)-B2252/6,0)*'Расчет NPV'!$C$13)/(1+'Расчет NPV'!$C$12)^6</f>
        <v/>
      </c>
      <c r="N2252" s="13">
        <f>SUM(H2252:M2252)-B2252</f>
        <v/>
      </c>
    </row>
    <row r="2253">
      <c r="A2253" t="n">
        <v>2249</v>
      </c>
      <c r="B2253" s="9">
        <f>_xlfn.BETA.INV(RAND(),'Расчет NPV'!$E$5,'Расчет NPV'!$F$5,'Расчет NPV'!$B$5,'Расчет NPV'!$D$5)</f>
        <v/>
      </c>
      <c r="C2253" s="9">
        <f>_xlfn.BETA.INV(RAND(),'Расчет NPV'!$E$6,'Расчет NPV'!$F$6,'Расчет NPV'!$B$6,'Расчет NPV'!$D$6)</f>
        <v/>
      </c>
      <c r="D2253" s="9">
        <f>_xlfn.BETA.INV(RAND(),'Расчет NPV'!$E$7,'Расчет NPV'!$F$7,'Расчет NPV'!$B$7,'Расчет NPV'!$D$7)</f>
        <v/>
      </c>
      <c r="E2253" s="5">
        <f>_xlfn.BETA.INV(RAND(),'Расчет NPV'!$E$8,'Расчет NPV'!$F$8,'Расчет NPV'!$B$8,'Расчет NPV'!$D$8)</f>
        <v/>
      </c>
      <c r="F2253" s="9">
        <f>_xlfn.BETA.INV(RAND(),'Расчет NPV'!$E$9,'Расчет NPV'!$F$9,'Расчет NPV'!$B$9,'Расчет NPV'!$D$9)</f>
        <v/>
      </c>
      <c r="G2253" s="9">
        <f>_xlfn.BETA.INV(RAND(),'Расчет NPV'!$E$10,'Расчет NPV'!$F$10,'Расчет NPV'!$B$10,'Расчет NPV'!$D$10)</f>
        <v/>
      </c>
      <c r="H2253" s="9">
        <f>((D2253*(1+E2253)^0*'Расчет NPV'!$C$14*(C2253-F2253)-G2253)-MAX((D2253*(1+E2253)^0*'Расчет NPV'!$C$14*(C2253-F2253)-G2253)-B2253/6,0)*'Расчет NPV'!$C$13)/(1+'Расчет NPV'!$C$12)^1</f>
        <v/>
      </c>
      <c r="I2253" s="9">
        <f>((D2253*(1+E2253)^1*(C2253-F2253)-G2253)-MAX((D2253*(1+E2253)^1*(C2253-F2253)-G2253)-B2253/6,0)*'Расчет NPV'!$C$13)/(1+'Расчет NPV'!$C$12)^2</f>
        <v/>
      </c>
      <c r="J2253" s="9">
        <f>((D2253*(1+E2253)^2*(C2253-F2253)-G2253)-MAX((D2253*(1+E2253)^2*(C2253-F2253)-G2253)-B2253/6,0)*'Расчет NPV'!$C$13)/(1+'Расчет NPV'!$C$12)^3</f>
        <v/>
      </c>
      <c r="K2253" s="9">
        <f>((D2253*(1+E2253)^3*(C2253-F2253)-G2253)-MAX((D2253*(1+E2253)^3*(C2253-F2253)-G2253)-B2253/6,0)*'Расчет NPV'!$C$13)/(1+'Расчет NPV'!$C$12)^4</f>
        <v/>
      </c>
      <c r="L2253" s="9">
        <f>((D2253*(1+E2253)^4*(C2253-F2253)-G2253)-MAX((D2253*(1+E2253)^4*(C2253-F2253)-G2253)-B2253/6,0)*'Расчет NPV'!$C$13)/(1+'Расчет NPV'!$C$12)^5</f>
        <v/>
      </c>
      <c r="M2253" s="9">
        <f>((D2253*(1+E2253)^5*(C2253-F2253)-G2253)-MAX((D2253*(1+E2253)^5*(C2253-F2253)-G2253)-B2253/6,0)*'Расчет NPV'!$C$13)/(1+'Расчет NPV'!$C$12)^6</f>
        <v/>
      </c>
      <c r="N2253" s="13">
        <f>SUM(H2253:M2253)-B2253</f>
        <v/>
      </c>
    </row>
    <row r="2254">
      <c r="A2254" t="n">
        <v>2250</v>
      </c>
      <c r="B2254" s="9">
        <f>_xlfn.BETA.INV(RAND(),'Расчет NPV'!$E$5,'Расчет NPV'!$F$5,'Расчет NPV'!$B$5,'Расчет NPV'!$D$5)</f>
        <v/>
      </c>
      <c r="C2254" s="9">
        <f>_xlfn.BETA.INV(RAND(),'Расчет NPV'!$E$6,'Расчет NPV'!$F$6,'Расчет NPV'!$B$6,'Расчет NPV'!$D$6)</f>
        <v/>
      </c>
      <c r="D2254" s="9">
        <f>_xlfn.BETA.INV(RAND(),'Расчет NPV'!$E$7,'Расчет NPV'!$F$7,'Расчет NPV'!$B$7,'Расчет NPV'!$D$7)</f>
        <v/>
      </c>
      <c r="E2254" s="5">
        <f>_xlfn.BETA.INV(RAND(),'Расчет NPV'!$E$8,'Расчет NPV'!$F$8,'Расчет NPV'!$B$8,'Расчет NPV'!$D$8)</f>
        <v/>
      </c>
      <c r="F2254" s="9">
        <f>_xlfn.BETA.INV(RAND(),'Расчет NPV'!$E$9,'Расчет NPV'!$F$9,'Расчет NPV'!$B$9,'Расчет NPV'!$D$9)</f>
        <v/>
      </c>
      <c r="G2254" s="9">
        <f>_xlfn.BETA.INV(RAND(),'Расчет NPV'!$E$10,'Расчет NPV'!$F$10,'Расчет NPV'!$B$10,'Расчет NPV'!$D$10)</f>
        <v/>
      </c>
      <c r="H2254" s="9">
        <f>((D2254*(1+E2254)^0*'Расчет NPV'!$C$14*(C2254-F2254)-G2254)-MAX((D2254*(1+E2254)^0*'Расчет NPV'!$C$14*(C2254-F2254)-G2254)-B2254/6,0)*'Расчет NPV'!$C$13)/(1+'Расчет NPV'!$C$12)^1</f>
        <v/>
      </c>
      <c r="I2254" s="9">
        <f>((D2254*(1+E2254)^1*(C2254-F2254)-G2254)-MAX((D2254*(1+E2254)^1*(C2254-F2254)-G2254)-B2254/6,0)*'Расчет NPV'!$C$13)/(1+'Расчет NPV'!$C$12)^2</f>
        <v/>
      </c>
      <c r="J2254" s="9">
        <f>((D2254*(1+E2254)^2*(C2254-F2254)-G2254)-MAX((D2254*(1+E2254)^2*(C2254-F2254)-G2254)-B2254/6,0)*'Расчет NPV'!$C$13)/(1+'Расчет NPV'!$C$12)^3</f>
        <v/>
      </c>
      <c r="K2254" s="9">
        <f>((D2254*(1+E2254)^3*(C2254-F2254)-G2254)-MAX((D2254*(1+E2254)^3*(C2254-F2254)-G2254)-B2254/6,0)*'Расчет NPV'!$C$13)/(1+'Расчет NPV'!$C$12)^4</f>
        <v/>
      </c>
      <c r="L2254" s="9">
        <f>((D2254*(1+E2254)^4*(C2254-F2254)-G2254)-MAX((D2254*(1+E2254)^4*(C2254-F2254)-G2254)-B2254/6,0)*'Расчет NPV'!$C$13)/(1+'Расчет NPV'!$C$12)^5</f>
        <v/>
      </c>
      <c r="M2254" s="9">
        <f>((D2254*(1+E2254)^5*(C2254-F2254)-G2254)-MAX((D2254*(1+E2254)^5*(C2254-F2254)-G2254)-B2254/6,0)*'Расчет NPV'!$C$13)/(1+'Расчет NPV'!$C$12)^6</f>
        <v/>
      </c>
      <c r="N2254" s="13">
        <f>SUM(H2254:M2254)-B2254</f>
        <v/>
      </c>
    </row>
    <row r="2255">
      <c r="A2255" t="n">
        <v>2251</v>
      </c>
      <c r="B2255" s="9">
        <f>_xlfn.BETA.INV(RAND(),'Расчет NPV'!$E$5,'Расчет NPV'!$F$5,'Расчет NPV'!$B$5,'Расчет NPV'!$D$5)</f>
        <v/>
      </c>
      <c r="C2255" s="9">
        <f>_xlfn.BETA.INV(RAND(),'Расчет NPV'!$E$6,'Расчет NPV'!$F$6,'Расчет NPV'!$B$6,'Расчет NPV'!$D$6)</f>
        <v/>
      </c>
      <c r="D2255" s="9">
        <f>_xlfn.BETA.INV(RAND(),'Расчет NPV'!$E$7,'Расчет NPV'!$F$7,'Расчет NPV'!$B$7,'Расчет NPV'!$D$7)</f>
        <v/>
      </c>
      <c r="E2255" s="5">
        <f>_xlfn.BETA.INV(RAND(),'Расчет NPV'!$E$8,'Расчет NPV'!$F$8,'Расчет NPV'!$B$8,'Расчет NPV'!$D$8)</f>
        <v/>
      </c>
      <c r="F2255" s="9">
        <f>_xlfn.BETA.INV(RAND(),'Расчет NPV'!$E$9,'Расчет NPV'!$F$9,'Расчет NPV'!$B$9,'Расчет NPV'!$D$9)</f>
        <v/>
      </c>
      <c r="G2255" s="9">
        <f>_xlfn.BETA.INV(RAND(),'Расчет NPV'!$E$10,'Расчет NPV'!$F$10,'Расчет NPV'!$B$10,'Расчет NPV'!$D$10)</f>
        <v/>
      </c>
      <c r="H2255" s="9">
        <f>((D2255*(1+E2255)^0*'Расчет NPV'!$C$14*(C2255-F2255)-G2255)-MAX((D2255*(1+E2255)^0*'Расчет NPV'!$C$14*(C2255-F2255)-G2255)-B2255/6,0)*'Расчет NPV'!$C$13)/(1+'Расчет NPV'!$C$12)^1</f>
        <v/>
      </c>
      <c r="I2255" s="9">
        <f>((D2255*(1+E2255)^1*(C2255-F2255)-G2255)-MAX((D2255*(1+E2255)^1*(C2255-F2255)-G2255)-B2255/6,0)*'Расчет NPV'!$C$13)/(1+'Расчет NPV'!$C$12)^2</f>
        <v/>
      </c>
      <c r="J2255" s="9">
        <f>((D2255*(1+E2255)^2*(C2255-F2255)-G2255)-MAX((D2255*(1+E2255)^2*(C2255-F2255)-G2255)-B2255/6,0)*'Расчет NPV'!$C$13)/(1+'Расчет NPV'!$C$12)^3</f>
        <v/>
      </c>
      <c r="K2255" s="9">
        <f>((D2255*(1+E2255)^3*(C2255-F2255)-G2255)-MAX((D2255*(1+E2255)^3*(C2255-F2255)-G2255)-B2255/6,0)*'Расчет NPV'!$C$13)/(1+'Расчет NPV'!$C$12)^4</f>
        <v/>
      </c>
      <c r="L2255" s="9">
        <f>((D2255*(1+E2255)^4*(C2255-F2255)-G2255)-MAX((D2255*(1+E2255)^4*(C2255-F2255)-G2255)-B2255/6,0)*'Расчет NPV'!$C$13)/(1+'Расчет NPV'!$C$12)^5</f>
        <v/>
      </c>
      <c r="M2255" s="9">
        <f>((D2255*(1+E2255)^5*(C2255-F2255)-G2255)-MAX((D2255*(1+E2255)^5*(C2255-F2255)-G2255)-B2255/6,0)*'Расчет NPV'!$C$13)/(1+'Расчет NPV'!$C$12)^6</f>
        <v/>
      </c>
      <c r="N2255" s="13">
        <f>SUM(H2255:M2255)-B2255</f>
        <v/>
      </c>
    </row>
    <row r="2256">
      <c r="A2256" t="n">
        <v>2252</v>
      </c>
      <c r="B2256" s="9">
        <f>_xlfn.BETA.INV(RAND(),'Расчет NPV'!$E$5,'Расчет NPV'!$F$5,'Расчет NPV'!$B$5,'Расчет NPV'!$D$5)</f>
        <v/>
      </c>
      <c r="C2256" s="9">
        <f>_xlfn.BETA.INV(RAND(),'Расчет NPV'!$E$6,'Расчет NPV'!$F$6,'Расчет NPV'!$B$6,'Расчет NPV'!$D$6)</f>
        <v/>
      </c>
      <c r="D2256" s="9">
        <f>_xlfn.BETA.INV(RAND(),'Расчет NPV'!$E$7,'Расчет NPV'!$F$7,'Расчет NPV'!$B$7,'Расчет NPV'!$D$7)</f>
        <v/>
      </c>
      <c r="E2256" s="5">
        <f>_xlfn.BETA.INV(RAND(),'Расчет NPV'!$E$8,'Расчет NPV'!$F$8,'Расчет NPV'!$B$8,'Расчет NPV'!$D$8)</f>
        <v/>
      </c>
      <c r="F2256" s="9">
        <f>_xlfn.BETA.INV(RAND(),'Расчет NPV'!$E$9,'Расчет NPV'!$F$9,'Расчет NPV'!$B$9,'Расчет NPV'!$D$9)</f>
        <v/>
      </c>
      <c r="G2256" s="9">
        <f>_xlfn.BETA.INV(RAND(),'Расчет NPV'!$E$10,'Расчет NPV'!$F$10,'Расчет NPV'!$B$10,'Расчет NPV'!$D$10)</f>
        <v/>
      </c>
      <c r="H2256" s="9">
        <f>((D2256*(1+E2256)^0*'Расчет NPV'!$C$14*(C2256-F2256)-G2256)-MAX((D2256*(1+E2256)^0*'Расчет NPV'!$C$14*(C2256-F2256)-G2256)-B2256/6,0)*'Расчет NPV'!$C$13)/(1+'Расчет NPV'!$C$12)^1</f>
        <v/>
      </c>
      <c r="I2256" s="9">
        <f>((D2256*(1+E2256)^1*(C2256-F2256)-G2256)-MAX((D2256*(1+E2256)^1*(C2256-F2256)-G2256)-B2256/6,0)*'Расчет NPV'!$C$13)/(1+'Расчет NPV'!$C$12)^2</f>
        <v/>
      </c>
      <c r="J2256" s="9">
        <f>((D2256*(1+E2256)^2*(C2256-F2256)-G2256)-MAX((D2256*(1+E2256)^2*(C2256-F2256)-G2256)-B2256/6,0)*'Расчет NPV'!$C$13)/(1+'Расчет NPV'!$C$12)^3</f>
        <v/>
      </c>
      <c r="K2256" s="9">
        <f>((D2256*(1+E2256)^3*(C2256-F2256)-G2256)-MAX((D2256*(1+E2256)^3*(C2256-F2256)-G2256)-B2256/6,0)*'Расчет NPV'!$C$13)/(1+'Расчет NPV'!$C$12)^4</f>
        <v/>
      </c>
      <c r="L2256" s="9">
        <f>((D2256*(1+E2256)^4*(C2256-F2256)-G2256)-MAX((D2256*(1+E2256)^4*(C2256-F2256)-G2256)-B2256/6,0)*'Расчет NPV'!$C$13)/(1+'Расчет NPV'!$C$12)^5</f>
        <v/>
      </c>
      <c r="M2256" s="9">
        <f>((D2256*(1+E2256)^5*(C2256-F2256)-G2256)-MAX((D2256*(1+E2256)^5*(C2256-F2256)-G2256)-B2256/6,0)*'Расчет NPV'!$C$13)/(1+'Расчет NPV'!$C$12)^6</f>
        <v/>
      </c>
      <c r="N2256" s="13">
        <f>SUM(H2256:M2256)-B2256</f>
        <v/>
      </c>
    </row>
    <row r="2257">
      <c r="A2257" t="n">
        <v>2253</v>
      </c>
      <c r="B2257" s="9">
        <f>_xlfn.BETA.INV(RAND(),'Расчет NPV'!$E$5,'Расчет NPV'!$F$5,'Расчет NPV'!$B$5,'Расчет NPV'!$D$5)</f>
        <v/>
      </c>
      <c r="C2257" s="9">
        <f>_xlfn.BETA.INV(RAND(),'Расчет NPV'!$E$6,'Расчет NPV'!$F$6,'Расчет NPV'!$B$6,'Расчет NPV'!$D$6)</f>
        <v/>
      </c>
      <c r="D2257" s="9">
        <f>_xlfn.BETA.INV(RAND(),'Расчет NPV'!$E$7,'Расчет NPV'!$F$7,'Расчет NPV'!$B$7,'Расчет NPV'!$D$7)</f>
        <v/>
      </c>
      <c r="E2257" s="5">
        <f>_xlfn.BETA.INV(RAND(),'Расчет NPV'!$E$8,'Расчет NPV'!$F$8,'Расчет NPV'!$B$8,'Расчет NPV'!$D$8)</f>
        <v/>
      </c>
      <c r="F2257" s="9">
        <f>_xlfn.BETA.INV(RAND(),'Расчет NPV'!$E$9,'Расчет NPV'!$F$9,'Расчет NPV'!$B$9,'Расчет NPV'!$D$9)</f>
        <v/>
      </c>
      <c r="G2257" s="9">
        <f>_xlfn.BETA.INV(RAND(),'Расчет NPV'!$E$10,'Расчет NPV'!$F$10,'Расчет NPV'!$B$10,'Расчет NPV'!$D$10)</f>
        <v/>
      </c>
      <c r="H2257" s="9">
        <f>((D2257*(1+E2257)^0*'Расчет NPV'!$C$14*(C2257-F2257)-G2257)-MAX((D2257*(1+E2257)^0*'Расчет NPV'!$C$14*(C2257-F2257)-G2257)-B2257/6,0)*'Расчет NPV'!$C$13)/(1+'Расчет NPV'!$C$12)^1</f>
        <v/>
      </c>
      <c r="I2257" s="9">
        <f>((D2257*(1+E2257)^1*(C2257-F2257)-G2257)-MAX((D2257*(1+E2257)^1*(C2257-F2257)-G2257)-B2257/6,0)*'Расчет NPV'!$C$13)/(1+'Расчет NPV'!$C$12)^2</f>
        <v/>
      </c>
      <c r="J2257" s="9">
        <f>((D2257*(1+E2257)^2*(C2257-F2257)-G2257)-MAX((D2257*(1+E2257)^2*(C2257-F2257)-G2257)-B2257/6,0)*'Расчет NPV'!$C$13)/(1+'Расчет NPV'!$C$12)^3</f>
        <v/>
      </c>
      <c r="K2257" s="9">
        <f>((D2257*(1+E2257)^3*(C2257-F2257)-G2257)-MAX((D2257*(1+E2257)^3*(C2257-F2257)-G2257)-B2257/6,0)*'Расчет NPV'!$C$13)/(1+'Расчет NPV'!$C$12)^4</f>
        <v/>
      </c>
      <c r="L2257" s="9">
        <f>((D2257*(1+E2257)^4*(C2257-F2257)-G2257)-MAX((D2257*(1+E2257)^4*(C2257-F2257)-G2257)-B2257/6,0)*'Расчет NPV'!$C$13)/(1+'Расчет NPV'!$C$12)^5</f>
        <v/>
      </c>
      <c r="M2257" s="9">
        <f>((D2257*(1+E2257)^5*(C2257-F2257)-G2257)-MAX((D2257*(1+E2257)^5*(C2257-F2257)-G2257)-B2257/6,0)*'Расчет NPV'!$C$13)/(1+'Расчет NPV'!$C$12)^6</f>
        <v/>
      </c>
      <c r="N2257" s="13">
        <f>SUM(H2257:M2257)-B2257</f>
        <v/>
      </c>
    </row>
    <row r="2258">
      <c r="A2258" t="n">
        <v>2254</v>
      </c>
      <c r="B2258" s="9">
        <f>_xlfn.BETA.INV(RAND(),'Расчет NPV'!$E$5,'Расчет NPV'!$F$5,'Расчет NPV'!$B$5,'Расчет NPV'!$D$5)</f>
        <v/>
      </c>
      <c r="C2258" s="9">
        <f>_xlfn.BETA.INV(RAND(),'Расчет NPV'!$E$6,'Расчет NPV'!$F$6,'Расчет NPV'!$B$6,'Расчет NPV'!$D$6)</f>
        <v/>
      </c>
      <c r="D2258" s="9">
        <f>_xlfn.BETA.INV(RAND(),'Расчет NPV'!$E$7,'Расчет NPV'!$F$7,'Расчет NPV'!$B$7,'Расчет NPV'!$D$7)</f>
        <v/>
      </c>
      <c r="E2258" s="5">
        <f>_xlfn.BETA.INV(RAND(),'Расчет NPV'!$E$8,'Расчет NPV'!$F$8,'Расчет NPV'!$B$8,'Расчет NPV'!$D$8)</f>
        <v/>
      </c>
      <c r="F2258" s="9">
        <f>_xlfn.BETA.INV(RAND(),'Расчет NPV'!$E$9,'Расчет NPV'!$F$9,'Расчет NPV'!$B$9,'Расчет NPV'!$D$9)</f>
        <v/>
      </c>
      <c r="G2258" s="9">
        <f>_xlfn.BETA.INV(RAND(),'Расчет NPV'!$E$10,'Расчет NPV'!$F$10,'Расчет NPV'!$B$10,'Расчет NPV'!$D$10)</f>
        <v/>
      </c>
      <c r="H2258" s="9">
        <f>((D2258*(1+E2258)^0*'Расчет NPV'!$C$14*(C2258-F2258)-G2258)-MAX((D2258*(1+E2258)^0*'Расчет NPV'!$C$14*(C2258-F2258)-G2258)-B2258/6,0)*'Расчет NPV'!$C$13)/(1+'Расчет NPV'!$C$12)^1</f>
        <v/>
      </c>
      <c r="I2258" s="9">
        <f>((D2258*(1+E2258)^1*(C2258-F2258)-G2258)-MAX((D2258*(1+E2258)^1*(C2258-F2258)-G2258)-B2258/6,0)*'Расчет NPV'!$C$13)/(1+'Расчет NPV'!$C$12)^2</f>
        <v/>
      </c>
      <c r="J2258" s="9">
        <f>((D2258*(1+E2258)^2*(C2258-F2258)-G2258)-MAX((D2258*(1+E2258)^2*(C2258-F2258)-G2258)-B2258/6,0)*'Расчет NPV'!$C$13)/(1+'Расчет NPV'!$C$12)^3</f>
        <v/>
      </c>
      <c r="K2258" s="9">
        <f>((D2258*(1+E2258)^3*(C2258-F2258)-G2258)-MAX((D2258*(1+E2258)^3*(C2258-F2258)-G2258)-B2258/6,0)*'Расчет NPV'!$C$13)/(1+'Расчет NPV'!$C$12)^4</f>
        <v/>
      </c>
      <c r="L2258" s="9">
        <f>((D2258*(1+E2258)^4*(C2258-F2258)-G2258)-MAX((D2258*(1+E2258)^4*(C2258-F2258)-G2258)-B2258/6,0)*'Расчет NPV'!$C$13)/(1+'Расчет NPV'!$C$12)^5</f>
        <v/>
      </c>
      <c r="M2258" s="9">
        <f>((D2258*(1+E2258)^5*(C2258-F2258)-G2258)-MAX((D2258*(1+E2258)^5*(C2258-F2258)-G2258)-B2258/6,0)*'Расчет NPV'!$C$13)/(1+'Расчет NPV'!$C$12)^6</f>
        <v/>
      </c>
      <c r="N2258" s="13">
        <f>SUM(H2258:M2258)-B2258</f>
        <v/>
      </c>
    </row>
    <row r="2259">
      <c r="A2259" t="n">
        <v>2255</v>
      </c>
      <c r="B2259" s="9">
        <f>_xlfn.BETA.INV(RAND(),'Расчет NPV'!$E$5,'Расчет NPV'!$F$5,'Расчет NPV'!$B$5,'Расчет NPV'!$D$5)</f>
        <v/>
      </c>
      <c r="C2259" s="9">
        <f>_xlfn.BETA.INV(RAND(),'Расчет NPV'!$E$6,'Расчет NPV'!$F$6,'Расчет NPV'!$B$6,'Расчет NPV'!$D$6)</f>
        <v/>
      </c>
      <c r="D2259" s="9">
        <f>_xlfn.BETA.INV(RAND(),'Расчет NPV'!$E$7,'Расчет NPV'!$F$7,'Расчет NPV'!$B$7,'Расчет NPV'!$D$7)</f>
        <v/>
      </c>
      <c r="E2259" s="5">
        <f>_xlfn.BETA.INV(RAND(),'Расчет NPV'!$E$8,'Расчет NPV'!$F$8,'Расчет NPV'!$B$8,'Расчет NPV'!$D$8)</f>
        <v/>
      </c>
      <c r="F2259" s="9">
        <f>_xlfn.BETA.INV(RAND(),'Расчет NPV'!$E$9,'Расчет NPV'!$F$9,'Расчет NPV'!$B$9,'Расчет NPV'!$D$9)</f>
        <v/>
      </c>
      <c r="G2259" s="9">
        <f>_xlfn.BETA.INV(RAND(),'Расчет NPV'!$E$10,'Расчет NPV'!$F$10,'Расчет NPV'!$B$10,'Расчет NPV'!$D$10)</f>
        <v/>
      </c>
      <c r="H2259" s="9">
        <f>((D2259*(1+E2259)^0*'Расчет NPV'!$C$14*(C2259-F2259)-G2259)-MAX((D2259*(1+E2259)^0*'Расчет NPV'!$C$14*(C2259-F2259)-G2259)-B2259/6,0)*'Расчет NPV'!$C$13)/(1+'Расчет NPV'!$C$12)^1</f>
        <v/>
      </c>
      <c r="I2259" s="9">
        <f>((D2259*(1+E2259)^1*(C2259-F2259)-G2259)-MAX((D2259*(1+E2259)^1*(C2259-F2259)-G2259)-B2259/6,0)*'Расчет NPV'!$C$13)/(1+'Расчет NPV'!$C$12)^2</f>
        <v/>
      </c>
      <c r="J2259" s="9">
        <f>((D2259*(1+E2259)^2*(C2259-F2259)-G2259)-MAX((D2259*(1+E2259)^2*(C2259-F2259)-G2259)-B2259/6,0)*'Расчет NPV'!$C$13)/(1+'Расчет NPV'!$C$12)^3</f>
        <v/>
      </c>
      <c r="K2259" s="9">
        <f>((D2259*(1+E2259)^3*(C2259-F2259)-G2259)-MAX((D2259*(1+E2259)^3*(C2259-F2259)-G2259)-B2259/6,0)*'Расчет NPV'!$C$13)/(1+'Расчет NPV'!$C$12)^4</f>
        <v/>
      </c>
      <c r="L2259" s="9">
        <f>((D2259*(1+E2259)^4*(C2259-F2259)-G2259)-MAX((D2259*(1+E2259)^4*(C2259-F2259)-G2259)-B2259/6,0)*'Расчет NPV'!$C$13)/(1+'Расчет NPV'!$C$12)^5</f>
        <v/>
      </c>
      <c r="M2259" s="9">
        <f>((D2259*(1+E2259)^5*(C2259-F2259)-G2259)-MAX((D2259*(1+E2259)^5*(C2259-F2259)-G2259)-B2259/6,0)*'Расчет NPV'!$C$13)/(1+'Расчет NPV'!$C$12)^6</f>
        <v/>
      </c>
      <c r="N2259" s="13">
        <f>SUM(H2259:M2259)-B2259</f>
        <v/>
      </c>
    </row>
    <row r="2260">
      <c r="A2260" t="n">
        <v>2256</v>
      </c>
      <c r="B2260" s="9">
        <f>_xlfn.BETA.INV(RAND(),'Расчет NPV'!$E$5,'Расчет NPV'!$F$5,'Расчет NPV'!$B$5,'Расчет NPV'!$D$5)</f>
        <v/>
      </c>
      <c r="C2260" s="9">
        <f>_xlfn.BETA.INV(RAND(),'Расчет NPV'!$E$6,'Расчет NPV'!$F$6,'Расчет NPV'!$B$6,'Расчет NPV'!$D$6)</f>
        <v/>
      </c>
      <c r="D2260" s="9">
        <f>_xlfn.BETA.INV(RAND(),'Расчет NPV'!$E$7,'Расчет NPV'!$F$7,'Расчет NPV'!$B$7,'Расчет NPV'!$D$7)</f>
        <v/>
      </c>
      <c r="E2260" s="5">
        <f>_xlfn.BETA.INV(RAND(),'Расчет NPV'!$E$8,'Расчет NPV'!$F$8,'Расчет NPV'!$B$8,'Расчет NPV'!$D$8)</f>
        <v/>
      </c>
      <c r="F2260" s="9">
        <f>_xlfn.BETA.INV(RAND(),'Расчет NPV'!$E$9,'Расчет NPV'!$F$9,'Расчет NPV'!$B$9,'Расчет NPV'!$D$9)</f>
        <v/>
      </c>
      <c r="G2260" s="9">
        <f>_xlfn.BETA.INV(RAND(),'Расчет NPV'!$E$10,'Расчет NPV'!$F$10,'Расчет NPV'!$B$10,'Расчет NPV'!$D$10)</f>
        <v/>
      </c>
      <c r="H2260" s="9">
        <f>((D2260*(1+E2260)^0*'Расчет NPV'!$C$14*(C2260-F2260)-G2260)-MAX((D2260*(1+E2260)^0*'Расчет NPV'!$C$14*(C2260-F2260)-G2260)-B2260/6,0)*'Расчет NPV'!$C$13)/(1+'Расчет NPV'!$C$12)^1</f>
        <v/>
      </c>
      <c r="I2260" s="9">
        <f>((D2260*(1+E2260)^1*(C2260-F2260)-G2260)-MAX((D2260*(1+E2260)^1*(C2260-F2260)-G2260)-B2260/6,0)*'Расчет NPV'!$C$13)/(1+'Расчет NPV'!$C$12)^2</f>
        <v/>
      </c>
      <c r="J2260" s="9">
        <f>((D2260*(1+E2260)^2*(C2260-F2260)-G2260)-MAX((D2260*(1+E2260)^2*(C2260-F2260)-G2260)-B2260/6,0)*'Расчет NPV'!$C$13)/(1+'Расчет NPV'!$C$12)^3</f>
        <v/>
      </c>
      <c r="K2260" s="9">
        <f>((D2260*(1+E2260)^3*(C2260-F2260)-G2260)-MAX((D2260*(1+E2260)^3*(C2260-F2260)-G2260)-B2260/6,0)*'Расчет NPV'!$C$13)/(1+'Расчет NPV'!$C$12)^4</f>
        <v/>
      </c>
      <c r="L2260" s="9">
        <f>((D2260*(1+E2260)^4*(C2260-F2260)-G2260)-MAX((D2260*(1+E2260)^4*(C2260-F2260)-G2260)-B2260/6,0)*'Расчет NPV'!$C$13)/(1+'Расчет NPV'!$C$12)^5</f>
        <v/>
      </c>
      <c r="M2260" s="9">
        <f>((D2260*(1+E2260)^5*(C2260-F2260)-G2260)-MAX((D2260*(1+E2260)^5*(C2260-F2260)-G2260)-B2260/6,0)*'Расчет NPV'!$C$13)/(1+'Расчет NPV'!$C$12)^6</f>
        <v/>
      </c>
      <c r="N2260" s="13">
        <f>SUM(H2260:M2260)-B2260</f>
        <v/>
      </c>
    </row>
    <row r="2261">
      <c r="A2261" t="n">
        <v>2257</v>
      </c>
      <c r="B2261" s="9">
        <f>_xlfn.BETA.INV(RAND(),'Расчет NPV'!$E$5,'Расчет NPV'!$F$5,'Расчет NPV'!$B$5,'Расчет NPV'!$D$5)</f>
        <v/>
      </c>
      <c r="C2261" s="9">
        <f>_xlfn.BETA.INV(RAND(),'Расчет NPV'!$E$6,'Расчет NPV'!$F$6,'Расчет NPV'!$B$6,'Расчет NPV'!$D$6)</f>
        <v/>
      </c>
      <c r="D2261" s="9">
        <f>_xlfn.BETA.INV(RAND(),'Расчет NPV'!$E$7,'Расчет NPV'!$F$7,'Расчет NPV'!$B$7,'Расчет NPV'!$D$7)</f>
        <v/>
      </c>
      <c r="E2261" s="5">
        <f>_xlfn.BETA.INV(RAND(),'Расчет NPV'!$E$8,'Расчет NPV'!$F$8,'Расчет NPV'!$B$8,'Расчет NPV'!$D$8)</f>
        <v/>
      </c>
      <c r="F2261" s="9">
        <f>_xlfn.BETA.INV(RAND(),'Расчет NPV'!$E$9,'Расчет NPV'!$F$9,'Расчет NPV'!$B$9,'Расчет NPV'!$D$9)</f>
        <v/>
      </c>
      <c r="G2261" s="9">
        <f>_xlfn.BETA.INV(RAND(),'Расчет NPV'!$E$10,'Расчет NPV'!$F$10,'Расчет NPV'!$B$10,'Расчет NPV'!$D$10)</f>
        <v/>
      </c>
      <c r="H2261" s="9">
        <f>((D2261*(1+E2261)^0*'Расчет NPV'!$C$14*(C2261-F2261)-G2261)-MAX((D2261*(1+E2261)^0*'Расчет NPV'!$C$14*(C2261-F2261)-G2261)-B2261/6,0)*'Расчет NPV'!$C$13)/(1+'Расчет NPV'!$C$12)^1</f>
        <v/>
      </c>
      <c r="I2261" s="9">
        <f>((D2261*(1+E2261)^1*(C2261-F2261)-G2261)-MAX((D2261*(1+E2261)^1*(C2261-F2261)-G2261)-B2261/6,0)*'Расчет NPV'!$C$13)/(1+'Расчет NPV'!$C$12)^2</f>
        <v/>
      </c>
      <c r="J2261" s="9">
        <f>((D2261*(1+E2261)^2*(C2261-F2261)-G2261)-MAX((D2261*(1+E2261)^2*(C2261-F2261)-G2261)-B2261/6,0)*'Расчет NPV'!$C$13)/(1+'Расчет NPV'!$C$12)^3</f>
        <v/>
      </c>
      <c r="K2261" s="9">
        <f>((D2261*(1+E2261)^3*(C2261-F2261)-G2261)-MAX((D2261*(1+E2261)^3*(C2261-F2261)-G2261)-B2261/6,0)*'Расчет NPV'!$C$13)/(1+'Расчет NPV'!$C$12)^4</f>
        <v/>
      </c>
      <c r="L2261" s="9">
        <f>((D2261*(1+E2261)^4*(C2261-F2261)-G2261)-MAX((D2261*(1+E2261)^4*(C2261-F2261)-G2261)-B2261/6,0)*'Расчет NPV'!$C$13)/(1+'Расчет NPV'!$C$12)^5</f>
        <v/>
      </c>
      <c r="M2261" s="9">
        <f>((D2261*(1+E2261)^5*(C2261-F2261)-G2261)-MAX((D2261*(1+E2261)^5*(C2261-F2261)-G2261)-B2261/6,0)*'Расчет NPV'!$C$13)/(1+'Расчет NPV'!$C$12)^6</f>
        <v/>
      </c>
      <c r="N2261" s="13">
        <f>SUM(H2261:M2261)-B2261</f>
        <v/>
      </c>
    </row>
    <row r="2262">
      <c r="A2262" t="n">
        <v>2258</v>
      </c>
      <c r="B2262" s="9">
        <f>_xlfn.BETA.INV(RAND(),'Расчет NPV'!$E$5,'Расчет NPV'!$F$5,'Расчет NPV'!$B$5,'Расчет NPV'!$D$5)</f>
        <v/>
      </c>
      <c r="C2262" s="9">
        <f>_xlfn.BETA.INV(RAND(),'Расчет NPV'!$E$6,'Расчет NPV'!$F$6,'Расчет NPV'!$B$6,'Расчет NPV'!$D$6)</f>
        <v/>
      </c>
      <c r="D2262" s="9">
        <f>_xlfn.BETA.INV(RAND(),'Расчет NPV'!$E$7,'Расчет NPV'!$F$7,'Расчет NPV'!$B$7,'Расчет NPV'!$D$7)</f>
        <v/>
      </c>
      <c r="E2262" s="5">
        <f>_xlfn.BETA.INV(RAND(),'Расчет NPV'!$E$8,'Расчет NPV'!$F$8,'Расчет NPV'!$B$8,'Расчет NPV'!$D$8)</f>
        <v/>
      </c>
      <c r="F2262" s="9">
        <f>_xlfn.BETA.INV(RAND(),'Расчет NPV'!$E$9,'Расчет NPV'!$F$9,'Расчет NPV'!$B$9,'Расчет NPV'!$D$9)</f>
        <v/>
      </c>
      <c r="G2262" s="9">
        <f>_xlfn.BETA.INV(RAND(),'Расчет NPV'!$E$10,'Расчет NPV'!$F$10,'Расчет NPV'!$B$10,'Расчет NPV'!$D$10)</f>
        <v/>
      </c>
      <c r="H2262" s="9">
        <f>((D2262*(1+E2262)^0*'Расчет NPV'!$C$14*(C2262-F2262)-G2262)-MAX((D2262*(1+E2262)^0*'Расчет NPV'!$C$14*(C2262-F2262)-G2262)-B2262/6,0)*'Расчет NPV'!$C$13)/(1+'Расчет NPV'!$C$12)^1</f>
        <v/>
      </c>
      <c r="I2262" s="9">
        <f>((D2262*(1+E2262)^1*(C2262-F2262)-G2262)-MAX((D2262*(1+E2262)^1*(C2262-F2262)-G2262)-B2262/6,0)*'Расчет NPV'!$C$13)/(1+'Расчет NPV'!$C$12)^2</f>
        <v/>
      </c>
      <c r="J2262" s="9">
        <f>((D2262*(1+E2262)^2*(C2262-F2262)-G2262)-MAX((D2262*(1+E2262)^2*(C2262-F2262)-G2262)-B2262/6,0)*'Расчет NPV'!$C$13)/(1+'Расчет NPV'!$C$12)^3</f>
        <v/>
      </c>
      <c r="K2262" s="9">
        <f>((D2262*(1+E2262)^3*(C2262-F2262)-G2262)-MAX((D2262*(1+E2262)^3*(C2262-F2262)-G2262)-B2262/6,0)*'Расчет NPV'!$C$13)/(1+'Расчет NPV'!$C$12)^4</f>
        <v/>
      </c>
      <c r="L2262" s="9">
        <f>((D2262*(1+E2262)^4*(C2262-F2262)-G2262)-MAX((D2262*(1+E2262)^4*(C2262-F2262)-G2262)-B2262/6,0)*'Расчет NPV'!$C$13)/(1+'Расчет NPV'!$C$12)^5</f>
        <v/>
      </c>
      <c r="M2262" s="9">
        <f>((D2262*(1+E2262)^5*(C2262-F2262)-G2262)-MAX((D2262*(1+E2262)^5*(C2262-F2262)-G2262)-B2262/6,0)*'Расчет NPV'!$C$13)/(1+'Расчет NPV'!$C$12)^6</f>
        <v/>
      </c>
      <c r="N2262" s="13">
        <f>SUM(H2262:M2262)-B2262</f>
        <v/>
      </c>
    </row>
    <row r="2263">
      <c r="A2263" t="n">
        <v>2259</v>
      </c>
      <c r="B2263" s="9">
        <f>_xlfn.BETA.INV(RAND(),'Расчет NPV'!$E$5,'Расчет NPV'!$F$5,'Расчет NPV'!$B$5,'Расчет NPV'!$D$5)</f>
        <v/>
      </c>
      <c r="C2263" s="9">
        <f>_xlfn.BETA.INV(RAND(),'Расчет NPV'!$E$6,'Расчет NPV'!$F$6,'Расчет NPV'!$B$6,'Расчет NPV'!$D$6)</f>
        <v/>
      </c>
      <c r="D2263" s="9">
        <f>_xlfn.BETA.INV(RAND(),'Расчет NPV'!$E$7,'Расчет NPV'!$F$7,'Расчет NPV'!$B$7,'Расчет NPV'!$D$7)</f>
        <v/>
      </c>
      <c r="E2263" s="5">
        <f>_xlfn.BETA.INV(RAND(),'Расчет NPV'!$E$8,'Расчет NPV'!$F$8,'Расчет NPV'!$B$8,'Расчет NPV'!$D$8)</f>
        <v/>
      </c>
      <c r="F2263" s="9">
        <f>_xlfn.BETA.INV(RAND(),'Расчет NPV'!$E$9,'Расчет NPV'!$F$9,'Расчет NPV'!$B$9,'Расчет NPV'!$D$9)</f>
        <v/>
      </c>
      <c r="G2263" s="9">
        <f>_xlfn.BETA.INV(RAND(),'Расчет NPV'!$E$10,'Расчет NPV'!$F$10,'Расчет NPV'!$B$10,'Расчет NPV'!$D$10)</f>
        <v/>
      </c>
      <c r="H2263" s="9">
        <f>((D2263*(1+E2263)^0*'Расчет NPV'!$C$14*(C2263-F2263)-G2263)-MAX((D2263*(1+E2263)^0*'Расчет NPV'!$C$14*(C2263-F2263)-G2263)-B2263/6,0)*'Расчет NPV'!$C$13)/(1+'Расчет NPV'!$C$12)^1</f>
        <v/>
      </c>
      <c r="I2263" s="9">
        <f>((D2263*(1+E2263)^1*(C2263-F2263)-G2263)-MAX((D2263*(1+E2263)^1*(C2263-F2263)-G2263)-B2263/6,0)*'Расчет NPV'!$C$13)/(1+'Расчет NPV'!$C$12)^2</f>
        <v/>
      </c>
      <c r="J2263" s="9">
        <f>((D2263*(1+E2263)^2*(C2263-F2263)-G2263)-MAX((D2263*(1+E2263)^2*(C2263-F2263)-G2263)-B2263/6,0)*'Расчет NPV'!$C$13)/(1+'Расчет NPV'!$C$12)^3</f>
        <v/>
      </c>
      <c r="K2263" s="9">
        <f>((D2263*(1+E2263)^3*(C2263-F2263)-G2263)-MAX((D2263*(1+E2263)^3*(C2263-F2263)-G2263)-B2263/6,0)*'Расчет NPV'!$C$13)/(1+'Расчет NPV'!$C$12)^4</f>
        <v/>
      </c>
      <c r="L2263" s="9">
        <f>((D2263*(1+E2263)^4*(C2263-F2263)-G2263)-MAX((D2263*(1+E2263)^4*(C2263-F2263)-G2263)-B2263/6,0)*'Расчет NPV'!$C$13)/(1+'Расчет NPV'!$C$12)^5</f>
        <v/>
      </c>
      <c r="M2263" s="9">
        <f>((D2263*(1+E2263)^5*(C2263-F2263)-G2263)-MAX((D2263*(1+E2263)^5*(C2263-F2263)-G2263)-B2263/6,0)*'Расчет NPV'!$C$13)/(1+'Расчет NPV'!$C$12)^6</f>
        <v/>
      </c>
      <c r="N2263" s="13">
        <f>SUM(H2263:M2263)-B2263</f>
        <v/>
      </c>
    </row>
    <row r="2264">
      <c r="A2264" t="n">
        <v>2260</v>
      </c>
      <c r="B2264" s="9">
        <f>_xlfn.BETA.INV(RAND(),'Расчет NPV'!$E$5,'Расчет NPV'!$F$5,'Расчет NPV'!$B$5,'Расчет NPV'!$D$5)</f>
        <v/>
      </c>
      <c r="C2264" s="9">
        <f>_xlfn.BETA.INV(RAND(),'Расчет NPV'!$E$6,'Расчет NPV'!$F$6,'Расчет NPV'!$B$6,'Расчет NPV'!$D$6)</f>
        <v/>
      </c>
      <c r="D2264" s="9">
        <f>_xlfn.BETA.INV(RAND(),'Расчет NPV'!$E$7,'Расчет NPV'!$F$7,'Расчет NPV'!$B$7,'Расчет NPV'!$D$7)</f>
        <v/>
      </c>
      <c r="E2264" s="5">
        <f>_xlfn.BETA.INV(RAND(),'Расчет NPV'!$E$8,'Расчет NPV'!$F$8,'Расчет NPV'!$B$8,'Расчет NPV'!$D$8)</f>
        <v/>
      </c>
      <c r="F2264" s="9">
        <f>_xlfn.BETA.INV(RAND(),'Расчет NPV'!$E$9,'Расчет NPV'!$F$9,'Расчет NPV'!$B$9,'Расчет NPV'!$D$9)</f>
        <v/>
      </c>
      <c r="G2264" s="9">
        <f>_xlfn.BETA.INV(RAND(),'Расчет NPV'!$E$10,'Расчет NPV'!$F$10,'Расчет NPV'!$B$10,'Расчет NPV'!$D$10)</f>
        <v/>
      </c>
      <c r="H2264" s="9">
        <f>((D2264*(1+E2264)^0*'Расчет NPV'!$C$14*(C2264-F2264)-G2264)-MAX((D2264*(1+E2264)^0*'Расчет NPV'!$C$14*(C2264-F2264)-G2264)-B2264/6,0)*'Расчет NPV'!$C$13)/(1+'Расчет NPV'!$C$12)^1</f>
        <v/>
      </c>
      <c r="I2264" s="9">
        <f>((D2264*(1+E2264)^1*(C2264-F2264)-G2264)-MAX((D2264*(1+E2264)^1*(C2264-F2264)-G2264)-B2264/6,0)*'Расчет NPV'!$C$13)/(1+'Расчет NPV'!$C$12)^2</f>
        <v/>
      </c>
      <c r="J2264" s="9">
        <f>((D2264*(1+E2264)^2*(C2264-F2264)-G2264)-MAX((D2264*(1+E2264)^2*(C2264-F2264)-G2264)-B2264/6,0)*'Расчет NPV'!$C$13)/(1+'Расчет NPV'!$C$12)^3</f>
        <v/>
      </c>
      <c r="K2264" s="9">
        <f>((D2264*(1+E2264)^3*(C2264-F2264)-G2264)-MAX((D2264*(1+E2264)^3*(C2264-F2264)-G2264)-B2264/6,0)*'Расчет NPV'!$C$13)/(1+'Расчет NPV'!$C$12)^4</f>
        <v/>
      </c>
      <c r="L2264" s="9">
        <f>((D2264*(1+E2264)^4*(C2264-F2264)-G2264)-MAX((D2264*(1+E2264)^4*(C2264-F2264)-G2264)-B2264/6,0)*'Расчет NPV'!$C$13)/(1+'Расчет NPV'!$C$12)^5</f>
        <v/>
      </c>
      <c r="M2264" s="9">
        <f>((D2264*(1+E2264)^5*(C2264-F2264)-G2264)-MAX((D2264*(1+E2264)^5*(C2264-F2264)-G2264)-B2264/6,0)*'Расчет NPV'!$C$13)/(1+'Расчет NPV'!$C$12)^6</f>
        <v/>
      </c>
      <c r="N2264" s="13">
        <f>SUM(H2264:M2264)-B2264</f>
        <v/>
      </c>
    </row>
    <row r="2265">
      <c r="A2265" t="n">
        <v>2261</v>
      </c>
      <c r="B2265" s="9">
        <f>_xlfn.BETA.INV(RAND(),'Расчет NPV'!$E$5,'Расчет NPV'!$F$5,'Расчет NPV'!$B$5,'Расчет NPV'!$D$5)</f>
        <v/>
      </c>
      <c r="C2265" s="9">
        <f>_xlfn.BETA.INV(RAND(),'Расчет NPV'!$E$6,'Расчет NPV'!$F$6,'Расчет NPV'!$B$6,'Расчет NPV'!$D$6)</f>
        <v/>
      </c>
      <c r="D2265" s="9">
        <f>_xlfn.BETA.INV(RAND(),'Расчет NPV'!$E$7,'Расчет NPV'!$F$7,'Расчет NPV'!$B$7,'Расчет NPV'!$D$7)</f>
        <v/>
      </c>
      <c r="E2265" s="5">
        <f>_xlfn.BETA.INV(RAND(),'Расчет NPV'!$E$8,'Расчет NPV'!$F$8,'Расчет NPV'!$B$8,'Расчет NPV'!$D$8)</f>
        <v/>
      </c>
      <c r="F2265" s="9">
        <f>_xlfn.BETA.INV(RAND(),'Расчет NPV'!$E$9,'Расчет NPV'!$F$9,'Расчет NPV'!$B$9,'Расчет NPV'!$D$9)</f>
        <v/>
      </c>
      <c r="G2265" s="9">
        <f>_xlfn.BETA.INV(RAND(),'Расчет NPV'!$E$10,'Расчет NPV'!$F$10,'Расчет NPV'!$B$10,'Расчет NPV'!$D$10)</f>
        <v/>
      </c>
      <c r="H2265" s="9">
        <f>((D2265*(1+E2265)^0*'Расчет NPV'!$C$14*(C2265-F2265)-G2265)-MAX((D2265*(1+E2265)^0*'Расчет NPV'!$C$14*(C2265-F2265)-G2265)-B2265/6,0)*'Расчет NPV'!$C$13)/(1+'Расчет NPV'!$C$12)^1</f>
        <v/>
      </c>
      <c r="I2265" s="9">
        <f>((D2265*(1+E2265)^1*(C2265-F2265)-G2265)-MAX((D2265*(1+E2265)^1*(C2265-F2265)-G2265)-B2265/6,0)*'Расчет NPV'!$C$13)/(1+'Расчет NPV'!$C$12)^2</f>
        <v/>
      </c>
      <c r="J2265" s="9">
        <f>((D2265*(1+E2265)^2*(C2265-F2265)-G2265)-MAX((D2265*(1+E2265)^2*(C2265-F2265)-G2265)-B2265/6,0)*'Расчет NPV'!$C$13)/(1+'Расчет NPV'!$C$12)^3</f>
        <v/>
      </c>
      <c r="K2265" s="9">
        <f>((D2265*(1+E2265)^3*(C2265-F2265)-G2265)-MAX((D2265*(1+E2265)^3*(C2265-F2265)-G2265)-B2265/6,0)*'Расчет NPV'!$C$13)/(1+'Расчет NPV'!$C$12)^4</f>
        <v/>
      </c>
      <c r="L2265" s="9">
        <f>((D2265*(1+E2265)^4*(C2265-F2265)-G2265)-MAX((D2265*(1+E2265)^4*(C2265-F2265)-G2265)-B2265/6,0)*'Расчет NPV'!$C$13)/(1+'Расчет NPV'!$C$12)^5</f>
        <v/>
      </c>
      <c r="M2265" s="9">
        <f>((D2265*(1+E2265)^5*(C2265-F2265)-G2265)-MAX((D2265*(1+E2265)^5*(C2265-F2265)-G2265)-B2265/6,0)*'Расчет NPV'!$C$13)/(1+'Расчет NPV'!$C$12)^6</f>
        <v/>
      </c>
      <c r="N2265" s="13">
        <f>SUM(H2265:M2265)-B2265</f>
        <v/>
      </c>
    </row>
    <row r="2266">
      <c r="A2266" t="n">
        <v>2262</v>
      </c>
      <c r="B2266" s="9">
        <f>_xlfn.BETA.INV(RAND(),'Расчет NPV'!$E$5,'Расчет NPV'!$F$5,'Расчет NPV'!$B$5,'Расчет NPV'!$D$5)</f>
        <v/>
      </c>
      <c r="C2266" s="9">
        <f>_xlfn.BETA.INV(RAND(),'Расчет NPV'!$E$6,'Расчет NPV'!$F$6,'Расчет NPV'!$B$6,'Расчет NPV'!$D$6)</f>
        <v/>
      </c>
      <c r="D2266" s="9">
        <f>_xlfn.BETA.INV(RAND(),'Расчет NPV'!$E$7,'Расчет NPV'!$F$7,'Расчет NPV'!$B$7,'Расчет NPV'!$D$7)</f>
        <v/>
      </c>
      <c r="E2266" s="5">
        <f>_xlfn.BETA.INV(RAND(),'Расчет NPV'!$E$8,'Расчет NPV'!$F$8,'Расчет NPV'!$B$8,'Расчет NPV'!$D$8)</f>
        <v/>
      </c>
      <c r="F2266" s="9">
        <f>_xlfn.BETA.INV(RAND(),'Расчет NPV'!$E$9,'Расчет NPV'!$F$9,'Расчет NPV'!$B$9,'Расчет NPV'!$D$9)</f>
        <v/>
      </c>
      <c r="G2266" s="9">
        <f>_xlfn.BETA.INV(RAND(),'Расчет NPV'!$E$10,'Расчет NPV'!$F$10,'Расчет NPV'!$B$10,'Расчет NPV'!$D$10)</f>
        <v/>
      </c>
      <c r="H2266" s="9">
        <f>((D2266*(1+E2266)^0*'Расчет NPV'!$C$14*(C2266-F2266)-G2266)-MAX((D2266*(1+E2266)^0*'Расчет NPV'!$C$14*(C2266-F2266)-G2266)-B2266/6,0)*'Расчет NPV'!$C$13)/(1+'Расчет NPV'!$C$12)^1</f>
        <v/>
      </c>
      <c r="I2266" s="9">
        <f>((D2266*(1+E2266)^1*(C2266-F2266)-G2266)-MAX((D2266*(1+E2266)^1*(C2266-F2266)-G2266)-B2266/6,0)*'Расчет NPV'!$C$13)/(1+'Расчет NPV'!$C$12)^2</f>
        <v/>
      </c>
      <c r="J2266" s="9">
        <f>((D2266*(1+E2266)^2*(C2266-F2266)-G2266)-MAX((D2266*(1+E2266)^2*(C2266-F2266)-G2266)-B2266/6,0)*'Расчет NPV'!$C$13)/(1+'Расчет NPV'!$C$12)^3</f>
        <v/>
      </c>
      <c r="K2266" s="9">
        <f>((D2266*(1+E2266)^3*(C2266-F2266)-G2266)-MAX((D2266*(1+E2266)^3*(C2266-F2266)-G2266)-B2266/6,0)*'Расчет NPV'!$C$13)/(1+'Расчет NPV'!$C$12)^4</f>
        <v/>
      </c>
      <c r="L2266" s="9">
        <f>((D2266*(1+E2266)^4*(C2266-F2266)-G2266)-MAX((D2266*(1+E2266)^4*(C2266-F2266)-G2266)-B2266/6,0)*'Расчет NPV'!$C$13)/(1+'Расчет NPV'!$C$12)^5</f>
        <v/>
      </c>
      <c r="M2266" s="9">
        <f>((D2266*(1+E2266)^5*(C2266-F2266)-G2266)-MAX((D2266*(1+E2266)^5*(C2266-F2266)-G2266)-B2266/6,0)*'Расчет NPV'!$C$13)/(1+'Расчет NPV'!$C$12)^6</f>
        <v/>
      </c>
      <c r="N2266" s="13">
        <f>SUM(H2266:M2266)-B2266</f>
        <v/>
      </c>
    </row>
    <row r="2267">
      <c r="A2267" t="n">
        <v>2263</v>
      </c>
      <c r="B2267" s="9">
        <f>_xlfn.BETA.INV(RAND(),'Расчет NPV'!$E$5,'Расчет NPV'!$F$5,'Расчет NPV'!$B$5,'Расчет NPV'!$D$5)</f>
        <v/>
      </c>
      <c r="C2267" s="9">
        <f>_xlfn.BETA.INV(RAND(),'Расчет NPV'!$E$6,'Расчет NPV'!$F$6,'Расчет NPV'!$B$6,'Расчет NPV'!$D$6)</f>
        <v/>
      </c>
      <c r="D2267" s="9">
        <f>_xlfn.BETA.INV(RAND(),'Расчет NPV'!$E$7,'Расчет NPV'!$F$7,'Расчет NPV'!$B$7,'Расчет NPV'!$D$7)</f>
        <v/>
      </c>
      <c r="E2267" s="5">
        <f>_xlfn.BETA.INV(RAND(),'Расчет NPV'!$E$8,'Расчет NPV'!$F$8,'Расчет NPV'!$B$8,'Расчет NPV'!$D$8)</f>
        <v/>
      </c>
      <c r="F2267" s="9">
        <f>_xlfn.BETA.INV(RAND(),'Расчет NPV'!$E$9,'Расчет NPV'!$F$9,'Расчет NPV'!$B$9,'Расчет NPV'!$D$9)</f>
        <v/>
      </c>
      <c r="G2267" s="9">
        <f>_xlfn.BETA.INV(RAND(),'Расчет NPV'!$E$10,'Расчет NPV'!$F$10,'Расчет NPV'!$B$10,'Расчет NPV'!$D$10)</f>
        <v/>
      </c>
      <c r="H2267" s="9">
        <f>((D2267*(1+E2267)^0*'Расчет NPV'!$C$14*(C2267-F2267)-G2267)-MAX((D2267*(1+E2267)^0*'Расчет NPV'!$C$14*(C2267-F2267)-G2267)-B2267/6,0)*'Расчет NPV'!$C$13)/(1+'Расчет NPV'!$C$12)^1</f>
        <v/>
      </c>
      <c r="I2267" s="9">
        <f>((D2267*(1+E2267)^1*(C2267-F2267)-G2267)-MAX((D2267*(1+E2267)^1*(C2267-F2267)-G2267)-B2267/6,0)*'Расчет NPV'!$C$13)/(1+'Расчет NPV'!$C$12)^2</f>
        <v/>
      </c>
      <c r="J2267" s="9">
        <f>((D2267*(1+E2267)^2*(C2267-F2267)-G2267)-MAX((D2267*(1+E2267)^2*(C2267-F2267)-G2267)-B2267/6,0)*'Расчет NPV'!$C$13)/(1+'Расчет NPV'!$C$12)^3</f>
        <v/>
      </c>
      <c r="K2267" s="9">
        <f>((D2267*(1+E2267)^3*(C2267-F2267)-G2267)-MAX((D2267*(1+E2267)^3*(C2267-F2267)-G2267)-B2267/6,0)*'Расчет NPV'!$C$13)/(1+'Расчет NPV'!$C$12)^4</f>
        <v/>
      </c>
      <c r="L2267" s="9">
        <f>((D2267*(1+E2267)^4*(C2267-F2267)-G2267)-MAX((D2267*(1+E2267)^4*(C2267-F2267)-G2267)-B2267/6,0)*'Расчет NPV'!$C$13)/(1+'Расчет NPV'!$C$12)^5</f>
        <v/>
      </c>
      <c r="M2267" s="9">
        <f>((D2267*(1+E2267)^5*(C2267-F2267)-G2267)-MAX((D2267*(1+E2267)^5*(C2267-F2267)-G2267)-B2267/6,0)*'Расчет NPV'!$C$13)/(1+'Расчет NPV'!$C$12)^6</f>
        <v/>
      </c>
      <c r="N2267" s="13">
        <f>SUM(H2267:M2267)-B2267</f>
        <v/>
      </c>
    </row>
    <row r="2268">
      <c r="A2268" t="n">
        <v>2264</v>
      </c>
      <c r="B2268" s="9">
        <f>_xlfn.BETA.INV(RAND(),'Расчет NPV'!$E$5,'Расчет NPV'!$F$5,'Расчет NPV'!$B$5,'Расчет NPV'!$D$5)</f>
        <v/>
      </c>
      <c r="C2268" s="9">
        <f>_xlfn.BETA.INV(RAND(),'Расчет NPV'!$E$6,'Расчет NPV'!$F$6,'Расчет NPV'!$B$6,'Расчет NPV'!$D$6)</f>
        <v/>
      </c>
      <c r="D2268" s="9">
        <f>_xlfn.BETA.INV(RAND(),'Расчет NPV'!$E$7,'Расчет NPV'!$F$7,'Расчет NPV'!$B$7,'Расчет NPV'!$D$7)</f>
        <v/>
      </c>
      <c r="E2268" s="5">
        <f>_xlfn.BETA.INV(RAND(),'Расчет NPV'!$E$8,'Расчет NPV'!$F$8,'Расчет NPV'!$B$8,'Расчет NPV'!$D$8)</f>
        <v/>
      </c>
      <c r="F2268" s="9">
        <f>_xlfn.BETA.INV(RAND(),'Расчет NPV'!$E$9,'Расчет NPV'!$F$9,'Расчет NPV'!$B$9,'Расчет NPV'!$D$9)</f>
        <v/>
      </c>
      <c r="G2268" s="9">
        <f>_xlfn.BETA.INV(RAND(),'Расчет NPV'!$E$10,'Расчет NPV'!$F$10,'Расчет NPV'!$B$10,'Расчет NPV'!$D$10)</f>
        <v/>
      </c>
      <c r="H2268" s="9">
        <f>((D2268*(1+E2268)^0*'Расчет NPV'!$C$14*(C2268-F2268)-G2268)-MAX((D2268*(1+E2268)^0*'Расчет NPV'!$C$14*(C2268-F2268)-G2268)-B2268/6,0)*'Расчет NPV'!$C$13)/(1+'Расчет NPV'!$C$12)^1</f>
        <v/>
      </c>
      <c r="I2268" s="9">
        <f>((D2268*(1+E2268)^1*(C2268-F2268)-G2268)-MAX((D2268*(1+E2268)^1*(C2268-F2268)-G2268)-B2268/6,0)*'Расчет NPV'!$C$13)/(1+'Расчет NPV'!$C$12)^2</f>
        <v/>
      </c>
      <c r="J2268" s="9">
        <f>((D2268*(1+E2268)^2*(C2268-F2268)-G2268)-MAX((D2268*(1+E2268)^2*(C2268-F2268)-G2268)-B2268/6,0)*'Расчет NPV'!$C$13)/(1+'Расчет NPV'!$C$12)^3</f>
        <v/>
      </c>
      <c r="K2268" s="9">
        <f>((D2268*(1+E2268)^3*(C2268-F2268)-G2268)-MAX((D2268*(1+E2268)^3*(C2268-F2268)-G2268)-B2268/6,0)*'Расчет NPV'!$C$13)/(1+'Расчет NPV'!$C$12)^4</f>
        <v/>
      </c>
      <c r="L2268" s="9">
        <f>((D2268*(1+E2268)^4*(C2268-F2268)-G2268)-MAX((D2268*(1+E2268)^4*(C2268-F2268)-G2268)-B2268/6,0)*'Расчет NPV'!$C$13)/(1+'Расчет NPV'!$C$12)^5</f>
        <v/>
      </c>
      <c r="M2268" s="9">
        <f>((D2268*(1+E2268)^5*(C2268-F2268)-G2268)-MAX((D2268*(1+E2268)^5*(C2268-F2268)-G2268)-B2268/6,0)*'Расчет NPV'!$C$13)/(1+'Расчет NPV'!$C$12)^6</f>
        <v/>
      </c>
      <c r="N2268" s="13">
        <f>SUM(H2268:M2268)-B2268</f>
        <v/>
      </c>
    </row>
    <row r="2269">
      <c r="A2269" t="n">
        <v>2265</v>
      </c>
      <c r="B2269" s="9">
        <f>_xlfn.BETA.INV(RAND(),'Расчет NPV'!$E$5,'Расчет NPV'!$F$5,'Расчет NPV'!$B$5,'Расчет NPV'!$D$5)</f>
        <v/>
      </c>
      <c r="C2269" s="9">
        <f>_xlfn.BETA.INV(RAND(),'Расчет NPV'!$E$6,'Расчет NPV'!$F$6,'Расчет NPV'!$B$6,'Расчет NPV'!$D$6)</f>
        <v/>
      </c>
      <c r="D2269" s="9">
        <f>_xlfn.BETA.INV(RAND(),'Расчет NPV'!$E$7,'Расчет NPV'!$F$7,'Расчет NPV'!$B$7,'Расчет NPV'!$D$7)</f>
        <v/>
      </c>
      <c r="E2269" s="5">
        <f>_xlfn.BETA.INV(RAND(),'Расчет NPV'!$E$8,'Расчет NPV'!$F$8,'Расчет NPV'!$B$8,'Расчет NPV'!$D$8)</f>
        <v/>
      </c>
      <c r="F2269" s="9">
        <f>_xlfn.BETA.INV(RAND(),'Расчет NPV'!$E$9,'Расчет NPV'!$F$9,'Расчет NPV'!$B$9,'Расчет NPV'!$D$9)</f>
        <v/>
      </c>
      <c r="G2269" s="9">
        <f>_xlfn.BETA.INV(RAND(),'Расчет NPV'!$E$10,'Расчет NPV'!$F$10,'Расчет NPV'!$B$10,'Расчет NPV'!$D$10)</f>
        <v/>
      </c>
      <c r="H2269" s="9">
        <f>((D2269*(1+E2269)^0*'Расчет NPV'!$C$14*(C2269-F2269)-G2269)-MAX((D2269*(1+E2269)^0*'Расчет NPV'!$C$14*(C2269-F2269)-G2269)-B2269/6,0)*'Расчет NPV'!$C$13)/(1+'Расчет NPV'!$C$12)^1</f>
        <v/>
      </c>
      <c r="I2269" s="9">
        <f>((D2269*(1+E2269)^1*(C2269-F2269)-G2269)-MAX((D2269*(1+E2269)^1*(C2269-F2269)-G2269)-B2269/6,0)*'Расчет NPV'!$C$13)/(1+'Расчет NPV'!$C$12)^2</f>
        <v/>
      </c>
      <c r="J2269" s="9">
        <f>((D2269*(1+E2269)^2*(C2269-F2269)-G2269)-MAX((D2269*(1+E2269)^2*(C2269-F2269)-G2269)-B2269/6,0)*'Расчет NPV'!$C$13)/(1+'Расчет NPV'!$C$12)^3</f>
        <v/>
      </c>
      <c r="K2269" s="9">
        <f>((D2269*(1+E2269)^3*(C2269-F2269)-G2269)-MAX((D2269*(1+E2269)^3*(C2269-F2269)-G2269)-B2269/6,0)*'Расчет NPV'!$C$13)/(1+'Расчет NPV'!$C$12)^4</f>
        <v/>
      </c>
      <c r="L2269" s="9">
        <f>((D2269*(1+E2269)^4*(C2269-F2269)-G2269)-MAX((D2269*(1+E2269)^4*(C2269-F2269)-G2269)-B2269/6,0)*'Расчет NPV'!$C$13)/(1+'Расчет NPV'!$C$12)^5</f>
        <v/>
      </c>
      <c r="M2269" s="9">
        <f>((D2269*(1+E2269)^5*(C2269-F2269)-G2269)-MAX((D2269*(1+E2269)^5*(C2269-F2269)-G2269)-B2269/6,0)*'Расчет NPV'!$C$13)/(1+'Расчет NPV'!$C$12)^6</f>
        <v/>
      </c>
      <c r="N2269" s="13">
        <f>SUM(H2269:M2269)-B2269</f>
        <v/>
      </c>
    </row>
    <row r="2270">
      <c r="A2270" t="n">
        <v>2266</v>
      </c>
      <c r="B2270" s="9">
        <f>_xlfn.BETA.INV(RAND(),'Расчет NPV'!$E$5,'Расчет NPV'!$F$5,'Расчет NPV'!$B$5,'Расчет NPV'!$D$5)</f>
        <v/>
      </c>
      <c r="C2270" s="9">
        <f>_xlfn.BETA.INV(RAND(),'Расчет NPV'!$E$6,'Расчет NPV'!$F$6,'Расчет NPV'!$B$6,'Расчет NPV'!$D$6)</f>
        <v/>
      </c>
      <c r="D2270" s="9">
        <f>_xlfn.BETA.INV(RAND(),'Расчет NPV'!$E$7,'Расчет NPV'!$F$7,'Расчет NPV'!$B$7,'Расчет NPV'!$D$7)</f>
        <v/>
      </c>
      <c r="E2270" s="5">
        <f>_xlfn.BETA.INV(RAND(),'Расчет NPV'!$E$8,'Расчет NPV'!$F$8,'Расчет NPV'!$B$8,'Расчет NPV'!$D$8)</f>
        <v/>
      </c>
      <c r="F2270" s="9">
        <f>_xlfn.BETA.INV(RAND(),'Расчет NPV'!$E$9,'Расчет NPV'!$F$9,'Расчет NPV'!$B$9,'Расчет NPV'!$D$9)</f>
        <v/>
      </c>
      <c r="G2270" s="9">
        <f>_xlfn.BETA.INV(RAND(),'Расчет NPV'!$E$10,'Расчет NPV'!$F$10,'Расчет NPV'!$B$10,'Расчет NPV'!$D$10)</f>
        <v/>
      </c>
      <c r="H2270" s="9">
        <f>((D2270*(1+E2270)^0*'Расчет NPV'!$C$14*(C2270-F2270)-G2270)-MAX((D2270*(1+E2270)^0*'Расчет NPV'!$C$14*(C2270-F2270)-G2270)-B2270/6,0)*'Расчет NPV'!$C$13)/(1+'Расчет NPV'!$C$12)^1</f>
        <v/>
      </c>
      <c r="I2270" s="9">
        <f>((D2270*(1+E2270)^1*(C2270-F2270)-G2270)-MAX((D2270*(1+E2270)^1*(C2270-F2270)-G2270)-B2270/6,0)*'Расчет NPV'!$C$13)/(1+'Расчет NPV'!$C$12)^2</f>
        <v/>
      </c>
      <c r="J2270" s="9">
        <f>((D2270*(1+E2270)^2*(C2270-F2270)-G2270)-MAX((D2270*(1+E2270)^2*(C2270-F2270)-G2270)-B2270/6,0)*'Расчет NPV'!$C$13)/(1+'Расчет NPV'!$C$12)^3</f>
        <v/>
      </c>
      <c r="K2270" s="9">
        <f>((D2270*(1+E2270)^3*(C2270-F2270)-G2270)-MAX((D2270*(1+E2270)^3*(C2270-F2270)-G2270)-B2270/6,0)*'Расчет NPV'!$C$13)/(1+'Расчет NPV'!$C$12)^4</f>
        <v/>
      </c>
      <c r="L2270" s="9">
        <f>((D2270*(1+E2270)^4*(C2270-F2270)-G2270)-MAX((D2270*(1+E2270)^4*(C2270-F2270)-G2270)-B2270/6,0)*'Расчет NPV'!$C$13)/(1+'Расчет NPV'!$C$12)^5</f>
        <v/>
      </c>
      <c r="M2270" s="9">
        <f>((D2270*(1+E2270)^5*(C2270-F2270)-G2270)-MAX((D2270*(1+E2270)^5*(C2270-F2270)-G2270)-B2270/6,0)*'Расчет NPV'!$C$13)/(1+'Расчет NPV'!$C$12)^6</f>
        <v/>
      </c>
      <c r="N2270" s="13">
        <f>SUM(H2270:M2270)-B2270</f>
        <v/>
      </c>
    </row>
    <row r="2271">
      <c r="A2271" t="n">
        <v>2267</v>
      </c>
      <c r="B2271" s="9">
        <f>_xlfn.BETA.INV(RAND(),'Расчет NPV'!$E$5,'Расчет NPV'!$F$5,'Расчет NPV'!$B$5,'Расчет NPV'!$D$5)</f>
        <v/>
      </c>
      <c r="C2271" s="9">
        <f>_xlfn.BETA.INV(RAND(),'Расчет NPV'!$E$6,'Расчет NPV'!$F$6,'Расчет NPV'!$B$6,'Расчет NPV'!$D$6)</f>
        <v/>
      </c>
      <c r="D2271" s="9">
        <f>_xlfn.BETA.INV(RAND(),'Расчет NPV'!$E$7,'Расчет NPV'!$F$7,'Расчет NPV'!$B$7,'Расчет NPV'!$D$7)</f>
        <v/>
      </c>
      <c r="E2271" s="5">
        <f>_xlfn.BETA.INV(RAND(),'Расчет NPV'!$E$8,'Расчет NPV'!$F$8,'Расчет NPV'!$B$8,'Расчет NPV'!$D$8)</f>
        <v/>
      </c>
      <c r="F2271" s="9">
        <f>_xlfn.BETA.INV(RAND(),'Расчет NPV'!$E$9,'Расчет NPV'!$F$9,'Расчет NPV'!$B$9,'Расчет NPV'!$D$9)</f>
        <v/>
      </c>
      <c r="G2271" s="9">
        <f>_xlfn.BETA.INV(RAND(),'Расчет NPV'!$E$10,'Расчет NPV'!$F$10,'Расчет NPV'!$B$10,'Расчет NPV'!$D$10)</f>
        <v/>
      </c>
      <c r="H2271" s="9">
        <f>((D2271*(1+E2271)^0*'Расчет NPV'!$C$14*(C2271-F2271)-G2271)-MAX((D2271*(1+E2271)^0*'Расчет NPV'!$C$14*(C2271-F2271)-G2271)-B2271/6,0)*'Расчет NPV'!$C$13)/(1+'Расчет NPV'!$C$12)^1</f>
        <v/>
      </c>
      <c r="I2271" s="9">
        <f>((D2271*(1+E2271)^1*(C2271-F2271)-G2271)-MAX((D2271*(1+E2271)^1*(C2271-F2271)-G2271)-B2271/6,0)*'Расчет NPV'!$C$13)/(1+'Расчет NPV'!$C$12)^2</f>
        <v/>
      </c>
      <c r="J2271" s="9">
        <f>((D2271*(1+E2271)^2*(C2271-F2271)-G2271)-MAX((D2271*(1+E2271)^2*(C2271-F2271)-G2271)-B2271/6,0)*'Расчет NPV'!$C$13)/(1+'Расчет NPV'!$C$12)^3</f>
        <v/>
      </c>
      <c r="K2271" s="9">
        <f>((D2271*(1+E2271)^3*(C2271-F2271)-G2271)-MAX((D2271*(1+E2271)^3*(C2271-F2271)-G2271)-B2271/6,0)*'Расчет NPV'!$C$13)/(1+'Расчет NPV'!$C$12)^4</f>
        <v/>
      </c>
      <c r="L2271" s="9">
        <f>((D2271*(1+E2271)^4*(C2271-F2271)-G2271)-MAX((D2271*(1+E2271)^4*(C2271-F2271)-G2271)-B2271/6,0)*'Расчет NPV'!$C$13)/(1+'Расчет NPV'!$C$12)^5</f>
        <v/>
      </c>
      <c r="M2271" s="9">
        <f>((D2271*(1+E2271)^5*(C2271-F2271)-G2271)-MAX((D2271*(1+E2271)^5*(C2271-F2271)-G2271)-B2271/6,0)*'Расчет NPV'!$C$13)/(1+'Расчет NPV'!$C$12)^6</f>
        <v/>
      </c>
      <c r="N2271" s="13">
        <f>SUM(H2271:M2271)-B2271</f>
        <v/>
      </c>
    </row>
    <row r="2272">
      <c r="A2272" t="n">
        <v>2268</v>
      </c>
      <c r="B2272" s="9">
        <f>_xlfn.BETA.INV(RAND(),'Расчет NPV'!$E$5,'Расчет NPV'!$F$5,'Расчет NPV'!$B$5,'Расчет NPV'!$D$5)</f>
        <v/>
      </c>
      <c r="C2272" s="9">
        <f>_xlfn.BETA.INV(RAND(),'Расчет NPV'!$E$6,'Расчет NPV'!$F$6,'Расчет NPV'!$B$6,'Расчет NPV'!$D$6)</f>
        <v/>
      </c>
      <c r="D2272" s="9">
        <f>_xlfn.BETA.INV(RAND(),'Расчет NPV'!$E$7,'Расчет NPV'!$F$7,'Расчет NPV'!$B$7,'Расчет NPV'!$D$7)</f>
        <v/>
      </c>
      <c r="E2272" s="5">
        <f>_xlfn.BETA.INV(RAND(),'Расчет NPV'!$E$8,'Расчет NPV'!$F$8,'Расчет NPV'!$B$8,'Расчет NPV'!$D$8)</f>
        <v/>
      </c>
      <c r="F2272" s="9">
        <f>_xlfn.BETA.INV(RAND(),'Расчет NPV'!$E$9,'Расчет NPV'!$F$9,'Расчет NPV'!$B$9,'Расчет NPV'!$D$9)</f>
        <v/>
      </c>
      <c r="G2272" s="9">
        <f>_xlfn.BETA.INV(RAND(),'Расчет NPV'!$E$10,'Расчет NPV'!$F$10,'Расчет NPV'!$B$10,'Расчет NPV'!$D$10)</f>
        <v/>
      </c>
      <c r="H2272" s="9">
        <f>((D2272*(1+E2272)^0*'Расчет NPV'!$C$14*(C2272-F2272)-G2272)-MAX((D2272*(1+E2272)^0*'Расчет NPV'!$C$14*(C2272-F2272)-G2272)-B2272/6,0)*'Расчет NPV'!$C$13)/(1+'Расчет NPV'!$C$12)^1</f>
        <v/>
      </c>
      <c r="I2272" s="9">
        <f>((D2272*(1+E2272)^1*(C2272-F2272)-G2272)-MAX((D2272*(1+E2272)^1*(C2272-F2272)-G2272)-B2272/6,0)*'Расчет NPV'!$C$13)/(1+'Расчет NPV'!$C$12)^2</f>
        <v/>
      </c>
      <c r="J2272" s="9">
        <f>((D2272*(1+E2272)^2*(C2272-F2272)-G2272)-MAX((D2272*(1+E2272)^2*(C2272-F2272)-G2272)-B2272/6,0)*'Расчет NPV'!$C$13)/(1+'Расчет NPV'!$C$12)^3</f>
        <v/>
      </c>
      <c r="K2272" s="9">
        <f>((D2272*(1+E2272)^3*(C2272-F2272)-G2272)-MAX((D2272*(1+E2272)^3*(C2272-F2272)-G2272)-B2272/6,0)*'Расчет NPV'!$C$13)/(1+'Расчет NPV'!$C$12)^4</f>
        <v/>
      </c>
      <c r="L2272" s="9">
        <f>((D2272*(1+E2272)^4*(C2272-F2272)-G2272)-MAX((D2272*(1+E2272)^4*(C2272-F2272)-G2272)-B2272/6,0)*'Расчет NPV'!$C$13)/(1+'Расчет NPV'!$C$12)^5</f>
        <v/>
      </c>
      <c r="M2272" s="9">
        <f>((D2272*(1+E2272)^5*(C2272-F2272)-G2272)-MAX((D2272*(1+E2272)^5*(C2272-F2272)-G2272)-B2272/6,0)*'Расчет NPV'!$C$13)/(1+'Расчет NPV'!$C$12)^6</f>
        <v/>
      </c>
      <c r="N2272" s="13">
        <f>SUM(H2272:M2272)-B2272</f>
        <v/>
      </c>
    </row>
    <row r="2273">
      <c r="A2273" t="n">
        <v>2269</v>
      </c>
      <c r="B2273" s="9">
        <f>_xlfn.BETA.INV(RAND(),'Расчет NPV'!$E$5,'Расчет NPV'!$F$5,'Расчет NPV'!$B$5,'Расчет NPV'!$D$5)</f>
        <v/>
      </c>
      <c r="C2273" s="9">
        <f>_xlfn.BETA.INV(RAND(),'Расчет NPV'!$E$6,'Расчет NPV'!$F$6,'Расчет NPV'!$B$6,'Расчет NPV'!$D$6)</f>
        <v/>
      </c>
      <c r="D2273" s="9">
        <f>_xlfn.BETA.INV(RAND(),'Расчет NPV'!$E$7,'Расчет NPV'!$F$7,'Расчет NPV'!$B$7,'Расчет NPV'!$D$7)</f>
        <v/>
      </c>
      <c r="E2273" s="5">
        <f>_xlfn.BETA.INV(RAND(),'Расчет NPV'!$E$8,'Расчет NPV'!$F$8,'Расчет NPV'!$B$8,'Расчет NPV'!$D$8)</f>
        <v/>
      </c>
      <c r="F2273" s="9">
        <f>_xlfn.BETA.INV(RAND(),'Расчет NPV'!$E$9,'Расчет NPV'!$F$9,'Расчет NPV'!$B$9,'Расчет NPV'!$D$9)</f>
        <v/>
      </c>
      <c r="G2273" s="9">
        <f>_xlfn.BETA.INV(RAND(),'Расчет NPV'!$E$10,'Расчет NPV'!$F$10,'Расчет NPV'!$B$10,'Расчет NPV'!$D$10)</f>
        <v/>
      </c>
      <c r="H2273" s="9">
        <f>((D2273*(1+E2273)^0*'Расчет NPV'!$C$14*(C2273-F2273)-G2273)-MAX((D2273*(1+E2273)^0*'Расчет NPV'!$C$14*(C2273-F2273)-G2273)-B2273/6,0)*'Расчет NPV'!$C$13)/(1+'Расчет NPV'!$C$12)^1</f>
        <v/>
      </c>
      <c r="I2273" s="9">
        <f>((D2273*(1+E2273)^1*(C2273-F2273)-G2273)-MAX((D2273*(1+E2273)^1*(C2273-F2273)-G2273)-B2273/6,0)*'Расчет NPV'!$C$13)/(1+'Расчет NPV'!$C$12)^2</f>
        <v/>
      </c>
      <c r="J2273" s="9">
        <f>((D2273*(1+E2273)^2*(C2273-F2273)-G2273)-MAX((D2273*(1+E2273)^2*(C2273-F2273)-G2273)-B2273/6,0)*'Расчет NPV'!$C$13)/(1+'Расчет NPV'!$C$12)^3</f>
        <v/>
      </c>
      <c r="K2273" s="9">
        <f>((D2273*(1+E2273)^3*(C2273-F2273)-G2273)-MAX((D2273*(1+E2273)^3*(C2273-F2273)-G2273)-B2273/6,0)*'Расчет NPV'!$C$13)/(1+'Расчет NPV'!$C$12)^4</f>
        <v/>
      </c>
      <c r="L2273" s="9">
        <f>((D2273*(1+E2273)^4*(C2273-F2273)-G2273)-MAX((D2273*(1+E2273)^4*(C2273-F2273)-G2273)-B2273/6,0)*'Расчет NPV'!$C$13)/(1+'Расчет NPV'!$C$12)^5</f>
        <v/>
      </c>
      <c r="M2273" s="9">
        <f>((D2273*(1+E2273)^5*(C2273-F2273)-G2273)-MAX((D2273*(1+E2273)^5*(C2273-F2273)-G2273)-B2273/6,0)*'Расчет NPV'!$C$13)/(1+'Расчет NPV'!$C$12)^6</f>
        <v/>
      </c>
      <c r="N2273" s="13">
        <f>SUM(H2273:M2273)-B2273</f>
        <v/>
      </c>
    </row>
    <row r="2274">
      <c r="A2274" t="n">
        <v>2270</v>
      </c>
      <c r="B2274" s="9">
        <f>_xlfn.BETA.INV(RAND(),'Расчет NPV'!$E$5,'Расчет NPV'!$F$5,'Расчет NPV'!$B$5,'Расчет NPV'!$D$5)</f>
        <v/>
      </c>
      <c r="C2274" s="9">
        <f>_xlfn.BETA.INV(RAND(),'Расчет NPV'!$E$6,'Расчет NPV'!$F$6,'Расчет NPV'!$B$6,'Расчет NPV'!$D$6)</f>
        <v/>
      </c>
      <c r="D2274" s="9">
        <f>_xlfn.BETA.INV(RAND(),'Расчет NPV'!$E$7,'Расчет NPV'!$F$7,'Расчет NPV'!$B$7,'Расчет NPV'!$D$7)</f>
        <v/>
      </c>
      <c r="E2274" s="5">
        <f>_xlfn.BETA.INV(RAND(),'Расчет NPV'!$E$8,'Расчет NPV'!$F$8,'Расчет NPV'!$B$8,'Расчет NPV'!$D$8)</f>
        <v/>
      </c>
      <c r="F2274" s="9">
        <f>_xlfn.BETA.INV(RAND(),'Расчет NPV'!$E$9,'Расчет NPV'!$F$9,'Расчет NPV'!$B$9,'Расчет NPV'!$D$9)</f>
        <v/>
      </c>
      <c r="G2274" s="9">
        <f>_xlfn.BETA.INV(RAND(),'Расчет NPV'!$E$10,'Расчет NPV'!$F$10,'Расчет NPV'!$B$10,'Расчет NPV'!$D$10)</f>
        <v/>
      </c>
      <c r="H2274" s="9">
        <f>((D2274*(1+E2274)^0*'Расчет NPV'!$C$14*(C2274-F2274)-G2274)-MAX((D2274*(1+E2274)^0*'Расчет NPV'!$C$14*(C2274-F2274)-G2274)-B2274/6,0)*'Расчет NPV'!$C$13)/(1+'Расчет NPV'!$C$12)^1</f>
        <v/>
      </c>
      <c r="I2274" s="9">
        <f>((D2274*(1+E2274)^1*(C2274-F2274)-G2274)-MAX((D2274*(1+E2274)^1*(C2274-F2274)-G2274)-B2274/6,0)*'Расчет NPV'!$C$13)/(1+'Расчет NPV'!$C$12)^2</f>
        <v/>
      </c>
      <c r="J2274" s="9">
        <f>((D2274*(1+E2274)^2*(C2274-F2274)-G2274)-MAX((D2274*(1+E2274)^2*(C2274-F2274)-G2274)-B2274/6,0)*'Расчет NPV'!$C$13)/(1+'Расчет NPV'!$C$12)^3</f>
        <v/>
      </c>
      <c r="K2274" s="9">
        <f>((D2274*(1+E2274)^3*(C2274-F2274)-G2274)-MAX((D2274*(1+E2274)^3*(C2274-F2274)-G2274)-B2274/6,0)*'Расчет NPV'!$C$13)/(1+'Расчет NPV'!$C$12)^4</f>
        <v/>
      </c>
      <c r="L2274" s="9">
        <f>((D2274*(1+E2274)^4*(C2274-F2274)-G2274)-MAX((D2274*(1+E2274)^4*(C2274-F2274)-G2274)-B2274/6,0)*'Расчет NPV'!$C$13)/(1+'Расчет NPV'!$C$12)^5</f>
        <v/>
      </c>
      <c r="M2274" s="9">
        <f>((D2274*(1+E2274)^5*(C2274-F2274)-G2274)-MAX((D2274*(1+E2274)^5*(C2274-F2274)-G2274)-B2274/6,0)*'Расчет NPV'!$C$13)/(1+'Расчет NPV'!$C$12)^6</f>
        <v/>
      </c>
      <c r="N2274" s="13">
        <f>SUM(H2274:M2274)-B2274</f>
        <v/>
      </c>
    </row>
    <row r="2275">
      <c r="A2275" t="n">
        <v>2271</v>
      </c>
      <c r="B2275" s="9">
        <f>_xlfn.BETA.INV(RAND(),'Расчет NPV'!$E$5,'Расчет NPV'!$F$5,'Расчет NPV'!$B$5,'Расчет NPV'!$D$5)</f>
        <v/>
      </c>
      <c r="C2275" s="9">
        <f>_xlfn.BETA.INV(RAND(),'Расчет NPV'!$E$6,'Расчет NPV'!$F$6,'Расчет NPV'!$B$6,'Расчет NPV'!$D$6)</f>
        <v/>
      </c>
      <c r="D2275" s="9">
        <f>_xlfn.BETA.INV(RAND(),'Расчет NPV'!$E$7,'Расчет NPV'!$F$7,'Расчет NPV'!$B$7,'Расчет NPV'!$D$7)</f>
        <v/>
      </c>
      <c r="E2275" s="5">
        <f>_xlfn.BETA.INV(RAND(),'Расчет NPV'!$E$8,'Расчет NPV'!$F$8,'Расчет NPV'!$B$8,'Расчет NPV'!$D$8)</f>
        <v/>
      </c>
      <c r="F2275" s="9">
        <f>_xlfn.BETA.INV(RAND(),'Расчет NPV'!$E$9,'Расчет NPV'!$F$9,'Расчет NPV'!$B$9,'Расчет NPV'!$D$9)</f>
        <v/>
      </c>
      <c r="G2275" s="9">
        <f>_xlfn.BETA.INV(RAND(),'Расчет NPV'!$E$10,'Расчет NPV'!$F$10,'Расчет NPV'!$B$10,'Расчет NPV'!$D$10)</f>
        <v/>
      </c>
      <c r="H2275" s="9">
        <f>((D2275*(1+E2275)^0*'Расчет NPV'!$C$14*(C2275-F2275)-G2275)-MAX((D2275*(1+E2275)^0*'Расчет NPV'!$C$14*(C2275-F2275)-G2275)-B2275/6,0)*'Расчет NPV'!$C$13)/(1+'Расчет NPV'!$C$12)^1</f>
        <v/>
      </c>
      <c r="I2275" s="9">
        <f>((D2275*(1+E2275)^1*(C2275-F2275)-G2275)-MAX((D2275*(1+E2275)^1*(C2275-F2275)-G2275)-B2275/6,0)*'Расчет NPV'!$C$13)/(1+'Расчет NPV'!$C$12)^2</f>
        <v/>
      </c>
      <c r="J2275" s="9">
        <f>((D2275*(1+E2275)^2*(C2275-F2275)-G2275)-MAX((D2275*(1+E2275)^2*(C2275-F2275)-G2275)-B2275/6,0)*'Расчет NPV'!$C$13)/(1+'Расчет NPV'!$C$12)^3</f>
        <v/>
      </c>
      <c r="K2275" s="9">
        <f>((D2275*(1+E2275)^3*(C2275-F2275)-G2275)-MAX((D2275*(1+E2275)^3*(C2275-F2275)-G2275)-B2275/6,0)*'Расчет NPV'!$C$13)/(1+'Расчет NPV'!$C$12)^4</f>
        <v/>
      </c>
      <c r="L2275" s="9">
        <f>((D2275*(1+E2275)^4*(C2275-F2275)-G2275)-MAX((D2275*(1+E2275)^4*(C2275-F2275)-G2275)-B2275/6,0)*'Расчет NPV'!$C$13)/(1+'Расчет NPV'!$C$12)^5</f>
        <v/>
      </c>
      <c r="M2275" s="9">
        <f>((D2275*(1+E2275)^5*(C2275-F2275)-G2275)-MAX((D2275*(1+E2275)^5*(C2275-F2275)-G2275)-B2275/6,0)*'Расчет NPV'!$C$13)/(1+'Расчет NPV'!$C$12)^6</f>
        <v/>
      </c>
      <c r="N2275" s="13">
        <f>SUM(H2275:M2275)-B2275</f>
        <v/>
      </c>
    </row>
    <row r="2276">
      <c r="A2276" t="n">
        <v>2272</v>
      </c>
      <c r="B2276" s="9">
        <f>_xlfn.BETA.INV(RAND(),'Расчет NPV'!$E$5,'Расчет NPV'!$F$5,'Расчет NPV'!$B$5,'Расчет NPV'!$D$5)</f>
        <v/>
      </c>
      <c r="C2276" s="9">
        <f>_xlfn.BETA.INV(RAND(),'Расчет NPV'!$E$6,'Расчет NPV'!$F$6,'Расчет NPV'!$B$6,'Расчет NPV'!$D$6)</f>
        <v/>
      </c>
      <c r="D2276" s="9">
        <f>_xlfn.BETA.INV(RAND(),'Расчет NPV'!$E$7,'Расчет NPV'!$F$7,'Расчет NPV'!$B$7,'Расчет NPV'!$D$7)</f>
        <v/>
      </c>
      <c r="E2276" s="5">
        <f>_xlfn.BETA.INV(RAND(),'Расчет NPV'!$E$8,'Расчет NPV'!$F$8,'Расчет NPV'!$B$8,'Расчет NPV'!$D$8)</f>
        <v/>
      </c>
      <c r="F2276" s="9">
        <f>_xlfn.BETA.INV(RAND(),'Расчет NPV'!$E$9,'Расчет NPV'!$F$9,'Расчет NPV'!$B$9,'Расчет NPV'!$D$9)</f>
        <v/>
      </c>
      <c r="G2276" s="9">
        <f>_xlfn.BETA.INV(RAND(),'Расчет NPV'!$E$10,'Расчет NPV'!$F$10,'Расчет NPV'!$B$10,'Расчет NPV'!$D$10)</f>
        <v/>
      </c>
      <c r="H2276" s="9">
        <f>((D2276*(1+E2276)^0*'Расчет NPV'!$C$14*(C2276-F2276)-G2276)-MAX((D2276*(1+E2276)^0*'Расчет NPV'!$C$14*(C2276-F2276)-G2276)-B2276/6,0)*'Расчет NPV'!$C$13)/(1+'Расчет NPV'!$C$12)^1</f>
        <v/>
      </c>
      <c r="I2276" s="9">
        <f>((D2276*(1+E2276)^1*(C2276-F2276)-G2276)-MAX((D2276*(1+E2276)^1*(C2276-F2276)-G2276)-B2276/6,0)*'Расчет NPV'!$C$13)/(1+'Расчет NPV'!$C$12)^2</f>
        <v/>
      </c>
      <c r="J2276" s="9">
        <f>((D2276*(1+E2276)^2*(C2276-F2276)-G2276)-MAX((D2276*(1+E2276)^2*(C2276-F2276)-G2276)-B2276/6,0)*'Расчет NPV'!$C$13)/(1+'Расчет NPV'!$C$12)^3</f>
        <v/>
      </c>
      <c r="K2276" s="9">
        <f>((D2276*(1+E2276)^3*(C2276-F2276)-G2276)-MAX((D2276*(1+E2276)^3*(C2276-F2276)-G2276)-B2276/6,0)*'Расчет NPV'!$C$13)/(1+'Расчет NPV'!$C$12)^4</f>
        <v/>
      </c>
      <c r="L2276" s="9">
        <f>((D2276*(1+E2276)^4*(C2276-F2276)-G2276)-MAX((D2276*(1+E2276)^4*(C2276-F2276)-G2276)-B2276/6,0)*'Расчет NPV'!$C$13)/(1+'Расчет NPV'!$C$12)^5</f>
        <v/>
      </c>
      <c r="M2276" s="9">
        <f>((D2276*(1+E2276)^5*(C2276-F2276)-G2276)-MAX((D2276*(1+E2276)^5*(C2276-F2276)-G2276)-B2276/6,0)*'Расчет NPV'!$C$13)/(1+'Расчет NPV'!$C$12)^6</f>
        <v/>
      </c>
      <c r="N2276" s="13">
        <f>SUM(H2276:M2276)-B2276</f>
        <v/>
      </c>
    </row>
    <row r="2277">
      <c r="A2277" t="n">
        <v>2273</v>
      </c>
      <c r="B2277" s="9">
        <f>_xlfn.BETA.INV(RAND(),'Расчет NPV'!$E$5,'Расчет NPV'!$F$5,'Расчет NPV'!$B$5,'Расчет NPV'!$D$5)</f>
        <v/>
      </c>
      <c r="C2277" s="9">
        <f>_xlfn.BETA.INV(RAND(),'Расчет NPV'!$E$6,'Расчет NPV'!$F$6,'Расчет NPV'!$B$6,'Расчет NPV'!$D$6)</f>
        <v/>
      </c>
      <c r="D2277" s="9">
        <f>_xlfn.BETA.INV(RAND(),'Расчет NPV'!$E$7,'Расчет NPV'!$F$7,'Расчет NPV'!$B$7,'Расчет NPV'!$D$7)</f>
        <v/>
      </c>
      <c r="E2277" s="5">
        <f>_xlfn.BETA.INV(RAND(),'Расчет NPV'!$E$8,'Расчет NPV'!$F$8,'Расчет NPV'!$B$8,'Расчет NPV'!$D$8)</f>
        <v/>
      </c>
      <c r="F2277" s="9">
        <f>_xlfn.BETA.INV(RAND(),'Расчет NPV'!$E$9,'Расчет NPV'!$F$9,'Расчет NPV'!$B$9,'Расчет NPV'!$D$9)</f>
        <v/>
      </c>
      <c r="G2277" s="9">
        <f>_xlfn.BETA.INV(RAND(),'Расчет NPV'!$E$10,'Расчет NPV'!$F$10,'Расчет NPV'!$B$10,'Расчет NPV'!$D$10)</f>
        <v/>
      </c>
      <c r="H2277" s="9">
        <f>((D2277*(1+E2277)^0*'Расчет NPV'!$C$14*(C2277-F2277)-G2277)-MAX((D2277*(1+E2277)^0*'Расчет NPV'!$C$14*(C2277-F2277)-G2277)-B2277/6,0)*'Расчет NPV'!$C$13)/(1+'Расчет NPV'!$C$12)^1</f>
        <v/>
      </c>
      <c r="I2277" s="9">
        <f>((D2277*(1+E2277)^1*(C2277-F2277)-G2277)-MAX((D2277*(1+E2277)^1*(C2277-F2277)-G2277)-B2277/6,0)*'Расчет NPV'!$C$13)/(1+'Расчет NPV'!$C$12)^2</f>
        <v/>
      </c>
      <c r="J2277" s="9">
        <f>((D2277*(1+E2277)^2*(C2277-F2277)-G2277)-MAX((D2277*(1+E2277)^2*(C2277-F2277)-G2277)-B2277/6,0)*'Расчет NPV'!$C$13)/(1+'Расчет NPV'!$C$12)^3</f>
        <v/>
      </c>
      <c r="K2277" s="9">
        <f>((D2277*(1+E2277)^3*(C2277-F2277)-G2277)-MAX((D2277*(1+E2277)^3*(C2277-F2277)-G2277)-B2277/6,0)*'Расчет NPV'!$C$13)/(1+'Расчет NPV'!$C$12)^4</f>
        <v/>
      </c>
      <c r="L2277" s="9">
        <f>((D2277*(1+E2277)^4*(C2277-F2277)-G2277)-MAX((D2277*(1+E2277)^4*(C2277-F2277)-G2277)-B2277/6,0)*'Расчет NPV'!$C$13)/(1+'Расчет NPV'!$C$12)^5</f>
        <v/>
      </c>
      <c r="M2277" s="9">
        <f>((D2277*(1+E2277)^5*(C2277-F2277)-G2277)-MAX((D2277*(1+E2277)^5*(C2277-F2277)-G2277)-B2277/6,0)*'Расчет NPV'!$C$13)/(1+'Расчет NPV'!$C$12)^6</f>
        <v/>
      </c>
      <c r="N2277" s="13">
        <f>SUM(H2277:M2277)-B2277</f>
        <v/>
      </c>
    </row>
    <row r="2278">
      <c r="A2278" t="n">
        <v>2274</v>
      </c>
      <c r="B2278" s="9">
        <f>_xlfn.BETA.INV(RAND(),'Расчет NPV'!$E$5,'Расчет NPV'!$F$5,'Расчет NPV'!$B$5,'Расчет NPV'!$D$5)</f>
        <v/>
      </c>
      <c r="C2278" s="9">
        <f>_xlfn.BETA.INV(RAND(),'Расчет NPV'!$E$6,'Расчет NPV'!$F$6,'Расчет NPV'!$B$6,'Расчет NPV'!$D$6)</f>
        <v/>
      </c>
      <c r="D2278" s="9">
        <f>_xlfn.BETA.INV(RAND(),'Расчет NPV'!$E$7,'Расчет NPV'!$F$7,'Расчет NPV'!$B$7,'Расчет NPV'!$D$7)</f>
        <v/>
      </c>
      <c r="E2278" s="5">
        <f>_xlfn.BETA.INV(RAND(),'Расчет NPV'!$E$8,'Расчет NPV'!$F$8,'Расчет NPV'!$B$8,'Расчет NPV'!$D$8)</f>
        <v/>
      </c>
      <c r="F2278" s="9">
        <f>_xlfn.BETA.INV(RAND(),'Расчет NPV'!$E$9,'Расчет NPV'!$F$9,'Расчет NPV'!$B$9,'Расчет NPV'!$D$9)</f>
        <v/>
      </c>
      <c r="G2278" s="9">
        <f>_xlfn.BETA.INV(RAND(),'Расчет NPV'!$E$10,'Расчет NPV'!$F$10,'Расчет NPV'!$B$10,'Расчет NPV'!$D$10)</f>
        <v/>
      </c>
      <c r="H2278" s="9">
        <f>((D2278*(1+E2278)^0*'Расчет NPV'!$C$14*(C2278-F2278)-G2278)-MAX((D2278*(1+E2278)^0*'Расчет NPV'!$C$14*(C2278-F2278)-G2278)-B2278/6,0)*'Расчет NPV'!$C$13)/(1+'Расчет NPV'!$C$12)^1</f>
        <v/>
      </c>
      <c r="I2278" s="9">
        <f>((D2278*(1+E2278)^1*(C2278-F2278)-G2278)-MAX((D2278*(1+E2278)^1*(C2278-F2278)-G2278)-B2278/6,0)*'Расчет NPV'!$C$13)/(1+'Расчет NPV'!$C$12)^2</f>
        <v/>
      </c>
      <c r="J2278" s="9">
        <f>((D2278*(1+E2278)^2*(C2278-F2278)-G2278)-MAX((D2278*(1+E2278)^2*(C2278-F2278)-G2278)-B2278/6,0)*'Расчет NPV'!$C$13)/(1+'Расчет NPV'!$C$12)^3</f>
        <v/>
      </c>
      <c r="K2278" s="9">
        <f>((D2278*(1+E2278)^3*(C2278-F2278)-G2278)-MAX((D2278*(1+E2278)^3*(C2278-F2278)-G2278)-B2278/6,0)*'Расчет NPV'!$C$13)/(1+'Расчет NPV'!$C$12)^4</f>
        <v/>
      </c>
      <c r="L2278" s="9">
        <f>((D2278*(1+E2278)^4*(C2278-F2278)-G2278)-MAX((D2278*(1+E2278)^4*(C2278-F2278)-G2278)-B2278/6,0)*'Расчет NPV'!$C$13)/(1+'Расчет NPV'!$C$12)^5</f>
        <v/>
      </c>
      <c r="M2278" s="9">
        <f>((D2278*(1+E2278)^5*(C2278-F2278)-G2278)-MAX((D2278*(1+E2278)^5*(C2278-F2278)-G2278)-B2278/6,0)*'Расчет NPV'!$C$13)/(1+'Расчет NPV'!$C$12)^6</f>
        <v/>
      </c>
      <c r="N2278" s="13">
        <f>SUM(H2278:M2278)-B2278</f>
        <v/>
      </c>
    </row>
    <row r="2279">
      <c r="A2279" t="n">
        <v>2275</v>
      </c>
      <c r="B2279" s="9">
        <f>_xlfn.BETA.INV(RAND(),'Расчет NPV'!$E$5,'Расчет NPV'!$F$5,'Расчет NPV'!$B$5,'Расчет NPV'!$D$5)</f>
        <v/>
      </c>
      <c r="C2279" s="9">
        <f>_xlfn.BETA.INV(RAND(),'Расчет NPV'!$E$6,'Расчет NPV'!$F$6,'Расчет NPV'!$B$6,'Расчет NPV'!$D$6)</f>
        <v/>
      </c>
      <c r="D2279" s="9">
        <f>_xlfn.BETA.INV(RAND(),'Расчет NPV'!$E$7,'Расчет NPV'!$F$7,'Расчет NPV'!$B$7,'Расчет NPV'!$D$7)</f>
        <v/>
      </c>
      <c r="E2279" s="5">
        <f>_xlfn.BETA.INV(RAND(),'Расчет NPV'!$E$8,'Расчет NPV'!$F$8,'Расчет NPV'!$B$8,'Расчет NPV'!$D$8)</f>
        <v/>
      </c>
      <c r="F2279" s="9">
        <f>_xlfn.BETA.INV(RAND(),'Расчет NPV'!$E$9,'Расчет NPV'!$F$9,'Расчет NPV'!$B$9,'Расчет NPV'!$D$9)</f>
        <v/>
      </c>
      <c r="G2279" s="9">
        <f>_xlfn.BETA.INV(RAND(),'Расчет NPV'!$E$10,'Расчет NPV'!$F$10,'Расчет NPV'!$B$10,'Расчет NPV'!$D$10)</f>
        <v/>
      </c>
      <c r="H2279" s="9">
        <f>((D2279*(1+E2279)^0*'Расчет NPV'!$C$14*(C2279-F2279)-G2279)-MAX((D2279*(1+E2279)^0*'Расчет NPV'!$C$14*(C2279-F2279)-G2279)-B2279/6,0)*'Расчет NPV'!$C$13)/(1+'Расчет NPV'!$C$12)^1</f>
        <v/>
      </c>
      <c r="I2279" s="9">
        <f>((D2279*(1+E2279)^1*(C2279-F2279)-G2279)-MAX((D2279*(1+E2279)^1*(C2279-F2279)-G2279)-B2279/6,0)*'Расчет NPV'!$C$13)/(1+'Расчет NPV'!$C$12)^2</f>
        <v/>
      </c>
      <c r="J2279" s="9">
        <f>((D2279*(1+E2279)^2*(C2279-F2279)-G2279)-MAX((D2279*(1+E2279)^2*(C2279-F2279)-G2279)-B2279/6,0)*'Расчет NPV'!$C$13)/(1+'Расчет NPV'!$C$12)^3</f>
        <v/>
      </c>
      <c r="K2279" s="9">
        <f>((D2279*(1+E2279)^3*(C2279-F2279)-G2279)-MAX((D2279*(1+E2279)^3*(C2279-F2279)-G2279)-B2279/6,0)*'Расчет NPV'!$C$13)/(1+'Расчет NPV'!$C$12)^4</f>
        <v/>
      </c>
      <c r="L2279" s="9">
        <f>((D2279*(1+E2279)^4*(C2279-F2279)-G2279)-MAX((D2279*(1+E2279)^4*(C2279-F2279)-G2279)-B2279/6,0)*'Расчет NPV'!$C$13)/(1+'Расчет NPV'!$C$12)^5</f>
        <v/>
      </c>
      <c r="M2279" s="9">
        <f>((D2279*(1+E2279)^5*(C2279-F2279)-G2279)-MAX((D2279*(1+E2279)^5*(C2279-F2279)-G2279)-B2279/6,0)*'Расчет NPV'!$C$13)/(1+'Расчет NPV'!$C$12)^6</f>
        <v/>
      </c>
      <c r="N2279" s="13">
        <f>SUM(H2279:M2279)-B2279</f>
        <v/>
      </c>
    </row>
    <row r="2280">
      <c r="A2280" t="n">
        <v>2276</v>
      </c>
      <c r="B2280" s="9">
        <f>_xlfn.BETA.INV(RAND(),'Расчет NPV'!$E$5,'Расчет NPV'!$F$5,'Расчет NPV'!$B$5,'Расчет NPV'!$D$5)</f>
        <v/>
      </c>
      <c r="C2280" s="9">
        <f>_xlfn.BETA.INV(RAND(),'Расчет NPV'!$E$6,'Расчет NPV'!$F$6,'Расчет NPV'!$B$6,'Расчет NPV'!$D$6)</f>
        <v/>
      </c>
      <c r="D2280" s="9">
        <f>_xlfn.BETA.INV(RAND(),'Расчет NPV'!$E$7,'Расчет NPV'!$F$7,'Расчет NPV'!$B$7,'Расчет NPV'!$D$7)</f>
        <v/>
      </c>
      <c r="E2280" s="5">
        <f>_xlfn.BETA.INV(RAND(),'Расчет NPV'!$E$8,'Расчет NPV'!$F$8,'Расчет NPV'!$B$8,'Расчет NPV'!$D$8)</f>
        <v/>
      </c>
      <c r="F2280" s="9">
        <f>_xlfn.BETA.INV(RAND(),'Расчет NPV'!$E$9,'Расчет NPV'!$F$9,'Расчет NPV'!$B$9,'Расчет NPV'!$D$9)</f>
        <v/>
      </c>
      <c r="G2280" s="9">
        <f>_xlfn.BETA.INV(RAND(),'Расчет NPV'!$E$10,'Расчет NPV'!$F$10,'Расчет NPV'!$B$10,'Расчет NPV'!$D$10)</f>
        <v/>
      </c>
      <c r="H2280" s="9">
        <f>((D2280*(1+E2280)^0*'Расчет NPV'!$C$14*(C2280-F2280)-G2280)-MAX((D2280*(1+E2280)^0*'Расчет NPV'!$C$14*(C2280-F2280)-G2280)-B2280/6,0)*'Расчет NPV'!$C$13)/(1+'Расчет NPV'!$C$12)^1</f>
        <v/>
      </c>
      <c r="I2280" s="9">
        <f>((D2280*(1+E2280)^1*(C2280-F2280)-G2280)-MAX((D2280*(1+E2280)^1*(C2280-F2280)-G2280)-B2280/6,0)*'Расчет NPV'!$C$13)/(1+'Расчет NPV'!$C$12)^2</f>
        <v/>
      </c>
      <c r="J2280" s="9">
        <f>((D2280*(1+E2280)^2*(C2280-F2280)-G2280)-MAX((D2280*(1+E2280)^2*(C2280-F2280)-G2280)-B2280/6,0)*'Расчет NPV'!$C$13)/(1+'Расчет NPV'!$C$12)^3</f>
        <v/>
      </c>
      <c r="K2280" s="9">
        <f>((D2280*(1+E2280)^3*(C2280-F2280)-G2280)-MAX((D2280*(1+E2280)^3*(C2280-F2280)-G2280)-B2280/6,0)*'Расчет NPV'!$C$13)/(1+'Расчет NPV'!$C$12)^4</f>
        <v/>
      </c>
      <c r="L2280" s="9">
        <f>((D2280*(1+E2280)^4*(C2280-F2280)-G2280)-MAX((D2280*(1+E2280)^4*(C2280-F2280)-G2280)-B2280/6,0)*'Расчет NPV'!$C$13)/(1+'Расчет NPV'!$C$12)^5</f>
        <v/>
      </c>
      <c r="M2280" s="9">
        <f>((D2280*(1+E2280)^5*(C2280-F2280)-G2280)-MAX((D2280*(1+E2280)^5*(C2280-F2280)-G2280)-B2280/6,0)*'Расчет NPV'!$C$13)/(1+'Расчет NPV'!$C$12)^6</f>
        <v/>
      </c>
      <c r="N2280" s="13">
        <f>SUM(H2280:M2280)-B2280</f>
        <v/>
      </c>
    </row>
    <row r="2281">
      <c r="A2281" t="n">
        <v>2277</v>
      </c>
      <c r="B2281" s="9">
        <f>_xlfn.BETA.INV(RAND(),'Расчет NPV'!$E$5,'Расчет NPV'!$F$5,'Расчет NPV'!$B$5,'Расчет NPV'!$D$5)</f>
        <v/>
      </c>
      <c r="C2281" s="9">
        <f>_xlfn.BETA.INV(RAND(),'Расчет NPV'!$E$6,'Расчет NPV'!$F$6,'Расчет NPV'!$B$6,'Расчет NPV'!$D$6)</f>
        <v/>
      </c>
      <c r="D2281" s="9">
        <f>_xlfn.BETA.INV(RAND(),'Расчет NPV'!$E$7,'Расчет NPV'!$F$7,'Расчет NPV'!$B$7,'Расчет NPV'!$D$7)</f>
        <v/>
      </c>
      <c r="E2281" s="5">
        <f>_xlfn.BETA.INV(RAND(),'Расчет NPV'!$E$8,'Расчет NPV'!$F$8,'Расчет NPV'!$B$8,'Расчет NPV'!$D$8)</f>
        <v/>
      </c>
      <c r="F2281" s="9">
        <f>_xlfn.BETA.INV(RAND(),'Расчет NPV'!$E$9,'Расчет NPV'!$F$9,'Расчет NPV'!$B$9,'Расчет NPV'!$D$9)</f>
        <v/>
      </c>
      <c r="G2281" s="9">
        <f>_xlfn.BETA.INV(RAND(),'Расчет NPV'!$E$10,'Расчет NPV'!$F$10,'Расчет NPV'!$B$10,'Расчет NPV'!$D$10)</f>
        <v/>
      </c>
      <c r="H2281" s="9">
        <f>((D2281*(1+E2281)^0*'Расчет NPV'!$C$14*(C2281-F2281)-G2281)-MAX((D2281*(1+E2281)^0*'Расчет NPV'!$C$14*(C2281-F2281)-G2281)-B2281/6,0)*'Расчет NPV'!$C$13)/(1+'Расчет NPV'!$C$12)^1</f>
        <v/>
      </c>
      <c r="I2281" s="9">
        <f>((D2281*(1+E2281)^1*(C2281-F2281)-G2281)-MAX((D2281*(1+E2281)^1*(C2281-F2281)-G2281)-B2281/6,0)*'Расчет NPV'!$C$13)/(1+'Расчет NPV'!$C$12)^2</f>
        <v/>
      </c>
      <c r="J2281" s="9">
        <f>((D2281*(1+E2281)^2*(C2281-F2281)-G2281)-MAX((D2281*(1+E2281)^2*(C2281-F2281)-G2281)-B2281/6,0)*'Расчет NPV'!$C$13)/(1+'Расчет NPV'!$C$12)^3</f>
        <v/>
      </c>
      <c r="K2281" s="9">
        <f>((D2281*(1+E2281)^3*(C2281-F2281)-G2281)-MAX((D2281*(1+E2281)^3*(C2281-F2281)-G2281)-B2281/6,0)*'Расчет NPV'!$C$13)/(1+'Расчет NPV'!$C$12)^4</f>
        <v/>
      </c>
      <c r="L2281" s="9">
        <f>((D2281*(1+E2281)^4*(C2281-F2281)-G2281)-MAX((D2281*(1+E2281)^4*(C2281-F2281)-G2281)-B2281/6,0)*'Расчет NPV'!$C$13)/(1+'Расчет NPV'!$C$12)^5</f>
        <v/>
      </c>
      <c r="M2281" s="9">
        <f>((D2281*(1+E2281)^5*(C2281-F2281)-G2281)-MAX((D2281*(1+E2281)^5*(C2281-F2281)-G2281)-B2281/6,0)*'Расчет NPV'!$C$13)/(1+'Расчет NPV'!$C$12)^6</f>
        <v/>
      </c>
      <c r="N2281" s="13">
        <f>SUM(H2281:M2281)-B2281</f>
        <v/>
      </c>
    </row>
    <row r="2282">
      <c r="A2282" t="n">
        <v>2278</v>
      </c>
      <c r="B2282" s="9">
        <f>_xlfn.BETA.INV(RAND(),'Расчет NPV'!$E$5,'Расчет NPV'!$F$5,'Расчет NPV'!$B$5,'Расчет NPV'!$D$5)</f>
        <v/>
      </c>
      <c r="C2282" s="9">
        <f>_xlfn.BETA.INV(RAND(),'Расчет NPV'!$E$6,'Расчет NPV'!$F$6,'Расчет NPV'!$B$6,'Расчет NPV'!$D$6)</f>
        <v/>
      </c>
      <c r="D2282" s="9">
        <f>_xlfn.BETA.INV(RAND(),'Расчет NPV'!$E$7,'Расчет NPV'!$F$7,'Расчет NPV'!$B$7,'Расчет NPV'!$D$7)</f>
        <v/>
      </c>
      <c r="E2282" s="5">
        <f>_xlfn.BETA.INV(RAND(),'Расчет NPV'!$E$8,'Расчет NPV'!$F$8,'Расчет NPV'!$B$8,'Расчет NPV'!$D$8)</f>
        <v/>
      </c>
      <c r="F2282" s="9">
        <f>_xlfn.BETA.INV(RAND(),'Расчет NPV'!$E$9,'Расчет NPV'!$F$9,'Расчет NPV'!$B$9,'Расчет NPV'!$D$9)</f>
        <v/>
      </c>
      <c r="G2282" s="9">
        <f>_xlfn.BETA.INV(RAND(),'Расчет NPV'!$E$10,'Расчет NPV'!$F$10,'Расчет NPV'!$B$10,'Расчет NPV'!$D$10)</f>
        <v/>
      </c>
      <c r="H2282" s="9">
        <f>((D2282*(1+E2282)^0*'Расчет NPV'!$C$14*(C2282-F2282)-G2282)-MAX((D2282*(1+E2282)^0*'Расчет NPV'!$C$14*(C2282-F2282)-G2282)-B2282/6,0)*'Расчет NPV'!$C$13)/(1+'Расчет NPV'!$C$12)^1</f>
        <v/>
      </c>
      <c r="I2282" s="9">
        <f>((D2282*(1+E2282)^1*(C2282-F2282)-G2282)-MAX((D2282*(1+E2282)^1*(C2282-F2282)-G2282)-B2282/6,0)*'Расчет NPV'!$C$13)/(1+'Расчет NPV'!$C$12)^2</f>
        <v/>
      </c>
      <c r="J2282" s="9">
        <f>((D2282*(1+E2282)^2*(C2282-F2282)-G2282)-MAX((D2282*(1+E2282)^2*(C2282-F2282)-G2282)-B2282/6,0)*'Расчет NPV'!$C$13)/(1+'Расчет NPV'!$C$12)^3</f>
        <v/>
      </c>
      <c r="K2282" s="9">
        <f>((D2282*(1+E2282)^3*(C2282-F2282)-G2282)-MAX((D2282*(1+E2282)^3*(C2282-F2282)-G2282)-B2282/6,0)*'Расчет NPV'!$C$13)/(1+'Расчет NPV'!$C$12)^4</f>
        <v/>
      </c>
      <c r="L2282" s="9">
        <f>((D2282*(1+E2282)^4*(C2282-F2282)-G2282)-MAX((D2282*(1+E2282)^4*(C2282-F2282)-G2282)-B2282/6,0)*'Расчет NPV'!$C$13)/(1+'Расчет NPV'!$C$12)^5</f>
        <v/>
      </c>
      <c r="M2282" s="9">
        <f>((D2282*(1+E2282)^5*(C2282-F2282)-G2282)-MAX((D2282*(1+E2282)^5*(C2282-F2282)-G2282)-B2282/6,0)*'Расчет NPV'!$C$13)/(1+'Расчет NPV'!$C$12)^6</f>
        <v/>
      </c>
      <c r="N2282" s="13">
        <f>SUM(H2282:M2282)-B2282</f>
        <v/>
      </c>
    </row>
    <row r="2283">
      <c r="A2283" t="n">
        <v>2279</v>
      </c>
      <c r="B2283" s="9">
        <f>_xlfn.BETA.INV(RAND(),'Расчет NPV'!$E$5,'Расчет NPV'!$F$5,'Расчет NPV'!$B$5,'Расчет NPV'!$D$5)</f>
        <v/>
      </c>
      <c r="C2283" s="9">
        <f>_xlfn.BETA.INV(RAND(),'Расчет NPV'!$E$6,'Расчет NPV'!$F$6,'Расчет NPV'!$B$6,'Расчет NPV'!$D$6)</f>
        <v/>
      </c>
      <c r="D2283" s="9">
        <f>_xlfn.BETA.INV(RAND(),'Расчет NPV'!$E$7,'Расчет NPV'!$F$7,'Расчет NPV'!$B$7,'Расчет NPV'!$D$7)</f>
        <v/>
      </c>
      <c r="E2283" s="5">
        <f>_xlfn.BETA.INV(RAND(),'Расчет NPV'!$E$8,'Расчет NPV'!$F$8,'Расчет NPV'!$B$8,'Расчет NPV'!$D$8)</f>
        <v/>
      </c>
      <c r="F2283" s="9">
        <f>_xlfn.BETA.INV(RAND(),'Расчет NPV'!$E$9,'Расчет NPV'!$F$9,'Расчет NPV'!$B$9,'Расчет NPV'!$D$9)</f>
        <v/>
      </c>
      <c r="G2283" s="9">
        <f>_xlfn.BETA.INV(RAND(),'Расчет NPV'!$E$10,'Расчет NPV'!$F$10,'Расчет NPV'!$B$10,'Расчет NPV'!$D$10)</f>
        <v/>
      </c>
      <c r="H2283" s="9">
        <f>((D2283*(1+E2283)^0*'Расчет NPV'!$C$14*(C2283-F2283)-G2283)-MAX((D2283*(1+E2283)^0*'Расчет NPV'!$C$14*(C2283-F2283)-G2283)-B2283/6,0)*'Расчет NPV'!$C$13)/(1+'Расчет NPV'!$C$12)^1</f>
        <v/>
      </c>
      <c r="I2283" s="9">
        <f>((D2283*(1+E2283)^1*(C2283-F2283)-G2283)-MAX((D2283*(1+E2283)^1*(C2283-F2283)-G2283)-B2283/6,0)*'Расчет NPV'!$C$13)/(1+'Расчет NPV'!$C$12)^2</f>
        <v/>
      </c>
      <c r="J2283" s="9">
        <f>((D2283*(1+E2283)^2*(C2283-F2283)-G2283)-MAX((D2283*(1+E2283)^2*(C2283-F2283)-G2283)-B2283/6,0)*'Расчет NPV'!$C$13)/(1+'Расчет NPV'!$C$12)^3</f>
        <v/>
      </c>
      <c r="K2283" s="9">
        <f>((D2283*(1+E2283)^3*(C2283-F2283)-G2283)-MAX((D2283*(1+E2283)^3*(C2283-F2283)-G2283)-B2283/6,0)*'Расчет NPV'!$C$13)/(1+'Расчет NPV'!$C$12)^4</f>
        <v/>
      </c>
      <c r="L2283" s="9">
        <f>((D2283*(1+E2283)^4*(C2283-F2283)-G2283)-MAX((D2283*(1+E2283)^4*(C2283-F2283)-G2283)-B2283/6,0)*'Расчет NPV'!$C$13)/(1+'Расчет NPV'!$C$12)^5</f>
        <v/>
      </c>
      <c r="M2283" s="9">
        <f>((D2283*(1+E2283)^5*(C2283-F2283)-G2283)-MAX((D2283*(1+E2283)^5*(C2283-F2283)-G2283)-B2283/6,0)*'Расчет NPV'!$C$13)/(1+'Расчет NPV'!$C$12)^6</f>
        <v/>
      </c>
      <c r="N2283" s="13">
        <f>SUM(H2283:M2283)-B2283</f>
        <v/>
      </c>
    </row>
    <row r="2284">
      <c r="A2284" t="n">
        <v>2280</v>
      </c>
      <c r="B2284" s="9">
        <f>_xlfn.BETA.INV(RAND(),'Расчет NPV'!$E$5,'Расчет NPV'!$F$5,'Расчет NPV'!$B$5,'Расчет NPV'!$D$5)</f>
        <v/>
      </c>
      <c r="C2284" s="9">
        <f>_xlfn.BETA.INV(RAND(),'Расчет NPV'!$E$6,'Расчет NPV'!$F$6,'Расчет NPV'!$B$6,'Расчет NPV'!$D$6)</f>
        <v/>
      </c>
      <c r="D2284" s="9">
        <f>_xlfn.BETA.INV(RAND(),'Расчет NPV'!$E$7,'Расчет NPV'!$F$7,'Расчет NPV'!$B$7,'Расчет NPV'!$D$7)</f>
        <v/>
      </c>
      <c r="E2284" s="5">
        <f>_xlfn.BETA.INV(RAND(),'Расчет NPV'!$E$8,'Расчет NPV'!$F$8,'Расчет NPV'!$B$8,'Расчет NPV'!$D$8)</f>
        <v/>
      </c>
      <c r="F2284" s="9">
        <f>_xlfn.BETA.INV(RAND(),'Расчет NPV'!$E$9,'Расчет NPV'!$F$9,'Расчет NPV'!$B$9,'Расчет NPV'!$D$9)</f>
        <v/>
      </c>
      <c r="G2284" s="9">
        <f>_xlfn.BETA.INV(RAND(),'Расчет NPV'!$E$10,'Расчет NPV'!$F$10,'Расчет NPV'!$B$10,'Расчет NPV'!$D$10)</f>
        <v/>
      </c>
      <c r="H2284" s="9">
        <f>((D2284*(1+E2284)^0*'Расчет NPV'!$C$14*(C2284-F2284)-G2284)-MAX((D2284*(1+E2284)^0*'Расчет NPV'!$C$14*(C2284-F2284)-G2284)-B2284/6,0)*'Расчет NPV'!$C$13)/(1+'Расчет NPV'!$C$12)^1</f>
        <v/>
      </c>
      <c r="I2284" s="9">
        <f>((D2284*(1+E2284)^1*(C2284-F2284)-G2284)-MAX((D2284*(1+E2284)^1*(C2284-F2284)-G2284)-B2284/6,0)*'Расчет NPV'!$C$13)/(1+'Расчет NPV'!$C$12)^2</f>
        <v/>
      </c>
      <c r="J2284" s="9">
        <f>((D2284*(1+E2284)^2*(C2284-F2284)-G2284)-MAX((D2284*(1+E2284)^2*(C2284-F2284)-G2284)-B2284/6,0)*'Расчет NPV'!$C$13)/(1+'Расчет NPV'!$C$12)^3</f>
        <v/>
      </c>
      <c r="K2284" s="9">
        <f>((D2284*(1+E2284)^3*(C2284-F2284)-G2284)-MAX((D2284*(1+E2284)^3*(C2284-F2284)-G2284)-B2284/6,0)*'Расчет NPV'!$C$13)/(1+'Расчет NPV'!$C$12)^4</f>
        <v/>
      </c>
      <c r="L2284" s="9">
        <f>((D2284*(1+E2284)^4*(C2284-F2284)-G2284)-MAX((D2284*(1+E2284)^4*(C2284-F2284)-G2284)-B2284/6,0)*'Расчет NPV'!$C$13)/(1+'Расчет NPV'!$C$12)^5</f>
        <v/>
      </c>
      <c r="M2284" s="9">
        <f>((D2284*(1+E2284)^5*(C2284-F2284)-G2284)-MAX((D2284*(1+E2284)^5*(C2284-F2284)-G2284)-B2284/6,0)*'Расчет NPV'!$C$13)/(1+'Расчет NPV'!$C$12)^6</f>
        <v/>
      </c>
      <c r="N2284" s="13">
        <f>SUM(H2284:M2284)-B2284</f>
        <v/>
      </c>
    </row>
    <row r="2285">
      <c r="A2285" t="n">
        <v>2281</v>
      </c>
      <c r="B2285" s="9">
        <f>_xlfn.BETA.INV(RAND(),'Расчет NPV'!$E$5,'Расчет NPV'!$F$5,'Расчет NPV'!$B$5,'Расчет NPV'!$D$5)</f>
        <v/>
      </c>
      <c r="C2285" s="9">
        <f>_xlfn.BETA.INV(RAND(),'Расчет NPV'!$E$6,'Расчет NPV'!$F$6,'Расчет NPV'!$B$6,'Расчет NPV'!$D$6)</f>
        <v/>
      </c>
      <c r="D2285" s="9">
        <f>_xlfn.BETA.INV(RAND(),'Расчет NPV'!$E$7,'Расчет NPV'!$F$7,'Расчет NPV'!$B$7,'Расчет NPV'!$D$7)</f>
        <v/>
      </c>
      <c r="E2285" s="5">
        <f>_xlfn.BETA.INV(RAND(),'Расчет NPV'!$E$8,'Расчет NPV'!$F$8,'Расчет NPV'!$B$8,'Расчет NPV'!$D$8)</f>
        <v/>
      </c>
      <c r="F2285" s="9">
        <f>_xlfn.BETA.INV(RAND(),'Расчет NPV'!$E$9,'Расчет NPV'!$F$9,'Расчет NPV'!$B$9,'Расчет NPV'!$D$9)</f>
        <v/>
      </c>
      <c r="G2285" s="9">
        <f>_xlfn.BETA.INV(RAND(),'Расчет NPV'!$E$10,'Расчет NPV'!$F$10,'Расчет NPV'!$B$10,'Расчет NPV'!$D$10)</f>
        <v/>
      </c>
      <c r="H2285" s="9">
        <f>((D2285*(1+E2285)^0*'Расчет NPV'!$C$14*(C2285-F2285)-G2285)-MAX((D2285*(1+E2285)^0*'Расчет NPV'!$C$14*(C2285-F2285)-G2285)-B2285/6,0)*'Расчет NPV'!$C$13)/(1+'Расчет NPV'!$C$12)^1</f>
        <v/>
      </c>
      <c r="I2285" s="9">
        <f>((D2285*(1+E2285)^1*(C2285-F2285)-G2285)-MAX((D2285*(1+E2285)^1*(C2285-F2285)-G2285)-B2285/6,0)*'Расчет NPV'!$C$13)/(1+'Расчет NPV'!$C$12)^2</f>
        <v/>
      </c>
      <c r="J2285" s="9">
        <f>((D2285*(1+E2285)^2*(C2285-F2285)-G2285)-MAX((D2285*(1+E2285)^2*(C2285-F2285)-G2285)-B2285/6,0)*'Расчет NPV'!$C$13)/(1+'Расчет NPV'!$C$12)^3</f>
        <v/>
      </c>
      <c r="K2285" s="9">
        <f>((D2285*(1+E2285)^3*(C2285-F2285)-G2285)-MAX((D2285*(1+E2285)^3*(C2285-F2285)-G2285)-B2285/6,0)*'Расчет NPV'!$C$13)/(1+'Расчет NPV'!$C$12)^4</f>
        <v/>
      </c>
      <c r="L2285" s="9">
        <f>((D2285*(1+E2285)^4*(C2285-F2285)-G2285)-MAX((D2285*(1+E2285)^4*(C2285-F2285)-G2285)-B2285/6,0)*'Расчет NPV'!$C$13)/(1+'Расчет NPV'!$C$12)^5</f>
        <v/>
      </c>
      <c r="M2285" s="9">
        <f>((D2285*(1+E2285)^5*(C2285-F2285)-G2285)-MAX((D2285*(1+E2285)^5*(C2285-F2285)-G2285)-B2285/6,0)*'Расчет NPV'!$C$13)/(1+'Расчет NPV'!$C$12)^6</f>
        <v/>
      </c>
      <c r="N2285" s="13">
        <f>SUM(H2285:M2285)-B2285</f>
        <v/>
      </c>
    </row>
    <row r="2286">
      <c r="A2286" t="n">
        <v>2282</v>
      </c>
      <c r="B2286" s="9">
        <f>_xlfn.BETA.INV(RAND(),'Расчет NPV'!$E$5,'Расчет NPV'!$F$5,'Расчет NPV'!$B$5,'Расчет NPV'!$D$5)</f>
        <v/>
      </c>
      <c r="C2286" s="9">
        <f>_xlfn.BETA.INV(RAND(),'Расчет NPV'!$E$6,'Расчет NPV'!$F$6,'Расчет NPV'!$B$6,'Расчет NPV'!$D$6)</f>
        <v/>
      </c>
      <c r="D2286" s="9">
        <f>_xlfn.BETA.INV(RAND(),'Расчет NPV'!$E$7,'Расчет NPV'!$F$7,'Расчет NPV'!$B$7,'Расчет NPV'!$D$7)</f>
        <v/>
      </c>
      <c r="E2286" s="5">
        <f>_xlfn.BETA.INV(RAND(),'Расчет NPV'!$E$8,'Расчет NPV'!$F$8,'Расчет NPV'!$B$8,'Расчет NPV'!$D$8)</f>
        <v/>
      </c>
      <c r="F2286" s="9">
        <f>_xlfn.BETA.INV(RAND(),'Расчет NPV'!$E$9,'Расчет NPV'!$F$9,'Расчет NPV'!$B$9,'Расчет NPV'!$D$9)</f>
        <v/>
      </c>
      <c r="G2286" s="9">
        <f>_xlfn.BETA.INV(RAND(),'Расчет NPV'!$E$10,'Расчет NPV'!$F$10,'Расчет NPV'!$B$10,'Расчет NPV'!$D$10)</f>
        <v/>
      </c>
      <c r="H2286" s="9">
        <f>((D2286*(1+E2286)^0*'Расчет NPV'!$C$14*(C2286-F2286)-G2286)-MAX((D2286*(1+E2286)^0*'Расчет NPV'!$C$14*(C2286-F2286)-G2286)-B2286/6,0)*'Расчет NPV'!$C$13)/(1+'Расчет NPV'!$C$12)^1</f>
        <v/>
      </c>
      <c r="I2286" s="9">
        <f>((D2286*(1+E2286)^1*(C2286-F2286)-G2286)-MAX((D2286*(1+E2286)^1*(C2286-F2286)-G2286)-B2286/6,0)*'Расчет NPV'!$C$13)/(1+'Расчет NPV'!$C$12)^2</f>
        <v/>
      </c>
      <c r="J2286" s="9">
        <f>((D2286*(1+E2286)^2*(C2286-F2286)-G2286)-MAX((D2286*(1+E2286)^2*(C2286-F2286)-G2286)-B2286/6,0)*'Расчет NPV'!$C$13)/(1+'Расчет NPV'!$C$12)^3</f>
        <v/>
      </c>
      <c r="K2286" s="9">
        <f>((D2286*(1+E2286)^3*(C2286-F2286)-G2286)-MAX((D2286*(1+E2286)^3*(C2286-F2286)-G2286)-B2286/6,0)*'Расчет NPV'!$C$13)/(1+'Расчет NPV'!$C$12)^4</f>
        <v/>
      </c>
      <c r="L2286" s="9">
        <f>((D2286*(1+E2286)^4*(C2286-F2286)-G2286)-MAX((D2286*(1+E2286)^4*(C2286-F2286)-G2286)-B2286/6,0)*'Расчет NPV'!$C$13)/(1+'Расчет NPV'!$C$12)^5</f>
        <v/>
      </c>
      <c r="M2286" s="9">
        <f>((D2286*(1+E2286)^5*(C2286-F2286)-G2286)-MAX((D2286*(1+E2286)^5*(C2286-F2286)-G2286)-B2286/6,0)*'Расчет NPV'!$C$13)/(1+'Расчет NPV'!$C$12)^6</f>
        <v/>
      </c>
      <c r="N2286" s="13">
        <f>SUM(H2286:M2286)-B2286</f>
        <v/>
      </c>
    </row>
    <row r="2287">
      <c r="A2287" t="n">
        <v>2283</v>
      </c>
      <c r="B2287" s="9">
        <f>_xlfn.BETA.INV(RAND(),'Расчет NPV'!$E$5,'Расчет NPV'!$F$5,'Расчет NPV'!$B$5,'Расчет NPV'!$D$5)</f>
        <v/>
      </c>
      <c r="C2287" s="9">
        <f>_xlfn.BETA.INV(RAND(),'Расчет NPV'!$E$6,'Расчет NPV'!$F$6,'Расчет NPV'!$B$6,'Расчет NPV'!$D$6)</f>
        <v/>
      </c>
      <c r="D2287" s="9">
        <f>_xlfn.BETA.INV(RAND(),'Расчет NPV'!$E$7,'Расчет NPV'!$F$7,'Расчет NPV'!$B$7,'Расчет NPV'!$D$7)</f>
        <v/>
      </c>
      <c r="E2287" s="5">
        <f>_xlfn.BETA.INV(RAND(),'Расчет NPV'!$E$8,'Расчет NPV'!$F$8,'Расчет NPV'!$B$8,'Расчет NPV'!$D$8)</f>
        <v/>
      </c>
      <c r="F2287" s="9">
        <f>_xlfn.BETA.INV(RAND(),'Расчет NPV'!$E$9,'Расчет NPV'!$F$9,'Расчет NPV'!$B$9,'Расчет NPV'!$D$9)</f>
        <v/>
      </c>
      <c r="G2287" s="9">
        <f>_xlfn.BETA.INV(RAND(),'Расчет NPV'!$E$10,'Расчет NPV'!$F$10,'Расчет NPV'!$B$10,'Расчет NPV'!$D$10)</f>
        <v/>
      </c>
      <c r="H2287" s="9">
        <f>((D2287*(1+E2287)^0*'Расчет NPV'!$C$14*(C2287-F2287)-G2287)-MAX((D2287*(1+E2287)^0*'Расчет NPV'!$C$14*(C2287-F2287)-G2287)-B2287/6,0)*'Расчет NPV'!$C$13)/(1+'Расчет NPV'!$C$12)^1</f>
        <v/>
      </c>
      <c r="I2287" s="9">
        <f>((D2287*(1+E2287)^1*(C2287-F2287)-G2287)-MAX((D2287*(1+E2287)^1*(C2287-F2287)-G2287)-B2287/6,0)*'Расчет NPV'!$C$13)/(1+'Расчет NPV'!$C$12)^2</f>
        <v/>
      </c>
      <c r="J2287" s="9">
        <f>((D2287*(1+E2287)^2*(C2287-F2287)-G2287)-MAX((D2287*(1+E2287)^2*(C2287-F2287)-G2287)-B2287/6,0)*'Расчет NPV'!$C$13)/(1+'Расчет NPV'!$C$12)^3</f>
        <v/>
      </c>
      <c r="K2287" s="9">
        <f>((D2287*(1+E2287)^3*(C2287-F2287)-G2287)-MAX((D2287*(1+E2287)^3*(C2287-F2287)-G2287)-B2287/6,0)*'Расчет NPV'!$C$13)/(1+'Расчет NPV'!$C$12)^4</f>
        <v/>
      </c>
      <c r="L2287" s="9">
        <f>((D2287*(1+E2287)^4*(C2287-F2287)-G2287)-MAX((D2287*(1+E2287)^4*(C2287-F2287)-G2287)-B2287/6,0)*'Расчет NPV'!$C$13)/(1+'Расчет NPV'!$C$12)^5</f>
        <v/>
      </c>
      <c r="M2287" s="9">
        <f>((D2287*(1+E2287)^5*(C2287-F2287)-G2287)-MAX((D2287*(1+E2287)^5*(C2287-F2287)-G2287)-B2287/6,0)*'Расчет NPV'!$C$13)/(1+'Расчет NPV'!$C$12)^6</f>
        <v/>
      </c>
      <c r="N2287" s="13">
        <f>SUM(H2287:M2287)-B2287</f>
        <v/>
      </c>
    </row>
    <row r="2288">
      <c r="A2288" t="n">
        <v>2284</v>
      </c>
      <c r="B2288" s="9">
        <f>_xlfn.BETA.INV(RAND(),'Расчет NPV'!$E$5,'Расчет NPV'!$F$5,'Расчет NPV'!$B$5,'Расчет NPV'!$D$5)</f>
        <v/>
      </c>
      <c r="C2288" s="9">
        <f>_xlfn.BETA.INV(RAND(),'Расчет NPV'!$E$6,'Расчет NPV'!$F$6,'Расчет NPV'!$B$6,'Расчет NPV'!$D$6)</f>
        <v/>
      </c>
      <c r="D2288" s="9">
        <f>_xlfn.BETA.INV(RAND(),'Расчет NPV'!$E$7,'Расчет NPV'!$F$7,'Расчет NPV'!$B$7,'Расчет NPV'!$D$7)</f>
        <v/>
      </c>
      <c r="E2288" s="5">
        <f>_xlfn.BETA.INV(RAND(),'Расчет NPV'!$E$8,'Расчет NPV'!$F$8,'Расчет NPV'!$B$8,'Расчет NPV'!$D$8)</f>
        <v/>
      </c>
      <c r="F2288" s="9">
        <f>_xlfn.BETA.INV(RAND(),'Расчет NPV'!$E$9,'Расчет NPV'!$F$9,'Расчет NPV'!$B$9,'Расчет NPV'!$D$9)</f>
        <v/>
      </c>
      <c r="G2288" s="9">
        <f>_xlfn.BETA.INV(RAND(),'Расчет NPV'!$E$10,'Расчет NPV'!$F$10,'Расчет NPV'!$B$10,'Расчет NPV'!$D$10)</f>
        <v/>
      </c>
      <c r="H2288" s="9">
        <f>((D2288*(1+E2288)^0*'Расчет NPV'!$C$14*(C2288-F2288)-G2288)-MAX((D2288*(1+E2288)^0*'Расчет NPV'!$C$14*(C2288-F2288)-G2288)-B2288/6,0)*'Расчет NPV'!$C$13)/(1+'Расчет NPV'!$C$12)^1</f>
        <v/>
      </c>
      <c r="I2288" s="9">
        <f>((D2288*(1+E2288)^1*(C2288-F2288)-G2288)-MAX((D2288*(1+E2288)^1*(C2288-F2288)-G2288)-B2288/6,0)*'Расчет NPV'!$C$13)/(1+'Расчет NPV'!$C$12)^2</f>
        <v/>
      </c>
      <c r="J2288" s="9">
        <f>((D2288*(1+E2288)^2*(C2288-F2288)-G2288)-MAX((D2288*(1+E2288)^2*(C2288-F2288)-G2288)-B2288/6,0)*'Расчет NPV'!$C$13)/(1+'Расчет NPV'!$C$12)^3</f>
        <v/>
      </c>
      <c r="K2288" s="9">
        <f>((D2288*(1+E2288)^3*(C2288-F2288)-G2288)-MAX((D2288*(1+E2288)^3*(C2288-F2288)-G2288)-B2288/6,0)*'Расчет NPV'!$C$13)/(1+'Расчет NPV'!$C$12)^4</f>
        <v/>
      </c>
      <c r="L2288" s="9">
        <f>((D2288*(1+E2288)^4*(C2288-F2288)-G2288)-MAX((D2288*(1+E2288)^4*(C2288-F2288)-G2288)-B2288/6,0)*'Расчет NPV'!$C$13)/(1+'Расчет NPV'!$C$12)^5</f>
        <v/>
      </c>
      <c r="M2288" s="9">
        <f>((D2288*(1+E2288)^5*(C2288-F2288)-G2288)-MAX((D2288*(1+E2288)^5*(C2288-F2288)-G2288)-B2288/6,0)*'Расчет NPV'!$C$13)/(1+'Расчет NPV'!$C$12)^6</f>
        <v/>
      </c>
      <c r="N2288" s="13">
        <f>SUM(H2288:M2288)-B2288</f>
        <v/>
      </c>
    </row>
    <row r="2289">
      <c r="A2289" t="n">
        <v>2285</v>
      </c>
      <c r="B2289" s="9">
        <f>_xlfn.BETA.INV(RAND(),'Расчет NPV'!$E$5,'Расчет NPV'!$F$5,'Расчет NPV'!$B$5,'Расчет NPV'!$D$5)</f>
        <v/>
      </c>
      <c r="C2289" s="9">
        <f>_xlfn.BETA.INV(RAND(),'Расчет NPV'!$E$6,'Расчет NPV'!$F$6,'Расчет NPV'!$B$6,'Расчет NPV'!$D$6)</f>
        <v/>
      </c>
      <c r="D2289" s="9">
        <f>_xlfn.BETA.INV(RAND(),'Расчет NPV'!$E$7,'Расчет NPV'!$F$7,'Расчет NPV'!$B$7,'Расчет NPV'!$D$7)</f>
        <v/>
      </c>
      <c r="E2289" s="5">
        <f>_xlfn.BETA.INV(RAND(),'Расчет NPV'!$E$8,'Расчет NPV'!$F$8,'Расчет NPV'!$B$8,'Расчет NPV'!$D$8)</f>
        <v/>
      </c>
      <c r="F2289" s="9">
        <f>_xlfn.BETA.INV(RAND(),'Расчет NPV'!$E$9,'Расчет NPV'!$F$9,'Расчет NPV'!$B$9,'Расчет NPV'!$D$9)</f>
        <v/>
      </c>
      <c r="G2289" s="9">
        <f>_xlfn.BETA.INV(RAND(),'Расчет NPV'!$E$10,'Расчет NPV'!$F$10,'Расчет NPV'!$B$10,'Расчет NPV'!$D$10)</f>
        <v/>
      </c>
      <c r="H2289" s="9">
        <f>((D2289*(1+E2289)^0*'Расчет NPV'!$C$14*(C2289-F2289)-G2289)-MAX((D2289*(1+E2289)^0*'Расчет NPV'!$C$14*(C2289-F2289)-G2289)-B2289/6,0)*'Расчет NPV'!$C$13)/(1+'Расчет NPV'!$C$12)^1</f>
        <v/>
      </c>
      <c r="I2289" s="9">
        <f>((D2289*(1+E2289)^1*(C2289-F2289)-G2289)-MAX((D2289*(1+E2289)^1*(C2289-F2289)-G2289)-B2289/6,0)*'Расчет NPV'!$C$13)/(1+'Расчет NPV'!$C$12)^2</f>
        <v/>
      </c>
      <c r="J2289" s="9">
        <f>((D2289*(1+E2289)^2*(C2289-F2289)-G2289)-MAX((D2289*(1+E2289)^2*(C2289-F2289)-G2289)-B2289/6,0)*'Расчет NPV'!$C$13)/(1+'Расчет NPV'!$C$12)^3</f>
        <v/>
      </c>
      <c r="K2289" s="9">
        <f>((D2289*(1+E2289)^3*(C2289-F2289)-G2289)-MAX((D2289*(1+E2289)^3*(C2289-F2289)-G2289)-B2289/6,0)*'Расчет NPV'!$C$13)/(1+'Расчет NPV'!$C$12)^4</f>
        <v/>
      </c>
      <c r="L2289" s="9">
        <f>((D2289*(1+E2289)^4*(C2289-F2289)-G2289)-MAX((D2289*(1+E2289)^4*(C2289-F2289)-G2289)-B2289/6,0)*'Расчет NPV'!$C$13)/(1+'Расчет NPV'!$C$12)^5</f>
        <v/>
      </c>
      <c r="M2289" s="9">
        <f>((D2289*(1+E2289)^5*(C2289-F2289)-G2289)-MAX((D2289*(1+E2289)^5*(C2289-F2289)-G2289)-B2289/6,0)*'Расчет NPV'!$C$13)/(1+'Расчет NPV'!$C$12)^6</f>
        <v/>
      </c>
      <c r="N2289" s="13">
        <f>SUM(H2289:M2289)-B2289</f>
        <v/>
      </c>
    </row>
    <row r="2290">
      <c r="A2290" t="n">
        <v>2286</v>
      </c>
      <c r="B2290" s="9">
        <f>_xlfn.BETA.INV(RAND(),'Расчет NPV'!$E$5,'Расчет NPV'!$F$5,'Расчет NPV'!$B$5,'Расчет NPV'!$D$5)</f>
        <v/>
      </c>
      <c r="C2290" s="9">
        <f>_xlfn.BETA.INV(RAND(),'Расчет NPV'!$E$6,'Расчет NPV'!$F$6,'Расчет NPV'!$B$6,'Расчет NPV'!$D$6)</f>
        <v/>
      </c>
      <c r="D2290" s="9">
        <f>_xlfn.BETA.INV(RAND(),'Расчет NPV'!$E$7,'Расчет NPV'!$F$7,'Расчет NPV'!$B$7,'Расчет NPV'!$D$7)</f>
        <v/>
      </c>
      <c r="E2290" s="5">
        <f>_xlfn.BETA.INV(RAND(),'Расчет NPV'!$E$8,'Расчет NPV'!$F$8,'Расчет NPV'!$B$8,'Расчет NPV'!$D$8)</f>
        <v/>
      </c>
      <c r="F2290" s="9">
        <f>_xlfn.BETA.INV(RAND(),'Расчет NPV'!$E$9,'Расчет NPV'!$F$9,'Расчет NPV'!$B$9,'Расчет NPV'!$D$9)</f>
        <v/>
      </c>
      <c r="G2290" s="9">
        <f>_xlfn.BETA.INV(RAND(),'Расчет NPV'!$E$10,'Расчет NPV'!$F$10,'Расчет NPV'!$B$10,'Расчет NPV'!$D$10)</f>
        <v/>
      </c>
      <c r="H2290" s="9">
        <f>((D2290*(1+E2290)^0*'Расчет NPV'!$C$14*(C2290-F2290)-G2290)-MAX((D2290*(1+E2290)^0*'Расчет NPV'!$C$14*(C2290-F2290)-G2290)-B2290/6,0)*'Расчет NPV'!$C$13)/(1+'Расчет NPV'!$C$12)^1</f>
        <v/>
      </c>
      <c r="I2290" s="9">
        <f>((D2290*(1+E2290)^1*(C2290-F2290)-G2290)-MAX((D2290*(1+E2290)^1*(C2290-F2290)-G2290)-B2290/6,0)*'Расчет NPV'!$C$13)/(1+'Расчет NPV'!$C$12)^2</f>
        <v/>
      </c>
      <c r="J2290" s="9">
        <f>((D2290*(1+E2290)^2*(C2290-F2290)-G2290)-MAX((D2290*(1+E2290)^2*(C2290-F2290)-G2290)-B2290/6,0)*'Расчет NPV'!$C$13)/(1+'Расчет NPV'!$C$12)^3</f>
        <v/>
      </c>
      <c r="K2290" s="9">
        <f>((D2290*(1+E2290)^3*(C2290-F2290)-G2290)-MAX((D2290*(1+E2290)^3*(C2290-F2290)-G2290)-B2290/6,0)*'Расчет NPV'!$C$13)/(1+'Расчет NPV'!$C$12)^4</f>
        <v/>
      </c>
      <c r="L2290" s="9">
        <f>((D2290*(1+E2290)^4*(C2290-F2290)-G2290)-MAX((D2290*(1+E2290)^4*(C2290-F2290)-G2290)-B2290/6,0)*'Расчет NPV'!$C$13)/(1+'Расчет NPV'!$C$12)^5</f>
        <v/>
      </c>
      <c r="M2290" s="9">
        <f>((D2290*(1+E2290)^5*(C2290-F2290)-G2290)-MAX((D2290*(1+E2290)^5*(C2290-F2290)-G2290)-B2290/6,0)*'Расчет NPV'!$C$13)/(1+'Расчет NPV'!$C$12)^6</f>
        <v/>
      </c>
      <c r="N2290" s="13">
        <f>SUM(H2290:M2290)-B2290</f>
        <v/>
      </c>
    </row>
    <row r="2291">
      <c r="A2291" t="n">
        <v>2287</v>
      </c>
      <c r="B2291" s="9">
        <f>_xlfn.BETA.INV(RAND(),'Расчет NPV'!$E$5,'Расчет NPV'!$F$5,'Расчет NPV'!$B$5,'Расчет NPV'!$D$5)</f>
        <v/>
      </c>
      <c r="C2291" s="9">
        <f>_xlfn.BETA.INV(RAND(),'Расчет NPV'!$E$6,'Расчет NPV'!$F$6,'Расчет NPV'!$B$6,'Расчет NPV'!$D$6)</f>
        <v/>
      </c>
      <c r="D2291" s="9">
        <f>_xlfn.BETA.INV(RAND(),'Расчет NPV'!$E$7,'Расчет NPV'!$F$7,'Расчет NPV'!$B$7,'Расчет NPV'!$D$7)</f>
        <v/>
      </c>
      <c r="E2291" s="5">
        <f>_xlfn.BETA.INV(RAND(),'Расчет NPV'!$E$8,'Расчет NPV'!$F$8,'Расчет NPV'!$B$8,'Расчет NPV'!$D$8)</f>
        <v/>
      </c>
      <c r="F2291" s="9">
        <f>_xlfn.BETA.INV(RAND(),'Расчет NPV'!$E$9,'Расчет NPV'!$F$9,'Расчет NPV'!$B$9,'Расчет NPV'!$D$9)</f>
        <v/>
      </c>
      <c r="G2291" s="9">
        <f>_xlfn.BETA.INV(RAND(),'Расчет NPV'!$E$10,'Расчет NPV'!$F$10,'Расчет NPV'!$B$10,'Расчет NPV'!$D$10)</f>
        <v/>
      </c>
      <c r="H2291" s="9">
        <f>((D2291*(1+E2291)^0*'Расчет NPV'!$C$14*(C2291-F2291)-G2291)-MAX((D2291*(1+E2291)^0*'Расчет NPV'!$C$14*(C2291-F2291)-G2291)-B2291/6,0)*'Расчет NPV'!$C$13)/(1+'Расчет NPV'!$C$12)^1</f>
        <v/>
      </c>
      <c r="I2291" s="9">
        <f>((D2291*(1+E2291)^1*(C2291-F2291)-G2291)-MAX((D2291*(1+E2291)^1*(C2291-F2291)-G2291)-B2291/6,0)*'Расчет NPV'!$C$13)/(1+'Расчет NPV'!$C$12)^2</f>
        <v/>
      </c>
      <c r="J2291" s="9">
        <f>((D2291*(1+E2291)^2*(C2291-F2291)-G2291)-MAX((D2291*(1+E2291)^2*(C2291-F2291)-G2291)-B2291/6,0)*'Расчет NPV'!$C$13)/(1+'Расчет NPV'!$C$12)^3</f>
        <v/>
      </c>
      <c r="K2291" s="9">
        <f>((D2291*(1+E2291)^3*(C2291-F2291)-G2291)-MAX((D2291*(1+E2291)^3*(C2291-F2291)-G2291)-B2291/6,0)*'Расчет NPV'!$C$13)/(1+'Расчет NPV'!$C$12)^4</f>
        <v/>
      </c>
      <c r="L2291" s="9">
        <f>((D2291*(1+E2291)^4*(C2291-F2291)-G2291)-MAX((D2291*(1+E2291)^4*(C2291-F2291)-G2291)-B2291/6,0)*'Расчет NPV'!$C$13)/(1+'Расчет NPV'!$C$12)^5</f>
        <v/>
      </c>
      <c r="M2291" s="9">
        <f>((D2291*(1+E2291)^5*(C2291-F2291)-G2291)-MAX((D2291*(1+E2291)^5*(C2291-F2291)-G2291)-B2291/6,0)*'Расчет NPV'!$C$13)/(1+'Расчет NPV'!$C$12)^6</f>
        <v/>
      </c>
      <c r="N2291" s="13">
        <f>SUM(H2291:M2291)-B2291</f>
        <v/>
      </c>
    </row>
    <row r="2292">
      <c r="A2292" t="n">
        <v>2288</v>
      </c>
      <c r="B2292" s="9">
        <f>_xlfn.BETA.INV(RAND(),'Расчет NPV'!$E$5,'Расчет NPV'!$F$5,'Расчет NPV'!$B$5,'Расчет NPV'!$D$5)</f>
        <v/>
      </c>
      <c r="C2292" s="9">
        <f>_xlfn.BETA.INV(RAND(),'Расчет NPV'!$E$6,'Расчет NPV'!$F$6,'Расчет NPV'!$B$6,'Расчет NPV'!$D$6)</f>
        <v/>
      </c>
      <c r="D2292" s="9">
        <f>_xlfn.BETA.INV(RAND(),'Расчет NPV'!$E$7,'Расчет NPV'!$F$7,'Расчет NPV'!$B$7,'Расчет NPV'!$D$7)</f>
        <v/>
      </c>
      <c r="E2292" s="5">
        <f>_xlfn.BETA.INV(RAND(),'Расчет NPV'!$E$8,'Расчет NPV'!$F$8,'Расчет NPV'!$B$8,'Расчет NPV'!$D$8)</f>
        <v/>
      </c>
      <c r="F2292" s="9">
        <f>_xlfn.BETA.INV(RAND(),'Расчет NPV'!$E$9,'Расчет NPV'!$F$9,'Расчет NPV'!$B$9,'Расчет NPV'!$D$9)</f>
        <v/>
      </c>
      <c r="G2292" s="9">
        <f>_xlfn.BETA.INV(RAND(),'Расчет NPV'!$E$10,'Расчет NPV'!$F$10,'Расчет NPV'!$B$10,'Расчет NPV'!$D$10)</f>
        <v/>
      </c>
      <c r="H2292" s="9">
        <f>((D2292*(1+E2292)^0*'Расчет NPV'!$C$14*(C2292-F2292)-G2292)-MAX((D2292*(1+E2292)^0*'Расчет NPV'!$C$14*(C2292-F2292)-G2292)-B2292/6,0)*'Расчет NPV'!$C$13)/(1+'Расчет NPV'!$C$12)^1</f>
        <v/>
      </c>
      <c r="I2292" s="9">
        <f>((D2292*(1+E2292)^1*(C2292-F2292)-G2292)-MAX((D2292*(1+E2292)^1*(C2292-F2292)-G2292)-B2292/6,0)*'Расчет NPV'!$C$13)/(1+'Расчет NPV'!$C$12)^2</f>
        <v/>
      </c>
      <c r="J2292" s="9">
        <f>((D2292*(1+E2292)^2*(C2292-F2292)-G2292)-MAX((D2292*(1+E2292)^2*(C2292-F2292)-G2292)-B2292/6,0)*'Расчет NPV'!$C$13)/(1+'Расчет NPV'!$C$12)^3</f>
        <v/>
      </c>
      <c r="K2292" s="9">
        <f>((D2292*(1+E2292)^3*(C2292-F2292)-G2292)-MAX((D2292*(1+E2292)^3*(C2292-F2292)-G2292)-B2292/6,0)*'Расчет NPV'!$C$13)/(1+'Расчет NPV'!$C$12)^4</f>
        <v/>
      </c>
      <c r="L2292" s="9">
        <f>((D2292*(1+E2292)^4*(C2292-F2292)-G2292)-MAX((D2292*(1+E2292)^4*(C2292-F2292)-G2292)-B2292/6,0)*'Расчет NPV'!$C$13)/(1+'Расчет NPV'!$C$12)^5</f>
        <v/>
      </c>
      <c r="M2292" s="9">
        <f>((D2292*(1+E2292)^5*(C2292-F2292)-G2292)-MAX((D2292*(1+E2292)^5*(C2292-F2292)-G2292)-B2292/6,0)*'Расчет NPV'!$C$13)/(1+'Расчет NPV'!$C$12)^6</f>
        <v/>
      </c>
      <c r="N2292" s="13">
        <f>SUM(H2292:M2292)-B2292</f>
        <v/>
      </c>
    </row>
    <row r="2293">
      <c r="A2293" t="n">
        <v>2289</v>
      </c>
      <c r="B2293" s="9">
        <f>_xlfn.BETA.INV(RAND(),'Расчет NPV'!$E$5,'Расчет NPV'!$F$5,'Расчет NPV'!$B$5,'Расчет NPV'!$D$5)</f>
        <v/>
      </c>
      <c r="C2293" s="9">
        <f>_xlfn.BETA.INV(RAND(),'Расчет NPV'!$E$6,'Расчет NPV'!$F$6,'Расчет NPV'!$B$6,'Расчет NPV'!$D$6)</f>
        <v/>
      </c>
      <c r="D2293" s="9">
        <f>_xlfn.BETA.INV(RAND(),'Расчет NPV'!$E$7,'Расчет NPV'!$F$7,'Расчет NPV'!$B$7,'Расчет NPV'!$D$7)</f>
        <v/>
      </c>
      <c r="E2293" s="5">
        <f>_xlfn.BETA.INV(RAND(),'Расчет NPV'!$E$8,'Расчет NPV'!$F$8,'Расчет NPV'!$B$8,'Расчет NPV'!$D$8)</f>
        <v/>
      </c>
      <c r="F2293" s="9">
        <f>_xlfn.BETA.INV(RAND(),'Расчет NPV'!$E$9,'Расчет NPV'!$F$9,'Расчет NPV'!$B$9,'Расчет NPV'!$D$9)</f>
        <v/>
      </c>
      <c r="G2293" s="9">
        <f>_xlfn.BETA.INV(RAND(),'Расчет NPV'!$E$10,'Расчет NPV'!$F$10,'Расчет NPV'!$B$10,'Расчет NPV'!$D$10)</f>
        <v/>
      </c>
      <c r="H2293" s="9">
        <f>((D2293*(1+E2293)^0*'Расчет NPV'!$C$14*(C2293-F2293)-G2293)-MAX((D2293*(1+E2293)^0*'Расчет NPV'!$C$14*(C2293-F2293)-G2293)-B2293/6,0)*'Расчет NPV'!$C$13)/(1+'Расчет NPV'!$C$12)^1</f>
        <v/>
      </c>
      <c r="I2293" s="9">
        <f>((D2293*(1+E2293)^1*(C2293-F2293)-G2293)-MAX((D2293*(1+E2293)^1*(C2293-F2293)-G2293)-B2293/6,0)*'Расчет NPV'!$C$13)/(1+'Расчет NPV'!$C$12)^2</f>
        <v/>
      </c>
      <c r="J2293" s="9">
        <f>((D2293*(1+E2293)^2*(C2293-F2293)-G2293)-MAX((D2293*(1+E2293)^2*(C2293-F2293)-G2293)-B2293/6,0)*'Расчет NPV'!$C$13)/(1+'Расчет NPV'!$C$12)^3</f>
        <v/>
      </c>
      <c r="K2293" s="9">
        <f>((D2293*(1+E2293)^3*(C2293-F2293)-G2293)-MAX((D2293*(1+E2293)^3*(C2293-F2293)-G2293)-B2293/6,0)*'Расчет NPV'!$C$13)/(1+'Расчет NPV'!$C$12)^4</f>
        <v/>
      </c>
      <c r="L2293" s="9">
        <f>((D2293*(1+E2293)^4*(C2293-F2293)-G2293)-MAX((D2293*(1+E2293)^4*(C2293-F2293)-G2293)-B2293/6,0)*'Расчет NPV'!$C$13)/(1+'Расчет NPV'!$C$12)^5</f>
        <v/>
      </c>
      <c r="M2293" s="9">
        <f>((D2293*(1+E2293)^5*(C2293-F2293)-G2293)-MAX((D2293*(1+E2293)^5*(C2293-F2293)-G2293)-B2293/6,0)*'Расчет NPV'!$C$13)/(1+'Расчет NPV'!$C$12)^6</f>
        <v/>
      </c>
      <c r="N2293" s="13">
        <f>SUM(H2293:M2293)-B2293</f>
        <v/>
      </c>
    </row>
    <row r="2294">
      <c r="A2294" t="n">
        <v>2290</v>
      </c>
      <c r="B2294" s="9">
        <f>_xlfn.BETA.INV(RAND(),'Расчет NPV'!$E$5,'Расчет NPV'!$F$5,'Расчет NPV'!$B$5,'Расчет NPV'!$D$5)</f>
        <v/>
      </c>
      <c r="C2294" s="9">
        <f>_xlfn.BETA.INV(RAND(),'Расчет NPV'!$E$6,'Расчет NPV'!$F$6,'Расчет NPV'!$B$6,'Расчет NPV'!$D$6)</f>
        <v/>
      </c>
      <c r="D2294" s="9">
        <f>_xlfn.BETA.INV(RAND(),'Расчет NPV'!$E$7,'Расчет NPV'!$F$7,'Расчет NPV'!$B$7,'Расчет NPV'!$D$7)</f>
        <v/>
      </c>
      <c r="E2294" s="5">
        <f>_xlfn.BETA.INV(RAND(),'Расчет NPV'!$E$8,'Расчет NPV'!$F$8,'Расчет NPV'!$B$8,'Расчет NPV'!$D$8)</f>
        <v/>
      </c>
      <c r="F2294" s="9">
        <f>_xlfn.BETA.INV(RAND(),'Расчет NPV'!$E$9,'Расчет NPV'!$F$9,'Расчет NPV'!$B$9,'Расчет NPV'!$D$9)</f>
        <v/>
      </c>
      <c r="G2294" s="9">
        <f>_xlfn.BETA.INV(RAND(),'Расчет NPV'!$E$10,'Расчет NPV'!$F$10,'Расчет NPV'!$B$10,'Расчет NPV'!$D$10)</f>
        <v/>
      </c>
      <c r="H2294" s="9">
        <f>((D2294*(1+E2294)^0*'Расчет NPV'!$C$14*(C2294-F2294)-G2294)-MAX((D2294*(1+E2294)^0*'Расчет NPV'!$C$14*(C2294-F2294)-G2294)-B2294/6,0)*'Расчет NPV'!$C$13)/(1+'Расчет NPV'!$C$12)^1</f>
        <v/>
      </c>
      <c r="I2294" s="9">
        <f>((D2294*(1+E2294)^1*(C2294-F2294)-G2294)-MAX((D2294*(1+E2294)^1*(C2294-F2294)-G2294)-B2294/6,0)*'Расчет NPV'!$C$13)/(1+'Расчет NPV'!$C$12)^2</f>
        <v/>
      </c>
      <c r="J2294" s="9">
        <f>((D2294*(1+E2294)^2*(C2294-F2294)-G2294)-MAX((D2294*(1+E2294)^2*(C2294-F2294)-G2294)-B2294/6,0)*'Расчет NPV'!$C$13)/(1+'Расчет NPV'!$C$12)^3</f>
        <v/>
      </c>
      <c r="K2294" s="9">
        <f>((D2294*(1+E2294)^3*(C2294-F2294)-G2294)-MAX((D2294*(1+E2294)^3*(C2294-F2294)-G2294)-B2294/6,0)*'Расчет NPV'!$C$13)/(1+'Расчет NPV'!$C$12)^4</f>
        <v/>
      </c>
      <c r="L2294" s="9">
        <f>((D2294*(1+E2294)^4*(C2294-F2294)-G2294)-MAX((D2294*(1+E2294)^4*(C2294-F2294)-G2294)-B2294/6,0)*'Расчет NPV'!$C$13)/(1+'Расчет NPV'!$C$12)^5</f>
        <v/>
      </c>
      <c r="M2294" s="9">
        <f>((D2294*(1+E2294)^5*(C2294-F2294)-G2294)-MAX((D2294*(1+E2294)^5*(C2294-F2294)-G2294)-B2294/6,0)*'Расчет NPV'!$C$13)/(1+'Расчет NPV'!$C$12)^6</f>
        <v/>
      </c>
      <c r="N2294" s="13">
        <f>SUM(H2294:M2294)-B2294</f>
        <v/>
      </c>
    </row>
    <row r="2295">
      <c r="A2295" t="n">
        <v>2291</v>
      </c>
      <c r="B2295" s="9">
        <f>_xlfn.BETA.INV(RAND(),'Расчет NPV'!$E$5,'Расчет NPV'!$F$5,'Расчет NPV'!$B$5,'Расчет NPV'!$D$5)</f>
        <v/>
      </c>
      <c r="C2295" s="9">
        <f>_xlfn.BETA.INV(RAND(),'Расчет NPV'!$E$6,'Расчет NPV'!$F$6,'Расчет NPV'!$B$6,'Расчет NPV'!$D$6)</f>
        <v/>
      </c>
      <c r="D2295" s="9">
        <f>_xlfn.BETA.INV(RAND(),'Расчет NPV'!$E$7,'Расчет NPV'!$F$7,'Расчет NPV'!$B$7,'Расчет NPV'!$D$7)</f>
        <v/>
      </c>
      <c r="E2295" s="5">
        <f>_xlfn.BETA.INV(RAND(),'Расчет NPV'!$E$8,'Расчет NPV'!$F$8,'Расчет NPV'!$B$8,'Расчет NPV'!$D$8)</f>
        <v/>
      </c>
      <c r="F2295" s="9">
        <f>_xlfn.BETA.INV(RAND(),'Расчет NPV'!$E$9,'Расчет NPV'!$F$9,'Расчет NPV'!$B$9,'Расчет NPV'!$D$9)</f>
        <v/>
      </c>
      <c r="G2295" s="9">
        <f>_xlfn.BETA.INV(RAND(),'Расчет NPV'!$E$10,'Расчет NPV'!$F$10,'Расчет NPV'!$B$10,'Расчет NPV'!$D$10)</f>
        <v/>
      </c>
      <c r="H2295" s="9">
        <f>((D2295*(1+E2295)^0*'Расчет NPV'!$C$14*(C2295-F2295)-G2295)-MAX((D2295*(1+E2295)^0*'Расчет NPV'!$C$14*(C2295-F2295)-G2295)-B2295/6,0)*'Расчет NPV'!$C$13)/(1+'Расчет NPV'!$C$12)^1</f>
        <v/>
      </c>
      <c r="I2295" s="9">
        <f>((D2295*(1+E2295)^1*(C2295-F2295)-G2295)-MAX((D2295*(1+E2295)^1*(C2295-F2295)-G2295)-B2295/6,0)*'Расчет NPV'!$C$13)/(1+'Расчет NPV'!$C$12)^2</f>
        <v/>
      </c>
      <c r="J2295" s="9">
        <f>((D2295*(1+E2295)^2*(C2295-F2295)-G2295)-MAX((D2295*(1+E2295)^2*(C2295-F2295)-G2295)-B2295/6,0)*'Расчет NPV'!$C$13)/(1+'Расчет NPV'!$C$12)^3</f>
        <v/>
      </c>
      <c r="K2295" s="9">
        <f>((D2295*(1+E2295)^3*(C2295-F2295)-G2295)-MAX((D2295*(1+E2295)^3*(C2295-F2295)-G2295)-B2295/6,0)*'Расчет NPV'!$C$13)/(1+'Расчет NPV'!$C$12)^4</f>
        <v/>
      </c>
      <c r="L2295" s="9">
        <f>((D2295*(1+E2295)^4*(C2295-F2295)-G2295)-MAX((D2295*(1+E2295)^4*(C2295-F2295)-G2295)-B2295/6,0)*'Расчет NPV'!$C$13)/(1+'Расчет NPV'!$C$12)^5</f>
        <v/>
      </c>
      <c r="M2295" s="9">
        <f>((D2295*(1+E2295)^5*(C2295-F2295)-G2295)-MAX((D2295*(1+E2295)^5*(C2295-F2295)-G2295)-B2295/6,0)*'Расчет NPV'!$C$13)/(1+'Расчет NPV'!$C$12)^6</f>
        <v/>
      </c>
      <c r="N2295" s="13">
        <f>SUM(H2295:M2295)-B2295</f>
        <v/>
      </c>
    </row>
    <row r="2296">
      <c r="A2296" t="n">
        <v>2292</v>
      </c>
      <c r="B2296" s="9">
        <f>_xlfn.BETA.INV(RAND(),'Расчет NPV'!$E$5,'Расчет NPV'!$F$5,'Расчет NPV'!$B$5,'Расчет NPV'!$D$5)</f>
        <v/>
      </c>
      <c r="C2296" s="9">
        <f>_xlfn.BETA.INV(RAND(),'Расчет NPV'!$E$6,'Расчет NPV'!$F$6,'Расчет NPV'!$B$6,'Расчет NPV'!$D$6)</f>
        <v/>
      </c>
      <c r="D2296" s="9">
        <f>_xlfn.BETA.INV(RAND(),'Расчет NPV'!$E$7,'Расчет NPV'!$F$7,'Расчет NPV'!$B$7,'Расчет NPV'!$D$7)</f>
        <v/>
      </c>
      <c r="E2296" s="5">
        <f>_xlfn.BETA.INV(RAND(),'Расчет NPV'!$E$8,'Расчет NPV'!$F$8,'Расчет NPV'!$B$8,'Расчет NPV'!$D$8)</f>
        <v/>
      </c>
      <c r="F2296" s="9">
        <f>_xlfn.BETA.INV(RAND(),'Расчет NPV'!$E$9,'Расчет NPV'!$F$9,'Расчет NPV'!$B$9,'Расчет NPV'!$D$9)</f>
        <v/>
      </c>
      <c r="G2296" s="9">
        <f>_xlfn.BETA.INV(RAND(),'Расчет NPV'!$E$10,'Расчет NPV'!$F$10,'Расчет NPV'!$B$10,'Расчет NPV'!$D$10)</f>
        <v/>
      </c>
      <c r="H2296" s="9">
        <f>((D2296*(1+E2296)^0*'Расчет NPV'!$C$14*(C2296-F2296)-G2296)-MAX((D2296*(1+E2296)^0*'Расчет NPV'!$C$14*(C2296-F2296)-G2296)-B2296/6,0)*'Расчет NPV'!$C$13)/(1+'Расчет NPV'!$C$12)^1</f>
        <v/>
      </c>
      <c r="I2296" s="9">
        <f>((D2296*(1+E2296)^1*(C2296-F2296)-G2296)-MAX((D2296*(1+E2296)^1*(C2296-F2296)-G2296)-B2296/6,0)*'Расчет NPV'!$C$13)/(1+'Расчет NPV'!$C$12)^2</f>
        <v/>
      </c>
      <c r="J2296" s="9">
        <f>((D2296*(1+E2296)^2*(C2296-F2296)-G2296)-MAX((D2296*(1+E2296)^2*(C2296-F2296)-G2296)-B2296/6,0)*'Расчет NPV'!$C$13)/(1+'Расчет NPV'!$C$12)^3</f>
        <v/>
      </c>
      <c r="K2296" s="9">
        <f>((D2296*(1+E2296)^3*(C2296-F2296)-G2296)-MAX((D2296*(1+E2296)^3*(C2296-F2296)-G2296)-B2296/6,0)*'Расчет NPV'!$C$13)/(1+'Расчет NPV'!$C$12)^4</f>
        <v/>
      </c>
      <c r="L2296" s="9">
        <f>((D2296*(1+E2296)^4*(C2296-F2296)-G2296)-MAX((D2296*(1+E2296)^4*(C2296-F2296)-G2296)-B2296/6,0)*'Расчет NPV'!$C$13)/(1+'Расчет NPV'!$C$12)^5</f>
        <v/>
      </c>
      <c r="M2296" s="9">
        <f>((D2296*(1+E2296)^5*(C2296-F2296)-G2296)-MAX((D2296*(1+E2296)^5*(C2296-F2296)-G2296)-B2296/6,0)*'Расчет NPV'!$C$13)/(1+'Расчет NPV'!$C$12)^6</f>
        <v/>
      </c>
      <c r="N2296" s="13">
        <f>SUM(H2296:M2296)-B2296</f>
        <v/>
      </c>
    </row>
    <row r="2297">
      <c r="A2297" t="n">
        <v>2293</v>
      </c>
      <c r="B2297" s="9">
        <f>_xlfn.BETA.INV(RAND(),'Расчет NPV'!$E$5,'Расчет NPV'!$F$5,'Расчет NPV'!$B$5,'Расчет NPV'!$D$5)</f>
        <v/>
      </c>
      <c r="C2297" s="9">
        <f>_xlfn.BETA.INV(RAND(),'Расчет NPV'!$E$6,'Расчет NPV'!$F$6,'Расчет NPV'!$B$6,'Расчет NPV'!$D$6)</f>
        <v/>
      </c>
      <c r="D2297" s="9">
        <f>_xlfn.BETA.INV(RAND(),'Расчет NPV'!$E$7,'Расчет NPV'!$F$7,'Расчет NPV'!$B$7,'Расчет NPV'!$D$7)</f>
        <v/>
      </c>
      <c r="E2297" s="5">
        <f>_xlfn.BETA.INV(RAND(),'Расчет NPV'!$E$8,'Расчет NPV'!$F$8,'Расчет NPV'!$B$8,'Расчет NPV'!$D$8)</f>
        <v/>
      </c>
      <c r="F2297" s="9">
        <f>_xlfn.BETA.INV(RAND(),'Расчет NPV'!$E$9,'Расчет NPV'!$F$9,'Расчет NPV'!$B$9,'Расчет NPV'!$D$9)</f>
        <v/>
      </c>
      <c r="G2297" s="9">
        <f>_xlfn.BETA.INV(RAND(),'Расчет NPV'!$E$10,'Расчет NPV'!$F$10,'Расчет NPV'!$B$10,'Расчет NPV'!$D$10)</f>
        <v/>
      </c>
      <c r="H2297" s="9">
        <f>((D2297*(1+E2297)^0*'Расчет NPV'!$C$14*(C2297-F2297)-G2297)-MAX((D2297*(1+E2297)^0*'Расчет NPV'!$C$14*(C2297-F2297)-G2297)-B2297/6,0)*'Расчет NPV'!$C$13)/(1+'Расчет NPV'!$C$12)^1</f>
        <v/>
      </c>
      <c r="I2297" s="9">
        <f>((D2297*(1+E2297)^1*(C2297-F2297)-G2297)-MAX((D2297*(1+E2297)^1*(C2297-F2297)-G2297)-B2297/6,0)*'Расчет NPV'!$C$13)/(1+'Расчет NPV'!$C$12)^2</f>
        <v/>
      </c>
      <c r="J2297" s="9">
        <f>((D2297*(1+E2297)^2*(C2297-F2297)-G2297)-MAX((D2297*(1+E2297)^2*(C2297-F2297)-G2297)-B2297/6,0)*'Расчет NPV'!$C$13)/(1+'Расчет NPV'!$C$12)^3</f>
        <v/>
      </c>
      <c r="K2297" s="9">
        <f>((D2297*(1+E2297)^3*(C2297-F2297)-G2297)-MAX((D2297*(1+E2297)^3*(C2297-F2297)-G2297)-B2297/6,0)*'Расчет NPV'!$C$13)/(1+'Расчет NPV'!$C$12)^4</f>
        <v/>
      </c>
      <c r="L2297" s="9">
        <f>((D2297*(1+E2297)^4*(C2297-F2297)-G2297)-MAX((D2297*(1+E2297)^4*(C2297-F2297)-G2297)-B2297/6,0)*'Расчет NPV'!$C$13)/(1+'Расчет NPV'!$C$12)^5</f>
        <v/>
      </c>
      <c r="M2297" s="9">
        <f>((D2297*(1+E2297)^5*(C2297-F2297)-G2297)-MAX((D2297*(1+E2297)^5*(C2297-F2297)-G2297)-B2297/6,0)*'Расчет NPV'!$C$13)/(1+'Расчет NPV'!$C$12)^6</f>
        <v/>
      </c>
      <c r="N2297" s="13">
        <f>SUM(H2297:M2297)-B2297</f>
        <v/>
      </c>
    </row>
    <row r="2298">
      <c r="A2298" t="n">
        <v>2294</v>
      </c>
      <c r="B2298" s="9">
        <f>_xlfn.BETA.INV(RAND(),'Расчет NPV'!$E$5,'Расчет NPV'!$F$5,'Расчет NPV'!$B$5,'Расчет NPV'!$D$5)</f>
        <v/>
      </c>
      <c r="C2298" s="9">
        <f>_xlfn.BETA.INV(RAND(),'Расчет NPV'!$E$6,'Расчет NPV'!$F$6,'Расчет NPV'!$B$6,'Расчет NPV'!$D$6)</f>
        <v/>
      </c>
      <c r="D2298" s="9">
        <f>_xlfn.BETA.INV(RAND(),'Расчет NPV'!$E$7,'Расчет NPV'!$F$7,'Расчет NPV'!$B$7,'Расчет NPV'!$D$7)</f>
        <v/>
      </c>
      <c r="E2298" s="5">
        <f>_xlfn.BETA.INV(RAND(),'Расчет NPV'!$E$8,'Расчет NPV'!$F$8,'Расчет NPV'!$B$8,'Расчет NPV'!$D$8)</f>
        <v/>
      </c>
      <c r="F2298" s="9">
        <f>_xlfn.BETA.INV(RAND(),'Расчет NPV'!$E$9,'Расчет NPV'!$F$9,'Расчет NPV'!$B$9,'Расчет NPV'!$D$9)</f>
        <v/>
      </c>
      <c r="G2298" s="9">
        <f>_xlfn.BETA.INV(RAND(),'Расчет NPV'!$E$10,'Расчет NPV'!$F$10,'Расчет NPV'!$B$10,'Расчет NPV'!$D$10)</f>
        <v/>
      </c>
      <c r="H2298" s="9">
        <f>((D2298*(1+E2298)^0*'Расчет NPV'!$C$14*(C2298-F2298)-G2298)-MAX((D2298*(1+E2298)^0*'Расчет NPV'!$C$14*(C2298-F2298)-G2298)-B2298/6,0)*'Расчет NPV'!$C$13)/(1+'Расчет NPV'!$C$12)^1</f>
        <v/>
      </c>
      <c r="I2298" s="9">
        <f>((D2298*(1+E2298)^1*(C2298-F2298)-G2298)-MAX((D2298*(1+E2298)^1*(C2298-F2298)-G2298)-B2298/6,0)*'Расчет NPV'!$C$13)/(1+'Расчет NPV'!$C$12)^2</f>
        <v/>
      </c>
      <c r="J2298" s="9">
        <f>((D2298*(1+E2298)^2*(C2298-F2298)-G2298)-MAX((D2298*(1+E2298)^2*(C2298-F2298)-G2298)-B2298/6,0)*'Расчет NPV'!$C$13)/(1+'Расчет NPV'!$C$12)^3</f>
        <v/>
      </c>
      <c r="K2298" s="9">
        <f>((D2298*(1+E2298)^3*(C2298-F2298)-G2298)-MAX((D2298*(1+E2298)^3*(C2298-F2298)-G2298)-B2298/6,0)*'Расчет NPV'!$C$13)/(1+'Расчет NPV'!$C$12)^4</f>
        <v/>
      </c>
      <c r="L2298" s="9">
        <f>((D2298*(1+E2298)^4*(C2298-F2298)-G2298)-MAX((D2298*(1+E2298)^4*(C2298-F2298)-G2298)-B2298/6,0)*'Расчет NPV'!$C$13)/(1+'Расчет NPV'!$C$12)^5</f>
        <v/>
      </c>
      <c r="M2298" s="9">
        <f>((D2298*(1+E2298)^5*(C2298-F2298)-G2298)-MAX((D2298*(1+E2298)^5*(C2298-F2298)-G2298)-B2298/6,0)*'Расчет NPV'!$C$13)/(1+'Расчет NPV'!$C$12)^6</f>
        <v/>
      </c>
      <c r="N2298" s="13">
        <f>SUM(H2298:M2298)-B2298</f>
        <v/>
      </c>
    </row>
    <row r="2299">
      <c r="A2299" t="n">
        <v>2295</v>
      </c>
      <c r="B2299" s="9">
        <f>_xlfn.BETA.INV(RAND(),'Расчет NPV'!$E$5,'Расчет NPV'!$F$5,'Расчет NPV'!$B$5,'Расчет NPV'!$D$5)</f>
        <v/>
      </c>
      <c r="C2299" s="9">
        <f>_xlfn.BETA.INV(RAND(),'Расчет NPV'!$E$6,'Расчет NPV'!$F$6,'Расчет NPV'!$B$6,'Расчет NPV'!$D$6)</f>
        <v/>
      </c>
      <c r="D2299" s="9">
        <f>_xlfn.BETA.INV(RAND(),'Расчет NPV'!$E$7,'Расчет NPV'!$F$7,'Расчет NPV'!$B$7,'Расчет NPV'!$D$7)</f>
        <v/>
      </c>
      <c r="E2299" s="5">
        <f>_xlfn.BETA.INV(RAND(),'Расчет NPV'!$E$8,'Расчет NPV'!$F$8,'Расчет NPV'!$B$8,'Расчет NPV'!$D$8)</f>
        <v/>
      </c>
      <c r="F2299" s="9">
        <f>_xlfn.BETA.INV(RAND(),'Расчет NPV'!$E$9,'Расчет NPV'!$F$9,'Расчет NPV'!$B$9,'Расчет NPV'!$D$9)</f>
        <v/>
      </c>
      <c r="G2299" s="9">
        <f>_xlfn.BETA.INV(RAND(),'Расчет NPV'!$E$10,'Расчет NPV'!$F$10,'Расчет NPV'!$B$10,'Расчет NPV'!$D$10)</f>
        <v/>
      </c>
      <c r="H2299" s="9">
        <f>((D2299*(1+E2299)^0*'Расчет NPV'!$C$14*(C2299-F2299)-G2299)-MAX((D2299*(1+E2299)^0*'Расчет NPV'!$C$14*(C2299-F2299)-G2299)-B2299/6,0)*'Расчет NPV'!$C$13)/(1+'Расчет NPV'!$C$12)^1</f>
        <v/>
      </c>
      <c r="I2299" s="9">
        <f>((D2299*(1+E2299)^1*(C2299-F2299)-G2299)-MAX((D2299*(1+E2299)^1*(C2299-F2299)-G2299)-B2299/6,0)*'Расчет NPV'!$C$13)/(1+'Расчет NPV'!$C$12)^2</f>
        <v/>
      </c>
      <c r="J2299" s="9">
        <f>((D2299*(1+E2299)^2*(C2299-F2299)-G2299)-MAX((D2299*(1+E2299)^2*(C2299-F2299)-G2299)-B2299/6,0)*'Расчет NPV'!$C$13)/(1+'Расчет NPV'!$C$12)^3</f>
        <v/>
      </c>
      <c r="K2299" s="9">
        <f>((D2299*(1+E2299)^3*(C2299-F2299)-G2299)-MAX((D2299*(1+E2299)^3*(C2299-F2299)-G2299)-B2299/6,0)*'Расчет NPV'!$C$13)/(1+'Расчет NPV'!$C$12)^4</f>
        <v/>
      </c>
      <c r="L2299" s="9">
        <f>((D2299*(1+E2299)^4*(C2299-F2299)-G2299)-MAX((D2299*(1+E2299)^4*(C2299-F2299)-G2299)-B2299/6,0)*'Расчет NPV'!$C$13)/(1+'Расчет NPV'!$C$12)^5</f>
        <v/>
      </c>
      <c r="M2299" s="9">
        <f>((D2299*(1+E2299)^5*(C2299-F2299)-G2299)-MAX((D2299*(1+E2299)^5*(C2299-F2299)-G2299)-B2299/6,0)*'Расчет NPV'!$C$13)/(1+'Расчет NPV'!$C$12)^6</f>
        <v/>
      </c>
      <c r="N2299" s="13">
        <f>SUM(H2299:M2299)-B2299</f>
        <v/>
      </c>
    </row>
    <row r="2300">
      <c r="A2300" t="n">
        <v>2296</v>
      </c>
      <c r="B2300" s="9">
        <f>_xlfn.BETA.INV(RAND(),'Расчет NPV'!$E$5,'Расчет NPV'!$F$5,'Расчет NPV'!$B$5,'Расчет NPV'!$D$5)</f>
        <v/>
      </c>
      <c r="C2300" s="9">
        <f>_xlfn.BETA.INV(RAND(),'Расчет NPV'!$E$6,'Расчет NPV'!$F$6,'Расчет NPV'!$B$6,'Расчет NPV'!$D$6)</f>
        <v/>
      </c>
      <c r="D2300" s="9">
        <f>_xlfn.BETA.INV(RAND(),'Расчет NPV'!$E$7,'Расчет NPV'!$F$7,'Расчет NPV'!$B$7,'Расчет NPV'!$D$7)</f>
        <v/>
      </c>
      <c r="E2300" s="5">
        <f>_xlfn.BETA.INV(RAND(),'Расчет NPV'!$E$8,'Расчет NPV'!$F$8,'Расчет NPV'!$B$8,'Расчет NPV'!$D$8)</f>
        <v/>
      </c>
      <c r="F2300" s="9">
        <f>_xlfn.BETA.INV(RAND(),'Расчет NPV'!$E$9,'Расчет NPV'!$F$9,'Расчет NPV'!$B$9,'Расчет NPV'!$D$9)</f>
        <v/>
      </c>
      <c r="G2300" s="9">
        <f>_xlfn.BETA.INV(RAND(),'Расчет NPV'!$E$10,'Расчет NPV'!$F$10,'Расчет NPV'!$B$10,'Расчет NPV'!$D$10)</f>
        <v/>
      </c>
      <c r="H2300" s="9">
        <f>((D2300*(1+E2300)^0*'Расчет NPV'!$C$14*(C2300-F2300)-G2300)-MAX((D2300*(1+E2300)^0*'Расчет NPV'!$C$14*(C2300-F2300)-G2300)-B2300/6,0)*'Расчет NPV'!$C$13)/(1+'Расчет NPV'!$C$12)^1</f>
        <v/>
      </c>
      <c r="I2300" s="9">
        <f>((D2300*(1+E2300)^1*(C2300-F2300)-G2300)-MAX((D2300*(1+E2300)^1*(C2300-F2300)-G2300)-B2300/6,0)*'Расчет NPV'!$C$13)/(1+'Расчет NPV'!$C$12)^2</f>
        <v/>
      </c>
      <c r="J2300" s="9">
        <f>((D2300*(1+E2300)^2*(C2300-F2300)-G2300)-MAX((D2300*(1+E2300)^2*(C2300-F2300)-G2300)-B2300/6,0)*'Расчет NPV'!$C$13)/(1+'Расчет NPV'!$C$12)^3</f>
        <v/>
      </c>
      <c r="K2300" s="9">
        <f>((D2300*(1+E2300)^3*(C2300-F2300)-G2300)-MAX((D2300*(1+E2300)^3*(C2300-F2300)-G2300)-B2300/6,0)*'Расчет NPV'!$C$13)/(1+'Расчет NPV'!$C$12)^4</f>
        <v/>
      </c>
      <c r="L2300" s="9">
        <f>((D2300*(1+E2300)^4*(C2300-F2300)-G2300)-MAX((D2300*(1+E2300)^4*(C2300-F2300)-G2300)-B2300/6,0)*'Расчет NPV'!$C$13)/(1+'Расчет NPV'!$C$12)^5</f>
        <v/>
      </c>
      <c r="M2300" s="9">
        <f>((D2300*(1+E2300)^5*(C2300-F2300)-G2300)-MAX((D2300*(1+E2300)^5*(C2300-F2300)-G2300)-B2300/6,0)*'Расчет NPV'!$C$13)/(1+'Расчет NPV'!$C$12)^6</f>
        <v/>
      </c>
      <c r="N2300" s="13">
        <f>SUM(H2300:M2300)-B2300</f>
        <v/>
      </c>
    </row>
    <row r="2301">
      <c r="A2301" t="n">
        <v>2297</v>
      </c>
      <c r="B2301" s="9">
        <f>_xlfn.BETA.INV(RAND(),'Расчет NPV'!$E$5,'Расчет NPV'!$F$5,'Расчет NPV'!$B$5,'Расчет NPV'!$D$5)</f>
        <v/>
      </c>
      <c r="C2301" s="9">
        <f>_xlfn.BETA.INV(RAND(),'Расчет NPV'!$E$6,'Расчет NPV'!$F$6,'Расчет NPV'!$B$6,'Расчет NPV'!$D$6)</f>
        <v/>
      </c>
      <c r="D2301" s="9">
        <f>_xlfn.BETA.INV(RAND(),'Расчет NPV'!$E$7,'Расчет NPV'!$F$7,'Расчет NPV'!$B$7,'Расчет NPV'!$D$7)</f>
        <v/>
      </c>
      <c r="E2301" s="5">
        <f>_xlfn.BETA.INV(RAND(),'Расчет NPV'!$E$8,'Расчет NPV'!$F$8,'Расчет NPV'!$B$8,'Расчет NPV'!$D$8)</f>
        <v/>
      </c>
      <c r="F2301" s="9">
        <f>_xlfn.BETA.INV(RAND(),'Расчет NPV'!$E$9,'Расчет NPV'!$F$9,'Расчет NPV'!$B$9,'Расчет NPV'!$D$9)</f>
        <v/>
      </c>
      <c r="G2301" s="9">
        <f>_xlfn.BETA.INV(RAND(),'Расчет NPV'!$E$10,'Расчет NPV'!$F$10,'Расчет NPV'!$B$10,'Расчет NPV'!$D$10)</f>
        <v/>
      </c>
      <c r="H2301" s="9">
        <f>((D2301*(1+E2301)^0*'Расчет NPV'!$C$14*(C2301-F2301)-G2301)-MAX((D2301*(1+E2301)^0*'Расчет NPV'!$C$14*(C2301-F2301)-G2301)-B2301/6,0)*'Расчет NPV'!$C$13)/(1+'Расчет NPV'!$C$12)^1</f>
        <v/>
      </c>
      <c r="I2301" s="9">
        <f>((D2301*(1+E2301)^1*(C2301-F2301)-G2301)-MAX((D2301*(1+E2301)^1*(C2301-F2301)-G2301)-B2301/6,0)*'Расчет NPV'!$C$13)/(1+'Расчет NPV'!$C$12)^2</f>
        <v/>
      </c>
      <c r="J2301" s="9">
        <f>((D2301*(1+E2301)^2*(C2301-F2301)-G2301)-MAX((D2301*(1+E2301)^2*(C2301-F2301)-G2301)-B2301/6,0)*'Расчет NPV'!$C$13)/(1+'Расчет NPV'!$C$12)^3</f>
        <v/>
      </c>
      <c r="K2301" s="9">
        <f>((D2301*(1+E2301)^3*(C2301-F2301)-G2301)-MAX((D2301*(1+E2301)^3*(C2301-F2301)-G2301)-B2301/6,0)*'Расчет NPV'!$C$13)/(1+'Расчет NPV'!$C$12)^4</f>
        <v/>
      </c>
      <c r="L2301" s="9">
        <f>((D2301*(1+E2301)^4*(C2301-F2301)-G2301)-MAX((D2301*(1+E2301)^4*(C2301-F2301)-G2301)-B2301/6,0)*'Расчет NPV'!$C$13)/(1+'Расчет NPV'!$C$12)^5</f>
        <v/>
      </c>
      <c r="M2301" s="9">
        <f>((D2301*(1+E2301)^5*(C2301-F2301)-G2301)-MAX((D2301*(1+E2301)^5*(C2301-F2301)-G2301)-B2301/6,0)*'Расчет NPV'!$C$13)/(1+'Расчет NPV'!$C$12)^6</f>
        <v/>
      </c>
      <c r="N2301" s="13">
        <f>SUM(H2301:M2301)-B2301</f>
        <v/>
      </c>
    </row>
    <row r="2302">
      <c r="A2302" t="n">
        <v>2298</v>
      </c>
      <c r="B2302" s="9">
        <f>_xlfn.BETA.INV(RAND(),'Расчет NPV'!$E$5,'Расчет NPV'!$F$5,'Расчет NPV'!$B$5,'Расчет NPV'!$D$5)</f>
        <v/>
      </c>
      <c r="C2302" s="9">
        <f>_xlfn.BETA.INV(RAND(),'Расчет NPV'!$E$6,'Расчет NPV'!$F$6,'Расчет NPV'!$B$6,'Расчет NPV'!$D$6)</f>
        <v/>
      </c>
      <c r="D2302" s="9">
        <f>_xlfn.BETA.INV(RAND(),'Расчет NPV'!$E$7,'Расчет NPV'!$F$7,'Расчет NPV'!$B$7,'Расчет NPV'!$D$7)</f>
        <v/>
      </c>
      <c r="E2302" s="5">
        <f>_xlfn.BETA.INV(RAND(),'Расчет NPV'!$E$8,'Расчет NPV'!$F$8,'Расчет NPV'!$B$8,'Расчет NPV'!$D$8)</f>
        <v/>
      </c>
      <c r="F2302" s="9">
        <f>_xlfn.BETA.INV(RAND(),'Расчет NPV'!$E$9,'Расчет NPV'!$F$9,'Расчет NPV'!$B$9,'Расчет NPV'!$D$9)</f>
        <v/>
      </c>
      <c r="G2302" s="9">
        <f>_xlfn.BETA.INV(RAND(),'Расчет NPV'!$E$10,'Расчет NPV'!$F$10,'Расчет NPV'!$B$10,'Расчет NPV'!$D$10)</f>
        <v/>
      </c>
      <c r="H2302" s="9">
        <f>((D2302*(1+E2302)^0*'Расчет NPV'!$C$14*(C2302-F2302)-G2302)-MAX((D2302*(1+E2302)^0*'Расчет NPV'!$C$14*(C2302-F2302)-G2302)-B2302/6,0)*'Расчет NPV'!$C$13)/(1+'Расчет NPV'!$C$12)^1</f>
        <v/>
      </c>
      <c r="I2302" s="9">
        <f>((D2302*(1+E2302)^1*(C2302-F2302)-G2302)-MAX((D2302*(1+E2302)^1*(C2302-F2302)-G2302)-B2302/6,0)*'Расчет NPV'!$C$13)/(1+'Расчет NPV'!$C$12)^2</f>
        <v/>
      </c>
      <c r="J2302" s="9">
        <f>((D2302*(1+E2302)^2*(C2302-F2302)-G2302)-MAX((D2302*(1+E2302)^2*(C2302-F2302)-G2302)-B2302/6,0)*'Расчет NPV'!$C$13)/(1+'Расчет NPV'!$C$12)^3</f>
        <v/>
      </c>
      <c r="K2302" s="9">
        <f>((D2302*(1+E2302)^3*(C2302-F2302)-G2302)-MAX((D2302*(1+E2302)^3*(C2302-F2302)-G2302)-B2302/6,0)*'Расчет NPV'!$C$13)/(1+'Расчет NPV'!$C$12)^4</f>
        <v/>
      </c>
      <c r="L2302" s="9">
        <f>((D2302*(1+E2302)^4*(C2302-F2302)-G2302)-MAX((D2302*(1+E2302)^4*(C2302-F2302)-G2302)-B2302/6,0)*'Расчет NPV'!$C$13)/(1+'Расчет NPV'!$C$12)^5</f>
        <v/>
      </c>
      <c r="M2302" s="9">
        <f>((D2302*(1+E2302)^5*(C2302-F2302)-G2302)-MAX((D2302*(1+E2302)^5*(C2302-F2302)-G2302)-B2302/6,0)*'Расчет NPV'!$C$13)/(1+'Расчет NPV'!$C$12)^6</f>
        <v/>
      </c>
      <c r="N2302" s="13">
        <f>SUM(H2302:M2302)-B2302</f>
        <v/>
      </c>
    </row>
    <row r="2303">
      <c r="A2303" t="n">
        <v>2299</v>
      </c>
      <c r="B2303" s="9">
        <f>_xlfn.BETA.INV(RAND(),'Расчет NPV'!$E$5,'Расчет NPV'!$F$5,'Расчет NPV'!$B$5,'Расчет NPV'!$D$5)</f>
        <v/>
      </c>
      <c r="C2303" s="9">
        <f>_xlfn.BETA.INV(RAND(),'Расчет NPV'!$E$6,'Расчет NPV'!$F$6,'Расчет NPV'!$B$6,'Расчет NPV'!$D$6)</f>
        <v/>
      </c>
      <c r="D2303" s="9">
        <f>_xlfn.BETA.INV(RAND(),'Расчет NPV'!$E$7,'Расчет NPV'!$F$7,'Расчет NPV'!$B$7,'Расчет NPV'!$D$7)</f>
        <v/>
      </c>
      <c r="E2303" s="5">
        <f>_xlfn.BETA.INV(RAND(),'Расчет NPV'!$E$8,'Расчет NPV'!$F$8,'Расчет NPV'!$B$8,'Расчет NPV'!$D$8)</f>
        <v/>
      </c>
      <c r="F2303" s="9">
        <f>_xlfn.BETA.INV(RAND(),'Расчет NPV'!$E$9,'Расчет NPV'!$F$9,'Расчет NPV'!$B$9,'Расчет NPV'!$D$9)</f>
        <v/>
      </c>
      <c r="G2303" s="9">
        <f>_xlfn.BETA.INV(RAND(),'Расчет NPV'!$E$10,'Расчет NPV'!$F$10,'Расчет NPV'!$B$10,'Расчет NPV'!$D$10)</f>
        <v/>
      </c>
      <c r="H2303" s="9">
        <f>((D2303*(1+E2303)^0*'Расчет NPV'!$C$14*(C2303-F2303)-G2303)-MAX((D2303*(1+E2303)^0*'Расчет NPV'!$C$14*(C2303-F2303)-G2303)-B2303/6,0)*'Расчет NPV'!$C$13)/(1+'Расчет NPV'!$C$12)^1</f>
        <v/>
      </c>
      <c r="I2303" s="9">
        <f>((D2303*(1+E2303)^1*(C2303-F2303)-G2303)-MAX((D2303*(1+E2303)^1*(C2303-F2303)-G2303)-B2303/6,0)*'Расчет NPV'!$C$13)/(1+'Расчет NPV'!$C$12)^2</f>
        <v/>
      </c>
      <c r="J2303" s="9">
        <f>((D2303*(1+E2303)^2*(C2303-F2303)-G2303)-MAX((D2303*(1+E2303)^2*(C2303-F2303)-G2303)-B2303/6,0)*'Расчет NPV'!$C$13)/(1+'Расчет NPV'!$C$12)^3</f>
        <v/>
      </c>
      <c r="K2303" s="9">
        <f>((D2303*(1+E2303)^3*(C2303-F2303)-G2303)-MAX((D2303*(1+E2303)^3*(C2303-F2303)-G2303)-B2303/6,0)*'Расчет NPV'!$C$13)/(1+'Расчет NPV'!$C$12)^4</f>
        <v/>
      </c>
      <c r="L2303" s="9">
        <f>((D2303*(1+E2303)^4*(C2303-F2303)-G2303)-MAX((D2303*(1+E2303)^4*(C2303-F2303)-G2303)-B2303/6,0)*'Расчет NPV'!$C$13)/(1+'Расчет NPV'!$C$12)^5</f>
        <v/>
      </c>
      <c r="M2303" s="9">
        <f>((D2303*(1+E2303)^5*(C2303-F2303)-G2303)-MAX((D2303*(1+E2303)^5*(C2303-F2303)-G2303)-B2303/6,0)*'Расчет NPV'!$C$13)/(1+'Расчет NPV'!$C$12)^6</f>
        <v/>
      </c>
      <c r="N2303" s="13">
        <f>SUM(H2303:M2303)-B2303</f>
        <v/>
      </c>
    </row>
    <row r="2304">
      <c r="A2304" t="n">
        <v>2300</v>
      </c>
      <c r="B2304" s="9">
        <f>_xlfn.BETA.INV(RAND(),'Расчет NPV'!$E$5,'Расчет NPV'!$F$5,'Расчет NPV'!$B$5,'Расчет NPV'!$D$5)</f>
        <v/>
      </c>
      <c r="C2304" s="9">
        <f>_xlfn.BETA.INV(RAND(),'Расчет NPV'!$E$6,'Расчет NPV'!$F$6,'Расчет NPV'!$B$6,'Расчет NPV'!$D$6)</f>
        <v/>
      </c>
      <c r="D2304" s="9">
        <f>_xlfn.BETA.INV(RAND(),'Расчет NPV'!$E$7,'Расчет NPV'!$F$7,'Расчет NPV'!$B$7,'Расчет NPV'!$D$7)</f>
        <v/>
      </c>
      <c r="E2304" s="5">
        <f>_xlfn.BETA.INV(RAND(),'Расчет NPV'!$E$8,'Расчет NPV'!$F$8,'Расчет NPV'!$B$8,'Расчет NPV'!$D$8)</f>
        <v/>
      </c>
      <c r="F2304" s="9">
        <f>_xlfn.BETA.INV(RAND(),'Расчет NPV'!$E$9,'Расчет NPV'!$F$9,'Расчет NPV'!$B$9,'Расчет NPV'!$D$9)</f>
        <v/>
      </c>
      <c r="G2304" s="9">
        <f>_xlfn.BETA.INV(RAND(),'Расчет NPV'!$E$10,'Расчет NPV'!$F$10,'Расчет NPV'!$B$10,'Расчет NPV'!$D$10)</f>
        <v/>
      </c>
      <c r="H2304" s="9">
        <f>((D2304*(1+E2304)^0*'Расчет NPV'!$C$14*(C2304-F2304)-G2304)-MAX((D2304*(1+E2304)^0*'Расчет NPV'!$C$14*(C2304-F2304)-G2304)-B2304/6,0)*'Расчет NPV'!$C$13)/(1+'Расчет NPV'!$C$12)^1</f>
        <v/>
      </c>
      <c r="I2304" s="9">
        <f>((D2304*(1+E2304)^1*(C2304-F2304)-G2304)-MAX((D2304*(1+E2304)^1*(C2304-F2304)-G2304)-B2304/6,0)*'Расчет NPV'!$C$13)/(1+'Расчет NPV'!$C$12)^2</f>
        <v/>
      </c>
      <c r="J2304" s="9">
        <f>((D2304*(1+E2304)^2*(C2304-F2304)-G2304)-MAX((D2304*(1+E2304)^2*(C2304-F2304)-G2304)-B2304/6,0)*'Расчет NPV'!$C$13)/(1+'Расчет NPV'!$C$12)^3</f>
        <v/>
      </c>
      <c r="K2304" s="9">
        <f>((D2304*(1+E2304)^3*(C2304-F2304)-G2304)-MAX((D2304*(1+E2304)^3*(C2304-F2304)-G2304)-B2304/6,0)*'Расчет NPV'!$C$13)/(1+'Расчет NPV'!$C$12)^4</f>
        <v/>
      </c>
      <c r="L2304" s="9">
        <f>((D2304*(1+E2304)^4*(C2304-F2304)-G2304)-MAX((D2304*(1+E2304)^4*(C2304-F2304)-G2304)-B2304/6,0)*'Расчет NPV'!$C$13)/(1+'Расчет NPV'!$C$12)^5</f>
        <v/>
      </c>
      <c r="M2304" s="9">
        <f>((D2304*(1+E2304)^5*(C2304-F2304)-G2304)-MAX((D2304*(1+E2304)^5*(C2304-F2304)-G2304)-B2304/6,0)*'Расчет NPV'!$C$13)/(1+'Расчет NPV'!$C$12)^6</f>
        <v/>
      </c>
      <c r="N2304" s="13">
        <f>SUM(H2304:M2304)-B2304</f>
        <v/>
      </c>
    </row>
    <row r="2305">
      <c r="A2305" t="n">
        <v>2301</v>
      </c>
      <c r="B2305" s="9">
        <f>_xlfn.BETA.INV(RAND(),'Расчет NPV'!$E$5,'Расчет NPV'!$F$5,'Расчет NPV'!$B$5,'Расчет NPV'!$D$5)</f>
        <v/>
      </c>
      <c r="C2305" s="9">
        <f>_xlfn.BETA.INV(RAND(),'Расчет NPV'!$E$6,'Расчет NPV'!$F$6,'Расчет NPV'!$B$6,'Расчет NPV'!$D$6)</f>
        <v/>
      </c>
      <c r="D2305" s="9">
        <f>_xlfn.BETA.INV(RAND(),'Расчет NPV'!$E$7,'Расчет NPV'!$F$7,'Расчет NPV'!$B$7,'Расчет NPV'!$D$7)</f>
        <v/>
      </c>
      <c r="E2305" s="5">
        <f>_xlfn.BETA.INV(RAND(),'Расчет NPV'!$E$8,'Расчет NPV'!$F$8,'Расчет NPV'!$B$8,'Расчет NPV'!$D$8)</f>
        <v/>
      </c>
      <c r="F2305" s="9">
        <f>_xlfn.BETA.INV(RAND(),'Расчет NPV'!$E$9,'Расчет NPV'!$F$9,'Расчет NPV'!$B$9,'Расчет NPV'!$D$9)</f>
        <v/>
      </c>
      <c r="G2305" s="9">
        <f>_xlfn.BETA.INV(RAND(),'Расчет NPV'!$E$10,'Расчет NPV'!$F$10,'Расчет NPV'!$B$10,'Расчет NPV'!$D$10)</f>
        <v/>
      </c>
      <c r="H2305" s="9">
        <f>((D2305*(1+E2305)^0*'Расчет NPV'!$C$14*(C2305-F2305)-G2305)-MAX((D2305*(1+E2305)^0*'Расчет NPV'!$C$14*(C2305-F2305)-G2305)-B2305/6,0)*'Расчет NPV'!$C$13)/(1+'Расчет NPV'!$C$12)^1</f>
        <v/>
      </c>
      <c r="I2305" s="9">
        <f>((D2305*(1+E2305)^1*(C2305-F2305)-G2305)-MAX((D2305*(1+E2305)^1*(C2305-F2305)-G2305)-B2305/6,0)*'Расчет NPV'!$C$13)/(1+'Расчет NPV'!$C$12)^2</f>
        <v/>
      </c>
      <c r="J2305" s="9">
        <f>((D2305*(1+E2305)^2*(C2305-F2305)-G2305)-MAX((D2305*(1+E2305)^2*(C2305-F2305)-G2305)-B2305/6,0)*'Расчет NPV'!$C$13)/(1+'Расчет NPV'!$C$12)^3</f>
        <v/>
      </c>
      <c r="K2305" s="9">
        <f>((D2305*(1+E2305)^3*(C2305-F2305)-G2305)-MAX((D2305*(1+E2305)^3*(C2305-F2305)-G2305)-B2305/6,0)*'Расчет NPV'!$C$13)/(1+'Расчет NPV'!$C$12)^4</f>
        <v/>
      </c>
      <c r="L2305" s="9">
        <f>((D2305*(1+E2305)^4*(C2305-F2305)-G2305)-MAX((D2305*(1+E2305)^4*(C2305-F2305)-G2305)-B2305/6,0)*'Расчет NPV'!$C$13)/(1+'Расчет NPV'!$C$12)^5</f>
        <v/>
      </c>
      <c r="M2305" s="9">
        <f>((D2305*(1+E2305)^5*(C2305-F2305)-G2305)-MAX((D2305*(1+E2305)^5*(C2305-F2305)-G2305)-B2305/6,0)*'Расчет NPV'!$C$13)/(1+'Расчет NPV'!$C$12)^6</f>
        <v/>
      </c>
      <c r="N2305" s="13">
        <f>SUM(H2305:M2305)-B2305</f>
        <v/>
      </c>
    </row>
    <row r="2306">
      <c r="A2306" t="n">
        <v>2302</v>
      </c>
      <c r="B2306" s="9">
        <f>_xlfn.BETA.INV(RAND(),'Расчет NPV'!$E$5,'Расчет NPV'!$F$5,'Расчет NPV'!$B$5,'Расчет NPV'!$D$5)</f>
        <v/>
      </c>
      <c r="C2306" s="9">
        <f>_xlfn.BETA.INV(RAND(),'Расчет NPV'!$E$6,'Расчет NPV'!$F$6,'Расчет NPV'!$B$6,'Расчет NPV'!$D$6)</f>
        <v/>
      </c>
      <c r="D2306" s="9">
        <f>_xlfn.BETA.INV(RAND(),'Расчет NPV'!$E$7,'Расчет NPV'!$F$7,'Расчет NPV'!$B$7,'Расчет NPV'!$D$7)</f>
        <v/>
      </c>
      <c r="E2306" s="5">
        <f>_xlfn.BETA.INV(RAND(),'Расчет NPV'!$E$8,'Расчет NPV'!$F$8,'Расчет NPV'!$B$8,'Расчет NPV'!$D$8)</f>
        <v/>
      </c>
      <c r="F2306" s="9">
        <f>_xlfn.BETA.INV(RAND(),'Расчет NPV'!$E$9,'Расчет NPV'!$F$9,'Расчет NPV'!$B$9,'Расчет NPV'!$D$9)</f>
        <v/>
      </c>
      <c r="G2306" s="9">
        <f>_xlfn.BETA.INV(RAND(),'Расчет NPV'!$E$10,'Расчет NPV'!$F$10,'Расчет NPV'!$B$10,'Расчет NPV'!$D$10)</f>
        <v/>
      </c>
      <c r="H2306" s="9">
        <f>((D2306*(1+E2306)^0*'Расчет NPV'!$C$14*(C2306-F2306)-G2306)-MAX((D2306*(1+E2306)^0*'Расчет NPV'!$C$14*(C2306-F2306)-G2306)-B2306/6,0)*'Расчет NPV'!$C$13)/(1+'Расчет NPV'!$C$12)^1</f>
        <v/>
      </c>
      <c r="I2306" s="9">
        <f>((D2306*(1+E2306)^1*(C2306-F2306)-G2306)-MAX((D2306*(1+E2306)^1*(C2306-F2306)-G2306)-B2306/6,0)*'Расчет NPV'!$C$13)/(1+'Расчет NPV'!$C$12)^2</f>
        <v/>
      </c>
      <c r="J2306" s="9">
        <f>((D2306*(1+E2306)^2*(C2306-F2306)-G2306)-MAX((D2306*(1+E2306)^2*(C2306-F2306)-G2306)-B2306/6,0)*'Расчет NPV'!$C$13)/(1+'Расчет NPV'!$C$12)^3</f>
        <v/>
      </c>
      <c r="K2306" s="9">
        <f>((D2306*(1+E2306)^3*(C2306-F2306)-G2306)-MAX((D2306*(1+E2306)^3*(C2306-F2306)-G2306)-B2306/6,0)*'Расчет NPV'!$C$13)/(1+'Расчет NPV'!$C$12)^4</f>
        <v/>
      </c>
      <c r="L2306" s="9">
        <f>((D2306*(1+E2306)^4*(C2306-F2306)-G2306)-MAX((D2306*(1+E2306)^4*(C2306-F2306)-G2306)-B2306/6,0)*'Расчет NPV'!$C$13)/(1+'Расчет NPV'!$C$12)^5</f>
        <v/>
      </c>
      <c r="M2306" s="9">
        <f>((D2306*(1+E2306)^5*(C2306-F2306)-G2306)-MAX((D2306*(1+E2306)^5*(C2306-F2306)-G2306)-B2306/6,0)*'Расчет NPV'!$C$13)/(1+'Расчет NPV'!$C$12)^6</f>
        <v/>
      </c>
      <c r="N2306" s="13">
        <f>SUM(H2306:M2306)-B2306</f>
        <v/>
      </c>
    </row>
    <row r="2307">
      <c r="A2307" t="n">
        <v>2303</v>
      </c>
      <c r="B2307" s="9">
        <f>_xlfn.BETA.INV(RAND(),'Расчет NPV'!$E$5,'Расчет NPV'!$F$5,'Расчет NPV'!$B$5,'Расчет NPV'!$D$5)</f>
        <v/>
      </c>
      <c r="C2307" s="9">
        <f>_xlfn.BETA.INV(RAND(),'Расчет NPV'!$E$6,'Расчет NPV'!$F$6,'Расчет NPV'!$B$6,'Расчет NPV'!$D$6)</f>
        <v/>
      </c>
      <c r="D2307" s="9">
        <f>_xlfn.BETA.INV(RAND(),'Расчет NPV'!$E$7,'Расчет NPV'!$F$7,'Расчет NPV'!$B$7,'Расчет NPV'!$D$7)</f>
        <v/>
      </c>
      <c r="E2307" s="5">
        <f>_xlfn.BETA.INV(RAND(),'Расчет NPV'!$E$8,'Расчет NPV'!$F$8,'Расчет NPV'!$B$8,'Расчет NPV'!$D$8)</f>
        <v/>
      </c>
      <c r="F2307" s="9">
        <f>_xlfn.BETA.INV(RAND(),'Расчет NPV'!$E$9,'Расчет NPV'!$F$9,'Расчет NPV'!$B$9,'Расчет NPV'!$D$9)</f>
        <v/>
      </c>
      <c r="G2307" s="9">
        <f>_xlfn.BETA.INV(RAND(),'Расчет NPV'!$E$10,'Расчет NPV'!$F$10,'Расчет NPV'!$B$10,'Расчет NPV'!$D$10)</f>
        <v/>
      </c>
      <c r="H2307" s="9">
        <f>((D2307*(1+E2307)^0*'Расчет NPV'!$C$14*(C2307-F2307)-G2307)-MAX((D2307*(1+E2307)^0*'Расчет NPV'!$C$14*(C2307-F2307)-G2307)-B2307/6,0)*'Расчет NPV'!$C$13)/(1+'Расчет NPV'!$C$12)^1</f>
        <v/>
      </c>
      <c r="I2307" s="9">
        <f>((D2307*(1+E2307)^1*(C2307-F2307)-G2307)-MAX((D2307*(1+E2307)^1*(C2307-F2307)-G2307)-B2307/6,0)*'Расчет NPV'!$C$13)/(1+'Расчет NPV'!$C$12)^2</f>
        <v/>
      </c>
      <c r="J2307" s="9">
        <f>((D2307*(1+E2307)^2*(C2307-F2307)-G2307)-MAX((D2307*(1+E2307)^2*(C2307-F2307)-G2307)-B2307/6,0)*'Расчет NPV'!$C$13)/(1+'Расчет NPV'!$C$12)^3</f>
        <v/>
      </c>
      <c r="K2307" s="9">
        <f>((D2307*(1+E2307)^3*(C2307-F2307)-G2307)-MAX((D2307*(1+E2307)^3*(C2307-F2307)-G2307)-B2307/6,0)*'Расчет NPV'!$C$13)/(1+'Расчет NPV'!$C$12)^4</f>
        <v/>
      </c>
      <c r="L2307" s="9">
        <f>((D2307*(1+E2307)^4*(C2307-F2307)-G2307)-MAX((D2307*(1+E2307)^4*(C2307-F2307)-G2307)-B2307/6,0)*'Расчет NPV'!$C$13)/(1+'Расчет NPV'!$C$12)^5</f>
        <v/>
      </c>
      <c r="M2307" s="9">
        <f>((D2307*(1+E2307)^5*(C2307-F2307)-G2307)-MAX((D2307*(1+E2307)^5*(C2307-F2307)-G2307)-B2307/6,0)*'Расчет NPV'!$C$13)/(1+'Расчет NPV'!$C$12)^6</f>
        <v/>
      </c>
      <c r="N2307" s="13">
        <f>SUM(H2307:M2307)-B2307</f>
        <v/>
      </c>
    </row>
    <row r="2308">
      <c r="A2308" t="n">
        <v>2304</v>
      </c>
      <c r="B2308" s="9">
        <f>_xlfn.BETA.INV(RAND(),'Расчет NPV'!$E$5,'Расчет NPV'!$F$5,'Расчет NPV'!$B$5,'Расчет NPV'!$D$5)</f>
        <v/>
      </c>
      <c r="C2308" s="9">
        <f>_xlfn.BETA.INV(RAND(),'Расчет NPV'!$E$6,'Расчет NPV'!$F$6,'Расчет NPV'!$B$6,'Расчет NPV'!$D$6)</f>
        <v/>
      </c>
      <c r="D2308" s="9">
        <f>_xlfn.BETA.INV(RAND(),'Расчет NPV'!$E$7,'Расчет NPV'!$F$7,'Расчет NPV'!$B$7,'Расчет NPV'!$D$7)</f>
        <v/>
      </c>
      <c r="E2308" s="5">
        <f>_xlfn.BETA.INV(RAND(),'Расчет NPV'!$E$8,'Расчет NPV'!$F$8,'Расчет NPV'!$B$8,'Расчет NPV'!$D$8)</f>
        <v/>
      </c>
      <c r="F2308" s="9">
        <f>_xlfn.BETA.INV(RAND(),'Расчет NPV'!$E$9,'Расчет NPV'!$F$9,'Расчет NPV'!$B$9,'Расчет NPV'!$D$9)</f>
        <v/>
      </c>
      <c r="G2308" s="9">
        <f>_xlfn.BETA.INV(RAND(),'Расчет NPV'!$E$10,'Расчет NPV'!$F$10,'Расчет NPV'!$B$10,'Расчет NPV'!$D$10)</f>
        <v/>
      </c>
      <c r="H2308" s="9">
        <f>((D2308*(1+E2308)^0*'Расчет NPV'!$C$14*(C2308-F2308)-G2308)-MAX((D2308*(1+E2308)^0*'Расчет NPV'!$C$14*(C2308-F2308)-G2308)-B2308/6,0)*'Расчет NPV'!$C$13)/(1+'Расчет NPV'!$C$12)^1</f>
        <v/>
      </c>
      <c r="I2308" s="9">
        <f>((D2308*(1+E2308)^1*(C2308-F2308)-G2308)-MAX((D2308*(1+E2308)^1*(C2308-F2308)-G2308)-B2308/6,0)*'Расчет NPV'!$C$13)/(1+'Расчет NPV'!$C$12)^2</f>
        <v/>
      </c>
      <c r="J2308" s="9">
        <f>((D2308*(1+E2308)^2*(C2308-F2308)-G2308)-MAX((D2308*(1+E2308)^2*(C2308-F2308)-G2308)-B2308/6,0)*'Расчет NPV'!$C$13)/(1+'Расчет NPV'!$C$12)^3</f>
        <v/>
      </c>
      <c r="K2308" s="9">
        <f>((D2308*(1+E2308)^3*(C2308-F2308)-G2308)-MAX((D2308*(1+E2308)^3*(C2308-F2308)-G2308)-B2308/6,0)*'Расчет NPV'!$C$13)/(1+'Расчет NPV'!$C$12)^4</f>
        <v/>
      </c>
      <c r="L2308" s="9">
        <f>((D2308*(1+E2308)^4*(C2308-F2308)-G2308)-MAX((D2308*(1+E2308)^4*(C2308-F2308)-G2308)-B2308/6,0)*'Расчет NPV'!$C$13)/(1+'Расчет NPV'!$C$12)^5</f>
        <v/>
      </c>
      <c r="M2308" s="9">
        <f>((D2308*(1+E2308)^5*(C2308-F2308)-G2308)-MAX((D2308*(1+E2308)^5*(C2308-F2308)-G2308)-B2308/6,0)*'Расчет NPV'!$C$13)/(1+'Расчет NPV'!$C$12)^6</f>
        <v/>
      </c>
      <c r="N2308" s="13">
        <f>SUM(H2308:M2308)-B2308</f>
        <v/>
      </c>
    </row>
    <row r="2309">
      <c r="A2309" t="n">
        <v>2305</v>
      </c>
      <c r="B2309" s="9">
        <f>_xlfn.BETA.INV(RAND(),'Расчет NPV'!$E$5,'Расчет NPV'!$F$5,'Расчет NPV'!$B$5,'Расчет NPV'!$D$5)</f>
        <v/>
      </c>
      <c r="C2309" s="9">
        <f>_xlfn.BETA.INV(RAND(),'Расчет NPV'!$E$6,'Расчет NPV'!$F$6,'Расчет NPV'!$B$6,'Расчет NPV'!$D$6)</f>
        <v/>
      </c>
      <c r="D2309" s="9">
        <f>_xlfn.BETA.INV(RAND(),'Расчет NPV'!$E$7,'Расчет NPV'!$F$7,'Расчет NPV'!$B$7,'Расчет NPV'!$D$7)</f>
        <v/>
      </c>
      <c r="E2309" s="5">
        <f>_xlfn.BETA.INV(RAND(),'Расчет NPV'!$E$8,'Расчет NPV'!$F$8,'Расчет NPV'!$B$8,'Расчет NPV'!$D$8)</f>
        <v/>
      </c>
      <c r="F2309" s="9">
        <f>_xlfn.BETA.INV(RAND(),'Расчет NPV'!$E$9,'Расчет NPV'!$F$9,'Расчет NPV'!$B$9,'Расчет NPV'!$D$9)</f>
        <v/>
      </c>
      <c r="G2309" s="9">
        <f>_xlfn.BETA.INV(RAND(),'Расчет NPV'!$E$10,'Расчет NPV'!$F$10,'Расчет NPV'!$B$10,'Расчет NPV'!$D$10)</f>
        <v/>
      </c>
      <c r="H2309" s="9">
        <f>((D2309*(1+E2309)^0*'Расчет NPV'!$C$14*(C2309-F2309)-G2309)-MAX((D2309*(1+E2309)^0*'Расчет NPV'!$C$14*(C2309-F2309)-G2309)-B2309/6,0)*'Расчет NPV'!$C$13)/(1+'Расчет NPV'!$C$12)^1</f>
        <v/>
      </c>
      <c r="I2309" s="9">
        <f>((D2309*(1+E2309)^1*(C2309-F2309)-G2309)-MAX((D2309*(1+E2309)^1*(C2309-F2309)-G2309)-B2309/6,0)*'Расчет NPV'!$C$13)/(1+'Расчет NPV'!$C$12)^2</f>
        <v/>
      </c>
      <c r="J2309" s="9">
        <f>((D2309*(1+E2309)^2*(C2309-F2309)-G2309)-MAX((D2309*(1+E2309)^2*(C2309-F2309)-G2309)-B2309/6,0)*'Расчет NPV'!$C$13)/(1+'Расчет NPV'!$C$12)^3</f>
        <v/>
      </c>
      <c r="K2309" s="9">
        <f>((D2309*(1+E2309)^3*(C2309-F2309)-G2309)-MAX((D2309*(1+E2309)^3*(C2309-F2309)-G2309)-B2309/6,0)*'Расчет NPV'!$C$13)/(1+'Расчет NPV'!$C$12)^4</f>
        <v/>
      </c>
      <c r="L2309" s="9">
        <f>((D2309*(1+E2309)^4*(C2309-F2309)-G2309)-MAX((D2309*(1+E2309)^4*(C2309-F2309)-G2309)-B2309/6,0)*'Расчет NPV'!$C$13)/(1+'Расчет NPV'!$C$12)^5</f>
        <v/>
      </c>
      <c r="M2309" s="9">
        <f>((D2309*(1+E2309)^5*(C2309-F2309)-G2309)-MAX((D2309*(1+E2309)^5*(C2309-F2309)-G2309)-B2309/6,0)*'Расчет NPV'!$C$13)/(1+'Расчет NPV'!$C$12)^6</f>
        <v/>
      </c>
      <c r="N2309" s="13">
        <f>SUM(H2309:M2309)-B2309</f>
        <v/>
      </c>
    </row>
    <row r="2310">
      <c r="A2310" t="n">
        <v>2306</v>
      </c>
      <c r="B2310" s="9">
        <f>_xlfn.BETA.INV(RAND(),'Расчет NPV'!$E$5,'Расчет NPV'!$F$5,'Расчет NPV'!$B$5,'Расчет NPV'!$D$5)</f>
        <v/>
      </c>
      <c r="C2310" s="9">
        <f>_xlfn.BETA.INV(RAND(),'Расчет NPV'!$E$6,'Расчет NPV'!$F$6,'Расчет NPV'!$B$6,'Расчет NPV'!$D$6)</f>
        <v/>
      </c>
      <c r="D2310" s="9">
        <f>_xlfn.BETA.INV(RAND(),'Расчет NPV'!$E$7,'Расчет NPV'!$F$7,'Расчет NPV'!$B$7,'Расчет NPV'!$D$7)</f>
        <v/>
      </c>
      <c r="E2310" s="5">
        <f>_xlfn.BETA.INV(RAND(),'Расчет NPV'!$E$8,'Расчет NPV'!$F$8,'Расчет NPV'!$B$8,'Расчет NPV'!$D$8)</f>
        <v/>
      </c>
      <c r="F2310" s="9">
        <f>_xlfn.BETA.INV(RAND(),'Расчет NPV'!$E$9,'Расчет NPV'!$F$9,'Расчет NPV'!$B$9,'Расчет NPV'!$D$9)</f>
        <v/>
      </c>
      <c r="G2310" s="9">
        <f>_xlfn.BETA.INV(RAND(),'Расчет NPV'!$E$10,'Расчет NPV'!$F$10,'Расчет NPV'!$B$10,'Расчет NPV'!$D$10)</f>
        <v/>
      </c>
      <c r="H2310" s="9">
        <f>((D2310*(1+E2310)^0*'Расчет NPV'!$C$14*(C2310-F2310)-G2310)-MAX((D2310*(1+E2310)^0*'Расчет NPV'!$C$14*(C2310-F2310)-G2310)-B2310/6,0)*'Расчет NPV'!$C$13)/(1+'Расчет NPV'!$C$12)^1</f>
        <v/>
      </c>
      <c r="I2310" s="9">
        <f>((D2310*(1+E2310)^1*(C2310-F2310)-G2310)-MAX((D2310*(1+E2310)^1*(C2310-F2310)-G2310)-B2310/6,0)*'Расчет NPV'!$C$13)/(1+'Расчет NPV'!$C$12)^2</f>
        <v/>
      </c>
      <c r="J2310" s="9">
        <f>((D2310*(1+E2310)^2*(C2310-F2310)-G2310)-MAX((D2310*(1+E2310)^2*(C2310-F2310)-G2310)-B2310/6,0)*'Расчет NPV'!$C$13)/(1+'Расчет NPV'!$C$12)^3</f>
        <v/>
      </c>
      <c r="K2310" s="9">
        <f>((D2310*(1+E2310)^3*(C2310-F2310)-G2310)-MAX((D2310*(1+E2310)^3*(C2310-F2310)-G2310)-B2310/6,0)*'Расчет NPV'!$C$13)/(1+'Расчет NPV'!$C$12)^4</f>
        <v/>
      </c>
      <c r="L2310" s="9">
        <f>((D2310*(1+E2310)^4*(C2310-F2310)-G2310)-MAX((D2310*(1+E2310)^4*(C2310-F2310)-G2310)-B2310/6,0)*'Расчет NPV'!$C$13)/(1+'Расчет NPV'!$C$12)^5</f>
        <v/>
      </c>
      <c r="M2310" s="9">
        <f>((D2310*(1+E2310)^5*(C2310-F2310)-G2310)-MAX((D2310*(1+E2310)^5*(C2310-F2310)-G2310)-B2310/6,0)*'Расчет NPV'!$C$13)/(1+'Расчет NPV'!$C$12)^6</f>
        <v/>
      </c>
      <c r="N2310" s="13">
        <f>SUM(H2310:M2310)-B2310</f>
        <v/>
      </c>
    </row>
    <row r="2311">
      <c r="A2311" t="n">
        <v>2307</v>
      </c>
      <c r="B2311" s="9">
        <f>_xlfn.BETA.INV(RAND(),'Расчет NPV'!$E$5,'Расчет NPV'!$F$5,'Расчет NPV'!$B$5,'Расчет NPV'!$D$5)</f>
        <v/>
      </c>
      <c r="C2311" s="9">
        <f>_xlfn.BETA.INV(RAND(),'Расчет NPV'!$E$6,'Расчет NPV'!$F$6,'Расчет NPV'!$B$6,'Расчет NPV'!$D$6)</f>
        <v/>
      </c>
      <c r="D2311" s="9">
        <f>_xlfn.BETA.INV(RAND(),'Расчет NPV'!$E$7,'Расчет NPV'!$F$7,'Расчет NPV'!$B$7,'Расчет NPV'!$D$7)</f>
        <v/>
      </c>
      <c r="E2311" s="5">
        <f>_xlfn.BETA.INV(RAND(),'Расчет NPV'!$E$8,'Расчет NPV'!$F$8,'Расчет NPV'!$B$8,'Расчет NPV'!$D$8)</f>
        <v/>
      </c>
      <c r="F2311" s="9">
        <f>_xlfn.BETA.INV(RAND(),'Расчет NPV'!$E$9,'Расчет NPV'!$F$9,'Расчет NPV'!$B$9,'Расчет NPV'!$D$9)</f>
        <v/>
      </c>
      <c r="G2311" s="9">
        <f>_xlfn.BETA.INV(RAND(),'Расчет NPV'!$E$10,'Расчет NPV'!$F$10,'Расчет NPV'!$B$10,'Расчет NPV'!$D$10)</f>
        <v/>
      </c>
      <c r="H2311" s="9">
        <f>((D2311*(1+E2311)^0*'Расчет NPV'!$C$14*(C2311-F2311)-G2311)-MAX((D2311*(1+E2311)^0*'Расчет NPV'!$C$14*(C2311-F2311)-G2311)-B2311/6,0)*'Расчет NPV'!$C$13)/(1+'Расчет NPV'!$C$12)^1</f>
        <v/>
      </c>
      <c r="I2311" s="9">
        <f>((D2311*(1+E2311)^1*(C2311-F2311)-G2311)-MAX((D2311*(1+E2311)^1*(C2311-F2311)-G2311)-B2311/6,0)*'Расчет NPV'!$C$13)/(1+'Расчет NPV'!$C$12)^2</f>
        <v/>
      </c>
      <c r="J2311" s="9">
        <f>((D2311*(1+E2311)^2*(C2311-F2311)-G2311)-MAX((D2311*(1+E2311)^2*(C2311-F2311)-G2311)-B2311/6,0)*'Расчет NPV'!$C$13)/(1+'Расчет NPV'!$C$12)^3</f>
        <v/>
      </c>
      <c r="K2311" s="9">
        <f>((D2311*(1+E2311)^3*(C2311-F2311)-G2311)-MAX((D2311*(1+E2311)^3*(C2311-F2311)-G2311)-B2311/6,0)*'Расчет NPV'!$C$13)/(1+'Расчет NPV'!$C$12)^4</f>
        <v/>
      </c>
      <c r="L2311" s="9">
        <f>((D2311*(1+E2311)^4*(C2311-F2311)-G2311)-MAX((D2311*(1+E2311)^4*(C2311-F2311)-G2311)-B2311/6,0)*'Расчет NPV'!$C$13)/(1+'Расчет NPV'!$C$12)^5</f>
        <v/>
      </c>
      <c r="M2311" s="9">
        <f>((D2311*(1+E2311)^5*(C2311-F2311)-G2311)-MAX((D2311*(1+E2311)^5*(C2311-F2311)-G2311)-B2311/6,0)*'Расчет NPV'!$C$13)/(1+'Расчет NPV'!$C$12)^6</f>
        <v/>
      </c>
      <c r="N2311" s="13">
        <f>SUM(H2311:M2311)-B2311</f>
        <v/>
      </c>
    </row>
    <row r="2312">
      <c r="A2312" t="n">
        <v>2308</v>
      </c>
      <c r="B2312" s="9">
        <f>_xlfn.BETA.INV(RAND(),'Расчет NPV'!$E$5,'Расчет NPV'!$F$5,'Расчет NPV'!$B$5,'Расчет NPV'!$D$5)</f>
        <v/>
      </c>
      <c r="C2312" s="9">
        <f>_xlfn.BETA.INV(RAND(),'Расчет NPV'!$E$6,'Расчет NPV'!$F$6,'Расчет NPV'!$B$6,'Расчет NPV'!$D$6)</f>
        <v/>
      </c>
      <c r="D2312" s="9">
        <f>_xlfn.BETA.INV(RAND(),'Расчет NPV'!$E$7,'Расчет NPV'!$F$7,'Расчет NPV'!$B$7,'Расчет NPV'!$D$7)</f>
        <v/>
      </c>
      <c r="E2312" s="5">
        <f>_xlfn.BETA.INV(RAND(),'Расчет NPV'!$E$8,'Расчет NPV'!$F$8,'Расчет NPV'!$B$8,'Расчет NPV'!$D$8)</f>
        <v/>
      </c>
      <c r="F2312" s="9">
        <f>_xlfn.BETA.INV(RAND(),'Расчет NPV'!$E$9,'Расчет NPV'!$F$9,'Расчет NPV'!$B$9,'Расчет NPV'!$D$9)</f>
        <v/>
      </c>
      <c r="G2312" s="9">
        <f>_xlfn.BETA.INV(RAND(),'Расчет NPV'!$E$10,'Расчет NPV'!$F$10,'Расчет NPV'!$B$10,'Расчет NPV'!$D$10)</f>
        <v/>
      </c>
      <c r="H2312" s="9">
        <f>((D2312*(1+E2312)^0*'Расчет NPV'!$C$14*(C2312-F2312)-G2312)-MAX((D2312*(1+E2312)^0*'Расчет NPV'!$C$14*(C2312-F2312)-G2312)-B2312/6,0)*'Расчет NPV'!$C$13)/(1+'Расчет NPV'!$C$12)^1</f>
        <v/>
      </c>
      <c r="I2312" s="9">
        <f>((D2312*(1+E2312)^1*(C2312-F2312)-G2312)-MAX((D2312*(1+E2312)^1*(C2312-F2312)-G2312)-B2312/6,0)*'Расчет NPV'!$C$13)/(1+'Расчет NPV'!$C$12)^2</f>
        <v/>
      </c>
      <c r="J2312" s="9">
        <f>((D2312*(1+E2312)^2*(C2312-F2312)-G2312)-MAX((D2312*(1+E2312)^2*(C2312-F2312)-G2312)-B2312/6,0)*'Расчет NPV'!$C$13)/(1+'Расчет NPV'!$C$12)^3</f>
        <v/>
      </c>
      <c r="K2312" s="9">
        <f>((D2312*(1+E2312)^3*(C2312-F2312)-G2312)-MAX((D2312*(1+E2312)^3*(C2312-F2312)-G2312)-B2312/6,0)*'Расчет NPV'!$C$13)/(1+'Расчет NPV'!$C$12)^4</f>
        <v/>
      </c>
      <c r="L2312" s="9">
        <f>((D2312*(1+E2312)^4*(C2312-F2312)-G2312)-MAX((D2312*(1+E2312)^4*(C2312-F2312)-G2312)-B2312/6,0)*'Расчет NPV'!$C$13)/(1+'Расчет NPV'!$C$12)^5</f>
        <v/>
      </c>
      <c r="M2312" s="9">
        <f>((D2312*(1+E2312)^5*(C2312-F2312)-G2312)-MAX((D2312*(1+E2312)^5*(C2312-F2312)-G2312)-B2312/6,0)*'Расчет NPV'!$C$13)/(1+'Расчет NPV'!$C$12)^6</f>
        <v/>
      </c>
      <c r="N2312" s="13">
        <f>SUM(H2312:M2312)-B2312</f>
        <v/>
      </c>
    </row>
    <row r="2313">
      <c r="A2313" t="n">
        <v>2309</v>
      </c>
      <c r="B2313" s="9">
        <f>_xlfn.BETA.INV(RAND(),'Расчет NPV'!$E$5,'Расчет NPV'!$F$5,'Расчет NPV'!$B$5,'Расчет NPV'!$D$5)</f>
        <v/>
      </c>
      <c r="C2313" s="9">
        <f>_xlfn.BETA.INV(RAND(),'Расчет NPV'!$E$6,'Расчет NPV'!$F$6,'Расчет NPV'!$B$6,'Расчет NPV'!$D$6)</f>
        <v/>
      </c>
      <c r="D2313" s="9">
        <f>_xlfn.BETA.INV(RAND(),'Расчет NPV'!$E$7,'Расчет NPV'!$F$7,'Расчет NPV'!$B$7,'Расчет NPV'!$D$7)</f>
        <v/>
      </c>
      <c r="E2313" s="5">
        <f>_xlfn.BETA.INV(RAND(),'Расчет NPV'!$E$8,'Расчет NPV'!$F$8,'Расчет NPV'!$B$8,'Расчет NPV'!$D$8)</f>
        <v/>
      </c>
      <c r="F2313" s="9">
        <f>_xlfn.BETA.INV(RAND(),'Расчет NPV'!$E$9,'Расчет NPV'!$F$9,'Расчет NPV'!$B$9,'Расчет NPV'!$D$9)</f>
        <v/>
      </c>
      <c r="G2313" s="9">
        <f>_xlfn.BETA.INV(RAND(),'Расчет NPV'!$E$10,'Расчет NPV'!$F$10,'Расчет NPV'!$B$10,'Расчет NPV'!$D$10)</f>
        <v/>
      </c>
      <c r="H2313" s="9">
        <f>((D2313*(1+E2313)^0*'Расчет NPV'!$C$14*(C2313-F2313)-G2313)-MAX((D2313*(1+E2313)^0*'Расчет NPV'!$C$14*(C2313-F2313)-G2313)-B2313/6,0)*'Расчет NPV'!$C$13)/(1+'Расчет NPV'!$C$12)^1</f>
        <v/>
      </c>
      <c r="I2313" s="9">
        <f>((D2313*(1+E2313)^1*(C2313-F2313)-G2313)-MAX((D2313*(1+E2313)^1*(C2313-F2313)-G2313)-B2313/6,0)*'Расчет NPV'!$C$13)/(1+'Расчет NPV'!$C$12)^2</f>
        <v/>
      </c>
      <c r="J2313" s="9">
        <f>((D2313*(1+E2313)^2*(C2313-F2313)-G2313)-MAX((D2313*(1+E2313)^2*(C2313-F2313)-G2313)-B2313/6,0)*'Расчет NPV'!$C$13)/(1+'Расчет NPV'!$C$12)^3</f>
        <v/>
      </c>
      <c r="K2313" s="9">
        <f>((D2313*(1+E2313)^3*(C2313-F2313)-G2313)-MAX((D2313*(1+E2313)^3*(C2313-F2313)-G2313)-B2313/6,0)*'Расчет NPV'!$C$13)/(1+'Расчет NPV'!$C$12)^4</f>
        <v/>
      </c>
      <c r="L2313" s="9">
        <f>((D2313*(1+E2313)^4*(C2313-F2313)-G2313)-MAX((D2313*(1+E2313)^4*(C2313-F2313)-G2313)-B2313/6,0)*'Расчет NPV'!$C$13)/(1+'Расчет NPV'!$C$12)^5</f>
        <v/>
      </c>
      <c r="M2313" s="9">
        <f>((D2313*(1+E2313)^5*(C2313-F2313)-G2313)-MAX((D2313*(1+E2313)^5*(C2313-F2313)-G2313)-B2313/6,0)*'Расчет NPV'!$C$13)/(1+'Расчет NPV'!$C$12)^6</f>
        <v/>
      </c>
      <c r="N2313" s="13">
        <f>SUM(H2313:M2313)-B2313</f>
        <v/>
      </c>
    </row>
    <row r="2314">
      <c r="A2314" t="n">
        <v>2310</v>
      </c>
      <c r="B2314" s="9">
        <f>_xlfn.BETA.INV(RAND(),'Расчет NPV'!$E$5,'Расчет NPV'!$F$5,'Расчет NPV'!$B$5,'Расчет NPV'!$D$5)</f>
        <v/>
      </c>
      <c r="C2314" s="9">
        <f>_xlfn.BETA.INV(RAND(),'Расчет NPV'!$E$6,'Расчет NPV'!$F$6,'Расчет NPV'!$B$6,'Расчет NPV'!$D$6)</f>
        <v/>
      </c>
      <c r="D2314" s="9">
        <f>_xlfn.BETA.INV(RAND(),'Расчет NPV'!$E$7,'Расчет NPV'!$F$7,'Расчет NPV'!$B$7,'Расчет NPV'!$D$7)</f>
        <v/>
      </c>
      <c r="E2314" s="5">
        <f>_xlfn.BETA.INV(RAND(),'Расчет NPV'!$E$8,'Расчет NPV'!$F$8,'Расчет NPV'!$B$8,'Расчет NPV'!$D$8)</f>
        <v/>
      </c>
      <c r="F2314" s="9">
        <f>_xlfn.BETA.INV(RAND(),'Расчет NPV'!$E$9,'Расчет NPV'!$F$9,'Расчет NPV'!$B$9,'Расчет NPV'!$D$9)</f>
        <v/>
      </c>
      <c r="G2314" s="9">
        <f>_xlfn.BETA.INV(RAND(),'Расчет NPV'!$E$10,'Расчет NPV'!$F$10,'Расчет NPV'!$B$10,'Расчет NPV'!$D$10)</f>
        <v/>
      </c>
      <c r="H2314" s="9">
        <f>((D2314*(1+E2314)^0*'Расчет NPV'!$C$14*(C2314-F2314)-G2314)-MAX((D2314*(1+E2314)^0*'Расчет NPV'!$C$14*(C2314-F2314)-G2314)-B2314/6,0)*'Расчет NPV'!$C$13)/(1+'Расчет NPV'!$C$12)^1</f>
        <v/>
      </c>
      <c r="I2314" s="9">
        <f>((D2314*(1+E2314)^1*(C2314-F2314)-G2314)-MAX((D2314*(1+E2314)^1*(C2314-F2314)-G2314)-B2314/6,0)*'Расчет NPV'!$C$13)/(1+'Расчет NPV'!$C$12)^2</f>
        <v/>
      </c>
      <c r="J2314" s="9">
        <f>((D2314*(1+E2314)^2*(C2314-F2314)-G2314)-MAX((D2314*(1+E2314)^2*(C2314-F2314)-G2314)-B2314/6,0)*'Расчет NPV'!$C$13)/(1+'Расчет NPV'!$C$12)^3</f>
        <v/>
      </c>
      <c r="K2314" s="9">
        <f>((D2314*(1+E2314)^3*(C2314-F2314)-G2314)-MAX((D2314*(1+E2314)^3*(C2314-F2314)-G2314)-B2314/6,0)*'Расчет NPV'!$C$13)/(1+'Расчет NPV'!$C$12)^4</f>
        <v/>
      </c>
      <c r="L2314" s="9">
        <f>((D2314*(1+E2314)^4*(C2314-F2314)-G2314)-MAX((D2314*(1+E2314)^4*(C2314-F2314)-G2314)-B2314/6,0)*'Расчет NPV'!$C$13)/(1+'Расчет NPV'!$C$12)^5</f>
        <v/>
      </c>
      <c r="M2314" s="9">
        <f>((D2314*(1+E2314)^5*(C2314-F2314)-G2314)-MAX((D2314*(1+E2314)^5*(C2314-F2314)-G2314)-B2314/6,0)*'Расчет NPV'!$C$13)/(1+'Расчет NPV'!$C$12)^6</f>
        <v/>
      </c>
      <c r="N2314" s="13">
        <f>SUM(H2314:M2314)-B2314</f>
        <v/>
      </c>
    </row>
    <row r="2315">
      <c r="A2315" t="n">
        <v>2311</v>
      </c>
      <c r="B2315" s="9">
        <f>_xlfn.BETA.INV(RAND(),'Расчет NPV'!$E$5,'Расчет NPV'!$F$5,'Расчет NPV'!$B$5,'Расчет NPV'!$D$5)</f>
        <v/>
      </c>
      <c r="C2315" s="9">
        <f>_xlfn.BETA.INV(RAND(),'Расчет NPV'!$E$6,'Расчет NPV'!$F$6,'Расчет NPV'!$B$6,'Расчет NPV'!$D$6)</f>
        <v/>
      </c>
      <c r="D2315" s="9">
        <f>_xlfn.BETA.INV(RAND(),'Расчет NPV'!$E$7,'Расчет NPV'!$F$7,'Расчет NPV'!$B$7,'Расчет NPV'!$D$7)</f>
        <v/>
      </c>
      <c r="E2315" s="5">
        <f>_xlfn.BETA.INV(RAND(),'Расчет NPV'!$E$8,'Расчет NPV'!$F$8,'Расчет NPV'!$B$8,'Расчет NPV'!$D$8)</f>
        <v/>
      </c>
      <c r="F2315" s="9">
        <f>_xlfn.BETA.INV(RAND(),'Расчет NPV'!$E$9,'Расчет NPV'!$F$9,'Расчет NPV'!$B$9,'Расчет NPV'!$D$9)</f>
        <v/>
      </c>
      <c r="G2315" s="9">
        <f>_xlfn.BETA.INV(RAND(),'Расчет NPV'!$E$10,'Расчет NPV'!$F$10,'Расчет NPV'!$B$10,'Расчет NPV'!$D$10)</f>
        <v/>
      </c>
      <c r="H2315" s="9">
        <f>((D2315*(1+E2315)^0*'Расчет NPV'!$C$14*(C2315-F2315)-G2315)-MAX((D2315*(1+E2315)^0*'Расчет NPV'!$C$14*(C2315-F2315)-G2315)-B2315/6,0)*'Расчет NPV'!$C$13)/(1+'Расчет NPV'!$C$12)^1</f>
        <v/>
      </c>
      <c r="I2315" s="9">
        <f>((D2315*(1+E2315)^1*(C2315-F2315)-G2315)-MAX((D2315*(1+E2315)^1*(C2315-F2315)-G2315)-B2315/6,0)*'Расчет NPV'!$C$13)/(1+'Расчет NPV'!$C$12)^2</f>
        <v/>
      </c>
      <c r="J2315" s="9">
        <f>((D2315*(1+E2315)^2*(C2315-F2315)-G2315)-MAX((D2315*(1+E2315)^2*(C2315-F2315)-G2315)-B2315/6,0)*'Расчет NPV'!$C$13)/(1+'Расчет NPV'!$C$12)^3</f>
        <v/>
      </c>
      <c r="K2315" s="9">
        <f>((D2315*(1+E2315)^3*(C2315-F2315)-G2315)-MAX((D2315*(1+E2315)^3*(C2315-F2315)-G2315)-B2315/6,0)*'Расчет NPV'!$C$13)/(1+'Расчет NPV'!$C$12)^4</f>
        <v/>
      </c>
      <c r="L2315" s="9">
        <f>((D2315*(1+E2315)^4*(C2315-F2315)-G2315)-MAX((D2315*(1+E2315)^4*(C2315-F2315)-G2315)-B2315/6,0)*'Расчет NPV'!$C$13)/(1+'Расчет NPV'!$C$12)^5</f>
        <v/>
      </c>
      <c r="M2315" s="9">
        <f>((D2315*(1+E2315)^5*(C2315-F2315)-G2315)-MAX((D2315*(1+E2315)^5*(C2315-F2315)-G2315)-B2315/6,0)*'Расчет NPV'!$C$13)/(1+'Расчет NPV'!$C$12)^6</f>
        <v/>
      </c>
      <c r="N2315" s="13">
        <f>SUM(H2315:M2315)-B2315</f>
        <v/>
      </c>
    </row>
    <row r="2316">
      <c r="A2316" t="n">
        <v>2312</v>
      </c>
      <c r="B2316" s="9">
        <f>_xlfn.BETA.INV(RAND(),'Расчет NPV'!$E$5,'Расчет NPV'!$F$5,'Расчет NPV'!$B$5,'Расчет NPV'!$D$5)</f>
        <v/>
      </c>
      <c r="C2316" s="9">
        <f>_xlfn.BETA.INV(RAND(),'Расчет NPV'!$E$6,'Расчет NPV'!$F$6,'Расчет NPV'!$B$6,'Расчет NPV'!$D$6)</f>
        <v/>
      </c>
      <c r="D2316" s="9">
        <f>_xlfn.BETA.INV(RAND(),'Расчет NPV'!$E$7,'Расчет NPV'!$F$7,'Расчет NPV'!$B$7,'Расчет NPV'!$D$7)</f>
        <v/>
      </c>
      <c r="E2316" s="5">
        <f>_xlfn.BETA.INV(RAND(),'Расчет NPV'!$E$8,'Расчет NPV'!$F$8,'Расчет NPV'!$B$8,'Расчет NPV'!$D$8)</f>
        <v/>
      </c>
      <c r="F2316" s="9">
        <f>_xlfn.BETA.INV(RAND(),'Расчет NPV'!$E$9,'Расчет NPV'!$F$9,'Расчет NPV'!$B$9,'Расчет NPV'!$D$9)</f>
        <v/>
      </c>
      <c r="G2316" s="9">
        <f>_xlfn.BETA.INV(RAND(),'Расчет NPV'!$E$10,'Расчет NPV'!$F$10,'Расчет NPV'!$B$10,'Расчет NPV'!$D$10)</f>
        <v/>
      </c>
      <c r="H2316" s="9">
        <f>((D2316*(1+E2316)^0*'Расчет NPV'!$C$14*(C2316-F2316)-G2316)-MAX((D2316*(1+E2316)^0*'Расчет NPV'!$C$14*(C2316-F2316)-G2316)-B2316/6,0)*'Расчет NPV'!$C$13)/(1+'Расчет NPV'!$C$12)^1</f>
        <v/>
      </c>
      <c r="I2316" s="9">
        <f>((D2316*(1+E2316)^1*(C2316-F2316)-G2316)-MAX((D2316*(1+E2316)^1*(C2316-F2316)-G2316)-B2316/6,0)*'Расчет NPV'!$C$13)/(1+'Расчет NPV'!$C$12)^2</f>
        <v/>
      </c>
      <c r="J2316" s="9">
        <f>((D2316*(1+E2316)^2*(C2316-F2316)-G2316)-MAX((D2316*(1+E2316)^2*(C2316-F2316)-G2316)-B2316/6,0)*'Расчет NPV'!$C$13)/(1+'Расчет NPV'!$C$12)^3</f>
        <v/>
      </c>
      <c r="K2316" s="9">
        <f>((D2316*(1+E2316)^3*(C2316-F2316)-G2316)-MAX((D2316*(1+E2316)^3*(C2316-F2316)-G2316)-B2316/6,0)*'Расчет NPV'!$C$13)/(1+'Расчет NPV'!$C$12)^4</f>
        <v/>
      </c>
      <c r="L2316" s="9">
        <f>((D2316*(1+E2316)^4*(C2316-F2316)-G2316)-MAX((D2316*(1+E2316)^4*(C2316-F2316)-G2316)-B2316/6,0)*'Расчет NPV'!$C$13)/(1+'Расчет NPV'!$C$12)^5</f>
        <v/>
      </c>
      <c r="M2316" s="9">
        <f>((D2316*(1+E2316)^5*(C2316-F2316)-G2316)-MAX((D2316*(1+E2316)^5*(C2316-F2316)-G2316)-B2316/6,0)*'Расчет NPV'!$C$13)/(1+'Расчет NPV'!$C$12)^6</f>
        <v/>
      </c>
      <c r="N2316" s="13">
        <f>SUM(H2316:M2316)-B2316</f>
        <v/>
      </c>
    </row>
    <row r="2317">
      <c r="A2317" t="n">
        <v>2313</v>
      </c>
      <c r="B2317" s="9">
        <f>_xlfn.BETA.INV(RAND(),'Расчет NPV'!$E$5,'Расчет NPV'!$F$5,'Расчет NPV'!$B$5,'Расчет NPV'!$D$5)</f>
        <v/>
      </c>
      <c r="C2317" s="9">
        <f>_xlfn.BETA.INV(RAND(),'Расчет NPV'!$E$6,'Расчет NPV'!$F$6,'Расчет NPV'!$B$6,'Расчет NPV'!$D$6)</f>
        <v/>
      </c>
      <c r="D2317" s="9">
        <f>_xlfn.BETA.INV(RAND(),'Расчет NPV'!$E$7,'Расчет NPV'!$F$7,'Расчет NPV'!$B$7,'Расчет NPV'!$D$7)</f>
        <v/>
      </c>
      <c r="E2317" s="5">
        <f>_xlfn.BETA.INV(RAND(),'Расчет NPV'!$E$8,'Расчет NPV'!$F$8,'Расчет NPV'!$B$8,'Расчет NPV'!$D$8)</f>
        <v/>
      </c>
      <c r="F2317" s="9">
        <f>_xlfn.BETA.INV(RAND(),'Расчет NPV'!$E$9,'Расчет NPV'!$F$9,'Расчет NPV'!$B$9,'Расчет NPV'!$D$9)</f>
        <v/>
      </c>
      <c r="G2317" s="9">
        <f>_xlfn.BETA.INV(RAND(),'Расчет NPV'!$E$10,'Расчет NPV'!$F$10,'Расчет NPV'!$B$10,'Расчет NPV'!$D$10)</f>
        <v/>
      </c>
      <c r="H2317" s="9">
        <f>((D2317*(1+E2317)^0*'Расчет NPV'!$C$14*(C2317-F2317)-G2317)-MAX((D2317*(1+E2317)^0*'Расчет NPV'!$C$14*(C2317-F2317)-G2317)-B2317/6,0)*'Расчет NPV'!$C$13)/(1+'Расчет NPV'!$C$12)^1</f>
        <v/>
      </c>
      <c r="I2317" s="9">
        <f>((D2317*(1+E2317)^1*(C2317-F2317)-G2317)-MAX((D2317*(1+E2317)^1*(C2317-F2317)-G2317)-B2317/6,0)*'Расчет NPV'!$C$13)/(1+'Расчет NPV'!$C$12)^2</f>
        <v/>
      </c>
      <c r="J2317" s="9">
        <f>((D2317*(1+E2317)^2*(C2317-F2317)-G2317)-MAX((D2317*(1+E2317)^2*(C2317-F2317)-G2317)-B2317/6,0)*'Расчет NPV'!$C$13)/(1+'Расчет NPV'!$C$12)^3</f>
        <v/>
      </c>
      <c r="K2317" s="9">
        <f>((D2317*(1+E2317)^3*(C2317-F2317)-G2317)-MAX((D2317*(1+E2317)^3*(C2317-F2317)-G2317)-B2317/6,0)*'Расчет NPV'!$C$13)/(1+'Расчет NPV'!$C$12)^4</f>
        <v/>
      </c>
      <c r="L2317" s="9">
        <f>((D2317*(1+E2317)^4*(C2317-F2317)-G2317)-MAX((D2317*(1+E2317)^4*(C2317-F2317)-G2317)-B2317/6,0)*'Расчет NPV'!$C$13)/(1+'Расчет NPV'!$C$12)^5</f>
        <v/>
      </c>
      <c r="M2317" s="9">
        <f>((D2317*(1+E2317)^5*(C2317-F2317)-G2317)-MAX((D2317*(1+E2317)^5*(C2317-F2317)-G2317)-B2317/6,0)*'Расчет NPV'!$C$13)/(1+'Расчет NPV'!$C$12)^6</f>
        <v/>
      </c>
      <c r="N2317" s="13">
        <f>SUM(H2317:M2317)-B2317</f>
        <v/>
      </c>
    </row>
    <row r="2318">
      <c r="A2318" t="n">
        <v>2314</v>
      </c>
      <c r="B2318" s="9">
        <f>_xlfn.BETA.INV(RAND(),'Расчет NPV'!$E$5,'Расчет NPV'!$F$5,'Расчет NPV'!$B$5,'Расчет NPV'!$D$5)</f>
        <v/>
      </c>
      <c r="C2318" s="9">
        <f>_xlfn.BETA.INV(RAND(),'Расчет NPV'!$E$6,'Расчет NPV'!$F$6,'Расчет NPV'!$B$6,'Расчет NPV'!$D$6)</f>
        <v/>
      </c>
      <c r="D2318" s="9">
        <f>_xlfn.BETA.INV(RAND(),'Расчет NPV'!$E$7,'Расчет NPV'!$F$7,'Расчет NPV'!$B$7,'Расчет NPV'!$D$7)</f>
        <v/>
      </c>
      <c r="E2318" s="5">
        <f>_xlfn.BETA.INV(RAND(),'Расчет NPV'!$E$8,'Расчет NPV'!$F$8,'Расчет NPV'!$B$8,'Расчет NPV'!$D$8)</f>
        <v/>
      </c>
      <c r="F2318" s="9">
        <f>_xlfn.BETA.INV(RAND(),'Расчет NPV'!$E$9,'Расчет NPV'!$F$9,'Расчет NPV'!$B$9,'Расчет NPV'!$D$9)</f>
        <v/>
      </c>
      <c r="G2318" s="9">
        <f>_xlfn.BETA.INV(RAND(),'Расчет NPV'!$E$10,'Расчет NPV'!$F$10,'Расчет NPV'!$B$10,'Расчет NPV'!$D$10)</f>
        <v/>
      </c>
      <c r="H2318" s="9">
        <f>((D2318*(1+E2318)^0*'Расчет NPV'!$C$14*(C2318-F2318)-G2318)-MAX((D2318*(1+E2318)^0*'Расчет NPV'!$C$14*(C2318-F2318)-G2318)-B2318/6,0)*'Расчет NPV'!$C$13)/(1+'Расчет NPV'!$C$12)^1</f>
        <v/>
      </c>
      <c r="I2318" s="9">
        <f>((D2318*(1+E2318)^1*(C2318-F2318)-G2318)-MAX((D2318*(1+E2318)^1*(C2318-F2318)-G2318)-B2318/6,0)*'Расчет NPV'!$C$13)/(1+'Расчет NPV'!$C$12)^2</f>
        <v/>
      </c>
      <c r="J2318" s="9">
        <f>((D2318*(1+E2318)^2*(C2318-F2318)-G2318)-MAX((D2318*(1+E2318)^2*(C2318-F2318)-G2318)-B2318/6,0)*'Расчет NPV'!$C$13)/(1+'Расчет NPV'!$C$12)^3</f>
        <v/>
      </c>
      <c r="K2318" s="9">
        <f>((D2318*(1+E2318)^3*(C2318-F2318)-G2318)-MAX((D2318*(1+E2318)^3*(C2318-F2318)-G2318)-B2318/6,0)*'Расчет NPV'!$C$13)/(1+'Расчет NPV'!$C$12)^4</f>
        <v/>
      </c>
      <c r="L2318" s="9">
        <f>((D2318*(1+E2318)^4*(C2318-F2318)-G2318)-MAX((D2318*(1+E2318)^4*(C2318-F2318)-G2318)-B2318/6,0)*'Расчет NPV'!$C$13)/(1+'Расчет NPV'!$C$12)^5</f>
        <v/>
      </c>
      <c r="M2318" s="9">
        <f>((D2318*(1+E2318)^5*(C2318-F2318)-G2318)-MAX((D2318*(1+E2318)^5*(C2318-F2318)-G2318)-B2318/6,0)*'Расчет NPV'!$C$13)/(1+'Расчет NPV'!$C$12)^6</f>
        <v/>
      </c>
      <c r="N2318" s="13">
        <f>SUM(H2318:M2318)-B2318</f>
        <v/>
      </c>
    </row>
    <row r="2319">
      <c r="A2319" t="n">
        <v>2315</v>
      </c>
      <c r="B2319" s="9">
        <f>_xlfn.BETA.INV(RAND(),'Расчет NPV'!$E$5,'Расчет NPV'!$F$5,'Расчет NPV'!$B$5,'Расчет NPV'!$D$5)</f>
        <v/>
      </c>
      <c r="C2319" s="9">
        <f>_xlfn.BETA.INV(RAND(),'Расчет NPV'!$E$6,'Расчет NPV'!$F$6,'Расчет NPV'!$B$6,'Расчет NPV'!$D$6)</f>
        <v/>
      </c>
      <c r="D2319" s="9">
        <f>_xlfn.BETA.INV(RAND(),'Расчет NPV'!$E$7,'Расчет NPV'!$F$7,'Расчет NPV'!$B$7,'Расчет NPV'!$D$7)</f>
        <v/>
      </c>
      <c r="E2319" s="5">
        <f>_xlfn.BETA.INV(RAND(),'Расчет NPV'!$E$8,'Расчет NPV'!$F$8,'Расчет NPV'!$B$8,'Расчет NPV'!$D$8)</f>
        <v/>
      </c>
      <c r="F2319" s="9">
        <f>_xlfn.BETA.INV(RAND(),'Расчет NPV'!$E$9,'Расчет NPV'!$F$9,'Расчет NPV'!$B$9,'Расчет NPV'!$D$9)</f>
        <v/>
      </c>
      <c r="G2319" s="9">
        <f>_xlfn.BETA.INV(RAND(),'Расчет NPV'!$E$10,'Расчет NPV'!$F$10,'Расчет NPV'!$B$10,'Расчет NPV'!$D$10)</f>
        <v/>
      </c>
      <c r="H2319" s="9">
        <f>((D2319*(1+E2319)^0*'Расчет NPV'!$C$14*(C2319-F2319)-G2319)-MAX((D2319*(1+E2319)^0*'Расчет NPV'!$C$14*(C2319-F2319)-G2319)-B2319/6,0)*'Расчет NPV'!$C$13)/(1+'Расчет NPV'!$C$12)^1</f>
        <v/>
      </c>
      <c r="I2319" s="9">
        <f>((D2319*(1+E2319)^1*(C2319-F2319)-G2319)-MAX((D2319*(1+E2319)^1*(C2319-F2319)-G2319)-B2319/6,0)*'Расчет NPV'!$C$13)/(1+'Расчет NPV'!$C$12)^2</f>
        <v/>
      </c>
      <c r="J2319" s="9">
        <f>((D2319*(1+E2319)^2*(C2319-F2319)-G2319)-MAX((D2319*(1+E2319)^2*(C2319-F2319)-G2319)-B2319/6,0)*'Расчет NPV'!$C$13)/(1+'Расчет NPV'!$C$12)^3</f>
        <v/>
      </c>
      <c r="K2319" s="9">
        <f>((D2319*(1+E2319)^3*(C2319-F2319)-G2319)-MAX((D2319*(1+E2319)^3*(C2319-F2319)-G2319)-B2319/6,0)*'Расчет NPV'!$C$13)/(1+'Расчет NPV'!$C$12)^4</f>
        <v/>
      </c>
      <c r="L2319" s="9">
        <f>((D2319*(1+E2319)^4*(C2319-F2319)-G2319)-MAX((D2319*(1+E2319)^4*(C2319-F2319)-G2319)-B2319/6,0)*'Расчет NPV'!$C$13)/(1+'Расчет NPV'!$C$12)^5</f>
        <v/>
      </c>
      <c r="M2319" s="9">
        <f>((D2319*(1+E2319)^5*(C2319-F2319)-G2319)-MAX((D2319*(1+E2319)^5*(C2319-F2319)-G2319)-B2319/6,0)*'Расчет NPV'!$C$13)/(1+'Расчет NPV'!$C$12)^6</f>
        <v/>
      </c>
      <c r="N2319" s="13">
        <f>SUM(H2319:M2319)-B2319</f>
        <v/>
      </c>
    </row>
    <row r="2320">
      <c r="A2320" t="n">
        <v>2316</v>
      </c>
      <c r="B2320" s="9">
        <f>_xlfn.BETA.INV(RAND(),'Расчет NPV'!$E$5,'Расчет NPV'!$F$5,'Расчет NPV'!$B$5,'Расчет NPV'!$D$5)</f>
        <v/>
      </c>
      <c r="C2320" s="9">
        <f>_xlfn.BETA.INV(RAND(),'Расчет NPV'!$E$6,'Расчет NPV'!$F$6,'Расчет NPV'!$B$6,'Расчет NPV'!$D$6)</f>
        <v/>
      </c>
      <c r="D2320" s="9">
        <f>_xlfn.BETA.INV(RAND(),'Расчет NPV'!$E$7,'Расчет NPV'!$F$7,'Расчет NPV'!$B$7,'Расчет NPV'!$D$7)</f>
        <v/>
      </c>
      <c r="E2320" s="5">
        <f>_xlfn.BETA.INV(RAND(),'Расчет NPV'!$E$8,'Расчет NPV'!$F$8,'Расчет NPV'!$B$8,'Расчет NPV'!$D$8)</f>
        <v/>
      </c>
      <c r="F2320" s="9">
        <f>_xlfn.BETA.INV(RAND(),'Расчет NPV'!$E$9,'Расчет NPV'!$F$9,'Расчет NPV'!$B$9,'Расчет NPV'!$D$9)</f>
        <v/>
      </c>
      <c r="G2320" s="9">
        <f>_xlfn.BETA.INV(RAND(),'Расчет NPV'!$E$10,'Расчет NPV'!$F$10,'Расчет NPV'!$B$10,'Расчет NPV'!$D$10)</f>
        <v/>
      </c>
      <c r="H2320" s="9">
        <f>((D2320*(1+E2320)^0*'Расчет NPV'!$C$14*(C2320-F2320)-G2320)-MAX((D2320*(1+E2320)^0*'Расчет NPV'!$C$14*(C2320-F2320)-G2320)-B2320/6,0)*'Расчет NPV'!$C$13)/(1+'Расчет NPV'!$C$12)^1</f>
        <v/>
      </c>
      <c r="I2320" s="9">
        <f>((D2320*(1+E2320)^1*(C2320-F2320)-G2320)-MAX((D2320*(1+E2320)^1*(C2320-F2320)-G2320)-B2320/6,0)*'Расчет NPV'!$C$13)/(1+'Расчет NPV'!$C$12)^2</f>
        <v/>
      </c>
      <c r="J2320" s="9">
        <f>((D2320*(1+E2320)^2*(C2320-F2320)-G2320)-MAX((D2320*(1+E2320)^2*(C2320-F2320)-G2320)-B2320/6,0)*'Расчет NPV'!$C$13)/(1+'Расчет NPV'!$C$12)^3</f>
        <v/>
      </c>
      <c r="K2320" s="9">
        <f>((D2320*(1+E2320)^3*(C2320-F2320)-G2320)-MAX((D2320*(1+E2320)^3*(C2320-F2320)-G2320)-B2320/6,0)*'Расчет NPV'!$C$13)/(1+'Расчет NPV'!$C$12)^4</f>
        <v/>
      </c>
      <c r="L2320" s="9">
        <f>((D2320*(1+E2320)^4*(C2320-F2320)-G2320)-MAX((D2320*(1+E2320)^4*(C2320-F2320)-G2320)-B2320/6,0)*'Расчет NPV'!$C$13)/(1+'Расчет NPV'!$C$12)^5</f>
        <v/>
      </c>
      <c r="M2320" s="9">
        <f>((D2320*(1+E2320)^5*(C2320-F2320)-G2320)-MAX((D2320*(1+E2320)^5*(C2320-F2320)-G2320)-B2320/6,0)*'Расчет NPV'!$C$13)/(1+'Расчет NPV'!$C$12)^6</f>
        <v/>
      </c>
      <c r="N2320" s="13">
        <f>SUM(H2320:M2320)-B2320</f>
        <v/>
      </c>
    </row>
    <row r="2321">
      <c r="A2321" t="n">
        <v>2317</v>
      </c>
      <c r="B2321" s="9">
        <f>_xlfn.BETA.INV(RAND(),'Расчет NPV'!$E$5,'Расчет NPV'!$F$5,'Расчет NPV'!$B$5,'Расчет NPV'!$D$5)</f>
        <v/>
      </c>
      <c r="C2321" s="9">
        <f>_xlfn.BETA.INV(RAND(),'Расчет NPV'!$E$6,'Расчет NPV'!$F$6,'Расчет NPV'!$B$6,'Расчет NPV'!$D$6)</f>
        <v/>
      </c>
      <c r="D2321" s="9">
        <f>_xlfn.BETA.INV(RAND(),'Расчет NPV'!$E$7,'Расчет NPV'!$F$7,'Расчет NPV'!$B$7,'Расчет NPV'!$D$7)</f>
        <v/>
      </c>
      <c r="E2321" s="5">
        <f>_xlfn.BETA.INV(RAND(),'Расчет NPV'!$E$8,'Расчет NPV'!$F$8,'Расчет NPV'!$B$8,'Расчет NPV'!$D$8)</f>
        <v/>
      </c>
      <c r="F2321" s="9">
        <f>_xlfn.BETA.INV(RAND(),'Расчет NPV'!$E$9,'Расчет NPV'!$F$9,'Расчет NPV'!$B$9,'Расчет NPV'!$D$9)</f>
        <v/>
      </c>
      <c r="G2321" s="9">
        <f>_xlfn.BETA.INV(RAND(),'Расчет NPV'!$E$10,'Расчет NPV'!$F$10,'Расчет NPV'!$B$10,'Расчет NPV'!$D$10)</f>
        <v/>
      </c>
      <c r="H2321" s="9">
        <f>((D2321*(1+E2321)^0*'Расчет NPV'!$C$14*(C2321-F2321)-G2321)-MAX((D2321*(1+E2321)^0*'Расчет NPV'!$C$14*(C2321-F2321)-G2321)-B2321/6,0)*'Расчет NPV'!$C$13)/(1+'Расчет NPV'!$C$12)^1</f>
        <v/>
      </c>
      <c r="I2321" s="9">
        <f>((D2321*(1+E2321)^1*(C2321-F2321)-G2321)-MAX((D2321*(1+E2321)^1*(C2321-F2321)-G2321)-B2321/6,0)*'Расчет NPV'!$C$13)/(1+'Расчет NPV'!$C$12)^2</f>
        <v/>
      </c>
      <c r="J2321" s="9">
        <f>((D2321*(1+E2321)^2*(C2321-F2321)-G2321)-MAX((D2321*(1+E2321)^2*(C2321-F2321)-G2321)-B2321/6,0)*'Расчет NPV'!$C$13)/(1+'Расчет NPV'!$C$12)^3</f>
        <v/>
      </c>
      <c r="K2321" s="9">
        <f>((D2321*(1+E2321)^3*(C2321-F2321)-G2321)-MAX((D2321*(1+E2321)^3*(C2321-F2321)-G2321)-B2321/6,0)*'Расчет NPV'!$C$13)/(1+'Расчет NPV'!$C$12)^4</f>
        <v/>
      </c>
      <c r="L2321" s="9">
        <f>((D2321*(1+E2321)^4*(C2321-F2321)-G2321)-MAX((D2321*(1+E2321)^4*(C2321-F2321)-G2321)-B2321/6,0)*'Расчет NPV'!$C$13)/(1+'Расчет NPV'!$C$12)^5</f>
        <v/>
      </c>
      <c r="M2321" s="9">
        <f>((D2321*(1+E2321)^5*(C2321-F2321)-G2321)-MAX((D2321*(1+E2321)^5*(C2321-F2321)-G2321)-B2321/6,0)*'Расчет NPV'!$C$13)/(1+'Расчет NPV'!$C$12)^6</f>
        <v/>
      </c>
      <c r="N2321" s="13">
        <f>SUM(H2321:M2321)-B2321</f>
        <v/>
      </c>
    </row>
    <row r="2322">
      <c r="A2322" t="n">
        <v>2318</v>
      </c>
      <c r="B2322" s="9">
        <f>_xlfn.BETA.INV(RAND(),'Расчет NPV'!$E$5,'Расчет NPV'!$F$5,'Расчет NPV'!$B$5,'Расчет NPV'!$D$5)</f>
        <v/>
      </c>
      <c r="C2322" s="9">
        <f>_xlfn.BETA.INV(RAND(),'Расчет NPV'!$E$6,'Расчет NPV'!$F$6,'Расчет NPV'!$B$6,'Расчет NPV'!$D$6)</f>
        <v/>
      </c>
      <c r="D2322" s="9">
        <f>_xlfn.BETA.INV(RAND(),'Расчет NPV'!$E$7,'Расчет NPV'!$F$7,'Расчет NPV'!$B$7,'Расчет NPV'!$D$7)</f>
        <v/>
      </c>
      <c r="E2322" s="5">
        <f>_xlfn.BETA.INV(RAND(),'Расчет NPV'!$E$8,'Расчет NPV'!$F$8,'Расчет NPV'!$B$8,'Расчет NPV'!$D$8)</f>
        <v/>
      </c>
      <c r="F2322" s="9">
        <f>_xlfn.BETA.INV(RAND(),'Расчет NPV'!$E$9,'Расчет NPV'!$F$9,'Расчет NPV'!$B$9,'Расчет NPV'!$D$9)</f>
        <v/>
      </c>
      <c r="G2322" s="9">
        <f>_xlfn.BETA.INV(RAND(),'Расчет NPV'!$E$10,'Расчет NPV'!$F$10,'Расчет NPV'!$B$10,'Расчет NPV'!$D$10)</f>
        <v/>
      </c>
      <c r="H2322" s="9">
        <f>((D2322*(1+E2322)^0*'Расчет NPV'!$C$14*(C2322-F2322)-G2322)-MAX((D2322*(1+E2322)^0*'Расчет NPV'!$C$14*(C2322-F2322)-G2322)-B2322/6,0)*'Расчет NPV'!$C$13)/(1+'Расчет NPV'!$C$12)^1</f>
        <v/>
      </c>
      <c r="I2322" s="9">
        <f>((D2322*(1+E2322)^1*(C2322-F2322)-G2322)-MAX((D2322*(1+E2322)^1*(C2322-F2322)-G2322)-B2322/6,0)*'Расчет NPV'!$C$13)/(1+'Расчет NPV'!$C$12)^2</f>
        <v/>
      </c>
      <c r="J2322" s="9">
        <f>((D2322*(1+E2322)^2*(C2322-F2322)-G2322)-MAX((D2322*(1+E2322)^2*(C2322-F2322)-G2322)-B2322/6,0)*'Расчет NPV'!$C$13)/(1+'Расчет NPV'!$C$12)^3</f>
        <v/>
      </c>
      <c r="K2322" s="9">
        <f>((D2322*(1+E2322)^3*(C2322-F2322)-G2322)-MAX((D2322*(1+E2322)^3*(C2322-F2322)-G2322)-B2322/6,0)*'Расчет NPV'!$C$13)/(1+'Расчет NPV'!$C$12)^4</f>
        <v/>
      </c>
      <c r="L2322" s="9">
        <f>((D2322*(1+E2322)^4*(C2322-F2322)-G2322)-MAX((D2322*(1+E2322)^4*(C2322-F2322)-G2322)-B2322/6,0)*'Расчет NPV'!$C$13)/(1+'Расчет NPV'!$C$12)^5</f>
        <v/>
      </c>
      <c r="M2322" s="9">
        <f>((D2322*(1+E2322)^5*(C2322-F2322)-G2322)-MAX((D2322*(1+E2322)^5*(C2322-F2322)-G2322)-B2322/6,0)*'Расчет NPV'!$C$13)/(1+'Расчет NPV'!$C$12)^6</f>
        <v/>
      </c>
      <c r="N2322" s="13">
        <f>SUM(H2322:M2322)-B2322</f>
        <v/>
      </c>
    </row>
    <row r="2323">
      <c r="A2323" t="n">
        <v>2319</v>
      </c>
      <c r="B2323" s="9">
        <f>_xlfn.BETA.INV(RAND(),'Расчет NPV'!$E$5,'Расчет NPV'!$F$5,'Расчет NPV'!$B$5,'Расчет NPV'!$D$5)</f>
        <v/>
      </c>
      <c r="C2323" s="9">
        <f>_xlfn.BETA.INV(RAND(),'Расчет NPV'!$E$6,'Расчет NPV'!$F$6,'Расчет NPV'!$B$6,'Расчет NPV'!$D$6)</f>
        <v/>
      </c>
      <c r="D2323" s="9">
        <f>_xlfn.BETA.INV(RAND(),'Расчет NPV'!$E$7,'Расчет NPV'!$F$7,'Расчет NPV'!$B$7,'Расчет NPV'!$D$7)</f>
        <v/>
      </c>
      <c r="E2323" s="5">
        <f>_xlfn.BETA.INV(RAND(),'Расчет NPV'!$E$8,'Расчет NPV'!$F$8,'Расчет NPV'!$B$8,'Расчет NPV'!$D$8)</f>
        <v/>
      </c>
      <c r="F2323" s="9">
        <f>_xlfn.BETA.INV(RAND(),'Расчет NPV'!$E$9,'Расчет NPV'!$F$9,'Расчет NPV'!$B$9,'Расчет NPV'!$D$9)</f>
        <v/>
      </c>
      <c r="G2323" s="9">
        <f>_xlfn.BETA.INV(RAND(),'Расчет NPV'!$E$10,'Расчет NPV'!$F$10,'Расчет NPV'!$B$10,'Расчет NPV'!$D$10)</f>
        <v/>
      </c>
      <c r="H2323" s="9">
        <f>((D2323*(1+E2323)^0*'Расчет NPV'!$C$14*(C2323-F2323)-G2323)-MAX((D2323*(1+E2323)^0*'Расчет NPV'!$C$14*(C2323-F2323)-G2323)-B2323/6,0)*'Расчет NPV'!$C$13)/(1+'Расчет NPV'!$C$12)^1</f>
        <v/>
      </c>
      <c r="I2323" s="9">
        <f>((D2323*(1+E2323)^1*(C2323-F2323)-G2323)-MAX((D2323*(1+E2323)^1*(C2323-F2323)-G2323)-B2323/6,0)*'Расчет NPV'!$C$13)/(1+'Расчет NPV'!$C$12)^2</f>
        <v/>
      </c>
      <c r="J2323" s="9">
        <f>((D2323*(1+E2323)^2*(C2323-F2323)-G2323)-MAX((D2323*(1+E2323)^2*(C2323-F2323)-G2323)-B2323/6,0)*'Расчет NPV'!$C$13)/(1+'Расчет NPV'!$C$12)^3</f>
        <v/>
      </c>
      <c r="K2323" s="9">
        <f>((D2323*(1+E2323)^3*(C2323-F2323)-G2323)-MAX((D2323*(1+E2323)^3*(C2323-F2323)-G2323)-B2323/6,0)*'Расчет NPV'!$C$13)/(1+'Расчет NPV'!$C$12)^4</f>
        <v/>
      </c>
      <c r="L2323" s="9">
        <f>((D2323*(1+E2323)^4*(C2323-F2323)-G2323)-MAX((D2323*(1+E2323)^4*(C2323-F2323)-G2323)-B2323/6,0)*'Расчет NPV'!$C$13)/(1+'Расчет NPV'!$C$12)^5</f>
        <v/>
      </c>
      <c r="M2323" s="9">
        <f>((D2323*(1+E2323)^5*(C2323-F2323)-G2323)-MAX((D2323*(1+E2323)^5*(C2323-F2323)-G2323)-B2323/6,0)*'Расчет NPV'!$C$13)/(1+'Расчет NPV'!$C$12)^6</f>
        <v/>
      </c>
      <c r="N2323" s="13">
        <f>SUM(H2323:M2323)-B2323</f>
        <v/>
      </c>
    </row>
    <row r="2324">
      <c r="A2324" t="n">
        <v>2320</v>
      </c>
      <c r="B2324" s="9">
        <f>_xlfn.BETA.INV(RAND(),'Расчет NPV'!$E$5,'Расчет NPV'!$F$5,'Расчет NPV'!$B$5,'Расчет NPV'!$D$5)</f>
        <v/>
      </c>
      <c r="C2324" s="9">
        <f>_xlfn.BETA.INV(RAND(),'Расчет NPV'!$E$6,'Расчет NPV'!$F$6,'Расчет NPV'!$B$6,'Расчет NPV'!$D$6)</f>
        <v/>
      </c>
      <c r="D2324" s="9">
        <f>_xlfn.BETA.INV(RAND(),'Расчет NPV'!$E$7,'Расчет NPV'!$F$7,'Расчет NPV'!$B$7,'Расчет NPV'!$D$7)</f>
        <v/>
      </c>
      <c r="E2324" s="5">
        <f>_xlfn.BETA.INV(RAND(),'Расчет NPV'!$E$8,'Расчет NPV'!$F$8,'Расчет NPV'!$B$8,'Расчет NPV'!$D$8)</f>
        <v/>
      </c>
      <c r="F2324" s="9">
        <f>_xlfn.BETA.INV(RAND(),'Расчет NPV'!$E$9,'Расчет NPV'!$F$9,'Расчет NPV'!$B$9,'Расчет NPV'!$D$9)</f>
        <v/>
      </c>
      <c r="G2324" s="9">
        <f>_xlfn.BETA.INV(RAND(),'Расчет NPV'!$E$10,'Расчет NPV'!$F$10,'Расчет NPV'!$B$10,'Расчет NPV'!$D$10)</f>
        <v/>
      </c>
      <c r="H2324" s="9">
        <f>((D2324*(1+E2324)^0*'Расчет NPV'!$C$14*(C2324-F2324)-G2324)-MAX((D2324*(1+E2324)^0*'Расчет NPV'!$C$14*(C2324-F2324)-G2324)-B2324/6,0)*'Расчет NPV'!$C$13)/(1+'Расчет NPV'!$C$12)^1</f>
        <v/>
      </c>
      <c r="I2324" s="9">
        <f>((D2324*(1+E2324)^1*(C2324-F2324)-G2324)-MAX((D2324*(1+E2324)^1*(C2324-F2324)-G2324)-B2324/6,0)*'Расчет NPV'!$C$13)/(1+'Расчет NPV'!$C$12)^2</f>
        <v/>
      </c>
      <c r="J2324" s="9">
        <f>((D2324*(1+E2324)^2*(C2324-F2324)-G2324)-MAX((D2324*(1+E2324)^2*(C2324-F2324)-G2324)-B2324/6,0)*'Расчет NPV'!$C$13)/(1+'Расчет NPV'!$C$12)^3</f>
        <v/>
      </c>
      <c r="K2324" s="9">
        <f>((D2324*(1+E2324)^3*(C2324-F2324)-G2324)-MAX((D2324*(1+E2324)^3*(C2324-F2324)-G2324)-B2324/6,0)*'Расчет NPV'!$C$13)/(1+'Расчет NPV'!$C$12)^4</f>
        <v/>
      </c>
      <c r="L2324" s="9">
        <f>((D2324*(1+E2324)^4*(C2324-F2324)-G2324)-MAX((D2324*(1+E2324)^4*(C2324-F2324)-G2324)-B2324/6,0)*'Расчет NPV'!$C$13)/(1+'Расчет NPV'!$C$12)^5</f>
        <v/>
      </c>
      <c r="M2324" s="9">
        <f>((D2324*(1+E2324)^5*(C2324-F2324)-G2324)-MAX((D2324*(1+E2324)^5*(C2324-F2324)-G2324)-B2324/6,0)*'Расчет NPV'!$C$13)/(1+'Расчет NPV'!$C$12)^6</f>
        <v/>
      </c>
      <c r="N2324" s="13">
        <f>SUM(H2324:M2324)-B2324</f>
        <v/>
      </c>
    </row>
    <row r="2325">
      <c r="A2325" t="n">
        <v>2321</v>
      </c>
      <c r="B2325" s="9">
        <f>_xlfn.BETA.INV(RAND(),'Расчет NPV'!$E$5,'Расчет NPV'!$F$5,'Расчет NPV'!$B$5,'Расчет NPV'!$D$5)</f>
        <v/>
      </c>
      <c r="C2325" s="9">
        <f>_xlfn.BETA.INV(RAND(),'Расчет NPV'!$E$6,'Расчет NPV'!$F$6,'Расчет NPV'!$B$6,'Расчет NPV'!$D$6)</f>
        <v/>
      </c>
      <c r="D2325" s="9">
        <f>_xlfn.BETA.INV(RAND(),'Расчет NPV'!$E$7,'Расчет NPV'!$F$7,'Расчет NPV'!$B$7,'Расчет NPV'!$D$7)</f>
        <v/>
      </c>
      <c r="E2325" s="5">
        <f>_xlfn.BETA.INV(RAND(),'Расчет NPV'!$E$8,'Расчет NPV'!$F$8,'Расчет NPV'!$B$8,'Расчет NPV'!$D$8)</f>
        <v/>
      </c>
      <c r="F2325" s="9">
        <f>_xlfn.BETA.INV(RAND(),'Расчет NPV'!$E$9,'Расчет NPV'!$F$9,'Расчет NPV'!$B$9,'Расчет NPV'!$D$9)</f>
        <v/>
      </c>
      <c r="G2325" s="9">
        <f>_xlfn.BETA.INV(RAND(),'Расчет NPV'!$E$10,'Расчет NPV'!$F$10,'Расчет NPV'!$B$10,'Расчет NPV'!$D$10)</f>
        <v/>
      </c>
      <c r="H2325" s="9">
        <f>((D2325*(1+E2325)^0*'Расчет NPV'!$C$14*(C2325-F2325)-G2325)-MAX((D2325*(1+E2325)^0*'Расчет NPV'!$C$14*(C2325-F2325)-G2325)-B2325/6,0)*'Расчет NPV'!$C$13)/(1+'Расчет NPV'!$C$12)^1</f>
        <v/>
      </c>
      <c r="I2325" s="9">
        <f>((D2325*(1+E2325)^1*(C2325-F2325)-G2325)-MAX((D2325*(1+E2325)^1*(C2325-F2325)-G2325)-B2325/6,0)*'Расчет NPV'!$C$13)/(1+'Расчет NPV'!$C$12)^2</f>
        <v/>
      </c>
      <c r="J2325" s="9">
        <f>((D2325*(1+E2325)^2*(C2325-F2325)-G2325)-MAX((D2325*(1+E2325)^2*(C2325-F2325)-G2325)-B2325/6,0)*'Расчет NPV'!$C$13)/(1+'Расчет NPV'!$C$12)^3</f>
        <v/>
      </c>
      <c r="K2325" s="9">
        <f>((D2325*(1+E2325)^3*(C2325-F2325)-G2325)-MAX((D2325*(1+E2325)^3*(C2325-F2325)-G2325)-B2325/6,0)*'Расчет NPV'!$C$13)/(1+'Расчет NPV'!$C$12)^4</f>
        <v/>
      </c>
      <c r="L2325" s="9">
        <f>((D2325*(1+E2325)^4*(C2325-F2325)-G2325)-MAX((D2325*(1+E2325)^4*(C2325-F2325)-G2325)-B2325/6,0)*'Расчет NPV'!$C$13)/(1+'Расчет NPV'!$C$12)^5</f>
        <v/>
      </c>
      <c r="M2325" s="9">
        <f>((D2325*(1+E2325)^5*(C2325-F2325)-G2325)-MAX((D2325*(1+E2325)^5*(C2325-F2325)-G2325)-B2325/6,0)*'Расчет NPV'!$C$13)/(1+'Расчет NPV'!$C$12)^6</f>
        <v/>
      </c>
      <c r="N2325" s="13">
        <f>SUM(H2325:M2325)-B2325</f>
        <v/>
      </c>
    </row>
    <row r="2326">
      <c r="A2326" t="n">
        <v>2322</v>
      </c>
      <c r="B2326" s="9">
        <f>_xlfn.BETA.INV(RAND(),'Расчет NPV'!$E$5,'Расчет NPV'!$F$5,'Расчет NPV'!$B$5,'Расчет NPV'!$D$5)</f>
        <v/>
      </c>
      <c r="C2326" s="9">
        <f>_xlfn.BETA.INV(RAND(),'Расчет NPV'!$E$6,'Расчет NPV'!$F$6,'Расчет NPV'!$B$6,'Расчет NPV'!$D$6)</f>
        <v/>
      </c>
      <c r="D2326" s="9">
        <f>_xlfn.BETA.INV(RAND(),'Расчет NPV'!$E$7,'Расчет NPV'!$F$7,'Расчет NPV'!$B$7,'Расчет NPV'!$D$7)</f>
        <v/>
      </c>
      <c r="E2326" s="5">
        <f>_xlfn.BETA.INV(RAND(),'Расчет NPV'!$E$8,'Расчет NPV'!$F$8,'Расчет NPV'!$B$8,'Расчет NPV'!$D$8)</f>
        <v/>
      </c>
      <c r="F2326" s="9">
        <f>_xlfn.BETA.INV(RAND(),'Расчет NPV'!$E$9,'Расчет NPV'!$F$9,'Расчет NPV'!$B$9,'Расчет NPV'!$D$9)</f>
        <v/>
      </c>
      <c r="G2326" s="9">
        <f>_xlfn.BETA.INV(RAND(),'Расчет NPV'!$E$10,'Расчет NPV'!$F$10,'Расчет NPV'!$B$10,'Расчет NPV'!$D$10)</f>
        <v/>
      </c>
      <c r="H2326" s="9">
        <f>((D2326*(1+E2326)^0*'Расчет NPV'!$C$14*(C2326-F2326)-G2326)-MAX((D2326*(1+E2326)^0*'Расчет NPV'!$C$14*(C2326-F2326)-G2326)-B2326/6,0)*'Расчет NPV'!$C$13)/(1+'Расчет NPV'!$C$12)^1</f>
        <v/>
      </c>
      <c r="I2326" s="9">
        <f>((D2326*(1+E2326)^1*(C2326-F2326)-G2326)-MAX((D2326*(1+E2326)^1*(C2326-F2326)-G2326)-B2326/6,0)*'Расчет NPV'!$C$13)/(1+'Расчет NPV'!$C$12)^2</f>
        <v/>
      </c>
      <c r="J2326" s="9">
        <f>((D2326*(1+E2326)^2*(C2326-F2326)-G2326)-MAX((D2326*(1+E2326)^2*(C2326-F2326)-G2326)-B2326/6,0)*'Расчет NPV'!$C$13)/(1+'Расчет NPV'!$C$12)^3</f>
        <v/>
      </c>
      <c r="K2326" s="9">
        <f>((D2326*(1+E2326)^3*(C2326-F2326)-G2326)-MAX((D2326*(1+E2326)^3*(C2326-F2326)-G2326)-B2326/6,0)*'Расчет NPV'!$C$13)/(1+'Расчет NPV'!$C$12)^4</f>
        <v/>
      </c>
      <c r="L2326" s="9">
        <f>((D2326*(1+E2326)^4*(C2326-F2326)-G2326)-MAX((D2326*(1+E2326)^4*(C2326-F2326)-G2326)-B2326/6,0)*'Расчет NPV'!$C$13)/(1+'Расчет NPV'!$C$12)^5</f>
        <v/>
      </c>
      <c r="M2326" s="9">
        <f>((D2326*(1+E2326)^5*(C2326-F2326)-G2326)-MAX((D2326*(1+E2326)^5*(C2326-F2326)-G2326)-B2326/6,0)*'Расчет NPV'!$C$13)/(1+'Расчет NPV'!$C$12)^6</f>
        <v/>
      </c>
      <c r="N2326" s="13">
        <f>SUM(H2326:M2326)-B2326</f>
        <v/>
      </c>
    </row>
    <row r="2327">
      <c r="A2327" t="n">
        <v>2323</v>
      </c>
      <c r="B2327" s="9">
        <f>_xlfn.BETA.INV(RAND(),'Расчет NPV'!$E$5,'Расчет NPV'!$F$5,'Расчет NPV'!$B$5,'Расчет NPV'!$D$5)</f>
        <v/>
      </c>
      <c r="C2327" s="9">
        <f>_xlfn.BETA.INV(RAND(),'Расчет NPV'!$E$6,'Расчет NPV'!$F$6,'Расчет NPV'!$B$6,'Расчет NPV'!$D$6)</f>
        <v/>
      </c>
      <c r="D2327" s="9">
        <f>_xlfn.BETA.INV(RAND(),'Расчет NPV'!$E$7,'Расчет NPV'!$F$7,'Расчет NPV'!$B$7,'Расчет NPV'!$D$7)</f>
        <v/>
      </c>
      <c r="E2327" s="5">
        <f>_xlfn.BETA.INV(RAND(),'Расчет NPV'!$E$8,'Расчет NPV'!$F$8,'Расчет NPV'!$B$8,'Расчет NPV'!$D$8)</f>
        <v/>
      </c>
      <c r="F2327" s="9">
        <f>_xlfn.BETA.INV(RAND(),'Расчет NPV'!$E$9,'Расчет NPV'!$F$9,'Расчет NPV'!$B$9,'Расчет NPV'!$D$9)</f>
        <v/>
      </c>
      <c r="G2327" s="9">
        <f>_xlfn.BETA.INV(RAND(),'Расчет NPV'!$E$10,'Расчет NPV'!$F$10,'Расчет NPV'!$B$10,'Расчет NPV'!$D$10)</f>
        <v/>
      </c>
      <c r="H2327" s="9">
        <f>((D2327*(1+E2327)^0*'Расчет NPV'!$C$14*(C2327-F2327)-G2327)-MAX((D2327*(1+E2327)^0*'Расчет NPV'!$C$14*(C2327-F2327)-G2327)-B2327/6,0)*'Расчет NPV'!$C$13)/(1+'Расчет NPV'!$C$12)^1</f>
        <v/>
      </c>
      <c r="I2327" s="9">
        <f>((D2327*(1+E2327)^1*(C2327-F2327)-G2327)-MAX((D2327*(1+E2327)^1*(C2327-F2327)-G2327)-B2327/6,0)*'Расчет NPV'!$C$13)/(1+'Расчет NPV'!$C$12)^2</f>
        <v/>
      </c>
      <c r="J2327" s="9">
        <f>((D2327*(1+E2327)^2*(C2327-F2327)-G2327)-MAX((D2327*(1+E2327)^2*(C2327-F2327)-G2327)-B2327/6,0)*'Расчет NPV'!$C$13)/(1+'Расчет NPV'!$C$12)^3</f>
        <v/>
      </c>
      <c r="K2327" s="9">
        <f>((D2327*(1+E2327)^3*(C2327-F2327)-G2327)-MAX((D2327*(1+E2327)^3*(C2327-F2327)-G2327)-B2327/6,0)*'Расчет NPV'!$C$13)/(1+'Расчет NPV'!$C$12)^4</f>
        <v/>
      </c>
      <c r="L2327" s="9">
        <f>((D2327*(1+E2327)^4*(C2327-F2327)-G2327)-MAX((D2327*(1+E2327)^4*(C2327-F2327)-G2327)-B2327/6,0)*'Расчет NPV'!$C$13)/(1+'Расчет NPV'!$C$12)^5</f>
        <v/>
      </c>
      <c r="M2327" s="9">
        <f>((D2327*(1+E2327)^5*(C2327-F2327)-G2327)-MAX((D2327*(1+E2327)^5*(C2327-F2327)-G2327)-B2327/6,0)*'Расчет NPV'!$C$13)/(1+'Расчет NPV'!$C$12)^6</f>
        <v/>
      </c>
      <c r="N2327" s="13">
        <f>SUM(H2327:M2327)-B2327</f>
        <v/>
      </c>
    </row>
    <row r="2328">
      <c r="A2328" t="n">
        <v>2324</v>
      </c>
      <c r="B2328" s="9">
        <f>_xlfn.BETA.INV(RAND(),'Расчет NPV'!$E$5,'Расчет NPV'!$F$5,'Расчет NPV'!$B$5,'Расчет NPV'!$D$5)</f>
        <v/>
      </c>
      <c r="C2328" s="9">
        <f>_xlfn.BETA.INV(RAND(),'Расчет NPV'!$E$6,'Расчет NPV'!$F$6,'Расчет NPV'!$B$6,'Расчет NPV'!$D$6)</f>
        <v/>
      </c>
      <c r="D2328" s="9">
        <f>_xlfn.BETA.INV(RAND(),'Расчет NPV'!$E$7,'Расчет NPV'!$F$7,'Расчет NPV'!$B$7,'Расчет NPV'!$D$7)</f>
        <v/>
      </c>
      <c r="E2328" s="5">
        <f>_xlfn.BETA.INV(RAND(),'Расчет NPV'!$E$8,'Расчет NPV'!$F$8,'Расчет NPV'!$B$8,'Расчет NPV'!$D$8)</f>
        <v/>
      </c>
      <c r="F2328" s="9">
        <f>_xlfn.BETA.INV(RAND(),'Расчет NPV'!$E$9,'Расчет NPV'!$F$9,'Расчет NPV'!$B$9,'Расчет NPV'!$D$9)</f>
        <v/>
      </c>
      <c r="G2328" s="9">
        <f>_xlfn.BETA.INV(RAND(),'Расчет NPV'!$E$10,'Расчет NPV'!$F$10,'Расчет NPV'!$B$10,'Расчет NPV'!$D$10)</f>
        <v/>
      </c>
      <c r="H2328" s="9">
        <f>((D2328*(1+E2328)^0*'Расчет NPV'!$C$14*(C2328-F2328)-G2328)-MAX((D2328*(1+E2328)^0*'Расчет NPV'!$C$14*(C2328-F2328)-G2328)-B2328/6,0)*'Расчет NPV'!$C$13)/(1+'Расчет NPV'!$C$12)^1</f>
        <v/>
      </c>
      <c r="I2328" s="9">
        <f>((D2328*(1+E2328)^1*(C2328-F2328)-G2328)-MAX((D2328*(1+E2328)^1*(C2328-F2328)-G2328)-B2328/6,0)*'Расчет NPV'!$C$13)/(1+'Расчет NPV'!$C$12)^2</f>
        <v/>
      </c>
      <c r="J2328" s="9">
        <f>((D2328*(1+E2328)^2*(C2328-F2328)-G2328)-MAX((D2328*(1+E2328)^2*(C2328-F2328)-G2328)-B2328/6,0)*'Расчет NPV'!$C$13)/(1+'Расчет NPV'!$C$12)^3</f>
        <v/>
      </c>
      <c r="K2328" s="9">
        <f>((D2328*(1+E2328)^3*(C2328-F2328)-G2328)-MAX((D2328*(1+E2328)^3*(C2328-F2328)-G2328)-B2328/6,0)*'Расчет NPV'!$C$13)/(1+'Расчет NPV'!$C$12)^4</f>
        <v/>
      </c>
      <c r="L2328" s="9">
        <f>((D2328*(1+E2328)^4*(C2328-F2328)-G2328)-MAX((D2328*(1+E2328)^4*(C2328-F2328)-G2328)-B2328/6,0)*'Расчет NPV'!$C$13)/(1+'Расчет NPV'!$C$12)^5</f>
        <v/>
      </c>
      <c r="M2328" s="9">
        <f>((D2328*(1+E2328)^5*(C2328-F2328)-G2328)-MAX((D2328*(1+E2328)^5*(C2328-F2328)-G2328)-B2328/6,0)*'Расчет NPV'!$C$13)/(1+'Расчет NPV'!$C$12)^6</f>
        <v/>
      </c>
      <c r="N2328" s="13">
        <f>SUM(H2328:M2328)-B2328</f>
        <v/>
      </c>
    </row>
    <row r="2329">
      <c r="A2329" t="n">
        <v>2325</v>
      </c>
      <c r="B2329" s="9">
        <f>_xlfn.BETA.INV(RAND(),'Расчет NPV'!$E$5,'Расчет NPV'!$F$5,'Расчет NPV'!$B$5,'Расчет NPV'!$D$5)</f>
        <v/>
      </c>
      <c r="C2329" s="9">
        <f>_xlfn.BETA.INV(RAND(),'Расчет NPV'!$E$6,'Расчет NPV'!$F$6,'Расчет NPV'!$B$6,'Расчет NPV'!$D$6)</f>
        <v/>
      </c>
      <c r="D2329" s="9">
        <f>_xlfn.BETA.INV(RAND(),'Расчет NPV'!$E$7,'Расчет NPV'!$F$7,'Расчет NPV'!$B$7,'Расчет NPV'!$D$7)</f>
        <v/>
      </c>
      <c r="E2329" s="5">
        <f>_xlfn.BETA.INV(RAND(),'Расчет NPV'!$E$8,'Расчет NPV'!$F$8,'Расчет NPV'!$B$8,'Расчет NPV'!$D$8)</f>
        <v/>
      </c>
      <c r="F2329" s="9">
        <f>_xlfn.BETA.INV(RAND(),'Расчет NPV'!$E$9,'Расчет NPV'!$F$9,'Расчет NPV'!$B$9,'Расчет NPV'!$D$9)</f>
        <v/>
      </c>
      <c r="G2329" s="9">
        <f>_xlfn.BETA.INV(RAND(),'Расчет NPV'!$E$10,'Расчет NPV'!$F$10,'Расчет NPV'!$B$10,'Расчет NPV'!$D$10)</f>
        <v/>
      </c>
      <c r="H2329" s="9">
        <f>((D2329*(1+E2329)^0*'Расчет NPV'!$C$14*(C2329-F2329)-G2329)-MAX((D2329*(1+E2329)^0*'Расчет NPV'!$C$14*(C2329-F2329)-G2329)-B2329/6,0)*'Расчет NPV'!$C$13)/(1+'Расчет NPV'!$C$12)^1</f>
        <v/>
      </c>
      <c r="I2329" s="9">
        <f>((D2329*(1+E2329)^1*(C2329-F2329)-G2329)-MAX((D2329*(1+E2329)^1*(C2329-F2329)-G2329)-B2329/6,0)*'Расчет NPV'!$C$13)/(1+'Расчет NPV'!$C$12)^2</f>
        <v/>
      </c>
      <c r="J2329" s="9">
        <f>((D2329*(1+E2329)^2*(C2329-F2329)-G2329)-MAX((D2329*(1+E2329)^2*(C2329-F2329)-G2329)-B2329/6,0)*'Расчет NPV'!$C$13)/(1+'Расчет NPV'!$C$12)^3</f>
        <v/>
      </c>
      <c r="K2329" s="9">
        <f>((D2329*(1+E2329)^3*(C2329-F2329)-G2329)-MAX((D2329*(1+E2329)^3*(C2329-F2329)-G2329)-B2329/6,0)*'Расчет NPV'!$C$13)/(1+'Расчет NPV'!$C$12)^4</f>
        <v/>
      </c>
      <c r="L2329" s="9">
        <f>((D2329*(1+E2329)^4*(C2329-F2329)-G2329)-MAX((D2329*(1+E2329)^4*(C2329-F2329)-G2329)-B2329/6,0)*'Расчет NPV'!$C$13)/(1+'Расчет NPV'!$C$12)^5</f>
        <v/>
      </c>
      <c r="M2329" s="9">
        <f>((D2329*(1+E2329)^5*(C2329-F2329)-G2329)-MAX((D2329*(1+E2329)^5*(C2329-F2329)-G2329)-B2329/6,0)*'Расчет NPV'!$C$13)/(1+'Расчет NPV'!$C$12)^6</f>
        <v/>
      </c>
      <c r="N2329" s="13">
        <f>SUM(H2329:M2329)-B2329</f>
        <v/>
      </c>
    </row>
    <row r="2330">
      <c r="A2330" t="n">
        <v>2326</v>
      </c>
      <c r="B2330" s="9">
        <f>_xlfn.BETA.INV(RAND(),'Расчет NPV'!$E$5,'Расчет NPV'!$F$5,'Расчет NPV'!$B$5,'Расчет NPV'!$D$5)</f>
        <v/>
      </c>
      <c r="C2330" s="9">
        <f>_xlfn.BETA.INV(RAND(),'Расчет NPV'!$E$6,'Расчет NPV'!$F$6,'Расчет NPV'!$B$6,'Расчет NPV'!$D$6)</f>
        <v/>
      </c>
      <c r="D2330" s="9">
        <f>_xlfn.BETA.INV(RAND(),'Расчет NPV'!$E$7,'Расчет NPV'!$F$7,'Расчет NPV'!$B$7,'Расчет NPV'!$D$7)</f>
        <v/>
      </c>
      <c r="E2330" s="5">
        <f>_xlfn.BETA.INV(RAND(),'Расчет NPV'!$E$8,'Расчет NPV'!$F$8,'Расчет NPV'!$B$8,'Расчет NPV'!$D$8)</f>
        <v/>
      </c>
      <c r="F2330" s="9">
        <f>_xlfn.BETA.INV(RAND(),'Расчет NPV'!$E$9,'Расчет NPV'!$F$9,'Расчет NPV'!$B$9,'Расчет NPV'!$D$9)</f>
        <v/>
      </c>
      <c r="G2330" s="9">
        <f>_xlfn.BETA.INV(RAND(),'Расчет NPV'!$E$10,'Расчет NPV'!$F$10,'Расчет NPV'!$B$10,'Расчет NPV'!$D$10)</f>
        <v/>
      </c>
      <c r="H2330" s="9">
        <f>((D2330*(1+E2330)^0*'Расчет NPV'!$C$14*(C2330-F2330)-G2330)-MAX((D2330*(1+E2330)^0*'Расчет NPV'!$C$14*(C2330-F2330)-G2330)-B2330/6,0)*'Расчет NPV'!$C$13)/(1+'Расчет NPV'!$C$12)^1</f>
        <v/>
      </c>
      <c r="I2330" s="9">
        <f>((D2330*(1+E2330)^1*(C2330-F2330)-G2330)-MAX((D2330*(1+E2330)^1*(C2330-F2330)-G2330)-B2330/6,0)*'Расчет NPV'!$C$13)/(1+'Расчет NPV'!$C$12)^2</f>
        <v/>
      </c>
      <c r="J2330" s="9">
        <f>((D2330*(1+E2330)^2*(C2330-F2330)-G2330)-MAX((D2330*(1+E2330)^2*(C2330-F2330)-G2330)-B2330/6,0)*'Расчет NPV'!$C$13)/(1+'Расчет NPV'!$C$12)^3</f>
        <v/>
      </c>
      <c r="K2330" s="9">
        <f>((D2330*(1+E2330)^3*(C2330-F2330)-G2330)-MAX((D2330*(1+E2330)^3*(C2330-F2330)-G2330)-B2330/6,0)*'Расчет NPV'!$C$13)/(1+'Расчет NPV'!$C$12)^4</f>
        <v/>
      </c>
      <c r="L2330" s="9">
        <f>((D2330*(1+E2330)^4*(C2330-F2330)-G2330)-MAX((D2330*(1+E2330)^4*(C2330-F2330)-G2330)-B2330/6,0)*'Расчет NPV'!$C$13)/(1+'Расчет NPV'!$C$12)^5</f>
        <v/>
      </c>
      <c r="M2330" s="9">
        <f>((D2330*(1+E2330)^5*(C2330-F2330)-G2330)-MAX((D2330*(1+E2330)^5*(C2330-F2330)-G2330)-B2330/6,0)*'Расчет NPV'!$C$13)/(1+'Расчет NPV'!$C$12)^6</f>
        <v/>
      </c>
      <c r="N2330" s="13">
        <f>SUM(H2330:M2330)-B2330</f>
        <v/>
      </c>
    </row>
    <row r="2331">
      <c r="A2331" t="n">
        <v>2327</v>
      </c>
      <c r="B2331" s="9">
        <f>_xlfn.BETA.INV(RAND(),'Расчет NPV'!$E$5,'Расчет NPV'!$F$5,'Расчет NPV'!$B$5,'Расчет NPV'!$D$5)</f>
        <v/>
      </c>
      <c r="C2331" s="9">
        <f>_xlfn.BETA.INV(RAND(),'Расчет NPV'!$E$6,'Расчет NPV'!$F$6,'Расчет NPV'!$B$6,'Расчет NPV'!$D$6)</f>
        <v/>
      </c>
      <c r="D2331" s="9">
        <f>_xlfn.BETA.INV(RAND(),'Расчет NPV'!$E$7,'Расчет NPV'!$F$7,'Расчет NPV'!$B$7,'Расчет NPV'!$D$7)</f>
        <v/>
      </c>
      <c r="E2331" s="5">
        <f>_xlfn.BETA.INV(RAND(),'Расчет NPV'!$E$8,'Расчет NPV'!$F$8,'Расчет NPV'!$B$8,'Расчет NPV'!$D$8)</f>
        <v/>
      </c>
      <c r="F2331" s="9">
        <f>_xlfn.BETA.INV(RAND(),'Расчет NPV'!$E$9,'Расчет NPV'!$F$9,'Расчет NPV'!$B$9,'Расчет NPV'!$D$9)</f>
        <v/>
      </c>
      <c r="G2331" s="9">
        <f>_xlfn.BETA.INV(RAND(),'Расчет NPV'!$E$10,'Расчет NPV'!$F$10,'Расчет NPV'!$B$10,'Расчет NPV'!$D$10)</f>
        <v/>
      </c>
      <c r="H2331" s="9">
        <f>((D2331*(1+E2331)^0*'Расчет NPV'!$C$14*(C2331-F2331)-G2331)-MAX((D2331*(1+E2331)^0*'Расчет NPV'!$C$14*(C2331-F2331)-G2331)-B2331/6,0)*'Расчет NPV'!$C$13)/(1+'Расчет NPV'!$C$12)^1</f>
        <v/>
      </c>
      <c r="I2331" s="9">
        <f>((D2331*(1+E2331)^1*(C2331-F2331)-G2331)-MAX((D2331*(1+E2331)^1*(C2331-F2331)-G2331)-B2331/6,0)*'Расчет NPV'!$C$13)/(1+'Расчет NPV'!$C$12)^2</f>
        <v/>
      </c>
      <c r="J2331" s="9">
        <f>((D2331*(1+E2331)^2*(C2331-F2331)-G2331)-MAX((D2331*(1+E2331)^2*(C2331-F2331)-G2331)-B2331/6,0)*'Расчет NPV'!$C$13)/(1+'Расчет NPV'!$C$12)^3</f>
        <v/>
      </c>
      <c r="K2331" s="9">
        <f>((D2331*(1+E2331)^3*(C2331-F2331)-G2331)-MAX((D2331*(1+E2331)^3*(C2331-F2331)-G2331)-B2331/6,0)*'Расчет NPV'!$C$13)/(1+'Расчет NPV'!$C$12)^4</f>
        <v/>
      </c>
      <c r="L2331" s="9">
        <f>((D2331*(1+E2331)^4*(C2331-F2331)-G2331)-MAX((D2331*(1+E2331)^4*(C2331-F2331)-G2331)-B2331/6,0)*'Расчет NPV'!$C$13)/(1+'Расчет NPV'!$C$12)^5</f>
        <v/>
      </c>
      <c r="M2331" s="9">
        <f>((D2331*(1+E2331)^5*(C2331-F2331)-G2331)-MAX((D2331*(1+E2331)^5*(C2331-F2331)-G2331)-B2331/6,0)*'Расчет NPV'!$C$13)/(1+'Расчет NPV'!$C$12)^6</f>
        <v/>
      </c>
      <c r="N2331" s="13">
        <f>SUM(H2331:M2331)-B2331</f>
        <v/>
      </c>
    </row>
    <row r="2332">
      <c r="A2332" t="n">
        <v>2328</v>
      </c>
      <c r="B2332" s="9">
        <f>_xlfn.BETA.INV(RAND(),'Расчет NPV'!$E$5,'Расчет NPV'!$F$5,'Расчет NPV'!$B$5,'Расчет NPV'!$D$5)</f>
        <v/>
      </c>
      <c r="C2332" s="9">
        <f>_xlfn.BETA.INV(RAND(),'Расчет NPV'!$E$6,'Расчет NPV'!$F$6,'Расчет NPV'!$B$6,'Расчет NPV'!$D$6)</f>
        <v/>
      </c>
      <c r="D2332" s="9">
        <f>_xlfn.BETA.INV(RAND(),'Расчет NPV'!$E$7,'Расчет NPV'!$F$7,'Расчет NPV'!$B$7,'Расчет NPV'!$D$7)</f>
        <v/>
      </c>
      <c r="E2332" s="5">
        <f>_xlfn.BETA.INV(RAND(),'Расчет NPV'!$E$8,'Расчет NPV'!$F$8,'Расчет NPV'!$B$8,'Расчет NPV'!$D$8)</f>
        <v/>
      </c>
      <c r="F2332" s="9">
        <f>_xlfn.BETA.INV(RAND(),'Расчет NPV'!$E$9,'Расчет NPV'!$F$9,'Расчет NPV'!$B$9,'Расчет NPV'!$D$9)</f>
        <v/>
      </c>
      <c r="G2332" s="9">
        <f>_xlfn.BETA.INV(RAND(),'Расчет NPV'!$E$10,'Расчет NPV'!$F$10,'Расчет NPV'!$B$10,'Расчет NPV'!$D$10)</f>
        <v/>
      </c>
      <c r="H2332" s="9">
        <f>((D2332*(1+E2332)^0*'Расчет NPV'!$C$14*(C2332-F2332)-G2332)-MAX((D2332*(1+E2332)^0*'Расчет NPV'!$C$14*(C2332-F2332)-G2332)-B2332/6,0)*'Расчет NPV'!$C$13)/(1+'Расчет NPV'!$C$12)^1</f>
        <v/>
      </c>
      <c r="I2332" s="9">
        <f>((D2332*(1+E2332)^1*(C2332-F2332)-G2332)-MAX((D2332*(1+E2332)^1*(C2332-F2332)-G2332)-B2332/6,0)*'Расчет NPV'!$C$13)/(1+'Расчет NPV'!$C$12)^2</f>
        <v/>
      </c>
      <c r="J2332" s="9">
        <f>((D2332*(1+E2332)^2*(C2332-F2332)-G2332)-MAX((D2332*(1+E2332)^2*(C2332-F2332)-G2332)-B2332/6,0)*'Расчет NPV'!$C$13)/(1+'Расчет NPV'!$C$12)^3</f>
        <v/>
      </c>
      <c r="K2332" s="9">
        <f>((D2332*(1+E2332)^3*(C2332-F2332)-G2332)-MAX((D2332*(1+E2332)^3*(C2332-F2332)-G2332)-B2332/6,0)*'Расчет NPV'!$C$13)/(1+'Расчет NPV'!$C$12)^4</f>
        <v/>
      </c>
      <c r="L2332" s="9">
        <f>((D2332*(1+E2332)^4*(C2332-F2332)-G2332)-MAX((D2332*(1+E2332)^4*(C2332-F2332)-G2332)-B2332/6,0)*'Расчет NPV'!$C$13)/(1+'Расчет NPV'!$C$12)^5</f>
        <v/>
      </c>
      <c r="M2332" s="9">
        <f>((D2332*(1+E2332)^5*(C2332-F2332)-G2332)-MAX((D2332*(1+E2332)^5*(C2332-F2332)-G2332)-B2332/6,0)*'Расчет NPV'!$C$13)/(1+'Расчет NPV'!$C$12)^6</f>
        <v/>
      </c>
      <c r="N2332" s="13">
        <f>SUM(H2332:M2332)-B2332</f>
        <v/>
      </c>
    </row>
    <row r="2333">
      <c r="A2333" t="n">
        <v>2329</v>
      </c>
      <c r="B2333" s="9">
        <f>_xlfn.BETA.INV(RAND(),'Расчет NPV'!$E$5,'Расчет NPV'!$F$5,'Расчет NPV'!$B$5,'Расчет NPV'!$D$5)</f>
        <v/>
      </c>
      <c r="C2333" s="9">
        <f>_xlfn.BETA.INV(RAND(),'Расчет NPV'!$E$6,'Расчет NPV'!$F$6,'Расчет NPV'!$B$6,'Расчет NPV'!$D$6)</f>
        <v/>
      </c>
      <c r="D2333" s="9">
        <f>_xlfn.BETA.INV(RAND(),'Расчет NPV'!$E$7,'Расчет NPV'!$F$7,'Расчет NPV'!$B$7,'Расчет NPV'!$D$7)</f>
        <v/>
      </c>
      <c r="E2333" s="5">
        <f>_xlfn.BETA.INV(RAND(),'Расчет NPV'!$E$8,'Расчет NPV'!$F$8,'Расчет NPV'!$B$8,'Расчет NPV'!$D$8)</f>
        <v/>
      </c>
      <c r="F2333" s="9">
        <f>_xlfn.BETA.INV(RAND(),'Расчет NPV'!$E$9,'Расчет NPV'!$F$9,'Расчет NPV'!$B$9,'Расчет NPV'!$D$9)</f>
        <v/>
      </c>
      <c r="G2333" s="9">
        <f>_xlfn.BETA.INV(RAND(),'Расчет NPV'!$E$10,'Расчет NPV'!$F$10,'Расчет NPV'!$B$10,'Расчет NPV'!$D$10)</f>
        <v/>
      </c>
      <c r="H2333" s="9">
        <f>((D2333*(1+E2333)^0*'Расчет NPV'!$C$14*(C2333-F2333)-G2333)-MAX((D2333*(1+E2333)^0*'Расчет NPV'!$C$14*(C2333-F2333)-G2333)-B2333/6,0)*'Расчет NPV'!$C$13)/(1+'Расчет NPV'!$C$12)^1</f>
        <v/>
      </c>
      <c r="I2333" s="9">
        <f>((D2333*(1+E2333)^1*(C2333-F2333)-G2333)-MAX((D2333*(1+E2333)^1*(C2333-F2333)-G2333)-B2333/6,0)*'Расчет NPV'!$C$13)/(1+'Расчет NPV'!$C$12)^2</f>
        <v/>
      </c>
      <c r="J2333" s="9">
        <f>((D2333*(1+E2333)^2*(C2333-F2333)-G2333)-MAX((D2333*(1+E2333)^2*(C2333-F2333)-G2333)-B2333/6,0)*'Расчет NPV'!$C$13)/(1+'Расчет NPV'!$C$12)^3</f>
        <v/>
      </c>
      <c r="K2333" s="9">
        <f>((D2333*(1+E2333)^3*(C2333-F2333)-G2333)-MAX((D2333*(1+E2333)^3*(C2333-F2333)-G2333)-B2333/6,0)*'Расчет NPV'!$C$13)/(1+'Расчет NPV'!$C$12)^4</f>
        <v/>
      </c>
      <c r="L2333" s="9">
        <f>((D2333*(1+E2333)^4*(C2333-F2333)-G2333)-MAX((D2333*(1+E2333)^4*(C2333-F2333)-G2333)-B2333/6,0)*'Расчет NPV'!$C$13)/(1+'Расчет NPV'!$C$12)^5</f>
        <v/>
      </c>
      <c r="M2333" s="9">
        <f>((D2333*(1+E2333)^5*(C2333-F2333)-G2333)-MAX((D2333*(1+E2333)^5*(C2333-F2333)-G2333)-B2333/6,0)*'Расчет NPV'!$C$13)/(1+'Расчет NPV'!$C$12)^6</f>
        <v/>
      </c>
      <c r="N2333" s="13">
        <f>SUM(H2333:M2333)-B2333</f>
        <v/>
      </c>
    </row>
    <row r="2334">
      <c r="A2334" t="n">
        <v>2330</v>
      </c>
      <c r="B2334" s="9">
        <f>_xlfn.BETA.INV(RAND(),'Расчет NPV'!$E$5,'Расчет NPV'!$F$5,'Расчет NPV'!$B$5,'Расчет NPV'!$D$5)</f>
        <v/>
      </c>
      <c r="C2334" s="9">
        <f>_xlfn.BETA.INV(RAND(),'Расчет NPV'!$E$6,'Расчет NPV'!$F$6,'Расчет NPV'!$B$6,'Расчет NPV'!$D$6)</f>
        <v/>
      </c>
      <c r="D2334" s="9">
        <f>_xlfn.BETA.INV(RAND(),'Расчет NPV'!$E$7,'Расчет NPV'!$F$7,'Расчет NPV'!$B$7,'Расчет NPV'!$D$7)</f>
        <v/>
      </c>
      <c r="E2334" s="5">
        <f>_xlfn.BETA.INV(RAND(),'Расчет NPV'!$E$8,'Расчет NPV'!$F$8,'Расчет NPV'!$B$8,'Расчет NPV'!$D$8)</f>
        <v/>
      </c>
      <c r="F2334" s="9">
        <f>_xlfn.BETA.INV(RAND(),'Расчет NPV'!$E$9,'Расчет NPV'!$F$9,'Расчет NPV'!$B$9,'Расчет NPV'!$D$9)</f>
        <v/>
      </c>
      <c r="G2334" s="9">
        <f>_xlfn.BETA.INV(RAND(),'Расчет NPV'!$E$10,'Расчет NPV'!$F$10,'Расчет NPV'!$B$10,'Расчет NPV'!$D$10)</f>
        <v/>
      </c>
      <c r="H2334" s="9">
        <f>((D2334*(1+E2334)^0*'Расчет NPV'!$C$14*(C2334-F2334)-G2334)-MAX((D2334*(1+E2334)^0*'Расчет NPV'!$C$14*(C2334-F2334)-G2334)-B2334/6,0)*'Расчет NPV'!$C$13)/(1+'Расчет NPV'!$C$12)^1</f>
        <v/>
      </c>
      <c r="I2334" s="9">
        <f>((D2334*(1+E2334)^1*(C2334-F2334)-G2334)-MAX((D2334*(1+E2334)^1*(C2334-F2334)-G2334)-B2334/6,0)*'Расчет NPV'!$C$13)/(1+'Расчет NPV'!$C$12)^2</f>
        <v/>
      </c>
      <c r="J2334" s="9">
        <f>((D2334*(1+E2334)^2*(C2334-F2334)-G2334)-MAX((D2334*(1+E2334)^2*(C2334-F2334)-G2334)-B2334/6,0)*'Расчет NPV'!$C$13)/(1+'Расчет NPV'!$C$12)^3</f>
        <v/>
      </c>
      <c r="K2334" s="9">
        <f>((D2334*(1+E2334)^3*(C2334-F2334)-G2334)-MAX((D2334*(1+E2334)^3*(C2334-F2334)-G2334)-B2334/6,0)*'Расчет NPV'!$C$13)/(1+'Расчет NPV'!$C$12)^4</f>
        <v/>
      </c>
      <c r="L2334" s="9">
        <f>((D2334*(1+E2334)^4*(C2334-F2334)-G2334)-MAX((D2334*(1+E2334)^4*(C2334-F2334)-G2334)-B2334/6,0)*'Расчет NPV'!$C$13)/(1+'Расчет NPV'!$C$12)^5</f>
        <v/>
      </c>
      <c r="M2334" s="9">
        <f>((D2334*(1+E2334)^5*(C2334-F2334)-G2334)-MAX((D2334*(1+E2334)^5*(C2334-F2334)-G2334)-B2334/6,0)*'Расчет NPV'!$C$13)/(1+'Расчет NPV'!$C$12)^6</f>
        <v/>
      </c>
      <c r="N2334" s="13">
        <f>SUM(H2334:M2334)-B2334</f>
        <v/>
      </c>
    </row>
    <row r="2335">
      <c r="A2335" t="n">
        <v>2331</v>
      </c>
      <c r="B2335" s="9">
        <f>_xlfn.BETA.INV(RAND(),'Расчет NPV'!$E$5,'Расчет NPV'!$F$5,'Расчет NPV'!$B$5,'Расчет NPV'!$D$5)</f>
        <v/>
      </c>
      <c r="C2335" s="9">
        <f>_xlfn.BETA.INV(RAND(),'Расчет NPV'!$E$6,'Расчет NPV'!$F$6,'Расчет NPV'!$B$6,'Расчет NPV'!$D$6)</f>
        <v/>
      </c>
      <c r="D2335" s="9">
        <f>_xlfn.BETA.INV(RAND(),'Расчет NPV'!$E$7,'Расчет NPV'!$F$7,'Расчет NPV'!$B$7,'Расчет NPV'!$D$7)</f>
        <v/>
      </c>
      <c r="E2335" s="5">
        <f>_xlfn.BETA.INV(RAND(),'Расчет NPV'!$E$8,'Расчет NPV'!$F$8,'Расчет NPV'!$B$8,'Расчет NPV'!$D$8)</f>
        <v/>
      </c>
      <c r="F2335" s="9">
        <f>_xlfn.BETA.INV(RAND(),'Расчет NPV'!$E$9,'Расчет NPV'!$F$9,'Расчет NPV'!$B$9,'Расчет NPV'!$D$9)</f>
        <v/>
      </c>
      <c r="G2335" s="9">
        <f>_xlfn.BETA.INV(RAND(),'Расчет NPV'!$E$10,'Расчет NPV'!$F$10,'Расчет NPV'!$B$10,'Расчет NPV'!$D$10)</f>
        <v/>
      </c>
      <c r="H2335" s="9">
        <f>((D2335*(1+E2335)^0*'Расчет NPV'!$C$14*(C2335-F2335)-G2335)-MAX((D2335*(1+E2335)^0*'Расчет NPV'!$C$14*(C2335-F2335)-G2335)-B2335/6,0)*'Расчет NPV'!$C$13)/(1+'Расчет NPV'!$C$12)^1</f>
        <v/>
      </c>
      <c r="I2335" s="9">
        <f>((D2335*(1+E2335)^1*(C2335-F2335)-G2335)-MAX((D2335*(1+E2335)^1*(C2335-F2335)-G2335)-B2335/6,0)*'Расчет NPV'!$C$13)/(1+'Расчет NPV'!$C$12)^2</f>
        <v/>
      </c>
      <c r="J2335" s="9">
        <f>((D2335*(1+E2335)^2*(C2335-F2335)-G2335)-MAX((D2335*(1+E2335)^2*(C2335-F2335)-G2335)-B2335/6,0)*'Расчет NPV'!$C$13)/(1+'Расчет NPV'!$C$12)^3</f>
        <v/>
      </c>
      <c r="K2335" s="9">
        <f>((D2335*(1+E2335)^3*(C2335-F2335)-G2335)-MAX((D2335*(1+E2335)^3*(C2335-F2335)-G2335)-B2335/6,0)*'Расчет NPV'!$C$13)/(1+'Расчет NPV'!$C$12)^4</f>
        <v/>
      </c>
      <c r="L2335" s="9">
        <f>((D2335*(1+E2335)^4*(C2335-F2335)-G2335)-MAX((D2335*(1+E2335)^4*(C2335-F2335)-G2335)-B2335/6,0)*'Расчет NPV'!$C$13)/(1+'Расчет NPV'!$C$12)^5</f>
        <v/>
      </c>
      <c r="M2335" s="9">
        <f>((D2335*(1+E2335)^5*(C2335-F2335)-G2335)-MAX((D2335*(1+E2335)^5*(C2335-F2335)-G2335)-B2335/6,0)*'Расчет NPV'!$C$13)/(1+'Расчет NPV'!$C$12)^6</f>
        <v/>
      </c>
      <c r="N2335" s="13">
        <f>SUM(H2335:M2335)-B2335</f>
        <v/>
      </c>
    </row>
    <row r="2336">
      <c r="A2336" t="n">
        <v>2332</v>
      </c>
      <c r="B2336" s="9">
        <f>_xlfn.BETA.INV(RAND(),'Расчет NPV'!$E$5,'Расчет NPV'!$F$5,'Расчет NPV'!$B$5,'Расчет NPV'!$D$5)</f>
        <v/>
      </c>
      <c r="C2336" s="9">
        <f>_xlfn.BETA.INV(RAND(),'Расчет NPV'!$E$6,'Расчет NPV'!$F$6,'Расчет NPV'!$B$6,'Расчет NPV'!$D$6)</f>
        <v/>
      </c>
      <c r="D2336" s="9">
        <f>_xlfn.BETA.INV(RAND(),'Расчет NPV'!$E$7,'Расчет NPV'!$F$7,'Расчет NPV'!$B$7,'Расчет NPV'!$D$7)</f>
        <v/>
      </c>
      <c r="E2336" s="5">
        <f>_xlfn.BETA.INV(RAND(),'Расчет NPV'!$E$8,'Расчет NPV'!$F$8,'Расчет NPV'!$B$8,'Расчет NPV'!$D$8)</f>
        <v/>
      </c>
      <c r="F2336" s="9">
        <f>_xlfn.BETA.INV(RAND(),'Расчет NPV'!$E$9,'Расчет NPV'!$F$9,'Расчет NPV'!$B$9,'Расчет NPV'!$D$9)</f>
        <v/>
      </c>
      <c r="G2336" s="9">
        <f>_xlfn.BETA.INV(RAND(),'Расчет NPV'!$E$10,'Расчет NPV'!$F$10,'Расчет NPV'!$B$10,'Расчет NPV'!$D$10)</f>
        <v/>
      </c>
      <c r="H2336" s="9">
        <f>((D2336*(1+E2336)^0*'Расчет NPV'!$C$14*(C2336-F2336)-G2336)-MAX((D2336*(1+E2336)^0*'Расчет NPV'!$C$14*(C2336-F2336)-G2336)-B2336/6,0)*'Расчет NPV'!$C$13)/(1+'Расчет NPV'!$C$12)^1</f>
        <v/>
      </c>
      <c r="I2336" s="9">
        <f>((D2336*(1+E2336)^1*(C2336-F2336)-G2336)-MAX((D2336*(1+E2336)^1*(C2336-F2336)-G2336)-B2336/6,0)*'Расчет NPV'!$C$13)/(1+'Расчет NPV'!$C$12)^2</f>
        <v/>
      </c>
      <c r="J2336" s="9">
        <f>((D2336*(1+E2336)^2*(C2336-F2336)-G2336)-MAX((D2336*(1+E2336)^2*(C2336-F2336)-G2336)-B2336/6,0)*'Расчет NPV'!$C$13)/(1+'Расчет NPV'!$C$12)^3</f>
        <v/>
      </c>
      <c r="K2336" s="9">
        <f>((D2336*(1+E2336)^3*(C2336-F2336)-G2336)-MAX((D2336*(1+E2336)^3*(C2336-F2336)-G2336)-B2336/6,0)*'Расчет NPV'!$C$13)/(1+'Расчет NPV'!$C$12)^4</f>
        <v/>
      </c>
      <c r="L2336" s="9">
        <f>((D2336*(1+E2336)^4*(C2336-F2336)-G2336)-MAX((D2336*(1+E2336)^4*(C2336-F2336)-G2336)-B2336/6,0)*'Расчет NPV'!$C$13)/(1+'Расчет NPV'!$C$12)^5</f>
        <v/>
      </c>
      <c r="M2336" s="9">
        <f>((D2336*(1+E2336)^5*(C2336-F2336)-G2336)-MAX((D2336*(1+E2336)^5*(C2336-F2336)-G2336)-B2336/6,0)*'Расчет NPV'!$C$13)/(1+'Расчет NPV'!$C$12)^6</f>
        <v/>
      </c>
      <c r="N2336" s="13">
        <f>SUM(H2336:M2336)-B2336</f>
        <v/>
      </c>
    </row>
    <row r="2337">
      <c r="A2337" t="n">
        <v>2333</v>
      </c>
      <c r="B2337" s="9">
        <f>_xlfn.BETA.INV(RAND(),'Расчет NPV'!$E$5,'Расчет NPV'!$F$5,'Расчет NPV'!$B$5,'Расчет NPV'!$D$5)</f>
        <v/>
      </c>
      <c r="C2337" s="9">
        <f>_xlfn.BETA.INV(RAND(),'Расчет NPV'!$E$6,'Расчет NPV'!$F$6,'Расчет NPV'!$B$6,'Расчет NPV'!$D$6)</f>
        <v/>
      </c>
      <c r="D2337" s="9">
        <f>_xlfn.BETA.INV(RAND(),'Расчет NPV'!$E$7,'Расчет NPV'!$F$7,'Расчет NPV'!$B$7,'Расчет NPV'!$D$7)</f>
        <v/>
      </c>
      <c r="E2337" s="5">
        <f>_xlfn.BETA.INV(RAND(),'Расчет NPV'!$E$8,'Расчет NPV'!$F$8,'Расчет NPV'!$B$8,'Расчет NPV'!$D$8)</f>
        <v/>
      </c>
      <c r="F2337" s="9">
        <f>_xlfn.BETA.INV(RAND(),'Расчет NPV'!$E$9,'Расчет NPV'!$F$9,'Расчет NPV'!$B$9,'Расчет NPV'!$D$9)</f>
        <v/>
      </c>
      <c r="G2337" s="9">
        <f>_xlfn.BETA.INV(RAND(),'Расчет NPV'!$E$10,'Расчет NPV'!$F$10,'Расчет NPV'!$B$10,'Расчет NPV'!$D$10)</f>
        <v/>
      </c>
      <c r="H2337" s="9">
        <f>((D2337*(1+E2337)^0*'Расчет NPV'!$C$14*(C2337-F2337)-G2337)-MAX((D2337*(1+E2337)^0*'Расчет NPV'!$C$14*(C2337-F2337)-G2337)-B2337/6,0)*'Расчет NPV'!$C$13)/(1+'Расчет NPV'!$C$12)^1</f>
        <v/>
      </c>
      <c r="I2337" s="9">
        <f>((D2337*(1+E2337)^1*(C2337-F2337)-G2337)-MAX((D2337*(1+E2337)^1*(C2337-F2337)-G2337)-B2337/6,0)*'Расчет NPV'!$C$13)/(1+'Расчет NPV'!$C$12)^2</f>
        <v/>
      </c>
      <c r="J2337" s="9">
        <f>((D2337*(1+E2337)^2*(C2337-F2337)-G2337)-MAX((D2337*(1+E2337)^2*(C2337-F2337)-G2337)-B2337/6,0)*'Расчет NPV'!$C$13)/(1+'Расчет NPV'!$C$12)^3</f>
        <v/>
      </c>
      <c r="K2337" s="9">
        <f>((D2337*(1+E2337)^3*(C2337-F2337)-G2337)-MAX((D2337*(1+E2337)^3*(C2337-F2337)-G2337)-B2337/6,0)*'Расчет NPV'!$C$13)/(1+'Расчет NPV'!$C$12)^4</f>
        <v/>
      </c>
      <c r="L2337" s="9">
        <f>((D2337*(1+E2337)^4*(C2337-F2337)-G2337)-MAX((D2337*(1+E2337)^4*(C2337-F2337)-G2337)-B2337/6,0)*'Расчет NPV'!$C$13)/(1+'Расчет NPV'!$C$12)^5</f>
        <v/>
      </c>
      <c r="M2337" s="9">
        <f>((D2337*(1+E2337)^5*(C2337-F2337)-G2337)-MAX((D2337*(1+E2337)^5*(C2337-F2337)-G2337)-B2337/6,0)*'Расчет NPV'!$C$13)/(1+'Расчет NPV'!$C$12)^6</f>
        <v/>
      </c>
      <c r="N2337" s="13">
        <f>SUM(H2337:M2337)-B2337</f>
        <v/>
      </c>
    </row>
    <row r="2338">
      <c r="A2338" t="n">
        <v>2334</v>
      </c>
      <c r="B2338" s="9">
        <f>_xlfn.BETA.INV(RAND(),'Расчет NPV'!$E$5,'Расчет NPV'!$F$5,'Расчет NPV'!$B$5,'Расчет NPV'!$D$5)</f>
        <v/>
      </c>
      <c r="C2338" s="9">
        <f>_xlfn.BETA.INV(RAND(),'Расчет NPV'!$E$6,'Расчет NPV'!$F$6,'Расчет NPV'!$B$6,'Расчет NPV'!$D$6)</f>
        <v/>
      </c>
      <c r="D2338" s="9">
        <f>_xlfn.BETA.INV(RAND(),'Расчет NPV'!$E$7,'Расчет NPV'!$F$7,'Расчет NPV'!$B$7,'Расчет NPV'!$D$7)</f>
        <v/>
      </c>
      <c r="E2338" s="5">
        <f>_xlfn.BETA.INV(RAND(),'Расчет NPV'!$E$8,'Расчет NPV'!$F$8,'Расчет NPV'!$B$8,'Расчет NPV'!$D$8)</f>
        <v/>
      </c>
      <c r="F2338" s="9">
        <f>_xlfn.BETA.INV(RAND(),'Расчет NPV'!$E$9,'Расчет NPV'!$F$9,'Расчет NPV'!$B$9,'Расчет NPV'!$D$9)</f>
        <v/>
      </c>
      <c r="G2338" s="9">
        <f>_xlfn.BETA.INV(RAND(),'Расчет NPV'!$E$10,'Расчет NPV'!$F$10,'Расчет NPV'!$B$10,'Расчет NPV'!$D$10)</f>
        <v/>
      </c>
      <c r="H2338" s="9">
        <f>((D2338*(1+E2338)^0*'Расчет NPV'!$C$14*(C2338-F2338)-G2338)-MAX((D2338*(1+E2338)^0*'Расчет NPV'!$C$14*(C2338-F2338)-G2338)-B2338/6,0)*'Расчет NPV'!$C$13)/(1+'Расчет NPV'!$C$12)^1</f>
        <v/>
      </c>
      <c r="I2338" s="9">
        <f>((D2338*(1+E2338)^1*(C2338-F2338)-G2338)-MAX((D2338*(1+E2338)^1*(C2338-F2338)-G2338)-B2338/6,0)*'Расчет NPV'!$C$13)/(1+'Расчет NPV'!$C$12)^2</f>
        <v/>
      </c>
      <c r="J2338" s="9">
        <f>((D2338*(1+E2338)^2*(C2338-F2338)-G2338)-MAX((D2338*(1+E2338)^2*(C2338-F2338)-G2338)-B2338/6,0)*'Расчет NPV'!$C$13)/(1+'Расчет NPV'!$C$12)^3</f>
        <v/>
      </c>
      <c r="K2338" s="9">
        <f>((D2338*(1+E2338)^3*(C2338-F2338)-G2338)-MAX((D2338*(1+E2338)^3*(C2338-F2338)-G2338)-B2338/6,0)*'Расчет NPV'!$C$13)/(1+'Расчет NPV'!$C$12)^4</f>
        <v/>
      </c>
      <c r="L2338" s="9">
        <f>((D2338*(1+E2338)^4*(C2338-F2338)-G2338)-MAX((D2338*(1+E2338)^4*(C2338-F2338)-G2338)-B2338/6,0)*'Расчет NPV'!$C$13)/(1+'Расчет NPV'!$C$12)^5</f>
        <v/>
      </c>
      <c r="M2338" s="9">
        <f>((D2338*(1+E2338)^5*(C2338-F2338)-G2338)-MAX((D2338*(1+E2338)^5*(C2338-F2338)-G2338)-B2338/6,0)*'Расчет NPV'!$C$13)/(1+'Расчет NPV'!$C$12)^6</f>
        <v/>
      </c>
      <c r="N2338" s="13">
        <f>SUM(H2338:M2338)-B2338</f>
        <v/>
      </c>
    </row>
    <row r="2339">
      <c r="A2339" t="n">
        <v>2335</v>
      </c>
      <c r="B2339" s="9">
        <f>_xlfn.BETA.INV(RAND(),'Расчет NPV'!$E$5,'Расчет NPV'!$F$5,'Расчет NPV'!$B$5,'Расчет NPV'!$D$5)</f>
        <v/>
      </c>
      <c r="C2339" s="9">
        <f>_xlfn.BETA.INV(RAND(),'Расчет NPV'!$E$6,'Расчет NPV'!$F$6,'Расчет NPV'!$B$6,'Расчет NPV'!$D$6)</f>
        <v/>
      </c>
      <c r="D2339" s="9">
        <f>_xlfn.BETA.INV(RAND(),'Расчет NPV'!$E$7,'Расчет NPV'!$F$7,'Расчет NPV'!$B$7,'Расчет NPV'!$D$7)</f>
        <v/>
      </c>
      <c r="E2339" s="5">
        <f>_xlfn.BETA.INV(RAND(),'Расчет NPV'!$E$8,'Расчет NPV'!$F$8,'Расчет NPV'!$B$8,'Расчет NPV'!$D$8)</f>
        <v/>
      </c>
      <c r="F2339" s="9">
        <f>_xlfn.BETA.INV(RAND(),'Расчет NPV'!$E$9,'Расчет NPV'!$F$9,'Расчет NPV'!$B$9,'Расчет NPV'!$D$9)</f>
        <v/>
      </c>
      <c r="G2339" s="9">
        <f>_xlfn.BETA.INV(RAND(),'Расчет NPV'!$E$10,'Расчет NPV'!$F$10,'Расчет NPV'!$B$10,'Расчет NPV'!$D$10)</f>
        <v/>
      </c>
      <c r="H2339" s="9">
        <f>((D2339*(1+E2339)^0*'Расчет NPV'!$C$14*(C2339-F2339)-G2339)-MAX((D2339*(1+E2339)^0*'Расчет NPV'!$C$14*(C2339-F2339)-G2339)-B2339/6,0)*'Расчет NPV'!$C$13)/(1+'Расчет NPV'!$C$12)^1</f>
        <v/>
      </c>
      <c r="I2339" s="9">
        <f>((D2339*(1+E2339)^1*(C2339-F2339)-G2339)-MAX((D2339*(1+E2339)^1*(C2339-F2339)-G2339)-B2339/6,0)*'Расчет NPV'!$C$13)/(1+'Расчет NPV'!$C$12)^2</f>
        <v/>
      </c>
      <c r="J2339" s="9">
        <f>((D2339*(1+E2339)^2*(C2339-F2339)-G2339)-MAX((D2339*(1+E2339)^2*(C2339-F2339)-G2339)-B2339/6,0)*'Расчет NPV'!$C$13)/(1+'Расчет NPV'!$C$12)^3</f>
        <v/>
      </c>
      <c r="K2339" s="9">
        <f>((D2339*(1+E2339)^3*(C2339-F2339)-G2339)-MAX((D2339*(1+E2339)^3*(C2339-F2339)-G2339)-B2339/6,0)*'Расчет NPV'!$C$13)/(1+'Расчет NPV'!$C$12)^4</f>
        <v/>
      </c>
      <c r="L2339" s="9">
        <f>((D2339*(1+E2339)^4*(C2339-F2339)-G2339)-MAX((D2339*(1+E2339)^4*(C2339-F2339)-G2339)-B2339/6,0)*'Расчет NPV'!$C$13)/(1+'Расчет NPV'!$C$12)^5</f>
        <v/>
      </c>
      <c r="M2339" s="9">
        <f>((D2339*(1+E2339)^5*(C2339-F2339)-G2339)-MAX((D2339*(1+E2339)^5*(C2339-F2339)-G2339)-B2339/6,0)*'Расчет NPV'!$C$13)/(1+'Расчет NPV'!$C$12)^6</f>
        <v/>
      </c>
      <c r="N2339" s="13">
        <f>SUM(H2339:M2339)-B2339</f>
        <v/>
      </c>
    </row>
    <row r="2340">
      <c r="A2340" t="n">
        <v>2336</v>
      </c>
      <c r="B2340" s="9">
        <f>_xlfn.BETA.INV(RAND(),'Расчет NPV'!$E$5,'Расчет NPV'!$F$5,'Расчет NPV'!$B$5,'Расчет NPV'!$D$5)</f>
        <v/>
      </c>
      <c r="C2340" s="9">
        <f>_xlfn.BETA.INV(RAND(),'Расчет NPV'!$E$6,'Расчет NPV'!$F$6,'Расчет NPV'!$B$6,'Расчет NPV'!$D$6)</f>
        <v/>
      </c>
      <c r="D2340" s="9">
        <f>_xlfn.BETA.INV(RAND(),'Расчет NPV'!$E$7,'Расчет NPV'!$F$7,'Расчет NPV'!$B$7,'Расчет NPV'!$D$7)</f>
        <v/>
      </c>
      <c r="E2340" s="5">
        <f>_xlfn.BETA.INV(RAND(),'Расчет NPV'!$E$8,'Расчет NPV'!$F$8,'Расчет NPV'!$B$8,'Расчет NPV'!$D$8)</f>
        <v/>
      </c>
      <c r="F2340" s="9">
        <f>_xlfn.BETA.INV(RAND(),'Расчет NPV'!$E$9,'Расчет NPV'!$F$9,'Расчет NPV'!$B$9,'Расчет NPV'!$D$9)</f>
        <v/>
      </c>
      <c r="G2340" s="9">
        <f>_xlfn.BETA.INV(RAND(),'Расчет NPV'!$E$10,'Расчет NPV'!$F$10,'Расчет NPV'!$B$10,'Расчет NPV'!$D$10)</f>
        <v/>
      </c>
      <c r="H2340" s="9">
        <f>((D2340*(1+E2340)^0*'Расчет NPV'!$C$14*(C2340-F2340)-G2340)-MAX((D2340*(1+E2340)^0*'Расчет NPV'!$C$14*(C2340-F2340)-G2340)-B2340/6,0)*'Расчет NPV'!$C$13)/(1+'Расчет NPV'!$C$12)^1</f>
        <v/>
      </c>
      <c r="I2340" s="9">
        <f>((D2340*(1+E2340)^1*(C2340-F2340)-G2340)-MAX((D2340*(1+E2340)^1*(C2340-F2340)-G2340)-B2340/6,0)*'Расчет NPV'!$C$13)/(1+'Расчет NPV'!$C$12)^2</f>
        <v/>
      </c>
      <c r="J2340" s="9">
        <f>((D2340*(1+E2340)^2*(C2340-F2340)-G2340)-MAX((D2340*(1+E2340)^2*(C2340-F2340)-G2340)-B2340/6,0)*'Расчет NPV'!$C$13)/(1+'Расчет NPV'!$C$12)^3</f>
        <v/>
      </c>
      <c r="K2340" s="9">
        <f>((D2340*(1+E2340)^3*(C2340-F2340)-G2340)-MAX((D2340*(1+E2340)^3*(C2340-F2340)-G2340)-B2340/6,0)*'Расчет NPV'!$C$13)/(1+'Расчет NPV'!$C$12)^4</f>
        <v/>
      </c>
      <c r="L2340" s="9">
        <f>((D2340*(1+E2340)^4*(C2340-F2340)-G2340)-MAX((D2340*(1+E2340)^4*(C2340-F2340)-G2340)-B2340/6,0)*'Расчет NPV'!$C$13)/(1+'Расчет NPV'!$C$12)^5</f>
        <v/>
      </c>
      <c r="M2340" s="9">
        <f>((D2340*(1+E2340)^5*(C2340-F2340)-G2340)-MAX((D2340*(1+E2340)^5*(C2340-F2340)-G2340)-B2340/6,0)*'Расчет NPV'!$C$13)/(1+'Расчет NPV'!$C$12)^6</f>
        <v/>
      </c>
      <c r="N2340" s="13">
        <f>SUM(H2340:M2340)-B2340</f>
        <v/>
      </c>
    </row>
    <row r="2341">
      <c r="A2341" t="n">
        <v>2337</v>
      </c>
      <c r="B2341" s="9">
        <f>_xlfn.BETA.INV(RAND(),'Расчет NPV'!$E$5,'Расчет NPV'!$F$5,'Расчет NPV'!$B$5,'Расчет NPV'!$D$5)</f>
        <v/>
      </c>
      <c r="C2341" s="9">
        <f>_xlfn.BETA.INV(RAND(),'Расчет NPV'!$E$6,'Расчет NPV'!$F$6,'Расчет NPV'!$B$6,'Расчет NPV'!$D$6)</f>
        <v/>
      </c>
      <c r="D2341" s="9">
        <f>_xlfn.BETA.INV(RAND(),'Расчет NPV'!$E$7,'Расчет NPV'!$F$7,'Расчет NPV'!$B$7,'Расчет NPV'!$D$7)</f>
        <v/>
      </c>
      <c r="E2341" s="5">
        <f>_xlfn.BETA.INV(RAND(),'Расчет NPV'!$E$8,'Расчет NPV'!$F$8,'Расчет NPV'!$B$8,'Расчет NPV'!$D$8)</f>
        <v/>
      </c>
      <c r="F2341" s="9">
        <f>_xlfn.BETA.INV(RAND(),'Расчет NPV'!$E$9,'Расчет NPV'!$F$9,'Расчет NPV'!$B$9,'Расчет NPV'!$D$9)</f>
        <v/>
      </c>
      <c r="G2341" s="9">
        <f>_xlfn.BETA.INV(RAND(),'Расчет NPV'!$E$10,'Расчет NPV'!$F$10,'Расчет NPV'!$B$10,'Расчет NPV'!$D$10)</f>
        <v/>
      </c>
      <c r="H2341" s="9">
        <f>((D2341*(1+E2341)^0*'Расчет NPV'!$C$14*(C2341-F2341)-G2341)-MAX((D2341*(1+E2341)^0*'Расчет NPV'!$C$14*(C2341-F2341)-G2341)-B2341/6,0)*'Расчет NPV'!$C$13)/(1+'Расчет NPV'!$C$12)^1</f>
        <v/>
      </c>
      <c r="I2341" s="9">
        <f>((D2341*(1+E2341)^1*(C2341-F2341)-G2341)-MAX((D2341*(1+E2341)^1*(C2341-F2341)-G2341)-B2341/6,0)*'Расчет NPV'!$C$13)/(1+'Расчет NPV'!$C$12)^2</f>
        <v/>
      </c>
      <c r="J2341" s="9">
        <f>((D2341*(1+E2341)^2*(C2341-F2341)-G2341)-MAX((D2341*(1+E2341)^2*(C2341-F2341)-G2341)-B2341/6,0)*'Расчет NPV'!$C$13)/(1+'Расчет NPV'!$C$12)^3</f>
        <v/>
      </c>
      <c r="K2341" s="9">
        <f>((D2341*(1+E2341)^3*(C2341-F2341)-G2341)-MAX((D2341*(1+E2341)^3*(C2341-F2341)-G2341)-B2341/6,0)*'Расчет NPV'!$C$13)/(1+'Расчет NPV'!$C$12)^4</f>
        <v/>
      </c>
      <c r="L2341" s="9">
        <f>((D2341*(1+E2341)^4*(C2341-F2341)-G2341)-MAX((D2341*(1+E2341)^4*(C2341-F2341)-G2341)-B2341/6,0)*'Расчет NPV'!$C$13)/(1+'Расчет NPV'!$C$12)^5</f>
        <v/>
      </c>
      <c r="M2341" s="9">
        <f>((D2341*(1+E2341)^5*(C2341-F2341)-G2341)-MAX((D2341*(1+E2341)^5*(C2341-F2341)-G2341)-B2341/6,0)*'Расчет NPV'!$C$13)/(1+'Расчет NPV'!$C$12)^6</f>
        <v/>
      </c>
      <c r="N2341" s="13">
        <f>SUM(H2341:M2341)-B2341</f>
        <v/>
      </c>
    </row>
    <row r="2342">
      <c r="A2342" t="n">
        <v>2338</v>
      </c>
      <c r="B2342" s="9">
        <f>_xlfn.BETA.INV(RAND(),'Расчет NPV'!$E$5,'Расчет NPV'!$F$5,'Расчет NPV'!$B$5,'Расчет NPV'!$D$5)</f>
        <v/>
      </c>
      <c r="C2342" s="9">
        <f>_xlfn.BETA.INV(RAND(),'Расчет NPV'!$E$6,'Расчет NPV'!$F$6,'Расчет NPV'!$B$6,'Расчет NPV'!$D$6)</f>
        <v/>
      </c>
      <c r="D2342" s="9">
        <f>_xlfn.BETA.INV(RAND(),'Расчет NPV'!$E$7,'Расчет NPV'!$F$7,'Расчет NPV'!$B$7,'Расчет NPV'!$D$7)</f>
        <v/>
      </c>
      <c r="E2342" s="5">
        <f>_xlfn.BETA.INV(RAND(),'Расчет NPV'!$E$8,'Расчет NPV'!$F$8,'Расчет NPV'!$B$8,'Расчет NPV'!$D$8)</f>
        <v/>
      </c>
      <c r="F2342" s="9">
        <f>_xlfn.BETA.INV(RAND(),'Расчет NPV'!$E$9,'Расчет NPV'!$F$9,'Расчет NPV'!$B$9,'Расчет NPV'!$D$9)</f>
        <v/>
      </c>
      <c r="G2342" s="9">
        <f>_xlfn.BETA.INV(RAND(),'Расчет NPV'!$E$10,'Расчет NPV'!$F$10,'Расчет NPV'!$B$10,'Расчет NPV'!$D$10)</f>
        <v/>
      </c>
      <c r="H2342" s="9">
        <f>((D2342*(1+E2342)^0*'Расчет NPV'!$C$14*(C2342-F2342)-G2342)-MAX((D2342*(1+E2342)^0*'Расчет NPV'!$C$14*(C2342-F2342)-G2342)-B2342/6,0)*'Расчет NPV'!$C$13)/(1+'Расчет NPV'!$C$12)^1</f>
        <v/>
      </c>
      <c r="I2342" s="9">
        <f>((D2342*(1+E2342)^1*(C2342-F2342)-G2342)-MAX((D2342*(1+E2342)^1*(C2342-F2342)-G2342)-B2342/6,0)*'Расчет NPV'!$C$13)/(1+'Расчет NPV'!$C$12)^2</f>
        <v/>
      </c>
      <c r="J2342" s="9">
        <f>((D2342*(1+E2342)^2*(C2342-F2342)-G2342)-MAX((D2342*(1+E2342)^2*(C2342-F2342)-G2342)-B2342/6,0)*'Расчет NPV'!$C$13)/(1+'Расчет NPV'!$C$12)^3</f>
        <v/>
      </c>
      <c r="K2342" s="9">
        <f>((D2342*(1+E2342)^3*(C2342-F2342)-G2342)-MAX((D2342*(1+E2342)^3*(C2342-F2342)-G2342)-B2342/6,0)*'Расчет NPV'!$C$13)/(1+'Расчет NPV'!$C$12)^4</f>
        <v/>
      </c>
      <c r="L2342" s="9">
        <f>((D2342*(1+E2342)^4*(C2342-F2342)-G2342)-MAX((D2342*(1+E2342)^4*(C2342-F2342)-G2342)-B2342/6,0)*'Расчет NPV'!$C$13)/(1+'Расчет NPV'!$C$12)^5</f>
        <v/>
      </c>
      <c r="M2342" s="9">
        <f>((D2342*(1+E2342)^5*(C2342-F2342)-G2342)-MAX((D2342*(1+E2342)^5*(C2342-F2342)-G2342)-B2342/6,0)*'Расчет NPV'!$C$13)/(1+'Расчет NPV'!$C$12)^6</f>
        <v/>
      </c>
      <c r="N2342" s="13">
        <f>SUM(H2342:M2342)-B2342</f>
        <v/>
      </c>
    </row>
    <row r="2343">
      <c r="A2343" t="n">
        <v>2339</v>
      </c>
      <c r="B2343" s="9">
        <f>_xlfn.BETA.INV(RAND(),'Расчет NPV'!$E$5,'Расчет NPV'!$F$5,'Расчет NPV'!$B$5,'Расчет NPV'!$D$5)</f>
        <v/>
      </c>
      <c r="C2343" s="9">
        <f>_xlfn.BETA.INV(RAND(),'Расчет NPV'!$E$6,'Расчет NPV'!$F$6,'Расчет NPV'!$B$6,'Расчет NPV'!$D$6)</f>
        <v/>
      </c>
      <c r="D2343" s="9">
        <f>_xlfn.BETA.INV(RAND(),'Расчет NPV'!$E$7,'Расчет NPV'!$F$7,'Расчет NPV'!$B$7,'Расчет NPV'!$D$7)</f>
        <v/>
      </c>
      <c r="E2343" s="5">
        <f>_xlfn.BETA.INV(RAND(),'Расчет NPV'!$E$8,'Расчет NPV'!$F$8,'Расчет NPV'!$B$8,'Расчет NPV'!$D$8)</f>
        <v/>
      </c>
      <c r="F2343" s="9">
        <f>_xlfn.BETA.INV(RAND(),'Расчет NPV'!$E$9,'Расчет NPV'!$F$9,'Расчет NPV'!$B$9,'Расчет NPV'!$D$9)</f>
        <v/>
      </c>
      <c r="G2343" s="9">
        <f>_xlfn.BETA.INV(RAND(),'Расчет NPV'!$E$10,'Расчет NPV'!$F$10,'Расчет NPV'!$B$10,'Расчет NPV'!$D$10)</f>
        <v/>
      </c>
      <c r="H2343" s="9">
        <f>((D2343*(1+E2343)^0*'Расчет NPV'!$C$14*(C2343-F2343)-G2343)-MAX((D2343*(1+E2343)^0*'Расчет NPV'!$C$14*(C2343-F2343)-G2343)-B2343/6,0)*'Расчет NPV'!$C$13)/(1+'Расчет NPV'!$C$12)^1</f>
        <v/>
      </c>
      <c r="I2343" s="9">
        <f>((D2343*(1+E2343)^1*(C2343-F2343)-G2343)-MAX((D2343*(1+E2343)^1*(C2343-F2343)-G2343)-B2343/6,0)*'Расчет NPV'!$C$13)/(1+'Расчет NPV'!$C$12)^2</f>
        <v/>
      </c>
      <c r="J2343" s="9">
        <f>((D2343*(1+E2343)^2*(C2343-F2343)-G2343)-MAX((D2343*(1+E2343)^2*(C2343-F2343)-G2343)-B2343/6,0)*'Расчет NPV'!$C$13)/(1+'Расчет NPV'!$C$12)^3</f>
        <v/>
      </c>
      <c r="K2343" s="9">
        <f>((D2343*(1+E2343)^3*(C2343-F2343)-G2343)-MAX((D2343*(1+E2343)^3*(C2343-F2343)-G2343)-B2343/6,0)*'Расчет NPV'!$C$13)/(1+'Расчет NPV'!$C$12)^4</f>
        <v/>
      </c>
      <c r="L2343" s="9">
        <f>((D2343*(1+E2343)^4*(C2343-F2343)-G2343)-MAX((D2343*(1+E2343)^4*(C2343-F2343)-G2343)-B2343/6,0)*'Расчет NPV'!$C$13)/(1+'Расчет NPV'!$C$12)^5</f>
        <v/>
      </c>
      <c r="M2343" s="9">
        <f>((D2343*(1+E2343)^5*(C2343-F2343)-G2343)-MAX((D2343*(1+E2343)^5*(C2343-F2343)-G2343)-B2343/6,0)*'Расчет NPV'!$C$13)/(1+'Расчет NPV'!$C$12)^6</f>
        <v/>
      </c>
      <c r="N2343" s="13">
        <f>SUM(H2343:M2343)-B2343</f>
        <v/>
      </c>
    </row>
    <row r="2344">
      <c r="A2344" t="n">
        <v>2340</v>
      </c>
      <c r="B2344" s="9">
        <f>_xlfn.BETA.INV(RAND(),'Расчет NPV'!$E$5,'Расчет NPV'!$F$5,'Расчет NPV'!$B$5,'Расчет NPV'!$D$5)</f>
        <v/>
      </c>
      <c r="C2344" s="9">
        <f>_xlfn.BETA.INV(RAND(),'Расчет NPV'!$E$6,'Расчет NPV'!$F$6,'Расчет NPV'!$B$6,'Расчет NPV'!$D$6)</f>
        <v/>
      </c>
      <c r="D2344" s="9">
        <f>_xlfn.BETA.INV(RAND(),'Расчет NPV'!$E$7,'Расчет NPV'!$F$7,'Расчет NPV'!$B$7,'Расчет NPV'!$D$7)</f>
        <v/>
      </c>
      <c r="E2344" s="5">
        <f>_xlfn.BETA.INV(RAND(),'Расчет NPV'!$E$8,'Расчет NPV'!$F$8,'Расчет NPV'!$B$8,'Расчет NPV'!$D$8)</f>
        <v/>
      </c>
      <c r="F2344" s="9">
        <f>_xlfn.BETA.INV(RAND(),'Расчет NPV'!$E$9,'Расчет NPV'!$F$9,'Расчет NPV'!$B$9,'Расчет NPV'!$D$9)</f>
        <v/>
      </c>
      <c r="G2344" s="9">
        <f>_xlfn.BETA.INV(RAND(),'Расчет NPV'!$E$10,'Расчет NPV'!$F$10,'Расчет NPV'!$B$10,'Расчет NPV'!$D$10)</f>
        <v/>
      </c>
      <c r="H2344" s="9">
        <f>((D2344*(1+E2344)^0*'Расчет NPV'!$C$14*(C2344-F2344)-G2344)-MAX((D2344*(1+E2344)^0*'Расчет NPV'!$C$14*(C2344-F2344)-G2344)-B2344/6,0)*'Расчет NPV'!$C$13)/(1+'Расчет NPV'!$C$12)^1</f>
        <v/>
      </c>
      <c r="I2344" s="9">
        <f>((D2344*(1+E2344)^1*(C2344-F2344)-G2344)-MAX((D2344*(1+E2344)^1*(C2344-F2344)-G2344)-B2344/6,0)*'Расчет NPV'!$C$13)/(1+'Расчет NPV'!$C$12)^2</f>
        <v/>
      </c>
      <c r="J2344" s="9">
        <f>((D2344*(1+E2344)^2*(C2344-F2344)-G2344)-MAX((D2344*(1+E2344)^2*(C2344-F2344)-G2344)-B2344/6,0)*'Расчет NPV'!$C$13)/(1+'Расчет NPV'!$C$12)^3</f>
        <v/>
      </c>
      <c r="K2344" s="9">
        <f>((D2344*(1+E2344)^3*(C2344-F2344)-G2344)-MAX((D2344*(1+E2344)^3*(C2344-F2344)-G2344)-B2344/6,0)*'Расчет NPV'!$C$13)/(1+'Расчет NPV'!$C$12)^4</f>
        <v/>
      </c>
      <c r="L2344" s="9">
        <f>((D2344*(1+E2344)^4*(C2344-F2344)-G2344)-MAX((D2344*(1+E2344)^4*(C2344-F2344)-G2344)-B2344/6,0)*'Расчет NPV'!$C$13)/(1+'Расчет NPV'!$C$12)^5</f>
        <v/>
      </c>
      <c r="M2344" s="9">
        <f>((D2344*(1+E2344)^5*(C2344-F2344)-G2344)-MAX((D2344*(1+E2344)^5*(C2344-F2344)-G2344)-B2344/6,0)*'Расчет NPV'!$C$13)/(1+'Расчет NPV'!$C$12)^6</f>
        <v/>
      </c>
      <c r="N2344" s="13">
        <f>SUM(H2344:M2344)-B2344</f>
        <v/>
      </c>
    </row>
    <row r="2345">
      <c r="A2345" t="n">
        <v>2341</v>
      </c>
      <c r="B2345" s="9">
        <f>_xlfn.BETA.INV(RAND(),'Расчет NPV'!$E$5,'Расчет NPV'!$F$5,'Расчет NPV'!$B$5,'Расчет NPV'!$D$5)</f>
        <v/>
      </c>
      <c r="C2345" s="9">
        <f>_xlfn.BETA.INV(RAND(),'Расчет NPV'!$E$6,'Расчет NPV'!$F$6,'Расчет NPV'!$B$6,'Расчет NPV'!$D$6)</f>
        <v/>
      </c>
      <c r="D2345" s="9">
        <f>_xlfn.BETA.INV(RAND(),'Расчет NPV'!$E$7,'Расчет NPV'!$F$7,'Расчет NPV'!$B$7,'Расчет NPV'!$D$7)</f>
        <v/>
      </c>
      <c r="E2345" s="5">
        <f>_xlfn.BETA.INV(RAND(),'Расчет NPV'!$E$8,'Расчет NPV'!$F$8,'Расчет NPV'!$B$8,'Расчет NPV'!$D$8)</f>
        <v/>
      </c>
      <c r="F2345" s="9">
        <f>_xlfn.BETA.INV(RAND(),'Расчет NPV'!$E$9,'Расчет NPV'!$F$9,'Расчет NPV'!$B$9,'Расчет NPV'!$D$9)</f>
        <v/>
      </c>
      <c r="G2345" s="9">
        <f>_xlfn.BETA.INV(RAND(),'Расчет NPV'!$E$10,'Расчет NPV'!$F$10,'Расчет NPV'!$B$10,'Расчет NPV'!$D$10)</f>
        <v/>
      </c>
      <c r="H2345" s="9">
        <f>((D2345*(1+E2345)^0*'Расчет NPV'!$C$14*(C2345-F2345)-G2345)-MAX((D2345*(1+E2345)^0*'Расчет NPV'!$C$14*(C2345-F2345)-G2345)-B2345/6,0)*'Расчет NPV'!$C$13)/(1+'Расчет NPV'!$C$12)^1</f>
        <v/>
      </c>
      <c r="I2345" s="9">
        <f>((D2345*(1+E2345)^1*(C2345-F2345)-G2345)-MAX((D2345*(1+E2345)^1*(C2345-F2345)-G2345)-B2345/6,0)*'Расчет NPV'!$C$13)/(1+'Расчет NPV'!$C$12)^2</f>
        <v/>
      </c>
      <c r="J2345" s="9">
        <f>((D2345*(1+E2345)^2*(C2345-F2345)-G2345)-MAX((D2345*(1+E2345)^2*(C2345-F2345)-G2345)-B2345/6,0)*'Расчет NPV'!$C$13)/(1+'Расчет NPV'!$C$12)^3</f>
        <v/>
      </c>
      <c r="K2345" s="9">
        <f>((D2345*(1+E2345)^3*(C2345-F2345)-G2345)-MAX((D2345*(1+E2345)^3*(C2345-F2345)-G2345)-B2345/6,0)*'Расчет NPV'!$C$13)/(1+'Расчет NPV'!$C$12)^4</f>
        <v/>
      </c>
      <c r="L2345" s="9">
        <f>((D2345*(1+E2345)^4*(C2345-F2345)-G2345)-MAX((D2345*(1+E2345)^4*(C2345-F2345)-G2345)-B2345/6,0)*'Расчет NPV'!$C$13)/(1+'Расчет NPV'!$C$12)^5</f>
        <v/>
      </c>
      <c r="M2345" s="9">
        <f>((D2345*(1+E2345)^5*(C2345-F2345)-G2345)-MAX((D2345*(1+E2345)^5*(C2345-F2345)-G2345)-B2345/6,0)*'Расчет NPV'!$C$13)/(1+'Расчет NPV'!$C$12)^6</f>
        <v/>
      </c>
      <c r="N2345" s="13">
        <f>SUM(H2345:M2345)-B2345</f>
        <v/>
      </c>
    </row>
    <row r="2346">
      <c r="A2346" t="n">
        <v>2342</v>
      </c>
      <c r="B2346" s="9">
        <f>_xlfn.BETA.INV(RAND(),'Расчет NPV'!$E$5,'Расчет NPV'!$F$5,'Расчет NPV'!$B$5,'Расчет NPV'!$D$5)</f>
        <v/>
      </c>
      <c r="C2346" s="9">
        <f>_xlfn.BETA.INV(RAND(),'Расчет NPV'!$E$6,'Расчет NPV'!$F$6,'Расчет NPV'!$B$6,'Расчет NPV'!$D$6)</f>
        <v/>
      </c>
      <c r="D2346" s="9">
        <f>_xlfn.BETA.INV(RAND(),'Расчет NPV'!$E$7,'Расчет NPV'!$F$7,'Расчет NPV'!$B$7,'Расчет NPV'!$D$7)</f>
        <v/>
      </c>
      <c r="E2346" s="5">
        <f>_xlfn.BETA.INV(RAND(),'Расчет NPV'!$E$8,'Расчет NPV'!$F$8,'Расчет NPV'!$B$8,'Расчет NPV'!$D$8)</f>
        <v/>
      </c>
      <c r="F2346" s="9">
        <f>_xlfn.BETA.INV(RAND(),'Расчет NPV'!$E$9,'Расчет NPV'!$F$9,'Расчет NPV'!$B$9,'Расчет NPV'!$D$9)</f>
        <v/>
      </c>
      <c r="G2346" s="9">
        <f>_xlfn.BETA.INV(RAND(),'Расчет NPV'!$E$10,'Расчет NPV'!$F$10,'Расчет NPV'!$B$10,'Расчет NPV'!$D$10)</f>
        <v/>
      </c>
      <c r="H2346" s="9">
        <f>((D2346*(1+E2346)^0*'Расчет NPV'!$C$14*(C2346-F2346)-G2346)-MAX((D2346*(1+E2346)^0*'Расчет NPV'!$C$14*(C2346-F2346)-G2346)-B2346/6,0)*'Расчет NPV'!$C$13)/(1+'Расчет NPV'!$C$12)^1</f>
        <v/>
      </c>
      <c r="I2346" s="9">
        <f>((D2346*(1+E2346)^1*(C2346-F2346)-G2346)-MAX((D2346*(1+E2346)^1*(C2346-F2346)-G2346)-B2346/6,0)*'Расчет NPV'!$C$13)/(1+'Расчет NPV'!$C$12)^2</f>
        <v/>
      </c>
      <c r="J2346" s="9">
        <f>((D2346*(1+E2346)^2*(C2346-F2346)-G2346)-MAX((D2346*(1+E2346)^2*(C2346-F2346)-G2346)-B2346/6,0)*'Расчет NPV'!$C$13)/(1+'Расчет NPV'!$C$12)^3</f>
        <v/>
      </c>
      <c r="K2346" s="9">
        <f>((D2346*(1+E2346)^3*(C2346-F2346)-G2346)-MAX((D2346*(1+E2346)^3*(C2346-F2346)-G2346)-B2346/6,0)*'Расчет NPV'!$C$13)/(1+'Расчет NPV'!$C$12)^4</f>
        <v/>
      </c>
      <c r="L2346" s="9">
        <f>((D2346*(1+E2346)^4*(C2346-F2346)-G2346)-MAX((D2346*(1+E2346)^4*(C2346-F2346)-G2346)-B2346/6,0)*'Расчет NPV'!$C$13)/(1+'Расчет NPV'!$C$12)^5</f>
        <v/>
      </c>
      <c r="M2346" s="9">
        <f>((D2346*(1+E2346)^5*(C2346-F2346)-G2346)-MAX((D2346*(1+E2346)^5*(C2346-F2346)-G2346)-B2346/6,0)*'Расчет NPV'!$C$13)/(1+'Расчет NPV'!$C$12)^6</f>
        <v/>
      </c>
      <c r="N2346" s="13">
        <f>SUM(H2346:M2346)-B2346</f>
        <v/>
      </c>
    </row>
    <row r="2347">
      <c r="A2347" t="n">
        <v>2343</v>
      </c>
      <c r="B2347" s="9">
        <f>_xlfn.BETA.INV(RAND(),'Расчет NPV'!$E$5,'Расчет NPV'!$F$5,'Расчет NPV'!$B$5,'Расчет NPV'!$D$5)</f>
        <v/>
      </c>
      <c r="C2347" s="9">
        <f>_xlfn.BETA.INV(RAND(),'Расчет NPV'!$E$6,'Расчет NPV'!$F$6,'Расчет NPV'!$B$6,'Расчет NPV'!$D$6)</f>
        <v/>
      </c>
      <c r="D2347" s="9">
        <f>_xlfn.BETA.INV(RAND(),'Расчет NPV'!$E$7,'Расчет NPV'!$F$7,'Расчет NPV'!$B$7,'Расчет NPV'!$D$7)</f>
        <v/>
      </c>
      <c r="E2347" s="5">
        <f>_xlfn.BETA.INV(RAND(),'Расчет NPV'!$E$8,'Расчет NPV'!$F$8,'Расчет NPV'!$B$8,'Расчет NPV'!$D$8)</f>
        <v/>
      </c>
      <c r="F2347" s="9">
        <f>_xlfn.BETA.INV(RAND(),'Расчет NPV'!$E$9,'Расчет NPV'!$F$9,'Расчет NPV'!$B$9,'Расчет NPV'!$D$9)</f>
        <v/>
      </c>
      <c r="G2347" s="9">
        <f>_xlfn.BETA.INV(RAND(),'Расчет NPV'!$E$10,'Расчет NPV'!$F$10,'Расчет NPV'!$B$10,'Расчет NPV'!$D$10)</f>
        <v/>
      </c>
      <c r="H2347" s="9">
        <f>((D2347*(1+E2347)^0*'Расчет NPV'!$C$14*(C2347-F2347)-G2347)-MAX((D2347*(1+E2347)^0*'Расчет NPV'!$C$14*(C2347-F2347)-G2347)-B2347/6,0)*'Расчет NPV'!$C$13)/(1+'Расчет NPV'!$C$12)^1</f>
        <v/>
      </c>
      <c r="I2347" s="9">
        <f>((D2347*(1+E2347)^1*(C2347-F2347)-G2347)-MAX((D2347*(1+E2347)^1*(C2347-F2347)-G2347)-B2347/6,0)*'Расчет NPV'!$C$13)/(1+'Расчет NPV'!$C$12)^2</f>
        <v/>
      </c>
      <c r="J2347" s="9">
        <f>((D2347*(1+E2347)^2*(C2347-F2347)-G2347)-MAX((D2347*(1+E2347)^2*(C2347-F2347)-G2347)-B2347/6,0)*'Расчет NPV'!$C$13)/(1+'Расчет NPV'!$C$12)^3</f>
        <v/>
      </c>
      <c r="K2347" s="9">
        <f>((D2347*(1+E2347)^3*(C2347-F2347)-G2347)-MAX((D2347*(1+E2347)^3*(C2347-F2347)-G2347)-B2347/6,0)*'Расчет NPV'!$C$13)/(1+'Расчет NPV'!$C$12)^4</f>
        <v/>
      </c>
      <c r="L2347" s="9">
        <f>((D2347*(1+E2347)^4*(C2347-F2347)-G2347)-MAX((D2347*(1+E2347)^4*(C2347-F2347)-G2347)-B2347/6,0)*'Расчет NPV'!$C$13)/(1+'Расчет NPV'!$C$12)^5</f>
        <v/>
      </c>
      <c r="M2347" s="9">
        <f>((D2347*(1+E2347)^5*(C2347-F2347)-G2347)-MAX((D2347*(1+E2347)^5*(C2347-F2347)-G2347)-B2347/6,0)*'Расчет NPV'!$C$13)/(1+'Расчет NPV'!$C$12)^6</f>
        <v/>
      </c>
      <c r="N2347" s="13">
        <f>SUM(H2347:M2347)-B2347</f>
        <v/>
      </c>
    </row>
    <row r="2348">
      <c r="A2348" t="n">
        <v>2344</v>
      </c>
      <c r="B2348" s="9">
        <f>_xlfn.BETA.INV(RAND(),'Расчет NPV'!$E$5,'Расчет NPV'!$F$5,'Расчет NPV'!$B$5,'Расчет NPV'!$D$5)</f>
        <v/>
      </c>
      <c r="C2348" s="9">
        <f>_xlfn.BETA.INV(RAND(),'Расчет NPV'!$E$6,'Расчет NPV'!$F$6,'Расчет NPV'!$B$6,'Расчет NPV'!$D$6)</f>
        <v/>
      </c>
      <c r="D2348" s="9">
        <f>_xlfn.BETA.INV(RAND(),'Расчет NPV'!$E$7,'Расчет NPV'!$F$7,'Расчет NPV'!$B$7,'Расчет NPV'!$D$7)</f>
        <v/>
      </c>
      <c r="E2348" s="5">
        <f>_xlfn.BETA.INV(RAND(),'Расчет NPV'!$E$8,'Расчет NPV'!$F$8,'Расчет NPV'!$B$8,'Расчет NPV'!$D$8)</f>
        <v/>
      </c>
      <c r="F2348" s="9">
        <f>_xlfn.BETA.INV(RAND(),'Расчет NPV'!$E$9,'Расчет NPV'!$F$9,'Расчет NPV'!$B$9,'Расчет NPV'!$D$9)</f>
        <v/>
      </c>
      <c r="G2348" s="9">
        <f>_xlfn.BETA.INV(RAND(),'Расчет NPV'!$E$10,'Расчет NPV'!$F$10,'Расчет NPV'!$B$10,'Расчет NPV'!$D$10)</f>
        <v/>
      </c>
      <c r="H2348" s="9">
        <f>((D2348*(1+E2348)^0*'Расчет NPV'!$C$14*(C2348-F2348)-G2348)-MAX((D2348*(1+E2348)^0*'Расчет NPV'!$C$14*(C2348-F2348)-G2348)-B2348/6,0)*'Расчет NPV'!$C$13)/(1+'Расчет NPV'!$C$12)^1</f>
        <v/>
      </c>
      <c r="I2348" s="9">
        <f>((D2348*(1+E2348)^1*(C2348-F2348)-G2348)-MAX((D2348*(1+E2348)^1*(C2348-F2348)-G2348)-B2348/6,0)*'Расчет NPV'!$C$13)/(1+'Расчет NPV'!$C$12)^2</f>
        <v/>
      </c>
      <c r="J2348" s="9">
        <f>((D2348*(1+E2348)^2*(C2348-F2348)-G2348)-MAX((D2348*(1+E2348)^2*(C2348-F2348)-G2348)-B2348/6,0)*'Расчет NPV'!$C$13)/(1+'Расчет NPV'!$C$12)^3</f>
        <v/>
      </c>
      <c r="K2348" s="9">
        <f>((D2348*(1+E2348)^3*(C2348-F2348)-G2348)-MAX((D2348*(1+E2348)^3*(C2348-F2348)-G2348)-B2348/6,0)*'Расчет NPV'!$C$13)/(1+'Расчет NPV'!$C$12)^4</f>
        <v/>
      </c>
      <c r="L2348" s="9">
        <f>((D2348*(1+E2348)^4*(C2348-F2348)-G2348)-MAX((D2348*(1+E2348)^4*(C2348-F2348)-G2348)-B2348/6,0)*'Расчет NPV'!$C$13)/(1+'Расчет NPV'!$C$12)^5</f>
        <v/>
      </c>
      <c r="M2348" s="9">
        <f>((D2348*(1+E2348)^5*(C2348-F2348)-G2348)-MAX((D2348*(1+E2348)^5*(C2348-F2348)-G2348)-B2348/6,0)*'Расчет NPV'!$C$13)/(1+'Расчет NPV'!$C$12)^6</f>
        <v/>
      </c>
      <c r="N2348" s="13">
        <f>SUM(H2348:M2348)-B2348</f>
        <v/>
      </c>
    </row>
    <row r="2349">
      <c r="A2349" t="n">
        <v>2345</v>
      </c>
      <c r="B2349" s="9">
        <f>_xlfn.BETA.INV(RAND(),'Расчет NPV'!$E$5,'Расчет NPV'!$F$5,'Расчет NPV'!$B$5,'Расчет NPV'!$D$5)</f>
        <v/>
      </c>
      <c r="C2349" s="9">
        <f>_xlfn.BETA.INV(RAND(),'Расчет NPV'!$E$6,'Расчет NPV'!$F$6,'Расчет NPV'!$B$6,'Расчет NPV'!$D$6)</f>
        <v/>
      </c>
      <c r="D2349" s="9">
        <f>_xlfn.BETA.INV(RAND(),'Расчет NPV'!$E$7,'Расчет NPV'!$F$7,'Расчет NPV'!$B$7,'Расчет NPV'!$D$7)</f>
        <v/>
      </c>
      <c r="E2349" s="5">
        <f>_xlfn.BETA.INV(RAND(),'Расчет NPV'!$E$8,'Расчет NPV'!$F$8,'Расчет NPV'!$B$8,'Расчет NPV'!$D$8)</f>
        <v/>
      </c>
      <c r="F2349" s="9">
        <f>_xlfn.BETA.INV(RAND(),'Расчет NPV'!$E$9,'Расчет NPV'!$F$9,'Расчет NPV'!$B$9,'Расчет NPV'!$D$9)</f>
        <v/>
      </c>
      <c r="G2349" s="9">
        <f>_xlfn.BETA.INV(RAND(),'Расчет NPV'!$E$10,'Расчет NPV'!$F$10,'Расчет NPV'!$B$10,'Расчет NPV'!$D$10)</f>
        <v/>
      </c>
      <c r="H2349" s="9">
        <f>((D2349*(1+E2349)^0*'Расчет NPV'!$C$14*(C2349-F2349)-G2349)-MAX((D2349*(1+E2349)^0*'Расчет NPV'!$C$14*(C2349-F2349)-G2349)-B2349/6,0)*'Расчет NPV'!$C$13)/(1+'Расчет NPV'!$C$12)^1</f>
        <v/>
      </c>
      <c r="I2349" s="9">
        <f>((D2349*(1+E2349)^1*(C2349-F2349)-G2349)-MAX((D2349*(1+E2349)^1*(C2349-F2349)-G2349)-B2349/6,0)*'Расчет NPV'!$C$13)/(1+'Расчет NPV'!$C$12)^2</f>
        <v/>
      </c>
      <c r="J2349" s="9">
        <f>((D2349*(1+E2349)^2*(C2349-F2349)-G2349)-MAX((D2349*(1+E2349)^2*(C2349-F2349)-G2349)-B2349/6,0)*'Расчет NPV'!$C$13)/(1+'Расчет NPV'!$C$12)^3</f>
        <v/>
      </c>
      <c r="K2349" s="9">
        <f>((D2349*(1+E2349)^3*(C2349-F2349)-G2349)-MAX((D2349*(1+E2349)^3*(C2349-F2349)-G2349)-B2349/6,0)*'Расчет NPV'!$C$13)/(1+'Расчет NPV'!$C$12)^4</f>
        <v/>
      </c>
      <c r="L2349" s="9">
        <f>((D2349*(1+E2349)^4*(C2349-F2349)-G2349)-MAX((D2349*(1+E2349)^4*(C2349-F2349)-G2349)-B2349/6,0)*'Расчет NPV'!$C$13)/(1+'Расчет NPV'!$C$12)^5</f>
        <v/>
      </c>
      <c r="M2349" s="9">
        <f>((D2349*(1+E2349)^5*(C2349-F2349)-G2349)-MAX((D2349*(1+E2349)^5*(C2349-F2349)-G2349)-B2349/6,0)*'Расчет NPV'!$C$13)/(1+'Расчет NPV'!$C$12)^6</f>
        <v/>
      </c>
      <c r="N2349" s="13">
        <f>SUM(H2349:M2349)-B2349</f>
        <v/>
      </c>
    </row>
    <row r="2350">
      <c r="A2350" t="n">
        <v>2346</v>
      </c>
      <c r="B2350" s="9">
        <f>_xlfn.BETA.INV(RAND(),'Расчет NPV'!$E$5,'Расчет NPV'!$F$5,'Расчет NPV'!$B$5,'Расчет NPV'!$D$5)</f>
        <v/>
      </c>
      <c r="C2350" s="9">
        <f>_xlfn.BETA.INV(RAND(),'Расчет NPV'!$E$6,'Расчет NPV'!$F$6,'Расчет NPV'!$B$6,'Расчет NPV'!$D$6)</f>
        <v/>
      </c>
      <c r="D2350" s="9">
        <f>_xlfn.BETA.INV(RAND(),'Расчет NPV'!$E$7,'Расчет NPV'!$F$7,'Расчет NPV'!$B$7,'Расчет NPV'!$D$7)</f>
        <v/>
      </c>
      <c r="E2350" s="5">
        <f>_xlfn.BETA.INV(RAND(),'Расчет NPV'!$E$8,'Расчет NPV'!$F$8,'Расчет NPV'!$B$8,'Расчет NPV'!$D$8)</f>
        <v/>
      </c>
      <c r="F2350" s="9">
        <f>_xlfn.BETA.INV(RAND(),'Расчет NPV'!$E$9,'Расчет NPV'!$F$9,'Расчет NPV'!$B$9,'Расчет NPV'!$D$9)</f>
        <v/>
      </c>
      <c r="G2350" s="9">
        <f>_xlfn.BETA.INV(RAND(),'Расчет NPV'!$E$10,'Расчет NPV'!$F$10,'Расчет NPV'!$B$10,'Расчет NPV'!$D$10)</f>
        <v/>
      </c>
      <c r="H2350" s="9">
        <f>((D2350*(1+E2350)^0*'Расчет NPV'!$C$14*(C2350-F2350)-G2350)-MAX((D2350*(1+E2350)^0*'Расчет NPV'!$C$14*(C2350-F2350)-G2350)-B2350/6,0)*'Расчет NPV'!$C$13)/(1+'Расчет NPV'!$C$12)^1</f>
        <v/>
      </c>
      <c r="I2350" s="9">
        <f>((D2350*(1+E2350)^1*(C2350-F2350)-G2350)-MAX((D2350*(1+E2350)^1*(C2350-F2350)-G2350)-B2350/6,0)*'Расчет NPV'!$C$13)/(1+'Расчет NPV'!$C$12)^2</f>
        <v/>
      </c>
      <c r="J2350" s="9">
        <f>((D2350*(1+E2350)^2*(C2350-F2350)-G2350)-MAX((D2350*(1+E2350)^2*(C2350-F2350)-G2350)-B2350/6,0)*'Расчет NPV'!$C$13)/(1+'Расчет NPV'!$C$12)^3</f>
        <v/>
      </c>
      <c r="K2350" s="9">
        <f>((D2350*(1+E2350)^3*(C2350-F2350)-G2350)-MAX((D2350*(1+E2350)^3*(C2350-F2350)-G2350)-B2350/6,0)*'Расчет NPV'!$C$13)/(1+'Расчет NPV'!$C$12)^4</f>
        <v/>
      </c>
      <c r="L2350" s="9">
        <f>((D2350*(1+E2350)^4*(C2350-F2350)-G2350)-MAX((D2350*(1+E2350)^4*(C2350-F2350)-G2350)-B2350/6,0)*'Расчет NPV'!$C$13)/(1+'Расчет NPV'!$C$12)^5</f>
        <v/>
      </c>
      <c r="M2350" s="9">
        <f>((D2350*(1+E2350)^5*(C2350-F2350)-G2350)-MAX((D2350*(1+E2350)^5*(C2350-F2350)-G2350)-B2350/6,0)*'Расчет NPV'!$C$13)/(1+'Расчет NPV'!$C$12)^6</f>
        <v/>
      </c>
      <c r="N2350" s="13">
        <f>SUM(H2350:M2350)-B2350</f>
        <v/>
      </c>
    </row>
    <row r="2351">
      <c r="A2351" t="n">
        <v>2347</v>
      </c>
      <c r="B2351" s="9">
        <f>_xlfn.BETA.INV(RAND(),'Расчет NPV'!$E$5,'Расчет NPV'!$F$5,'Расчет NPV'!$B$5,'Расчет NPV'!$D$5)</f>
        <v/>
      </c>
      <c r="C2351" s="9">
        <f>_xlfn.BETA.INV(RAND(),'Расчет NPV'!$E$6,'Расчет NPV'!$F$6,'Расчет NPV'!$B$6,'Расчет NPV'!$D$6)</f>
        <v/>
      </c>
      <c r="D2351" s="9">
        <f>_xlfn.BETA.INV(RAND(),'Расчет NPV'!$E$7,'Расчет NPV'!$F$7,'Расчет NPV'!$B$7,'Расчет NPV'!$D$7)</f>
        <v/>
      </c>
      <c r="E2351" s="5">
        <f>_xlfn.BETA.INV(RAND(),'Расчет NPV'!$E$8,'Расчет NPV'!$F$8,'Расчет NPV'!$B$8,'Расчет NPV'!$D$8)</f>
        <v/>
      </c>
      <c r="F2351" s="9">
        <f>_xlfn.BETA.INV(RAND(),'Расчет NPV'!$E$9,'Расчет NPV'!$F$9,'Расчет NPV'!$B$9,'Расчет NPV'!$D$9)</f>
        <v/>
      </c>
      <c r="G2351" s="9">
        <f>_xlfn.BETA.INV(RAND(),'Расчет NPV'!$E$10,'Расчет NPV'!$F$10,'Расчет NPV'!$B$10,'Расчет NPV'!$D$10)</f>
        <v/>
      </c>
      <c r="H2351" s="9">
        <f>((D2351*(1+E2351)^0*'Расчет NPV'!$C$14*(C2351-F2351)-G2351)-MAX((D2351*(1+E2351)^0*'Расчет NPV'!$C$14*(C2351-F2351)-G2351)-B2351/6,0)*'Расчет NPV'!$C$13)/(1+'Расчет NPV'!$C$12)^1</f>
        <v/>
      </c>
      <c r="I2351" s="9">
        <f>((D2351*(1+E2351)^1*(C2351-F2351)-G2351)-MAX((D2351*(1+E2351)^1*(C2351-F2351)-G2351)-B2351/6,0)*'Расчет NPV'!$C$13)/(1+'Расчет NPV'!$C$12)^2</f>
        <v/>
      </c>
      <c r="J2351" s="9">
        <f>((D2351*(1+E2351)^2*(C2351-F2351)-G2351)-MAX((D2351*(1+E2351)^2*(C2351-F2351)-G2351)-B2351/6,0)*'Расчет NPV'!$C$13)/(1+'Расчет NPV'!$C$12)^3</f>
        <v/>
      </c>
      <c r="K2351" s="9">
        <f>((D2351*(1+E2351)^3*(C2351-F2351)-G2351)-MAX((D2351*(1+E2351)^3*(C2351-F2351)-G2351)-B2351/6,0)*'Расчет NPV'!$C$13)/(1+'Расчет NPV'!$C$12)^4</f>
        <v/>
      </c>
      <c r="L2351" s="9">
        <f>((D2351*(1+E2351)^4*(C2351-F2351)-G2351)-MAX((D2351*(1+E2351)^4*(C2351-F2351)-G2351)-B2351/6,0)*'Расчет NPV'!$C$13)/(1+'Расчет NPV'!$C$12)^5</f>
        <v/>
      </c>
      <c r="M2351" s="9">
        <f>((D2351*(1+E2351)^5*(C2351-F2351)-G2351)-MAX((D2351*(1+E2351)^5*(C2351-F2351)-G2351)-B2351/6,0)*'Расчет NPV'!$C$13)/(1+'Расчет NPV'!$C$12)^6</f>
        <v/>
      </c>
      <c r="N2351" s="13">
        <f>SUM(H2351:M2351)-B2351</f>
        <v/>
      </c>
    </row>
    <row r="2352">
      <c r="A2352" t="n">
        <v>2348</v>
      </c>
      <c r="B2352" s="9">
        <f>_xlfn.BETA.INV(RAND(),'Расчет NPV'!$E$5,'Расчет NPV'!$F$5,'Расчет NPV'!$B$5,'Расчет NPV'!$D$5)</f>
        <v/>
      </c>
      <c r="C2352" s="9">
        <f>_xlfn.BETA.INV(RAND(),'Расчет NPV'!$E$6,'Расчет NPV'!$F$6,'Расчет NPV'!$B$6,'Расчет NPV'!$D$6)</f>
        <v/>
      </c>
      <c r="D2352" s="9">
        <f>_xlfn.BETA.INV(RAND(),'Расчет NPV'!$E$7,'Расчет NPV'!$F$7,'Расчет NPV'!$B$7,'Расчет NPV'!$D$7)</f>
        <v/>
      </c>
      <c r="E2352" s="5">
        <f>_xlfn.BETA.INV(RAND(),'Расчет NPV'!$E$8,'Расчет NPV'!$F$8,'Расчет NPV'!$B$8,'Расчет NPV'!$D$8)</f>
        <v/>
      </c>
      <c r="F2352" s="9">
        <f>_xlfn.BETA.INV(RAND(),'Расчет NPV'!$E$9,'Расчет NPV'!$F$9,'Расчет NPV'!$B$9,'Расчет NPV'!$D$9)</f>
        <v/>
      </c>
      <c r="G2352" s="9">
        <f>_xlfn.BETA.INV(RAND(),'Расчет NPV'!$E$10,'Расчет NPV'!$F$10,'Расчет NPV'!$B$10,'Расчет NPV'!$D$10)</f>
        <v/>
      </c>
      <c r="H2352" s="9">
        <f>((D2352*(1+E2352)^0*'Расчет NPV'!$C$14*(C2352-F2352)-G2352)-MAX((D2352*(1+E2352)^0*'Расчет NPV'!$C$14*(C2352-F2352)-G2352)-B2352/6,0)*'Расчет NPV'!$C$13)/(1+'Расчет NPV'!$C$12)^1</f>
        <v/>
      </c>
      <c r="I2352" s="9">
        <f>((D2352*(1+E2352)^1*(C2352-F2352)-G2352)-MAX((D2352*(1+E2352)^1*(C2352-F2352)-G2352)-B2352/6,0)*'Расчет NPV'!$C$13)/(1+'Расчет NPV'!$C$12)^2</f>
        <v/>
      </c>
      <c r="J2352" s="9">
        <f>((D2352*(1+E2352)^2*(C2352-F2352)-G2352)-MAX((D2352*(1+E2352)^2*(C2352-F2352)-G2352)-B2352/6,0)*'Расчет NPV'!$C$13)/(1+'Расчет NPV'!$C$12)^3</f>
        <v/>
      </c>
      <c r="K2352" s="9">
        <f>((D2352*(1+E2352)^3*(C2352-F2352)-G2352)-MAX((D2352*(1+E2352)^3*(C2352-F2352)-G2352)-B2352/6,0)*'Расчет NPV'!$C$13)/(1+'Расчет NPV'!$C$12)^4</f>
        <v/>
      </c>
      <c r="L2352" s="9">
        <f>((D2352*(1+E2352)^4*(C2352-F2352)-G2352)-MAX((D2352*(1+E2352)^4*(C2352-F2352)-G2352)-B2352/6,0)*'Расчет NPV'!$C$13)/(1+'Расчет NPV'!$C$12)^5</f>
        <v/>
      </c>
      <c r="M2352" s="9">
        <f>((D2352*(1+E2352)^5*(C2352-F2352)-G2352)-MAX((D2352*(1+E2352)^5*(C2352-F2352)-G2352)-B2352/6,0)*'Расчет NPV'!$C$13)/(1+'Расчет NPV'!$C$12)^6</f>
        <v/>
      </c>
      <c r="N2352" s="13">
        <f>SUM(H2352:M2352)-B2352</f>
        <v/>
      </c>
    </row>
    <row r="2353">
      <c r="A2353" t="n">
        <v>2349</v>
      </c>
      <c r="B2353" s="9">
        <f>_xlfn.BETA.INV(RAND(),'Расчет NPV'!$E$5,'Расчет NPV'!$F$5,'Расчет NPV'!$B$5,'Расчет NPV'!$D$5)</f>
        <v/>
      </c>
      <c r="C2353" s="9">
        <f>_xlfn.BETA.INV(RAND(),'Расчет NPV'!$E$6,'Расчет NPV'!$F$6,'Расчет NPV'!$B$6,'Расчет NPV'!$D$6)</f>
        <v/>
      </c>
      <c r="D2353" s="9">
        <f>_xlfn.BETA.INV(RAND(),'Расчет NPV'!$E$7,'Расчет NPV'!$F$7,'Расчет NPV'!$B$7,'Расчет NPV'!$D$7)</f>
        <v/>
      </c>
      <c r="E2353" s="5">
        <f>_xlfn.BETA.INV(RAND(),'Расчет NPV'!$E$8,'Расчет NPV'!$F$8,'Расчет NPV'!$B$8,'Расчет NPV'!$D$8)</f>
        <v/>
      </c>
      <c r="F2353" s="9">
        <f>_xlfn.BETA.INV(RAND(),'Расчет NPV'!$E$9,'Расчет NPV'!$F$9,'Расчет NPV'!$B$9,'Расчет NPV'!$D$9)</f>
        <v/>
      </c>
      <c r="G2353" s="9">
        <f>_xlfn.BETA.INV(RAND(),'Расчет NPV'!$E$10,'Расчет NPV'!$F$10,'Расчет NPV'!$B$10,'Расчет NPV'!$D$10)</f>
        <v/>
      </c>
      <c r="H2353" s="9">
        <f>((D2353*(1+E2353)^0*'Расчет NPV'!$C$14*(C2353-F2353)-G2353)-MAX((D2353*(1+E2353)^0*'Расчет NPV'!$C$14*(C2353-F2353)-G2353)-B2353/6,0)*'Расчет NPV'!$C$13)/(1+'Расчет NPV'!$C$12)^1</f>
        <v/>
      </c>
      <c r="I2353" s="9">
        <f>((D2353*(1+E2353)^1*(C2353-F2353)-G2353)-MAX((D2353*(1+E2353)^1*(C2353-F2353)-G2353)-B2353/6,0)*'Расчет NPV'!$C$13)/(1+'Расчет NPV'!$C$12)^2</f>
        <v/>
      </c>
      <c r="J2353" s="9">
        <f>((D2353*(1+E2353)^2*(C2353-F2353)-G2353)-MAX((D2353*(1+E2353)^2*(C2353-F2353)-G2353)-B2353/6,0)*'Расчет NPV'!$C$13)/(1+'Расчет NPV'!$C$12)^3</f>
        <v/>
      </c>
      <c r="K2353" s="9">
        <f>((D2353*(1+E2353)^3*(C2353-F2353)-G2353)-MAX((D2353*(1+E2353)^3*(C2353-F2353)-G2353)-B2353/6,0)*'Расчет NPV'!$C$13)/(1+'Расчет NPV'!$C$12)^4</f>
        <v/>
      </c>
      <c r="L2353" s="9">
        <f>((D2353*(1+E2353)^4*(C2353-F2353)-G2353)-MAX((D2353*(1+E2353)^4*(C2353-F2353)-G2353)-B2353/6,0)*'Расчет NPV'!$C$13)/(1+'Расчет NPV'!$C$12)^5</f>
        <v/>
      </c>
      <c r="M2353" s="9">
        <f>((D2353*(1+E2353)^5*(C2353-F2353)-G2353)-MAX((D2353*(1+E2353)^5*(C2353-F2353)-G2353)-B2353/6,0)*'Расчет NPV'!$C$13)/(1+'Расчет NPV'!$C$12)^6</f>
        <v/>
      </c>
      <c r="N2353" s="13">
        <f>SUM(H2353:M2353)-B2353</f>
        <v/>
      </c>
    </row>
    <row r="2354">
      <c r="A2354" t="n">
        <v>2350</v>
      </c>
      <c r="B2354" s="9">
        <f>_xlfn.BETA.INV(RAND(),'Расчет NPV'!$E$5,'Расчет NPV'!$F$5,'Расчет NPV'!$B$5,'Расчет NPV'!$D$5)</f>
        <v/>
      </c>
      <c r="C2354" s="9">
        <f>_xlfn.BETA.INV(RAND(),'Расчет NPV'!$E$6,'Расчет NPV'!$F$6,'Расчет NPV'!$B$6,'Расчет NPV'!$D$6)</f>
        <v/>
      </c>
      <c r="D2354" s="9">
        <f>_xlfn.BETA.INV(RAND(),'Расчет NPV'!$E$7,'Расчет NPV'!$F$7,'Расчет NPV'!$B$7,'Расчет NPV'!$D$7)</f>
        <v/>
      </c>
      <c r="E2354" s="5">
        <f>_xlfn.BETA.INV(RAND(),'Расчет NPV'!$E$8,'Расчет NPV'!$F$8,'Расчет NPV'!$B$8,'Расчет NPV'!$D$8)</f>
        <v/>
      </c>
      <c r="F2354" s="9">
        <f>_xlfn.BETA.INV(RAND(),'Расчет NPV'!$E$9,'Расчет NPV'!$F$9,'Расчет NPV'!$B$9,'Расчет NPV'!$D$9)</f>
        <v/>
      </c>
      <c r="G2354" s="9">
        <f>_xlfn.BETA.INV(RAND(),'Расчет NPV'!$E$10,'Расчет NPV'!$F$10,'Расчет NPV'!$B$10,'Расчет NPV'!$D$10)</f>
        <v/>
      </c>
      <c r="H2354" s="9">
        <f>((D2354*(1+E2354)^0*'Расчет NPV'!$C$14*(C2354-F2354)-G2354)-MAX((D2354*(1+E2354)^0*'Расчет NPV'!$C$14*(C2354-F2354)-G2354)-B2354/6,0)*'Расчет NPV'!$C$13)/(1+'Расчет NPV'!$C$12)^1</f>
        <v/>
      </c>
      <c r="I2354" s="9">
        <f>((D2354*(1+E2354)^1*(C2354-F2354)-G2354)-MAX((D2354*(1+E2354)^1*(C2354-F2354)-G2354)-B2354/6,0)*'Расчет NPV'!$C$13)/(1+'Расчет NPV'!$C$12)^2</f>
        <v/>
      </c>
      <c r="J2354" s="9">
        <f>((D2354*(1+E2354)^2*(C2354-F2354)-G2354)-MAX((D2354*(1+E2354)^2*(C2354-F2354)-G2354)-B2354/6,0)*'Расчет NPV'!$C$13)/(1+'Расчет NPV'!$C$12)^3</f>
        <v/>
      </c>
      <c r="K2354" s="9">
        <f>((D2354*(1+E2354)^3*(C2354-F2354)-G2354)-MAX((D2354*(1+E2354)^3*(C2354-F2354)-G2354)-B2354/6,0)*'Расчет NPV'!$C$13)/(1+'Расчет NPV'!$C$12)^4</f>
        <v/>
      </c>
      <c r="L2354" s="9">
        <f>((D2354*(1+E2354)^4*(C2354-F2354)-G2354)-MAX((D2354*(1+E2354)^4*(C2354-F2354)-G2354)-B2354/6,0)*'Расчет NPV'!$C$13)/(1+'Расчет NPV'!$C$12)^5</f>
        <v/>
      </c>
      <c r="M2354" s="9">
        <f>((D2354*(1+E2354)^5*(C2354-F2354)-G2354)-MAX((D2354*(1+E2354)^5*(C2354-F2354)-G2354)-B2354/6,0)*'Расчет NPV'!$C$13)/(1+'Расчет NPV'!$C$12)^6</f>
        <v/>
      </c>
      <c r="N2354" s="13">
        <f>SUM(H2354:M2354)-B2354</f>
        <v/>
      </c>
    </row>
    <row r="2355">
      <c r="A2355" t="n">
        <v>2351</v>
      </c>
      <c r="B2355" s="9">
        <f>_xlfn.BETA.INV(RAND(),'Расчет NPV'!$E$5,'Расчет NPV'!$F$5,'Расчет NPV'!$B$5,'Расчет NPV'!$D$5)</f>
        <v/>
      </c>
      <c r="C2355" s="9">
        <f>_xlfn.BETA.INV(RAND(),'Расчет NPV'!$E$6,'Расчет NPV'!$F$6,'Расчет NPV'!$B$6,'Расчет NPV'!$D$6)</f>
        <v/>
      </c>
      <c r="D2355" s="9">
        <f>_xlfn.BETA.INV(RAND(),'Расчет NPV'!$E$7,'Расчет NPV'!$F$7,'Расчет NPV'!$B$7,'Расчет NPV'!$D$7)</f>
        <v/>
      </c>
      <c r="E2355" s="5">
        <f>_xlfn.BETA.INV(RAND(),'Расчет NPV'!$E$8,'Расчет NPV'!$F$8,'Расчет NPV'!$B$8,'Расчет NPV'!$D$8)</f>
        <v/>
      </c>
      <c r="F2355" s="9">
        <f>_xlfn.BETA.INV(RAND(),'Расчет NPV'!$E$9,'Расчет NPV'!$F$9,'Расчет NPV'!$B$9,'Расчет NPV'!$D$9)</f>
        <v/>
      </c>
      <c r="G2355" s="9">
        <f>_xlfn.BETA.INV(RAND(),'Расчет NPV'!$E$10,'Расчет NPV'!$F$10,'Расчет NPV'!$B$10,'Расчет NPV'!$D$10)</f>
        <v/>
      </c>
      <c r="H2355" s="9">
        <f>((D2355*(1+E2355)^0*'Расчет NPV'!$C$14*(C2355-F2355)-G2355)-MAX((D2355*(1+E2355)^0*'Расчет NPV'!$C$14*(C2355-F2355)-G2355)-B2355/6,0)*'Расчет NPV'!$C$13)/(1+'Расчет NPV'!$C$12)^1</f>
        <v/>
      </c>
      <c r="I2355" s="9">
        <f>((D2355*(1+E2355)^1*(C2355-F2355)-G2355)-MAX((D2355*(1+E2355)^1*(C2355-F2355)-G2355)-B2355/6,0)*'Расчет NPV'!$C$13)/(1+'Расчет NPV'!$C$12)^2</f>
        <v/>
      </c>
      <c r="J2355" s="9">
        <f>((D2355*(1+E2355)^2*(C2355-F2355)-G2355)-MAX((D2355*(1+E2355)^2*(C2355-F2355)-G2355)-B2355/6,0)*'Расчет NPV'!$C$13)/(1+'Расчет NPV'!$C$12)^3</f>
        <v/>
      </c>
      <c r="K2355" s="9">
        <f>((D2355*(1+E2355)^3*(C2355-F2355)-G2355)-MAX((D2355*(1+E2355)^3*(C2355-F2355)-G2355)-B2355/6,0)*'Расчет NPV'!$C$13)/(1+'Расчет NPV'!$C$12)^4</f>
        <v/>
      </c>
      <c r="L2355" s="9">
        <f>((D2355*(1+E2355)^4*(C2355-F2355)-G2355)-MAX((D2355*(1+E2355)^4*(C2355-F2355)-G2355)-B2355/6,0)*'Расчет NPV'!$C$13)/(1+'Расчет NPV'!$C$12)^5</f>
        <v/>
      </c>
      <c r="M2355" s="9">
        <f>((D2355*(1+E2355)^5*(C2355-F2355)-G2355)-MAX((D2355*(1+E2355)^5*(C2355-F2355)-G2355)-B2355/6,0)*'Расчет NPV'!$C$13)/(1+'Расчет NPV'!$C$12)^6</f>
        <v/>
      </c>
      <c r="N2355" s="13">
        <f>SUM(H2355:M2355)-B2355</f>
        <v/>
      </c>
    </row>
    <row r="2356">
      <c r="A2356" t="n">
        <v>2352</v>
      </c>
      <c r="B2356" s="9">
        <f>_xlfn.BETA.INV(RAND(),'Расчет NPV'!$E$5,'Расчет NPV'!$F$5,'Расчет NPV'!$B$5,'Расчет NPV'!$D$5)</f>
        <v/>
      </c>
      <c r="C2356" s="9">
        <f>_xlfn.BETA.INV(RAND(),'Расчет NPV'!$E$6,'Расчет NPV'!$F$6,'Расчет NPV'!$B$6,'Расчет NPV'!$D$6)</f>
        <v/>
      </c>
      <c r="D2356" s="9">
        <f>_xlfn.BETA.INV(RAND(),'Расчет NPV'!$E$7,'Расчет NPV'!$F$7,'Расчет NPV'!$B$7,'Расчет NPV'!$D$7)</f>
        <v/>
      </c>
      <c r="E2356" s="5">
        <f>_xlfn.BETA.INV(RAND(),'Расчет NPV'!$E$8,'Расчет NPV'!$F$8,'Расчет NPV'!$B$8,'Расчет NPV'!$D$8)</f>
        <v/>
      </c>
      <c r="F2356" s="9">
        <f>_xlfn.BETA.INV(RAND(),'Расчет NPV'!$E$9,'Расчет NPV'!$F$9,'Расчет NPV'!$B$9,'Расчет NPV'!$D$9)</f>
        <v/>
      </c>
      <c r="G2356" s="9">
        <f>_xlfn.BETA.INV(RAND(),'Расчет NPV'!$E$10,'Расчет NPV'!$F$10,'Расчет NPV'!$B$10,'Расчет NPV'!$D$10)</f>
        <v/>
      </c>
      <c r="H2356" s="9">
        <f>((D2356*(1+E2356)^0*'Расчет NPV'!$C$14*(C2356-F2356)-G2356)-MAX((D2356*(1+E2356)^0*'Расчет NPV'!$C$14*(C2356-F2356)-G2356)-B2356/6,0)*'Расчет NPV'!$C$13)/(1+'Расчет NPV'!$C$12)^1</f>
        <v/>
      </c>
      <c r="I2356" s="9">
        <f>((D2356*(1+E2356)^1*(C2356-F2356)-G2356)-MAX((D2356*(1+E2356)^1*(C2356-F2356)-G2356)-B2356/6,0)*'Расчет NPV'!$C$13)/(1+'Расчет NPV'!$C$12)^2</f>
        <v/>
      </c>
      <c r="J2356" s="9">
        <f>((D2356*(1+E2356)^2*(C2356-F2356)-G2356)-MAX((D2356*(1+E2356)^2*(C2356-F2356)-G2356)-B2356/6,0)*'Расчет NPV'!$C$13)/(1+'Расчет NPV'!$C$12)^3</f>
        <v/>
      </c>
      <c r="K2356" s="9">
        <f>((D2356*(1+E2356)^3*(C2356-F2356)-G2356)-MAX((D2356*(1+E2356)^3*(C2356-F2356)-G2356)-B2356/6,0)*'Расчет NPV'!$C$13)/(1+'Расчет NPV'!$C$12)^4</f>
        <v/>
      </c>
      <c r="L2356" s="9">
        <f>((D2356*(1+E2356)^4*(C2356-F2356)-G2356)-MAX((D2356*(1+E2356)^4*(C2356-F2356)-G2356)-B2356/6,0)*'Расчет NPV'!$C$13)/(1+'Расчет NPV'!$C$12)^5</f>
        <v/>
      </c>
      <c r="M2356" s="9">
        <f>((D2356*(1+E2356)^5*(C2356-F2356)-G2356)-MAX((D2356*(1+E2356)^5*(C2356-F2356)-G2356)-B2356/6,0)*'Расчет NPV'!$C$13)/(1+'Расчет NPV'!$C$12)^6</f>
        <v/>
      </c>
      <c r="N2356" s="13">
        <f>SUM(H2356:M2356)-B2356</f>
        <v/>
      </c>
    </row>
    <row r="2357">
      <c r="A2357" t="n">
        <v>2353</v>
      </c>
      <c r="B2357" s="9">
        <f>_xlfn.BETA.INV(RAND(),'Расчет NPV'!$E$5,'Расчет NPV'!$F$5,'Расчет NPV'!$B$5,'Расчет NPV'!$D$5)</f>
        <v/>
      </c>
      <c r="C2357" s="9">
        <f>_xlfn.BETA.INV(RAND(),'Расчет NPV'!$E$6,'Расчет NPV'!$F$6,'Расчет NPV'!$B$6,'Расчет NPV'!$D$6)</f>
        <v/>
      </c>
      <c r="D2357" s="9">
        <f>_xlfn.BETA.INV(RAND(),'Расчет NPV'!$E$7,'Расчет NPV'!$F$7,'Расчет NPV'!$B$7,'Расчет NPV'!$D$7)</f>
        <v/>
      </c>
      <c r="E2357" s="5">
        <f>_xlfn.BETA.INV(RAND(),'Расчет NPV'!$E$8,'Расчет NPV'!$F$8,'Расчет NPV'!$B$8,'Расчет NPV'!$D$8)</f>
        <v/>
      </c>
      <c r="F2357" s="9">
        <f>_xlfn.BETA.INV(RAND(),'Расчет NPV'!$E$9,'Расчет NPV'!$F$9,'Расчет NPV'!$B$9,'Расчет NPV'!$D$9)</f>
        <v/>
      </c>
      <c r="G2357" s="9">
        <f>_xlfn.BETA.INV(RAND(),'Расчет NPV'!$E$10,'Расчет NPV'!$F$10,'Расчет NPV'!$B$10,'Расчет NPV'!$D$10)</f>
        <v/>
      </c>
      <c r="H2357" s="9">
        <f>((D2357*(1+E2357)^0*'Расчет NPV'!$C$14*(C2357-F2357)-G2357)-MAX((D2357*(1+E2357)^0*'Расчет NPV'!$C$14*(C2357-F2357)-G2357)-B2357/6,0)*'Расчет NPV'!$C$13)/(1+'Расчет NPV'!$C$12)^1</f>
        <v/>
      </c>
      <c r="I2357" s="9">
        <f>((D2357*(1+E2357)^1*(C2357-F2357)-G2357)-MAX((D2357*(1+E2357)^1*(C2357-F2357)-G2357)-B2357/6,0)*'Расчет NPV'!$C$13)/(1+'Расчет NPV'!$C$12)^2</f>
        <v/>
      </c>
      <c r="J2357" s="9">
        <f>((D2357*(1+E2357)^2*(C2357-F2357)-G2357)-MAX((D2357*(1+E2357)^2*(C2357-F2357)-G2357)-B2357/6,0)*'Расчет NPV'!$C$13)/(1+'Расчет NPV'!$C$12)^3</f>
        <v/>
      </c>
      <c r="K2357" s="9">
        <f>((D2357*(1+E2357)^3*(C2357-F2357)-G2357)-MAX((D2357*(1+E2357)^3*(C2357-F2357)-G2357)-B2357/6,0)*'Расчет NPV'!$C$13)/(1+'Расчет NPV'!$C$12)^4</f>
        <v/>
      </c>
      <c r="L2357" s="9">
        <f>((D2357*(1+E2357)^4*(C2357-F2357)-G2357)-MAX((D2357*(1+E2357)^4*(C2357-F2357)-G2357)-B2357/6,0)*'Расчет NPV'!$C$13)/(1+'Расчет NPV'!$C$12)^5</f>
        <v/>
      </c>
      <c r="M2357" s="9">
        <f>((D2357*(1+E2357)^5*(C2357-F2357)-G2357)-MAX((D2357*(1+E2357)^5*(C2357-F2357)-G2357)-B2357/6,0)*'Расчет NPV'!$C$13)/(1+'Расчет NPV'!$C$12)^6</f>
        <v/>
      </c>
      <c r="N2357" s="13">
        <f>SUM(H2357:M2357)-B2357</f>
        <v/>
      </c>
    </row>
    <row r="2358">
      <c r="A2358" t="n">
        <v>2354</v>
      </c>
      <c r="B2358" s="9">
        <f>_xlfn.BETA.INV(RAND(),'Расчет NPV'!$E$5,'Расчет NPV'!$F$5,'Расчет NPV'!$B$5,'Расчет NPV'!$D$5)</f>
        <v/>
      </c>
      <c r="C2358" s="9">
        <f>_xlfn.BETA.INV(RAND(),'Расчет NPV'!$E$6,'Расчет NPV'!$F$6,'Расчет NPV'!$B$6,'Расчет NPV'!$D$6)</f>
        <v/>
      </c>
      <c r="D2358" s="9">
        <f>_xlfn.BETA.INV(RAND(),'Расчет NPV'!$E$7,'Расчет NPV'!$F$7,'Расчет NPV'!$B$7,'Расчет NPV'!$D$7)</f>
        <v/>
      </c>
      <c r="E2358" s="5">
        <f>_xlfn.BETA.INV(RAND(),'Расчет NPV'!$E$8,'Расчет NPV'!$F$8,'Расчет NPV'!$B$8,'Расчет NPV'!$D$8)</f>
        <v/>
      </c>
      <c r="F2358" s="9">
        <f>_xlfn.BETA.INV(RAND(),'Расчет NPV'!$E$9,'Расчет NPV'!$F$9,'Расчет NPV'!$B$9,'Расчет NPV'!$D$9)</f>
        <v/>
      </c>
      <c r="G2358" s="9">
        <f>_xlfn.BETA.INV(RAND(),'Расчет NPV'!$E$10,'Расчет NPV'!$F$10,'Расчет NPV'!$B$10,'Расчет NPV'!$D$10)</f>
        <v/>
      </c>
      <c r="H2358" s="9">
        <f>((D2358*(1+E2358)^0*'Расчет NPV'!$C$14*(C2358-F2358)-G2358)-MAX((D2358*(1+E2358)^0*'Расчет NPV'!$C$14*(C2358-F2358)-G2358)-B2358/6,0)*'Расчет NPV'!$C$13)/(1+'Расчет NPV'!$C$12)^1</f>
        <v/>
      </c>
      <c r="I2358" s="9">
        <f>((D2358*(1+E2358)^1*(C2358-F2358)-G2358)-MAX((D2358*(1+E2358)^1*(C2358-F2358)-G2358)-B2358/6,0)*'Расчет NPV'!$C$13)/(1+'Расчет NPV'!$C$12)^2</f>
        <v/>
      </c>
      <c r="J2358" s="9">
        <f>((D2358*(1+E2358)^2*(C2358-F2358)-G2358)-MAX((D2358*(1+E2358)^2*(C2358-F2358)-G2358)-B2358/6,0)*'Расчет NPV'!$C$13)/(1+'Расчет NPV'!$C$12)^3</f>
        <v/>
      </c>
      <c r="K2358" s="9">
        <f>((D2358*(1+E2358)^3*(C2358-F2358)-G2358)-MAX((D2358*(1+E2358)^3*(C2358-F2358)-G2358)-B2358/6,0)*'Расчет NPV'!$C$13)/(1+'Расчет NPV'!$C$12)^4</f>
        <v/>
      </c>
      <c r="L2358" s="9">
        <f>((D2358*(1+E2358)^4*(C2358-F2358)-G2358)-MAX((D2358*(1+E2358)^4*(C2358-F2358)-G2358)-B2358/6,0)*'Расчет NPV'!$C$13)/(1+'Расчет NPV'!$C$12)^5</f>
        <v/>
      </c>
      <c r="M2358" s="9">
        <f>((D2358*(1+E2358)^5*(C2358-F2358)-G2358)-MAX((D2358*(1+E2358)^5*(C2358-F2358)-G2358)-B2358/6,0)*'Расчет NPV'!$C$13)/(1+'Расчет NPV'!$C$12)^6</f>
        <v/>
      </c>
      <c r="N2358" s="13">
        <f>SUM(H2358:M2358)-B2358</f>
        <v/>
      </c>
    </row>
    <row r="2359">
      <c r="A2359" t="n">
        <v>2355</v>
      </c>
      <c r="B2359" s="9">
        <f>_xlfn.BETA.INV(RAND(),'Расчет NPV'!$E$5,'Расчет NPV'!$F$5,'Расчет NPV'!$B$5,'Расчет NPV'!$D$5)</f>
        <v/>
      </c>
      <c r="C2359" s="9">
        <f>_xlfn.BETA.INV(RAND(),'Расчет NPV'!$E$6,'Расчет NPV'!$F$6,'Расчет NPV'!$B$6,'Расчет NPV'!$D$6)</f>
        <v/>
      </c>
      <c r="D2359" s="9">
        <f>_xlfn.BETA.INV(RAND(),'Расчет NPV'!$E$7,'Расчет NPV'!$F$7,'Расчет NPV'!$B$7,'Расчет NPV'!$D$7)</f>
        <v/>
      </c>
      <c r="E2359" s="5">
        <f>_xlfn.BETA.INV(RAND(),'Расчет NPV'!$E$8,'Расчет NPV'!$F$8,'Расчет NPV'!$B$8,'Расчет NPV'!$D$8)</f>
        <v/>
      </c>
      <c r="F2359" s="9">
        <f>_xlfn.BETA.INV(RAND(),'Расчет NPV'!$E$9,'Расчет NPV'!$F$9,'Расчет NPV'!$B$9,'Расчет NPV'!$D$9)</f>
        <v/>
      </c>
      <c r="G2359" s="9">
        <f>_xlfn.BETA.INV(RAND(),'Расчет NPV'!$E$10,'Расчет NPV'!$F$10,'Расчет NPV'!$B$10,'Расчет NPV'!$D$10)</f>
        <v/>
      </c>
      <c r="H2359" s="9">
        <f>((D2359*(1+E2359)^0*'Расчет NPV'!$C$14*(C2359-F2359)-G2359)-MAX((D2359*(1+E2359)^0*'Расчет NPV'!$C$14*(C2359-F2359)-G2359)-B2359/6,0)*'Расчет NPV'!$C$13)/(1+'Расчет NPV'!$C$12)^1</f>
        <v/>
      </c>
      <c r="I2359" s="9">
        <f>((D2359*(1+E2359)^1*(C2359-F2359)-G2359)-MAX((D2359*(1+E2359)^1*(C2359-F2359)-G2359)-B2359/6,0)*'Расчет NPV'!$C$13)/(1+'Расчет NPV'!$C$12)^2</f>
        <v/>
      </c>
      <c r="J2359" s="9">
        <f>((D2359*(1+E2359)^2*(C2359-F2359)-G2359)-MAX((D2359*(1+E2359)^2*(C2359-F2359)-G2359)-B2359/6,0)*'Расчет NPV'!$C$13)/(1+'Расчет NPV'!$C$12)^3</f>
        <v/>
      </c>
      <c r="K2359" s="9">
        <f>((D2359*(1+E2359)^3*(C2359-F2359)-G2359)-MAX((D2359*(1+E2359)^3*(C2359-F2359)-G2359)-B2359/6,0)*'Расчет NPV'!$C$13)/(1+'Расчет NPV'!$C$12)^4</f>
        <v/>
      </c>
      <c r="L2359" s="9">
        <f>((D2359*(1+E2359)^4*(C2359-F2359)-G2359)-MAX((D2359*(1+E2359)^4*(C2359-F2359)-G2359)-B2359/6,0)*'Расчет NPV'!$C$13)/(1+'Расчет NPV'!$C$12)^5</f>
        <v/>
      </c>
      <c r="M2359" s="9">
        <f>((D2359*(1+E2359)^5*(C2359-F2359)-G2359)-MAX((D2359*(1+E2359)^5*(C2359-F2359)-G2359)-B2359/6,0)*'Расчет NPV'!$C$13)/(1+'Расчет NPV'!$C$12)^6</f>
        <v/>
      </c>
      <c r="N2359" s="13">
        <f>SUM(H2359:M2359)-B2359</f>
        <v/>
      </c>
    </row>
    <row r="2360">
      <c r="A2360" t="n">
        <v>2356</v>
      </c>
      <c r="B2360" s="9">
        <f>_xlfn.BETA.INV(RAND(),'Расчет NPV'!$E$5,'Расчет NPV'!$F$5,'Расчет NPV'!$B$5,'Расчет NPV'!$D$5)</f>
        <v/>
      </c>
      <c r="C2360" s="9">
        <f>_xlfn.BETA.INV(RAND(),'Расчет NPV'!$E$6,'Расчет NPV'!$F$6,'Расчет NPV'!$B$6,'Расчет NPV'!$D$6)</f>
        <v/>
      </c>
      <c r="D2360" s="9">
        <f>_xlfn.BETA.INV(RAND(),'Расчет NPV'!$E$7,'Расчет NPV'!$F$7,'Расчет NPV'!$B$7,'Расчет NPV'!$D$7)</f>
        <v/>
      </c>
      <c r="E2360" s="5">
        <f>_xlfn.BETA.INV(RAND(),'Расчет NPV'!$E$8,'Расчет NPV'!$F$8,'Расчет NPV'!$B$8,'Расчет NPV'!$D$8)</f>
        <v/>
      </c>
      <c r="F2360" s="9">
        <f>_xlfn.BETA.INV(RAND(),'Расчет NPV'!$E$9,'Расчет NPV'!$F$9,'Расчет NPV'!$B$9,'Расчет NPV'!$D$9)</f>
        <v/>
      </c>
      <c r="G2360" s="9">
        <f>_xlfn.BETA.INV(RAND(),'Расчет NPV'!$E$10,'Расчет NPV'!$F$10,'Расчет NPV'!$B$10,'Расчет NPV'!$D$10)</f>
        <v/>
      </c>
      <c r="H2360" s="9">
        <f>((D2360*(1+E2360)^0*'Расчет NPV'!$C$14*(C2360-F2360)-G2360)-MAX((D2360*(1+E2360)^0*'Расчет NPV'!$C$14*(C2360-F2360)-G2360)-B2360/6,0)*'Расчет NPV'!$C$13)/(1+'Расчет NPV'!$C$12)^1</f>
        <v/>
      </c>
      <c r="I2360" s="9">
        <f>((D2360*(1+E2360)^1*(C2360-F2360)-G2360)-MAX((D2360*(1+E2360)^1*(C2360-F2360)-G2360)-B2360/6,0)*'Расчет NPV'!$C$13)/(1+'Расчет NPV'!$C$12)^2</f>
        <v/>
      </c>
      <c r="J2360" s="9">
        <f>((D2360*(1+E2360)^2*(C2360-F2360)-G2360)-MAX((D2360*(1+E2360)^2*(C2360-F2360)-G2360)-B2360/6,0)*'Расчет NPV'!$C$13)/(1+'Расчет NPV'!$C$12)^3</f>
        <v/>
      </c>
      <c r="K2360" s="9">
        <f>((D2360*(1+E2360)^3*(C2360-F2360)-G2360)-MAX((D2360*(1+E2360)^3*(C2360-F2360)-G2360)-B2360/6,0)*'Расчет NPV'!$C$13)/(1+'Расчет NPV'!$C$12)^4</f>
        <v/>
      </c>
      <c r="L2360" s="9">
        <f>((D2360*(1+E2360)^4*(C2360-F2360)-G2360)-MAX((D2360*(1+E2360)^4*(C2360-F2360)-G2360)-B2360/6,0)*'Расчет NPV'!$C$13)/(1+'Расчет NPV'!$C$12)^5</f>
        <v/>
      </c>
      <c r="M2360" s="9">
        <f>((D2360*(1+E2360)^5*(C2360-F2360)-G2360)-MAX((D2360*(1+E2360)^5*(C2360-F2360)-G2360)-B2360/6,0)*'Расчет NPV'!$C$13)/(1+'Расчет NPV'!$C$12)^6</f>
        <v/>
      </c>
      <c r="N2360" s="13">
        <f>SUM(H2360:M2360)-B2360</f>
        <v/>
      </c>
    </row>
    <row r="2361">
      <c r="A2361" t="n">
        <v>2357</v>
      </c>
      <c r="B2361" s="9">
        <f>_xlfn.BETA.INV(RAND(),'Расчет NPV'!$E$5,'Расчет NPV'!$F$5,'Расчет NPV'!$B$5,'Расчет NPV'!$D$5)</f>
        <v/>
      </c>
      <c r="C2361" s="9">
        <f>_xlfn.BETA.INV(RAND(),'Расчет NPV'!$E$6,'Расчет NPV'!$F$6,'Расчет NPV'!$B$6,'Расчет NPV'!$D$6)</f>
        <v/>
      </c>
      <c r="D2361" s="9">
        <f>_xlfn.BETA.INV(RAND(),'Расчет NPV'!$E$7,'Расчет NPV'!$F$7,'Расчет NPV'!$B$7,'Расчет NPV'!$D$7)</f>
        <v/>
      </c>
      <c r="E2361" s="5">
        <f>_xlfn.BETA.INV(RAND(),'Расчет NPV'!$E$8,'Расчет NPV'!$F$8,'Расчет NPV'!$B$8,'Расчет NPV'!$D$8)</f>
        <v/>
      </c>
      <c r="F2361" s="9">
        <f>_xlfn.BETA.INV(RAND(),'Расчет NPV'!$E$9,'Расчет NPV'!$F$9,'Расчет NPV'!$B$9,'Расчет NPV'!$D$9)</f>
        <v/>
      </c>
      <c r="G2361" s="9">
        <f>_xlfn.BETA.INV(RAND(),'Расчет NPV'!$E$10,'Расчет NPV'!$F$10,'Расчет NPV'!$B$10,'Расчет NPV'!$D$10)</f>
        <v/>
      </c>
      <c r="H2361" s="9">
        <f>((D2361*(1+E2361)^0*'Расчет NPV'!$C$14*(C2361-F2361)-G2361)-MAX((D2361*(1+E2361)^0*'Расчет NPV'!$C$14*(C2361-F2361)-G2361)-B2361/6,0)*'Расчет NPV'!$C$13)/(1+'Расчет NPV'!$C$12)^1</f>
        <v/>
      </c>
      <c r="I2361" s="9">
        <f>((D2361*(1+E2361)^1*(C2361-F2361)-G2361)-MAX((D2361*(1+E2361)^1*(C2361-F2361)-G2361)-B2361/6,0)*'Расчет NPV'!$C$13)/(1+'Расчет NPV'!$C$12)^2</f>
        <v/>
      </c>
      <c r="J2361" s="9">
        <f>((D2361*(1+E2361)^2*(C2361-F2361)-G2361)-MAX((D2361*(1+E2361)^2*(C2361-F2361)-G2361)-B2361/6,0)*'Расчет NPV'!$C$13)/(1+'Расчет NPV'!$C$12)^3</f>
        <v/>
      </c>
      <c r="K2361" s="9">
        <f>((D2361*(1+E2361)^3*(C2361-F2361)-G2361)-MAX((D2361*(1+E2361)^3*(C2361-F2361)-G2361)-B2361/6,0)*'Расчет NPV'!$C$13)/(1+'Расчет NPV'!$C$12)^4</f>
        <v/>
      </c>
      <c r="L2361" s="9">
        <f>((D2361*(1+E2361)^4*(C2361-F2361)-G2361)-MAX((D2361*(1+E2361)^4*(C2361-F2361)-G2361)-B2361/6,0)*'Расчет NPV'!$C$13)/(1+'Расчет NPV'!$C$12)^5</f>
        <v/>
      </c>
      <c r="M2361" s="9">
        <f>((D2361*(1+E2361)^5*(C2361-F2361)-G2361)-MAX((D2361*(1+E2361)^5*(C2361-F2361)-G2361)-B2361/6,0)*'Расчет NPV'!$C$13)/(1+'Расчет NPV'!$C$12)^6</f>
        <v/>
      </c>
      <c r="N2361" s="13">
        <f>SUM(H2361:M2361)-B2361</f>
        <v/>
      </c>
    </row>
    <row r="2362">
      <c r="A2362" t="n">
        <v>2358</v>
      </c>
      <c r="B2362" s="9">
        <f>_xlfn.BETA.INV(RAND(),'Расчет NPV'!$E$5,'Расчет NPV'!$F$5,'Расчет NPV'!$B$5,'Расчет NPV'!$D$5)</f>
        <v/>
      </c>
      <c r="C2362" s="9">
        <f>_xlfn.BETA.INV(RAND(),'Расчет NPV'!$E$6,'Расчет NPV'!$F$6,'Расчет NPV'!$B$6,'Расчет NPV'!$D$6)</f>
        <v/>
      </c>
      <c r="D2362" s="9">
        <f>_xlfn.BETA.INV(RAND(),'Расчет NPV'!$E$7,'Расчет NPV'!$F$7,'Расчет NPV'!$B$7,'Расчет NPV'!$D$7)</f>
        <v/>
      </c>
      <c r="E2362" s="5">
        <f>_xlfn.BETA.INV(RAND(),'Расчет NPV'!$E$8,'Расчет NPV'!$F$8,'Расчет NPV'!$B$8,'Расчет NPV'!$D$8)</f>
        <v/>
      </c>
      <c r="F2362" s="9">
        <f>_xlfn.BETA.INV(RAND(),'Расчет NPV'!$E$9,'Расчет NPV'!$F$9,'Расчет NPV'!$B$9,'Расчет NPV'!$D$9)</f>
        <v/>
      </c>
      <c r="G2362" s="9">
        <f>_xlfn.BETA.INV(RAND(),'Расчет NPV'!$E$10,'Расчет NPV'!$F$10,'Расчет NPV'!$B$10,'Расчет NPV'!$D$10)</f>
        <v/>
      </c>
      <c r="H2362" s="9">
        <f>((D2362*(1+E2362)^0*'Расчет NPV'!$C$14*(C2362-F2362)-G2362)-MAX((D2362*(1+E2362)^0*'Расчет NPV'!$C$14*(C2362-F2362)-G2362)-B2362/6,0)*'Расчет NPV'!$C$13)/(1+'Расчет NPV'!$C$12)^1</f>
        <v/>
      </c>
      <c r="I2362" s="9">
        <f>((D2362*(1+E2362)^1*(C2362-F2362)-G2362)-MAX((D2362*(1+E2362)^1*(C2362-F2362)-G2362)-B2362/6,0)*'Расчет NPV'!$C$13)/(1+'Расчет NPV'!$C$12)^2</f>
        <v/>
      </c>
      <c r="J2362" s="9">
        <f>((D2362*(1+E2362)^2*(C2362-F2362)-G2362)-MAX((D2362*(1+E2362)^2*(C2362-F2362)-G2362)-B2362/6,0)*'Расчет NPV'!$C$13)/(1+'Расчет NPV'!$C$12)^3</f>
        <v/>
      </c>
      <c r="K2362" s="9">
        <f>((D2362*(1+E2362)^3*(C2362-F2362)-G2362)-MAX((D2362*(1+E2362)^3*(C2362-F2362)-G2362)-B2362/6,0)*'Расчет NPV'!$C$13)/(1+'Расчет NPV'!$C$12)^4</f>
        <v/>
      </c>
      <c r="L2362" s="9">
        <f>((D2362*(1+E2362)^4*(C2362-F2362)-G2362)-MAX((D2362*(1+E2362)^4*(C2362-F2362)-G2362)-B2362/6,0)*'Расчет NPV'!$C$13)/(1+'Расчет NPV'!$C$12)^5</f>
        <v/>
      </c>
      <c r="M2362" s="9">
        <f>((D2362*(1+E2362)^5*(C2362-F2362)-G2362)-MAX((D2362*(1+E2362)^5*(C2362-F2362)-G2362)-B2362/6,0)*'Расчет NPV'!$C$13)/(1+'Расчет NPV'!$C$12)^6</f>
        <v/>
      </c>
      <c r="N2362" s="13">
        <f>SUM(H2362:M2362)-B2362</f>
        <v/>
      </c>
    </row>
    <row r="2363">
      <c r="A2363" t="n">
        <v>2359</v>
      </c>
      <c r="B2363" s="9">
        <f>_xlfn.BETA.INV(RAND(),'Расчет NPV'!$E$5,'Расчет NPV'!$F$5,'Расчет NPV'!$B$5,'Расчет NPV'!$D$5)</f>
        <v/>
      </c>
      <c r="C2363" s="9">
        <f>_xlfn.BETA.INV(RAND(),'Расчет NPV'!$E$6,'Расчет NPV'!$F$6,'Расчет NPV'!$B$6,'Расчет NPV'!$D$6)</f>
        <v/>
      </c>
      <c r="D2363" s="9">
        <f>_xlfn.BETA.INV(RAND(),'Расчет NPV'!$E$7,'Расчет NPV'!$F$7,'Расчет NPV'!$B$7,'Расчет NPV'!$D$7)</f>
        <v/>
      </c>
      <c r="E2363" s="5">
        <f>_xlfn.BETA.INV(RAND(),'Расчет NPV'!$E$8,'Расчет NPV'!$F$8,'Расчет NPV'!$B$8,'Расчет NPV'!$D$8)</f>
        <v/>
      </c>
      <c r="F2363" s="9">
        <f>_xlfn.BETA.INV(RAND(),'Расчет NPV'!$E$9,'Расчет NPV'!$F$9,'Расчет NPV'!$B$9,'Расчет NPV'!$D$9)</f>
        <v/>
      </c>
      <c r="G2363" s="9">
        <f>_xlfn.BETA.INV(RAND(),'Расчет NPV'!$E$10,'Расчет NPV'!$F$10,'Расчет NPV'!$B$10,'Расчет NPV'!$D$10)</f>
        <v/>
      </c>
      <c r="H2363" s="9">
        <f>((D2363*(1+E2363)^0*'Расчет NPV'!$C$14*(C2363-F2363)-G2363)-MAX((D2363*(1+E2363)^0*'Расчет NPV'!$C$14*(C2363-F2363)-G2363)-B2363/6,0)*'Расчет NPV'!$C$13)/(1+'Расчет NPV'!$C$12)^1</f>
        <v/>
      </c>
      <c r="I2363" s="9">
        <f>((D2363*(1+E2363)^1*(C2363-F2363)-G2363)-MAX((D2363*(1+E2363)^1*(C2363-F2363)-G2363)-B2363/6,0)*'Расчет NPV'!$C$13)/(1+'Расчет NPV'!$C$12)^2</f>
        <v/>
      </c>
      <c r="J2363" s="9">
        <f>((D2363*(1+E2363)^2*(C2363-F2363)-G2363)-MAX((D2363*(1+E2363)^2*(C2363-F2363)-G2363)-B2363/6,0)*'Расчет NPV'!$C$13)/(1+'Расчет NPV'!$C$12)^3</f>
        <v/>
      </c>
      <c r="K2363" s="9">
        <f>((D2363*(1+E2363)^3*(C2363-F2363)-G2363)-MAX((D2363*(1+E2363)^3*(C2363-F2363)-G2363)-B2363/6,0)*'Расчет NPV'!$C$13)/(1+'Расчет NPV'!$C$12)^4</f>
        <v/>
      </c>
      <c r="L2363" s="9">
        <f>((D2363*(1+E2363)^4*(C2363-F2363)-G2363)-MAX((D2363*(1+E2363)^4*(C2363-F2363)-G2363)-B2363/6,0)*'Расчет NPV'!$C$13)/(1+'Расчет NPV'!$C$12)^5</f>
        <v/>
      </c>
      <c r="M2363" s="9">
        <f>((D2363*(1+E2363)^5*(C2363-F2363)-G2363)-MAX((D2363*(1+E2363)^5*(C2363-F2363)-G2363)-B2363/6,0)*'Расчет NPV'!$C$13)/(1+'Расчет NPV'!$C$12)^6</f>
        <v/>
      </c>
      <c r="N2363" s="13">
        <f>SUM(H2363:M2363)-B2363</f>
        <v/>
      </c>
    </row>
    <row r="2364">
      <c r="A2364" t="n">
        <v>2360</v>
      </c>
      <c r="B2364" s="9">
        <f>_xlfn.BETA.INV(RAND(),'Расчет NPV'!$E$5,'Расчет NPV'!$F$5,'Расчет NPV'!$B$5,'Расчет NPV'!$D$5)</f>
        <v/>
      </c>
      <c r="C2364" s="9">
        <f>_xlfn.BETA.INV(RAND(),'Расчет NPV'!$E$6,'Расчет NPV'!$F$6,'Расчет NPV'!$B$6,'Расчет NPV'!$D$6)</f>
        <v/>
      </c>
      <c r="D2364" s="9">
        <f>_xlfn.BETA.INV(RAND(),'Расчет NPV'!$E$7,'Расчет NPV'!$F$7,'Расчет NPV'!$B$7,'Расчет NPV'!$D$7)</f>
        <v/>
      </c>
      <c r="E2364" s="5">
        <f>_xlfn.BETA.INV(RAND(),'Расчет NPV'!$E$8,'Расчет NPV'!$F$8,'Расчет NPV'!$B$8,'Расчет NPV'!$D$8)</f>
        <v/>
      </c>
      <c r="F2364" s="9">
        <f>_xlfn.BETA.INV(RAND(),'Расчет NPV'!$E$9,'Расчет NPV'!$F$9,'Расчет NPV'!$B$9,'Расчет NPV'!$D$9)</f>
        <v/>
      </c>
      <c r="G2364" s="9">
        <f>_xlfn.BETA.INV(RAND(),'Расчет NPV'!$E$10,'Расчет NPV'!$F$10,'Расчет NPV'!$B$10,'Расчет NPV'!$D$10)</f>
        <v/>
      </c>
      <c r="H2364" s="9">
        <f>((D2364*(1+E2364)^0*'Расчет NPV'!$C$14*(C2364-F2364)-G2364)-MAX((D2364*(1+E2364)^0*'Расчет NPV'!$C$14*(C2364-F2364)-G2364)-B2364/6,0)*'Расчет NPV'!$C$13)/(1+'Расчет NPV'!$C$12)^1</f>
        <v/>
      </c>
      <c r="I2364" s="9">
        <f>((D2364*(1+E2364)^1*(C2364-F2364)-G2364)-MAX((D2364*(1+E2364)^1*(C2364-F2364)-G2364)-B2364/6,0)*'Расчет NPV'!$C$13)/(1+'Расчет NPV'!$C$12)^2</f>
        <v/>
      </c>
      <c r="J2364" s="9">
        <f>((D2364*(1+E2364)^2*(C2364-F2364)-G2364)-MAX((D2364*(1+E2364)^2*(C2364-F2364)-G2364)-B2364/6,0)*'Расчет NPV'!$C$13)/(1+'Расчет NPV'!$C$12)^3</f>
        <v/>
      </c>
      <c r="K2364" s="9">
        <f>((D2364*(1+E2364)^3*(C2364-F2364)-G2364)-MAX((D2364*(1+E2364)^3*(C2364-F2364)-G2364)-B2364/6,0)*'Расчет NPV'!$C$13)/(1+'Расчет NPV'!$C$12)^4</f>
        <v/>
      </c>
      <c r="L2364" s="9">
        <f>((D2364*(1+E2364)^4*(C2364-F2364)-G2364)-MAX((D2364*(1+E2364)^4*(C2364-F2364)-G2364)-B2364/6,0)*'Расчет NPV'!$C$13)/(1+'Расчет NPV'!$C$12)^5</f>
        <v/>
      </c>
      <c r="M2364" s="9">
        <f>((D2364*(1+E2364)^5*(C2364-F2364)-G2364)-MAX((D2364*(1+E2364)^5*(C2364-F2364)-G2364)-B2364/6,0)*'Расчет NPV'!$C$13)/(1+'Расчет NPV'!$C$12)^6</f>
        <v/>
      </c>
      <c r="N2364" s="13">
        <f>SUM(H2364:M2364)-B2364</f>
        <v/>
      </c>
    </row>
    <row r="2365">
      <c r="A2365" t="n">
        <v>2361</v>
      </c>
      <c r="B2365" s="9">
        <f>_xlfn.BETA.INV(RAND(),'Расчет NPV'!$E$5,'Расчет NPV'!$F$5,'Расчет NPV'!$B$5,'Расчет NPV'!$D$5)</f>
        <v/>
      </c>
      <c r="C2365" s="9">
        <f>_xlfn.BETA.INV(RAND(),'Расчет NPV'!$E$6,'Расчет NPV'!$F$6,'Расчет NPV'!$B$6,'Расчет NPV'!$D$6)</f>
        <v/>
      </c>
      <c r="D2365" s="9">
        <f>_xlfn.BETA.INV(RAND(),'Расчет NPV'!$E$7,'Расчет NPV'!$F$7,'Расчет NPV'!$B$7,'Расчет NPV'!$D$7)</f>
        <v/>
      </c>
      <c r="E2365" s="5">
        <f>_xlfn.BETA.INV(RAND(),'Расчет NPV'!$E$8,'Расчет NPV'!$F$8,'Расчет NPV'!$B$8,'Расчет NPV'!$D$8)</f>
        <v/>
      </c>
      <c r="F2365" s="9">
        <f>_xlfn.BETA.INV(RAND(),'Расчет NPV'!$E$9,'Расчет NPV'!$F$9,'Расчет NPV'!$B$9,'Расчет NPV'!$D$9)</f>
        <v/>
      </c>
      <c r="G2365" s="9">
        <f>_xlfn.BETA.INV(RAND(),'Расчет NPV'!$E$10,'Расчет NPV'!$F$10,'Расчет NPV'!$B$10,'Расчет NPV'!$D$10)</f>
        <v/>
      </c>
      <c r="H2365" s="9">
        <f>((D2365*(1+E2365)^0*'Расчет NPV'!$C$14*(C2365-F2365)-G2365)-MAX((D2365*(1+E2365)^0*'Расчет NPV'!$C$14*(C2365-F2365)-G2365)-B2365/6,0)*'Расчет NPV'!$C$13)/(1+'Расчет NPV'!$C$12)^1</f>
        <v/>
      </c>
      <c r="I2365" s="9">
        <f>((D2365*(1+E2365)^1*(C2365-F2365)-G2365)-MAX((D2365*(1+E2365)^1*(C2365-F2365)-G2365)-B2365/6,0)*'Расчет NPV'!$C$13)/(1+'Расчет NPV'!$C$12)^2</f>
        <v/>
      </c>
      <c r="J2365" s="9">
        <f>((D2365*(1+E2365)^2*(C2365-F2365)-G2365)-MAX((D2365*(1+E2365)^2*(C2365-F2365)-G2365)-B2365/6,0)*'Расчет NPV'!$C$13)/(1+'Расчет NPV'!$C$12)^3</f>
        <v/>
      </c>
      <c r="K2365" s="9">
        <f>((D2365*(1+E2365)^3*(C2365-F2365)-G2365)-MAX((D2365*(1+E2365)^3*(C2365-F2365)-G2365)-B2365/6,0)*'Расчет NPV'!$C$13)/(1+'Расчет NPV'!$C$12)^4</f>
        <v/>
      </c>
      <c r="L2365" s="9">
        <f>((D2365*(1+E2365)^4*(C2365-F2365)-G2365)-MAX((D2365*(1+E2365)^4*(C2365-F2365)-G2365)-B2365/6,0)*'Расчет NPV'!$C$13)/(1+'Расчет NPV'!$C$12)^5</f>
        <v/>
      </c>
      <c r="M2365" s="9">
        <f>((D2365*(1+E2365)^5*(C2365-F2365)-G2365)-MAX((D2365*(1+E2365)^5*(C2365-F2365)-G2365)-B2365/6,0)*'Расчет NPV'!$C$13)/(1+'Расчет NPV'!$C$12)^6</f>
        <v/>
      </c>
      <c r="N2365" s="13">
        <f>SUM(H2365:M2365)-B2365</f>
        <v/>
      </c>
    </row>
    <row r="2366">
      <c r="A2366" t="n">
        <v>2362</v>
      </c>
      <c r="B2366" s="9">
        <f>_xlfn.BETA.INV(RAND(),'Расчет NPV'!$E$5,'Расчет NPV'!$F$5,'Расчет NPV'!$B$5,'Расчет NPV'!$D$5)</f>
        <v/>
      </c>
      <c r="C2366" s="9">
        <f>_xlfn.BETA.INV(RAND(),'Расчет NPV'!$E$6,'Расчет NPV'!$F$6,'Расчет NPV'!$B$6,'Расчет NPV'!$D$6)</f>
        <v/>
      </c>
      <c r="D2366" s="9">
        <f>_xlfn.BETA.INV(RAND(),'Расчет NPV'!$E$7,'Расчет NPV'!$F$7,'Расчет NPV'!$B$7,'Расчет NPV'!$D$7)</f>
        <v/>
      </c>
      <c r="E2366" s="5">
        <f>_xlfn.BETA.INV(RAND(),'Расчет NPV'!$E$8,'Расчет NPV'!$F$8,'Расчет NPV'!$B$8,'Расчет NPV'!$D$8)</f>
        <v/>
      </c>
      <c r="F2366" s="9">
        <f>_xlfn.BETA.INV(RAND(),'Расчет NPV'!$E$9,'Расчет NPV'!$F$9,'Расчет NPV'!$B$9,'Расчет NPV'!$D$9)</f>
        <v/>
      </c>
      <c r="G2366" s="9">
        <f>_xlfn.BETA.INV(RAND(),'Расчет NPV'!$E$10,'Расчет NPV'!$F$10,'Расчет NPV'!$B$10,'Расчет NPV'!$D$10)</f>
        <v/>
      </c>
      <c r="H2366" s="9">
        <f>((D2366*(1+E2366)^0*'Расчет NPV'!$C$14*(C2366-F2366)-G2366)-MAX((D2366*(1+E2366)^0*'Расчет NPV'!$C$14*(C2366-F2366)-G2366)-B2366/6,0)*'Расчет NPV'!$C$13)/(1+'Расчет NPV'!$C$12)^1</f>
        <v/>
      </c>
      <c r="I2366" s="9">
        <f>((D2366*(1+E2366)^1*(C2366-F2366)-G2366)-MAX((D2366*(1+E2366)^1*(C2366-F2366)-G2366)-B2366/6,0)*'Расчет NPV'!$C$13)/(1+'Расчет NPV'!$C$12)^2</f>
        <v/>
      </c>
      <c r="J2366" s="9">
        <f>((D2366*(1+E2366)^2*(C2366-F2366)-G2366)-MAX((D2366*(1+E2366)^2*(C2366-F2366)-G2366)-B2366/6,0)*'Расчет NPV'!$C$13)/(1+'Расчет NPV'!$C$12)^3</f>
        <v/>
      </c>
      <c r="K2366" s="9">
        <f>((D2366*(1+E2366)^3*(C2366-F2366)-G2366)-MAX((D2366*(1+E2366)^3*(C2366-F2366)-G2366)-B2366/6,0)*'Расчет NPV'!$C$13)/(1+'Расчет NPV'!$C$12)^4</f>
        <v/>
      </c>
      <c r="L2366" s="9">
        <f>((D2366*(1+E2366)^4*(C2366-F2366)-G2366)-MAX((D2366*(1+E2366)^4*(C2366-F2366)-G2366)-B2366/6,0)*'Расчет NPV'!$C$13)/(1+'Расчет NPV'!$C$12)^5</f>
        <v/>
      </c>
      <c r="M2366" s="9">
        <f>((D2366*(1+E2366)^5*(C2366-F2366)-G2366)-MAX((D2366*(1+E2366)^5*(C2366-F2366)-G2366)-B2366/6,0)*'Расчет NPV'!$C$13)/(1+'Расчет NPV'!$C$12)^6</f>
        <v/>
      </c>
      <c r="N2366" s="13">
        <f>SUM(H2366:M2366)-B2366</f>
        <v/>
      </c>
    </row>
    <row r="2367">
      <c r="A2367" t="n">
        <v>2363</v>
      </c>
      <c r="B2367" s="9">
        <f>_xlfn.BETA.INV(RAND(),'Расчет NPV'!$E$5,'Расчет NPV'!$F$5,'Расчет NPV'!$B$5,'Расчет NPV'!$D$5)</f>
        <v/>
      </c>
      <c r="C2367" s="9">
        <f>_xlfn.BETA.INV(RAND(),'Расчет NPV'!$E$6,'Расчет NPV'!$F$6,'Расчет NPV'!$B$6,'Расчет NPV'!$D$6)</f>
        <v/>
      </c>
      <c r="D2367" s="9">
        <f>_xlfn.BETA.INV(RAND(),'Расчет NPV'!$E$7,'Расчет NPV'!$F$7,'Расчет NPV'!$B$7,'Расчет NPV'!$D$7)</f>
        <v/>
      </c>
      <c r="E2367" s="5">
        <f>_xlfn.BETA.INV(RAND(),'Расчет NPV'!$E$8,'Расчет NPV'!$F$8,'Расчет NPV'!$B$8,'Расчет NPV'!$D$8)</f>
        <v/>
      </c>
      <c r="F2367" s="9">
        <f>_xlfn.BETA.INV(RAND(),'Расчет NPV'!$E$9,'Расчет NPV'!$F$9,'Расчет NPV'!$B$9,'Расчет NPV'!$D$9)</f>
        <v/>
      </c>
      <c r="G2367" s="9">
        <f>_xlfn.BETA.INV(RAND(),'Расчет NPV'!$E$10,'Расчет NPV'!$F$10,'Расчет NPV'!$B$10,'Расчет NPV'!$D$10)</f>
        <v/>
      </c>
      <c r="H2367" s="9">
        <f>((D2367*(1+E2367)^0*'Расчет NPV'!$C$14*(C2367-F2367)-G2367)-MAX((D2367*(1+E2367)^0*'Расчет NPV'!$C$14*(C2367-F2367)-G2367)-B2367/6,0)*'Расчет NPV'!$C$13)/(1+'Расчет NPV'!$C$12)^1</f>
        <v/>
      </c>
      <c r="I2367" s="9">
        <f>((D2367*(1+E2367)^1*(C2367-F2367)-G2367)-MAX((D2367*(1+E2367)^1*(C2367-F2367)-G2367)-B2367/6,0)*'Расчет NPV'!$C$13)/(1+'Расчет NPV'!$C$12)^2</f>
        <v/>
      </c>
      <c r="J2367" s="9">
        <f>((D2367*(1+E2367)^2*(C2367-F2367)-G2367)-MAX((D2367*(1+E2367)^2*(C2367-F2367)-G2367)-B2367/6,0)*'Расчет NPV'!$C$13)/(1+'Расчет NPV'!$C$12)^3</f>
        <v/>
      </c>
      <c r="K2367" s="9">
        <f>((D2367*(1+E2367)^3*(C2367-F2367)-G2367)-MAX((D2367*(1+E2367)^3*(C2367-F2367)-G2367)-B2367/6,0)*'Расчет NPV'!$C$13)/(1+'Расчет NPV'!$C$12)^4</f>
        <v/>
      </c>
      <c r="L2367" s="9">
        <f>((D2367*(1+E2367)^4*(C2367-F2367)-G2367)-MAX((D2367*(1+E2367)^4*(C2367-F2367)-G2367)-B2367/6,0)*'Расчет NPV'!$C$13)/(1+'Расчет NPV'!$C$12)^5</f>
        <v/>
      </c>
      <c r="M2367" s="9">
        <f>((D2367*(1+E2367)^5*(C2367-F2367)-G2367)-MAX((D2367*(1+E2367)^5*(C2367-F2367)-G2367)-B2367/6,0)*'Расчет NPV'!$C$13)/(1+'Расчет NPV'!$C$12)^6</f>
        <v/>
      </c>
      <c r="N2367" s="13">
        <f>SUM(H2367:M2367)-B2367</f>
        <v/>
      </c>
    </row>
    <row r="2368">
      <c r="A2368" t="n">
        <v>2364</v>
      </c>
      <c r="B2368" s="9">
        <f>_xlfn.BETA.INV(RAND(),'Расчет NPV'!$E$5,'Расчет NPV'!$F$5,'Расчет NPV'!$B$5,'Расчет NPV'!$D$5)</f>
        <v/>
      </c>
      <c r="C2368" s="9">
        <f>_xlfn.BETA.INV(RAND(),'Расчет NPV'!$E$6,'Расчет NPV'!$F$6,'Расчет NPV'!$B$6,'Расчет NPV'!$D$6)</f>
        <v/>
      </c>
      <c r="D2368" s="9">
        <f>_xlfn.BETA.INV(RAND(),'Расчет NPV'!$E$7,'Расчет NPV'!$F$7,'Расчет NPV'!$B$7,'Расчет NPV'!$D$7)</f>
        <v/>
      </c>
      <c r="E2368" s="5">
        <f>_xlfn.BETA.INV(RAND(),'Расчет NPV'!$E$8,'Расчет NPV'!$F$8,'Расчет NPV'!$B$8,'Расчет NPV'!$D$8)</f>
        <v/>
      </c>
      <c r="F2368" s="9">
        <f>_xlfn.BETA.INV(RAND(),'Расчет NPV'!$E$9,'Расчет NPV'!$F$9,'Расчет NPV'!$B$9,'Расчет NPV'!$D$9)</f>
        <v/>
      </c>
      <c r="G2368" s="9">
        <f>_xlfn.BETA.INV(RAND(),'Расчет NPV'!$E$10,'Расчет NPV'!$F$10,'Расчет NPV'!$B$10,'Расчет NPV'!$D$10)</f>
        <v/>
      </c>
      <c r="H2368" s="9">
        <f>((D2368*(1+E2368)^0*'Расчет NPV'!$C$14*(C2368-F2368)-G2368)-MAX((D2368*(1+E2368)^0*'Расчет NPV'!$C$14*(C2368-F2368)-G2368)-B2368/6,0)*'Расчет NPV'!$C$13)/(1+'Расчет NPV'!$C$12)^1</f>
        <v/>
      </c>
      <c r="I2368" s="9">
        <f>((D2368*(1+E2368)^1*(C2368-F2368)-G2368)-MAX((D2368*(1+E2368)^1*(C2368-F2368)-G2368)-B2368/6,0)*'Расчет NPV'!$C$13)/(1+'Расчет NPV'!$C$12)^2</f>
        <v/>
      </c>
      <c r="J2368" s="9">
        <f>((D2368*(1+E2368)^2*(C2368-F2368)-G2368)-MAX((D2368*(1+E2368)^2*(C2368-F2368)-G2368)-B2368/6,0)*'Расчет NPV'!$C$13)/(1+'Расчет NPV'!$C$12)^3</f>
        <v/>
      </c>
      <c r="K2368" s="9">
        <f>((D2368*(1+E2368)^3*(C2368-F2368)-G2368)-MAX((D2368*(1+E2368)^3*(C2368-F2368)-G2368)-B2368/6,0)*'Расчет NPV'!$C$13)/(1+'Расчет NPV'!$C$12)^4</f>
        <v/>
      </c>
      <c r="L2368" s="9">
        <f>((D2368*(1+E2368)^4*(C2368-F2368)-G2368)-MAX((D2368*(1+E2368)^4*(C2368-F2368)-G2368)-B2368/6,0)*'Расчет NPV'!$C$13)/(1+'Расчет NPV'!$C$12)^5</f>
        <v/>
      </c>
      <c r="M2368" s="9">
        <f>((D2368*(1+E2368)^5*(C2368-F2368)-G2368)-MAX((D2368*(1+E2368)^5*(C2368-F2368)-G2368)-B2368/6,0)*'Расчет NPV'!$C$13)/(1+'Расчет NPV'!$C$12)^6</f>
        <v/>
      </c>
      <c r="N2368" s="13">
        <f>SUM(H2368:M2368)-B2368</f>
        <v/>
      </c>
    </row>
    <row r="2369">
      <c r="A2369" t="n">
        <v>2365</v>
      </c>
      <c r="B2369" s="9">
        <f>_xlfn.BETA.INV(RAND(),'Расчет NPV'!$E$5,'Расчет NPV'!$F$5,'Расчет NPV'!$B$5,'Расчет NPV'!$D$5)</f>
        <v/>
      </c>
      <c r="C2369" s="9">
        <f>_xlfn.BETA.INV(RAND(),'Расчет NPV'!$E$6,'Расчет NPV'!$F$6,'Расчет NPV'!$B$6,'Расчет NPV'!$D$6)</f>
        <v/>
      </c>
      <c r="D2369" s="9">
        <f>_xlfn.BETA.INV(RAND(),'Расчет NPV'!$E$7,'Расчет NPV'!$F$7,'Расчет NPV'!$B$7,'Расчет NPV'!$D$7)</f>
        <v/>
      </c>
      <c r="E2369" s="5">
        <f>_xlfn.BETA.INV(RAND(),'Расчет NPV'!$E$8,'Расчет NPV'!$F$8,'Расчет NPV'!$B$8,'Расчет NPV'!$D$8)</f>
        <v/>
      </c>
      <c r="F2369" s="9">
        <f>_xlfn.BETA.INV(RAND(),'Расчет NPV'!$E$9,'Расчет NPV'!$F$9,'Расчет NPV'!$B$9,'Расчет NPV'!$D$9)</f>
        <v/>
      </c>
      <c r="G2369" s="9">
        <f>_xlfn.BETA.INV(RAND(),'Расчет NPV'!$E$10,'Расчет NPV'!$F$10,'Расчет NPV'!$B$10,'Расчет NPV'!$D$10)</f>
        <v/>
      </c>
      <c r="H2369" s="9">
        <f>((D2369*(1+E2369)^0*'Расчет NPV'!$C$14*(C2369-F2369)-G2369)-MAX((D2369*(1+E2369)^0*'Расчет NPV'!$C$14*(C2369-F2369)-G2369)-B2369/6,0)*'Расчет NPV'!$C$13)/(1+'Расчет NPV'!$C$12)^1</f>
        <v/>
      </c>
      <c r="I2369" s="9">
        <f>((D2369*(1+E2369)^1*(C2369-F2369)-G2369)-MAX((D2369*(1+E2369)^1*(C2369-F2369)-G2369)-B2369/6,0)*'Расчет NPV'!$C$13)/(1+'Расчет NPV'!$C$12)^2</f>
        <v/>
      </c>
      <c r="J2369" s="9">
        <f>((D2369*(1+E2369)^2*(C2369-F2369)-G2369)-MAX((D2369*(1+E2369)^2*(C2369-F2369)-G2369)-B2369/6,0)*'Расчет NPV'!$C$13)/(1+'Расчет NPV'!$C$12)^3</f>
        <v/>
      </c>
      <c r="K2369" s="9">
        <f>((D2369*(1+E2369)^3*(C2369-F2369)-G2369)-MAX((D2369*(1+E2369)^3*(C2369-F2369)-G2369)-B2369/6,0)*'Расчет NPV'!$C$13)/(1+'Расчет NPV'!$C$12)^4</f>
        <v/>
      </c>
      <c r="L2369" s="9">
        <f>((D2369*(1+E2369)^4*(C2369-F2369)-G2369)-MAX((D2369*(1+E2369)^4*(C2369-F2369)-G2369)-B2369/6,0)*'Расчет NPV'!$C$13)/(1+'Расчет NPV'!$C$12)^5</f>
        <v/>
      </c>
      <c r="M2369" s="9">
        <f>((D2369*(1+E2369)^5*(C2369-F2369)-G2369)-MAX((D2369*(1+E2369)^5*(C2369-F2369)-G2369)-B2369/6,0)*'Расчет NPV'!$C$13)/(1+'Расчет NPV'!$C$12)^6</f>
        <v/>
      </c>
      <c r="N2369" s="13">
        <f>SUM(H2369:M2369)-B2369</f>
        <v/>
      </c>
    </row>
    <row r="2370">
      <c r="A2370" t="n">
        <v>2366</v>
      </c>
      <c r="B2370" s="9">
        <f>_xlfn.BETA.INV(RAND(),'Расчет NPV'!$E$5,'Расчет NPV'!$F$5,'Расчет NPV'!$B$5,'Расчет NPV'!$D$5)</f>
        <v/>
      </c>
      <c r="C2370" s="9">
        <f>_xlfn.BETA.INV(RAND(),'Расчет NPV'!$E$6,'Расчет NPV'!$F$6,'Расчет NPV'!$B$6,'Расчет NPV'!$D$6)</f>
        <v/>
      </c>
      <c r="D2370" s="9">
        <f>_xlfn.BETA.INV(RAND(),'Расчет NPV'!$E$7,'Расчет NPV'!$F$7,'Расчет NPV'!$B$7,'Расчет NPV'!$D$7)</f>
        <v/>
      </c>
      <c r="E2370" s="5">
        <f>_xlfn.BETA.INV(RAND(),'Расчет NPV'!$E$8,'Расчет NPV'!$F$8,'Расчет NPV'!$B$8,'Расчет NPV'!$D$8)</f>
        <v/>
      </c>
      <c r="F2370" s="9">
        <f>_xlfn.BETA.INV(RAND(),'Расчет NPV'!$E$9,'Расчет NPV'!$F$9,'Расчет NPV'!$B$9,'Расчет NPV'!$D$9)</f>
        <v/>
      </c>
      <c r="G2370" s="9">
        <f>_xlfn.BETA.INV(RAND(),'Расчет NPV'!$E$10,'Расчет NPV'!$F$10,'Расчет NPV'!$B$10,'Расчет NPV'!$D$10)</f>
        <v/>
      </c>
      <c r="H2370" s="9">
        <f>((D2370*(1+E2370)^0*'Расчет NPV'!$C$14*(C2370-F2370)-G2370)-MAX((D2370*(1+E2370)^0*'Расчет NPV'!$C$14*(C2370-F2370)-G2370)-B2370/6,0)*'Расчет NPV'!$C$13)/(1+'Расчет NPV'!$C$12)^1</f>
        <v/>
      </c>
      <c r="I2370" s="9">
        <f>((D2370*(1+E2370)^1*(C2370-F2370)-G2370)-MAX((D2370*(1+E2370)^1*(C2370-F2370)-G2370)-B2370/6,0)*'Расчет NPV'!$C$13)/(1+'Расчет NPV'!$C$12)^2</f>
        <v/>
      </c>
      <c r="J2370" s="9">
        <f>((D2370*(1+E2370)^2*(C2370-F2370)-G2370)-MAX((D2370*(1+E2370)^2*(C2370-F2370)-G2370)-B2370/6,0)*'Расчет NPV'!$C$13)/(1+'Расчет NPV'!$C$12)^3</f>
        <v/>
      </c>
      <c r="K2370" s="9">
        <f>((D2370*(1+E2370)^3*(C2370-F2370)-G2370)-MAX((D2370*(1+E2370)^3*(C2370-F2370)-G2370)-B2370/6,0)*'Расчет NPV'!$C$13)/(1+'Расчет NPV'!$C$12)^4</f>
        <v/>
      </c>
      <c r="L2370" s="9">
        <f>((D2370*(1+E2370)^4*(C2370-F2370)-G2370)-MAX((D2370*(1+E2370)^4*(C2370-F2370)-G2370)-B2370/6,0)*'Расчет NPV'!$C$13)/(1+'Расчет NPV'!$C$12)^5</f>
        <v/>
      </c>
      <c r="M2370" s="9">
        <f>((D2370*(1+E2370)^5*(C2370-F2370)-G2370)-MAX((D2370*(1+E2370)^5*(C2370-F2370)-G2370)-B2370/6,0)*'Расчет NPV'!$C$13)/(1+'Расчет NPV'!$C$12)^6</f>
        <v/>
      </c>
      <c r="N2370" s="13">
        <f>SUM(H2370:M2370)-B2370</f>
        <v/>
      </c>
    </row>
    <row r="2371">
      <c r="A2371" t="n">
        <v>2367</v>
      </c>
      <c r="B2371" s="9">
        <f>_xlfn.BETA.INV(RAND(),'Расчет NPV'!$E$5,'Расчет NPV'!$F$5,'Расчет NPV'!$B$5,'Расчет NPV'!$D$5)</f>
        <v/>
      </c>
      <c r="C2371" s="9">
        <f>_xlfn.BETA.INV(RAND(),'Расчет NPV'!$E$6,'Расчет NPV'!$F$6,'Расчет NPV'!$B$6,'Расчет NPV'!$D$6)</f>
        <v/>
      </c>
      <c r="D2371" s="9">
        <f>_xlfn.BETA.INV(RAND(),'Расчет NPV'!$E$7,'Расчет NPV'!$F$7,'Расчет NPV'!$B$7,'Расчет NPV'!$D$7)</f>
        <v/>
      </c>
      <c r="E2371" s="5">
        <f>_xlfn.BETA.INV(RAND(),'Расчет NPV'!$E$8,'Расчет NPV'!$F$8,'Расчет NPV'!$B$8,'Расчет NPV'!$D$8)</f>
        <v/>
      </c>
      <c r="F2371" s="9">
        <f>_xlfn.BETA.INV(RAND(),'Расчет NPV'!$E$9,'Расчет NPV'!$F$9,'Расчет NPV'!$B$9,'Расчет NPV'!$D$9)</f>
        <v/>
      </c>
      <c r="G2371" s="9">
        <f>_xlfn.BETA.INV(RAND(),'Расчет NPV'!$E$10,'Расчет NPV'!$F$10,'Расчет NPV'!$B$10,'Расчет NPV'!$D$10)</f>
        <v/>
      </c>
      <c r="H2371" s="9">
        <f>((D2371*(1+E2371)^0*'Расчет NPV'!$C$14*(C2371-F2371)-G2371)-MAX((D2371*(1+E2371)^0*'Расчет NPV'!$C$14*(C2371-F2371)-G2371)-B2371/6,0)*'Расчет NPV'!$C$13)/(1+'Расчет NPV'!$C$12)^1</f>
        <v/>
      </c>
      <c r="I2371" s="9">
        <f>((D2371*(1+E2371)^1*(C2371-F2371)-G2371)-MAX((D2371*(1+E2371)^1*(C2371-F2371)-G2371)-B2371/6,0)*'Расчет NPV'!$C$13)/(1+'Расчет NPV'!$C$12)^2</f>
        <v/>
      </c>
      <c r="J2371" s="9">
        <f>((D2371*(1+E2371)^2*(C2371-F2371)-G2371)-MAX((D2371*(1+E2371)^2*(C2371-F2371)-G2371)-B2371/6,0)*'Расчет NPV'!$C$13)/(1+'Расчет NPV'!$C$12)^3</f>
        <v/>
      </c>
      <c r="K2371" s="9">
        <f>((D2371*(1+E2371)^3*(C2371-F2371)-G2371)-MAX((D2371*(1+E2371)^3*(C2371-F2371)-G2371)-B2371/6,0)*'Расчет NPV'!$C$13)/(1+'Расчет NPV'!$C$12)^4</f>
        <v/>
      </c>
      <c r="L2371" s="9">
        <f>((D2371*(1+E2371)^4*(C2371-F2371)-G2371)-MAX((D2371*(1+E2371)^4*(C2371-F2371)-G2371)-B2371/6,0)*'Расчет NPV'!$C$13)/(1+'Расчет NPV'!$C$12)^5</f>
        <v/>
      </c>
      <c r="M2371" s="9">
        <f>((D2371*(1+E2371)^5*(C2371-F2371)-G2371)-MAX((D2371*(1+E2371)^5*(C2371-F2371)-G2371)-B2371/6,0)*'Расчет NPV'!$C$13)/(1+'Расчет NPV'!$C$12)^6</f>
        <v/>
      </c>
      <c r="N2371" s="13">
        <f>SUM(H2371:M2371)-B2371</f>
        <v/>
      </c>
    </row>
    <row r="2372">
      <c r="A2372" t="n">
        <v>2368</v>
      </c>
      <c r="B2372" s="9">
        <f>_xlfn.BETA.INV(RAND(),'Расчет NPV'!$E$5,'Расчет NPV'!$F$5,'Расчет NPV'!$B$5,'Расчет NPV'!$D$5)</f>
        <v/>
      </c>
      <c r="C2372" s="9">
        <f>_xlfn.BETA.INV(RAND(),'Расчет NPV'!$E$6,'Расчет NPV'!$F$6,'Расчет NPV'!$B$6,'Расчет NPV'!$D$6)</f>
        <v/>
      </c>
      <c r="D2372" s="9">
        <f>_xlfn.BETA.INV(RAND(),'Расчет NPV'!$E$7,'Расчет NPV'!$F$7,'Расчет NPV'!$B$7,'Расчет NPV'!$D$7)</f>
        <v/>
      </c>
      <c r="E2372" s="5">
        <f>_xlfn.BETA.INV(RAND(),'Расчет NPV'!$E$8,'Расчет NPV'!$F$8,'Расчет NPV'!$B$8,'Расчет NPV'!$D$8)</f>
        <v/>
      </c>
      <c r="F2372" s="9">
        <f>_xlfn.BETA.INV(RAND(),'Расчет NPV'!$E$9,'Расчет NPV'!$F$9,'Расчет NPV'!$B$9,'Расчет NPV'!$D$9)</f>
        <v/>
      </c>
      <c r="G2372" s="9">
        <f>_xlfn.BETA.INV(RAND(),'Расчет NPV'!$E$10,'Расчет NPV'!$F$10,'Расчет NPV'!$B$10,'Расчет NPV'!$D$10)</f>
        <v/>
      </c>
      <c r="H2372" s="9">
        <f>((D2372*(1+E2372)^0*'Расчет NPV'!$C$14*(C2372-F2372)-G2372)-MAX((D2372*(1+E2372)^0*'Расчет NPV'!$C$14*(C2372-F2372)-G2372)-B2372/6,0)*'Расчет NPV'!$C$13)/(1+'Расчет NPV'!$C$12)^1</f>
        <v/>
      </c>
      <c r="I2372" s="9">
        <f>((D2372*(1+E2372)^1*(C2372-F2372)-G2372)-MAX((D2372*(1+E2372)^1*(C2372-F2372)-G2372)-B2372/6,0)*'Расчет NPV'!$C$13)/(1+'Расчет NPV'!$C$12)^2</f>
        <v/>
      </c>
      <c r="J2372" s="9">
        <f>((D2372*(1+E2372)^2*(C2372-F2372)-G2372)-MAX((D2372*(1+E2372)^2*(C2372-F2372)-G2372)-B2372/6,0)*'Расчет NPV'!$C$13)/(1+'Расчет NPV'!$C$12)^3</f>
        <v/>
      </c>
      <c r="K2372" s="9">
        <f>((D2372*(1+E2372)^3*(C2372-F2372)-G2372)-MAX((D2372*(1+E2372)^3*(C2372-F2372)-G2372)-B2372/6,0)*'Расчет NPV'!$C$13)/(1+'Расчет NPV'!$C$12)^4</f>
        <v/>
      </c>
      <c r="L2372" s="9">
        <f>((D2372*(1+E2372)^4*(C2372-F2372)-G2372)-MAX((D2372*(1+E2372)^4*(C2372-F2372)-G2372)-B2372/6,0)*'Расчет NPV'!$C$13)/(1+'Расчет NPV'!$C$12)^5</f>
        <v/>
      </c>
      <c r="M2372" s="9">
        <f>((D2372*(1+E2372)^5*(C2372-F2372)-G2372)-MAX((D2372*(1+E2372)^5*(C2372-F2372)-G2372)-B2372/6,0)*'Расчет NPV'!$C$13)/(1+'Расчет NPV'!$C$12)^6</f>
        <v/>
      </c>
      <c r="N2372" s="13">
        <f>SUM(H2372:M2372)-B2372</f>
        <v/>
      </c>
    </row>
    <row r="2373">
      <c r="A2373" t="n">
        <v>2369</v>
      </c>
      <c r="B2373" s="9">
        <f>_xlfn.BETA.INV(RAND(),'Расчет NPV'!$E$5,'Расчет NPV'!$F$5,'Расчет NPV'!$B$5,'Расчет NPV'!$D$5)</f>
        <v/>
      </c>
      <c r="C2373" s="9">
        <f>_xlfn.BETA.INV(RAND(),'Расчет NPV'!$E$6,'Расчет NPV'!$F$6,'Расчет NPV'!$B$6,'Расчет NPV'!$D$6)</f>
        <v/>
      </c>
      <c r="D2373" s="9">
        <f>_xlfn.BETA.INV(RAND(),'Расчет NPV'!$E$7,'Расчет NPV'!$F$7,'Расчет NPV'!$B$7,'Расчет NPV'!$D$7)</f>
        <v/>
      </c>
      <c r="E2373" s="5">
        <f>_xlfn.BETA.INV(RAND(),'Расчет NPV'!$E$8,'Расчет NPV'!$F$8,'Расчет NPV'!$B$8,'Расчет NPV'!$D$8)</f>
        <v/>
      </c>
      <c r="F2373" s="9">
        <f>_xlfn.BETA.INV(RAND(),'Расчет NPV'!$E$9,'Расчет NPV'!$F$9,'Расчет NPV'!$B$9,'Расчет NPV'!$D$9)</f>
        <v/>
      </c>
      <c r="G2373" s="9">
        <f>_xlfn.BETA.INV(RAND(),'Расчет NPV'!$E$10,'Расчет NPV'!$F$10,'Расчет NPV'!$B$10,'Расчет NPV'!$D$10)</f>
        <v/>
      </c>
      <c r="H2373" s="9">
        <f>((D2373*(1+E2373)^0*'Расчет NPV'!$C$14*(C2373-F2373)-G2373)-MAX((D2373*(1+E2373)^0*'Расчет NPV'!$C$14*(C2373-F2373)-G2373)-B2373/6,0)*'Расчет NPV'!$C$13)/(1+'Расчет NPV'!$C$12)^1</f>
        <v/>
      </c>
      <c r="I2373" s="9">
        <f>((D2373*(1+E2373)^1*(C2373-F2373)-G2373)-MAX((D2373*(1+E2373)^1*(C2373-F2373)-G2373)-B2373/6,0)*'Расчет NPV'!$C$13)/(1+'Расчет NPV'!$C$12)^2</f>
        <v/>
      </c>
      <c r="J2373" s="9">
        <f>((D2373*(1+E2373)^2*(C2373-F2373)-G2373)-MAX((D2373*(1+E2373)^2*(C2373-F2373)-G2373)-B2373/6,0)*'Расчет NPV'!$C$13)/(1+'Расчет NPV'!$C$12)^3</f>
        <v/>
      </c>
      <c r="K2373" s="9">
        <f>((D2373*(1+E2373)^3*(C2373-F2373)-G2373)-MAX((D2373*(1+E2373)^3*(C2373-F2373)-G2373)-B2373/6,0)*'Расчет NPV'!$C$13)/(1+'Расчет NPV'!$C$12)^4</f>
        <v/>
      </c>
      <c r="L2373" s="9">
        <f>((D2373*(1+E2373)^4*(C2373-F2373)-G2373)-MAX((D2373*(1+E2373)^4*(C2373-F2373)-G2373)-B2373/6,0)*'Расчет NPV'!$C$13)/(1+'Расчет NPV'!$C$12)^5</f>
        <v/>
      </c>
      <c r="M2373" s="9">
        <f>((D2373*(1+E2373)^5*(C2373-F2373)-G2373)-MAX((D2373*(1+E2373)^5*(C2373-F2373)-G2373)-B2373/6,0)*'Расчет NPV'!$C$13)/(1+'Расчет NPV'!$C$12)^6</f>
        <v/>
      </c>
      <c r="N2373" s="13">
        <f>SUM(H2373:M2373)-B2373</f>
        <v/>
      </c>
    </row>
    <row r="2374">
      <c r="A2374" t="n">
        <v>2370</v>
      </c>
      <c r="B2374" s="9">
        <f>_xlfn.BETA.INV(RAND(),'Расчет NPV'!$E$5,'Расчет NPV'!$F$5,'Расчет NPV'!$B$5,'Расчет NPV'!$D$5)</f>
        <v/>
      </c>
      <c r="C2374" s="9">
        <f>_xlfn.BETA.INV(RAND(),'Расчет NPV'!$E$6,'Расчет NPV'!$F$6,'Расчет NPV'!$B$6,'Расчет NPV'!$D$6)</f>
        <v/>
      </c>
      <c r="D2374" s="9">
        <f>_xlfn.BETA.INV(RAND(),'Расчет NPV'!$E$7,'Расчет NPV'!$F$7,'Расчет NPV'!$B$7,'Расчет NPV'!$D$7)</f>
        <v/>
      </c>
      <c r="E2374" s="5">
        <f>_xlfn.BETA.INV(RAND(),'Расчет NPV'!$E$8,'Расчет NPV'!$F$8,'Расчет NPV'!$B$8,'Расчет NPV'!$D$8)</f>
        <v/>
      </c>
      <c r="F2374" s="9">
        <f>_xlfn.BETA.INV(RAND(),'Расчет NPV'!$E$9,'Расчет NPV'!$F$9,'Расчет NPV'!$B$9,'Расчет NPV'!$D$9)</f>
        <v/>
      </c>
      <c r="G2374" s="9">
        <f>_xlfn.BETA.INV(RAND(),'Расчет NPV'!$E$10,'Расчет NPV'!$F$10,'Расчет NPV'!$B$10,'Расчет NPV'!$D$10)</f>
        <v/>
      </c>
      <c r="H2374" s="9">
        <f>((D2374*(1+E2374)^0*'Расчет NPV'!$C$14*(C2374-F2374)-G2374)-MAX((D2374*(1+E2374)^0*'Расчет NPV'!$C$14*(C2374-F2374)-G2374)-B2374/6,0)*'Расчет NPV'!$C$13)/(1+'Расчет NPV'!$C$12)^1</f>
        <v/>
      </c>
      <c r="I2374" s="9">
        <f>((D2374*(1+E2374)^1*(C2374-F2374)-G2374)-MAX((D2374*(1+E2374)^1*(C2374-F2374)-G2374)-B2374/6,0)*'Расчет NPV'!$C$13)/(1+'Расчет NPV'!$C$12)^2</f>
        <v/>
      </c>
      <c r="J2374" s="9">
        <f>((D2374*(1+E2374)^2*(C2374-F2374)-G2374)-MAX((D2374*(1+E2374)^2*(C2374-F2374)-G2374)-B2374/6,0)*'Расчет NPV'!$C$13)/(1+'Расчет NPV'!$C$12)^3</f>
        <v/>
      </c>
      <c r="K2374" s="9">
        <f>((D2374*(1+E2374)^3*(C2374-F2374)-G2374)-MAX((D2374*(1+E2374)^3*(C2374-F2374)-G2374)-B2374/6,0)*'Расчет NPV'!$C$13)/(1+'Расчет NPV'!$C$12)^4</f>
        <v/>
      </c>
      <c r="L2374" s="9">
        <f>((D2374*(1+E2374)^4*(C2374-F2374)-G2374)-MAX((D2374*(1+E2374)^4*(C2374-F2374)-G2374)-B2374/6,0)*'Расчет NPV'!$C$13)/(1+'Расчет NPV'!$C$12)^5</f>
        <v/>
      </c>
      <c r="M2374" s="9">
        <f>((D2374*(1+E2374)^5*(C2374-F2374)-G2374)-MAX((D2374*(1+E2374)^5*(C2374-F2374)-G2374)-B2374/6,0)*'Расчет NPV'!$C$13)/(1+'Расчет NPV'!$C$12)^6</f>
        <v/>
      </c>
      <c r="N2374" s="13">
        <f>SUM(H2374:M2374)-B2374</f>
        <v/>
      </c>
    </row>
    <row r="2375">
      <c r="A2375" t="n">
        <v>2371</v>
      </c>
      <c r="B2375" s="9">
        <f>_xlfn.BETA.INV(RAND(),'Расчет NPV'!$E$5,'Расчет NPV'!$F$5,'Расчет NPV'!$B$5,'Расчет NPV'!$D$5)</f>
        <v/>
      </c>
      <c r="C2375" s="9">
        <f>_xlfn.BETA.INV(RAND(),'Расчет NPV'!$E$6,'Расчет NPV'!$F$6,'Расчет NPV'!$B$6,'Расчет NPV'!$D$6)</f>
        <v/>
      </c>
      <c r="D2375" s="9">
        <f>_xlfn.BETA.INV(RAND(),'Расчет NPV'!$E$7,'Расчет NPV'!$F$7,'Расчет NPV'!$B$7,'Расчет NPV'!$D$7)</f>
        <v/>
      </c>
      <c r="E2375" s="5">
        <f>_xlfn.BETA.INV(RAND(),'Расчет NPV'!$E$8,'Расчет NPV'!$F$8,'Расчет NPV'!$B$8,'Расчет NPV'!$D$8)</f>
        <v/>
      </c>
      <c r="F2375" s="9">
        <f>_xlfn.BETA.INV(RAND(),'Расчет NPV'!$E$9,'Расчет NPV'!$F$9,'Расчет NPV'!$B$9,'Расчет NPV'!$D$9)</f>
        <v/>
      </c>
      <c r="G2375" s="9">
        <f>_xlfn.BETA.INV(RAND(),'Расчет NPV'!$E$10,'Расчет NPV'!$F$10,'Расчет NPV'!$B$10,'Расчет NPV'!$D$10)</f>
        <v/>
      </c>
      <c r="H2375" s="9">
        <f>((D2375*(1+E2375)^0*'Расчет NPV'!$C$14*(C2375-F2375)-G2375)-MAX((D2375*(1+E2375)^0*'Расчет NPV'!$C$14*(C2375-F2375)-G2375)-B2375/6,0)*'Расчет NPV'!$C$13)/(1+'Расчет NPV'!$C$12)^1</f>
        <v/>
      </c>
      <c r="I2375" s="9">
        <f>((D2375*(1+E2375)^1*(C2375-F2375)-G2375)-MAX((D2375*(1+E2375)^1*(C2375-F2375)-G2375)-B2375/6,0)*'Расчет NPV'!$C$13)/(1+'Расчет NPV'!$C$12)^2</f>
        <v/>
      </c>
      <c r="J2375" s="9">
        <f>((D2375*(1+E2375)^2*(C2375-F2375)-G2375)-MAX((D2375*(1+E2375)^2*(C2375-F2375)-G2375)-B2375/6,0)*'Расчет NPV'!$C$13)/(1+'Расчет NPV'!$C$12)^3</f>
        <v/>
      </c>
      <c r="K2375" s="9">
        <f>((D2375*(1+E2375)^3*(C2375-F2375)-G2375)-MAX((D2375*(1+E2375)^3*(C2375-F2375)-G2375)-B2375/6,0)*'Расчет NPV'!$C$13)/(1+'Расчет NPV'!$C$12)^4</f>
        <v/>
      </c>
      <c r="L2375" s="9">
        <f>((D2375*(1+E2375)^4*(C2375-F2375)-G2375)-MAX((D2375*(1+E2375)^4*(C2375-F2375)-G2375)-B2375/6,0)*'Расчет NPV'!$C$13)/(1+'Расчет NPV'!$C$12)^5</f>
        <v/>
      </c>
      <c r="M2375" s="9">
        <f>((D2375*(1+E2375)^5*(C2375-F2375)-G2375)-MAX((D2375*(1+E2375)^5*(C2375-F2375)-G2375)-B2375/6,0)*'Расчет NPV'!$C$13)/(1+'Расчет NPV'!$C$12)^6</f>
        <v/>
      </c>
      <c r="N2375" s="13">
        <f>SUM(H2375:M2375)-B2375</f>
        <v/>
      </c>
    </row>
    <row r="2376">
      <c r="A2376" t="n">
        <v>2372</v>
      </c>
      <c r="B2376" s="9">
        <f>_xlfn.BETA.INV(RAND(),'Расчет NPV'!$E$5,'Расчет NPV'!$F$5,'Расчет NPV'!$B$5,'Расчет NPV'!$D$5)</f>
        <v/>
      </c>
      <c r="C2376" s="9">
        <f>_xlfn.BETA.INV(RAND(),'Расчет NPV'!$E$6,'Расчет NPV'!$F$6,'Расчет NPV'!$B$6,'Расчет NPV'!$D$6)</f>
        <v/>
      </c>
      <c r="D2376" s="9">
        <f>_xlfn.BETA.INV(RAND(),'Расчет NPV'!$E$7,'Расчет NPV'!$F$7,'Расчет NPV'!$B$7,'Расчет NPV'!$D$7)</f>
        <v/>
      </c>
      <c r="E2376" s="5">
        <f>_xlfn.BETA.INV(RAND(),'Расчет NPV'!$E$8,'Расчет NPV'!$F$8,'Расчет NPV'!$B$8,'Расчет NPV'!$D$8)</f>
        <v/>
      </c>
      <c r="F2376" s="9">
        <f>_xlfn.BETA.INV(RAND(),'Расчет NPV'!$E$9,'Расчет NPV'!$F$9,'Расчет NPV'!$B$9,'Расчет NPV'!$D$9)</f>
        <v/>
      </c>
      <c r="G2376" s="9">
        <f>_xlfn.BETA.INV(RAND(),'Расчет NPV'!$E$10,'Расчет NPV'!$F$10,'Расчет NPV'!$B$10,'Расчет NPV'!$D$10)</f>
        <v/>
      </c>
      <c r="H2376" s="9">
        <f>((D2376*(1+E2376)^0*'Расчет NPV'!$C$14*(C2376-F2376)-G2376)-MAX((D2376*(1+E2376)^0*'Расчет NPV'!$C$14*(C2376-F2376)-G2376)-B2376/6,0)*'Расчет NPV'!$C$13)/(1+'Расчет NPV'!$C$12)^1</f>
        <v/>
      </c>
      <c r="I2376" s="9">
        <f>((D2376*(1+E2376)^1*(C2376-F2376)-G2376)-MAX((D2376*(1+E2376)^1*(C2376-F2376)-G2376)-B2376/6,0)*'Расчет NPV'!$C$13)/(1+'Расчет NPV'!$C$12)^2</f>
        <v/>
      </c>
      <c r="J2376" s="9">
        <f>((D2376*(1+E2376)^2*(C2376-F2376)-G2376)-MAX((D2376*(1+E2376)^2*(C2376-F2376)-G2376)-B2376/6,0)*'Расчет NPV'!$C$13)/(1+'Расчет NPV'!$C$12)^3</f>
        <v/>
      </c>
      <c r="K2376" s="9">
        <f>((D2376*(1+E2376)^3*(C2376-F2376)-G2376)-MAX((D2376*(1+E2376)^3*(C2376-F2376)-G2376)-B2376/6,0)*'Расчет NPV'!$C$13)/(1+'Расчет NPV'!$C$12)^4</f>
        <v/>
      </c>
      <c r="L2376" s="9">
        <f>((D2376*(1+E2376)^4*(C2376-F2376)-G2376)-MAX((D2376*(1+E2376)^4*(C2376-F2376)-G2376)-B2376/6,0)*'Расчет NPV'!$C$13)/(1+'Расчет NPV'!$C$12)^5</f>
        <v/>
      </c>
      <c r="M2376" s="9">
        <f>((D2376*(1+E2376)^5*(C2376-F2376)-G2376)-MAX((D2376*(1+E2376)^5*(C2376-F2376)-G2376)-B2376/6,0)*'Расчет NPV'!$C$13)/(1+'Расчет NPV'!$C$12)^6</f>
        <v/>
      </c>
      <c r="N2376" s="13">
        <f>SUM(H2376:M2376)-B2376</f>
        <v/>
      </c>
    </row>
    <row r="2377">
      <c r="A2377" t="n">
        <v>2373</v>
      </c>
      <c r="B2377" s="9">
        <f>_xlfn.BETA.INV(RAND(),'Расчет NPV'!$E$5,'Расчет NPV'!$F$5,'Расчет NPV'!$B$5,'Расчет NPV'!$D$5)</f>
        <v/>
      </c>
      <c r="C2377" s="9">
        <f>_xlfn.BETA.INV(RAND(),'Расчет NPV'!$E$6,'Расчет NPV'!$F$6,'Расчет NPV'!$B$6,'Расчет NPV'!$D$6)</f>
        <v/>
      </c>
      <c r="D2377" s="9">
        <f>_xlfn.BETA.INV(RAND(),'Расчет NPV'!$E$7,'Расчет NPV'!$F$7,'Расчет NPV'!$B$7,'Расчет NPV'!$D$7)</f>
        <v/>
      </c>
      <c r="E2377" s="5">
        <f>_xlfn.BETA.INV(RAND(),'Расчет NPV'!$E$8,'Расчет NPV'!$F$8,'Расчет NPV'!$B$8,'Расчет NPV'!$D$8)</f>
        <v/>
      </c>
      <c r="F2377" s="9">
        <f>_xlfn.BETA.INV(RAND(),'Расчет NPV'!$E$9,'Расчет NPV'!$F$9,'Расчет NPV'!$B$9,'Расчет NPV'!$D$9)</f>
        <v/>
      </c>
      <c r="G2377" s="9">
        <f>_xlfn.BETA.INV(RAND(),'Расчет NPV'!$E$10,'Расчет NPV'!$F$10,'Расчет NPV'!$B$10,'Расчет NPV'!$D$10)</f>
        <v/>
      </c>
      <c r="H2377" s="9">
        <f>((D2377*(1+E2377)^0*'Расчет NPV'!$C$14*(C2377-F2377)-G2377)-MAX((D2377*(1+E2377)^0*'Расчет NPV'!$C$14*(C2377-F2377)-G2377)-B2377/6,0)*'Расчет NPV'!$C$13)/(1+'Расчет NPV'!$C$12)^1</f>
        <v/>
      </c>
      <c r="I2377" s="9">
        <f>((D2377*(1+E2377)^1*(C2377-F2377)-G2377)-MAX((D2377*(1+E2377)^1*(C2377-F2377)-G2377)-B2377/6,0)*'Расчет NPV'!$C$13)/(1+'Расчет NPV'!$C$12)^2</f>
        <v/>
      </c>
      <c r="J2377" s="9">
        <f>((D2377*(1+E2377)^2*(C2377-F2377)-G2377)-MAX((D2377*(1+E2377)^2*(C2377-F2377)-G2377)-B2377/6,0)*'Расчет NPV'!$C$13)/(1+'Расчет NPV'!$C$12)^3</f>
        <v/>
      </c>
      <c r="K2377" s="9">
        <f>((D2377*(1+E2377)^3*(C2377-F2377)-G2377)-MAX((D2377*(1+E2377)^3*(C2377-F2377)-G2377)-B2377/6,0)*'Расчет NPV'!$C$13)/(1+'Расчет NPV'!$C$12)^4</f>
        <v/>
      </c>
      <c r="L2377" s="9">
        <f>((D2377*(1+E2377)^4*(C2377-F2377)-G2377)-MAX((D2377*(1+E2377)^4*(C2377-F2377)-G2377)-B2377/6,0)*'Расчет NPV'!$C$13)/(1+'Расчет NPV'!$C$12)^5</f>
        <v/>
      </c>
      <c r="M2377" s="9">
        <f>((D2377*(1+E2377)^5*(C2377-F2377)-G2377)-MAX((D2377*(1+E2377)^5*(C2377-F2377)-G2377)-B2377/6,0)*'Расчет NPV'!$C$13)/(1+'Расчет NPV'!$C$12)^6</f>
        <v/>
      </c>
      <c r="N2377" s="13">
        <f>SUM(H2377:M2377)-B2377</f>
        <v/>
      </c>
    </row>
    <row r="2378">
      <c r="A2378" t="n">
        <v>2374</v>
      </c>
      <c r="B2378" s="9">
        <f>_xlfn.BETA.INV(RAND(),'Расчет NPV'!$E$5,'Расчет NPV'!$F$5,'Расчет NPV'!$B$5,'Расчет NPV'!$D$5)</f>
        <v/>
      </c>
      <c r="C2378" s="9">
        <f>_xlfn.BETA.INV(RAND(),'Расчет NPV'!$E$6,'Расчет NPV'!$F$6,'Расчет NPV'!$B$6,'Расчет NPV'!$D$6)</f>
        <v/>
      </c>
      <c r="D2378" s="9">
        <f>_xlfn.BETA.INV(RAND(),'Расчет NPV'!$E$7,'Расчет NPV'!$F$7,'Расчет NPV'!$B$7,'Расчет NPV'!$D$7)</f>
        <v/>
      </c>
      <c r="E2378" s="5">
        <f>_xlfn.BETA.INV(RAND(),'Расчет NPV'!$E$8,'Расчет NPV'!$F$8,'Расчет NPV'!$B$8,'Расчет NPV'!$D$8)</f>
        <v/>
      </c>
      <c r="F2378" s="9">
        <f>_xlfn.BETA.INV(RAND(),'Расчет NPV'!$E$9,'Расчет NPV'!$F$9,'Расчет NPV'!$B$9,'Расчет NPV'!$D$9)</f>
        <v/>
      </c>
      <c r="G2378" s="9">
        <f>_xlfn.BETA.INV(RAND(),'Расчет NPV'!$E$10,'Расчет NPV'!$F$10,'Расчет NPV'!$B$10,'Расчет NPV'!$D$10)</f>
        <v/>
      </c>
      <c r="H2378" s="9">
        <f>((D2378*(1+E2378)^0*'Расчет NPV'!$C$14*(C2378-F2378)-G2378)-MAX((D2378*(1+E2378)^0*'Расчет NPV'!$C$14*(C2378-F2378)-G2378)-B2378/6,0)*'Расчет NPV'!$C$13)/(1+'Расчет NPV'!$C$12)^1</f>
        <v/>
      </c>
      <c r="I2378" s="9">
        <f>((D2378*(1+E2378)^1*(C2378-F2378)-G2378)-MAX((D2378*(1+E2378)^1*(C2378-F2378)-G2378)-B2378/6,0)*'Расчет NPV'!$C$13)/(1+'Расчет NPV'!$C$12)^2</f>
        <v/>
      </c>
      <c r="J2378" s="9">
        <f>((D2378*(1+E2378)^2*(C2378-F2378)-G2378)-MAX((D2378*(1+E2378)^2*(C2378-F2378)-G2378)-B2378/6,0)*'Расчет NPV'!$C$13)/(1+'Расчет NPV'!$C$12)^3</f>
        <v/>
      </c>
      <c r="K2378" s="9">
        <f>((D2378*(1+E2378)^3*(C2378-F2378)-G2378)-MAX((D2378*(1+E2378)^3*(C2378-F2378)-G2378)-B2378/6,0)*'Расчет NPV'!$C$13)/(1+'Расчет NPV'!$C$12)^4</f>
        <v/>
      </c>
      <c r="L2378" s="9">
        <f>((D2378*(1+E2378)^4*(C2378-F2378)-G2378)-MAX((D2378*(1+E2378)^4*(C2378-F2378)-G2378)-B2378/6,0)*'Расчет NPV'!$C$13)/(1+'Расчет NPV'!$C$12)^5</f>
        <v/>
      </c>
      <c r="M2378" s="9">
        <f>((D2378*(1+E2378)^5*(C2378-F2378)-G2378)-MAX((D2378*(1+E2378)^5*(C2378-F2378)-G2378)-B2378/6,0)*'Расчет NPV'!$C$13)/(1+'Расчет NPV'!$C$12)^6</f>
        <v/>
      </c>
      <c r="N2378" s="13">
        <f>SUM(H2378:M2378)-B2378</f>
        <v/>
      </c>
    </row>
    <row r="2379">
      <c r="A2379" t="n">
        <v>2375</v>
      </c>
      <c r="B2379" s="9">
        <f>_xlfn.BETA.INV(RAND(),'Расчет NPV'!$E$5,'Расчет NPV'!$F$5,'Расчет NPV'!$B$5,'Расчет NPV'!$D$5)</f>
        <v/>
      </c>
      <c r="C2379" s="9">
        <f>_xlfn.BETA.INV(RAND(),'Расчет NPV'!$E$6,'Расчет NPV'!$F$6,'Расчет NPV'!$B$6,'Расчет NPV'!$D$6)</f>
        <v/>
      </c>
      <c r="D2379" s="9">
        <f>_xlfn.BETA.INV(RAND(),'Расчет NPV'!$E$7,'Расчет NPV'!$F$7,'Расчет NPV'!$B$7,'Расчет NPV'!$D$7)</f>
        <v/>
      </c>
      <c r="E2379" s="5">
        <f>_xlfn.BETA.INV(RAND(),'Расчет NPV'!$E$8,'Расчет NPV'!$F$8,'Расчет NPV'!$B$8,'Расчет NPV'!$D$8)</f>
        <v/>
      </c>
      <c r="F2379" s="9">
        <f>_xlfn.BETA.INV(RAND(),'Расчет NPV'!$E$9,'Расчет NPV'!$F$9,'Расчет NPV'!$B$9,'Расчет NPV'!$D$9)</f>
        <v/>
      </c>
      <c r="G2379" s="9">
        <f>_xlfn.BETA.INV(RAND(),'Расчет NPV'!$E$10,'Расчет NPV'!$F$10,'Расчет NPV'!$B$10,'Расчет NPV'!$D$10)</f>
        <v/>
      </c>
      <c r="H2379" s="9">
        <f>((D2379*(1+E2379)^0*'Расчет NPV'!$C$14*(C2379-F2379)-G2379)-MAX((D2379*(1+E2379)^0*'Расчет NPV'!$C$14*(C2379-F2379)-G2379)-B2379/6,0)*'Расчет NPV'!$C$13)/(1+'Расчет NPV'!$C$12)^1</f>
        <v/>
      </c>
      <c r="I2379" s="9">
        <f>((D2379*(1+E2379)^1*(C2379-F2379)-G2379)-MAX((D2379*(1+E2379)^1*(C2379-F2379)-G2379)-B2379/6,0)*'Расчет NPV'!$C$13)/(1+'Расчет NPV'!$C$12)^2</f>
        <v/>
      </c>
      <c r="J2379" s="9">
        <f>((D2379*(1+E2379)^2*(C2379-F2379)-G2379)-MAX((D2379*(1+E2379)^2*(C2379-F2379)-G2379)-B2379/6,0)*'Расчет NPV'!$C$13)/(1+'Расчет NPV'!$C$12)^3</f>
        <v/>
      </c>
      <c r="K2379" s="9">
        <f>((D2379*(1+E2379)^3*(C2379-F2379)-G2379)-MAX((D2379*(1+E2379)^3*(C2379-F2379)-G2379)-B2379/6,0)*'Расчет NPV'!$C$13)/(1+'Расчет NPV'!$C$12)^4</f>
        <v/>
      </c>
      <c r="L2379" s="9">
        <f>((D2379*(1+E2379)^4*(C2379-F2379)-G2379)-MAX((D2379*(1+E2379)^4*(C2379-F2379)-G2379)-B2379/6,0)*'Расчет NPV'!$C$13)/(1+'Расчет NPV'!$C$12)^5</f>
        <v/>
      </c>
      <c r="M2379" s="9">
        <f>((D2379*(1+E2379)^5*(C2379-F2379)-G2379)-MAX((D2379*(1+E2379)^5*(C2379-F2379)-G2379)-B2379/6,0)*'Расчет NPV'!$C$13)/(1+'Расчет NPV'!$C$12)^6</f>
        <v/>
      </c>
      <c r="N2379" s="13">
        <f>SUM(H2379:M2379)-B2379</f>
        <v/>
      </c>
    </row>
    <row r="2380">
      <c r="A2380" t="n">
        <v>2376</v>
      </c>
      <c r="B2380" s="9">
        <f>_xlfn.BETA.INV(RAND(),'Расчет NPV'!$E$5,'Расчет NPV'!$F$5,'Расчет NPV'!$B$5,'Расчет NPV'!$D$5)</f>
        <v/>
      </c>
      <c r="C2380" s="9">
        <f>_xlfn.BETA.INV(RAND(),'Расчет NPV'!$E$6,'Расчет NPV'!$F$6,'Расчет NPV'!$B$6,'Расчет NPV'!$D$6)</f>
        <v/>
      </c>
      <c r="D2380" s="9">
        <f>_xlfn.BETA.INV(RAND(),'Расчет NPV'!$E$7,'Расчет NPV'!$F$7,'Расчет NPV'!$B$7,'Расчет NPV'!$D$7)</f>
        <v/>
      </c>
      <c r="E2380" s="5">
        <f>_xlfn.BETA.INV(RAND(),'Расчет NPV'!$E$8,'Расчет NPV'!$F$8,'Расчет NPV'!$B$8,'Расчет NPV'!$D$8)</f>
        <v/>
      </c>
      <c r="F2380" s="9">
        <f>_xlfn.BETA.INV(RAND(),'Расчет NPV'!$E$9,'Расчет NPV'!$F$9,'Расчет NPV'!$B$9,'Расчет NPV'!$D$9)</f>
        <v/>
      </c>
      <c r="G2380" s="9">
        <f>_xlfn.BETA.INV(RAND(),'Расчет NPV'!$E$10,'Расчет NPV'!$F$10,'Расчет NPV'!$B$10,'Расчет NPV'!$D$10)</f>
        <v/>
      </c>
      <c r="H2380" s="9">
        <f>((D2380*(1+E2380)^0*'Расчет NPV'!$C$14*(C2380-F2380)-G2380)-MAX((D2380*(1+E2380)^0*'Расчет NPV'!$C$14*(C2380-F2380)-G2380)-B2380/6,0)*'Расчет NPV'!$C$13)/(1+'Расчет NPV'!$C$12)^1</f>
        <v/>
      </c>
      <c r="I2380" s="9">
        <f>((D2380*(1+E2380)^1*(C2380-F2380)-G2380)-MAX((D2380*(1+E2380)^1*(C2380-F2380)-G2380)-B2380/6,0)*'Расчет NPV'!$C$13)/(1+'Расчет NPV'!$C$12)^2</f>
        <v/>
      </c>
      <c r="J2380" s="9">
        <f>((D2380*(1+E2380)^2*(C2380-F2380)-G2380)-MAX((D2380*(1+E2380)^2*(C2380-F2380)-G2380)-B2380/6,0)*'Расчет NPV'!$C$13)/(1+'Расчет NPV'!$C$12)^3</f>
        <v/>
      </c>
      <c r="K2380" s="9">
        <f>((D2380*(1+E2380)^3*(C2380-F2380)-G2380)-MAX((D2380*(1+E2380)^3*(C2380-F2380)-G2380)-B2380/6,0)*'Расчет NPV'!$C$13)/(1+'Расчет NPV'!$C$12)^4</f>
        <v/>
      </c>
      <c r="L2380" s="9">
        <f>((D2380*(1+E2380)^4*(C2380-F2380)-G2380)-MAX((D2380*(1+E2380)^4*(C2380-F2380)-G2380)-B2380/6,0)*'Расчет NPV'!$C$13)/(1+'Расчет NPV'!$C$12)^5</f>
        <v/>
      </c>
      <c r="M2380" s="9">
        <f>((D2380*(1+E2380)^5*(C2380-F2380)-G2380)-MAX((D2380*(1+E2380)^5*(C2380-F2380)-G2380)-B2380/6,0)*'Расчет NPV'!$C$13)/(1+'Расчет NPV'!$C$12)^6</f>
        <v/>
      </c>
      <c r="N2380" s="13">
        <f>SUM(H2380:M2380)-B2380</f>
        <v/>
      </c>
    </row>
    <row r="2381">
      <c r="A2381" t="n">
        <v>2377</v>
      </c>
      <c r="B2381" s="9">
        <f>_xlfn.BETA.INV(RAND(),'Расчет NPV'!$E$5,'Расчет NPV'!$F$5,'Расчет NPV'!$B$5,'Расчет NPV'!$D$5)</f>
        <v/>
      </c>
      <c r="C2381" s="9">
        <f>_xlfn.BETA.INV(RAND(),'Расчет NPV'!$E$6,'Расчет NPV'!$F$6,'Расчет NPV'!$B$6,'Расчет NPV'!$D$6)</f>
        <v/>
      </c>
      <c r="D2381" s="9">
        <f>_xlfn.BETA.INV(RAND(),'Расчет NPV'!$E$7,'Расчет NPV'!$F$7,'Расчет NPV'!$B$7,'Расчет NPV'!$D$7)</f>
        <v/>
      </c>
      <c r="E2381" s="5">
        <f>_xlfn.BETA.INV(RAND(),'Расчет NPV'!$E$8,'Расчет NPV'!$F$8,'Расчет NPV'!$B$8,'Расчет NPV'!$D$8)</f>
        <v/>
      </c>
      <c r="F2381" s="9">
        <f>_xlfn.BETA.INV(RAND(),'Расчет NPV'!$E$9,'Расчет NPV'!$F$9,'Расчет NPV'!$B$9,'Расчет NPV'!$D$9)</f>
        <v/>
      </c>
      <c r="G2381" s="9">
        <f>_xlfn.BETA.INV(RAND(),'Расчет NPV'!$E$10,'Расчет NPV'!$F$10,'Расчет NPV'!$B$10,'Расчет NPV'!$D$10)</f>
        <v/>
      </c>
      <c r="H2381" s="9">
        <f>((D2381*(1+E2381)^0*'Расчет NPV'!$C$14*(C2381-F2381)-G2381)-MAX((D2381*(1+E2381)^0*'Расчет NPV'!$C$14*(C2381-F2381)-G2381)-B2381/6,0)*'Расчет NPV'!$C$13)/(1+'Расчет NPV'!$C$12)^1</f>
        <v/>
      </c>
      <c r="I2381" s="9">
        <f>((D2381*(1+E2381)^1*(C2381-F2381)-G2381)-MAX((D2381*(1+E2381)^1*(C2381-F2381)-G2381)-B2381/6,0)*'Расчет NPV'!$C$13)/(1+'Расчет NPV'!$C$12)^2</f>
        <v/>
      </c>
      <c r="J2381" s="9">
        <f>((D2381*(1+E2381)^2*(C2381-F2381)-G2381)-MAX((D2381*(1+E2381)^2*(C2381-F2381)-G2381)-B2381/6,0)*'Расчет NPV'!$C$13)/(1+'Расчет NPV'!$C$12)^3</f>
        <v/>
      </c>
      <c r="K2381" s="9">
        <f>((D2381*(1+E2381)^3*(C2381-F2381)-G2381)-MAX((D2381*(1+E2381)^3*(C2381-F2381)-G2381)-B2381/6,0)*'Расчет NPV'!$C$13)/(1+'Расчет NPV'!$C$12)^4</f>
        <v/>
      </c>
      <c r="L2381" s="9">
        <f>((D2381*(1+E2381)^4*(C2381-F2381)-G2381)-MAX((D2381*(1+E2381)^4*(C2381-F2381)-G2381)-B2381/6,0)*'Расчет NPV'!$C$13)/(1+'Расчет NPV'!$C$12)^5</f>
        <v/>
      </c>
      <c r="M2381" s="9">
        <f>((D2381*(1+E2381)^5*(C2381-F2381)-G2381)-MAX((D2381*(1+E2381)^5*(C2381-F2381)-G2381)-B2381/6,0)*'Расчет NPV'!$C$13)/(1+'Расчет NPV'!$C$12)^6</f>
        <v/>
      </c>
      <c r="N2381" s="13">
        <f>SUM(H2381:M2381)-B2381</f>
        <v/>
      </c>
    </row>
    <row r="2382">
      <c r="A2382" t="n">
        <v>2378</v>
      </c>
      <c r="B2382" s="9">
        <f>_xlfn.BETA.INV(RAND(),'Расчет NPV'!$E$5,'Расчет NPV'!$F$5,'Расчет NPV'!$B$5,'Расчет NPV'!$D$5)</f>
        <v/>
      </c>
      <c r="C2382" s="9">
        <f>_xlfn.BETA.INV(RAND(),'Расчет NPV'!$E$6,'Расчет NPV'!$F$6,'Расчет NPV'!$B$6,'Расчет NPV'!$D$6)</f>
        <v/>
      </c>
      <c r="D2382" s="9">
        <f>_xlfn.BETA.INV(RAND(),'Расчет NPV'!$E$7,'Расчет NPV'!$F$7,'Расчет NPV'!$B$7,'Расчет NPV'!$D$7)</f>
        <v/>
      </c>
      <c r="E2382" s="5">
        <f>_xlfn.BETA.INV(RAND(),'Расчет NPV'!$E$8,'Расчет NPV'!$F$8,'Расчет NPV'!$B$8,'Расчет NPV'!$D$8)</f>
        <v/>
      </c>
      <c r="F2382" s="9">
        <f>_xlfn.BETA.INV(RAND(),'Расчет NPV'!$E$9,'Расчет NPV'!$F$9,'Расчет NPV'!$B$9,'Расчет NPV'!$D$9)</f>
        <v/>
      </c>
      <c r="G2382" s="9">
        <f>_xlfn.BETA.INV(RAND(),'Расчет NPV'!$E$10,'Расчет NPV'!$F$10,'Расчет NPV'!$B$10,'Расчет NPV'!$D$10)</f>
        <v/>
      </c>
      <c r="H2382" s="9">
        <f>((D2382*(1+E2382)^0*'Расчет NPV'!$C$14*(C2382-F2382)-G2382)-MAX((D2382*(1+E2382)^0*'Расчет NPV'!$C$14*(C2382-F2382)-G2382)-B2382/6,0)*'Расчет NPV'!$C$13)/(1+'Расчет NPV'!$C$12)^1</f>
        <v/>
      </c>
      <c r="I2382" s="9">
        <f>((D2382*(1+E2382)^1*(C2382-F2382)-G2382)-MAX((D2382*(1+E2382)^1*(C2382-F2382)-G2382)-B2382/6,0)*'Расчет NPV'!$C$13)/(1+'Расчет NPV'!$C$12)^2</f>
        <v/>
      </c>
      <c r="J2382" s="9">
        <f>((D2382*(1+E2382)^2*(C2382-F2382)-G2382)-MAX((D2382*(1+E2382)^2*(C2382-F2382)-G2382)-B2382/6,0)*'Расчет NPV'!$C$13)/(1+'Расчет NPV'!$C$12)^3</f>
        <v/>
      </c>
      <c r="K2382" s="9">
        <f>((D2382*(1+E2382)^3*(C2382-F2382)-G2382)-MAX((D2382*(1+E2382)^3*(C2382-F2382)-G2382)-B2382/6,0)*'Расчет NPV'!$C$13)/(1+'Расчет NPV'!$C$12)^4</f>
        <v/>
      </c>
      <c r="L2382" s="9">
        <f>((D2382*(1+E2382)^4*(C2382-F2382)-G2382)-MAX((D2382*(1+E2382)^4*(C2382-F2382)-G2382)-B2382/6,0)*'Расчет NPV'!$C$13)/(1+'Расчет NPV'!$C$12)^5</f>
        <v/>
      </c>
      <c r="M2382" s="9">
        <f>((D2382*(1+E2382)^5*(C2382-F2382)-G2382)-MAX((D2382*(1+E2382)^5*(C2382-F2382)-G2382)-B2382/6,0)*'Расчет NPV'!$C$13)/(1+'Расчет NPV'!$C$12)^6</f>
        <v/>
      </c>
      <c r="N2382" s="13">
        <f>SUM(H2382:M2382)-B2382</f>
        <v/>
      </c>
    </row>
    <row r="2383">
      <c r="A2383" t="n">
        <v>2379</v>
      </c>
      <c r="B2383" s="9">
        <f>_xlfn.BETA.INV(RAND(),'Расчет NPV'!$E$5,'Расчет NPV'!$F$5,'Расчет NPV'!$B$5,'Расчет NPV'!$D$5)</f>
        <v/>
      </c>
      <c r="C2383" s="9">
        <f>_xlfn.BETA.INV(RAND(),'Расчет NPV'!$E$6,'Расчет NPV'!$F$6,'Расчет NPV'!$B$6,'Расчет NPV'!$D$6)</f>
        <v/>
      </c>
      <c r="D2383" s="9">
        <f>_xlfn.BETA.INV(RAND(),'Расчет NPV'!$E$7,'Расчет NPV'!$F$7,'Расчет NPV'!$B$7,'Расчет NPV'!$D$7)</f>
        <v/>
      </c>
      <c r="E2383" s="5">
        <f>_xlfn.BETA.INV(RAND(),'Расчет NPV'!$E$8,'Расчет NPV'!$F$8,'Расчет NPV'!$B$8,'Расчет NPV'!$D$8)</f>
        <v/>
      </c>
      <c r="F2383" s="9">
        <f>_xlfn.BETA.INV(RAND(),'Расчет NPV'!$E$9,'Расчет NPV'!$F$9,'Расчет NPV'!$B$9,'Расчет NPV'!$D$9)</f>
        <v/>
      </c>
      <c r="G2383" s="9">
        <f>_xlfn.BETA.INV(RAND(),'Расчет NPV'!$E$10,'Расчет NPV'!$F$10,'Расчет NPV'!$B$10,'Расчет NPV'!$D$10)</f>
        <v/>
      </c>
      <c r="H2383" s="9">
        <f>((D2383*(1+E2383)^0*'Расчет NPV'!$C$14*(C2383-F2383)-G2383)-MAX((D2383*(1+E2383)^0*'Расчет NPV'!$C$14*(C2383-F2383)-G2383)-B2383/6,0)*'Расчет NPV'!$C$13)/(1+'Расчет NPV'!$C$12)^1</f>
        <v/>
      </c>
      <c r="I2383" s="9">
        <f>((D2383*(1+E2383)^1*(C2383-F2383)-G2383)-MAX((D2383*(1+E2383)^1*(C2383-F2383)-G2383)-B2383/6,0)*'Расчет NPV'!$C$13)/(1+'Расчет NPV'!$C$12)^2</f>
        <v/>
      </c>
      <c r="J2383" s="9">
        <f>((D2383*(1+E2383)^2*(C2383-F2383)-G2383)-MAX((D2383*(1+E2383)^2*(C2383-F2383)-G2383)-B2383/6,0)*'Расчет NPV'!$C$13)/(1+'Расчет NPV'!$C$12)^3</f>
        <v/>
      </c>
      <c r="K2383" s="9">
        <f>((D2383*(1+E2383)^3*(C2383-F2383)-G2383)-MAX((D2383*(1+E2383)^3*(C2383-F2383)-G2383)-B2383/6,0)*'Расчет NPV'!$C$13)/(1+'Расчет NPV'!$C$12)^4</f>
        <v/>
      </c>
      <c r="L2383" s="9">
        <f>((D2383*(1+E2383)^4*(C2383-F2383)-G2383)-MAX((D2383*(1+E2383)^4*(C2383-F2383)-G2383)-B2383/6,0)*'Расчет NPV'!$C$13)/(1+'Расчет NPV'!$C$12)^5</f>
        <v/>
      </c>
      <c r="M2383" s="9">
        <f>((D2383*(1+E2383)^5*(C2383-F2383)-G2383)-MAX((D2383*(1+E2383)^5*(C2383-F2383)-G2383)-B2383/6,0)*'Расчет NPV'!$C$13)/(1+'Расчет NPV'!$C$12)^6</f>
        <v/>
      </c>
      <c r="N2383" s="13">
        <f>SUM(H2383:M2383)-B2383</f>
        <v/>
      </c>
    </row>
    <row r="2384">
      <c r="A2384" t="n">
        <v>2380</v>
      </c>
      <c r="B2384" s="9">
        <f>_xlfn.BETA.INV(RAND(),'Расчет NPV'!$E$5,'Расчет NPV'!$F$5,'Расчет NPV'!$B$5,'Расчет NPV'!$D$5)</f>
        <v/>
      </c>
      <c r="C2384" s="9">
        <f>_xlfn.BETA.INV(RAND(),'Расчет NPV'!$E$6,'Расчет NPV'!$F$6,'Расчет NPV'!$B$6,'Расчет NPV'!$D$6)</f>
        <v/>
      </c>
      <c r="D2384" s="9">
        <f>_xlfn.BETA.INV(RAND(),'Расчет NPV'!$E$7,'Расчет NPV'!$F$7,'Расчет NPV'!$B$7,'Расчет NPV'!$D$7)</f>
        <v/>
      </c>
      <c r="E2384" s="5">
        <f>_xlfn.BETA.INV(RAND(),'Расчет NPV'!$E$8,'Расчет NPV'!$F$8,'Расчет NPV'!$B$8,'Расчет NPV'!$D$8)</f>
        <v/>
      </c>
      <c r="F2384" s="9">
        <f>_xlfn.BETA.INV(RAND(),'Расчет NPV'!$E$9,'Расчет NPV'!$F$9,'Расчет NPV'!$B$9,'Расчет NPV'!$D$9)</f>
        <v/>
      </c>
      <c r="G2384" s="9">
        <f>_xlfn.BETA.INV(RAND(),'Расчет NPV'!$E$10,'Расчет NPV'!$F$10,'Расчет NPV'!$B$10,'Расчет NPV'!$D$10)</f>
        <v/>
      </c>
      <c r="H2384" s="9">
        <f>((D2384*(1+E2384)^0*'Расчет NPV'!$C$14*(C2384-F2384)-G2384)-MAX((D2384*(1+E2384)^0*'Расчет NPV'!$C$14*(C2384-F2384)-G2384)-B2384/6,0)*'Расчет NPV'!$C$13)/(1+'Расчет NPV'!$C$12)^1</f>
        <v/>
      </c>
      <c r="I2384" s="9">
        <f>((D2384*(1+E2384)^1*(C2384-F2384)-G2384)-MAX((D2384*(1+E2384)^1*(C2384-F2384)-G2384)-B2384/6,0)*'Расчет NPV'!$C$13)/(1+'Расчет NPV'!$C$12)^2</f>
        <v/>
      </c>
      <c r="J2384" s="9">
        <f>((D2384*(1+E2384)^2*(C2384-F2384)-G2384)-MAX((D2384*(1+E2384)^2*(C2384-F2384)-G2384)-B2384/6,0)*'Расчет NPV'!$C$13)/(1+'Расчет NPV'!$C$12)^3</f>
        <v/>
      </c>
      <c r="K2384" s="9">
        <f>((D2384*(1+E2384)^3*(C2384-F2384)-G2384)-MAX((D2384*(1+E2384)^3*(C2384-F2384)-G2384)-B2384/6,0)*'Расчет NPV'!$C$13)/(1+'Расчет NPV'!$C$12)^4</f>
        <v/>
      </c>
      <c r="L2384" s="9">
        <f>((D2384*(1+E2384)^4*(C2384-F2384)-G2384)-MAX((D2384*(1+E2384)^4*(C2384-F2384)-G2384)-B2384/6,0)*'Расчет NPV'!$C$13)/(1+'Расчет NPV'!$C$12)^5</f>
        <v/>
      </c>
      <c r="M2384" s="9">
        <f>((D2384*(1+E2384)^5*(C2384-F2384)-G2384)-MAX((D2384*(1+E2384)^5*(C2384-F2384)-G2384)-B2384/6,0)*'Расчет NPV'!$C$13)/(1+'Расчет NPV'!$C$12)^6</f>
        <v/>
      </c>
      <c r="N2384" s="13">
        <f>SUM(H2384:M2384)-B2384</f>
        <v/>
      </c>
    </row>
    <row r="2385">
      <c r="A2385" t="n">
        <v>2381</v>
      </c>
      <c r="B2385" s="9">
        <f>_xlfn.BETA.INV(RAND(),'Расчет NPV'!$E$5,'Расчет NPV'!$F$5,'Расчет NPV'!$B$5,'Расчет NPV'!$D$5)</f>
        <v/>
      </c>
      <c r="C2385" s="9">
        <f>_xlfn.BETA.INV(RAND(),'Расчет NPV'!$E$6,'Расчет NPV'!$F$6,'Расчет NPV'!$B$6,'Расчет NPV'!$D$6)</f>
        <v/>
      </c>
      <c r="D2385" s="9">
        <f>_xlfn.BETA.INV(RAND(),'Расчет NPV'!$E$7,'Расчет NPV'!$F$7,'Расчет NPV'!$B$7,'Расчет NPV'!$D$7)</f>
        <v/>
      </c>
      <c r="E2385" s="5">
        <f>_xlfn.BETA.INV(RAND(),'Расчет NPV'!$E$8,'Расчет NPV'!$F$8,'Расчет NPV'!$B$8,'Расчет NPV'!$D$8)</f>
        <v/>
      </c>
      <c r="F2385" s="9">
        <f>_xlfn.BETA.INV(RAND(),'Расчет NPV'!$E$9,'Расчет NPV'!$F$9,'Расчет NPV'!$B$9,'Расчет NPV'!$D$9)</f>
        <v/>
      </c>
      <c r="G2385" s="9">
        <f>_xlfn.BETA.INV(RAND(),'Расчет NPV'!$E$10,'Расчет NPV'!$F$10,'Расчет NPV'!$B$10,'Расчет NPV'!$D$10)</f>
        <v/>
      </c>
      <c r="H2385" s="9">
        <f>((D2385*(1+E2385)^0*'Расчет NPV'!$C$14*(C2385-F2385)-G2385)-MAX((D2385*(1+E2385)^0*'Расчет NPV'!$C$14*(C2385-F2385)-G2385)-B2385/6,0)*'Расчет NPV'!$C$13)/(1+'Расчет NPV'!$C$12)^1</f>
        <v/>
      </c>
      <c r="I2385" s="9">
        <f>((D2385*(1+E2385)^1*(C2385-F2385)-G2385)-MAX((D2385*(1+E2385)^1*(C2385-F2385)-G2385)-B2385/6,0)*'Расчет NPV'!$C$13)/(1+'Расчет NPV'!$C$12)^2</f>
        <v/>
      </c>
      <c r="J2385" s="9">
        <f>((D2385*(1+E2385)^2*(C2385-F2385)-G2385)-MAX((D2385*(1+E2385)^2*(C2385-F2385)-G2385)-B2385/6,0)*'Расчет NPV'!$C$13)/(1+'Расчет NPV'!$C$12)^3</f>
        <v/>
      </c>
      <c r="K2385" s="9">
        <f>((D2385*(1+E2385)^3*(C2385-F2385)-G2385)-MAX((D2385*(1+E2385)^3*(C2385-F2385)-G2385)-B2385/6,0)*'Расчет NPV'!$C$13)/(1+'Расчет NPV'!$C$12)^4</f>
        <v/>
      </c>
      <c r="L2385" s="9">
        <f>((D2385*(1+E2385)^4*(C2385-F2385)-G2385)-MAX((D2385*(1+E2385)^4*(C2385-F2385)-G2385)-B2385/6,0)*'Расчет NPV'!$C$13)/(1+'Расчет NPV'!$C$12)^5</f>
        <v/>
      </c>
      <c r="M2385" s="9">
        <f>((D2385*(1+E2385)^5*(C2385-F2385)-G2385)-MAX((D2385*(1+E2385)^5*(C2385-F2385)-G2385)-B2385/6,0)*'Расчет NPV'!$C$13)/(1+'Расчет NPV'!$C$12)^6</f>
        <v/>
      </c>
      <c r="N2385" s="13">
        <f>SUM(H2385:M2385)-B2385</f>
        <v/>
      </c>
    </row>
    <row r="2386">
      <c r="A2386" t="n">
        <v>2382</v>
      </c>
      <c r="B2386" s="9">
        <f>_xlfn.BETA.INV(RAND(),'Расчет NPV'!$E$5,'Расчет NPV'!$F$5,'Расчет NPV'!$B$5,'Расчет NPV'!$D$5)</f>
        <v/>
      </c>
      <c r="C2386" s="9">
        <f>_xlfn.BETA.INV(RAND(),'Расчет NPV'!$E$6,'Расчет NPV'!$F$6,'Расчет NPV'!$B$6,'Расчет NPV'!$D$6)</f>
        <v/>
      </c>
      <c r="D2386" s="9">
        <f>_xlfn.BETA.INV(RAND(),'Расчет NPV'!$E$7,'Расчет NPV'!$F$7,'Расчет NPV'!$B$7,'Расчет NPV'!$D$7)</f>
        <v/>
      </c>
      <c r="E2386" s="5">
        <f>_xlfn.BETA.INV(RAND(),'Расчет NPV'!$E$8,'Расчет NPV'!$F$8,'Расчет NPV'!$B$8,'Расчет NPV'!$D$8)</f>
        <v/>
      </c>
      <c r="F2386" s="9">
        <f>_xlfn.BETA.INV(RAND(),'Расчет NPV'!$E$9,'Расчет NPV'!$F$9,'Расчет NPV'!$B$9,'Расчет NPV'!$D$9)</f>
        <v/>
      </c>
      <c r="G2386" s="9">
        <f>_xlfn.BETA.INV(RAND(),'Расчет NPV'!$E$10,'Расчет NPV'!$F$10,'Расчет NPV'!$B$10,'Расчет NPV'!$D$10)</f>
        <v/>
      </c>
      <c r="H2386" s="9">
        <f>((D2386*(1+E2386)^0*'Расчет NPV'!$C$14*(C2386-F2386)-G2386)-MAX((D2386*(1+E2386)^0*'Расчет NPV'!$C$14*(C2386-F2386)-G2386)-B2386/6,0)*'Расчет NPV'!$C$13)/(1+'Расчет NPV'!$C$12)^1</f>
        <v/>
      </c>
      <c r="I2386" s="9">
        <f>((D2386*(1+E2386)^1*(C2386-F2386)-G2386)-MAX((D2386*(1+E2386)^1*(C2386-F2386)-G2386)-B2386/6,0)*'Расчет NPV'!$C$13)/(1+'Расчет NPV'!$C$12)^2</f>
        <v/>
      </c>
      <c r="J2386" s="9">
        <f>((D2386*(1+E2386)^2*(C2386-F2386)-G2386)-MAX((D2386*(1+E2386)^2*(C2386-F2386)-G2386)-B2386/6,0)*'Расчет NPV'!$C$13)/(1+'Расчет NPV'!$C$12)^3</f>
        <v/>
      </c>
      <c r="K2386" s="9">
        <f>((D2386*(1+E2386)^3*(C2386-F2386)-G2386)-MAX((D2386*(1+E2386)^3*(C2386-F2386)-G2386)-B2386/6,0)*'Расчет NPV'!$C$13)/(1+'Расчет NPV'!$C$12)^4</f>
        <v/>
      </c>
      <c r="L2386" s="9">
        <f>((D2386*(1+E2386)^4*(C2386-F2386)-G2386)-MAX((D2386*(1+E2386)^4*(C2386-F2386)-G2386)-B2386/6,0)*'Расчет NPV'!$C$13)/(1+'Расчет NPV'!$C$12)^5</f>
        <v/>
      </c>
      <c r="M2386" s="9">
        <f>((D2386*(1+E2386)^5*(C2386-F2386)-G2386)-MAX((D2386*(1+E2386)^5*(C2386-F2386)-G2386)-B2386/6,0)*'Расчет NPV'!$C$13)/(1+'Расчет NPV'!$C$12)^6</f>
        <v/>
      </c>
      <c r="N2386" s="13">
        <f>SUM(H2386:M2386)-B2386</f>
        <v/>
      </c>
    </row>
    <row r="2387">
      <c r="A2387" t="n">
        <v>2383</v>
      </c>
      <c r="B2387" s="9">
        <f>_xlfn.BETA.INV(RAND(),'Расчет NPV'!$E$5,'Расчет NPV'!$F$5,'Расчет NPV'!$B$5,'Расчет NPV'!$D$5)</f>
        <v/>
      </c>
      <c r="C2387" s="9">
        <f>_xlfn.BETA.INV(RAND(),'Расчет NPV'!$E$6,'Расчет NPV'!$F$6,'Расчет NPV'!$B$6,'Расчет NPV'!$D$6)</f>
        <v/>
      </c>
      <c r="D2387" s="9">
        <f>_xlfn.BETA.INV(RAND(),'Расчет NPV'!$E$7,'Расчет NPV'!$F$7,'Расчет NPV'!$B$7,'Расчет NPV'!$D$7)</f>
        <v/>
      </c>
      <c r="E2387" s="5">
        <f>_xlfn.BETA.INV(RAND(),'Расчет NPV'!$E$8,'Расчет NPV'!$F$8,'Расчет NPV'!$B$8,'Расчет NPV'!$D$8)</f>
        <v/>
      </c>
      <c r="F2387" s="9">
        <f>_xlfn.BETA.INV(RAND(),'Расчет NPV'!$E$9,'Расчет NPV'!$F$9,'Расчет NPV'!$B$9,'Расчет NPV'!$D$9)</f>
        <v/>
      </c>
      <c r="G2387" s="9">
        <f>_xlfn.BETA.INV(RAND(),'Расчет NPV'!$E$10,'Расчет NPV'!$F$10,'Расчет NPV'!$B$10,'Расчет NPV'!$D$10)</f>
        <v/>
      </c>
      <c r="H2387" s="9">
        <f>((D2387*(1+E2387)^0*'Расчет NPV'!$C$14*(C2387-F2387)-G2387)-MAX((D2387*(1+E2387)^0*'Расчет NPV'!$C$14*(C2387-F2387)-G2387)-B2387/6,0)*'Расчет NPV'!$C$13)/(1+'Расчет NPV'!$C$12)^1</f>
        <v/>
      </c>
      <c r="I2387" s="9">
        <f>((D2387*(1+E2387)^1*(C2387-F2387)-G2387)-MAX((D2387*(1+E2387)^1*(C2387-F2387)-G2387)-B2387/6,0)*'Расчет NPV'!$C$13)/(1+'Расчет NPV'!$C$12)^2</f>
        <v/>
      </c>
      <c r="J2387" s="9">
        <f>((D2387*(1+E2387)^2*(C2387-F2387)-G2387)-MAX((D2387*(1+E2387)^2*(C2387-F2387)-G2387)-B2387/6,0)*'Расчет NPV'!$C$13)/(1+'Расчет NPV'!$C$12)^3</f>
        <v/>
      </c>
      <c r="K2387" s="9">
        <f>((D2387*(1+E2387)^3*(C2387-F2387)-G2387)-MAX((D2387*(1+E2387)^3*(C2387-F2387)-G2387)-B2387/6,0)*'Расчет NPV'!$C$13)/(1+'Расчет NPV'!$C$12)^4</f>
        <v/>
      </c>
      <c r="L2387" s="9">
        <f>((D2387*(1+E2387)^4*(C2387-F2387)-G2387)-MAX((D2387*(1+E2387)^4*(C2387-F2387)-G2387)-B2387/6,0)*'Расчет NPV'!$C$13)/(1+'Расчет NPV'!$C$12)^5</f>
        <v/>
      </c>
      <c r="M2387" s="9">
        <f>((D2387*(1+E2387)^5*(C2387-F2387)-G2387)-MAX((D2387*(1+E2387)^5*(C2387-F2387)-G2387)-B2387/6,0)*'Расчет NPV'!$C$13)/(1+'Расчет NPV'!$C$12)^6</f>
        <v/>
      </c>
      <c r="N2387" s="13">
        <f>SUM(H2387:M2387)-B2387</f>
        <v/>
      </c>
    </row>
    <row r="2388">
      <c r="A2388" t="n">
        <v>2384</v>
      </c>
      <c r="B2388" s="9">
        <f>_xlfn.BETA.INV(RAND(),'Расчет NPV'!$E$5,'Расчет NPV'!$F$5,'Расчет NPV'!$B$5,'Расчет NPV'!$D$5)</f>
        <v/>
      </c>
      <c r="C2388" s="9">
        <f>_xlfn.BETA.INV(RAND(),'Расчет NPV'!$E$6,'Расчет NPV'!$F$6,'Расчет NPV'!$B$6,'Расчет NPV'!$D$6)</f>
        <v/>
      </c>
      <c r="D2388" s="9">
        <f>_xlfn.BETA.INV(RAND(),'Расчет NPV'!$E$7,'Расчет NPV'!$F$7,'Расчет NPV'!$B$7,'Расчет NPV'!$D$7)</f>
        <v/>
      </c>
      <c r="E2388" s="5">
        <f>_xlfn.BETA.INV(RAND(),'Расчет NPV'!$E$8,'Расчет NPV'!$F$8,'Расчет NPV'!$B$8,'Расчет NPV'!$D$8)</f>
        <v/>
      </c>
      <c r="F2388" s="9">
        <f>_xlfn.BETA.INV(RAND(),'Расчет NPV'!$E$9,'Расчет NPV'!$F$9,'Расчет NPV'!$B$9,'Расчет NPV'!$D$9)</f>
        <v/>
      </c>
      <c r="G2388" s="9">
        <f>_xlfn.BETA.INV(RAND(),'Расчет NPV'!$E$10,'Расчет NPV'!$F$10,'Расчет NPV'!$B$10,'Расчет NPV'!$D$10)</f>
        <v/>
      </c>
      <c r="H2388" s="9">
        <f>((D2388*(1+E2388)^0*'Расчет NPV'!$C$14*(C2388-F2388)-G2388)-MAX((D2388*(1+E2388)^0*'Расчет NPV'!$C$14*(C2388-F2388)-G2388)-B2388/6,0)*'Расчет NPV'!$C$13)/(1+'Расчет NPV'!$C$12)^1</f>
        <v/>
      </c>
      <c r="I2388" s="9">
        <f>((D2388*(1+E2388)^1*(C2388-F2388)-G2388)-MAX((D2388*(1+E2388)^1*(C2388-F2388)-G2388)-B2388/6,0)*'Расчет NPV'!$C$13)/(1+'Расчет NPV'!$C$12)^2</f>
        <v/>
      </c>
      <c r="J2388" s="9">
        <f>((D2388*(1+E2388)^2*(C2388-F2388)-G2388)-MAX((D2388*(1+E2388)^2*(C2388-F2388)-G2388)-B2388/6,0)*'Расчет NPV'!$C$13)/(1+'Расчет NPV'!$C$12)^3</f>
        <v/>
      </c>
      <c r="K2388" s="9">
        <f>((D2388*(1+E2388)^3*(C2388-F2388)-G2388)-MAX((D2388*(1+E2388)^3*(C2388-F2388)-G2388)-B2388/6,0)*'Расчет NPV'!$C$13)/(1+'Расчет NPV'!$C$12)^4</f>
        <v/>
      </c>
      <c r="L2388" s="9">
        <f>((D2388*(1+E2388)^4*(C2388-F2388)-G2388)-MAX((D2388*(1+E2388)^4*(C2388-F2388)-G2388)-B2388/6,0)*'Расчет NPV'!$C$13)/(1+'Расчет NPV'!$C$12)^5</f>
        <v/>
      </c>
      <c r="M2388" s="9">
        <f>((D2388*(1+E2388)^5*(C2388-F2388)-G2388)-MAX((D2388*(1+E2388)^5*(C2388-F2388)-G2388)-B2388/6,0)*'Расчет NPV'!$C$13)/(1+'Расчет NPV'!$C$12)^6</f>
        <v/>
      </c>
      <c r="N2388" s="13">
        <f>SUM(H2388:M2388)-B2388</f>
        <v/>
      </c>
    </row>
    <row r="2389">
      <c r="A2389" t="n">
        <v>2385</v>
      </c>
      <c r="B2389" s="9">
        <f>_xlfn.BETA.INV(RAND(),'Расчет NPV'!$E$5,'Расчет NPV'!$F$5,'Расчет NPV'!$B$5,'Расчет NPV'!$D$5)</f>
        <v/>
      </c>
      <c r="C2389" s="9">
        <f>_xlfn.BETA.INV(RAND(),'Расчет NPV'!$E$6,'Расчет NPV'!$F$6,'Расчет NPV'!$B$6,'Расчет NPV'!$D$6)</f>
        <v/>
      </c>
      <c r="D2389" s="9">
        <f>_xlfn.BETA.INV(RAND(),'Расчет NPV'!$E$7,'Расчет NPV'!$F$7,'Расчет NPV'!$B$7,'Расчет NPV'!$D$7)</f>
        <v/>
      </c>
      <c r="E2389" s="5">
        <f>_xlfn.BETA.INV(RAND(),'Расчет NPV'!$E$8,'Расчет NPV'!$F$8,'Расчет NPV'!$B$8,'Расчет NPV'!$D$8)</f>
        <v/>
      </c>
      <c r="F2389" s="9">
        <f>_xlfn.BETA.INV(RAND(),'Расчет NPV'!$E$9,'Расчет NPV'!$F$9,'Расчет NPV'!$B$9,'Расчет NPV'!$D$9)</f>
        <v/>
      </c>
      <c r="G2389" s="9">
        <f>_xlfn.BETA.INV(RAND(),'Расчет NPV'!$E$10,'Расчет NPV'!$F$10,'Расчет NPV'!$B$10,'Расчет NPV'!$D$10)</f>
        <v/>
      </c>
      <c r="H2389" s="9">
        <f>((D2389*(1+E2389)^0*'Расчет NPV'!$C$14*(C2389-F2389)-G2389)-MAX((D2389*(1+E2389)^0*'Расчет NPV'!$C$14*(C2389-F2389)-G2389)-B2389/6,0)*'Расчет NPV'!$C$13)/(1+'Расчет NPV'!$C$12)^1</f>
        <v/>
      </c>
      <c r="I2389" s="9">
        <f>((D2389*(1+E2389)^1*(C2389-F2389)-G2389)-MAX((D2389*(1+E2389)^1*(C2389-F2389)-G2389)-B2389/6,0)*'Расчет NPV'!$C$13)/(1+'Расчет NPV'!$C$12)^2</f>
        <v/>
      </c>
      <c r="J2389" s="9">
        <f>((D2389*(1+E2389)^2*(C2389-F2389)-G2389)-MAX((D2389*(1+E2389)^2*(C2389-F2389)-G2389)-B2389/6,0)*'Расчет NPV'!$C$13)/(1+'Расчет NPV'!$C$12)^3</f>
        <v/>
      </c>
      <c r="K2389" s="9">
        <f>((D2389*(1+E2389)^3*(C2389-F2389)-G2389)-MAX((D2389*(1+E2389)^3*(C2389-F2389)-G2389)-B2389/6,0)*'Расчет NPV'!$C$13)/(1+'Расчет NPV'!$C$12)^4</f>
        <v/>
      </c>
      <c r="L2389" s="9">
        <f>((D2389*(1+E2389)^4*(C2389-F2389)-G2389)-MAX((D2389*(1+E2389)^4*(C2389-F2389)-G2389)-B2389/6,0)*'Расчет NPV'!$C$13)/(1+'Расчет NPV'!$C$12)^5</f>
        <v/>
      </c>
      <c r="M2389" s="9">
        <f>((D2389*(1+E2389)^5*(C2389-F2389)-G2389)-MAX((D2389*(1+E2389)^5*(C2389-F2389)-G2389)-B2389/6,0)*'Расчет NPV'!$C$13)/(1+'Расчет NPV'!$C$12)^6</f>
        <v/>
      </c>
      <c r="N2389" s="13">
        <f>SUM(H2389:M2389)-B2389</f>
        <v/>
      </c>
    </row>
    <row r="2390">
      <c r="A2390" t="n">
        <v>2386</v>
      </c>
      <c r="B2390" s="9">
        <f>_xlfn.BETA.INV(RAND(),'Расчет NPV'!$E$5,'Расчет NPV'!$F$5,'Расчет NPV'!$B$5,'Расчет NPV'!$D$5)</f>
        <v/>
      </c>
      <c r="C2390" s="9">
        <f>_xlfn.BETA.INV(RAND(),'Расчет NPV'!$E$6,'Расчет NPV'!$F$6,'Расчет NPV'!$B$6,'Расчет NPV'!$D$6)</f>
        <v/>
      </c>
      <c r="D2390" s="9">
        <f>_xlfn.BETA.INV(RAND(),'Расчет NPV'!$E$7,'Расчет NPV'!$F$7,'Расчет NPV'!$B$7,'Расчет NPV'!$D$7)</f>
        <v/>
      </c>
      <c r="E2390" s="5">
        <f>_xlfn.BETA.INV(RAND(),'Расчет NPV'!$E$8,'Расчет NPV'!$F$8,'Расчет NPV'!$B$8,'Расчет NPV'!$D$8)</f>
        <v/>
      </c>
      <c r="F2390" s="9">
        <f>_xlfn.BETA.INV(RAND(),'Расчет NPV'!$E$9,'Расчет NPV'!$F$9,'Расчет NPV'!$B$9,'Расчет NPV'!$D$9)</f>
        <v/>
      </c>
      <c r="G2390" s="9">
        <f>_xlfn.BETA.INV(RAND(),'Расчет NPV'!$E$10,'Расчет NPV'!$F$10,'Расчет NPV'!$B$10,'Расчет NPV'!$D$10)</f>
        <v/>
      </c>
      <c r="H2390" s="9">
        <f>((D2390*(1+E2390)^0*'Расчет NPV'!$C$14*(C2390-F2390)-G2390)-MAX((D2390*(1+E2390)^0*'Расчет NPV'!$C$14*(C2390-F2390)-G2390)-B2390/6,0)*'Расчет NPV'!$C$13)/(1+'Расчет NPV'!$C$12)^1</f>
        <v/>
      </c>
      <c r="I2390" s="9">
        <f>((D2390*(1+E2390)^1*(C2390-F2390)-G2390)-MAX((D2390*(1+E2390)^1*(C2390-F2390)-G2390)-B2390/6,0)*'Расчет NPV'!$C$13)/(1+'Расчет NPV'!$C$12)^2</f>
        <v/>
      </c>
      <c r="J2390" s="9">
        <f>((D2390*(1+E2390)^2*(C2390-F2390)-G2390)-MAX((D2390*(1+E2390)^2*(C2390-F2390)-G2390)-B2390/6,0)*'Расчет NPV'!$C$13)/(1+'Расчет NPV'!$C$12)^3</f>
        <v/>
      </c>
      <c r="K2390" s="9">
        <f>((D2390*(1+E2390)^3*(C2390-F2390)-G2390)-MAX((D2390*(1+E2390)^3*(C2390-F2390)-G2390)-B2390/6,0)*'Расчет NPV'!$C$13)/(1+'Расчет NPV'!$C$12)^4</f>
        <v/>
      </c>
      <c r="L2390" s="9">
        <f>((D2390*(1+E2390)^4*(C2390-F2390)-G2390)-MAX((D2390*(1+E2390)^4*(C2390-F2390)-G2390)-B2390/6,0)*'Расчет NPV'!$C$13)/(1+'Расчет NPV'!$C$12)^5</f>
        <v/>
      </c>
      <c r="M2390" s="9">
        <f>((D2390*(1+E2390)^5*(C2390-F2390)-G2390)-MAX((D2390*(1+E2390)^5*(C2390-F2390)-G2390)-B2390/6,0)*'Расчет NPV'!$C$13)/(1+'Расчет NPV'!$C$12)^6</f>
        <v/>
      </c>
      <c r="N2390" s="13">
        <f>SUM(H2390:M2390)-B2390</f>
        <v/>
      </c>
    </row>
    <row r="2391">
      <c r="A2391" t="n">
        <v>2387</v>
      </c>
      <c r="B2391" s="9">
        <f>_xlfn.BETA.INV(RAND(),'Расчет NPV'!$E$5,'Расчет NPV'!$F$5,'Расчет NPV'!$B$5,'Расчет NPV'!$D$5)</f>
        <v/>
      </c>
      <c r="C2391" s="9">
        <f>_xlfn.BETA.INV(RAND(),'Расчет NPV'!$E$6,'Расчет NPV'!$F$6,'Расчет NPV'!$B$6,'Расчет NPV'!$D$6)</f>
        <v/>
      </c>
      <c r="D2391" s="9">
        <f>_xlfn.BETA.INV(RAND(),'Расчет NPV'!$E$7,'Расчет NPV'!$F$7,'Расчет NPV'!$B$7,'Расчет NPV'!$D$7)</f>
        <v/>
      </c>
      <c r="E2391" s="5">
        <f>_xlfn.BETA.INV(RAND(),'Расчет NPV'!$E$8,'Расчет NPV'!$F$8,'Расчет NPV'!$B$8,'Расчет NPV'!$D$8)</f>
        <v/>
      </c>
      <c r="F2391" s="9">
        <f>_xlfn.BETA.INV(RAND(),'Расчет NPV'!$E$9,'Расчет NPV'!$F$9,'Расчет NPV'!$B$9,'Расчет NPV'!$D$9)</f>
        <v/>
      </c>
      <c r="G2391" s="9">
        <f>_xlfn.BETA.INV(RAND(),'Расчет NPV'!$E$10,'Расчет NPV'!$F$10,'Расчет NPV'!$B$10,'Расчет NPV'!$D$10)</f>
        <v/>
      </c>
      <c r="H2391" s="9">
        <f>((D2391*(1+E2391)^0*'Расчет NPV'!$C$14*(C2391-F2391)-G2391)-MAX((D2391*(1+E2391)^0*'Расчет NPV'!$C$14*(C2391-F2391)-G2391)-B2391/6,0)*'Расчет NPV'!$C$13)/(1+'Расчет NPV'!$C$12)^1</f>
        <v/>
      </c>
      <c r="I2391" s="9">
        <f>((D2391*(1+E2391)^1*(C2391-F2391)-G2391)-MAX((D2391*(1+E2391)^1*(C2391-F2391)-G2391)-B2391/6,0)*'Расчет NPV'!$C$13)/(1+'Расчет NPV'!$C$12)^2</f>
        <v/>
      </c>
      <c r="J2391" s="9">
        <f>((D2391*(1+E2391)^2*(C2391-F2391)-G2391)-MAX((D2391*(1+E2391)^2*(C2391-F2391)-G2391)-B2391/6,0)*'Расчет NPV'!$C$13)/(1+'Расчет NPV'!$C$12)^3</f>
        <v/>
      </c>
      <c r="K2391" s="9">
        <f>((D2391*(1+E2391)^3*(C2391-F2391)-G2391)-MAX((D2391*(1+E2391)^3*(C2391-F2391)-G2391)-B2391/6,0)*'Расчет NPV'!$C$13)/(1+'Расчет NPV'!$C$12)^4</f>
        <v/>
      </c>
      <c r="L2391" s="9">
        <f>((D2391*(1+E2391)^4*(C2391-F2391)-G2391)-MAX((D2391*(1+E2391)^4*(C2391-F2391)-G2391)-B2391/6,0)*'Расчет NPV'!$C$13)/(1+'Расчет NPV'!$C$12)^5</f>
        <v/>
      </c>
      <c r="M2391" s="9">
        <f>((D2391*(1+E2391)^5*(C2391-F2391)-G2391)-MAX((D2391*(1+E2391)^5*(C2391-F2391)-G2391)-B2391/6,0)*'Расчет NPV'!$C$13)/(1+'Расчет NPV'!$C$12)^6</f>
        <v/>
      </c>
      <c r="N2391" s="13">
        <f>SUM(H2391:M2391)-B2391</f>
        <v/>
      </c>
    </row>
    <row r="2392">
      <c r="A2392" t="n">
        <v>2388</v>
      </c>
      <c r="B2392" s="9">
        <f>_xlfn.BETA.INV(RAND(),'Расчет NPV'!$E$5,'Расчет NPV'!$F$5,'Расчет NPV'!$B$5,'Расчет NPV'!$D$5)</f>
        <v/>
      </c>
      <c r="C2392" s="9">
        <f>_xlfn.BETA.INV(RAND(),'Расчет NPV'!$E$6,'Расчет NPV'!$F$6,'Расчет NPV'!$B$6,'Расчет NPV'!$D$6)</f>
        <v/>
      </c>
      <c r="D2392" s="9">
        <f>_xlfn.BETA.INV(RAND(),'Расчет NPV'!$E$7,'Расчет NPV'!$F$7,'Расчет NPV'!$B$7,'Расчет NPV'!$D$7)</f>
        <v/>
      </c>
      <c r="E2392" s="5">
        <f>_xlfn.BETA.INV(RAND(),'Расчет NPV'!$E$8,'Расчет NPV'!$F$8,'Расчет NPV'!$B$8,'Расчет NPV'!$D$8)</f>
        <v/>
      </c>
      <c r="F2392" s="9">
        <f>_xlfn.BETA.INV(RAND(),'Расчет NPV'!$E$9,'Расчет NPV'!$F$9,'Расчет NPV'!$B$9,'Расчет NPV'!$D$9)</f>
        <v/>
      </c>
      <c r="G2392" s="9">
        <f>_xlfn.BETA.INV(RAND(),'Расчет NPV'!$E$10,'Расчет NPV'!$F$10,'Расчет NPV'!$B$10,'Расчет NPV'!$D$10)</f>
        <v/>
      </c>
      <c r="H2392" s="9">
        <f>((D2392*(1+E2392)^0*'Расчет NPV'!$C$14*(C2392-F2392)-G2392)-MAX((D2392*(1+E2392)^0*'Расчет NPV'!$C$14*(C2392-F2392)-G2392)-B2392/6,0)*'Расчет NPV'!$C$13)/(1+'Расчет NPV'!$C$12)^1</f>
        <v/>
      </c>
      <c r="I2392" s="9">
        <f>((D2392*(1+E2392)^1*(C2392-F2392)-G2392)-MAX((D2392*(1+E2392)^1*(C2392-F2392)-G2392)-B2392/6,0)*'Расчет NPV'!$C$13)/(1+'Расчет NPV'!$C$12)^2</f>
        <v/>
      </c>
      <c r="J2392" s="9">
        <f>((D2392*(1+E2392)^2*(C2392-F2392)-G2392)-MAX((D2392*(1+E2392)^2*(C2392-F2392)-G2392)-B2392/6,0)*'Расчет NPV'!$C$13)/(1+'Расчет NPV'!$C$12)^3</f>
        <v/>
      </c>
      <c r="K2392" s="9">
        <f>((D2392*(1+E2392)^3*(C2392-F2392)-G2392)-MAX((D2392*(1+E2392)^3*(C2392-F2392)-G2392)-B2392/6,0)*'Расчет NPV'!$C$13)/(1+'Расчет NPV'!$C$12)^4</f>
        <v/>
      </c>
      <c r="L2392" s="9">
        <f>((D2392*(1+E2392)^4*(C2392-F2392)-G2392)-MAX((D2392*(1+E2392)^4*(C2392-F2392)-G2392)-B2392/6,0)*'Расчет NPV'!$C$13)/(1+'Расчет NPV'!$C$12)^5</f>
        <v/>
      </c>
      <c r="M2392" s="9">
        <f>((D2392*(1+E2392)^5*(C2392-F2392)-G2392)-MAX((D2392*(1+E2392)^5*(C2392-F2392)-G2392)-B2392/6,0)*'Расчет NPV'!$C$13)/(1+'Расчет NPV'!$C$12)^6</f>
        <v/>
      </c>
      <c r="N2392" s="13">
        <f>SUM(H2392:M2392)-B2392</f>
        <v/>
      </c>
    </row>
    <row r="2393">
      <c r="A2393" t="n">
        <v>2389</v>
      </c>
      <c r="B2393" s="9">
        <f>_xlfn.BETA.INV(RAND(),'Расчет NPV'!$E$5,'Расчет NPV'!$F$5,'Расчет NPV'!$B$5,'Расчет NPV'!$D$5)</f>
        <v/>
      </c>
      <c r="C2393" s="9">
        <f>_xlfn.BETA.INV(RAND(),'Расчет NPV'!$E$6,'Расчет NPV'!$F$6,'Расчет NPV'!$B$6,'Расчет NPV'!$D$6)</f>
        <v/>
      </c>
      <c r="D2393" s="9">
        <f>_xlfn.BETA.INV(RAND(),'Расчет NPV'!$E$7,'Расчет NPV'!$F$7,'Расчет NPV'!$B$7,'Расчет NPV'!$D$7)</f>
        <v/>
      </c>
      <c r="E2393" s="5">
        <f>_xlfn.BETA.INV(RAND(),'Расчет NPV'!$E$8,'Расчет NPV'!$F$8,'Расчет NPV'!$B$8,'Расчет NPV'!$D$8)</f>
        <v/>
      </c>
      <c r="F2393" s="9">
        <f>_xlfn.BETA.INV(RAND(),'Расчет NPV'!$E$9,'Расчет NPV'!$F$9,'Расчет NPV'!$B$9,'Расчет NPV'!$D$9)</f>
        <v/>
      </c>
      <c r="G2393" s="9">
        <f>_xlfn.BETA.INV(RAND(),'Расчет NPV'!$E$10,'Расчет NPV'!$F$10,'Расчет NPV'!$B$10,'Расчет NPV'!$D$10)</f>
        <v/>
      </c>
      <c r="H2393" s="9">
        <f>((D2393*(1+E2393)^0*'Расчет NPV'!$C$14*(C2393-F2393)-G2393)-MAX((D2393*(1+E2393)^0*'Расчет NPV'!$C$14*(C2393-F2393)-G2393)-B2393/6,0)*'Расчет NPV'!$C$13)/(1+'Расчет NPV'!$C$12)^1</f>
        <v/>
      </c>
      <c r="I2393" s="9">
        <f>((D2393*(1+E2393)^1*(C2393-F2393)-G2393)-MAX((D2393*(1+E2393)^1*(C2393-F2393)-G2393)-B2393/6,0)*'Расчет NPV'!$C$13)/(1+'Расчет NPV'!$C$12)^2</f>
        <v/>
      </c>
      <c r="J2393" s="9">
        <f>((D2393*(1+E2393)^2*(C2393-F2393)-G2393)-MAX((D2393*(1+E2393)^2*(C2393-F2393)-G2393)-B2393/6,0)*'Расчет NPV'!$C$13)/(1+'Расчет NPV'!$C$12)^3</f>
        <v/>
      </c>
      <c r="K2393" s="9">
        <f>((D2393*(1+E2393)^3*(C2393-F2393)-G2393)-MAX((D2393*(1+E2393)^3*(C2393-F2393)-G2393)-B2393/6,0)*'Расчет NPV'!$C$13)/(1+'Расчет NPV'!$C$12)^4</f>
        <v/>
      </c>
      <c r="L2393" s="9">
        <f>((D2393*(1+E2393)^4*(C2393-F2393)-G2393)-MAX((D2393*(1+E2393)^4*(C2393-F2393)-G2393)-B2393/6,0)*'Расчет NPV'!$C$13)/(1+'Расчет NPV'!$C$12)^5</f>
        <v/>
      </c>
      <c r="M2393" s="9">
        <f>((D2393*(1+E2393)^5*(C2393-F2393)-G2393)-MAX((D2393*(1+E2393)^5*(C2393-F2393)-G2393)-B2393/6,0)*'Расчет NPV'!$C$13)/(1+'Расчет NPV'!$C$12)^6</f>
        <v/>
      </c>
      <c r="N2393" s="13">
        <f>SUM(H2393:M2393)-B2393</f>
        <v/>
      </c>
    </row>
    <row r="2394">
      <c r="A2394" t="n">
        <v>2390</v>
      </c>
      <c r="B2394" s="9">
        <f>_xlfn.BETA.INV(RAND(),'Расчет NPV'!$E$5,'Расчет NPV'!$F$5,'Расчет NPV'!$B$5,'Расчет NPV'!$D$5)</f>
        <v/>
      </c>
      <c r="C2394" s="9">
        <f>_xlfn.BETA.INV(RAND(),'Расчет NPV'!$E$6,'Расчет NPV'!$F$6,'Расчет NPV'!$B$6,'Расчет NPV'!$D$6)</f>
        <v/>
      </c>
      <c r="D2394" s="9">
        <f>_xlfn.BETA.INV(RAND(),'Расчет NPV'!$E$7,'Расчет NPV'!$F$7,'Расчет NPV'!$B$7,'Расчет NPV'!$D$7)</f>
        <v/>
      </c>
      <c r="E2394" s="5">
        <f>_xlfn.BETA.INV(RAND(),'Расчет NPV'!$E$8,'Расчет NPV'!$F$8,'Расчет NPV'!$B$8,'Расчет NPV'!$D$8)</f>
        <v/>
      </c>
      <c r="F2394" s="9">
        <f>_xlfn.BETA.INV(RAND(),'Расчет NPV'!$E$9,'Расчет NPV'!$F$9,'Расчет NPV'!$B$9,'Расчет NPV'!$D$9)</f>
        <v/>
      </c>
      <c r="G2394" s="9">
        <f>_xlfn.BETA.INV(RAND(),'Расчет NPV'!$E$10,'Расчет NPV'!$F$10,'Расчет NPV'!$B$10,'Расчет NPV'!$D$10)</f>
        <v/>
      </c>
      <c r="H2394" s="9">
        <f>((D2394*(1+E2394)^0*'Расчет NPV'!$C$14*(C2394-F2394)-G2394)-MAX((D2394*(1+E2394)^0*'Расчет NPV'!$C$14*(C2394-F2394)-G2394)-B2394/6,0)*'Расчет NPV'!$C$13)/(1+'Расчет NPV'!$C$12)^1</f>
        <v/>
      </c>
      <c r="I2394" s="9">
        <f>((D2394*(1+E2394)^1*(C2394-F2394)-G2394)-MAX((D2394*(1+E2394)^1*(C2394-F2394)-G2394)-B2394/6,0)*'Расчет NPV'!$C$13)/(1+'Расчет NPV'!$C$12)^2</f>
        <v/>
      </c>
      <c r="J2394" s="9">
        <f>((D2394*(1+E2394)^2*(C2394-F2394)-G2394)-MAX((D2394*(1+E2394)^2*(C2394-F2394)-G2394)-B2394/6,0)*'Расчет NPV'!$C$13)/(1+'Расчет NPV'!$C$12)^3</f>
        <v/>
      </c>
      <c r="K2394" s="9">
        <f>((D2394*(1+E2394)^3*(C2394-F2394)-G2394)-MAX((D2394*(1+E2394)^3*(C2394-F2394)-G2394)-B2394/6,0)*'Расчет NPV'!$C$13)/(1+'Расчет NPV'!$C$12)^4</f>
        <v/>
      </c>
      <c r="L2394" s="9">
        <f>((D2394*(1+E2394)^4*(C2394-F2394)-G2394)-MAX((D2394*(1+E2394)^4*(C2394-F2394)-G2394)-B2394/6,0)*'Расчет NPV'!$C$13)/(1+'Расчет NPV'!$C$12)^5</f>
        <v/>
      </c>
      <c r="M2394" s="9">
        <f>((D2394*(1+E2394)^5*(C2394-F2394)-G2394)-MAX((D2394*(1+E2394)^5*(C2394-F2394)-G2394)-B2394/6,0)*'Расчет NPV'!$C$13)/(1+'Расчет NPV'!$C$12)^6</f>
        <v/>
      </c>
      <c r="N2394" s="13">
        <f>SUM(H2394:M2394)-B2394</f>
        <v/>
      </c>
    </row>
    <row r="2395">
      <c r="A2395" t="n">
        <v>2391</v>
      </c>
      <c r="B2395" s="9">
        <f>_xlfn.BETA.INV(RAND(),'Расчет NPV'!$E$5,'Расчет NPV'!$F$5,'Расчет NPV'!$B$5,'Расчет NPV'!$D$5)</f>
        <v/>
      </c>
      <c r="C2395" s="9">
        <f>_xlfn.BETA.INV(RAND(),'Расчет NPV'!$E$6,'Расчет NPV'!$F$6,'Расчет NPV'!$B$6,'Расчет NPV'!$D$6)</f>
        <v/>
      </c>
      <c r="D2395" s="9">
        <f>_xlfn.BETA.INV(RAND(),'Расчет NPV'!$E$7,'Расчет NPV'!$F$7,'Расчет NPV'!$B$7,'Расчет NPV'!$D$7)</f>
        <v/>
      </c>
      <c r="E2395" s="5">
        <f>_xlfn.BETA.INV(RAND(),'Расчет NPV'!$E$8,'Расчет NPV'!$F$8,'Расчет NPV'!$B$8,'Расчет NPV'!$D$8)</f>
        <v/>
      </c>
      <c r="F2395" s="9">
        <f>_xlfn.BETA.INV(RAND(),'Расчет NPV'!$E$9,'Расчет NPV'!$F$9,'Расчет NPV'!$B$9,'Расчет NPV'!$D$9)</f>
        <v/>
      </c>
      <c r="G2395" s="9">
        <f>_xlfn.BETA.INV(RAND(),'Расчет NPV'!$E$10,'Расчет NPV'!$F$10,'Расчет NPV'!$B$10,'Расчет NPV'!$D$10)</f>
        <v/>
      </c>
      <c r="H2395" s="9">
        <f>((D2395*(1+E2395)^0*'Расчет NPV'!$C$14*(C2395-F2395)-G2395)-MAX((D2395*(1+E2395)^0*'Расчет NPV'!$C$14*(C2395-F2395)-G2395)-B2395/6,0)*'Расчет NPV'!$C$13)/(1+'Расчет NPV'!$C$12)^1</f>
        <v/>
      </c>
      <c r="I2395" s="9">
        <f>((D2395*(1+E2395)^1*(C2395-F2395)-G2395)-MAX((D2395*(1+E2395)^1*(C2395-F2395)-G2395)-B2395/6,0)*'Расчет NPV'!$C$13)/(1+'Расчет NPV'!$C$12)^2</f>
        <v/>
      </c>
      <c r="J2395" s="9">
        <f>((D2395*(1+E2395)^2*(C2395-F2395)-G2395)-MAX((D2395*(1+E2395)^2*(C2395-F2395)-G2395)-B2395/6,0)*'Расчет NPV'!$C$13)/(1+'Расчет NPV'!$C$12)^3</f>
        <v/>
      </c>
      <c r="K2395" s="9">
        <f>((D2395*(1+E2395)^3*(C2395-F2395)-G2395)-MAX((D2395*(1+E2395)^3*(C2395-F2395)-G2395)-B2395/6,0)*'Расчет NPV'!$C$13)/(1+'Расчет NPV'!$C$12)^4</f>
        <v/>
      </c>
      <c r="L2395" s="9">
        <f>((D2395*(1+E2395)^4*(C2395-F2395)-G2395)-MAX((D2395*(1+E2395)^4*(C2395-F2395)-G2395)-B2395/6,0)*'Расчет NPV'!$C$13)/(1+'Расчет NPV'!$C$12)^5</f>
        <v/>
      </c>
      <c r="M2395" s="9">
        <f>((D2395*(1+E2395)^5*(C2395-F2395)-G2395)-MAX((D2395*(1+E2395)^5*(C2395-F2395)-G2395)-B2395/6,0)*'Расчет NPV'!$C$13)/(1+'Расчет NPV'!$C$12)^6</f>
        <v/>
      </c>
      <c r="N2395" s="13">
        <f>SUM(H2395:M2395)-B2395</f>
        <v/>
      </c>
    </row>
    <row r="2396">
      <c r="A2396" t="n">
        <v>2392</v>
      </c>
      <c r="B2396" s="9">
        <f>_xlfn.BETA.INV(RAND(),'Расчет NPV'!$E$5,'Расчет NPV'!$F$5,'Расчет NPV'!$B$5,'Расчет NPV'!$D$5)</f>
        <v/>
      </c>
      <c r="C2396" s="9">
        <f>_xlfn.BETA.INV(RAND(),'Расчет NPV'!$E$6,'Расчет NPV'!$F$6,'Расчет NPV'!$B$6,'Расчет NPV'!$D$6)</f>
        <v/>
      </c>
      <c r="D2396" s="9">
        <f>_xlfn.BETA.INV(RAND(),'Расчет NPV'!$E$7,'Расчет NPV'!$F$7,'Расчет NPV'!$B$7,'Расчет NPV'!$D$7)</f>
        <v/>
      </c>
      <c r="E2396" s="5">
        <f>_xlfn.BETA.INV(RAND(),'Расчет NPV'!$E$8,'Расчет NPV'!$F$8,'Расчет NPV'!$B$8,'Расчет NPV'!$D$8)</f>
        <v/>
      </c>
      <c r="F2396" s="9">
        <f>_xlfn.BETA.INV(RAND(),'Расчет NPV'!$E$9,'Расчет NPV'!$F$9,'Расчет NPV'!$B$9,'Расчет NPV'!$D$9)</f>
        <v/>
      </c>
      <c r="G2396" s="9">
        <f>_xlfn.BETA.INV(RAND(),'Расчет NPV'!$E$10,'Расчет NPV'!$F$10,'Расчет NPV'!$B$10,'Расчет NPV'!$D$10)</f>
        <v/>
      </c>
      <c r="H2396" s="9">
        <f>((D2396*(1+E2396)^0*'Расчет NPV'!$C$14*(C2396-F2396)-G2396)-MAX((D2396*(1+E2396)^0*'Расчет NPV'!$C$14*(C2396-F2396)-G2396)-B2396/6,0)*'Расчет NPV'!$C$13)/(1+'Расчет NPV'!$C$12)^1</f>
        <v/>
      </c>
      <c r="I2396" s="9">
        <f>((D2396*(1+E2396)^1*(C2396-F2396)-G2396)-MAX((D2396*(1+E2396)^1*(C2396-F2396)-G2396)-B2396/6,0)*'Расчет NPV'!$C$13)/(1+'Расчет NPV'!$C$12)^2</f>
        <v/>
      </c>
      <c r="J2396" s="9">
        <f>((D2396*(1+E2396)^2*(C2396-F2396)-G2396)-MAX((D2396*(1+E2396)^2*(C2396-F2396)-G2396)-B2396/6,0)*'Расчет NPV'!$C$13)/(1+'Расчет NPV'!$C$12)^3</f>
        <v/>
      </c>
      <c r="K2396" s="9">
        <f>((D2396*(1+E2396)^3*(C2396-F2396)-G2396)-MAX((D2396*(1+E2396)^3*(C2396-F2396)-G2396)-B2396/6,0)*'Расчет NPV'!$C$13)/(1+'Расчет NPV'!$C$12)^4</f>
        <v/>
      </c>
      <c r="L2396" s="9">
        <f>((D2396*(1+E2396)^4*(C2396-F2396)-G2396)-MAX((D2396*(1+E2396)^4*(C2396-F2396)-G2396)-B2396/6,0)*'Расчет NPV'!$C$13)/(1+'Расчет NPV'!$C$12)^5</f>
        <v/>
      </c>
      <c r="M2396" s="9">
        <f>((D2396*(1+E2396)^5*(C2396-F2396)-G2396)-MAX((D2396*(1+E2396)^5*(C2396-F2396)-G2396)-B2396/6,0)*'Расчет NPV'!$C$13)/(1+'Расчет NPV'!$C$12)^6</f>
        <v/>
      </c>
      <c r="N2396" s="13">
        <f>SUM(H2396:M2396)-B2396</f>
        <v/>
      </c>
    </row>
    <row r="2397">
      <c r="A2397" t="n">
        <v>2393</v>
      </c>
      <c r="B2397" s="9">
        <f>_xlfn.BETA.INV(RAND(),'Расчет NPV'!$E$5,'Расчет NPV'!$F$5,'Расчет NPV'!$B$5,'Расчет NPV'!$D$5)</f>
        <v/>
      </c>
      <c r="C2397" s="9">
        <f>_xlfn.BETA.INV(RAND(),'Расчет NPV'!$E$6,'Расчет NPV'!$F$6,'Расчет NPV'!$B$6,'Расчет NPV'!$D$6)</f>
        <v/>
      </c>
      <c r="D2397" s="9">
        <f>_xlfn.BETA.INV(RAND(),'Расчет NPV'!$E$7,'Расчет NPV'!$F$7,'Расчет NPV'!$B$7,'Расчет NPV'!$D$7)</f>
        <v/>
      </c>
      <c r="E2397" s="5">
        <f>_xlfn.BETA.INV(RAND(),'Расчет NPV'!$E$8,'Расчет NPV'!$F$8,'Расчет NPV'!$B$8,'Расчет NPV'!$D$8)</f>
        <v/>
      </c>
      <c r="F2397" s="9">
        <f>_xlfn.BETA.INV(RAND(),'Расчет NPV'!$E$9,'Расчет NPV'!$F$9,'Расчет NPV'!$B$9,'Расчет NPV'!$D$9)</f>
        <v/>
      </c>
      <c r="G2397" s="9">
        <f>_xlfn.BETA.INV(RAND(),'Расчет NPV'!$E$10,'Расчет NPV'!$F$10,'Расчет NPV'!$B$10,'Расчет NPV'!$D$10)</f>
        <v/>
      </c>
      <c r="H2397" s="9">
        <f>((D2397*(1+E2397)^0*'Расчет NPV'!$C$14*(C2397-F2397)-G2397)-MAX((D2397*(1+E2397)^0*'Расчет NPV'!$C$14*(C2397-F2397)-G2397)-B2397/6,0)*'Расчет NPV'!$C$13)/(1+'Расчет NPV'!$C$12)^1</f>
        <v/>
      </c>
      <c r="I2397" s="9">
        <f>((D2397*(1+E2397)^1*(C2397-F2397)-G2397)-MAX((D2397*(1+E2397)^1*(C2397-F2397)-G2397)-B2397/6,0)*'Расчет NPV'!$C$13)/(1+'Расчет NPV'!$C$12)^2</f>
        <v/>
      </c>
      <c r="J2397" s="9">
        <f>((D2397*(1+E2397)^2*(C2397-F2397)-G2397)-MAX((D2397*(1+E2397)^2*(C2397-F2397)-G2397)-B2397/6,0)*'Расчет NPV'!$C$13)/(1+'Расчет NPV'!$C$12)^3</f>
        <v/>
      </c>
      <c r="K2397" s="9">
        <f>((D2397*(1+E2397)^3*(C2397-F2397)-G2397)-MAX((D2397*(1+E2397)^3*(C2397-F2397)-G2397)-B2397/6,0)*'Расчет NPV'!$C$13)/(1+'Расчет NPV'!$C$12)^4</f>
        <v/>
      </c>
      <c r="L2397" s="9">
        <f>((D2397*(1+E2397)^4*(C2397-F2397)-G2397)-MAX((D2397*(1+E2397)^4*(C2397-F2397)-G2397)-B2397/6,0)*'Расчет NPV'!$C$13)/(1+'Расчет NPV'!$C$12)^5</f>
        <v/>
      </c>
      <c r="M2397" s="9">
        <f>((D2397*(1+E2397)^5*(C2397-F2397)-G2397)-MAX((D2397*(1+E2397)^5*(C2397-F2397)-G2397)-B2397/6,0)*'Расчет NPV'!$C$13)/(1+'Расчет NPV'!$C$12)^6</f>
        <v/>
      </c>
      <c r="N2397" s="13">
        <f>SUM(H2397:M2397)-B2397</f>
        <v/>
      </c>
    </row>
    <row r="2398">
      <c r="A2398" t="n">
        <v>2394</v>
      </c>
      <c r="B2398" s="9">
        <f>_xlfn.BETA.INV(RAND(),'Расчет NPV'!$E$5,'Расчет NPV'!$F$5,'Расчет NPV'!$B$5,'Расчет NPV'!$D$5)</f>
        <v/>
      </c>
      <c r="C2398" s="9">
        <f>_xlfn.BETA.INV(RAND(),'Расчет NPV'!$E$6,'Расчет NPV'!$F$6,'Расчет NPV'!$B$6,'Расчет NPV'!$D$6)</f>
        <v/>
      </c>
      <c r="D2398" s="9">
        <f>_xlfn.BETA.INV(RAND(),'Расчет NPV'!$E$7,'Расчет NPV'!$F$7,'Расчет NPV'!$B$7,'Расчет NPV'!$D$7)</f>
        <v/>
      </c>
      <c r="E2398" s="5">
        <f>_xlfn.BETA.INV(RAND(),'Расчет NPV'!$E$8,'Расчет NPV'!$F$8,'Расчет NPV'!$B$8,'Расчет NPV'!$D$8)</f>
        <v/>
      </c>
      <c r="F2398" s="9">
        <f>_xlfn.BETA.INV(RAND(),'Расчет NPV'!$E$9,'Расчет NPV'!$F$9,'Расчет NPV'!$B$9,'Расчет NPV'!$D$9)</f>
        <v/>
      </c>
      <c r="G2398" s="9">
        <f>_xlfn.BETA.INV(RAND(),'Расчет NPV'!$E$10,'Расчет NPV'!$F$10,'Расчет NPV'!$B$10,'Расчет NPV'!$D$10)</f>
        <v/>
      </c>
      <c r="H2398" s="9">
        <f>((D2398*(1+E2398)^0*'Расчет NPV'!$C$14*(C2398-F2398)-G2398)-MAX((D2398*(1+E2398)^0*'Расчет NPV'!$C$14*(C2398-F2398)-G2398)-B2398/6,0)*'Расчет NPV'!$C$13)/(1+'Расчет NPV'!$C$12)^1</f>
        <v/>
      </c>
      <c r="I2398" s="9">
        <f>((D2398*(1+E2398)^1*(C2398-F2398)-G2398)-MAX((D2398*(1+E2398)^1*(C2398-F2398)-G2398)-B2398/6,0)*'Расчет NPV'!$C$13)/(1+'Расчет NPV'!$C$12)^2</f>
        <v/>
      </c>
      <c r="J2398" s="9">
        <f>((D2398*(1+E2398)^2*(C2398-F2398)-G2398)-MAX((D2398*(1+E2398)^2*(C2398-F2398)-G2398)-B2398/6,0)*'Расчет NPV'!$C$13)/(1+'Расчет NPV'!$C$12)^3</f>
        <v/>
      </c>
      <c r="K2398" s="9">
        <f>((D2398*(1+E2398)^3*(C2398-F2398)-G2398)-MAX((D2398*(1+E2398)^3*(C2398-F2398)-G2398)-B2398/6,0)*'Расчет NPV'!$C$13)/(1+'Расчет NPV'!$C$12)^4</f>
        <v/>
      </c>
      <c r="L2398" s="9">
        <f>((D2398*(1+E2398)^4*(C2398-F2398)-G2398)-MAX((D2398*(1+E2398)^4*(C2398-F2398)-G2398)-B2398/6,0)*'Расчет NPV'!$C$13)/(1+'Расчет NPV'!$C$12)^5</f>
        <v/>
      </c>
      <c r="M2398" s="9">
        <f>((D2398*(1+E2398)^5*(C2398-F2398)-G2398)-MAX((D2398*(1+E2398)^5*(C2398-F2398)-G2398)-B2398/6,0)*'Расчет NPV'!$C$13)/(1+'Расчет NPV'!$C$12)^6</f>
        <v/>
      </c>
      <c r="N2398" s="13">
        <f>SUM(H2398:M2398)-B2398</f>
        <v/>
      </c>
    </row>
    <row r="2399">
      <c r="A2399" t="n">
        <v>2395</v>
      </c>
      <c r="B2399" s="9">
        <f>_xlfn.BETA.INV(RAND(),'Расчет NPV'!$E$5,'Расчет NPV'!$F$5,'Расчет NPV'!$B$5,'Расчет NPV'!$D$5)</f>
        <v/>
      </c>
      <c r="C2399" s="9">
        <f>_xlfn.BETA.INV(RAND(),'Расчет NPV'!$E$6,'Расчет NPV'!$F$6,'Расчет NPV'!$B$6,'Расчет NPV'!$D$6)</f>
        <v/>
      </c>
      <c r="D2399" s="9">
        <f>_xlfn.BETA.INV(RAND(),'Расчет NPV'!$E$7,'Расчет NPV'!$F$7,'Расчет NPV'!$B$7,'Расчет NPV'!$D$7)</f>
        <v/>
      </c>
      <c r="E2399" s="5">
        <f>_xlfn.BETA.INV(RAND(),'Расчет NPV'!$E$8,'Расчет NPV'!$F$8,'Расчет NPV'!$B$8,'Расчет NPV'!$D$8)</f>
        <v/>
      </c>
      <c r="F2399" s="9">
        <f>_xlfn.BETA.INV(RAND(),'Расчет NPV'!$E$9,'Расчет NPV'!$F$9,'Расчет NPV'!$B$9,'Расчет NPV'!$D$9)</f>
        <v/>
      </c>
      <c r="G2399" s="9">
        <f>_xlfn.BETA.INV(RAND(),'Расчет NPV'!$E$10,'Расчет NPV'!$F$10,'Расчет NPV'!$B$10,'Расчет NPV'!$D$10)</f>
        <v/>
      </c>
      <c r="H2399" s="9">
        <f>((D2399*(1+E2399)^0*'Расчет NPV'!$C$14*(C2399-F2399)-G2399)-MAX((D2399*(1+E2399)^0*'Расчет NPV'!$C$14*(C2399-F2399)-G2399)-B2399/6,0)*'Расчет NPV'!$C$13)/(1+'Расчет NPV'!$C$12)^1</f>
        <v/>
      </c>
      <c r="I2399" s="9">
        <f>((D2399*(1+E2399)^1*(C2399-F2399)-G2399)-MAX((D2399*(1+E2399)^1*(C2399-F2399)-G2399)-B2399/6,0)*'Расчет NPV'!$C$13)/(1+'Расчет NPV'!$C$12)^2</f>
        <v/>
      </c>
      <c r="J2399" s="9">
        <f>((D2399*(1+E2399)^2*(C2399-F2399)-G2399)-MAX((D2399*(1+E2399)^2*(C2399-F2399)-G2399)-B2399/6,0)*'Расчет NPV'!$C$13)/(1+'Расчет NPV'!$C$12)^3</f>
        <v/>
      </c>
      <c r="K2399" s="9">
        <f>((D2399*(1+E2399)^3*(C2399-F2399)-G2399)-MAX((D2399*(1+E2399)^3*(C2399-F2399)-G2399)-B2399/6,0)*'Расчет NPV'!$C$13)/(1+'Расчет NPV'!$C$12)^4</f>
        <v/>
      </c>
      <c r="L2399" s="9">
        <f>((D2399*(1+E2399)^4*(C2399-F2399)-G2399)-MAX((D2399*(1+E2399)^4*(C2399-F2399)-G2399)-B2399/6,0)*'Расчет NPV'!$C$13)/(1+'Расчет NPV'!$C$12)^5</f>
        <v/>
      </c>
      <c r="M2399" s="9">
        <f>((D2399*(1+E2399)^5*(C2399-F2399)-G2399)-MAX((D2399*(1+E2399)^5*(C2399-F2399)-G2399)-B2399/6,0)*'Расчет NPV'!$C$13)/(1+'Расчет NPV'!$C$12)^6</f>
        <v/>
      </c>
      <c r="N2399" s="13">
        <f>SUM(H2399:M2399)-B2399</f>
        <v/>
      </c>
    </row>
    <row r="2400">
      <c r="A2400" t="n">
        <v>2396</v>
      </c>
      <c r="B2400" s="9">
        <f>_xlfn.BETA.INV(RAND(),'Расчет NPV'!$E$5,'Расчет NPV'!$F$5,'Расчет NPV'!$B$5,'Расчет NPV'!$D$5)</f>
        <v/>
      </c>
      <c r="C2400" s="9">
        <f>_xlfn.BETA.INV(RAND(),'Расчет NPV'!$E$6,'Расчет NPV'!$F$6,'Расчет NPV'!$B$6,'Расчет NPV'!$D$6)</f>
        <v/>
      </c>
      <c r="D2400" s="9">
        <f>_xlfn.BETA.INV(RAND(),'Расчет NPV'!$E$7,'Расчет NPV'!$F$7,'Расчет NPV'!$B$7,'Расчет NPV'!$D$7)</f>
        <v/>
      </c>
      <c r="E2400" s="5">
        <f>_xlfn.BETA.INV(RAND(),'Расчет NPV'!$E$8,'Расчет NPV'!$F$8,'Расчет NPV'!$B$8,'Расчет NPV'!$D$8)</f>
        <v/>
      </c>
      <c r="F2400" s="9">
        <f>_xlfn.BETA.INV(RAND(),'Расчет NPV'!$E$9,'Расчет NPV'!$F$9,'Расчет NPV'!$B$9,'Расчет NPV'!$D$9)</f>
        <v/>
      </c>
      <c r="G2400" s="9">
        <f>_xlfn.BETA.INV(RAND(),'Расчет NPV'!$E$10,'Расчет NPV'!$F$10,'Расчет NPV'!$B$10,'Расчет NPV'!$D$10)</f>
        <v/>
      </c>
      <c r="H2400" s="9">
        <f>((D2400*(1+E2400)^0*'Расчет NPV'!$C$14*(C2400-F2400)-G2400)-MAX((D2400*(1+E2400)^0*'Расчет NPV'!$C$14*(C2400-F2400)-G2400)-B2400/6,0)*'Расчет NPV'!$C$13)/(1+'Расчет NPV'!$C$12)^1</f>
        <v/>
      </c>
      <c r="I2400" s="9">
        <f>((D2400*(1+E2400)^1*(C2400-F2400)-G2400)-MAX((D2400*(1+E2400)^1*(C2400-F2400)-G2400)-B2400/6,0)*'Расчет NPV'!$C$13)/(1+'Расчет NPV'!$C$12)^2</f>
        <v/>
      </c>
      <c r="J2400" s="9">
        <f>((D2400*(1+E2400)^2*(C2400-F2400)-G2400)-MAX((D2400*(1+E2400)^2*(C2400-F2400)-G2400)-B2400/6,0)*'Расчет NPV'!$C$13)/(1+'Расчет NPV'!$C$12)^3</f>
        <v/>
      </c>
      <c r="K2400" s="9">
        <f>((D2400*(1+E2400)^3*(C2400-F2400)-G2400)-MAX((D2400*(1+E2400)^3*(C2400-F2400)-G2400)-B2400/6,0)*'Расчет NPV'!$C$13)/(1+'Расчет NPV'!$C$12)^4</f>
        <v/>
      </c>
      <c r="L2400" s="9">
        <f>((D2400*(1+E2400)^4*(C2400-F2400)-G2400)-MAX((D2400*(1+E2400)^4*(C2400-F2400)-G2400)-B2400/6,0)*'Расчет NPV'!$C$13)/(1+'Расчет NPV'!$C$12)^5</f>
        <v/>
      </c>
      <c r="M2400" s="9">
        <f>((D2400*(1+E2400)^5*(C2400-F2400)-G2400)-MAX((D2400*(1+E2400)^5*(C2400-F2400)-G2400)-B2400/6,0)*'Расчет NPV'!$C$13)/(1+'Расчет NPV'!$C$12)^6</f>
        <v/>
      </c>
      <c r="N2400" s="13">
        <f>SUM(H2400:M2400)-B2400</f>
        <v/>
      </c>
    </row>
    <row r="2401">
      <c r="A2401" t="n">
        <v>2397</v>
      </c>
      <c r="B2401" s="9">
        <f>_xlfn.BETA.INV(RAND(),'Расчет NPV'!$E$5,'Расчет NPV'!$F$5,'Расчет NPV'!$B$5,'Расчет NPV'!$D$5)</f>
        <v/>
      </c>
      <c r="C2401" s="9">
        <f>_xlfn.BETA.INV(RAND(),'Расчет NPV'!$E$6,'Расчет NPV'!$F$6,'Расчет NPV'!$B$6,'Расчет NPV'!$D$6)</f>
        <v/>
      </c>
      <c r="D2401" s="9">
        <f>_xlfn.BETA.INV(RAND(),'Расчет NPV'!$E$7,'Расчет NPV'!$F$7,'Расчет NPV'!$B$7,'Расчет NPV'!$D$7)</f>
        <v/>
      </c>
      <c r="E2401" s="5">
        <f>_xlfn.BETA.INV(RAND(),'Расчет NPV'!$E$8,'Расчет NPV'!$F$8,'Расчет NPV'!$B$8,'Расчет NPV'!$D$8)</f>
        <v/>
      </c>
      <c r="F2401" s="9">
        <f>_xlfn.BETA.INV(RAND(),'Расчет NPV'!$E$9,'Расчет NPV'!$F$9,'Расчет NPV'!$B$9,'Расчет NPV'!$D$9)</f>
        <v/>
      </c>
      <c r="G2401" s="9">
        <f>_xlfn.BETA.INV(RAND(),'Расчет NPV'!$E$10,'Расчет NPV'!$F$10,'Расчет NPV'!$B$10,'Расчет NPV'!$D$10)</f>
        <v/>
      </c>
      <c r="H2401" s="9">
        <f>((D2401*(1+E2401)^0*'Расчет NPV'!$C$14*(C2401-F2401)-G2401)-MAX((D2401*(1+E2401)^0*'Расчет NPV'!$C$14*(C2401-F2401)-G2401)-B2401/6,0)*'Расчет NPV'!$C$13)/(1+'Расчет NPV'!$C$12)^1</f>
        <v/>
      </c>
      <c r="I2401" s="9">
        <f>((D2401*(1+E2401)^1*(C2401-F2401)-G2401)-MAX((D2401*(1+E2401)^1*(C2401-F2401)-G2401)-B2401/6,0)*'Расчет NPV'!$C$13)/(1+'Расчет NPV'!$C$12)^2</f>
        <v/>
      </c>
      <c r="J2401" s="9">
        <f>((D2401*(1+E2401)^2*(C2401-F2401)-G2401)-MAX((D2401*(1+E2401)^2*(C2401-F2401)-G2401)-B2401/6,0)*'Расчет NPV'!$C$13)/(1+'Расчет NPV'!$C$12)^3</f>
        <v/>
      </c>
      <c r="K2401" s="9">
        <f>((D2401*(1+E2401)^3*(C2401-F2401)-G2401)-MAX((D2401*(1+E2401)^3*(C2401-F2401)-G2401)-B2401/6,0)*'Расчет NPV'!$C$13)/(1+'Расчет NPV'!$C$12)^4</f>
        <v/>
      </c>
      <c r="L2401" s="9">
        <f>((D2401*(1+E2401)^4*(C2401-F2401)-G2401)-MAX((D2401*(1+E2401)^4*(C2401-F2401)-G2401)-B2401/6,0)*'Расчет NPV'!$C$13)/(1+'Расчет NPV'!$C$12)^5</f>
        <v/>
      </c>
      <c r="M2401" s="9">
        <f>((D2401*(1+E2401)^5*(C2401-F2401)-G2401)-MAX((D2401*(1+E2401)^5*(C2401-F2401)-G2401)-B2401/6,0)*'Расчет NPV'!$C$13)/(1+'Расчет NPV'!$C$12)^6</f>
        <v/>
      </c>
      <c r="N2401" s="13">
        <f>SUM(H2401:M2401)-B2401</f>
        <v/>
      </c>
    </row>
    <row r="2402">
      <c r="A2402" t="n">
        <v>2398</v>
      </c>
      <c r="B2402" s="9">
        <f>_xlfn.BETA.INV(RAND(),'Расчет NPV'!$E$5,'Расчет NPV'!$F$5,'Расчет NPV'!$B$5,'Расчет NPV'!$D$5)</f>
        <v/>
      </c>
      <c r="C2402" s="9">
        <f>_xlfn.BETA.INV(RAND(),'Расчет NPV'!$E$6,'Расчет NPV'!$F$6,'Расчет NPV'!$B$6,'Расчет NPV'!$D$6)</f>
        <v/>
      </c>
      <c r="D2402" s="9">
        <f>_xlfn.BETA.INV(RAND(),'Расчет NPV'!$E$7,'Расчет NPV'!$F$7,'Расчет NPV'!$B$7,'Расчет NPV'!$D$7)</f>
        <v/>
      </c>
      <c r="E2402" s="5">
        <f>_xlfn.BETA.INV(RAND(),'Расчет NPV'!$E$8,'Расчет NPV'!$F$8,'Расчет NPV'!$B$8,'Расчет NPV'!$D$8)</f>
        <v/>
      </c>
      <c r="F2402" s="9">
        <f>_xlfn.BETA.INV(RAND(),'Расчет NPV'!$E$9,'Расчет NPV'!$F$9,'Расчет NPV'!$B$9,'Расчет NPV'!$D$9)</f>
        <v/>
      </c>
      <c r="G2402" s="9">
        <f>_xlfn.BETA.INV(RAND(),'Расчет NPV'!$E$10,'Расчет NPV'!$F$10,'Расчет NPV'!$B$10,'Расчет NPV'!$D$10)</f>
        <v/>
      </c>
      <c r="H2402" s="9">
        <f>((D2402*(1+E2402)^0*'Расчет NPV'!$C$14*(C2402-F2402)-G2402)-MAX((D2402*(1+E2402)^0*'Расчет NPV'!$C$14*(C2402-F2402)-G2402)-B2402/6,0)*'Расчет NPV'!$C$13)/(1+'Расчет NPV'!$C$12)^1</f>
        <v/>
      </c>
      <c r="I2402" s="9">
        <f>((D2402*(1+E2402)^1*(C2402-F2402)-G2402)-MAX((D2402*(1+E2402)^1*(C2402-F2402)-G2402)-B2402/6,0)*'Расчет NPV'!$C$13)/(1+'Расчет NPV'!$C$12)^2</f>
        <v/>
      </c>
      <c r="J2402" s="9">
        <f>((D2402*(1+E2402)^2*(C2402-F2402)-G2402)-MAX((D2402*(1+E2402)^2*(C2402-F2402)-G2402)-B2402/6,0)*'Расчет NPV'!$C$13)/(1+'Расчет NPV'!$C$12)^3</f>
        <v/>
      </c>
      <c r="K2402" s="9">
        <f>((D2402*(1+E2402)^3*(C2402-F2402)-G2402)-MAX((D2402*(1+E2402)^3*(C2402-F2402)-G2402)-B2402/6,0)*'Расчет NPV'!$C$13)/(1+'Расчет NPV'!$C$12)^4</f>
        <v/>
      </c>
      <c r="L2402" s="9">
        <f>((D2402*(1+E2402)^4*(C2402-F2402)-G2402)-MAX((D2402*(1+E2402)^4*(C2402-F2402)-G2402)-B2402/6,0)*'Расчет NPV'!$C$13)/(1+'Расчет NPV'!$C$12)^5</f>
        <v/>
      </c>
      <c r="M2402" s="9">
        <f>((D2402*(1+E2402)^5*(C2402-F2402)-G2402)-MAX((D2402*(1+E2402)^5*(C2402-F2402)-G2402)-B2402/6,0)*'Расчет NPV'!$C$13)/(1+'Расчет NPV'!$C$12)^6</f>
        <v/>
      </c>
      <c r="N2402" s="13">
        <f>SUM(H2402:M2402)-B2402</f>
        <v/>
      </c>
    </row>
    <row r="2403">
      <c r="A2403" t="n">
        <v>2399</v>
      </c>
      <c r="B2403" s="9">
        <f>_xlfn.BETA.INV(RAND(),'Расчет NPV'!$E$5,'Расчет NPV'!$F$5,'Расчет NPV'!$B$5,'Расчет NPV'!$D$5)</f>
        <v/>
      </c>
      <c r="C2403" s="9">
        <f>_xlfn.BETA.INV(RAND(),'Расчет NPV'!$E$6,'Расчет NPV'!$F$6,'Расчет NPV'!$B$6,'Расчет NPV'!$D$6)</f>
        <v/>
      </c>
      <c r="D2403" s="9">
        <f>_xlfn.BETA.INV(RAND(),'Расчет NPV'!$E$7,'Расчет NPV'!$F$7,'Расчет NPV'!$B$7,'Расчет NPV'!$D$7)</f>
        <v/>
      </c>
      <c r="E2403" s="5">
        <f>_xlfn.BETA.INV(RAND(),'Расчет NPV'!$E$8,'Расчет NPV'!$F$8,'Расчет NPV'!$B$8,'Расчет NPV'!$D$8)</f>
        <v/>
      </c>
      <c r="F2403" s="9">
        <f>_xlfn.BETA.INV(RAND(),'Расчет NPV'!$E$9,'Расчет NPV'!$F$9,'Расчет NPV'!$B$9,'Расчет NPV'!$D$9)</f>
        <v/>
      </c>
      <c r="G2403" s="9">
        <f>_xlfn.BETA.INV(RAND(),'Расчет NPV'!$E$10,'Расчет NPV'!$F$10,'Расчет NPV'!$B$10,'Расчет NPV'!$D$10)</f>
        <v/>
      </c>
      <c r="H2403" s="9">
        <f>((D2403*(1+E2403)^0*'Расчет NPV'!$C$14*(C2403-F2403)-G2403)-MAX((D2403*(1+E2403)^0*'Расчет NPV'!$C$14*(C2403-F2403)-G2403)-B2403/6,0)*'Расчет NPV'!$C$13)/(1+'Расчет NPV'!$C$12)^1</f>
        <v/>
      </c>
      <c r="I2403" s="9">
        <f>((D2403*(1+E2403)^1*(C2403-F2403)-G2403)-MAX((D2403*(1+E2403)^1*(C2403-F2403)-G2403)-B2403/6,0)*'Расчет NPV'!$C$13)/(1+'Расчет NPV'!$C$12)^2</f>
        <v/>
      </c>
      <c r="J2403" s="9">
        <f>((D2403*(1+E2403)^2*(C2403-F2403)-G2403)-MAX((D2403*(1+E2403)^2*(C2403-F2403)-G2403)-B2403/6,0)*'Расчет NPV'!$C$13)/(1+'Расчет NPV'!$C$12)^3</f>
        <v/>
      </c>
      <c r="K2403" s="9">
        <f>((D2403*(1+E2403)^3*(C2403-F2403)-G2403)-MAX((D2403*(1+E2403)^3*(C2403-F2403)-G2403)-B2403/6,0)*'Расчет NPV'!$C$13)/(1+'Расчет NPV'!$C$12)^4</f>
        <v/>
      </c>
      <c r="L2403" s="9">
        <f>((D2403*(1+E2403)^4*(C2403-F2403)-G2403)-MAX((D2403*(1+E2403)^4*(C2403-F2403)-G2403)-B2403/6,0)*'Расчет NPV'!$C$13)/(1+'Расчет NPV'!$C$12)^5</f>
        <v/>
      </c>
      <c r="M2403" s="9">
        <f>((D2403*(1+E2403)^5*(C2403-F2403)-G2403)-MAX((D2403*(1+E2403)^5*(C2403-F2403)-G2403)-B2403/6,0)*'Расчет NPV'!$C$13)/(1+'Расчет NPV'!$C$12)^6</f>
        <v/>
      </c>
      <c r="N2403" s="13">
        <f>SUM(H2403:M2403)-B2403</f>
        <v/>
      </c>
    </row>
    <row r="2404">
      <c r="A2404" t="n">
        <v>2400</v>
      </c>
      <c r="B2404" s="9">
        <f>_xlfn.BETA.INV(RAND(),'Расчет NPV'!$E$5,'Расчет NPV'!$F$5,'Расчет NPV'!$B$5,'Расчет NPV'!$D$5)</f>
        <v/>
      </c>
      <c r="C2404" s="9">
        <f>_xlfn.BETA.INV(RAND(),'Расчет NPV'!$E$6,'Расчет NPV'!$F$6,'Расчет NPV'!$B$6,'Расчет NPV'!$D$6)</f>
        <v/>
      </c>
      <c r="D2404" s="9">
        <f>_xlfn.BETA.INV(RAND(),'Расчет NPV'!$E$7,'Расчет NPV'!$F$7,'Расчет NPV'!$B$7,'Расчет NPV'!$D$7)</f>
        <v/>
      </c>
      <c r="E2404" s="5">
        <f>_xlfn.BETA.INV(RAND(),'Расчет NPV'!$E$8,'Расчет NPV'!$F$8,'Расчет NPV'!$B$8,'Расчет NPV'!$D$8)</f>
        <v/>
      </c>
      <c r="F2404" s="9">
        <f>_xlfn.BETA.INV(RAND(),'Расчет NPV'!$E$9,'Расчет NPV'!$F$9,'Расчет NPV'!$B$9,'Расчет NPV'!$D$9)</f>
        <v/>
      </c>
      <c r="G2404" s="9">
        <f>_xlfn.BETA.INV(RAND(),'Расчет NPV'!$E$10,'Расчет NPV'!$F$10,'Расчет NPV'!$B$10,'Расчет NPV'!$D$10)</f>
        <v/>
      </c>
      <c r="H2404" s="9">
        <f>((D2404*(1+E2404)^0*'Расчет NPV'!$C$14*(C2404-F2404)-G2404)-MAX((D2404*(1+E2404)^0*'Расчет NPV'!$C$14*(C2404-F2404)-G2404)-B2404/6,0)*'Расчет NPV'!$C$13)/(1+'Расчет NPV'!$C$12)^1</f>
        <v/>
      </c>
      <c r="I2404" s="9">
        <f>((D2404*(1+E2404)^1*(C2404-F2404)-G2404)-MAX((D2404*(1+E2404)^1*(C2404-F2404)-G2404)-B2404/6,0)*'Расчет NPV'!$C$13)/(1+'Расчет NPV'!$C$12)^2</f>
        <v/>
      </c>
      <c r="J2404" s="9">
        <f>((D2404*(1+E2404)^2*(C2404-F2404)-G2404)-MAX((D2404*(1+E2404)^2*(C2404-F2404)-G2404)-B2404/6,0)*'Расчет NPV'!$C$13)/(1+'Расчет NPV'!$C$12)^3</f>
        <v/>
      </c>
      <c r="K2404" s="9">
        <f>((D2404*(1+E2404)^3*(C2404-F2404)-G2404)-MAX((D2404*(1+E2404)^3*(C2404-F2404)-G2404)-B2404/6,0)*'Расчет NPV'!$C$13)/(1+'Расчет NPV'!$C$12)^4</f>
        <v/>
      </c>
      <c r="L2404" s="9">
        <f>((D2404*(1+E2404)^4*(C2404-F2404)-G2404)-MAX((D2404*(1+E2404)^4*(C2404-F2404)-G2404)-B2404/6,0)*'Расчет NPV'!$C$13)/(1+'Расчет NPV'!$C$12)^5</f>
        <v/>
      </c>
      <c r="M2404" s="9">
        <f>((D2404*(1+E2404)^5*(C2404-F2404)-G2404)-MAX((D2404*(1+E2404)^5*(C2404-F2404)-G2404)-B2404/6,0)*'Расчет NPV'!$C$13)/(1+'Расчет NPV'!$C$12)^6</f>
        <v/>
      </c>
      <c r="N2404" s="13">
        <f>SUM(H2404:M2404)-B2404</f>
        <v/>
      </c>
    </row>
    <row r="2405">
      <c r="A2405" t="n">
        <v>2401</v>
      </c>
      <c r="B2405" s="9">
        <f>_xlfn.BETA.INV(RAND(),'Расчет NPV'!$E$5,'Расчет NPV'!$F$5,'Расчет NPV'!$B$5,'Расчет NPV'!$D$5)</f>
        <v/>
      </c>
      <c r="C2405" s="9">
        <f>_xlfn.BETA.INV(RAND(),'Расчет NPV'!$E$6,'Расчет NPV'!$F$6,'Расчет NPV'!$B$6,'Расчет NPV'!$D$6)</f>
        <v/>
      </c>
      <c r="D2405" s="9">
        <f>_xlfn.BETA.INV(RAND(),'Расчет NPV'!$E$7,'Расчет NPV'!$F$7,'Расчет NPV'!$B$7,'Расчет NPV'!$D$7)</f>
        <v/>
      </c>
      <c r="E2405" s="5">
        <f>_xlfn.BETA.INV(RAND(),'Расчет NPV'!$E$8,'Расчет NPV'!$F$8,'Расчет NPV'!$B$8,'Расчет NPV'!$D$8)</f>
        <v/>
      </c>
      <c r="F2405" s="9">
        <f>_xlfn.BETA.INV(RAND(),'Расчет NPV'!$E$9,'Расчет NPV'!$F$9,'Расчет NPV'!$B$9,'Расчет NPV'!$D$9)</f>
        <v/>
      </c>
      <c r="G2405" s="9">
        <f>_xlfn.BETA.INV(RAND(),'Расчет NPV'!$E$10,'Расчет NPV'!$F$10,'Расчет NPV'!$B$10,'Расчет NPV'!$D$10)</f>
        <v/>
      </c>
      <c r="H2405" s="9">
        <f>((D2405*(1+E2405)^0*'Расчет NPV'!$C$14*(C2405-F2405)-G2405)-MAX((D2405*(1+E2405)^0*'Расчет NPV'!$C$14*(C2405-F2405)-G2405)-B2405/6,0)*'Расчет NPV'!$C$13)/(1+'Расчет NPV'!$C$12)^1</f>
        <v/>
      </c>
      <c r="I2405" s="9">
        <f>((D2405*(1+E2405)^1*(C2405-F2405)-G2405)-MAX((D2405*(1+E2405)^1*(C2405-F2405)-G2405)-B2405/6,0)*'Расчет NPV'!$C$13)/(1+'Расчет NPV'!$C$12)^2</f>
        <v/>
      </c>
      <c r="J2405" s="9">
        <f>((D2405*(1+E2405)^2*(C2405-F2405)-G2405)-MAX((D2405*(1+E2405)^2*(C2405-F2405)-G2405)-B2405/6,0)*'Расчет NPV'!$C$13)/(1+'Расчет NPV'!$C$12)^3</f>
        <v/>
      </c>
      <c r="K2405" s="9">
        <f>((D2405*(1+E2405)^3*(C2405-F2405)-G2405)-MAX((D2405*(1+E2405)^3*(C2405-F2405)-G2405)-B2405/6,0)*'Расчет NPV'!$C$13)/(1+'Расчет NPV'!$C$12)^4</f>
        <v/>
      </c>
      <c r="L2405" s="9">
        <f>((D2405*(1+E2405)^4*(C2405-F2405)-G2405)-MAX((D2405*(1+E2405)^4*(C2405-F2405)-G2405)-B2405/6,0)*'Расчет NPV'!$C$13)/(1+'Расчет NPV'!$C$12)^5</f>
        <v/>
      </c>
      <c r="M2405" s="9">
        <f>((D2405*(1+E2405)^5*(C2405-F2405)-G2405)-MAX((D2405*(1+E2405)^5*(C2405-F2405)-G2405)-B2405/6,0)*'Расчет NPV'!$C$13)/(1+'Расчет NPV'!$C$12)^6</f>
        <v/>
      </c>
      <c r="N2405" s="13">
        <f>SUM(H2405:M2405)-B2405</f>
        <v/>
      </c>
    </row>
    <row r="2406">
      <c r="A2406" t="n">
        <v>2402</v>
      </c>
      <c r="B2406" s="9">
        <f>_xlfn.BETA.INV(RAND(),'Расчет NPV'!$E$5,'Расчет NPV'!$F$5,'Расчет NPV'!$B$5,'Расчет NPV'!$D$5)</f>
        <v/>
      </c>
      <c r="C2406" s="9">
        <f>_xlfn.BETA.INV(RAND(),'Расчет NPV'!$E$6,'Расчет NPV'!$F$6,'Расчет NPV'!$B$6,'Расчет NPV'!$D$6)</f>
        <v/>
      </c>
      <c r="D2406" s="9">
        <f>_xlfn.BETA.INV(RAND(),'Расчет NPV'!$E$7,'Расчет NPV'!$F$7,'Расчет NPV'!$B$7,'Расчет NPV'!$D$7)</f>
        <v/>
      </c>
      <c r="E2406" s="5">
        <f>_xlfn.BETA.INV(RAND(),'Расчет NPV'!$E$8,'Расчет NPV'!$F$8,'Расчет NPV'!$B$8,'Расчет NPV'!$D$8)</f>
        <v/>
      </c>
      <c r="F2406" s="9">
        <f>_xlfn.BETA.INV(RAND(),'Расчет NPV'!$E$9,'Расчет NPV'!$F$9,'Расчет NPV'!$B$9,'Расчет NPV'!$D$9)</f>
        <v/>
      </c>
      <c r="G2406" s="9">
        <f>_xlfn.BETA.INV(RAND(),'Расчет NPV'!$E$10,'Расчет NPV'!$F$10,'Расчет NPV'!$B$10,'Расчет NPV'!$D$10)</f>
        <v/>
      </c>
      <c r="H2406" s="9">
        <f>((D2406*(1+E2406)^0*'Расчет NPV'!$C$14*(C2406-F2406)-G2406)-MAX((D2406*(1+E2406)^0*'Расчет NPV'!$C$14*(C2406-F2406)-G2406)-B2406/6,0)*'Расчет NPV'!$C$13)/(1+'Расчет NPV'!$C$12)^1</f>
        <v/>
      </c>
      <c r="I2406" s="9">
        <f>((D2406*(1+E2406)^1*(C2406-F2406)-G2406)-MAX((D2406*(1+E2406)^1*(C2406-F2406)-G2406)-B2406/6,0)*'Расчет NPV'!$C$13)/(1+'Расчет NPV'!$C$12)^2</f>
        <v/>
      </c>
      <c r="J2406" s="9">
        <f>((D2406*(1+E2406)^2*(C2406-F2406)-G2406)-MAX((D2406*(1+E2406)^2*(C2406-F2406)-G2406)-B2406/6,0)*'Расчет NPV'!$C$13)/(1+'Расчет NPV'!$C$12)^3</f>
        <v/>
      </c>
      <c r="K2406" s="9">
        <f>((D2406*(1+E2406)^3*(C2406-F2406)-G2406)-MAX((D2406*(1+E2406)^3*(C2406-F2406)-G2406)-B2406/6,0)*'Расчет NPV'!$C$13)/(1+'Расчет NPV'!$C$12)^4</f>
        <v/>
      </c>
      <c r="L2406" s="9">
        <f>((D2406*(1+E2406)^4*(C2406-F2406)-G2406)-MAX((D2406*(1+E2406)^4*(C2406-F2406)-G2406)-B2406/6,0)*'Расчет NPV'!$C$13)/(1+'Расчет NPV'!$C$12)^5</f>
        <v/>
      </c>
      <c r="M2406" s="9">
        <f>((D2406*(1+E2406)^5*(C2406-F2406)-G2406)-MAX((D2406*(1+E2406)^5*(C2406-F2406)-G2406)-B2406/6,0)*'Расчет NPV'!$C$13)/(1+'Расчет NPV'!$C$12)^6</f>
        <v/>
      </c>
      <c r="N2406" s="13">
        <f>SUM(H2406:M2406)-B2406</f>
        <v/>
      </c>
    </row>
    <row r="2407">
      <c r="A2407" t="n">
        <v>2403</v>
      </c>
      <c r="B2407" s="9">
        <f>_xlfn.BETA.INV(RAND(),'Расчет NPV'!$E$5,'Расчет NPV'!$F$5,'Расчет NPV'!$B$5,'Расчет NPV'!$D$5)</f>
        <v/>
      </c>
      <c r="C2407" s="9">
        <f>_xlfn.BETA.INV(RAND(),'Расчет NPV'!$E$6,'Расчет NPV'!$F$6,'Расчет NPV'!$B$6,'Расчет NPV'!$D$6)</f>
        <v/>
      </c>
      <c r="D2407" s="9">
        <f>_xlfn.BETA.INV(RAND(),'Расчет NPV'!$E$7,'Расчет NPV'!$F$7,'Расчет NPV'!$B$7,'Расчет NPV'!$D$7)</f>
        <v/>
      </c>
      <c r="E2407" s="5">
        <f>_xlfn.BETA.INV(RAND(),'Расчет NPV'!$E$8,'Расчет NPV'!$F$8,'Расчет NPV'!$B$8,'Расчет NPV'!$D$8)</f>
        <v/>
      </c>
      <c r="F2407" s="9">
        <f>_xlfn.BETA.INV(RAND(),'Расчет NPV'!$E$9,'Расчет NPV'!$F$9,'Расчет NPV'!$B$9,'Расчет NPV'!$D$9)</f>
        <v/>
      </c>
      <c r="G2407" s="9">
        <f>_xlfn.BETA.INV(RAND(),'Расчет NPV'!$E$10,'Расчет NPV'!$F$10,'Расчет NPV'!$B$10,'Расчет NPV'!$D$10)</f>
        <v/>
      </c>
      <c r="H2407" s="9">
        <f>((D2407*(1+E2407)^0*'Расчет NPV'!$C$14*(C2407-F2407)-G2407)-MAX((D2407*(1+E2407)^0*'Расчет NPV'!$C$14*(C2407-F2407)-G2407)-B2407/6,0)*'Расчет NPV'!$C$13)/(1+'Расчет NPV'!$C$12)^1</f>
        <v/>
      </c>
      <c r="I2407" s="9">
        <f>((D2407*(1+E2407)^1*(C2407-F2407)-G2407)-MAX((D2407*(1+E2407)^1*(C2407-F2407)-G2407)-B2407/6,0)*'Расчет NPV'!$C$13)/(1+'Расчет NPV'!$C$12)^2</f>
        <v/>
      </c>
      <c r="J2407" s="9">
        <f>((D2407*(1+E2407)^2*(C2407-F2407)-G2407)-MAX((D2407*(1+E2407)^2*(C2407-F2407)-G2407)-B2407/6,0)*'Расчет NPV'!$C$13)/(1+'Расчет NPV'!$C$12)^3</f>
        <v/>
      </c>
      <c r="K2407" s="9">
        <f>((D2407*(1+E2407)^3*(C2407-F2407)-G2407)-MAX((D2407*(1+E2407)^3*(C2407-F2407)-G2407)-B2407/6,0)*'Расчет NPV'!$C$13)/(1+'Расчет NPV'!$C$12)^4</f>
        <v/>
      </c>
      <c r="L2407" s="9">
        <f>((D2407*(1+E2407)^4*(C2407-F2407)-G2407)-MAX((D2407*(1+E2407)^4*(C2407-F2407)-G2407)-B2407/6,0)*'Расчет NPV'!$C$13)/(1+'Расчет NPV'!$C$12)^5</f>
        <v/>
      </c>
      <c r="M2407" s="9">
        <f>((D2407*(1+E2407)^5*(C2407-F2407)-G2407)-MAX((D2407*(1+E2407)^5*(C2407-F2407)-G2407)-B2407/6,0)*'Расчет NPV'!$C$13)/(1+'Расчет NPV'!$C$12)^6</f>
        <v/>
      </c>
      <c r="N2407" s="13">
        <f>SUM(H2407:M2407)-B2407</f>
        <v/>
      </c>
    </row>
    <row r="2408">
      <c r="A2408" t="n">
        <v>2404</v>
      </c>
      <c r="B2408" s="9">
        <f>_xlfn.BETA.INV(RAND(),'Расчет NPV'!$E$5,'Расчет NPV'!$F$5,'Расчет NPV'!$B$5,'Расчет NPV'!$D$5)</f>
        <v/>
      </c>
      <c r="C2408" s="9">
        <f>_xlfn.BETA.INV(RAND(),'Расчет NPV'!$E$6,'Расчет NPV'!$F$6,'Расчет NPV'!$B$6,'Расчет NPV'!$D$6)</f>
        <v/>
      </c>
      <c r="D2408" s="9">
        <f>_xlfn.BETA.INV(RAND(),'Расчет NPV'!$E$7,'Расчет NPV'!$F$7,'Расчет NPV'!$B$7,'Расчет NPV'!$D$7)</f>
        <v/>
      </c>
      <c r="E2408" s="5">
        <f>_xlfn.BETA.INV(RAND(),'Расчет NPV'!$E$8,'Расчет NPV'!$F$8,'Расчет NPV'!$B$8,'Расчет NPV'!$D$8)</f>
        <v/>
      </c>
      <c r="F2408" s="9">
        <f>_xlfn.BETA.INV(RAND(),'Расчет NPV'!$E$9,'Расчет NPV'!$F$9,'Расчет NPV'!$B$9,'Расчет NPV'!$D$9)</f>
        <v/>
      </c>
      <c r="G2408" s="9">
        <f>_xlfn.BETA.INV(RAND(),'Расчет NPV'!$E$10,'Расчет NPV'!$F$10,'Расчет NPV'!$B$10,'Расчет NPV'!$D$10)</f>
        <v/>
      </c>
      <c r="H2408" s="9">
        <f>((D2408*(1+E2408)^0*'Расчет NPV'!$C$14*(C2408-F2408)-G2408)-MAX((D2408*(1+E2408)^0*'Расчет NPV'!$C$14*(C2408-F2408)-G2408)-B2408/6,0)*'Расчет NPV'!$C$13)/(1+'Расчет NPV'!$C$12)^1</f>
        <v/>
      </c>
      <c r="I2408" s="9">
        <f>((D2408*(1+E2408)^1*(C2408-F2408)-G2408)-MAX((D2408*(1+E2408)^1*(C2408-F2408)-G2408)-B2408/6,0)*'Расчет NPV'!$C$13)/(1+'Расчет NPV'!$C$12)^2</f>
        <v/>
      </c>
      <c r="J2408" s="9">
        <f>((D2408*(1+E2408)^2*(C2408-F2408)-G2408)-MAX((D2408*(1+E2408)^2*(C2408-F2408)-G2408)-B2408/6,0)*'Расчет NPV'!$C$13)/(1+'Расчет NPV'!$C$12)^3</f>
        <v/>
      </c>
      <c r="K2408" s="9">
        <f>((D2408*(1+E2408)^3*(C2408-F2408)-G2408)-MAX((D2408*(1+E2408)^3*(C2408-F2408)-G2408)-B2408/6,0)*'Расчет NPV'!$C$13)/(1+'Расчет NPV'!$C$12)^4</f>
        <v/>
      </c>
      <c r="L2408" s="9">
        <f>((D2408*(1+E2408)^4*(C2408-F2408)-G2408)-MAX((D2408*(1+E2408)^4*(C2408-F2408)-G2408)-B2408/6,0)*'Расчет NPV'!$C$13)/(1+'Расчет NPV'!$C$12)^5</f>
        <v/>
      </c>
      <c r="M2408" s="9">
        <f>((D2408*(1+E2408)^5*(C2408-F2408)-G2408)-MAX((D2408*(1+E2408)^5*(C2408-F2408)-G2408)-B2408/6,0)*'Расчет NPV'!$C$13)/(1+'Расчет NPV'!$C$12)^6</f>
        <v/>
      </c>
      <c r="N2408" s="13">
        <f>SUM(H2408:M2408)-B2408</f>
        <v/>
      </c>
    </row>
    <row r="2409">
      <c r="A2409" t="n">
        <v>2405</v>
      </c>
      <c r="B2409" s="9">
        <f>_xlfn.BETA.INV(RAND(),'Расчет NPV'!$E$5,'Расчет NPV'!$F$5,'Расчет NPV'!$B$5,'Расчет NPV'!$D$5)</f>
        <v/>
      </c>
      <c r="C2409" s="9">
        <f>_xlfn.BETA.INV(RAND(),'Расчет NPV'!$E$6,'Расчет NPV'!$F$6,'Расчет NPV'!$B$6,'Расчет NPV'!$D$6)</f>
        <v/>
      </c>
      <c r="D2409" s="9">
        <f>_xlfn.BETA.INV(RAND(),'Расчет NPV'!$E$7,'Расчет NPV'!$F$7,'Расчет NPV'!$B$7,'Расчет NPV'!$D$7)</f>
        <v/>
      </c>
      <c r="E2409" s="5">
        <f>_xlfn.BETA.INV(RAND(),'Расчет NPV'!$E$8,'Расчет NPV'!$F$8,'Расчет NPV'!$B$8,'Расчет NPV'!$D$8)</f>
        <v/>
      </c>
      <c r="F2409" s="9">
        <f>_xlfn.BETA.INV(RAND(),'Расчет NPV'!$E$9,'Расчет NPV'!$F$9,'Расчет NPV'!$B$9,'Расчет NPV'!$D$9)</f>
        <v/>
      </c>
      <c r="G2409" s="9">
        <f>_xlfn.BETA.INV(RAND(),'Расчет NPV'!$E$10,'Расчет NPV'!$F$10,'Расчет NPV'!$B$10,'Расчет NPV'!$D$10)</f>
        <v/>
      </c>
      <c r="H2409" s="9">
        <f>((D2409*(1+E2409)^0*'Расчет NPV'!$C$14*(C2409-F2409)-G2409)-MAX((D2409*(1+E2409)^0*'Расчет NPV'!$C$14*(C2409-F2409)-G2409)-B2409/6,0)*'Расчет NPV'!$C$13)/(1+'Расчет NPV'!$C$12)^1</f>
        <v/>
      </c>
      <c r="I2409" s="9">
        <f>((D2409*(1+E2409)^1*(C2409-F2409)-G2409)-MAX((D2409*(1+E2409)^1*(C2409-F2409)-G2409)-B2409/6,0)*'Расчет NPV'!$C$13)/(1+'Расчет NPV'!$C$12)^2</f>
        <v/>
      </c>
      <c r="J2409" s="9">
        <f>((D2409*(1+E2409)^2*(C2409-F2409)-G2409)-MAX((D2409*(1+E2409)^2*(C2409-F2409)-G2409)-B2409/6,0)*'Расчет NPV'!$C$13)/(1+'Расчет NPV'!$C$12)^3</f>
        <v/>
      </c>
      <c r="K2409" s="9">
        <f>((D2409*(1+E2409)^3*(C2409-F2409)-G2409)-MAX((D2409*(1+E2409)^3*(C2409-F2409)-G2409)-B2409/6,0)*'Расчет NPV'!$C$13)/(1+'Расчет NPV'!$C$12)^4</f>
        <v/>
      </c>
      <c r="L2409" s="9">
        <f>((D2409*(1+E2409)^4*(C2409-F2409)-G2409)-MAX((D2409*(1+E2409)^4*(C2409-F2409)-G2409)-B2409/6,0)*'Расчет NPV'!$C$13)/(1+'Расчет NPV'!$C$12)^5</f>
        <v/>
      </c>
      <c r="M2409" s="9">
        <f>((D2409*(1+E2409)^5*(C2409-F2409)-G2409)-MAX((D2409*(1+E2409)^5*(C2409-F2409)-G2409)-B2409/6,0)*'Расчет NPV'!$C$13)/(1+'Расчет NPV'!$C$12)^6</f>
        <v/>
      </c>
      <c r="N2409" s="13">
        <f>SUM(H2409:M2409)-B2409</f>
        <v/>
      </c>
    </row>
    <row r="2410">
      <c r="A2410" t="n">
        <v>2406</v>
      </c>
      <c r="B2410" s="9">
        <f>_xlfn.BETA.INV(RAND(),'Расчет NPV'!$E$5,'Расчет NPV'!$F$5,'Расчет NPV'!$B$5,'Расчет NPV'!$D$5)</f>
        <v/>
      </c>
      <c r="C2410" s="9">
        <f>_xlfn.BETA.INV(RAND(),'Расчет NPV'!$E$6,'Расчет NPV'!$F$6,'Расчет NPV'!$B$6,'Расчет NPV'!$D$6)</f>
        <v/>
      </c>
      <c r="D2410" s="9">
        <f>_xlfn.BETA.INV(RAND(),'Расчет NPV'!$E$7,'Расчет NPV'!$F$7,'Расчет NPV'!$B$7,'Расчет NPV'!$D$7)</f>
        <v/>
      </c>
      <c r="E2410" s="5">
        <f>_xlfn.BETA.INV(RAND(),'Расчет NPV'!$E$8,'Расчет NPV'!$F$8,'Расчет NPV'!$B$8,'Расчет NPV'!$D$8)</f>
        <v/>
      </c>
      <c r="F2410" s="9">
        <f>_xlfn.BETA.INV(RAND(),'Расчет NPV'!$E$9,'Расчет NPV'!$F$9,'Расчет NPV'!$B$9,'Расчет NPV'!$D$9)</f>
        <v/>
      </c>
      <c r="G2410" s="9">
        <f>_xlfn.BETA.INV(RAND(),'Расчет NPV'!$E$10,'Расчет NPV'!$F$10,'Расчет NPV'!$B$10,'Расчет NPV'!$D$10)</f>
        <v/>
      </c>
      <c r="H2410" s="9">
        <f>((D2410*(1+E2410)^0*'Расчет NPV'!$C$14*(C2410-F2410)-G2410)-MAX((D2410*(1+E2410)^0*'Расчет NPV'!$C$14*(C2410-F2410)-G2410)-B2410/6,0)*'Расчет NPV'!$C$13)/(1+'Расчет NPV'!$C$12)^1</f>
        <v/>
      </c>
      <c r="I2410" s="9">
        <f>((D2410*(1+E2410)^1*(C2410-F2410)-G2410)-MAX((D2410*(1+E2410)^1*(C2410-F2410)-G2410)-B2410/6,0)*'Расчет NPV'!$C$13)/(1+'Расчет NPV'!$C$12)^2</f>
        <v/>
      </c>
      <c r="J2410" s="9">
        <f>((D2410*(1+E2410)^2*(C2410-F2410)-G2410)-MAX((D2410*(1+E2410)^2*(C2410-F2410)-G2410)-B2410/6,0)*'Расчет NPV'!$C$13)/(1+'Расчет NPV'!$C$12)^3</f>
        <v/>
      </c>
      <c r="K2410" s="9">
        <f>((D2410*(1+E2410)^3*(C2410-F2410)-G2410)-MAX((D2410*(1+E2410)^3*(C2410-F2410)-G2410)-B2410/6,0)*'Расчет NPV'!$C$13)/(1+'Расчет NPV'!$C$12)^4</f>
        <v/>
      </c>
      <c r="L2410" s="9">
        <f>((D2410*(1+E2410)^4*(C2410-F2410)-G2410)-MAX((D2410*(1+E2410)^4*(C2410-F2410)-G2410)-B2410/6,0)*'Расчет NPV'!$C$13)/(1+'Расчет NPV'!$C$12)^5</f>
        <v/>
      </c>
      <c r="M2410" s="9">
        <f>((D2410*(1+E2410)^5*(C2410-F2410)-G2410)-MAX((D2410*(1+E2410)^5*(C2410-F2410)-G2410)-B2410/6,0)*'Расчет NPV'!$C$13)/(1+'Расчет NPV'!$C$12)^6</f>
        <v/>
      </c>
      <c r="N2410" s="13">
        <f>SUM(H2410:M2410)-B2410</f>
        <v/>
      </c>
    </row>
    <row r="2411">
      <c r="A2411" t="n">
        <v>2407</v>
      </c>
      <c r="B2411" s="9">
        <f>_xlfn.BETA.INV(RAND(),'Расчет NPV'!$E$5,'Расчет NPV'!$F$5,'Расчет NPV'!$B$5,'Расчет NPV'!$D$5)</f>
        <v/>
      </c>
      <c r="C2411" s="9">
        <f>_xlfn.BETA.INV(RAND(),'Расчет NPV'!$E$6,'Расчет NPV'!$F$6,'Расчет NPV'!$B$6,'Расчет NPV'!$D$6)</f>
        <v/>
      </c>
      <c r="D2411" s="9">
        <f>_xlfn.BETA.INV(RAND(),'Расчет NPV'!$E$7,'Расчет NPV'!$F$7,'Расчет NPV'!$B$7,'Расчет NPV'!$D$7)</f>
        <v/>
      </c>
      <c r="E2411" s="5">
        <f>_xlfn.BETA.INV(RAND(),'Расчет NPV'!$E$8,'Расчет NPV'!$F$8,'Расчет NPV'!$B$8,'Расчет NPV'!$D$8)</f>
        <v/>
      </c>
      <c r="F2411" s="9">
        <f>_xlfn.BETA.INV(RAND(),'Расчет NPV'!$E$9,'Расчет NPV'!$F$9,'Расчет NPV'!$B$9,'Расчет NPV'!$D$9)</f>
        <v/>
      </c>
      <c r="G2411" s="9">
        <f>_xlfn.BETA.INV(RAND(),'Расчет NPV'!$E$10,'Расчет NPV'!$F$10,'Расчет NPV'!$B$10,'Расчет NPV'!$D$10)</f>
        <v/>
      </c>
      <c r="H2411" s="9">
        <f>((D2411*(1+E2411)^0*'Расчет NPV'!$C$14*(C2411-F2411)-G2411)-MAX((D2411*(1+E2411)^0*'Расчет NPV'!$C$14*(C2411-F2411)-G2411)-B2411/6,0)*'Расчет NPV'!$C$13)/(1+'Расчет NPV'!$C$12)^1</f>
        <v/>
      </c>
      <c r="I2411" s="9">
        <f>((D2411*(1+E2411)^1*(C2411-F2411)-G2411)-MAX((D2411*(1+E2411)^1*(C2411-F2411)-G2411)-B2411/6,0)*'Расчет NPV'!$C$13)/(1+'Расчет NPV'!$C$12)^2</f>
        <v/>
      </c>
      <c r="J2411" s="9">
        <f>((D2411*(1+E2411)^2*(C2411-F2411)-G2411)-MAX((D2411*(1+E2411)^2*(C2411-F2411)-G2411)-B2411/6,0)*'Расчет NPV'!$C$13)/(1+'Расчет NPV'!$C$12)^3</f>
        <v/>
      </c>
      <c r="K2411" s="9">
        <f>((D2411*(1+E2411)^3*(C2411-F2411)-G2411)-MAX((D2411*(1+E2411)^3*(C2411-F2411)-G2411)-B2411/6,0)*'Расчет NPV'!$C$13)/(1+'Расчет NPV'!$C$12)^4</f>
        <v/>
      </c>
      <c r="L2411" s="9">
        <f>((D2411*(1+E2411)^4*(C2411-F2411)-G2411)-MAX((D2411*(1+E2411)^4*(C2411-F2411)-G2411)-B2411/6,0)*'Расчет NPV'!$C$13)/(1+'Расчет NPV'!$C$12)^5</f>
        <v/>
      </c>
      <c r="M2411" s="9">
        <f>((D2411*(1+E2411)^5*(C2411-F2411)-G2411)-MAX((D2411*(1+E2411)^5*(C2411-F2411)-G2411)-B2411/6,0)*'Расчет NPV'!$C$13)/(1+'Расчет NPV'!$C$12)^6</f>
        <v/>
      </c>
      <c r="N2411" s="13">
        <f>SUM(H2411:M2411)-B2411</f>
        <v/>
      </c>
    </row>
    <row r="2412">
      <c r="A2412" t="n">
        <v>2408</v>
      </c>
      <c r="B2412" s="9">
        <f>_xlfn.BETA.INV(RAND(),'Расчет NPV'!$E$5,'Расчет NPV'!$F$5,'Расчет NPV'!$B$5,'Расчет NPV'!$D$5)</f>
        <v/>
      </c>
      <c r="C2412" s="9">
        <f>_xlfn.BETA.INV(RAND(),'Расчет NPV'!$E$6,'Расчет NPV'!$F$6,'Расчет NPV'!$B$6,'Расчет NPV'!$D$6)</f>
        <v/>
      </c>
      <c r="D2412" s="9">
        <f>_xlfn.BETA.INV(RAND(),'Расчет NPV'!$E$7,'Расчет NPV'!$F$7,'Расчет NPV'!$B$7,'Расчет NPV'!$D$7)</f>
        <v/>
      </c>
      <c r="E2412" s="5">
        <f>_xlfn.BETA.INV(RAND(),'Расчет NPV'!$E$8,'Расчет NPV'!$F$8,'Расчет NPV'!$B$8,'Расчет NPV'!$D$8)</f>
        <v/>
      </c>
      <c r="F2412" s="9">
        <f>_xlfn.BETA.INV(RAND(),'Расчет NPV'!$E$9,'Расчет NPV'!$F$9,'Расчет NPV'!$B$9,'Расчет NPV'!$D$9)</f>
        <v/>
      </c>
      <c r="G2412" s="9">
        <f>_xlfn.BETA.INV(RAND(),'Расчет NPV'!$E$10,'Расчет NPV'!$F$10,'Расчет NPV'!$B$10,'Расчет NPV'!$D$10)</f>
        <v/>
      </c>
      <c r="H2412" s="9">
        <f>((D2412*(1+E2412)^0*'Расчет NPV'!$C$14*(C2412-F2412)-G2412)-MAX((D2412*(1+E2412)^0*'Расчет NPV'!$C$14*(C2412-F2412)-G2412)-B2412/6,0)*'Расчет NPV'!$C$13)/(1+'Расчет NPV'!$C$12)^1</f>
        <v/>
      </c>
      <c r="I2412" s="9">
        <f>((D2412*(1+E2412)^1*(C2412-F2412)-G2412)-MAX((D2412*(1+E2412)^1*(C2412-F2412)-G2412)-B2412/6,0)*'Расчет NPV'!$C$13)/(1+'Расчет NPV'!$C$12)^2</f>
        <v/>
      </c>
      <c r="J2412" s="9">
        <f>((D2412*(1+E2412)^2*(C2412-F2412)-G2412)-MAX((D2412*(1+E2412)^2*(C2412-F2412)-G2412)-B2412/6,0)*'Расчет NPV'!$C$13)/(1+'Расчет NPV'!$C$12)^3</f>
        <v/>
      </c>
      <c r="K2412" s="9">
        <f>((D2412*(1+E2412)^3*(C2412-F2412)-G2412)-MAX((D2412*(1+E2412)^3*(C2412-F2412)-G2412)-B2412/6,0)*'Расчет NPV'!$C$13)/(1+'Расчет NPV'!$C$12)^4</f>
        <v/>
      </c>
      <c r="L2412" s="9">
        <f>((D2412*(1+E2412)^4*(C2412-F2412)-G2412)-MAX((D2412*(1+E2412)^4*(C2412-F2412)-G2412)-B2412/6,0)*'Расчет NPV'!$C$13)/(1+'Расчет NPV'!$C$12)^5</f>
        <v/>
      </c>
      <c r="M2412" s="9">
        <f>((D2412*(1+E2412)^5*(C2412-F2412)-G2412)-MAX((D2412*(1+E2412)^5*(C2412-F2412)-G2412)-B2412/6,0)*'Расчет NPV'!$C$13)/(1+'Расчет NPV'!$C$12)^6</f>
        <v/>
      </c>
      <c r="N2412" s="13">
        <f>SUM(H2412:M2412)-B2412</f>
        <v/>
      </c>
    </row>
    <row r="2413">
      <c r="A2413" t="n">
        <v>2409</v>
      </c>
      <c r="B2413" s="9">
        <f>_xlfn.BETA.INV(RAND(),'Расчет NPV'!$E$5,'Расчет NPV'!$F$5,'Расчет NPV'!$B$5,'Расчет NPV'!$D$5)</f>
        <v/>
      </c>
      <c r="C2413" s="9">
        <f>_xlfn.BETA.INV(RAND(),'Расчет NPV'!$E$6,'Расчет NPV'!$F$6,'Расчет NPV'!$B$6,'Расчет NPV'!$D$6)</f>
        <v/>
      </c>
      <c r="D2413" s="9">
        <f>_xlfn.BETA.INV(RAND(),'Расчет NPV'!$E$7,'Расчет NPV'!$F$7,'Расчет NPV'!$B$7,'Расчет NPV'!$D$7)</f>
        <v/>
      </c>
      <c r="E2413" s="5">
        <f>_xlfn.BETA.INV(RAND(),'Расчет NPV'!$E$8,'Расчет NPV'!$F$8,'Расчет NPV'!$B$8,'Расчет NPV'!$D$8)</f>
        <v/>
      </c>
      <c r="F2413" s="9">
        <f>_xlfn.BETA.INV(RAND(),'Расчет NPV'!$E$9,'Расчет NPV'!$F$9,'Расчет NPV'!$B$9,'Расчет NPV'!$D$9)</f>
        <v/>
      </c>
      <c r="G2413" s="9">
        <f>_xlfn.BETA.INV(RAND(),'Расчет NPV'!$E$10,'Расчет NPV'!$F$10,'Расчет NPV'!$B$10,'Расчет NPV'!$D$10)</f>
        <v/>
      </c>
      <c r="H2413" s="9">
        <f>((D2413*(1+E2413)^0*'Расчет NPV'!$C$14*(C2413-F2413)-G2413)-MAX((D2413*(1+E2413)^0*'Расчет NPV'!$C$14*(C2413-F2413)-G2413)-B2413/6,0)*'Расчет NPV'!$C$13)/(1+'Расчет NPV'!$C$12)^1</f>
        <v/>
      </c>
      <c r="I2413" s="9">
        <f>((D2413*(1+E2413)^1*(C2413-F2413)-G2413)-MAX((D2413*(1+E2413)^1*(C2413-F2413)-G2413)-B2413/6,0)*'Расчет NPV'!$C$13)/(1+'Расчет NPV'!$C$12)^2</f>
        <v/>
      </c>
      <c r="J2413" s="9">
        <f>((D2413*(1+E2413)^2*(C2413-F2413)-G2413)-MAX((D2413*(1+E2413)^2*(C2413-F2413)-G2413)-B2413/6,0)*'Расчет NPV'!$C$13)/(1+'Расчет NPV'!$C$12)^3</f>
        <v/>
      </c>
      <c r="K2413" s="9">
        <f>((D2413*(1+E2413)^3*(C2413-F2413)-G2413)-MAX((D2413*(1+E2413)^3*(C2413-F2413)-G2413)-B2413/6,0)*'Расчет NPV'!$C$13)/(1+'Расчет NPV'!$C$12)^4</f>
        <v/>
      </c>
      <c r="L2413" s="9">
        <f>((D2413*(1+E2413)^4*(C2413-F2413)-G2413)-MAX((D2413*(1+E2413)^4*(C2413-F2413)-G2413)-B2413/6,0)*'Расчет NPV'!$C$13)/(1+'Расчет NPV'!$C$12)^5</f>
        <v/>
      </c>
      <c r="M2413" s="9">
        <f>((D2413*(1+E2413)^5*(C2413-F2413)-G2413)-MAX((D2413*(1+E2413)^5*(C2413-F2413)-G2413)-B2413/6,0)*'Расчет NPV'!$C$13)/(1+'Расчет NPV'!$C$12)^6</f>
        <v/>
      </c>
      <c r="N2413" s="13">
        <f>SUM(H2413:M2413)-B2413</f>
        <v/>
      </c>
    </row>
    <row r="2414">
      <c r="A2414" t="n">
        <v>2410</v>
      </c>
      <c r="B2414" s="9">
        <f>_xlfn.BETA.INV(RAND(),'Расчет NPV'!$E$5,'Расчет NPV'!$F$5,'Расчет NPV'!$B$5,'Расчет NPV'!$D$5)</f>
        <v/>
      </c>
      <c r="C2414" s="9">
        <f>_xlfn.BETA.INV(RAND(),'Расчет NPV'!$E$6,'Расчет NPV'!$F$6,'Расчет NPV'!$B$6,'Расчет NPV'!$D$6)</f>
        <v/>
      </c>
      <c r="D2414" s="9">
        <f>_xlfn.BETA.INV(RAND(),'Расчет NPV'!$E$7,'Расчет NPV'!$F$7,'Расчет NPV'!$B$7,'Расчет NPV'!$D$7)</f>
        <v/>
      </c>
      <c r="E2414" s="5">
        <f>_xlfn.BETA.INV(RAND(),'Расчет NPV'!$E$8,'Расчет NPV'!$F$8,'Расчет NPV'!$B$8,'Расчет NPV'!$D$8)</f>
        <v/>
      </c>
      <c r="F2414" s="9">
        <f>_xlfn.BETA.INV(RAND(),'Расчет NPV'!$E$9,'Расчет NPV'!$F$9,'Расчет NPV'!$B$9,'Расчет NPV'!$D$9)</f>
        <v/>
      </c>
      <c r="G2414" s="9">
        <f>_xlfn.BETA.INV(RAND(),'Расчет NPV'!$E$10,'Расчет NPV'!$F$10,'Расчет NPV'!$B$10,'Расчет NPV'!$D$10)</f>
        <v/>
      </c>
      <c r="H2414" s="9">
        <f>((D2414*(1+E2414)^0*'Расчет NPV'!$C$14*(C2414-F2414)-G2414)-MAX((D2414*(1+E2414)^0*'Расчет NPV'!$C$14*(C2414-F2414)-G2414)-B2414/6,0)*'Расчет NPV'!$C$13)/(1+'Расчет NPV'!$C$12)^1</f>
        <v/>
      </c>
      <c r="I2414" s="9">
        <f>((D2414*(1+E2414)^1*(C2414-F2414)-G2414)-MAX((D2414*(1+E2414)^1*(C2414-F2414)-G2414)-B2414/6,0)*'Расчет NPV'!$C$13)/(1+'Расчет NPV'!$C$12)^2</f>
        <v/>
      </c>
      <c r="J2414" s="9">
        <f>((D2414*(1+E2414)^2*(C2414-F2414)-G2414)-MAX((D2414*(1+E2414)^2*(C2414-F2414)-G2414)-B2414/6,0)*'Расчет NPV'!$C$13)/(1+'Расчет NPV'!$C$12)^3</f>
        <v/>
      </c>
      <c r="K2414" s="9">
        <f>((D2414*(1+E2414)^3*(C2414-F2414)-G2414)-MAX((D2414*(1+E2414)^3*(C2414-F2414)-G2414)-B2414/6,0)*'Расчет NPV'!$C$13)/(1+'Расчет NPV'!$C$12)^4</f>
        <v/>
      </c>
      <c r="L2414" s="9">
        <f>((D2414*(1+E2414)^4*(C2414-F2414)-G2414)-MAX((D2414*(1+E2414)^4*(C2414-F2414)-G2414)-B2414/6,0)*'Расчет NPV'!$C$13)/(1+'Расчет NPV'!$C$12)^5</f>
        <v/>
      </c>
      <c r="M2414" s="9">
        <f>((D2414*(1+E2414)^5*(C2414-F2414)-G2414)-MAX((D2414*(1+E2414)^5*(C2414-F2414)-G2414)-B2414/6,0)*'Расчет NPV'!$C$13)/(1+'Расчет NPV'!$C$12)^6</f>
        <v/>
      </c>
      <c r="N2414" s="13">
        <f>SUM(H2414:M2414)-B2414</f>
        <v/>
      </c>
    </row>
    <row r="2415">
      <c r="A2415" t="n">
        <v>2411</v>
      </c>
      <c r="B2415" s="9">
        <f>_xlfn.BETA.INV(RAND(),'Расчет NPV'!$E$5,'Расчет NPV'!$F$5,'Расчет NPV'!$B$5,'Расчет NPV'!$D$5)</f>
        <v/>
      </c>
      <c r="C2415" s="9">
        <f>_xlfn.BETA.INV(RAND(),'Расчет NPV'!$E$6,'Расчет NPV'!$F$6,'Расчет NPV'!$B$6,'Расчет NPV'!$D$6)</f>
        <v/>
      </c>
      <c r="D2415" s="9">
        <f>_xlfn.BETA.INV(RAND(),'Расчет NPV'!$E$7,'Расчет NPV'!$F$7,'Расчет NPV'!$B$7,'Расчет NPV'!$D$7)</f>
        <v/>
      </c>
      <c r="E2415" s="5">
        <f>_xlfn.BETA.INV(RAND(),'Расчет NPV'!$E$8,'Расчет NPV'!$F$8,'Расчет NPV'!$B$8,'Расчет NPV'!$D$8)</f>
        <v/>
      </c>
      <c r="F2415" s="9">
        <f>_xlfn.BETA.INV(RAND(),'Расчет NPV'!$E$9,'Расчет NPV'!$F$9,'Расчет NPV'!$B$9,'Расчет NPV'!$D$9)</f>
        <v/>
      </c>
      <c r="G2415" s="9">
        <f>_xlfn.BETA.INV(RAND(),'Расчет NPV'!$E$10,'Расчет NPV'!$F$10,'Расчет NPV'!$B$10,'Расчет NPV'!$D$10)</f>
        <v/>
      </c>
      <c r="H2415" s="9">
        <f>((D2415*(1+E2415)^0*'Расчет NPV'!$C$14*(C2415-F2415)-G2415)-MAX((D2415*(1+E2415)^0*'Расчет NPV'!$C$14*(C2415-F2415)-G2415)-B2415/6,0)*'Расчет NPV'!$C$13)/(1+'Расчет NPV'!$C$12)^1</f>
        <v/>
      </c>
      <c r="I2415" s="9">
        <f>((D2415*(1+E2415)^1*(C2415-F2415)-G2415)-MAX((D2415*(1+E2415)^1*(C2415-F2415)-G2415)-B2415/6,0)*'Расчет NPV'!$C$13)/(1+'Расчет NPV'!$C$12)^2</f>
        <v/>
      </c>
      <c r="J2415" s="9">
        <f>((D2415*(1+E2415)^2*(C2415-F2415)-G2415)-MAX((D2415*(1+E2415)^2*(C2415-F2415)-G2415)-B2415/6,0)*'Расчет NPV'!$C$13)/(1+'Расчет NPV'!$C$12)^3</f>
        <v/>
      </c>
      <c r="K2415" s="9">
        <f>((D2415*(1+E2415)^3*(C2415-F2415)-G2415)-MAX((D2415*(1+E2415)^3*(C2415-F2415)-G2415)-B2415/6,0)*'Расчет NPV'!$C$13)/(1+'Расчет NPV'!$C$12)^4</f>
        <v/>
      </c>
      <c r="L2415" s="9">
        <f>((D2415*(1+E2415)^4*(C2415-F2415)-G2415)-MAX((D2415*(1+E2415)^4*(C2415-F2415)-G2415)-B2415/6,0)*'Расчет NPV'!$C$13)/(1+'Расчет NPV'!$C$12)^5</f>
        <v/>
      </c>
      <c r="M2415" s="9">
        <f>((D2415*(1+E2415)^5*(C2415-F2415)-G2415)-MAX((D2415*(1+E2415)^5*(C2415-F2415)-G2415)-B2415/6,0)*'Расчет NPV'!$C$13)/(1+'Расчет NPV'!$C$12)^6</f>
        <v/>
      </c>
      <c r="N2415" s="13">
        <f>SUM(H2415:M2415)-B2415</f>
        <v/>
      </c>
    </row>
    <row r="2416">
      <c r="A2416" t="n">
        <v>2412</v>
      </c>
      <c r="B2416" s="9">
        <f>_xlfn.BETA.INV(RAND(),'Расчет NPV'!$E$5,'Расчет NPV'!$F$5,'Расчет NPV'!$B$5,'Расчет NPV'!$D$5)</f>
        <v/>
      </c>
      <c r="C2416" s="9">
        <f>_xlfn.BETA.INV(RAND(),'Расчет NPV'!$E$6,'Расчет NPV'!$F$6,'Расчет NPV'!$B$6,'Расчет NPV'!$D$6)</f>
        <v/>
      </c>
      <c r="D2416" s="9">
        <f>_xlfn.BETA.INV(RAND(),'Расчет NPV'!$E$7,'Расчет NPV'!$F$7,'Расчет NPV'!$B$7,'Расчет NPV'!$D$7)</f>
        <v/>
      </c>
      <c r="E2416" s="5">
        <f>_xlfn.BETA.INV(RAND(),'Расчет NPV'!$E$8,'Расчет NPV'!$F$8,'Расчет NPV'!$B$8,'Расчет NPV'!$D$8)</f>
        <v/>
      </c>
      <c r="F2416" s="9">
        <f>_xlfn.BETA.INV(RAND(),'Расчет NPV'!$E$9,'Расчет NPV'!$F$9,'Расчет NPV'!$B$9,'Расчет NPV'!$D$9)</f>
        <v/>
      </c>
      <c r="G2416" s="9">
        <f>_xlfn.BETA.INV(RAND(),'Расчет NPV'!$E$10,'Расчет NPV'!$F$10,'Расчет NPV'!$B$10,'Расчет NPV'!$D$10)</f>
        <v/>
      </c>
      <c r="H2416" s="9">
        <f>((D2416*(1+E2416)^0*'Расчет NPV'!$C$14*(C2416-F2416)-G2416)-MAX((D2416*(1+E2416)^0*'Расчет NPV'!$C$14*(C2416-F2416)-G2416)-B2416/6,0)*'Расчет NPV'!$C$13)/(1+'Расчет NPV'!$C$12)^1</f>
        <v/>
      </c>
      <c r="I2416" s="9">
        <f>((D2416*(1+E2416)^1*(C2416-F2416)-G2416)-MAX((D2416*(1+E2416)^1*(C2416-F2416)-G2416)-B2416/6,0)*'Расчет NPV'!$C$13)/(1+'Расчет NPV'!$C$12)^2</f>
        <v/>
      </c>
      <c r="J2416" s="9">
        <f>((D2416*(1+E2416)^2*(C2416-F2416)-G2416)-MAX((D2416*(1+E2416)^2*(C2416-F2416)-G2416)-B2416/6,0)*'Расчет NPV'!$C$13)/(1+'Расчет NPV'!$C$12)^3</f>
        <v/>
      </c>
      <c r="K2416" s="9">
        <f>((D2416*(1+E2416)^3*(C2416-F2416)-G2416)-MAX((D2416*(1+E2416)^3*(C2416-F2416)-G2416)-B2416/6,0)*'Расчет NPV'!$C$13)/(1+'Расчет NPV'!$C$12)^4</f>
        <v/>
      </c>
      <c r="L2416" s="9">
        <f>((D2416*(1+E2416)^4*(C2416-F2416)-G2416)-MAX((D2416*(1+E2416)^4*(C2416-F2416)-G2416)-B2416/6,0)*'Расчет NPV'!$C$13)/(1+'Расчет NPV'!$C$12)^5</f>
        <v/>
      </c>
      <c r="M2416" s="9">
        <f>((D2416*(1+E2416)^5*(C2416-F2416)-G2416)-MAX((D2416*(1+E2416)^5*(C2416-F2416)-G2416)-B2416/6,0)*'Расчет NPV'!$C$13)/(1+'Расчет NPV'!$C$12)^6</f>
        <v/>
      </c>
      <c r="N2416" s="13">
        <f>SUM(H2416:M2416)-B2416</f>
        <v/>
      </c>
    </row>
    <row r="2417">
      <c r="A2417" t="n">
        <v>2413</v>
      </c>
      <c r="B2417" s="9">
        <f>_xlfn.BETA.INV(RAND(),'Расчет NPV'!$E$5,'Расчет NPV'!$F$5,'Расчет NPV'!$B$5,'Расчет NPV'!$D$5)</f>
        <v/>
      </c>
      <c r="C2417" s="9">
        <f>_xlfn.BETA.INV(RAND(),'Расчет NPV'!$E$6,'Расчет NPV'!$F$6,'Расчет NPV'!$B$6,'Расчет NPV'!$D$6)</f>
        <v/>
      </c>
      <c r="D2417" s="9">
        <f>_xlfn.BETA.INV(RAND(),'Расчет NPV'!$E$7,'Расчет NPV'!$F$7,'Расчет NPV'!$B$7,'Расчет NPV'!$D$7)</f>
        <v/>
      </c>
      <c r="E2417" s="5">
        <f>_xlfn.BETA.INV(RAND(),'Расчет NPV'!$E$8,'Расчет NPV'!$F$8,'Расчет NPV'!$B$8,'Расчет NPV'!$D$8)</f>
        <v/>
      </c>
      <c r="F2417" s="9">
        <f>_xlfn.BETA.INV(RAND(),'Расчет NPV'!$E$9,'Расчет NPV'!$F$9,'Расчет NPV'!$B$9,'Расчет NPV'!$D$9)</f>
        <v/>
      </c>
      <c r="G2417" s="9">
        <f>_xlfn.BETA.INV(RAND(),'Расчет NPV'!$E$10,'Расчет NPV'!$F$10,'Расчет NPV'!$B$10,'Расчет NPV'!$D$10)</f>
        <v/>
      </c>
      <c r="H2417" s="9">
        <f>((D2417*(1+E2417)^0*'Расчет NPV'!$C$14*(C2417-F2417)-G2417)-MAX((D2417*(1+E2417)^0*'Расчет NPV'!$C$14*(C2417-F2417)-G2417)-B2417/6,0)*'Расчет NPV'!$C$13)/(1+'Расчет NPV'!$C$12)^1</f>
        <v/>
      </c>
      <c r="I2417" s="9">
        <f>((D2417*(1+E2417)^1*(C2417-F2417)-G2417)-MAX((D2417*(1+E2417)^1*(C2417-F2417)-G2417)-B2417/6,0)*'Расчет NPV'!$C$13)/(1+'Расчет NPV'!$C$12)^2</f>
        <v/>
      </c>
      <c r="J2417" s="9">
        <f>((D2417*(1+E2417)^2*(C2417-F2417)-G2417)-MAX((D2417*(1+E2417)^2*(C2417-F2417)-G2417)-B2417/6,0)*'Расчет NPV'!$C$13)/(1+'Расчет NPV'!$C$12)^3</f>
        <v/>
      </c>
      <c r="K2417" s="9">
        <f>((D2417*(1+E2417)^3*(C2417-F2417)-G2417)-MAX((D2417*(1+E2417)^3*(C2417-F2417)-G2417)-B2417/6,0)*'Расчет NPV'!$C$13)/(1+'Расчет NPV'!$C$12)^4</f>
        <v/>
      </c>
      <c r="L2417" s="9">
        <f>((D2417*(1+E2417)^4*(C2417-F2417)-G2417)-MAX((D2417*(1+E2417)^4*(C2417-F2417)-G2417)-B2417/6,0)*'Расчет NPV'!$C$13)/(1+'Расчет NPV'!$C$12)^5</f>
        <v/>
      </c>
      <c r="M2417" s="9">
        <f>((D2417*(1+E2417)^5*(C2417-F2417)-G2417)-MAX((D2417*(1+E2417)^5*(C2417-F2417)-G2417)-B2417/6,0)*'Расчет NPV'!$C$13)/(1+'Расчет NPV'!$C$12)^6</f>
        <v/>
      </c>
      <c r="N2417" s="13">
        <f>SUM(H2417:M2417)-B2417</f>
        <v/>
      </c>
    </row>
    <row r="2418">
      <c r="A2418" t="n">
        <v>2414</v>
      </c>
      <c r="B2418" s="9">
        <f>_xlfn.BETA.INV(RAND(),'Расчет NPV'!$E$5,'Расчет NPV'!$F$5,'Расчет NPV'!$B$5,'Расчет NPV'!$D$5)</f>
        <v/>
      </c>
      <c r="C2418" s="9">
        <f>_xlfn.BETA.INV(RAND(),'Расчет NPV'!$E$6,'Расчет NPV'!$F$6,'Расчет NPV'!$B$6,'Расчет NPV'!$D$6)</f>
        <v/>
      </c>
      <c r="D2418" s="9">
        <f>_xlfn.BETA.INV(RAND(),'Расчет NPV'!$E$7,'Расчет NPV'!$F$7,'Расчет NPV'!$B$7,'Расчет NPV'!$D$7)</f>
        <v/>
      </c>
      <c r="E2418" s="5">
        <f>_xlfn.BETA.INV(RAND(),'Расчет NPV'!$E$8,'Расчет NPV'!$F$8,'Расчет NPV'!$B$8,'Расчет NPV'!$D$8)</f>
        <v/>
      </c>
      <c r="F2418" s="9">
        <f>_xlfn.BETA.INV(RAND(),'Расчет NPV'!$E$9,'Расчет NPV'!$F$9,'Расчет NPV'!$B$9,'Расчет NPV'!$D$9)</f>
        <v/>
      </c>
      <c r="G2418" s="9">
        <f>_xlfn.BETA.INV(RAND(),'Расчет NPV'!$E$10,'Расчет NPV'!$F$10,'Расчет NPV'!$B$10,'Расчет NPV'!$D$10)</f>
        <v/>
      </c>
      <c r="H2418" s="9">
        <f>((D2418*(1+E2418)^0*'Расчет NPV'!$C$14*(C2418-F2418)-G2418)-MAX((D2418*(1+E2418)^0*'Расчет NPV'!$C$14*(C2418-F2418)-G2418)-B2418/6,0)*'Расчет NPV'!$C$13)/(1+'Расчет NPV'!$C$12)^1</f>
        <v/>
      </c>
      <c r="I2418" s="9">
        <f>((D2418*(1+E2418)^1*(C2418-F2418)-G2418)-MAX((D2418*(1+E2418)^1*(C2418-F2418)-G2418)-B2418/6,0)*'Расчет NPV'!$C$13)/(1+'Расчет NPV'!$C$12)^2</f>
        <v/>
      </c>
      <c r="J2418" s="9">
        <f>((D2418*(1+E2418)^2*(C2418-F2418)-G2418)-MAX((D2418*(1+E2418)^2*(C2418-F2418)-G2418)-B2418/6,0)*'Расчет NPV'!$C$13)/(1+'Расчет NPV'!$C$12)^3</f>
        <v/>
      </c>
      <c r="K2418" s="9">
        <f>((D2418*(1+E2418)^3*(C2418-F2418)-G2418)-MAX((D2418*(1+E2418)^3*(C2418-F2418)-G2418)-B2418/6,0)*'Расчет NPV'!$C$13)/(1+'Расчет NPV'!$C$12)^4</f>
        <v/>
      </c>
      <c r="L2418" s="9">
        <f>((D2418*(1+E2418)^4*(C2418-F2418)-G2418)-MAX((D2418*(1+E2418)^4*(C2418-F2418)-G2418)-B2418/6,0)*'Расчет NPV'!$C$13)/(1+'Расчет NPV'!$C$12)^5</f>
        <v/>
      </c>
      <c r="M2418" s="9">
        <f>((D2418*(1+E2418)^5*(C2418-F2418)-G2418)-MAX((D2418*(1+E2418)^5*(C2418-F2418)-G2418)-B2418/6,0)*'Расчет NPV'!$C$13)/(1+'Расчет NPV'!$C$12)^6</f>
        <v/>
      </c>
      <c r="N2418" s="13">
        <f>SUM(H2418:M2418)-B2418</f>
        <v/>
      </c>
    </row>
    <row r="2419">
      <c r="A2419" t="n">
        <v>2415</v>
      </c>
      <c r="B2419" s="9">
        <f>_xlfn.BETA.INV(RAND(),'Расчет NPV'!$E$5,'Расчет NPV'!$F$5,'Расчет NPV'!$B$5,'Расчет NPV'!$D$5)</f>
        <v/>
      </c>
      <c r="C2419" s="9">
        <f>_xlfn.BETA.INV(RAND(),'Расчет NPV'!$E$6,'Расчет NPV'!$F$6,'Расчет NPV'!$B$6,'Расчет NPV'!$D$6)</f>
        <v/>
      </c>
      <c r="D2419" s="9">
        <f>_xlfn.BETA.INV(RAND(),'Расчет NPV'!$E$7,'Расчет NPV'!$F$7,'Расчет NPV'!$B$7,'Расчет NPV'!$D$7)</f>
        <v/>
      </c>
      <c r="E2419" s="5">
        <f>_xlfn.BETA.INV(RAND(),'Расчет NPV'!$E$8,'Расчет NPV'!$F$8,'Расчет NPV'!$B$8,'Расчет NPV'!$D$8)</f>
        <v/>
      </c>
      <c r="F2419" s="9">
        <f>_xlfn.BETA.INV(RAND(),'Расчет NPV'!$E$9,'Расчет NPV'!$F$9,'Расчет NPV'!$B$9,'Расчет NPV'!$D$9)</f>
        <v/>
      </c>
      <c r="G2419" s="9">
        <f>_xlfn.BETA.INV(RAND(),'Расчет NPV'!$E$10,'Расчет NPV'!$F$10,'Расчет NPV'!$B$10,'Расчет NPV'!$D$10)</f>
        <v/>
      </c>
      <c r="H2419" s="9">
        <f>((D2419*(1+E2419)^0*'Расчет NPV'!$C$14*(C2419-F2419)-G2419)-MAX((D2419*(1+E2419)^0*'Расчет NPV'!$C$14*(C2419-F2419)-G2419)-B2419/6,0)*'Расчет NPV'!$C$13)/(1+'Расчет NPV'!$C$12)^1</f>
        <v/>
      </c>
      <c r="I2419" s="9">
        <f>((D2419*(1+E2419)^1*(C2419-F2419)-G2419)-MAX((D2419*(1+E2419)^1*(C2419-F2419)-G2419)-B2419/6,0)*'Расчет NPV'!$C$13)/(1+'Расчет NPV'!$C$12)^2</f>
        <v/>
      </c>
      <c r="J2419" s="9">
        <f>((D2419*(1+E2419)^2*(C2419-F2419)-G2419)-MAX((D2419*(1+E2419)^2*(C2419-F2419)-G2419)-B2419/6,0)*'Расчет NPV'!$C$13)/(1+'Расчет NPV'!$C$12)^3</f>
        <v/>
      </c>
      <c r="K2419" s="9">
        <f>((D2419*(1+E2419)^3*(C2419-F2419)-G2419)-MAX((D2419*(1+E2419)^3*(C2419-F2419)-G2419)-B2419/6,0)*'Расчет NPV'!$C$13)/(1+'Расчет NPV'!$C$12)^4</f>
        <v/>
      </c>
      <c r="L2419" s="9">
        <f>((D2419*(1+E2419)^4*(C2419-F2419)-G2419)-MAX((D2419*(1+E2419)^4*(C2419-F2419)-G2419)-B2419/6,0)*'Расчет NPV'!$C$13)/(1+'Расчет NPV'!$C$12)^5</f>
        <v/>
      </c>
      <c r="M2419" s="9">
        <f>((D2419*(1+E2419)^5*(C2419-F2419)-G2419)-MAX((D2419*(1+E2419)^5*(C2419-F2419)-G2419)-B2419/6,0)*'Расчет NPV'!$C$13)/(1+'Расчет NPV'!$C$12)^6</f>
        <v/>
      </c>
      <c r="N2419" s="13">
        <f>SUM(H2419:M2419)-B2419</f>
        <v/>
      </c>
    </row>
    <row r="2420">
      <c r="A2420" t="n">
        <v>2416</v>
      </c>
      <c r="B2420" s="9">
        <f>_xlfn.BETA.INV(RAND(),'Расчет NPV'!$E$5,'Расчет NPV'!$F$5,'Расчет NPV'!$B$5,'Расчет NPV'!$D$5)</f>
        <v/>
      </c>
      <c r="C2420" s="9">
        <f>_xlfn.BETA.INV(RAND(),'Расчет NPV'!$E$6,'Расчет NPV'!$F$6,'Расчет NPV'!$B$6,'Расчет NPV'!$D$6)</f>
        <v/>
      </c>
      <c r="D2420" s="9">
        <f>_xlfn.BETA.INV(RAND(),'Расчет NPV'!$E$7,'Расчет NPV'!$F$7,'Расчет NPV'!$B$7,'Расчет NPV'!$D$7)</f>
        <v/>
      </c>
      <c r="E2420" s="5">
        <f>_xlfn.BETA.INV(RAND(),'Расчет NPV'!$E$8,'Расчет NPV'!$F$8,'Расчет NPV'!$B$8,'Расчет NPV'!$D$8)</f>
        <v/>
      </c>
      <c r="F2420" s="9">
        <f>_xlfn.BETA.INV(RAND(),'Расчет NPV'!$E$9,'Расчет NPV'!$F$9,'Расчет NPV'!$B$9,'Расчет NPV'!$D$9)</f>
        <v/>
      </c>
      <c r="G2420" s="9">
        <f>_xlfn.BETA.INV(RAND(),'Расчет NPV'!$E$10,'Расчет NPV'!$F$10,'Расчет NPV'!$B$10,'Расчет NPV'!$D$10)</f>
        <v/>
      </c>
      <c r="H2420" s="9">
        <f>((D2420*(1+E2420)^0*'Расчет NPV'!$C$14*(C2420-F2420)-G2420)-MAX((D2420*(1+E2420)^0*'Расчет NPV'!$C$14*(C2420-F2420)-G2420)-B2420/6,0)*'Расчет NPV'!$C$13)/(1+'Расчет NPV'!$C$12)^1</f>
        <v/>
      </c>
      <c r="I2420" s="9">
        <f>((D2420*(1+E2420)^1*(C2420-F2420)-G2420)-MAX((D2420*(1+E2420)^1*(C2420-F2420)-G2420)-B2420/6,0)*'Расчет NPV'!$C$13)/(1+'Расчет NPV'!$C$12)^2</f>
        <v/>
      </c>
      <c r="J2420" s="9">
        <f>((D2420*(1+E2420)^2*(C2420-F2420)-G2420)-MAX((D2420*(1+E2420)^2*(C2420-F2420)-G2420)-B2420/6,0)*'Расчет NPV'!$C$13)/(1+'Расчет NPV'!$C$12)^3</f>
        <v/>
      </c>
      <c r="K2420" s="9">
        <f>((D2420*(1+E2420)^3*(C2420-F2420)-G2420)-MAX((D2420*(1+E2420)^3*(C2420-F2420)-G2420)-B2420/6,0)*'Расчет NPV'!$C$13)/(1+'Расчет NPV'!$C$12)^4</f>
        <v/>
      </c>
      <c r="L2420" s="9">
        <f>((D2420*(1+E2420)^4*(C2420-F2420)-G2420)-MAX((D2420*(1+E2420)^4*(C2420-F2420)-G2420)-B2420/6,0)*'Расчет NPV'!$C$13)/(1+'Расчет NPV'!$C$12)^5</f>
        <v/>
      </c>
      <c r="M2420" s="9">
        <f>((D2420*(1+E2420)^5*(C2420-F2420)-G2420)-MAX((D2420*(1+E2420)^5*(C2420-F2420)-G2420)-B2420/6,0)*'Расчет NPV'!$C$13)/(1+'Расчет NPV'!$C$12)^6</f>
        <v/>
      </c>
      <c r="N2420" s="13">
        <f>SUM(H2420:M2420)-B2420</f>
        <v/>
      </c>
    </row>
    <row r="2421">
      <c r="A2421" t="n">
        <v>2417</v>
      </c>
      <c r="B2421" s="9">
        <f>_xlfn.BETA.INV(RAND(),'Расчет NPV'!$E$5,'Расчет NPV'!$F$5,'Расчет NPV'!$B$5,'Расчет NPV'!$D$5)</f>
        <v/>
      </c>
      <c r="C2421" s="9">
        <f>_xlfn.BETA.INV(RAND(),'Расчет NPV'!$E$6,'Расчет NPV'!$F$6,'Расчет NPV'!$B$6,'Расчет NPV'!$D$6)</f>
        <v/>
      </c>
      <c r="D2421" s="9">
        <f>_xlfn.BETA.INV(RAND(),'Расчет NPV'!$E$7,'Расчет NPV'!$F$7,'Расчет NPV'!$B$7,'Расчет NPV'!$D$7)</f>
        <v/>
      </c>
      <c r="E2421" s="5">
        <f>_xlfn.BETA.INV(RAND(),'Расчет NPV'!$E$8,'Расчет NPV'!$F$8,'Расчет NPV'!$B$8,'Расчет NPV'!$D$8)</f>
        <v/>
      </c>
      <c r="F2421" s="9">
        <f>_xlfn.BETA.INV(RAND(),'Расчет NPV'!$E$9,'Расчет NPV'!$F$9,'Расчет NPV'!$B$9,'Расчет NPV'!$D$9)</f>
        <v/>
      </c>
      <c r="G2421" s="9">
        <f>_xlfn.BETA.INV(RAND(),'Расчет NPV'!$E$10,'Расчет NPV'!$F$10,'Расчет NPV'!$B$10,'Расчет NPV'!$D$10)</f>
        <v/>
      </c>
      <c r="H2421" s="9">
        <f>((D2421*(1+E2421)^0*'Расчет NPV'!$C$14*(C2421-F2421)-G2421)-MAX((D2421*(1+E2421)^0*'Расчет NPV'!$C$14*(C2421-F2421)-G2421)-B2421/6,0)*'Расчет NPV'!$C$13)/(1+'Расчет NPV'!$C$12)^1</f>
        <v/>
      </c>
      <c r="I2421" s="9">
        <f>((D2421*(1+E2421)^1*(C2421-F2421)-G2421)-MAX((D2421*(1+E2421)^1*(C2421-F2421)-G2421)-B2421/6,0)*'Расчет NPV'!$C$13)/(1+'Расчет NPV'!$C$12)^2</f>
        <v/>
      </c>
      <c r="J2421" s="9">
        <f>((D2421*(1+E2421)^2*(C2421-F2421)-G2421)-MAX((D2421*(1+E2421)^2*(C2421-F2421)-G2421)-B2421/6,0)*'Расчет NPV'!$C$13)/(1+'Расчет NPV'!$C$12)^3</f>
        <v/>
      </c>
      <c r="K2421" s="9">
        <f>((D2421*(1+E2421)^3*(C2421-F2421)-G2421)-MAX((D2421*(1+E2421)^3*(C2421-F2421)-G2421)-B2421/6,0)*'Расчет NPV'!$C$13)/(1+'Расчет NPV'!$C$12)^4</f>
        <v/>
      </c>
      <c r="L2421" s="9">
        <f>((D2421*(1+E2421)^4*(C2421-F2421)-G2421)-MAX((D2421*(1+E2421)^4*(C2421-F2421)-G2421)-B2421/6,0)*'Расчет NPV'!$C$13)/(1+'Расчет NPV'!$C$12)^5</f>
        <v/>
      </c>
      <c r="M2421" s="9">
        <f>((D2421*(1+E2421)^5*(C2421-F2421)-G2421)-MAX((D2421*(1+E2421)^5*(C2421-F2421)-G2421)-B2421/6,0)*'Расчет NPV'!$C$13)/(1+'Расчет NPV'!$C$12)^6</f>
        <v/>
      </c>
      <c r="N2421" s="13">
        <f>SUM(H2421:M2421)-B2421</f>
        <v/>
      </c>
    </row>
    <row r="2422">
      <c r="A2422" t="n">
        <v>2418</v>
      </c>
      <c r="B2422" s="9">
        <f>_xlfn.BETA.INV(RAND(),'Расчет NPV'!$E$5,'Расчет NPV'!$F$5,'Расчет NPV'!$B$5,'Расчет NPV'!$D$5)</f>
        <v/>
      </c>
      <c r="C2422" s="9">
        <f>_xlfn.BETA.INV(RAND(),'Расчет NPV'!$E$6,'Расчет NPV'!$F$6,'Расчет NPV'!$B$6,'Расчет NPV'!$D$6)</f>
        <v/>
      </c>
      <c r="D2422" s="9">
        <f>_xlfn.BETA.INV(RAND(),'Расчет NPV'!$E$7,'Расчет NPV'!$F$7,'Расчет NPV'!$B$7,'Расчет NPV'!$D$7)</f>
        <v/>
      </c>
      <c r="E2422" s="5">
        <f>_xlfn.BETA.INV(RAND(),'Расчет NPV'!$E$8,'Расчет NPV'!$F$8,'Расчет NPV'!$B$8,'Расчет NPV'!$D$8)</f>
        <v/>
      </c>
      <c r="F2422" s="9">
        <f>_xlfn.BETA.INV(RAND(),'Расчет NPV'!$E$9,'Расчет NPV'!$F$9,'Расчет NPV'!$B$9,'Расчет NPV'!$D$9)</f>
        <v/>
      </c>
      <c r="G2422" s="9">
        <f>_xlfn.BETA.INV(RAND(),'Расчет NPV'!$E$10,'Расчет NPV'!$F$10,'Расчет NPV'!$B$10,'Расчет NPV'!$D$10)</f>
        <v/>
      </c>
      <c r="H2422" s="9">
        <f>((D2422*(1+E2422)^0*'Расчет NPV'!$C$14*(C2422-F2422)-G2422)-MAX((D2422*(1+E2422)^0*'Расчет NPV'!$C$14*(C2422-F2422)-G2422)-B2422/6,0)*'Расчет NPV'!$C$13)/(1+'Расчет NPV'!$C$12)^1</f>
        <v/>
      </c>
      <c r="I2422" s="9">
        <f>((D2422*(1+E2422)^1*(C2422-F2422)-G2422)-MAX((D2422*(1+E2422)^1*(C2422-F2422)-G2422)-B2422/6,0)*'Расчет NPV'!$C$13)/(1+'Расчет NPV'!$C$12)^2</f>
        <v/>
      </c>
      <c r="J2422" s="9">
        <f>((D2422*(1+E2422)^2*(C2422-F2422)-G2422)-MAX((D2422*(1+E2422)^2*(C2422-F2422)-G2422)-B2422/6,0)*'Расчет NPV'!$C$13)/(1+'Расчет NPV'!$C$12)^3</f>
        <v/>
      </c>
      <c r="K2422" s="9">
        <f>((D2422*(1+E2422)^3*(C2422-F2422)-G2422)-MAX((D2422*(1+E2422)^3*(C2422-F2422)-G2422)-B2422/6,0)*'Расчет NPV'!$C$13)/(1+'Расчет NPV'!$C$12)^4</f>
        <v/>
      </c>
      <c r="L2422" s="9">
        <f>((D2422*(1+E2422)^4*(C2422-F2422)-G2422)-MAX((D2422*(1+E2422)^4*(C2422-F2422)-G2422)-B2422/6,0)*'Расчет NPV'!$C$13)/(1+'Расчет NPV'!$C$12)^5</f>
        <v/>
      </c>
      <c r="M2422" s="9">
        <f>((D2422*(1+E2422)^5*(C2422-F2422)-G2422)-MAX((D2422*(1+E2422)^5*(C2422-F2422)-G2422)-B2422/6,0)*'Расчет NPV'!$C$13)/(1+'Расчет NPV'!$C$12)^6</f>
        <v/>
      </c>
      <c r="N2422" s="13">
        <f>SUM(H2422:M2422)-B2422</f>
        <v/>
      </c>
    </row>
    <row r="2423">
      <c r="A2423" t="n">
        <v>2419</v>
      </c>
      <c r="B2423" s="9">
        <f>_xlfn.BETA.INV(RAND(),'Расчет NPV'!$E$5,'Расчет NPV'!$F$5,'Расчет NPV'!$B$5,'Расчет NPV'!$D$5)</f>
        <v/>
      </c>
      <c r="C2423" s="9">
        <f>_xlfn.BETA.INV(RAND(),'Расчет NPV'!$E$6,'Расчет NPV'!$F$6,'Расчет NPV'!$B$6,'Расчет NPV'!$D$6)</f>
        <v/>
      </c>
      <c r="D2423" s="9">
        <f>_xlfn.BETA.INV(RAND(),'Расчет NPV'!$E$7,'Расчет NPV'!$F$7,'Расчет NPV'!$B$7,'Расчет NPV'!$D$7)</f>
        <v/>
      </c>
      <c r="E2423" s="5">
        <f>_xlfn.BETA.INV(RAND(),'Расчет NPV'!$E$8,'Расчет NPV'!$F$8,'Расчет NPV'!$B$8,'Расчет NPV'!$D$8)</f>
        <v/>
      </c>
      <c r="F2423" s="9">
        <f>_xlfn.BETA.INV(RAND(),'Расчет NPV'!$E$9,'Расчет NPV'!$F$9,'Расчет NPV'!$B$9,'Расчет NPV'!$D$9)</f>
        <v/>
      </c>
      <c r="G2423" s="9">
        <f>_xlfn.BETA.INV(RAND(),'Расчет NPV'!$E$10,'Расчет NPV'!$F$10,'Расчет NPV'!$B$10,'Расчет NPV'!$D$10)</f>
        <v/>
      </c>
      <c r="H2423" s="9">
        <f>((D2423*(1+E2423)^0*'Расчет NPV'!$C$14*(C2423-F2423)-G2423)-MAX((D2423*(1+E2423)^0*'Расчет NPV'!$C$14*(C2423-F2423)-G2423)-B2423/6,0)*'Расчет NPV'!$C$13)/(1+'Расчет NPV'!$C$12)^1</f>
        <v/>
      </c>
      <c r="I2423" s="9">
        <f>((D2423*(1+E2423)^1*(C2423-F2423)-G2423)-MAX((D2423*(1+E2423)^1*(C2423-F2423)-G2423)-B2423/6,0)*'Расчет NPV'!$C$13)/(1+'Расчет NPV'!$C$12)^2</f>
        <v/>
      </c>
      <c r="J2423" s="9">
        <f>((D2423*(1+E2423)^2*(C2423-F2423)-G2423)-MAX((D2423*(1+E2423)^2*(C2423-F2423)-G2423)-B2423/6,0)*'Расчет NPV'!$C$13)/(1+'Расчет NPV'!$C$12)^3</f>
        <v/>
      </c>
      <c r="K2423" s="9">
        <f>((D2423*(1+E2423)^3*(C2423-F2423)-G2423)-MAX((D2423*(1+E2423)^3*(C2423-F2423)-G2423)-B2423/6,0)*'Расчет NPV'!$C$13)/(1+'Расчет NPV'!$C$12)^4</f>
        <v/>
      </c>
      <c r="L2423" s="9">
        <f>((D2423*(1+E2423)^4*(C2423-F2423)-G2423)-MAX((D2423*(1+E2423)^4*(C2423-F2423)-G2423)-B2423/6,0)*'Расчет NPV'!$C$13)/(1+'Расчет NPV'!$C$12)^5</f>
        <v/>
      </c>
      <c r="M2423" s="9">
        <f>((D2423*(1+E2423)^5*(C2423-F2423)-G2423)-MAX((D2423*(1+E2423)^5*(C2423-F2423)-G2423)-B2423/6,0)*'Расчет NPV'!$C$13)/(1+'Расчет NPV'!$C$12)^6</f>
        <v/>
      </c>
      <c r="N2423" s="13">
        <f>SUM(H2423:M2423)-B2423</f>
        <v/>
      </c>
    </row>
    <row r="2424">
      <c r="A2424" t="n">
        <v>2420</v>
      </c>
      <c r="B2424" s="9">
        <f>_xlfn.BETA.INV(RAND(),'Расчет NPV'!$E$5,'Расчет NPV'!$F$5,'Расчет NPV'!$B$5,'Расчет NPV'!$D$5)</f>
        <v/>
      </c>
      <c r="C2424" s="9">
        <f>_xlfn.BETA.INV(RAND(),'Расчет NPV'!$E$6,'Расчет NPV'!$F$6,'Расчет NPV'!$B$6,'Расчет NPV'!$D$6)</f>
        <v/>
      </c>
      <c r="D2424" s="9">
        <f>_xlfn.BETA.INV(RAND(),'Расчет NPV'!$E$7,'Расчет NPV'!$F$7,'Расчет NPV'!$B$7,'Расчет NPV'!$D$7)</f>
        <v/>
      </c>
      <c r="E2424" s="5">
        <f>_xlfn.BETA.INV(RAND(),'Расчет NPV'!$E$8,'Расчет NPV'!$F$8,'Расчет NPV'!$B$8,'Расчет NPV'!$D$8)</f>
        <v/>
      </c>
      <c r="F2424" s="9">
        <f>_xlfn.BETA.INV(RAND(),'Расчет NPV'!$E$9,'Расчет NPV'!$F$9,'Расчет NPV'!$B$9,'Расчет NPV'!$D$9)</f>
        <v/>
      </c>
      <c r="G2424" s="9">
        <f>_xlfn.BETA.INV(RAND(),'Расчет NPV'!$E$10,'Расчет NPV'!$F$10,'Расчет NPV'!$B$10,'Расчет NPV'!$D$10)</f>
        <v/>
      </c>
      <c r="H2424" s="9">
        <f>((D2424*(1+E2424)^0*'Расчет NPV'!$C$14*(C2424-F2424)-G2424)-MAX((D2424*(1+E2424)^0*'Расчет NPV'!$C$14*(C2424-F2424)-G2424)-B2424/6,0)*'Расчет NPV'!$C$13)/(1+'Расчет NPV'!$C$12)^1</f>
        <v/>
      </c>
      <c r="I2424" s="9">
        <f>((D2424*(1+E2424)^1*(C2424-F2424)-G2424)-MAX((D2424*(1+E2424)^1*(C2424-F2424)-G2424)-B2424/6,0)*'Расчет NPV'!$C$13)/(1+'Расчет NPV'!$C$12)^2</f>
        <v/>
      </c>
      <c r="J2424" s="9">
        <f>((D2424*(1+E2424)^2*(C2424-F2424)-G2424)-MAX((D2424*(1+E2424)^2*(C2424-F2424)-G2424)-B2424/6,0)*'Расчет NPV'!$C$13)/(1+'Расчет NPV'!$C$12)^3</f>
        <v/>
      </c>
      <c r="K2424" s="9">
        <f>((D2424*(1+E2424)^3*(C2424-F2424)-G2424)-MAX((D2424*(1+E2424)^3*(C2424-F2424)-G2424)-B2424/6,0)*'Расчет NPV'!$C$13)/(1+'Расчет NPV'!$C$12)^4</f>
        <v/>
      </c>
      <c r="L2424" s="9">
        <f>((D2424*(1+E2424)^4*(C2424-F2424)-G2424)-MAX((D2424*(1+E2424)^4*(C2424-F2424)-G2424)-B2424/6,0)*'Расчет NPV'!$C$13)/(1+'Расчет NPV'!$C$12)^5</f>
        <v/>
      </c>
      <c r="M2424" s="9">
        <f>((D2424*(1+E2424)^5*(C2424-F2424)-G2424)-MAX((D2424*(1+E2424)^5*(C2424-F2424)-G2424)-B2424/6,0)*'Расчет NPV'!$C$13)/(1+'Расчет NPV'!$C$12)^6</f>
        <v/>
      </c>
      <c r="N2424" s="13">
        <f>SUM(H2424:M2424)-B2424</f>
        <v/>
      </c>
    </row>
    <row r="2425">
      <c r="A2425" t="n">
        <v>2421</v>
      </c>
      <c r="B2425" s="9">
        <f>_xlfn.BETA.INV(RAND(),'Расчет NPV'!$E$5,'Расчет NPV'!$F$5,'Расчет NPV'!$B$5,'Расчет NPV'!$D$5)</f>
        <v/>
      </c>
      <c r="C2425" s="9">
        <f>_xlfn.BETA.INV(RAND(),'Расчет NPV'!$E$6,'Расчет NPV'!$F$6,'Расчет NPV'!$B$6,'Расчет NPV'!$D$6)</f>
        <v/>
      </c>
      <c r="D2425" s="9">
        <f>_xlfn.BETA.INV(RAND(),'Расчет NPV'!$E$7,'Расчет NPV'!$F$7,'Расчет NPV'!$B$7,'Расчет NPV'!$D$7)</f>
        <v/>
      </c>
      <c r="E2425" s="5">
        <f>_xlfn.BETA.INV(RAND(),'Расчет NPV'!$E$8,'Расчет NPV'!$F$8,'Расчет NPV'!$B$8,'Расчет NPV'!$D$8)</f>
        <v/>
      </c>
      <c r="F2425" s="9">
        <f>_xlfn.BETA.INV(RAND(),'Расчет NPV'!$E$9,'Расчет NPV'!$F$9,'Расчет NPV'!$B$9,'Расчет NPV'!$D$9)</f>
        <v/>
      </c>
      <c r="G2425" s="9">
        <f>_xlfn.BETA.INV(RAND(),'Расчет NPV'!$E$10,'Расчет NPV'!$F$10,'Расчет NPV'!$B$10,'Расчет NPV'!$D$10)</f>
        <v/>
      </c>
      <c r="H2425" s="9">
        <f>((D2425*(1+E2425)^0*'Расчет NPV'!$C$14*(C2425-F2425)-G2425)-MAX((D2425*(1+E2425)^0*'Расчет NPV'!$C$14*(C2425-F2425)-G2425)-B2425/6,0)*'Расчет NPV'!$C$13)/(1+'Расчет NPV'!$C$12)^1</f>
        <v/>
      </c>
      <c r="I2425" s="9">
        <f>((D2425*(1+E2425)^1*(C2425-F2425)-G2425)-MAX((D2425*(1+E2425)^1*(C2425-F2425)-G2425)-B2425/6,0)*'Расчет NPV'!$C$13)/(1+'Расчет NPV'!$C$12)^2</f>
        <v/>
      </c>
      <c r="J2425" s="9">
        <f>((D2425*(1+E2425)^2*(C2425-F2425)-G2425)-MAX((D2425*(1+E2425)^2*(C2425-F2425)-G2425)-B2425/6,0)*'Расчет NPV'!$C$13)/(1+'Расчет NPV'!$C$12)^3</f>
        <v/>
      </c>
      <c r="K2425" s="9">
        <f>((D2425*(1+E2425)^3*(C2425-F2425)-G2425)-MAX((D2425*(1+E2425)^3*(C2425-F2425)-G2425)-B2425/6,0)*'Расчет NPV'!$C$13)/(1+'Расчет NPV'!$C$12)^4</f>
        <v/>
      </c>
      <c r="L2425" s="9">
        <f>((D2425*(1+E2425)^4*(C2425-F2425)-G2425)-MAX((D2425*(1+E2425)^4*(C2425-F2425)-G2425)-B2425/6,0)*'Расчет NPV'!$C$13)/(1+'Расчет NPV'!$C$12)^5</f>
        <v/>
      </c>
      <c r="M2425" s="9">
        <f>((D2425*(1+E2425)^5*(C2425-F2425)-G2425)-MAX((D2425*(1+E2425)^5*(C2425-F2425)-G2425)-B2425/6,0)*'Расчет NPV'!$C$13)/(1+'Расчет NPV'!$C$12)^6</f>
        <v/>
      </c>
      <c r="N2425" s="13">
        <f>SUM(H2425:M2425)-B2425</f>
        <v/>
      </c>
    </row>
    <row r="2426">
      <c r="A2426" t="n">
        <v>2422</v>
      </c>
      <c r="B2426" s="9">
        <f>_xlfn.BETA.INV(RAND(),'Расчет NPV'!$E$5,'Расчет NPV'!$F$5,'Расчет NPV'!$B$5,'Расчет NPV'!$D$5)</f>
        <v/>
      </c>
      <c r="C2426" s="9">
        <f>_xlfn.BETA.INV(RAND(),'Расчет NPV'!$E$6,'Расчет NPV'!$F$6,'Расчет NPV'!$B$6,'Расчет NPV'!$D$6)</f>
        <v/>
      </c>
      <c r="D2426" s="9">
        <f>_xlfn.BETA.INV(RAND(),'Расчет NPV'!$E$7,'Расчет NPV'!$F$7,'Расчет NPV'!$B$7,'Расчет NPV'!$D$7)</f>
        <v/>
      </c>
      <c r="E2426" s="5">
        <f>_xlfn.BETA.INV(RAND(),'Расчет NPV'!$E$8,'Расчет NPV'!$F$8,'Расчет NPV'!$B$8,'Расчет NPV'!$D$8)</f>
        <v/>
      </c>
      <c r="F2426" s="9">
        <f>_xlfn.BETA.INV(RAND(),'Расчет NPV'!$E$9,'Расчет NPV'!$F$9,'Расчет NPV'!$B$9,'Расчет NPV'!$D$9)</f>
        <v/>
      </c>
      <c r="G2426" s="9">
        <f>_xlfn.BETA.INV(RAND(),'Расчет NPV'!$E$10,'Расчет NPV'!$F$10,'Расчет NPV'!$B$10,'Расчет NPV'!$D$10)</f>
        <v/>
      </c>
      <c r="H2426" s="9">
        <f>((D2426*(1+E2426)^0*'Расчет NPV'!$C$14*(C2426-F2426)-G2426)-MAX((D2426*(1+E2426)^0*'Расчет NPV'!$C$14*(C2426-F2426)-G2426)-B2426/6,0)*'Расчет NPV'!$C$13)/(1+'Расчет NPV'!$C$12)^1</f>
        <v/>
      </c>
      <c r="I2426" s="9">
        <f>((D2426*(1+E2426)^1*(C2426-F2426)-G2426)-MAX((D2426*(1+E2426)^1*(C2426-F2426)-G2426)-B2426/6,0)*'Расчет NPV'!$C$13)/(1+'Расчет NPV'!$C$12)^2</f>
        <v/>
      </c>
      <c r="J2426" s="9">
        <f>((D2426*(1+E2426)^2*(C2426-F2426)-G2426)-MAX((D2426*(1+E2426)^2*(C2426-F2426)-G2426)-B2426/6,0)*'Расчет NPV'!$C$13)/(1+'Расчет NPV'!$C$12)^3</f>
        <v/>
      </c>
      <c r="K2426" s="9">
        <f>((D2426*(1+E2426)^3*(C2426-F2426)-G2426)-MAX((D2426*(1+E2426)^3*(C2426-F2426)-G2426)-B2426/6,0)*'Расчет NPV'!$C$13)/(1+'Расчет NPV'!$C$12)^4</f>
        <v/>
      </c>
      <c r="L2426" s="9">
        <f>((D2426*(1+E2426)^4*(C2426-F2426)-G2426)-MAX((D2426*(1+E2426)^4*(C2426-F2426)-G2426)-B2426/6,0)*'Расчет NPV'!$C$13)/(1+'Расчет NPV'!$C$12)^5</f>
        <v/>
      </c>
      <c r="M2426" s="9">
        <f>((D2426*(1+E2426)^5*(C2426-F2426)-G2426)-MAX((D2426*(1+E2426)^5*(C2426-F2426)-G2426)-B2426/6,0)*'Расчет NPV'!$C$13)/(1+'Расчет NPV'!$C$12)^6</f>
        <v/>
      </c>
      <c r="N2426" s="13">
        <f>SUM(H2426:M2426)-B2426</f>
        <v/>
      </c>
    </row>
    <row r="2427">
      <c r="A2427" t="n">
        <v>2423</v>
      </c>
      <c r="B2427" s="9">
        <f>_xlfn.BETA.INV(RAND(),'Расчет NPV'!$E$5,'Расчет NPV'!$F$5,'Расчет NPV'!$B$5,'Расчет NPV'!$D$5)</f>
        <v/>
      </c>
      <c r="C2427" s="9">
        <f>_xlfn.BETA.INV(RAND(),'Расчет NPV'!$E$6,'Расчет NPV'!$F$6,'Расчет NPV'!$B$6,'Расчет NPV'!$D$6)</f>
        <v/>
      </c>
      <c r="D2427" s="9">
        <f>_xlfn.BETA.INV(RAND(),'Расчет NPV'!$E$7,'Расчет NPV'!$F$7,'Расчет NPV'!$B$7,'Расчет NPV'!$D$7)</f>
        <v/>
      </c>
      <c r="E2427" s="5">
        <f>_xlfn.BETA.INV(RAND(),'Расчет NPV'!$E$8,'Расчет NPV'!$F$8,'Расчет NPV'!$B$8,'Расчет NPV'!$D$8)</f>
        <v/>
      </c>
      <c r="F2427" s="9">
        <f>_xlfn.BETA.INV(RAND(),'Расчет NPV'!$E$9,'Расчет NPV'!$F$9,'Расчет NPV'!$B$9,'Расчет NPV'!$D$9)</f>
        <v/>
      </c>
      <c r="G2427" s="9">
        <f>_xlfn.BETA.INV(RAND(),'Расчет NPV'!$E$10,'Расчет NPV'!$F$10,'Расчет NPV'!$B$10,'Расчет NPV'!$D$10)</f>
        <v/>
      </c>
      <c r="H2427" s="9">
        <f>((D2427*(1+E2427)^0*'Расчет NPV'!$C$14*(C2427-F2427)-G2427)-MAX((D2427*(1+E2427)^0*'Расчет NPV'!$C$14*(C2427-F2427)-G2427)-B2427/6,0)*'Расчет NPV'!$C$13)/(1+'Расчет NPV'!$C$12)^1</f>
        <v/>
      </c>
      <c r="I2427" s="9">
        <f>((D2427*(1+E2427)^1*(C2427-F2427)-G2427)-MAX((D2427*(1+E2427)^1*(C2427-F2427)-G2427)-B2427/6,0)*'Расчет NPV'!$C$13)/(1+'Расчет NPV'!$C$12)^2</f>
        <v/>
      </c>
      <c r="J2427" s="9">
        <f>((D2427*(1+E2427)^2*(C2427-F2427)-G2427)-MAX((D2427*(1+E2427)^2*(C2427-F2427)-G2427)-B2427/6,0)*'Расчет NPV'!$C$13)/(1+'Расчет NPV'!$C$12)^3</f>
        <v/>
      </c>
      <c r="K2427" s="9">
        <f>((D2427*(1+E2427)^3*(C2427-F2427)-G2427)-MAX((D2427*(1+E2427)^3*(C2427-F2427)-G2427)-B2427/6,0)*'Расчет NPV'!$C$13)/(1+'Расчет NPV'!$C$12)^4</f>
        <v/>
      </c>
      <c r="L2427" s="9">
        <f>((D2427*(1+E2427)^4*(C2427-F2427)-G2427)-MAX((D2427*(1+E2427)^4*(C2427-F2427)-G2427)-B2427/6,0)*'Расчет NPV'!$C$13)/(1+'Расчет NPV'!$C$12)^5</f>
        <v/>
      </c>
      <c r="M2427" s="9">
        <f>((D2427*(1+E2427)^5*(C2427-F2427)-G2427)-MAX((D2427*(1+E2427)^5*(C2427-F2427)-G2427)-B2427/6,0)*'Расчет NPV'!$C$13)/(1+'Расчет NPV'!$C$12)^6</f>
        <v/>
      </c>
      <c r="N2427" s="13">
        <f>SUM(H2427:M2427)-B2427</f>
        <v/>
      </c>
    </row>
    <row r="2428">
      <c r="A2428" t="n">
        <v>2424</v>
      </c>
      <c r="B2428" s="9">
        <f>_xlfn.BETA.INV(RAND(),'Расчет NPV'!$E$5,'Расчет NPV'!$F$5,'Расчет NPV'!$B$5,'Расчет NPV'!$D$5)</f>
        <v/>
      </c>
      <c r="C2428" s="9">
        <f>_xlfn.BETA.INV(RAND(),'Расчет NPV'!$E$6,'Расчет NPV'!$F$6,'Расчет NPV'!$B$6,'Расчет NPV'!$D$6)</f>
        <v/>
      </c>
      <c r="D2428" s="9">
        <f>_xlfn.BETA.INV(RAND(),'Расчет NPV'!$E$7,'Расчет NPV'!$F$7,'Расчет NPV'!$B$7,'Расчет NPV'!$D$7)</f>
        <v/>
      </c>
      <c r="E2428" s="5">
        <f>_xlfn.BETA.INV(RAND(),'Расчет NPV'!$E$8,'Расчет NPV'!$F$8,'Расчет NPV'!$B$8,'Расчет NPV'!$D$8)</f>
        <v/>
      </c>
      <c r="F2428" s="9">
        <f>_xlfn.BETA.INV(RAND(),'Расчет NPV'!$E$9,'Расчет NPV'!$F$9,'Расчет NPV'!$B$9,'Расчет NPV'!$D$9)</f>
        <v/>
      </c>
      <c r="G2428" s="9">
        <f>_xlfn.BETA.INV(RAND(),'Расчет NPV'!$E$10,'Расчет NPV'!$F$10,'Расчет NPV'!$B$10,'Расчет NPV'!$D$10)</f>
        <v/>
      </c>
      <c r="H2428" s="9">
        <f>((D2428*(1+E2428)^0*'Расчет NPV'!$C$14*(C2428-F2428)-G2428)-MAX((D2428*(1+E2428)^0*'Расчет NPV'!$C$14*(C2428-F2428)-G2428)-B2428/6,0)*'Расчет NPV'!$C$13)/(1+'Расчет NPV'!$C$12)^1</f>
        <v/>
      </c>
      <c r="I2428" s="9">
        <f>((D2428*(1+E2428)^1*(C2428-F2428)-G2428)-MAX((D2428*(1+E2428)^1*(C2428-F2428)-G2428)-B2428/6,0)*'Расчет NPV'!$C$13)/(1+'Расчет NPV'!$C$12)^2</f>
        <v/>
      </c>
      <c r="J2428" s="9">
        <f>((D2428*(1+E2428)^2*(C2428-F2428)-G2428)-MAX((D2428*(1+E2428)^2*(C2428-F2428)-G2428)-B2428/6,0)*'Расчет NPV'!$C$13)/(1+'Расчет NPV'!$C$12)^3</f>
        <v/>
      </c>
      <c r="K2428" s="9">
        <f>((D2428*(1+E2428)^3*(C2428-F2428)-G2428)-MAX((D2428*(1+E2428)^3*(C2428-F2428)-G2428)-B2428/6,0)*'Расчет NPV'!$C$13)/(1+'Расчет NPV'!$C$12)^4</f>
        <v/>
      </c>
      <c r="L2428" s="9">
        <f>((D2428*(1+E2428)^4*(C2428-F2428)-G2428)-MAX((D2428*(1+E2428)^4*(C2428-F2428)-G2428)-B2428/6,0)*'Расчет NPV'!$C$13)/(1+'Расчет NPV'!$C$12)^5</f>
        <v/>
      </c>
      <c r="M2428" s="9">
        <f>((D2428*(1+E2428)^5*(C2428-F2428)-G2428)-MAX((D2428*(1+E2428)^5*(C2428-F2428)-G2428)-B2428/6,0)*'Расчет NPV'!$C$13)/(1+'Расчет NPV'!$C$12)^6</f>
        <v/>
      </c>
      <c r="N2428" s="13">
        <f>SUM(H2428:M2428)-B2428</f>
        <v/>
      </c>
    </row>
    <row r="2429">
      <c r="A2429" t="n">
        <v>2425</v>
      </c>
      <c r="B2429" s="9">
        <f>_xlfn.BETA.INV(RAND(),'Расчет NPV'!$E$5,'Расчет NPV'!$F$5,'Расчет NPV'!$B$5,'Расчет NPV'!$D$5)</f>
        <v/>
      </c>
      <c r="C2429" s="9">
        <f>_xlfn.BETA.INV(RAND(),'Расчет NPV'!$E$6,'Расчет NPV'!$F$6,'Расчет NPV'!$B$6,'Расчет NPV'!$D$6)</f>
        <v/>
      </c>
      <c r="D2429" s="9">
        <f>_xlfn.BETA.INV(RAND(),'Расчет NPV'!$E$7,'Расчет NPV'!$F$7,'Расчет NPV'!$B$7,'Расчет NPV'!$D$7)</f>
        <v/>
      </c>
      <c r="E2429" s="5">
        <f>_xlfn.BETA.INV(RAND(),'Расчет NPV'!$E$8,'Расчет NPV'!$F$8,'Расчет NPV'!$B$8,'Расчет NPV'!$D$8)</f>
        <v/>
      </c>
      <c r="F2429" s="9">
        <f>_xlfn.BETA.INV(RAND(),'Расчет NPV'!$E$9,'Расчет NPV'!$F$9,'Расчет NPV'!$B$9,'Расчет NPV'!$D$9)</f>
        <v/>
      </c>
      <c r="G2429" s="9">
        <f>_xlfn.BETA.INV(RAND(),'Расчет NPV'!$E$10,'Расчет NPV'!$F$10,'Расчет NPV'!$B$10,'Расчет NPV'!$D$10)</f>
        <v/>
      </c>
      <c r="H2429" s="9">
        <f>((D2429*(1+E2429)^0*'Расчет NPV'!$C$14*(C2429-F2429)-G2429)-MAX((D2429*(1+E2429)^0*'Расчет NPV'!$C$14*(C2429-F2429)-G2429)-B2429/6,0)*'Расчет NPV'!$C$13)/(1+'Расчет NPV'!$C$12)^1</f>
        <v/>
      </c>
      <c r="I2429" s="9">
        <f>((D2429*(1+E2429)^1*(C2429-F2429)-G2429)-MAX((D2429*(1+E2429)^1*(C2429-F2429)-G2429)-B2429/6,0)*'Расчет NPV'!$C$13)/(1+'Расчет NPV'!$C$12)^2</f>
        <v/>
      </c>
      <c r="J2429" s="9">
        <f>((D2429*(1+E2429)^2*(C2429-F2429)-G2429)-MAX((D2429*(1+E2429)^2*(C2429-F2429)-G2429)-B2429/6,0)*'Расчет NPV'!$C$13)/(1+'Расчет NPV'!$C$12)^3</f>
        <v/>
      </c>
      <c r="K2429" s="9">
        <f>((D2429*(1+E2429)^3*(C2429-F2429)-G2429)-MAX((D2429*(1+E2429)^3*(C2429-F2429)-G2429)-B2429/6,0)*'Расчет NPV'!$C$13)/(1+'Расчет NPV'!$C$12)^4</f>
        <v/>
      </c>
      <c r="L2429" s="9">
        <f>((D2429*(1+E2429)^4*(C2429-F2429)-G2429)-MAX((D2429*(1+E2429)^4*(C2429-F2429)-G2429)-B2429/6,0)*'Расчет NPV'!$C$13)/(1+'Расчет NPV'!$C$12)^5</f>
        <v/>
      </c>
      <c r="M2429" s="9">
        <f>((D2429*(1+E2429)^5*(C2429-F2429)-G2429)-MAX((D2429*(1+E2429)^5*(C2429-F2429)-G2429)-B2429/6,0)*'Расчет NPV'!$C$13)/(1+'Расчет NPV'!$C$12)^6</f>
        <v/>
      </c>
      <c r="N2429" s="13">
        <f>SUM(H2429:M2429)-B2429</f>
        <v/>
      </c>
    </row>
    <row r="2430">
      <c r="A2430" t="n">
        <v>2426</v>
      </c>
      <c r="B2430" s="9">
        <f>_xlfn.BETA.INV(RAND(),'Расчет NPV'!$E$5,'Расчет NPV'!$F$5,'Расчет NPV'!$B$5,'Расчет NPV'!$D$5)</f>
        <v/>
      </c>
      <c r="C2430" s="9">
        <f>_xlfn.BETA.INV(RAND(),'Расчет NPV'!$E$6,'Расчет NPV'!$F$6,'Расчет NPV'!$B$6,'Расчет NPV'!$D$6)</f>
        <v/>
      </c>
      <c r="D2430" s="9">
        <f>_xlfn.BETA.INV(RAND(),'Расчет NPV'!$E$7,'Расчет NPV'!$F$7,'Расчет NPV'!$B$7,'Расчет NPV'!$D$7)</f>
        <v/>
      </c>
      <c r="E2430" s="5">
        <f>_xlfn.BETA.INV(RAND(),'Расчет NPV'!$E$8,'Расчет NPV'!$F$8,'Расчет NPV'!$B$8,'Расчет NPV'!$D$8)</f>
        <v/>
      </c>
      <c r="F2430" s="9">
        <f>_xlfn.BETA.INV(RAND(),'Расчет NPV'!$E$9,'Расчет NPV'!$F$9,'Расчет NPV'!$B$9,'Расчет NPV'!$D$9)</f>
        <v/>
      </c>
      <c r="G2430" s="9">
        <f>_xlfn.BETA.INV(RAND(),'Расчет NPV'!$E$10,'Расчет NPV'!$F$10,'Расчет NPV'!$B$10,'Расчет NPV'!$D$10)</f>
        <v/>
      </c>
      <c r="H2430" s="9">
        <f>((D2430*(1+E2430)^0*'Расчет NPV'!$C$14*(C2430-F2430)-G2430)-MAX((D2430*(1+E2430)^0*'Расчет NPV'!$C$14*(C2430-F2430)-G2430)-B2430/6,0)*'Расчет NPV'!$C$13)/(1+'Расчет NPV'!$C$12)^1</f>
        <v/>
      </c>
      <c r="I2430" s="9">
        <f>((D2430*(1+E2430)^1*(C2430-F2430)-G2430)-MAX((D2430*(1+E2430)^1*(C2430-F2430)-G2430)-B2430/6,0)*'Расчет NPV'!$C$13)/(1+'Расчет NPV'!$C$12)^2</f>
        <v/>
      </c>
      <c r="J2430" s="9">
        <f>((D2430*(1+E2430)^2*(C2430-F2430)-G2430)-MAX((D2430*(1+E2430)^2*(C2430-F2430)-G2430)-B2430/6,0)*'Расчет NPV'!$C$13)/(1+'Расчет NPV'!$C$12)^3</f>
        <v/>
      </c>
      <c r="K2430" s="9">
        <f>((D2430*(1+E2430)^3*(C2430-F2430)-G2430)-MAX((D2430*(1+E2430)^3*(C2430-F2430)-G2430)-B2430/6,0)*'Расчет NPV'!$C$13)/(1+'Расчет NPV'!$C$12)^4</f>
        <v/>
      </c>
      <c r="L2430" s="9">
        <f>((D2430*(1+E2430)^4*(C2430-F2430)-G2430)-MAX((D2430*(1+E2430)^4*(C2430-F2430)-G2430)-B2430/6,0)*'Расчет NPV'!$C$13)/(1+'Расчет NPV'!$C$12)^5</f>
        <v/>
      </c>
      <c r="M2430" s="9">
        <f>((D2430*(1+E2430)^5*(C2430-F2430)-G2430)-MAX((D2430*(1+E2430)^5*(C2430-F2430)-G2430)-B2430/6,0)*'Расчет NPV'!$C$13)/(1+'Расчет NPV'!$C$12)^6</f>
        <v/>
      </c>
      <c r="N2430" s="13">
        <f>SUM(H2430:M2430)-B2430</f>
        <v/>
      </c>
    </row>
    <row r="2431">
      <c r="A2431" t="n">
        <v>2427</v>
      </c>
      <c r="B2431" s="9">
        <f>_xlfn.BETA.INV(RAND(),'Расчет NPV'!$E$5,'Расчет NPV'!$F$5,'Расчет NPV'!$B$5,'Расчет NPV'!$D$5)</f>
        <v/>
      </c>
      <c r="C2431" s="9">
        <f>_xlfn.BETA.INV(RAND(),'Расчет NPV'!$E$6,'Расчет NPV'!$F$6,'Расчет NPV'!$B$6,'Расчет NPV'!$D$6)</f>
        <v/>
      </c>
      <c r="D2431" s="9">
        <f>_xlfn.BETA.INV(RAND(),'Расчет NPV'!$E$7,'Расчет NPV'!$F$7,'Расчет NPV'!$B$7,'Расчет NPV'!$D$7)</f>
        <v/>
      </c>
      <c r="E2431" s="5">
        <f>_xlfn.BETA.INV(RAND(),'Расчет NPV'!$E$8,'Расчет NPV'!$F$8,'Расчет NPV'!$B$8,'Расчет NPV'!$D$8)</f>
        <v/>
      </c>
      <c r="F2431" s="9">
        <f>_xlfn.BETA.INV(RAND(),'Расчет NPV'!$E$9,'Расчет NPV'!$F$9,'Расчет NPV'!$B$9,'Расчет NPV'!$D$9)</f>
        <v/>
      </c>
      <c r="G2431" s="9">
        <f>_xlfn.BETA.INV(RAND(),'Расчет NPV'!$E$10,'Расчет NPV'!$F$10,'Расчет NPV'!$B$10,'Расчет NPV'!$D$10)</f>
        <v/>
      </c>
      <c r="H2431" s="9">
        <f>((D2431*(1+E2431)^0*'Расчет NPV'!$C$14*(C2431-F2431)-G2431)-MAX((D2431*(1+E2431)^0*'Расчет NPV'!$C$14*(C2431-F2431)-G2431)-B2431/6,0)*'Расчет NPV'!$C$13)/(1+'Расчет NPV'!$C$12)^1</f>
        <v/>
      </c>
      <c r="I2431" s="9">
        <f>((D2431*(1+E2431)^1*(C2431-F2431)-G2431)-MAX((D2431*(1+E2431)^1*(C2431-F2431)-G2431)-B2431/6,0)*'Расчет NPV'!$C$13)/(1+'Расчет NPV'!$C$12)^2</f>
        <v/>
      </c>
      <c r="J2431" s="9">
        <f>((D2431*(1+E2431)^2*(C2431-F2431)-G2431)-MAX((D2431*(1+E2431)^2*(C2431-F2431)-G2431)-B2431/6,0)*'Расчет NPV'!$C$13)/(1+'Расчет NPV'!$C$12)^3</f>
        <v/>
      </c>
      <c r="K2431" s="9">
        <f>((D2431*(1+E2431)^3*(C2431-F2431)-G2431)-MAX((D2431*(1+E2431)^3*(C2431-F2431)-G2431)-B2431/6,0)*'Расчет NPV'!$C$13)/(1+'Расчет NPV'!$C$12)^4</f>
        <v/>
      </c>
      <c r="L2431" s="9">
        <f>((D2431*(1+E2431)^4*(C2431-F2431)-G2431)-MAX((D2431*(1+E2431)^4*(C2431-F2431)-G2431)-B2431/6,0)*'Расчет NPV'!$C$13)/(1+'Расчет NPV'!$C$12)^5</f>
        <v/>
      </c>
      <c r="M2431" s="9">
        <f>((D2431*(1+E2431)^5*(C2431-F2431)-G2431)-MAX((D2431*(1+E2431)^5*(C2431-F2431)-G2431)-B2431/6,0)*'Расчет NPV'!$C$13)/(1+'Расчет NPV'!$C$12)^6</f>
        <v/>
      </c>
      <c r="N2431" s="13">
        <f>SUM(H2431:M2431)-B2431</f>
        <v/>
      </c>
    </row>
    <row r="2432">
      <c r="A2432" t="n">
        <v>2428</v>
      </c>
      <c r="B2432" s="9">
        <f>_xlfn.BETA.INV(RAND(),'Расчет NPV'!$E$5,'Расчет NPV'!$F$5,'Расчет NPV'!$B$5,'Расчет NPV'!$D$5)</f>
        <v/>
      </c>
      <c r="C2432" s="9">
        <f>_xlfn.BETA.INV(RAND(),'Расчет NPV'!$E$6,'Расчет NPV'!$F$6,'Расчет NPV'!$B$6,'Расчет NPV'!$D$6)</f>
        <v/>
      </c>
      <c r="D2432" s="9">
        <f>_xlfn.BETA.INV(RAND(),'Расчет NPV'!$E$7,'Расчет NPV'!$F$7,'Расчет NPV'!$B$7,'Расчет NPV'!$D$7)</f>
        <v/>
      </c>
      <c r="E2432" s="5">
        <f>_xlfn.BETA.INV(RAND(),'Расчет NPV'!$E$8,'Расчет NPV'!$F$8,'Расчет NPV'!$B$8,'Расчет NPV'!$D$8)</f>
        <v/>
      </c>
      <c r="F2432" s="9">
        <f>_xlfn.BETA.INV(RAND(),'Расчет NPV'!$E$9,'Расчет NPV'!$F$9,'Расчет NPV'!$B$9,'Расчет NPV'!$D$9)</f>
        <v/>
      </c>
      <c r="G2432" s="9">
        <f>_xlfn.BETA.INV(RAND(),'Расчет NPV'!$E$10,'Расчет NPV'!$F$10,'Расчет NPV'!$B$10,'Расчет NPV'!$D$10)</f>
        <v/>
      </c>
      <c r="H2432" s="9">
        <f>((D2432*(1+E2432)^0*'Расчет NPV'!$C$14*(C2432-F2432)-G2432)-MAX((D2432*(1+E2432)^0*'Расчет NPV'!$C$14*(C2432-F2432)-G2432)-B2432/6,0)*'Расчет NPV'!$C$13)/(1+'Расчет NPV'!$C$12)^1</f>
        <v/>
      </c>
      <c r="I2432" s="9">
        <f>((D2432*(1+E2432)^1*(C2432-F2432)-G2432)-MAX((D2432*(1+E2432)^1*(C2432-F2432)-G2432)-B2432/6,0)*'Расчет NPV'!$C$13)/(1+'Расчет NPV'!$C$12)^2</f>
        <v/>
      </c>
      <c r="J2432" s="9">
        <f>((D2432*(1+E2432)^2*(C2432-F2432)-G2432)-MAX((D2432*(1+E2432)^2*(C2432-F2432)-G2432)-B2432/6,0)*'Расчет NPV'!$C$13)/(1+'Расчет NPV'!$C$12)^3</f>
        <v/>
      </c>
      <c r="K2432" s="9">
        <f>((D2432*(1+E2432)^3*(C2432-F2432)-G2432)-MAX((D2432*(1+E2432)^3*(C2432-F2432)-G2432)-B2432/6,0)*'Расчет NPV'!$C$13)/(1+'Расчет NPV'!$C$12)^4</f>
        <v/>
      </c>
      <c r="L2432" s="9">
        <f>((D2432*(1+E2432)^4*(C2432-F2432)-G2432)-MAX((D2432*(1+E2432)^4*(C2432-F2432)-G2432)-B2432/6,0)*'Расчет NPV'!$C$13)/(1+'Расчет NPV'!$C$12)^5</f>
        <v/>
      </c>
      <c r="M2432" s="9">
        <f>((D2432*(1+E2432)^5*(C2432-F2432)-G2432)-MAX((D2432*(1+E2432)^5*(C2432-F2432)-G2432)-B2432/6,0)*'Расчет NPV'!$C$13)/(1+'Расчет NPV'!$C$12)^6</f>
        <v/>
      </c>
      <c r="N2432" s="13">
        <f>SUM(H2432:M2432)-B2432</f>
        <v/>
      </c>
    </row>
    <row r="2433">
      <c r="A2433" t="n">
        <v>2429</v>
      </c>
      <c r="B2433" s="9">
        <f>_xlfn.BETA.INV(RAND(),'Расчет NPV'!$E$5,'Расчет NPV'!$F$5,'Расчет NPV'!$B$5,'Расчет NPV'!$D$5)</f>
        <v/>
      </c>
      <c r="C2433" s="9">
        <f>_xlfn.BETA.INV(RAND(),'Расчет NPV'!$E$6,'Расчет NPV'!$F$6,'Расчет NPV'!$B$6,'Расчет NPV'!$D$6)</f>
        <v/>
      </c>
      <c r="D2433" s="9">
        <f>_xlfn.BETA.INV(RAND(),'Расчет NPV'!$E$7,'Расчет NPV'!$F$7,'Расчет NPV'!$B$7,'Расчет NPV'!$D$7)</f>
        <v/>
      </c>
      <c r="E2433" s="5">
        <f>_xlfn.BETA.INV(RAND(),'Расчет NPV'!$E$8,'Расчет NPV'!$F$8,'Расчет NPV'!$B$8,'Расчет NPV'!$D$8)</f>
        <v/>
      </c>
      <c r="F2433" s="9">
        <f>_xlfn.BETA.INV(RAND(),'Расчет NPV'!$E$9,'Расчет NPV'!$F$9,'Расчет NPV'!$B$9,'Расчет NPV'!$D$9)</f>
        <v/>
      </c>
      <c r="G2433" s="9">
        <f>_xlfn.BETA.INV(RAND(),'Расчет NPV'!$E$10,'Расчет NPV'!$F$10,'Расчет NPV'!$B$10,'Расчет NPV'!$D$10)</f>
        <v/>
      </c>
      <c r="H2433" s="9">
        <f>((D2433*(1+E2433)^0*'Расчет NPV'!$C$14*(C2433-F2433)-G2433)-MAX((D2433*(1+E2433)^0*'Расчет NPV'!$C$14*(C2433-F2433)-G2433)-B2433/6,0)*'Расчет NPV'!$C$13)/(1+'Расчет NPV'!$C$12)^1</f>
        <v/>
      </c>
      <c r="I2433" s="9">
        <f>((D2433*(1+E2433)^1*(C2433-F2433)-G2433)-MAX((D2433*(1+E2433)^1*(C2433-F2433)-G2433)-B2433/6,0)*'Расчет NPV'!$C$13)/(1+'Расчет NPV'!$C$12)^2</f>
        <v/>
      </c>
      <c r="J2433" s="9">
        <f>((D2433*(1+E2433)^2*(C2433-F2433)-G2433)-MAX((D2433*(1+E2433)^2*(C2433-F2433)-G2433)-B2433/6,0)*'Расчет NPV'!$C$13)/(1+'Расчет NPV'!$C$12)^3</f>
        <v/>
      </c>
      <c r="K2433" s="9">
        <f>((D2433*(1+E2433)^3*(C2433-F2433)-G2433)-MAX((D2433*(1+E2433)^3*(C2433-F2433)-G2433)-B2433/6,0)*'Расчет NPV'!$C$13)/(1+'Расчет NPV'!$C$12)^4</f>
        <v/>
      </c>
      <c r="L2433" s="9">
        <f>((D2433*(1+E2433)^4*(C2433-F2433)-G2433)-MAX((D2433*(1+E2433)^4*(C2433-F2433)-G2433)-B2433/6,0)*'Расчет NPV'!$C$13)/(1+'Расчет NPV'!$C$12)^5</f>
        <v/>
      </c>
      <c r="M2433" s="9">
        <f>((D2433*(1+E2433)^5*(C2433-F2433)-G2433)-MAX((D2433*(1+E2433)^5*(C2433-F2433)-G2433)-B2433/6,0)*'Расчет NPV'!$C$13)/(1+'Расчет NPV'!$C$12)^6</f>
        <v/>
      </c>
      <c r="N2433" s="13">
        <f>SUM(H2433:M2433)-B2433</f>
        <v/>
      </c>
    </row>
    <row r="2434">
      <c r="A2434" t="n">
        <v>2430</v>
      </c>
      <c r="B2434" s="9">
        <f>_xlfn.BETA.INV(RAND(),'Расчет NPV'!$E$5,'Расчет NPV'!$F$5,'Расчет NPV'!$B$5,'Расчет NPV'!$D$5)</f>
        <v/>
      </c>
      <c r="C2434" s="9">
        <f>_xlfn.BETA.INV(RAND(),'Расчет NPV'!$E$6,'Расчет NPV'!$F$6,'Расчет NPV'!$B$6,'Расчет NPV'!$D$6)</f>
        <v/>
      </c>
      <c r="D2434" s="9">
        <f>_xlfn.BETA.INV(RAND(),'Расчет NPV'!$E$7,'Расчет NPV'!$F$7,'Расчет NPV'!$B$7,'Расчет NPV'!$D$7)</f>
        <v/>
      </c>
      <c r="E2434" s="5">
        <f>_xlfn.BETA.INV(RAND(),'Расчет NPV'!$E$8,'Расчет NPV'!$F$8,'Расчет NPV'!$B$8,'Расчет NPV'!$D$8)</f>
        <v/>
      </c>
      <c r="F2434" s="9">
        <f>_xlfn.BETA.INV(RAND(),'Расчет NPV'!$E$9,'Расчет NPV'!$F$9,'Расчет NPV'!$B$9,'Расчет NPV'!$D$9)</f>
        <v/>
      </c>
      <c r="G2434" s="9">
        <f>_xlfn.BETA.INV(RAND(),'Расчет NPV'!$E$10,'Расчет NPV'!$F$10,'Расчет NPV'!$B$10,'Расчет NPV'!$D$10)</f>
        <v/>
      </c>
      <c r="H2434" s="9">
        <f>((D2434*(1+E2434)^0*'Расчет NPV'!$C$14*(C2434-F2434)-G2434)-MAX((D2434*(1+E2434)^0*'Расчет NPV'!$C$14*(C2434-F2434)-G2434)-B2434/6,0)*'Расчет NPV'!$C$13)/(1+'Расчет NPV'!$C$12)^1</f>
        <v/>
      </c>
      <c r="I2434" s="9">
        <f>((D2434*(1+E2434)^1*(C2434-F2434)-G2434)-MAX((D2434*(1+E2434)^1*(C2434-F2434)-G2434)-B2434/6,0)*'Расчет NPV'!$C$13)/(1+'Расчет NPV'!$C$12)^2</f>
        <v/>
      </c>
      <c r="J2434" s="9">
        <f>((D2434*(1+E2434)^2*(C2434-F2434)-G2434)-MAX((D2434*(1+E2434)^2*(C2434-F2434)-G2434)-B2434/6,0)*'Расчет NPV'!$C$13)/(1+'Расчет NPV'!$C$12)^3</f>
        <v/>
      </c>
      <c r="K2434" s="9">
        <f>((D2434*(1+E2434)^3*(C2434-F2434)-G2434)-MAX((D2434*(1+E2434)^3*(C2434-F2434)-G2434)-B2434/6,0)*'Расчет NPV'!$C$13)/(1+'Расчет NPV'!$C$12)^4</f>
        <v/>
      </c>
      <c r="L2434" s="9">
        <f>((D2434*(1+E2434)^4*(C2434-F2434)-G2434)-MAX((D2434*(1+E2434)^4*(C2434-F2434)-G2434)-B2434/6,0)*'Расчет NPV'!$C$13)/(1+'Расчет NPV'!$C$12)^5</f>
        <v/>
      </c>
      <c r="M2434" s="9">
        <f>((D2434*(1+E2434)^5*(C2434-F2434)-G2434)-MAX((D2434*(1+E2434)^5*(C2434-F2434)-G2434)-B2434/6,0)*'Расчет NPV'!$C$13)/(1+'Расчет NPV'!$C$12)^6</f>
        <v/>
      </c>
      <c r="N2434" s="13">
        <f>SUM(H2434:M2434)-B2434</f>
        <v/>
      </c>
    </row>
    <row r="2435">
      <c r="A2435" t="n">
        <v>2431</v>
      </c>
      <c r="B2435" s="9">
        <f>_xlfn.BETA.INV(RAND(),'Расчет NPV'!$E$5,'Расчет NPV'!$F$5,'Расчет NPV'!$B$5,'Расчет NPV'!$D$5)</f>
        <v/>
      </c>
      <c r="C2435" s="9">
        <f>_xlfn.BETA.INV(RAND(),'Расчет NPV'!$E$6,'Расчет NPV'!$F$6,'Расчет NPV'!$B$6,'Расчет NPV'!$D$6)</f>
        <v/>
      </c>
      <c r="D2435" s="9">
        <f>_xlfn.BETA.INV(RAND(),'Расчет NPV'!$E$7,'Расчет NPV'!$F$7,'Расчет NPV'!$B$7,'Расчет NPV'!$D$7)</f>
        <v/>
      </c>
      <c r="E2435" s="5">
        <f>_xlfn.BETA.INV(RAND(),'Расчет NPV'!$E$8,'Расчет NPV'!$F$8,'Расчет NPV'!$B$8,'Расчет NPV'!$D$8)</f>
        <v/>
      </c>
      <c r="F2435" s="9">
        <f>_xlfn.BETA.INV(RAND(),'Расчет NPV'!$E$9,'Расчет NPV'!$F$9,'Расчет NPV'!$B$9,'Расчет NPV'!$D$9)</f>
        <v/>
      </c>
      <c r="G2435" s="9">
        <f>_xlfn.BETA.INV(RAND(),'Расчет NPV'!$E$10,'Расчет NPV'!$F$10,'Расчет NPV'!$B$10,'Расчет NPV'!$D$10)</f>
        <v/>
      </c>
      <c r="H2435" s="9">
        <f>((D2435*(1+E2435)^0*'Расчет NPV'!$C$14*(C2435-F2435)-G2435)-MAX((D2435*(1+E2435)^0*'Расчет NPV'!$C$14*(C2435-F2435)-G2435)-B2435/6,0)*'Расчет NPV'!$C$13)/(1+'Расчет NPV'!$C$12)^1</f>
        <v/>
      </c>
      <c r="I2435" s="9">
        <f>((D2435*(1+E2435)^1*(C2435-F2435)-G2435)-MAX((D2435*(1+E2435)^1*(C2435-F2435)-G2435)-B2435/6,0)*'Расчет NPV'!$C$13)/(1+'Расчет NPV'!$C$12)^2</f>
        <v/>
      </c>
      <c r="J2435" s="9">
        <f>((D2435*(1+E2435)^2*(C2435-F2435)-G2435)-MAX((D2435*(1+E2435)^2*(C2435-F2435)-G2435)-B2435/6,0)*'Расчет NPV'!$C$13)/(1+'Расчет NPV'!$C$12)^3</f>
        <v/>
      </c>
      <c r="K2435" s="9">
        <f>((D2435*(1+E2435)^3*(C2435-F2435)-G2435)-MAX((D2435*(1+E2435)^3*(C2435-F2435)-G2435)-B2435/6,0)*'Расчет NPV'!$C$13)/(1+'Расчет NPV'!$C$12)^4</f>
        <v/>
      </c>
      <c r="L2435" s="9">
        <f>((D2435*(1+E2435)^4*(C2435-F2435)-G2435)-MAX((D2435*(1+E2435)^4*(C2435-F2435)-G2435)-B2435/6,0)*'Расчет NPV'!$C$13)/(1+'Расчет NPV'!$C$12)^5</f>
        <v/>
      </c>
      <c r="M2435" s="9">
        <f>((D2435*(1+E2435)^5*(C2435-F2435)-G2435)-MAX((D2435*(1+E2435)^5*(C2435-F2435)-G2435)-B2435/6,0)*'Расчет NPV'!$C$13)/(1+'Расчет NPV'!$C$12)^6</f>
        <v/>
      </c>
      <c r="N2435" s="13">
        <f>SUM(H2435:M2435)-B2435</f>
        <v/>
      </c>
    </row>
    <row r="2436">
      <c r="A2436" t="n">
        <v>2432</v>
      </c>
      <c r="B2436" s="9">
        <f>_xlfn.BETA.INV(RAND(),'Расчет NPV'!$E$5,'Расчет NPV'!$F$5,'Расчет NPV'!$B$5,'Расчет NPV'!$D$5)</f>
        <v/>
      </c>
      <c r="C2436" s="9">
        <f>_xlfn.BETA.INV(RAND(),'Расчет NPV'!$E$6,'Расчет NPV'!$F$6,'Расчет NPV'!$B$6,'Расчет NPV'!$D$6)</f>
        <v/>
      </c>
      <c r="D2436" s="9">
        <f>_xlfn.BETA.INV(RAND(),'Расчет NPV'!$E$7,'Расчет NPV'!$F$7,'Расчет NPV'!$B$7,'Расчет NPV'!$D$7)</f>
        <v/>
      </c>
      <c r="E2436" s="5">
        <f>_xlfn.BETA.INV(RAND(),'Расчет NPV'!$E$8,'Расчет NPV'!$F$8,'Расчет NPV'!$B$8,'Расчет NPV'!$D$8)</f>
        <v/>
      </c>
      <c r="F2436" s="9">
        <f>_xlfn.BETA.INV(RAND(),'Расчет NPV'!$E$9,'Расчет NPV'!$F$9,'Расчет NPV'!$B$9,'Расчет NPV'!$D$9)</f>
        <v/>
      </c>
      <c r="G2436" s="9">
        <f>_xlfn.BETA.INV(RAND(),'Расчет NPV'!$E$10,'Расчет NPV'!$F$10,'Расчет NPV'!$B$10,'Расчет NPV'!$D$10)</f>
        <v/>
      </c>
      <c r="H2436" s="9">
        <f>((D2436*(1+E2436)^0*'Расчет NPV'!$C$14*(C2436-F2436)-G2436)-MAX((D2436*(1+E2436)^0*'Расчет NPV'!$C$14*(C2436-F2436)-G2436)-B2436/6,0)*'Расчет NPV'!$C$13)/(1+'Расчет NPV'!$C$12)^1</f>
        <v/>
      </c>
      <c r="I2436" s="9">
        <f>((D2436*(1+E2436)^1*(C2436-F2436)-G2436)-MAX((D2436*(1+E2436)^1*(C2436-F2436)-G2436)-B2436/6,0)*'Расчет NPV'!$C$13)/(1+'Расчет NPV'!$C$12)^2</f>
        <v/>
      </c>
      <c r="J2436" s="9">
        <f>((D2436*(1+E2436)^2*(C2436-F2436)-G2436)-MAX((D2436*(1+E2436)^2*(C2436-F2436)-G2436)-B2436/6,0)*'Расчет NPV'!$C$13)/(1+'Расчет NPV'!$C$12)^3</f>
        <v/>
      </c>
      <c r="K2436" s="9">
        <f>((D2436*(1+E2436)^3*(C2436-F2436)-G2436)-MAX((D2436*(1+E2436)^3*(C2436-F2436)-G2436)-B2436/6,0)*'Расчет NPV'!$C$13)/(1+'Расчет NPV'!$C$12)^4</f>
        <v/>
      </c>
      <c r="L2436" s="9">
        <f>((D2436*(1+E2436)^4*(C2436-F2436)-G2436)-MAX((D2436*(1+E2436)^4*(C2436-F2436)-G2436)-B2436/6,0)*'Расчет NPV'!$C$13)/(1+'Расчет NPV'!$C$12)^5</f>
        <v/>
      </c>
      <c r="M2436" s="9">
        <f>((D2436*(1+E2436)^5*(C2436-F2436)-G2436)-MAX((D2436*(1+E2436)^5*(C2436-F2436)-G2436)-B2436/6,0)*'Расчет NPV'!$C$13)/(1+'Расчет NPV'!$C$12)^6</f>
        <v/>
      </c>
      <c r="N2436" s="13">
        <f>SUM(H2436:M2436)-B2436</f>
        <v/>
      </c>
    </row>
    <row r="2437">
      <c r="A2437" t="n">
        <v>2433</v>
      </c>
      <c r="B2437" s="9">
        <f>_xlfn.BETA.INV(RAND(),'Расчет NPV'!$E$5,'Расчет NPV'!$F$5,'Расчет NPV'!$B$5,'Расчет NPV'!$D$5)</f>
        <v/>
      </c>
      <c r="C2437" s="9">
        <f>_xlfn.BETA.INV(RAND(),'Расчет NPV'!$E$6,'Расчет NPV'!$F$6,'Расчет NPV'!$B$6,'Расчет NPV'!$D$6)</f>
        <v/>
      </c>
      <c r="D2437" s="9">
        <f>_xlfn.BETA.INV(RAND(),'Расчет NPV'!$E$7,'Расчет NPV'!$F$7,'Расчет NPV'!$B$7,'Расчет NPV'!$D$7)</f>
        <v/>
      </c>
      <c r="E2437" s="5">
        <f>_xlfn.BETA.INV(RAND(),'Расчет NPV'!$E$8,'Расчет NPV'!$F$8,'Расчет NPV'!$B$8,'Расчет NPV'!$D$8)</f>
        <v/>
      </c>
      <c r="F2437" s="9">
        <f>_xlfn.BETA.INV(RAND(),'Расчет NPV'!$E$9,'Расчет NPV'!$F$9,'Расчет NPV'!$B$9,'Расчет NPV'!$D$9)</f>
        <v/>
      </c>
      <c r="G2437" s="9">
        <f>_xlfn.BETA.INV(RAND(),'Расчет NPV'!$E$10,'Расчет NPV'!$F$10,'Расчет NPV'!$B$10,'Расчет NPV'!$D$10)</f>
        <v/>
      </c>
      <c r="H2437" s="9">
        <f>((D2437*(1+E2437)^0*'Расчет NPV'!$C$14*(C2437-F2437)-G2437)-MAX((D2437*(1+E2437)^0*'Расчет NPV'!$C$14*(C2437-F2437)-G2437)-B2437/6,0)*'Расчет NPV'!$C$13)/(1+'Расчет NPV'!$C$12)^1</f>
        <v/>
      </c>
      <c r="I2437" s="9">
        <f>((D2437*(1+E2437)^1*(C2437-F2437)-G2437)-MAX((D2437*(1+E2437)^1*(C2437-F2437)-G2437)-B2437/6,0)*'Расчет NPV'!$C$13)/(1+'Расчет NPV'!$C$12)^2</f>
        <v/>
      </c>
      <c r="J2437" s="9">
        <f>((D2437*(1+E2437)^2*(C2437-F2437)-G2437)-MAX((D2437*(1+E2437)^2*(C2437-F2437)-G2437)-B2437/6,0)*'Расчет NPV'!$C$13)/(1+'Расчет NPV'!$C$12)^3</f>
        <v/>
      </c>
      <c r="K2437" s="9">
        <f>((D2437*(1+E2437)^3*(C2437-F2437)-G2437)-MAX((D2437*(1+E2437)^3*(C2437-F2437)-G2437)-B2437/6,0)*'Расчет NPV'!$C$13)/(1+'Расчет NPV'!$C$12)^4</f>
        <v/>
      </c>
      <c r="L2437" s="9">
        <f>((D2437*(1+E2437)^4*(C2437-F2437)-G2437)-MAX((D2437*(1+E2437)^4*(C2437-F2437)-G2437)-B2437/6,0)*'Расчет NPV'!$C$13)/(1+'Расчет NPV'!$C$12)^5</f>
        <v/>
      </c>
      <c r="M2437" s="9">
        <f>((D2437*(1+E2437)^5*(C2437-F2437)-G2437)-MAX((D2437*(1+E2437)^5*(C2437-F2437)-G2437)-B2437/6,0)*'Расчет NPV'!$C$13)/(1+'Расчет NPV'!$C$12)^6</f>
        <v/>
      </c>
      <c r="N2437" s="13">
        <f>SUM(H2437:M2437)-B2437</f>
        <v/>
      </c>
    </row>
    <row r="2438">
      <c r="A2438" t="n">
        <v>2434</v>
      </c>
      <c r="B2438" s="9">
        <f>_xlfn.BETA.INV(RAND(),'Расчет NPV'!$E$5,'Расчет NPV'!$F$5,'Расчет NPV'!$B$5,'Расчет NPV'!$D$5)</f>
        <v/>
      </c>
      <c r="C2438" s="9">
        <f>_xlfn.BETA.INV(RAND(),'Расчет NPV'!$E$6,'Расчет NPV'!$F$6,'Расчет NPV'!$B$6,'Расчет NPV'!$D$6)</f>
        <v/>
      </c>
      <c r="D2438" s="9">
        <f>_xlfn.BETA.INV(RAND(),'Расчет NPV'!$E$7,'Расчет NPV'!$F$7,'Расчет NPV'!$B$7,'Расчет NPV'!$D$7)</f>
        <v/>
      </c>
      <c r="E2438" s="5">
        <f>_xlfn.BETA.INV(RAND(),'Расчет NPV'!$E$8,'Расчет NPV'!$F$8,'Расчет NPV'!$B$8,'Расчет NPV'!$D$8)</f>
        <v/>
      </c>
      <c r="F2438" s="9">
        <f>_xlfn.BETA.INV(RAND(),'Расчет NPV'!$E$9,'Расчет NPV'!$F$9,'Расчет NPV'!$B$9,'Расчет NPV'!$D$9)</f>
        <v/>
      </c>
      <c r="G2438" s="9">
        <f>_xlfn.BETA.INV(RAND(),'Расчет NPV'!$E$10,'Расчет NPV'!$F$10,'Расчет NPV'!$B$10,'Расчет NPV'!$D$10)</f>
        <v/>
      </c>
      <c r="H2438" s="9">
        <f>((D2438*(1+E2438)^0*'Расчет NPV'!$C$14*(C2438-F2438)-G2438)-MAX((D2438*(1+E2438)^0*'Расчет NPV'!$C$14*(C2438-F2438)-G2438)-B2438/6,0)*'Расчет NPV'!$C$13)/(1+'Расчет NPV'!$C$12)^1</f>
        <v/>
      </c>
      <c r="I2438" s="9">
        <f>((D2438*(1+E2438)^1*(C2438-F2438)-G2438)-MAX((D2438*(1+E2438)^1*(C2438-F2438)-G2438)-B2438/6,0)*'Расчет NPV'!$C$13)/(1+'Расчет NPV'!$C$12)^2</f>
        <v/>
      </c>
      <c r="J2438" s="9">
        <f>((D2438*(1+E2438)^2*(C2438-F2438)-G2438)-MAX((D2438*(1+E2438)^2*(C2438-F2438)-G2438)-B2438/6,0)*'Расчет NPV'!$C$13)/(1+'Расчет NPV'!$C$12)^3</f>
        <v/>
      </c>
      <c r="K2438" s="9">
        <f>((D2438*(1+E2438)^3*(C2438-F2438)-G2438)-MAX((D2438*(1+E2438)^3*(C2438-F2438)-G2438)-B2438/6,0)*'Расчет NPV'!$C$13)/(1+'Расчет NPV'!$C$12)^4</f>
        <v/>
      </c>
      <c r="L2438" s="9">
        <f>((D2438*(1+E2438)^4*(C2438-F2438)-G2438)-MAX((D2438*(1+E2438)^4*(C2438-F2438)-G2438)-B2438/6,0)*'Расчет NPV'!$C$13)/(1+'Расчет NPV'!$C$12)^5</f>
        <v/>
      </c>
      <c r="M2438" s="9">
        <f>((D2438*(1+E2438)^5*(C2438-F2438)-G2438)-MAX((D2438*(1+E2438)^5*(C2438-F2438)-G2438)-B2438/6,0)*'Расчет NPV'!$C$13)/(1+'Расчет NPV'!$C$12)^6</f>
        <v/>
      </c>
      <c r="N2438" s="13">
        <f>SUM(H2438:M2438)-B2438</f>
        <v/>
      </c>
    </row>
    <row r="2439">
      <c r="A2439" t="n">
        <v>2435</v>
      </c>
      <c r="B2439" s="9">
        <f>_xlfn.BETA.INV(RAND(),'Расчет NPV'!$E$5,'Расчет NPV'!$F$5,'Расчет NPV'!$B$5,'Расчет NPV'!$D$5)</f>
        <v/>
      </c>
      <c r="C2439" s="9">
        <f>_xlfn.BETA.INV(RAND(),'Расчет NPV'!$E$6,'Расчет NPV'!$F$6,'Расчет NPV'!$B$6,'Расчет NPV'!$D$6)</f>
        <v/>
      </c>
      <c r="D2439" s="9">
        <f>_xlfn.BETA.INV(RAND(),'Расчет NPV'!$E$7,'Расчет NPV'!$F$7,'Расчет NPV'!$B$7,'Расчет NPV'!$D$7)</f>
        <v/>
      </c>
      <c r="E2439" s="5">
        <f>_xlfn.BETA.INV(RAND(),'Расчет NPV'!$E$8,'Расчет NPV'!$F$8,'Расчет NPV'!$B$8,'Расчет NPV'!$D$8)</f>
        <v/>
      </c>
      <c r="F2439" s="9">
        <f>_xlfn.BETA.INV(RAND(),'Расчет NPV'!$E$9,'Расчет NPV'!$F$9,'Расчет NPV'!$B$9,'Расчет NPV'!$D$9)</f>
        <v/>
      </c>
      <c r="G2439" s="9">
        <f>_xlfn.BETA.INV(RAND(),'Расчет NPV'!$E$10,'Расчет NPV'!$F$10,'Расчет NPV'!$B$10,'Расчет NPV'!$D$10)</f>
        <v/>
      </c>
      <c r="H2439" s="9">
        <f>((D2439*(1+E2439)^0*'Расчет NPV'!$C$14*(C2439-F2439)-G2439)-MAX((D2439*(1+E2439)^0*'Расчет NPV'!$C$14*(C2439-F2439)-G2439)-B2439/6,0)*'Расчет NPV'!$C$13)/(1+'Расчет NPV'!$C$12)^1</f>
        <v/>
      </c>
      <c r="I2439" s="9">
        <f>((D2439*(1+E2439)^1*(C2439-F2439)-G2439)-MAX((D2439*(1+E2439)^1*(C2439-F2439)-G2439)-B2439/6,0)*'Расчет NPV'!$C$13)/(1+'Расчет NPV'!$C$12)^2</f>
        <v/>
      </c>
      <c r="J2439" s="9">
        <f>((D2439*(1+E2439)^2*(C2439-F2439)-G2439)-MAX((D2439*(1+E2439)^2*(C2439-F2439)-G2439)-B2439/6,0)*'Расчет NPV'!$C$13)/(1+'Расчет NPV'!$C$12)^3</f>
        <v/>
      </c>
      <c r="K2439" s="9">
        <f>((D2439*(1+E2439)^3*(C2439-F2439)-G2439)-MAX((D2439*(1+E2439)^3*(C2439-F2439)-G2439)-B2439/6,0)*'Расчет NPV'!$C$13)/(1+'Расчет NPV'!$C$12)^4</f>
        <v/>
      </c>
      <c r="L2439" s="9">
        <f>((D2439*(1+E2439)^4*(C2439-F2439)-G2439)-MAX((D2439*(1+E2439)^4*(C2439-F2439)-G2439)-B2439/6,0)*'Расчет NPV'!$C$13)/(1+'Расчет NPV'!$C$12)^5</f>
        <v/>
      </c>
      <c r="M2439" s="9">
        <f>((D2439*(1+E2439)^5*(C2439-F2439)-G2439)-MAX((D2439*(1+E2439)^5*(C2439-F2439)-G2439)-B2439/6,0)*'Расчет NPV'!$C$13)/(1+'Расчет NPV'!$C$12)^6</f>
        <v/>
      </c>
      <c r="N2439" s="13">
        <f>SUM(H2439:M2439)-B2439</f>
        <v/>
      </c>
    </row>
    <row r="2440">
      <c r="A2440" t="n">
        <v>2436</v>
      </c>
      <c r="B2440" s="9">
        <f>_xlfn.BETA.INV(RAND(),'Расчет NPV'!$E$5,'Расчет NPV'!$F$5,'Расчет NPV'!$B$5,'Расчет NPV'!$D$5)</f>
        <v/>
      </c>
      <c r="C2440" s="9">
        <f>_xlfn.BETA.INV(RAND(),'Расчет NPV'!$E$6,'Расчет NPV'!$F$6,'Расчет NPV'!$B$6,'Расчет NPV'!$D$6)</f>
        <v/>
      </c>
      <c r="D2440" s="9">
        <f>_xlfn.BETA.INV(RAND(),'Расчет NPV'!$E$7,'Расчет NPV'!$F$7,'Расчет NPV'!$B$7,'Расчет NPV'!$D$7)</f>
        <v/>
      </c>
      <c r="E2440" s="5">
        <f>_xlfn.BETA.INV(RAND(),'Расчет NPV'!$E$8,'Расчет NPV'!$F$8,'Расчет NPV'!$B$8,'Расчет NPV'!$D$8)</f>
        <v/>
      </c>
      <c r="F2440" s="9">
        <f>_xlfn.BETA.INV(RAND(),'Расчет NPV'!$E$9,'Расчет NPV'!$F$9,'Расчет NPV'!$B$9,'Расчет NPV'!$D$9)</f>
        <v/>
      </c>
      <c r="G2440" s="9">
        <f>_xlfn.BETA.INV(RAND(),'Расчет NPV'!$E$10,'Расчет NPV'!$F$10,'Расчет NPV'!$B$10,'Расчет NPV'!$D$10)</f>
        <v/>
      </c>
      <c r="H2440" s="9">
        <f>((D2440*(1+E2440)^0*'Расчет NPV'!$C$14*(C2440-F2440)-G2440)-MAX((D2440*(1+E2440)^0*'Расчет NPV'!$C$14*(C2440-F2440)-G2440)-B2440/6,0)*'Расчет NPV'!$C$13)/(1+'Расчет NPV'!$C$12)^1</f>
        <v/>
      </c>
      <c r="I2440" s="9">
        <f>((D2440*(1+E2440)^1*(C2440-F2440)-G2440)-MAX((D2440*(1+E2440)^1*(C2440-F2440)-G2440)-B2440/6,0)*'Расчет NPV'!$C$13)/(1+'Расчет NPV'!$C$12)^2</f>
        <v/>
      </c>
      <c r="J2440" s="9">
        <f>((D2440*(1+E2440)^2*(C2440-F2440)-G2440)-MAX((D2440*(1+E2440)^2*(C2440-F2440)-G2440)-B2440/6,0)*'Расчет NPV'!$C$13)/(1+'Расчет NPV'!$C$12)^3</f>
        <v/>
      </c>
      <c r="K2440" s="9">
        <f>((D2440*(1+E2440)^3*(C2440-F2440)-G2440)-MAX((D2440*(1+E2440)^3*(C2440-F2440)-G2440)-B2440/6,0)*'Расчет NPV'!$C$13)/(1+'Расчет NPV'!$C$12)^4</f>
        <v/>
      </c>
      <c r="L2440" s="9">
        <f>((D2440*(1+E2440)^4*(C2440-F2440)-G2440)-MAX((D2440*(1+E2440)^4*(C2440-F2440)-G2440)-B2440/6,0)*'Расчет NPV'!$C$13)/(1+'Расчет NPV'!$C$12)^5</f>
        <v/>
      </c>
      <c r="M2440" s="9">
        <f>((D2440*(1+E2440)^5*(C2440-F2440)-G2440)-MAX((D2440*(1+E2440)^5*(C2440-F2440)-G2440)-B2440/6,0)*'Расчет NPV'!$C$13)/(1+'Расчет NPV'!$C$12)^6</f>
        <v/>
      </c>
      <c r="N2440" s="13">
        <f>SUM(H2440:M2440)-B2440</f>
        <v/>
      </c>
    </row>
    <row r="2441">
      <c r="A2441" t="n">
        <v>2437</v>
      </c>
      <c r="B2441" s="9">
        <f>_xlfn.BETA.INV(RAND(),'Расчет NPV'!$E$5,'Расчет NPV'!$F$5,'Расчет NPV'!$B$5,'Расчет NPV'!$D$5)</f>
        <v/>
      </c>
      <c r="C2441" s="9">
        <f>_xlfn.BETA.INV(RAND(),'Расчет NPV'!$E$6,'Расчет NPV'!$F$6,'Расчет NPV'!$B$6,'Расчет NPV'!$D$6)</f>
        <v/>
      </c>
      <c r="D2441" s="9">
        <f>_xlfn.BETA.INV(RAND(),'Расчет NPV'!$E$7,'Расчет NPV'!$F$7,'Расчет NPV'!$B$7,'Расчет NPV'!$D$7)</f>
        <v/>
      </c>
      <c r="E2441" s="5">
        <f>_xlfn.BETA.INV(RAND(),'Расчет NPV'!$E$8,'Расчет NPV'!$F$8,'Расчет NPV'!$B$8,'Расчет NPV'!$D$8)</f>
        <v/>
      </c>
      <c r="F2441" s="9">
        <f>_xlfn.BETA.INV(RAND(),'Расчет NPV'!$E$9,'Расчет NPV'!$F$9,'Расчет NPV'!$B$9,'Расчет NPV'!$D$9)</f>
        <v/>
      </c>
      <c r="G2441" s="9">
        <f>_xlfn.BETA.INV(RAND(),'Расчет NPV'!$E$10,'Расчет NPV'!$F$10,'Расчет NPV'!$B$10,'Расчет NPV'!$D$10)</f>
        <v/>
      </c>
      <c r="H2441" s="9">
        <f>((D2441*(1+E2441)^0*'Расчет NPV'!$C$14*(C2441-F2441)-G2441)-MAX((D2441*(1+E2441)^0*'Расчет NPV'!$C$14*(C2441-F2441)-G2441)-B2441/6,0)*'Расчет NPV'!$C$13)/(1+'Расчет NPV'!$C$12)^1</f>
        <v/>
      </c>
      <c r="I2441" s="9">
        <f>((D2441*(1+E2441)^1*(C2441-F2441)-G2441)-MAX((D2441*(1+E2441)^1*(C2441-F2441)-G2441)-B2441/6,0)*'Расчет NPV'!$C$13)/(1+'Расчет NPV'!$C$12)^2</f>
        <v/>
      </c>
      <c r="J2441" s="9">
        <f>((D2441*(1+E2441)^2*(C2441-F2441)-G2441)-MAX((D2441*(1+E2441)^2*(C2441-F2441)-G2441)-B2441/6,0)*'Расчет NPV'!$C$13)/(1+'Расчет NPV'!$C$12)^3</f>
        <v/>
      </c>
      <c r="K2441" s="9">
        <f>((D2441*(1+E2441)^3*(C2441-F2441)-G2441)-MAX((D2441*(1+E2441)^3*(C2441-F2441)-G2441)-B2441/6,0)*'Расчет NPV'!$C$13)/(1+'Расчет NPV'!$C$12)^4</f>
        <v/>
      </c>
      <c r="L2441" s="9">
        <f>((D2441*(1+E2441)^4*(C2441-F2441)-G2441)-MAX((D2441*(1+E2441)^4*(C2441-F2441)-G2441)-B2441/6,0)*'Расчет NPV'!$C$13)/(1+'Расчет NPV'!$C$12)^5</f>
        <v/>
      </c>
      <c r="M2441" s="9">
        <f>((D2441*(1+E2441)^5*(C2441-F2441)-G2441)-MAX((D2441*(1+E2441)^5*(C2441-F2441)-G2441)-B2441/6,0)*'Расчет NPV'!$C$13)/(1+'Расчет NPV'!$C$12)^6</f>
        <v/>
      </c>
      <c r="N2441" s="13">
        <f>SUM(H2441:M2441)-B2441</f>
        <v/>
      </c>
    </row>
    <row r="2442">
      <c r="A2442" t="n">
        <v>2438</v>
      </c>
      <c r="B2442" s="9">
        <f>_xlfn.BETA.INV(RAND(),'Расчет NPV'!$E$5,'Расчет NPV'!$F$5,'Расчет NPV'!$B$5,'Расчет NPV'!$D$5)</f>
        <v/>
      </c>
      <c r="C2442" s="9">
        <f>_xlfn.BETA.INV(RAND(),'Расчет NPV'!$E$6,'Расчет NPV'!$F$6,'Расчет NPV'!$B$6,'Расчет NPV'!$D$6)</f>
        <v/>
      </c>
      <c r="D2442" s="9">
        <f>_xlfn.BETA.INV(RAND(),'Расчет NPV'!$E$7,'Расчет NPV'!$F$7,'Расчет NPV'!$B$7,'Расчет NPV'!$D$7)</f>
        <v/>
      </c>
      <c r="E2442" s="5">
        <f>_xlfn.BETA.INV(RAND(),'Расчет NPV'!$E$8,'Расчет NPV'!$F$8,'Расчет NPV'!$B$8,'Расчет NPV'!$D$8)</f>
        <v/>
      </c>
      <c r="F2442" s="9">
        <f>_xlfn.BETA.INV(RAND(),'Расчет NPV'!$E$9,'Расчет NPV'!$F$9,'Расчет NPV'!$B$9,'Расчет NPV'!$D$9)</f>
        <v/>
      </c>
      <c r="G2442" s="9">
        <f>_xlfn.BETA.INV(RAND(),'Расчет NPV'!$E$10,'Расчет NPV'!$F$10,'Расчет NPV'!$B$10,'Расчет NPV'!$D$10)</f>
        <v/>
      </c>
      <c r="H2442" s="9">
        <f>((D2442*(1+E2442)^0*'Расчет NPV'!$C$14*(C2442-F2442)-G2442)-MAX((D2442*(1+E2442)^0*'Расчет NPV'!$C$14*(C2442-F2442)-G2442)-B2442/6,0)*'Расчет NPV'!$C$13)/(1+'Расчет NPV'!$C$12)^1</f>
        <v/>
      </c>
      <c r="I2442" s="9">
        <f>((D2442*(1+E2442)^1*(C2442-F2442)-G2442)-MAX((D2442*(1+E2442)^1*(C2442-F2442)-G2442)-B2442/6,0)*'Расчет NPV'!$C$13)/(1+'Расчет NPV'!$C$12)^2</f>
        <v/>
      </c>
      <c r="J2442" s="9">
        <f>((D2442*(1+E2442)^2*(C2442-F2442)-G2442)-MAX((D2442*(1+E2442)^2*(C2442-F2442)-G2442)-B2442/6,0)*'Расчет NPV'!$C$13)/(1+'Расчет NPV'!$C$12)^3</f>
        <v/>
      </c>
      <c r="K2442" s="9">
        <f>((D2442*(1+E2442)^3*(C2442-F2442)-G2442)-MAX((D2442*(1+E2442)^3*(C2442-F2442)-G2442)-B2442/6,0)*'Расчет NPV'!$C$13)/(1+'Расчет NPV'!$C$12)^4</f>
        <v/>
      </c>
      <c r="L2442" s="9">
        <f>((D2442*(1+E2442)^4*(C2442-F2442)-G2442)-MAX((D2442*(1+E2442)^4*(C2442-F2442)-G2442)-B2442/6,0)*'Расчет NPV'!$C$13)/(1+'Расчет NPV'!$C$12)^5</f>
        <v/>
      </c>
      <c r="M2442" s="9">
        <f>((D2442*(1+E2442)^5*(C2442-F2442)-G2442)-MAX((D2442*(1+E2442)^5*(C2442-F2442)-G2442)-B2442/6,0)*'Расчет NPV'!$C$13)/(1+'Расчет NPV'!$C$12)^6</f>
        <v/>
      </c>
      <c r="N2442" s="13">
        <f>SUM(H2442:M2442)-B2442</f>
        <v/>
      </c>
    </row>
    <row r="2443">
      <c r="A2443" t="n">
        <v>2439</v>
      </c>
      <c r="B2443" s="9">
        <f>_xlfn.BETA.INV(RAND(),'Расчет NPV'!$E$5,'Расчет NPV'!$F$5,'Расчет NPV'!$B$5,'Расчет NPV'!$D$5)</f>
        <v/>
      </c>
      <c r="C2443" s="9">
        <f>_xlfn.BETA.INV(RAND(),'Расчет NPV'!$E$6,'Расчет NPV'!$F$6,'Расчет NPV'!$B$6,'Расчет NPV'!$D$6)</f>
        <v/>
      </c>
      <c r="D2443" s="9">
        <f>_xlfn.BETA.INV(RAND(),'Расчет NPV'!$E$7,'Расчет NPV'!$F$7,'Расчет NPV'!$B$7,'Расчет NPV'!$D$7)</f>
        <v/>
      </c>
      <c r="E2443" s="5">
        <f>_xlfn.BETA.INV(RAND(),'Расчет NPV'!$E$8,'Расчет NPV'!$F$8,'Расчет NPV'!$B$8,'Расчет NPV'!$D$8)</f>
        <v/>
      </c>
      <c r="F2443" s="9">
        <f>_xlfn.BETA.INV(RAND(),'Расчет NPV'!$E$9,'Расчет NPV'!$F$9,'Расчет NPV'!$B$9,'Расчет NPV'!$D$9)</f>
        <v/>
      </c>
      <c r="G2443" s="9">
        <f>_xlfn.BETA.INV(RAND(),'Расчет NPV'!$E$10,'Расчет NPV'!$F$10,'Расчет NPV'!$B$10,'Расчет NPV'!$D$10)</f>
        <v/>
      </c>
      <c r="H2443" s="9">
        <f>((D2443*(1+E2443)^0*'Расчет NPV'!$C$14*(C2443-F2443)-G2443)-MAX((D2443*(1+E2443)^0*'Расчет NPV'!$C$14*(C2443-F2443)-G2443)-B2443/6,0)*'Расчет NPV'!$C$13)/(1+'Расчет NPV'!$C$12)^1</f>
        <v/>
      </c>
      <c r="I2443" s="9">
        <f>((D2443*(1+E2443)^1*(C2443-F2443)-G2443)-MAX((D2443*(1+E2443)^1*(C2443-F2443)-G2443)-B2443/6,0)*'Расчет NPV'!$C$13)/(1+'Расчет NPV'!$C$12)^2</f>
        <v/>
      </c>
      <c r="J2443" s="9">
        <f>((D2443*(1+E2443)^2*(C2443-F2443)-G2443)-MAX((D2443*(1+E2443)^2*(C2443-F2443)-G2443)-B2443/6,0)*'Расчет NPV'!$C$13)/(1+'Расчет NPV'!$C$12)^3</f>
        <v/>
      </c>
      <c r="K2443" s="9">
        <f>((D2443*(1+E2443)^3*(C2443-F2443)-G2443)-MAX((D2443*(1+E2443)^3*(C2443-F2443)-G2443)-B2443/6,0)*'Расчет NPV'!$C$13)/(1+'Расчет NPV'!$C$12)^4</f>
        <v/>
      </c>
      <c r="L2443" s="9">
        <f>((D2443*(1+E2443)^4*(C2443-F2443)-G2443)-MAX((D2443*(1+E2443)^4*(C2443-F2443)-G2443)-B2443/6,0)*'Расчет NPV'!$C$13)/(1+'Расчет NPV'!$C$12)^5</f>
        <v/>
      </c>
      <c r="M2443" s="9">
        <f>((D2443*(1+E2443)^5*(C2443-F2443)-G2443)-MAX((D2443*(1+E2443)^5*(C2443-F2443)-G2443)-B2443/6,0)*'Расчет NPV'!$C$13)/(1+'Расчет NPV'!$C$12)^6</f>
        <v/>
      </c>
      <c r="N2443" s="13">
        <f>SUM(H2443:M2443)-B2443</f>
        <v/>
      </c>
    </row>
    <row r="2444">
      <c r="A2444" t="n">
        <v>2440</v>
      </c>
      <c r="B2444" s="9">
        <f>_xlfn.BETA.INV(RAND(),'Расчет NPV'!$E$5,'Расчет NPV'!$F$5,'Расчет NPV'!$B$5,'Расчет NPV'!$D$5)</f>
        <v/>
      </c>
      <c r="C2444" s="9">
        <f>_xlfn.BETA.INV(RAND(),'Расчет NPV'!$E$6,'Расчет NPV'!$F$6,'Расчет NPV'!$B$6,'Расчет NPV'!$D$6)</f>
        <v/>
      </c>
      <c r="D2444" s="9">
        <f>_xlfn.BETA.INV(RAND(),'Расчет NPV'!$E$7,'Расчет NPV'!$F$7,'Расчет NPV'!$B$7,'Расчет NPV'!$D$7)</f>
        <v/>
      </c>
      <c r="E2444" s="5">
        <f>_xlfn.BETA.INV(RAND(),'Расчет NPV'!$E$8,'Расчет NPV'!$F$8,'Расчет NPV'!$B$8,'Расчет NPV'!$D$8)</f>
        <v/>
      </c>
      <c r="F2444" s="9">
        <f>_xlfn.BETA.INV(RAND(),'Расчет NPV'!$E$9,'Расчет NPV'!$F$9,'Расчет NPV'!$B$9,'Расчет NPV'!$D$9)</f>
        <v/>
      </c>
      <c r="G2444" s="9">
        <f>_xlfn.BETA.INV(RAND(),'Расчет NPV'!$E$10,'Расчет NPV'!$F$10,'Расчет NPV'!$B$10,'Расчет NPV'!$D$10)</f>
        <v/>
      </c>
      <c r="H2444" s="9">
        <f>((D2444*(1+E2444)^0*'Расчет NPV'!$C$14*(C2444-F2444)-G2444)-MAX((D2444*(1+E2444)^0*'Расчет NPV'!$C$14*(C2444-F2444)-G2444)-B2444/6,0)*'Расчет NPV'!$C$13)/(1+'Расчет NPV'!$C$12)^1</f>
        <v/>
      </c>
      <c r="I2444" s="9">
        <f>((D2444*(1+E2444)^1*(C2444-F2444)-G2444)-MAX((D2444*(1+E2444)^1*(C2444-F2444)-G2444)-B2444/6,0)*'Расчет NPV'!$C$13)/(1+'Расчет NPV'!$C$12)^2</f>
        <v/>
      </c>
      <c r="J2444" s="9">
        <f>((D2444*(1+E2444)^2*(C2444-F2444)-G2444)-MAX((D2444*(1+E2444)^2*(C2444-F2444)-G2444)-B2444/6,0)*'Расчет NPV'!$C$13)/(1+'Расчет NPV'!$C$12)^3</f>
        <v/>
      </c>
      <c r="K2444" s="9">
        <f>((D2444*(1+E2444)^3*(C2444-F2444)-G2444)-MAX((D2444*(1+E2444)^3*(C2444-F2444)-G2444)-B2444/6,0)*'Расчет NPV'!$C$13)/(1+'Расчет NPV'!$C$12)^4</f>
        <v/>
      </c>
      <c r="L2444" s="9">
        <f>((D2444*(1+E2444)^4*(C2444-F2444)-G2444)-MAX((D2444*(1+E2444)^4*(C2444-F2444)-G2444)-B2444/6,0)*'Расчет NPV'!$C$13)/(1+'Расчет NPV'!$C$12)^5</f>
        <v/>
      </c>
      <c r="M2444" s="9">
        <f>((D2444*(1+E2444)^5*(C2444-F2444)-G2444)-MAX((D2444*(1+E2444)^5*(C2444-F2444)-G2444)-B2444/6,0)*'Расчет NPV'!$C$13)/(1+'Расчет NPV'!$C$12)^6</f>
        <v/>
      </c>
      <c r="N2444" s="13">
        <f>SUM(H2444:M2444)-B2444</f>
        <v/>
      </c>
    </row>
    <row r="2445">
      <c r="A2445" t="n">
        <v>2441</v>
      </c>
      <c r="B2445" s="9">
        <f>_xlfn.BETA.INV(RAND(),'Расчет NPV'!$E$5,'Расчет NPV'!$F$5,'Расчет NPV'!$B$5,'Расчет NPV'!$D$5)</f>
        <v/>
      </c>
      <c r="C2445" s="9">
        <f>_xlfn.BETA.INV(RAND(),'Расчет NPV'!$E$6,'Расчет NPV'!$F$6,'Расчет NPV'!$B$6,'Расчет NPV'!$D$6)</f>
        <v/>
      </c>
      <c r="D2445" s="9">
        <f>_xlfn.BETA.INV(RAND(),'Расчет NPV'!$E$7,'Расчет NPV'!$F$7,'Расчет NPV'!$B$7,'Расчет NPV'!$D$7)</f>
        <v/>
      </c>
      <c r="E2445" s="5">
        <f>_xlfn.BETA.INV(RAND(),'Расчет NPV'!$E$8,'Расчет NPV'!$F$8,'Расчет NPV'!$B$8,'Расчет NPV'!$D$8)</f>
        <v/>
      </c>
      <c r="F2445" s="9">
        <f>_xlfn.BETA.INV(RAND(),'Расчет NPV'!$E$9,'Расчет NPV'!$F$9,'Расчет NPV'!$B$9,'Расчет NPV'!$D$9)</f>
        <v/>
      </c>
      <c r="G2445" s="9">
        <f>_xlfn.BETA.INV(RAND(),'Расчет NPV'!$E$10,'Расчет NPV'!$F$10,'Расчет NPV'!$B$10,'Расчет NPV'!$D$10)</f>
        <v/>
      </c>
      <c r="H2445" s="9">
        <f>((D2445*(1+E2445)^0*'Расчет NPV'!$C$14*(C2445-F2445)-G2445)-MAX((D2445*(1+E2445)^0*'Расчет NPV'!$C$14*(C2445-F2445)-G2445)-B2445/6,0)*'Расчет NPV'!$C$13)/(1+'Расчет NPV'!$C$12)^1</f>
        <v/>
      </c>
      <c r="I2445" s="9">
        <f>((D2445*(1+E2445)^1*(C2445-F2445)-G2445)-MAX((D2445*(1+E2445)^1*(C2445-F2445)-G2445)-B2445/6,0)*'Расчет NPV'!$C$13)/(1+'Расчет NPV'!$C$12)^2</f>
        <v/>
      </c>
      <c r="J2445" s="9">
        <f>((D2445*(1+E2445)^2*(C2445-F2445)-G2445)-MAX((D2445*(1+E2445)^2*(C2445-F2445)-G2445)-B2445/6,0)*'Расчет NPV'!$C$13)/(1+'Расчет NPV'!$C$12)^3</f>
        <v/>
      </c>
      <c r="K2445" s="9">
        <f>((D2445*(1+E2445)^3*(C2445-F2445)-G2445)-MAX((D2445*(1+E2445)^3*(C2445-F2445)-G2445)-B2445/6,0)*'Расчет NPV'!$C$13)/(1+'Расчет NPV'!$C$12)^4</f>
        <v/>
      </c>
      <c r="L2445" s="9">
        <f>((D2445*(1+E2445)^4*(C2445-F2445)-G2445)-MAX((D2445*(1+E2445)^4*(C2445-F2445)-G2445)-B2445/6,0)*'Расчет NPV'!$C$13)/(1+'Расчет NPV'!$C$12)^5</f>
        <v/>
      </c>
      <c r="M2445" s="9">
        <f>((D2445*(1+E2445)^5*(C2445-F2445)-G2445)-MAX((D2445*(1+E2445)^5*(C2445-F2445)-G2445)-B2445/6,0)*'Расчет NPV'!$C$13)/(1+'Расчет NPV'!$C$12)^6</f>
        <v/>
      </c>
      <c r="N2445" s="13">
        <f>SUM(H2445:M2445)-B2445</f>
        <v/>
      </c>
    </row>
    <row r="2446">
      <c r="A2446" t="n">
        <v>2442</v>
      </c>
      <c r="B2446" s="9">
        <f>_xlfn.BETA.INV(RAND(),'Расчет NPV'!$E$5,'Расчет NPV'!$F$5,'Расчет NPV'!$B$5,'Расчет NPV'!$D$5)</f>
        <v/>
      </c>
      <c r="C2446" s="9">
        <f>_xlfn.BETA.INV(RAND(),'Расчет NPV'!$E$6,'Расчет NPV'!$F$6,'Расчет NPV'!$B$6,'Расчет NPV'!$D$6)</f>
        <v/>
      </c>
      <c r="D2446" s="9">
        <f>_xlfn.BETA.INV(RAND(),'Расчет NPV'!$E$7,'Расчет NPV'!$F$7,'Расчет NPV'!$B$7,'Расчет NPV'!$D$7)</f>
        <v/>
      </c>
      <c r="E2446" s="5">
        <f>_xlfn.BETA.INV(RAND(),'Расчет NPV'!$E$8,'Расчет NPV'!$F$8,'Расчет NPV'!$B$8,'Расчет NPV'!$D$8)</f>
        <v/>
      </c>
      <c r="F2446" s="9">
        <f>_xlfn.BETA.INV(RAND(),'Расчет NPV'!$E$9,'Расчет NPV'!$F$9,'Расчет NPV'!$B$9,'Расчет NPV'!$D$9)</f>
        <v/>
      </c>
      <c r="G2446" s="9">
        <f>_xlfn.BETA.INV(RAND(),'Расчет NPV'!$E$10,'Расчет NPV'!$F$10,'Расчет NPV'!$B$10,'Расчет NPV'!$D$10)</f>
        <v/>
      </c>
      <c r="H2446" s="9">
        <f>((D2446*(1+E2446)^0*'Расчет NPV'!$C$14*(C2446-F2446)-G2446)-MAX((D2446*(1+E2446)^0*'Расчет NPV'!$C$14*(C2446-F2446)-G2446)-B2446/6,0)*'Расчет NPV'!$C$13)/(1+'Расчет NPV'!$C$12)^1</f>
        <v/>
      </c>
      <c r="I2446" s="9">
        <f>((D2446*(1+E2446)^1*(C2446-F2446)-G2446)-MAX((D2446*(1+E2446)^1*(C2446-F2446)-G2446)-B2446/6,0)*'Расчет NPV'!$C$13)/(1+'Расчет NPV'!$C$12)^2</f>
        <v/>
      </c>
      <c r="J2446" s="9">
        <f>((D2446*(1+E2446)^2*(C2446-F2446)-G2446)-MAX((D2446*(1+E2446)^2*(C2446-F2446)-G2446)-B2446/6,0)*'Расчет NPV'!$C$13)/(1+'Расчет NPV'!$C$12)^3</f>
        <v/>
      </c>
      <c r="K2446" s="9">
        <f>((D2446*(1+E2446)^3*(C2446-F2446)-G2446)-MAX((D2446*(1+E2446)^3*(C2446-F2446)-G2446)-B2446/6,0)*'Расчет NPV'!$C$13)/(1+'Расчет NPV'!$C$12)^4</f>
        <v/>
      </c>
      <c r="L2446" s="9">
        <f>((D2446*(1+E2446)^4*(C2446-F2446)-G2446)-MAX((D2446*(1+E2446)^4*(C2446-F2446)-G2446)-B2446/6,0)*'Расчет NPV'!$C$13)/(1+'Расчет NPV'!$C$12)^5</f>
        <v/>
      </c>
      <c r="M2446" s="9">
        <f>((D2446*(1+E2446)^5*(C2446-F2446)-G2446)-MAX((D2446*(1+E2446)^5*(C2446-F2446)-G2446)-B2446/6,0)*'Расчет NPV'!$C$13)/(1+'Расчет NPV'!$C$12)^6</f>
        <v/>
      </c>
      <c r="N2446" s="13">
        <f>SUM(H2446:M2446)-B2446</f>
        <v/>
      </c>
    </row>
    <row r="2447">
      <c r="A2447" t="n">
        <v>2443</v>
      </c>
      <c r="B2447" s="9">
        <f>_xlfn.BETA.INV(RAND(),'Расчет NPV'!$E$5,'Расчет NPV'!$F$5,'Расчет NPV'!$B$5,'Расчет NPV'!$D$5)</f>
        <v/>
      </c>
      <c r="C2447" s="9">
        <f>_xlfn.BETA.INV(RAND(),'Расчет NPV'!$E$6,'Расчет NPV'!$F$6,'Расчет NPV'!$B$6,'Расчет NPV'!$D$6)</f>
        <v/>
      </c>
      <c r="D2447" s="9">
        <f>_xlfn.BETA.INV(RAND(),'Расчет NPV'!$E$7,'Расчет NPV'!$F$7,'Расчет NPV'!$B$7,'Расчет NPV'!$D$7)</f>
        <v/>
      </c>
      <c r="E2447" s="5">
        <f>_xlfn.BETA.INV(RAND(),'Расчет NPV'!$E$8,'Расчет NPV'!$F$8,'Расчет NPV'!$B$8,'Расчет NPV'!$D$8)</f>
        <v/>
      </c>
      <c r="F2447" s="9">
        <f>_xlfn.BETA.INV(RAND(),'Расчет NPV'!$E$9,'Расчет NPV'!$F$9,'Расчет NPV'!$B$9,'Расчет NPV'!$D$9)</f>
        <v/>
      </c>
      <c r="G2447" s="9">
        <f>_xlfn.BETA.INV(RAND(),'Расчет NPV'!$E$10,'Расчет NPV'!$F$10,'Расчет NPV'!$B$10,'Расчет NPV'!$D$10)</f>
        <v/>
      </c>
      <c r="H2447" s="9">
        <f>((D2447*(1+E2447)^0*'Расчет NPV'!$C$14*(C2447-F2447)-G2447)-MAX((D2447*(1+E2447)^0*'Расчет NPV'!$C$14*(C2447-F2447)-G2447)-B2447/6,0)*'Расчет NPV'!$C$13)/(1+'Расчет NPV'!$C$12)^1</f>
        <v/>
      </c>
      <c r="I2447" s="9">
        <f>((D2447*(1+E2447)^1*(C2447-F2447)-G2447)-MAX((D2447*(1+E2447)^1*(C2447-F2447)-G2447)-B2447/6,0)*'Расчет NPV'!$C$13)/(1+'Расчет NPV'!$C$12)^2</f>
        <v/>
      </c>
      <c r="J2447" s="9">
        <f>((D2447*(1+E2447)^2*(C2447-F2447)-G2447)-MAX((D2447*(1+E2447)^2*(C2447-F2447)-G2447)-B2447/6,0)*'Расчет NPV'!$C$13)/(1+'Расчет NPV'!$C$12)^3</f>
        <v/>
      </c>
      <c r="K2447" s="9">
        <f>((D2447*(1+E2447)^3*(C2447-F2447)-G2447)-MAX((D2447*(1+E2447)^3*(C2447-F2447)-G2447)-B2447/6,0)*'Расчет NPV'!$C$13)/(1+'Расчет NPV'!$C$12)^4</f>
        <v/>
      </c>
      <c r="L2447" s="9">
        <f>((D2447*(1+E2447)^4*(C2447-F2447)-G2447)-MAX((D2447*(1+E2447)^4*(C2447-F2447)-G2447)-B2447/6,0)*'Расчет NPV'!$C$13)/(1+'Расчет NPV'!$C$12)^5</f>
        <v/>
      </c>
      <c r="M2447" s="9">
        <f>((D2447*(1+E2447)^5*(C2447-F2447)-G2447)-MAX((D2447*(1+E2447)^5*(C2447-F2447)-G2447)-B2447/6,0)*'Расчет NPV'!$C$13)/(1+'Расчет NPV'!$C$12)^6</f>
        <v/>
      </c>
      <c r="N2447" s="13">
        <f>SUM(H2447:M2447)-B2447</f>
        <v/>
      </c>
    </row>
    <row r="2448">
      <c r="A2448" t="n">
        <v>2444</v>
      </c>
      <c r="B2448" s="9">
        <f>_xlfn.BETA.INV(RAND(),'Расчет NPV'!$E$5,'Расчет NPV'!$F$5,'Расчет NPV'!$B$5,'Расчет NPV'!$D$5)</f>
        <v/>
      </c>
      <c r="C2448" s="9">
        <f>_xlfn.BETA.INV(RAND(),'Расчет NPV'!$E$6,'Расчет NPV'!$F$6,'Расчет NPV'!$B$6,'Расчет NPV'!$D$6)</f>
        <v/>
      </c>
      <c r="D2448" s="9">
        <f>_xlfn.BETA.INV(RAND(),'Расчет NPV'!$E$7,'Расчет NPV'!$F$7,'Расчет NPV'!$B$7,'Расчет NPV'!$D$7)</f>
        <v/>
      </c>
      <c r="E2448" s="5">
        <f>_xlfn.BETA.INV(RAND(),'Расчет NPV'!$E$8,'Расчет NPV'!$F$8,'Расчет NPV'!$B$8,'Расчет NPV'!$D$8)</f>
        <v/>
      </c>
      <c r="F2448" s="9">
        <f>_xlfn.BETA.INV(RAND(),'Расчет NPV'!$E$9,'Расчет NPV'!$F$9,'Расчет NPV'!$B$9,'Расчет NPV'!$D$9)</f>
        <v/>
      </c>
      <c r="G2448" s="9">
        <f>_xlfn.BETA.INV(RAND(),'Расчет NPV'!$E$10,'Расчет NPV'!$F$10,'Расчет NPV'!$B$10,'Расчет NPV'!$D$10)</f>
        <v/>
      </c>
      <c r="H2448" s="9">
        <f>((D2448*(1+E2448)^0*'Расчет NPV'!$C$14*(C2448-F2448)-G2448)-MAX((D2448*(1+E2448)^0*'Расчет NPV'!$C$14*(C2448-F2448)-G2448)-B2448/6,0)*'Расчет NPV'!$C$13)/(1+'Расчет NPV'!$C$12)^1</f>
        <v/>
      </c>
      <c r="I2448" s="9">
        <f>((D2448*(1+E2448)^1*(C2448-F2448)-G2448)-MAX((D2448*(1+E2448)^1*(C2448-F2448)-G2448)-B2448/6,0)*'Расчет NPV'!$C$13)/(1+'Расчет NPV'!$C$12)^2</f>
        <v/>
      </c>
      <c r="J2448" s="9">
        <f>((D2448*(1+E2448)^2*(C2448-F2448)-G2448)-MAX((D2448*(1+E2448)^2*(C2448-F2448)-G2448)-B2448/6,0)*'Расчет NPV'!$C$13)/(1+'Расчет NPV'!$C$12)^3</f>
        <v/>
      </c>
      <c r="K2448" s="9">
        <f>((D2448*(1+E2448)^3*(C2448-F2448)-G2448)-MAX((D2448*(1+E2448)^3*(C2448-F2448)-G2448)-B2448/6,0)*'Расчет NPV'!$C$13)/(1+'Расчет NPV'!$C$12)^4</f>
        <v/>
      </c>
      <c r="L2448" s="9">
        <f>((D2448*(1+E2448)^4*(C2448-F2448)-G2448)-MAX((D2448*(1+E2448)^4*(C2448-F2448)-G2448)-B2448/6,0)*'Расчет NPV'!$C$13)/(1+'Расчет NPV'!$C$12)^5</f>
        <v/>
      </c>
      <c r="M2448" s="9">
        <f>((D2448*(1+E2448)^5*(C2448-F2448)-G2448)-MAX((D2448*(1+E2448)^5*(C2448-F2448)-G2448)-B2448/6,0)*'Расчет NPV'!$C$13)/(1+'Расчет NPV'!$C$12)^6</f>
        <v/>
      </c>
      <c r="N2448" s="13">
        <f>SUM(H2448:M2448)-B2448</f>
        <v/>
      </c>
    </row>
    <row r="2449">
      <c r="A2449" t="n">
        <v>2445</v>
      </c>
      <c r="B2449" s="9">
        <f>_xlfn.BETA.INV(RAND(),'Расчет NPV'!$E$5,'Расчет NPV'!$F$5,'Расчет NPV'!$B$5,'Расчет NPV'!$D$5)</f>
        <v/>
      </c>
      <c r="C2449" s="9">
        <f>_xlfn.BETA.INV(RAND(),'Расчет NPV'!$E$6,'Расчет NPV'!$F$6,'Расчет NPV'!$B$6,'Расчет NPV'!$D$6)</f>
        <v/>
      </c>
      <c r="D2449" s="9">
        <f>_xlfn.BETA.INV(RAND(),'Расчет NPV'!$E$7,'Расчет NPV'!$F$7,'Расчет NPV'!$B$7,'Расчет NPV'!$D$7)</f>
        <v/>
      </c>
      <c r="E2449" s="5">
        <f>_xlfn.BETA.INV(RAND(),'Расчет NPV'!$E$8,'Расчет NPV'!$F$8,'Расчет NPV'!$B$8,'Расчет NPV'!$D$8)</f>
        <v/>
      </c>
      <c r="F2449" s="9">
        <f>_xlfn.BETA.INV(RAND(),'Расчет NPV'!$E$9,'Расчет NPV'!$F$9,'Расчет NPV'!$B$9,'Расчет NPV'!$D$9)</f>
        <v/>
      </c>
      <c r="G2449" s="9">
        <f>_xlfn.BETA.INV(RAND(),'Расчет NPV'!$E$10,'Расчет NPV'!$F$10,'Расчет NPV'!$B$10,'Расчет NPV'!$D$10)</f>
        <v/>
      </c>
      <c r="H2449" s="9">
        <f>((D2449*(1+E2449)^0*'Расчет NPV'!$C$14*(C2449-F2449)-G2449)-MAX((D2449*(1+E2449)^0*'Расчет NPV'!$C$14*(C2449-F2449)-G2449)-B2449/6,0)*'Расчет NPV'!$C$13)/(1+'Расчет NPV'!$C$12)^1</f>
        <v/>
      </c>
      <c r="I2449" s="9">
        <f>((D2449*(1+E2449)^1*(C2449-F2449)-G2449)-MAX((D2449*(1+E2449)^1*(C2449-F2449)-G2449)-B2449/6,0)*'Расчет NPV'!$C$13)/(1+'Расчет NPV'!$C$12)^2</f>
        <v/>
      </c>
      <c r="J2449" s="9">
        <f>((D2449*(1+E2449)^2*(C2449-F2449)-G2449)-MAX((D2449*(1+E2449)^2*(C2449-F2449)-G2449)-B2449/6,0)*'Расчет NPV'!$C$13)/(1+'Расчет NPV'!$C$12)^3</f>
        <v/>
      </c>
      <c r="K2449" s="9">
        <f>((D2449*(1+E2449)^3*(C2449-F2449)-G2449)-MAX((D2449*(1+E2449)^3*(C2449-F2449)-G2449)-B2449/6,0)*'Расчет NPV'!$C$13)/(1+'Расчет NPV'!$C$12)^4</f>
        <v/>
      </c>
      <c r="L2449" s="9">
        <f>((D2449*(1+E2449)^4*(C2449-F2449)-G2449)-MAX((D2449*(1+E2449)^4*(C2449-F2449)-G2449)-B2449/6,0)*'Расчет NPV'!$C$13)/(1+'Расчет NPV'!$C$12)^5</f>
        <v/>
      </c>
      <c r="M2449" s="9">
        <f>((D2449*(1+E2449)^5*(C2449-F2449)-G2449)-MAX((D2449*(1+E2449)^5*(C2449-F2449)-G2449)-B2449/6,0)*'Расчет NPV'!$C$13)/(1+'Расчет NPV'!$C$12)^6</f>
        <v/>
      </c>
      <c r="N2449" s="13">
        <f>SUM(H2449:M2449)-B2449</f>
        <v/>
      </c>
    </row>
    <row r="2450">
      <c r="A2450" t="n">
        <v>2446</v>
      </c>
      <c r="B2450" s="9">
        <f>_xlfn.BETA.INV(RAND(),'Расчет NPV'!$E$5,'Расчет NPV'!$F$5,'Расчет NPV'!$B$5,'Расчет NPV'!$D$5)</f>
        <v/>
      </c>
      <c r="C2450" s="9">
        <f>_xlfn.BETA.INV(RAND(),'Расчет NPV'!$E$6,'Расчет NPV'!$F$6,'Расчет NPV'!$B$6,'Расчет NPV'!$D$6)</f>
        <v/>
      </c>
      <c r="D2450" s="9">
        <f>_xlfn.BETA.INV(RAND(),'Расчет NPV'!$E$7,'Расчет NPV'!$F$7,'Расчет NPV'!$B$7,'Расчет NPV'!$D$7)</f>
        <v/>
      </c>
      <c r="E2450" s="5">
        <f>_xlfn.BETA.INV(RAND(),'Расчет NPV'!$E$8,'Расчет NPV'!$F$8,'Расчет NPV'!$B$8,'Расчет NPV'!$D$8)</f>
        <v/>
      </c>
      <c r="F2450" s="9">
        <f>_xlfn.BETA.INV(RAND(),'Расчет NPV'!$E$9,'Расчет NPV'!$F$9,'Расчет NPV'!$B$9,'Расчет NPV'!$D$9)</f>
        <v/>
      </c>
      <c r="G2450" s="9">
        <f>_xlfn.BETA.INV(RAND(),'Расчет NPV'!$E$10,'Расчет NPV'!$F$10,'Расчет NPV'!$B$10,'Расчет NPV'!$D$10)</f>
        <v/>
      </c>
      <c r="H2450" s="9">
        <f>((D2450*(1+E2450)^0*'Расчет NPV'!$C$14*(C2450-F2450)-G2450)-MAX((D2450*(1+E2450)^0*'Расчет NPV'!$C$14*(C2450-F2450)-G2450)-B2450/6,0)*'Расчет NPV'!$C$13)/(1+'Расчет NPV'!$C$12)^1</f>
        <v/>
      </c>
      <c r="I2450" s="9">
        <f>((D2450*(1+E2450)^1*(C2450-F2450)-G2450)-MAX((D2450*(1+E2450)^1*(C2450-F2450)-G2450)-B2450/6,0)*'Расчет NPV'!$C$13)/(1+'Расчет NPV'!$C$12)^2</f>
        <v/>
      </c>
      <c r="J2450" s="9">
        <f>((D2450*(1+E2450)^2*(C2450-F2450)-G2450)-MAX((D2450*(1+E2450)^2*(C2450-F2450)-G2450)-B2450/6,0)*'Расчет NPV'!$C$13)/(1+'Расчет NPV'!$C$12)^3</f>
        <v/>
      </c>
      <c r="K2450" s="9">
        <f>((D2450*(1+E2450)^3*(C2450-F2450)-G2450)-MAX((D2450*(1+E2450)^3*(C2450-F2450)-G2450)-B2450/6,0)*'Расчет NPV'!$C$13)/(1+'Расчет NPV'!$C$12)^4</f>
        <v/>
      </c>
      <c r="L2450" s="9">
        <f>((D2450*(1+E2450)^4*(C2450-F2450)-G2450)-MAX((D2450*(1+E2450)^4*(C2450-F2450)-G2450)-B2450/6,0)*'Расчет NPV'!$C$13)/(1+'Расчет NPV'!$C$12)^5</f>
        <v/>
      </c>
      <c r="M2450" s="9">
        <f>((D2450*(1+E2450)^5*(C2450-F2450)-G2450)-MAX((D2450*(1+E2450)^5*(C2450-F2450)-G2450)-B2450/6,0)*'Расчет NPV'!$C$13)/(1+'Расчет NPV'!$C$12)^6</f>
        <v/>
      </c>
      <c r="N2450" s="13">
        <f>SUM(H2450:M2450)-B2450</f>
        <v/>
      </c>
    </row>
    <row r="2451">
      <c r="A2451" t="n">
        <v>2447</v>
      </c>
      <c r="B2451" s="9">
        <f>_xlfn.BETA.INV(RAND(),'Расчет NPV'!$E$5,'Расчет NPV'!$F$5,'Расчет NPV'!$B$5,'Расчет NPV'!$D$5)</f>
        <v/>
      </c>
      <c r="C2451" s="9">
        <f>_xlfn.BETA.INV(RAND(),'Расчет NPV'!$E$6,'Расчет NPV'!$F$6,'Расчет NPV'!$B$6,'Расчет NPV'!$D$6)</f>
        <v/>
      </c>
      <c r="D2451" s="9">
        <f>_xlfn.BETA.INV(RAND(),'Расчет NPV'!$E$7,'Расчет NPV'!$F$7,'Расчет NPV'!$B$7,'Расчет NPV'!$D$7)</f>
        <v/>
      </c>
      <c r="E2451" s="5">
        <f>_xlfn.BETA.INV(RAND(),'Расчет NPV'!$E$8,'Расчет NPV'!$F$8,'Расчет NPV'!$B$8,'Расчет NPV'!$D$8)</f>
        <v/>
      </c>
      <c r="F2451" s="9">
        <f>_xlfn.BETA.INV(RAND(),'Расчет NPV'!$E$9,'Расчет NPV'!$F$9,'Расчет NPV'!$B$9,'Расчет NPV'!$D$9)</f>
        <v/>
      </c>
      <c r="G2451" s="9">
        <f>_xlfn.BETA.INV(RAND(),'Расчет NPV'!$E$10,'Расчет NPV'!$F$10,'Расчет NPV'!$B$10,'Расчет NPV'!$D$10)</f>
        <v/>
      </c>
      <c r="H2451" s="9">
        <f>((D2451*(1+E2451)^0*'Расчет NPV'!$C$14*(C2451-F2451)-G2451)-MAX((D2451*(1+E2451)^0*'Расчет NPV'!$C$14*(C2451-F2451)-G2451)-B2451/6,0)*'Расчет NPV'!$C$13)/(1+'Расчет NPV'!$C$12)^1</f>
        <v/>
      </c>
      <c r="I2451" s="9">
        <f>((D2451*(1+E2451)^1*(C2451-F2451)-G2451)-MAX((D2451*(1+E2451)^1*(C2451-F2451)-G2451)-B2451/6,0)*'Расчет NPV'!$C$13)/(1+'Расчет NPV'!$C$12)^2</f>
        <v/>
      </c>
      <c r="J2451" s="9">
        <f>((D2451*(1+E2451)^2*(C2451-F2451)-G2451)-MAX((D2451*(1+E2451)^2*(C2451-F2451)-G2451)-B2451/6,0)*'Расчет NPV'!$C$13)/(1+'Расчет NPV'!$C$12)^3</f>
        <v/>
      </c>
      <c r="K2451" s="9">
        <f>((D2451*(1+E2451)^3*(C2451-F2451)-G2451)-MAX((D2451*(1+E2451)^3*(C2451-F2451)-G2451)-B2451/6,0)*'Расчет NPV'!$C$13)/(1+'Расчет NPV'!$C$12)^4</f>
        <v/>
      </c>
      <c r="L2451" s="9">
        <f>((D2451*(1+E2451)^4*(C2451-F2451)-G2451)-MAX((D2451*(1+E2451)^4*(C2451-F2451)-G2451)-B2451/6,0)*'Расчет NPV'!$C$13)/(1+'Расчет NPV'!$C$12)^5</f>
        <v/>
      </c>
      <c r="M2451" s="9">
        <f>((D2451*(1+E2451)^5*(C2451-F2451)-G2451)-MAX((D2451*(1+E2451)^5*(C2451-F2451)-G2451)-B2451/6,0)*'Расчет NPV'!$C$13)/(1+'Расчет NPV'!$C$12)^6</f>
        <v/>
      </c>
      <c r="N2451" s="13">
        <f>SUM(H2451:M2451)-B2451</f>
        <v/>
      </c>
    </row>
    <row r="2452">
      <c r="A2452" t="n">
        <v>2448</v>
      </c>
      <c r="B2452" s="9">
        <f>_xlfn.BETA.INV(RAND(),'Расчет NPV'!$E$5,'Расчет NPV'!$F$5,'Расчет NPV'!$B$5,'Расчет NPV'!$D$5)</f>
        <v/>
      </c>
      <c r="C2452" s="9">
        <f>_xlfn.BETA.INV(RAND(),'Расчет NPV'!$E$6,'Расчет NPV'!$F$6,'Расчет NPV'!$B$6,'Расчет NPV'!$D$6)</f>
        <v/>
      </c>
      <c r="D2452" s="9">
        <f>_xlfn.BETA.INV(RAND(),'Расчет NPV'!$E$7,'Расчет NPV'!$F$7,'Расчет NPV'!$B$7,'Расчет NPV'!$D$7)</f>
        <v/>
      </c>
      <c r="E2452" s="5">
        <f>_xlfn.BETA.INV(RAND(),'Расчет NPV'!$E$8,'Расчет NPV'!$F$8,'Расчет NPV'!$B$8,'Расчет NPV'!$D$8)</f>
        <v/>
      </c>
      <c r="F2452" s="9">
        <f>_xlfn.BETA.INV(RAND(),'Расчет NPV'!$E$9,'Расчет NPV'!$F$9,'Расчет NPV'!$B$9,'Расчет NPV'!$D$9)</f>
        <v/>
      </c>
      <c r="G2452" s="9">
        <f>_xlfn.BETA.INV(RAND(),'Расчет NPV'!$E$10,'Расчет NPV'!$F$10,'Расчет NPV'!$B$10,'Расчет NPV'!$D$10)</f>
        <v/>
      </c>
      <c r="H2452" s="9">
        <f>((D2452*(1+E2452)^0*'Расчет NPV'!$C$14*(C2452-F2452)-G2452)-MAX((D2452*(1+E2452)^0*'Расчет NPV'!$C$14*(C2452-F2452)-G2452)-B2452/6,0)*'Расчет NPV'!$C$13)/(1+'Расчет NPV'!$C$12)^1</f>
        <v/>
      </c>
      <c r="I2452" s="9">
        <f>((D2452*(1+E2452)^1*(C2452-F2452)-G2452)-MAX((D2452*(1+E2452)^1*(C2452-F2452)-G2452)-B2452/6,0)*'Расчет NPV'!$C$13)/(1+'Расчет NPV'!$C$12)^2</f>
        <v/>
      </c>
      <c r="J2452" s="9">
        <f>((D2452*(1+E2452)^2*(C2452-F2452)-G2452)-MAX((D2452*(1+E2452)^2*(C2452-F2452)-G2452)-B2452/6,0)*'Расчет NPV'!$C$13)/(1+'Расчет NPV'!$C$12)^3</f>
        <v/>
      </c>
      <c r="K2452" s="9">
        <f>((D2452*(1+E2452)^3*(C2452-F2452)-G2452)-MAX((D2452*(1+E2452)^3*(C2452-F2452)-G2452)-B2452/6,0)*'Расчет NPV'!$C$13)/(1+'Расчет NPV'!$C$12)^4</f>
        <v/>
      </c>
      <c r="L2452" s="9">
        <f>((D2452*(1+E2452)^4*(C2452-F2452)-G2452)-MAX((D2452*(1+E2452)^4*(C2452-F2452)-G2452)-B2452/6,0)*'Расчет NPV'!$C$13)/(1+'Расчет NPV'!$C$12)^5</f>
        <v/>
      </c>
      <c r="M2452" s="9">
        <f>((D2452*(1+E2452)^5*(C2452-F2452)-G2452)-MAX((D2452*(1+E2452)^5*(C2452-F2452)-G2452)-B2452/6,0)*'Расчет NPV'!$C$13)/(1+'Расчет NPV'!$C$12)^6</f>
        <v/>
      </c>
      <c r="N2452" s="13">
        <f>SUM(H2452:M2452)-B2452</f>
        <v/>
      </c>
    </row>
    <row r="2453">
      <c r="A2453" t="n">
        <v>2449</v>
      </c>
      <c r="B2453" s="9">
        <f>_xlfn.BETA.INV(RAND(),'Расчет NPV'!$E$5,'Расчет NPV'!$F$5,'Расчет NPV'!$B$5,'Расчет NPV'!$D$5)</f>
        <v/>
      </c>
      <c r="C2453" s="9">
        <f>_xlfn.BETA.INV(RAND(),'Расчет NPV'!$E$6,'Расчет NPV'!$F$6,'Расчет NPV'!$B$6,'Расчет NPV'!$D$6)</f>
        <v/>
      </c>
      <c r="D2453" s="9">
        <f>_xlfn.BETA.INV(RAND(),'Расчет NPV'!$E$7,'Расчет NPV'!$F$7,'Расчет NPV'!$B$7,'Расчет NPV'!$D$7)</f>
        <v/>
      </c>
      <c r="E2453" s="5">
        <f>_xlfn.BETA.INV(RAND(),'Расчет NPV'!$E$8,'Расчет NPV'!$F$8,'Расчет NPV'!$B$8,'Расчет NPV'!$D$8)</f>
        <v/>
      </c>
      <c r="F2453" s="9">
        <f>_xlfn.BETA.INV(RAND(),'Расчет NPV'!$E$9,'Расчет NPV'!$F$9,'Расчет NPV'!$B$9,'Расчет NPV'!$D$9)</f>
        <v/>
      </c>
      <c r="G2453" s="9">
        <f>_xlfn.BETA.INV(RAND(),'Расчет NPV'!$E$10,'Расчет NPV'!$F$10,'Расчет NPV'!$B$10,'Расчет NPV'!$D$10)</f>
        <v/>
      </c>
      <c r="H2453" s="9">
        <f>((D2453*(1+E2453)^0*'Расчет NPV'!$C$14*(C2453-F2453)-G2453)-MAX((D2453*(1+E2453)^0*'Расчет NPV'!$C$14*(C2453-F2453)-G2453)-B2453/6,0)*'Расчет NPV'!$C$13)/(1+'Расчет NPV'!$C$12)^1</f>
        <v/>
      </c>
      <c r="I2453" s="9">
        <f>((D2453*(1+E2453)^1*(C2453-F2453)-G2453)-MAX((D2453*(1+E2453)^1*(C2453-F2453)-G2453)-B2453/6,0)*'Расчет NPV'!$C$13)/(1+'Расчет NPV'!$C$12)^2</f>
        <v/>
      </c>
      <c r="J2453" s="9">
        <f>((D2453*(1+E2453)^2*(C2453-F2453)-G2453)-MAX((D2453*(1+E2453)^2*(C2453-F2453)-G2453)-B2453/6,0)*'Расчет NPV'!$C$13)/(1+'Расчет NPV'!$C$12)^3</f>
        <v/>
      </c>
      <c r="K2453" s="9">
        <f>((D2453*(1+E2453)^3*(C2453-F2453)-G2453)-MAX((D2453*(1+E2453)^3*(C2453-F2453)-G2453)-B2453/6,0)*'Расчет NPV'!$C$13)/(1+'Расчет NPV'!$C$12)^4</f>
        <v/>
      </c>
      <c r="L2453" s="9">
        <f>((D2453*(1+E2453)^4*(C2453-F2453)-G2453)-MAX((D2453*(1+E2453)^4*(C2453-F2453)-G2453)-B2453/6,0)*'Расчет NPV'!$C$13)/(1+'Расчет NPV'!$C$12)^5</f>
        <v/>
      </c>
      <c r="M2453" s="9">
        <f>((D2453*(1+E2453)^5*(C2453-F2453)-G2453)-MAX((D2453*(1+E2453)^5*(C2453-F2453)-G2453)-B2453/6,0)*'Расчет NPV'!$C$13)/(1+'Расчет NPV'!$C$12)^6</f>
        <v/>
      </c>
      <c r="N2453" s="13">
        <f>SUM(H2453:M2453)-B2453</f>
        <v/>
      </c>
    </row>
    <row r="2454">
      <c r="A2454" t="n">
        <v>2450</v>
      </c>
      <c r="B2454" s="9">
        <f>_xlfn.BETA.INV(RAND(),'Расчет NPV'!$E$5,'Расчет NPV'!$F$5,'Расчет NPV'!$B$5,'Расчет NPV'!$D$5)</f>
        <v/>
      </c>
      <c r="C2454" s="9">
        <f>_xlfn.BETA.INV(RAND(),'Расчет NPV'!$E$6,'Расчет NPV'!$F$6,'Расчет NPV'!$B$6,'Расчет NPV'!$D$6)</f>
        <v/>
      </c>
      <c r="D2454" s="9">
        <f>_xlfn.BETA.INV(RAND(),'Расчет NPV'!$E$7,'Расчет NPV'!$F$7,'Расчет NPV'!$B$7,'Расчет NPV'!$D$7)</f>
        <v/>
      </c>
      <c r="E2454" s="5">
        <f>_xlfn.BETA.INV(RAND(),'Расчет NPV'!$E$8,'Расчет NPV'!$F$8,'Расчет NPV'!$B$8,'Расчет NPV'!$D$8)</f>
        <v/>
      </c>
      <c r="F2454" s="9">
        <f>_xlfn.BETA.INV(RAND(),'Расчет NPV'!$E$9,'Расчет NPV'!$F$9,'Расчет NPV'!$B$9,'Расчет NPV'!$D$9)</f>
        <v/>
      </c>
      <c r="G2454" s="9">
        <f>_xlfn.BETA.INV(RAND(),'Расчет NPV'!$E$10,'Расчет NPV'!$F$10,'Расчет NPV'!$B$10,'Расчет NPV'!$D$10)</f>
        <v/>
      </c>
      <c r="H2454" s="9">
        <f>((D2454*(1+E2454)^0*'Расчет NPV'!$C$14*(C2454-F2454)-G2454)-MAX((D2454*(1+E2454)^0*'Расчет NPV'!$C$14*(C2454-F2454)-G2454)-B2454/6,0)*'Расчет NPV'!$C$13)/(1+'Расчет NPV'!$C$12)^1</f>
        <v/>
      </c>
      <c r="I2454" s="9">
        <f>((D2454*(1+E2454)^1*(C2454-F2454)-G2454)-MAX((D2454*(1+E2454)^1*(C2454-F2454)-G2454)-B2454/6,0)*'Расчет NPV'!$C$13)/(1+'Расчет NPV'!$C$12)^2</f>
        <v/>
      </c>
      <c r="J2454" s="9">
        <f>((D2454*(1+E2454)^2*(C2454-F2454)-G2454)-MAX((D2454*(1+E2454)^2*(C2454-F2454)-G2454)-B2454/6,0)*'Расчет NPV'!$C$13)/(1+'Расчет NPV'!$C$12)^3</f>
        <v/>
      </c>
      <c r="K2454" s="9">
        <f>((D2454*(1+E2454)^3*(C2454-F2454)-G2454)-MAX((D2454*(1+E2454)^3*(C2454-F2454)-G2454)-B2454/6,0)*'Расчет NPV'!$C$13)/(1+'Расчет NPV'!$C$12)^4</f>
        <v/>
      </c>
      <c r="L2454" s="9">
        <f>((D2454*(1+E2454)^4*(C2454-F2454)-G2454)-MAX((D2454*(1+E2454)^4*(C2454-F2454)-G2454)-B2454/6,0)*'Расчет NPV'!$C$13)/(1+'Расчет NPV'!$C$12)^5</f>
        <v/>
      </c>
      <c r="M2454" s="9">
        <f>((D2454*(1+E2454)^5*(C2454-F2454)-G2454)-MAX((D2454*(1+E2454)^5*(C2454-F2454)-G2454)-B2454/6,0)*'Расчет NPV'!$C$13)/(1+'Расчет NPV'!$C$12)^6</f>
        <v/>
      </c>
      <c r="N2454" s="13">
        <f>SUM(H2454:M2454)-B2454</f>
        <v/>
      </c>
    </row>
    <row r="2455">
      <c r="A2455" t="n">
        <v>2451</v>
      </c>
      <c r="B2455" s="9">
        <f>_xlfn.BETA.INV(RAND(),'Расчет NPV'!$E$5,'Расчет NPV'!$F$5,'Расчет NPV'!$B$5,'Расчет NPV'!$D$5)</f>
        <v/>
      </c>
      <c r="C2455" s="9">
        <f>_xlfn.BETA.INV(RAND(),'Расчет NPV'!$E$6,'Расчет NPV'!$F$6,'Расчет NPV'!$B$6,'Расчет NPV'!$D$6)</f>
        <v/>
      </c>
      <c r="D2455" s="9">
        <f>_xlfn.BETA.INV(RAND(),'Расчет NPV'!$E$7,'Расчет NPV'!$F$7,'Расчет NPV'!$B$7,'Расчет NPV'!$D$7)</f>
        <v/>
      </c>
      <c r="E2455" s="5">
        <f>_xlfn.BETA.INV(RAND(),'Расчет NPV'!$E$8,'Расчет NPV'!$F$8,'Расчет NPV'!$B$8,'Расчет NPV'!$D$8)</f>
        <v/>
      </c>
      <c r="F2455" s="9">
        <f>_xlfn.BETA.INV(RAND(),'Расчет NPV'!$E$9,'Расчет NPV'!$F$9,'Расчет NPV'!$B$9,'Расчет NPV'!$D$9)</f>
        <v/>
      </c>
      <c r="G2455" s="9">
        <f>_xlfn.BETA.INV(RAND(),'Расчет NPV'!$E$10,'Расчет NPV'!$F$10,'Расчет NPV'!$B$10,'Расчет NPV'!$D$10)</f>
        <v/>
      </c>
      <c r="H2455" s="9">
        <f>((D2455*(1+E2455)^0*'Расчет NPV'!$C$14*(C2455-F2455)-G2455)-MAX((D2455*(1+E2455)^0*'Расчет NPV'!$C$14*(C2455-F2455)-G2455)-B2455/6,0)*'Расчет NPV'!$C$13)/(1+'Расчет NPV'!$C$12)^1</f>
        <v/>
      </c>
      <c r="I2455" s="9">
        <f>((D2455*(1+E2455)^1*(C2455-F2455)-G2455)-MAX((D2455*(1+E2455)^1*(C2455-F2455)-G2455)-B2455/6,0)*'Расчет NPV'!$C$13)/(1+'Расчет NPV'!$C$12)^2</f>
        <v/>
      </c>
      <c r="J2455" s="9">
        <f>((D2455*(1+E2455)^2*(C2455-F2455)-G2455)-MAX((D2455*(1+E2455)^2*(C2455-F2455)-G2455)-B2455/6,0)*'Расчет NPV'!$C$13)/(1+'Расчет NPV'!$C$12)^3</f>
        <v/>
      </c>
      <c r="K2455" s="9">
        <f>((D2455*(1+E2455)^3*(C2455-F2455)-G2455)-MAX((D2455*(1+E2455)^3*(C2455-F2455)-G2455)-B2455/6,0)*'Расчет NPV'!$C$13)/(1+'Расчет NPV'!$C$12)^4</f>
        <v/>
      </c>
      <c r="L2455" s="9">
        <f>((D2455*(1+E2455)^4*(C2455-F2455)-G2455)-MAX((D2455*(1+E2455)^4*(C2455-F2455)-G2455)-B2455/6,0)*'Расчет NPV'!$C$13)/(1+'Расчет NPV'!$C$12)^5</f>
        <v/>
      </c>
      <c r="M2455" s="9">
        <f>((D2455*(1+E2455)^5*(C2455-F2455)-G2455)-MAX((D2455*(1+E2455)^5*(C2455-F2455)-G2455)-B2455/6,0)*'Расчет NPV'!$C$13)/(1+'Расчет NPV'!$C$12)^6</f>
        <v/>
      </c>
      <c r="N2455" s="13">
        <f>SUM(H2455:M2455)-B2455</f>
        <v/>
      </c>
    </row>
    <row r="2456">
      <c r="A2456" t="n">
        <v>2452</v>
      </c>
      <c r="B2456" s="9">
        <f>_xlfn.BETA.INV(RAND(),'Расчет NPV'!$E$5,'Расчет NPV'!$F$5,'Расчет NPV'!$B$5,'Расчет NPV'!$D$5)</f>
        <v/>
      </c>
      <c r="C2456" s="9">
        <f>_xlfn.BETA.INV(RAND(),'Расчет NPV'!$E$6,'Расчет NPV'!$F$6,'Расчет NPV'!$B$6,'Расчет NPV'!$D$6)</f>
        <v/>
      </c>
      <c r="D2456" s="9">
        <f>_xlfn.BETA.INV(RAND(),'Расчет NPV'!$E$7,'Расчет NPV'!$F$7,'Расчет NPV'!$B$7,'Расчет NPV'!$D$7)</f>
        <v/>
      </c>
      <c r="E2456" s="5">
        <f>_xlfn.BETA.INV(RAND(),'Расчет NPV'!$E$8,'Расчет NPV'!$F$8,'Расчет NPV'!$B$8,'Расчет NPV'!$D$8)</f>
        <v/>
      </c>
      <c r="F2456" s="9">
        <f>_xlfn.BETA.INV(RAND(),'Расчет NPV'!$E$9,'Расчет NPV'!$F$9,'Расчет NPV'!$B$9,'Расчет NPV'!$D$9)</f>
        <v/>
      </c>
      <c r="G2456" s="9">
        <f>_xlfn.BETA.INV(RAND(),'Расчет NPV'!$E$10,'Расчет NPV'!$F$10,'Расчет NPV'!$B$10,'Расчет NPV'!$D$10)</f>
        <v/>
      </c>
      <c r="H2456" s="9">
        <f>((D2456*(1+E2456)^0*'Расчет NPV'!$C$14*(C2456-F2456)-G2456)-MAX((D2456*(1+E2456)^0*'Расчет NPV'!$C$14*(C2456-F2456)-G2456)-B2456/6,0)*'Расчет NPV'!$C$13)/(1+'Расчет NPV'!$C$12)^1</f>
        <v/>
      </c>
      <c r="I2456" s="9">
        <f>((D2456*(1+E2456)^1*(C2456-F2456)-G2456)-MAX((D2456*(1+E2456)^1*(C2456-F2456)-G2456)-B2456/6,0)*'Расчет NPV'!$C$13)/(1+'Расчет NPV'!$C$12)^2</f>
        <v/>
      </c>
      <c r="J2456" s="9">
        <f>((D2456*(1+E2456)^2*(C2456-F2456)-G2456)-MAX((D2456*(1+E2456)^2*(C2456-F2456)-G2456)-B2456/6,0)*'Расчет NPV'!$C$13)/(1+'Расчет NPV'!$C$12)^3</f>
        <v/>
      </c>
      <c r="K2456" s="9">
        <f>((D2456*(1+E2456)^3*(C2456-F2456)-G2456)-MAX((D2456*(1+E2456)^3*(C2456-F2456)-G2456)-B2456/6,0)*'Расчет NPV'!$C$13)/(1+'Расчет NPV'!$C$12)^4</f>
        <v/>
      </c>
      <c r="L2456" s="9">
        <f>((D2456*(1+E2456)^4*(C2456-F2456)-G2456)-MAX((D2456*(1+E2456)^4*(C2456-F2456)-G2456)-B2456/6,0)*'Расчет NPV'!$C$13)/(1+'Расчет NPV'!$C$12)^5</f>
        <v/>
      </c>
      <c r="M2456" s="9">
        <f>((D2456*(1+E2456)^5*(C2456-F2456)-G2456)-MAX((D2456*(1+E2456)^5*(C2456-F2456)-G2456)-B2456/6,0)*'Расчет NPV'!$C$13)/(1+'Расчет NPV'!$C$12)^6</f>
        <v/>
      </c>
      <c r="N2456" s="13">
        <f>SUM(H2456:M2456)-B2456</f>
        <v/>
      </c>
    </row>
    <row r="2457">
      <c r="A2457" t="n">
        <v>2453</v>
      </c>
      <c r="B2457" s="9">
        <f>_xlfn.BETA.INV(RAND(),'Расчет NPV'!$E$5,'Расчет NPV'!$F$5,'Расчет NPV'!$B$5,'Расчет NPV'!$D$5)</f>
        <v/>
      </c>
      <c r="C2457" s="9">
        <f>_xlfn.BETA.INV(RAND(),'Расчет NPV'!$E$6,'Расчет NPV'!$F$6,'Расчет NPV'!$B$6,'Расчет NPV'!$D$6)</f>
        <v/>
      </c>
      <c r="D2457" s="9">
        <f>_xlfn.BETA.INV(RAND(),'Расчет NPV'!$E$7,'Расчет NPV'!$F$7,'Расчет NPV'!$B$7,'Расчет NPV'!$D$7)</f>
        <v/>
      </c>
      <c r="E2457" s="5">
        <f>_xlfn.BETA.INV(RAND(),'Расчет NPV'!$E$8,'Расчет NPV'!$F$8,'Расчет NPV'!$B$8,'Расчет NPV'!$D$8)</f>
        <v/>
      </c>
      <c r="F2457" s="9">
        <f>_xlfn.BETA.INV(RAND(),'Расчет NPV'!$E$9,'Расчет NPV'!$F$9,'Расчет NPV'!$B$9,'Расчет NPV'!$D$9)</f>
        <v/>
      </c>
      <c r="G2457" s="9">
        <f>_xlfn.BETA.INV(RAND(),'Расчет NPV'!$E$10,'Расчет NPV'!$F$10,'Расчет NPV'!$B$10,'Расчет NPV'!$D$10)</f>
        <v/>
      </c>
      <c r="H2457" s="9">
        <f>((D2457*(1+E2457)^0*'Расчет NPV'!$C$14*(C2457-F2457)-G2457)-MAX((D2457*(1+E2457)^0*'Расчет NPV'!$C$14*(C2457-F2457)-G2457)-B2457/6,0)*'Расчет NPV'!$C$13)/(1+'Расчет NPV'!$C$12)^1</f>
        <v/>
      </c>
      <c r="I2457" s="9">
        <f>((D2457*(1+E2457)^1*(C2457-F2457)-G2457)-MAX((D2457*(1+E2457)^1*(C2457-F2457)-G2457)-B2457/6,0)*'Расчет NPV'!$C$13)/(1+'Расчет NPV'!$C$12)^2</f>
        <v/>
      </c>
      <c r="J2457" s="9">
        <f>((D2457*(1+E2457)^2*(C2457-F2457)-G2457)-MAX((D2457*(1+E2457)^2*(C2457-F2457)-G2457)-B2457/6,0)*'Расчет NPV'!$C$13)/(1+'Расчет NPV'!$C$12)^3</f>
        <v/>
      </c>
      <c r="K2457" s="9">
        <f>((D2457*(1+E2457)^3*(C2457-F2457)-G2457)-MAX((D2457*(1+E2457)^3*(C2457-F2457)-G2457)-B2457/6,0)*'Расчет NPV'!$C$13)/(1+'Расчет NPV'!$C$12)^4</f>
        <v/>
      </c>
      <c r="L2457" s="9">
        <f>((D2457*(1+E2457)^4*(C2457-F2457)-G2457)-MAX((D2457*(1+E2457)^4*(C2457-F2457)-G2457)-B2457/6,0)*'Расчет NPV'!$C$13)/(1+'Расчет NPV'!$C$12)^5</f>
        <v/>
      </c>
      <c r="M2457" s="9">
        <f>((D2457*(1+E2457)^5*(C2457-F2457)-G2457)-MAX((D2457*(1+E2457)^5*(C2457-F2457)-G2457)-B2457/6,0)*'Расчет NPV'!$C$13)/(1+'Расчет NPV'!$C$12)^6</f>
        <v/>
      </c>
      <c r="N2457" s="13">
        <f>SUM(H2457:M2457)-B2457</f>
        <v/>
      </c>
    </row>
    <row r="2458">
      <c r="A2458" t="n">
        <v>2454</v>
      </c>
      <c r="B2458" s="9">
        <f>_xlfn.BETA.INV(RAND(),'Расчет NPV'!$E$5,'Расчет NPV'!$F$5,'Расчет NPV'!$B$5,'Расчет NPV'!$D$5)</f>
        <v/>
      </c>
      <c r="C2458" s="9">
        <f>_xlfn.BETA.INV(RAND(),'Расчет NPV'!$E$6,'Расчет NPV'!$F$6,'Расчет NPV'!$B$6,'Расчет NPV'!$D$6)</f>
        <v/>
      </c>
      <c r="D2458" s="9">
        <f>_xlfn.BETA.INV(RAND(),'Расчет NPV'!$E$7,'Расчет NPV'!$F$7,'Расчет NPV'!$B$7,'Расчет NPV'!$D$7)</f>
        <v/>
      </c>
      <c r="E2458" s="5">
        <f>_xlfn.BETA.INV(RAND(),'Расчет NPV'!$E$8,'Расчет NPV'!$F$8,'Расчет NPV'!$B$8,'Расчет NPV'!$D$8)</f>
        <v/>
      </c>
      <c r="F2458" s="9">
        <f>_xlfn.BETA.INV(RAND(),'Расчет NPV'!$E$9,'Расчет NPV'!$F$9,'Расчет NPV'!$B$9,'Расчет NPV'!$D$9)</f>
        <v/>
      </c>
      <c r="G2458" s="9">
        <f>_xlfn.BETA.INV(RAND(),'Расчет NPV'!$E$10,'Расчет NPV'!$F$10,'Расчет NPV'!$B$10,'Расчет NPV'!$D$10)</f>
        <v/>
      </c>
      <c r="H2458" s="9">
        <f>((D2458*(1+E2458)^0*'Расчет NPV'!$C$14*(C2458-F2458)-G2458)-MAX((D2458*(1+E2458)^0*'Расчет NPV'!$C$14*(C2458-F2458)-G2458)-B2458/6,0)*'Расчет NPV'!$C$13)/(1+'Расчет NPV'!$C$12)^1</f>
        <v/>
      </c>
      <c r="I2458" s="9">
        <f>((D2458*(1+E2458)^1*(C2458-F2458)-G2458)-MAX((D2458*(1+E2458)^1*(C2458-F2458)-G2458)-B2458/6,0)*'Расчет NPV'!$C$13)/(1+'Расчет NPV'!$C$12)^2</f>
        <v/>
      </c>
      <c r="J2458" s="9">
        <f>((D2458*(1+E2458)^2*(C2458-F2458)-G2458)-MAX((D2458*(1+E2458)^2*(C2458-F2458)-G2458)-B2458/6,0)*'Расчет NPV'!$C$13)/(1+'Расчет NPV'!$C$12)^3</f>
        <v/>
      </c>
      <c r="K2458" s="9">
        <f>((D2458*(1+E2458)^3*(C2458-F2458)-G2458)-MAX((D2458*(1+E2458)^3*(C2458-F2458)-G2458)-B2458/6,0)*'Расчет NPV'!$C$13)/(1+'Расчет NPV'!$C$12)^4</f>
        <v/>
      </c>
      <c r="L2458" s="9">
        <f>((D2458*(1+E2458)^4*(C2458-F2458)-G2458)-MAX((D2458*(1+E2458)^4*(C2458-F2458)-G2458)-B2458/6,0)*'Расчет NPV'!$C$13)/(1+'Расчет NPV'!$C$12)^5</f>
        <v/>
      </c>
      <c r="M2458" s="9">
        <f>((D2458*(1+E2458)^5*(C2458-F2458)-G2458)-MAX((D2458*(1+E2458)^5*(C2458-F2458)-G2458)-B2458/6,0)*'Расчет NPV'!$C$13)/(1+'Расчет NPV'!$C$12)^6</f>
        <v/>
      </c>
      <c r="N2458" s="13">
        <f>SUM(H2458:M2458)-B2458</f>
        <v/>
      </c>
    </row>
    <row r="2459">
      <c r="A2459" t="n">
        <v>2455</v>
      </c>
      <c r="B2459" s="9">
        <f>_xlfn.BETA.INV(RAND(),'Расчет NPV'!$E$5,'Расчет NPV'!$F$5,'Расчет NPV'!$B$5,'Расчет NPV'!$D$5)</f>
        <v/>
      </c>
      <c r="C2459" s="9">
        <f>_xlfn.BETA.INV(RAND(),'Расчет NPV'!$E$6,'Расчет NPV'!$F$6,'Расчет NPV'!$B$6,'Расчет NPV'!$D$6)</f>
        <v/>
      </c>
      <c r="D2459" s="9">
        <f>_xlfn.BETA.INV(RAND(),'Расчет NPV'!$E$7,'Расчет NPV'!$F$7,'Расчет NPV'!$B$7,'Расчет NPV'!$D$7)</f>
        <v/>
      </c>
      <c r="E2459" s="5">
        <f>_xlfn.BETA.INV(RAND(),'Расчет NPV'!$E$8,'Расчет NPV'!$F$8,'Расчет NPV'!$B$8,'Расчет NPV'!$D$8)</f>
        <v/>
      </c>
      <c r="F2459" s="9">
        <f>_xlfn.BETA.INV(RAND(),'Расчет NPV'!$E$9,'Расчет NPV'!$F$9,'Расчет NPV'!$B$9,'Расчет NPV'!$D$9)</f>
        <v/>
      </c>
      <c r="G2459" s="9">
        <f>_xlfn.BETA.INV(RAND(),'Расчет NPV'!$E$10,'Расчет NPV'!$F$10,'Расчет NPV'!$B$10,'Расчет NPV'!$D$10)</f>
        <v/>
      </c>
      <c r="H2459" s="9">
        <f>((D2459*(1+E2459)^0*'Расчет NPV'!$C$14*(C2459-F2459)-G2459)-MAX((D2459*(1+E2459)^0*'Расчет NPV'!$C$14*(C2459-F2459)-G2459)-B2459/6,0)*'Расчет NPV'!$C$13)/(1+'Расчет NPV'!$C$12)^1</f>
        <v/>
      </c>
      <c r="I2459" s="9">
        <f>((D2459*(1+E2459)^1*(C2459-F2459)-G2459)-MAX((D2459*(1+E2459)^1*(C2459-F2459)-G2459)-B2459/6,0)*'Расчет NPV'!$C$13)/(1+'Расчет NPV'!$C$12)^2</f>
        <v/>
      </c>
      <c r="J2459" s="9">
        <f>((D2459*(1+E2459)^2*(C2459-F2459)-G2459)-MAX((D2459*(1+E2459)^2*(C2459-F2459)-G2459)-B2459/6,0)*'Расчет NPV'!$C$13)/(1+'Расчет NPV'!$C$12)^3</f>
        <v/>
      </c>
      <c r="K2459" s="9">
        <f>((D2459*(1+E2459)^3*(C2459-F2459)-G2459)-MAX((D2459*(1+E2459)^3*(C2459-F2459)-G2459)-B2459/6,0)*'Расчет NPV'!$C$13)/(1+'Расчет NPV'!$C$12)^4</f>
        <v/>
      </c>
      <c r="L2459" s="9">
        <f>((D2459*(1+E2459)^4*(C2459-F2459)-G2459)-MAX((D2459*(1+E2459)^4*(C2459-F2459)-G2459)-B2459/6,0)*'Расчет NPV'!$C$13)/(1+'Расчет NPV'!$C$12)^5</f>
        <v/>
      </c>
      <c r="M2459" s="9">
        <f>((D2459*(1+E2459)^5*(C2459-F2459)-G2459)-MAX((D2459*(1+E2459)^5*(C2459-F2459)-G2459)-B2459/6,0)*'Расчет NPV'!$C$13)/(1+'Расчет NPV'!$C$12)^6</f>
        <v/>
      </c>
      <c r="N2459" s="13">
        <f>SUM(H2459:M2459)-B2459</f>
        <v/>
      </c>
    </row>
    <row r="2460">
      <c r="A2460" t="n">
        <v>2456</v>
      </c>
      <c r="B2460" s="9">
        <f>_xlfn.BETA.INV(RAND(),'Расчет NPV'!$E$5,'Расчет NPV'!$F$5,'Расчет NPV'!$B$5,'Расчет NPV'!$D$5)</f>
        <v/>
      </c>
      <c r="C2460" s="9">
        <f>_xlfn.BETA.INV(RAND(),'Расчет NPV'!$E$6,'Расчет NPV'!$F$6,'Расчет NPV'!$B$6,'Расчет NPV'!$D$6)</f>
        <v/>
      </c>
      <c r="D2460" s="9">
        <f>_xlfn.BETA.INV(RAND(),'Расчет NPV'!$E$7,'Расчет NPV'!$F$7,'Расчет NPV'!$B$7,'Расчет NPV'!$D$7)</f>
        <v/>
      </c>
      <c r="E2460" s="5">
        <f>_xlfn.BETA.INV(RAND(),'Расчет NPV'!$E$8,'Расчет NPV'!$F$8,'Расчет NPV'!$B$8,'Расчет NPV'!$D$8)</f>
        <v/>
      </c>
      <c r="F2460" s="9">
        <f>_xlfn.BETA.INV(RAND(),'Расчет NPV'!$E$9,'Расчет NPV'!$F$9,'Расчет NPV'!$B$9,'Расчет NPV'!$D$9)</f>
        <v/>
      </c>
      <c r="G2460" s="9">
        <f>_xlfn.BETA.INV(RAND(),'Расчет NPV'!$E$10,'Расчет NPV'!$F$10,'Расчет NPV'!$B$10,'Расчет NPV'!$D$10)</f>
        <v/>
      </c>
      <c r="H2460" s="9">
        <f>((D2460*(1+E2460)^0*'Расчет NPV'!$C$14*(C2460-F2460)-G2460)-MAX((D2460*(1+E2460)^0*'Расчет NPV'!$C$14*(C2460-F2460)-G2460)-B2460/6,0)*'Расчет NPV'!$C$13)/(1+'Расчет NPV'!$C$12)^1</f>
        <v/>
      </c>
      <c r="I2460" s="9">
        <f>((D2460*(1+E2460)^1*(C2460-F2460)-G2460)-MAX((D2460*(1+E2460)^1*(C2460-F2460)-G2460)-B2460/6,0)*'Расчет NPV'!$C$13)/(1+'Расчет NPV'!$C$12)^2</f>
        <v/>
      </c>
      <c r="J2460" s="9">
        <f>((D2460*(1+E2460)^2*(C2460-F2460)-G2460)-MAX((D2460*(1+E2460)^2*(C2460-F2460)-G2460)-B2460/6,0)*'Расчет NPV'!$C$13)/(1+'Расчет NPV'!$C$12)^3</f>
        <v/>
      </c>
      <c r="K2460" s="9">
        <f>((D2460*(1+E2460)^3*(C2460-F2460)-G2460)-MAX((D2460*(1+E2460)^3*(C2460-F2460)-G2460)-B2460/6,0)*'Расчет NPV'!$C$13)/(1+'Расчет NPV'!$C$12)^4</f>
        <v/>
      </c>
      <c r="L2460" s="9">
        <f>((D2460*(1+E2460)^4*(C2460-F2460)-G2460)-MAX((D2460*(1+E2460)^4*(C2460-F2460)-G2460)-B2460/6,0)*'Расчет NPV'!$C$13)/(1+'Расчет NPV'!$C$12)^5</f>
        <v/>
      </c>
      <c r="M2460" s="9">
        <f>((D2460*(1+E2460)^5*(C2460-F2460)-G2460)-MAX((D2460*(1+E2460)^5*(C2460-F2460)-G2460)-B2460/6,0)*'Расчет NPV'!$C$13)/(1+'Расчет NPV'!$C$12)^6</f>
        <v/>
      </c>
      <c r="N2460" s="13">
        <f>SUM(H2460:M2460)-B2460</f>
        <v/>
      </c>
    </row>
    <row r="2461">
      <c r="A2461" t="n">
        <v>2457</v>
      </c>
      <c r="B2461" s="9">
        <f>_xlfn.BETA.INV(RAND(),'Расчет NPV'!$E$5,'Расчет NPV'!$F$5,'Расчет NPV'!$B$5,'Расчет NPV'!$D$5)</f>
        <v/>
      </c>
      <c r="C2461" s="9">
        <f>_xlfn.BETA.INV(RAND(),'Расчет NPV'!$E$6,'Расчет NPV'!$F$6,'Расчет NPV'!$B$6,'Расчет NPV'!$D$6)</f>
        <v/>
      </c>
      <c r="D2461" s="9">
        <f>_xlfn.BETA.INV(RAND(),'Расчет NPV'!$E$7,'Расчет NPV'!$F$7,'Расчет NPV'!$B$7,'Расчет NPV'!$D$7)</f>
        <v/>
      </c>
      <c r="E2461" s="5">
        <f>_xlfn.BETA.INV(RAND(),'Расчет NPV'!$E$8,'Расчет NPV'!$F$8,'Расчет NPV'!$B$8,'Расчет NPV'!$D$8)</f>
        <v/>
      </c>
      <c r="F2461" s="9">
        <f>_xlfn.BETA.INV(RAND(),'Расчет NPV'!$E$9,'Расчет NPV'!$F$9,'Расчет NPV'!$B$9,'Расчет NPV'!$D$9)</f>
        <v/>
      </c>
      <c r="G2461" s="9">
        <f>_xlfn.BETA.INV(RAND(),'Расчет NPV'!$E$10,'Расчет NPV'!$F$10,'Расчет NPV'!$B$10,'Расчет NPV'!$D$10)</f>
        <v/>
      </c>
      <c r="H2461" s="9">
        <f>((D2461*(1+E2461)^0*'Расчет NPV'!$C$14*(C2461-F2461)-G2461)-MAX((D2461*(1+E2461)^0*'Расчет NPV'!$C$14*(C2461-F2461)-G2461)-B2461/6,0)*'Расчет NPV'!$C$13)/(1+'Расчет NPV'!$C$12)^1</f>
        <v/>
      </c>
      <c r="I2461" s="9">
        <f>((D2461*(1+E2461)^1*(C2461-F2461)-G2461)-MAX((D2461*(1+E2461)^1*(C2461-F2461)-G2461)-B2461/6,0)*'Расчет NPV'!$C$13)/(1+'Расчет NPV'!$C$12)^2</f>
        <v/>
      </c>
      <c r="J2461" s="9">
        <f>((D2461*(1+E2461)^2*(C2461-F2461)-G2461)-MAX((D2461*(1+E2461)^2*(C2461-F2461)-G2461)-B2461/6,0)*'Расчет NPV'!$C$13)/(1+'Расчет NPV'!$C$12)^3</f>
        <v/>
      </c>
      <c r="K2461" s="9">
        <f>((D2461*(1+E2461)^3*(C2461-F2461)-G2461)-MAX((D2461*(1+E2461)^3*(C2461-F2461)-G2461)-B2461/6,0)*'Расчет NPV'!$C$13)/(1+'Расчет NPV'!$C$12)^4</f>
        <v/>
      </c>
      <c r="L2461" s="9">
        <f>((D2461*(1+E2461)^4*(C2461-F2461)-G2461)-MAX((D2461*(1+E2461)^4*(C2461-F2461)-G2461)-B2461/6,0)*'Расчет NPV'!$C$13)/(1+'Расчет NPV'!$C$12)^5</f>
        <v/>
      </c>
      <c r="M2461" s="9">
        <f>((D2461*(1+E2461)^5*(C2461-F2461)-G2461)-MAX((D2461*(1+E2461)^5*(C2461-F2461)-G2461)-B2461/6,0)*'Расчет NPV'!$C$13)/(1+'Расчет NPV'!$C$12)^6</f>
        <v/>
      </c>
      <c r="N2461" s="13">
        <f>SUM(H2461:M2461)-B2461</f>
        <v/>
      </c>
    </row>
    <row r="2462">
      <c r="A2462" t="n">
        <v>2458</v>
      </c>
      <c r="B2462" s="9">
        <f>_xlfn.BETA.INV(RAND(),'Расчет NPV'!$E$5,'Расчет NPV'!$F$5,'Расчет NPV'!$B$5,'Расчет NPV'!$D$5)</f>
        <v/>
      </c>
      <c r="C2462" s="9">
        <f>_xlfn.BETA.INV(RAND(),'Расчет NPV'!$E$6,'Расчет NPV'!$F$6,'Расчет NPV'!$B$6,'Расчет NPV'!$D$6)</f>
        <v/>
      </c>
      <c r="D2462" s="9">
        <f>_xlfn.BETA.INV(RAND(),'Расчет NPV'!$E$7,'Расчет NPV'!$F$7,'Расчет NPV'!$B$7,'Расчет NPV'!$D$7)</f>
        <v/>
      </c>
      <c r="E2462" s="5">
        <f>_xlfn.BETA.INV(RAND(),'Расчет NPV'!$E$8,'Расчет NPV'!$F$8,'Расчет NPV'!$B$8,'Расчет NPV'!$D$8)</f>
        <v/>
      </c>
      <c r="F2462" s="9">
        <f>_xlfn.BETA.INV(RAND(),'Расчет NPV'!$E$9,'Расчет NPV'!$F$9,'Расчет NPV'!$B$9,'Расчет NPV'!$D$9)</f>
        <v/>
      </c>
      <c r="G2462" s="9">
        <f>_xlfn.BETA.INV(RAND(),'Расчет NPV'!$E$10,'Расчет NPV'!$F$10,'Расчет NPV'!$B$10,'Расчет NPV'!$D$10)</f>
        <v/>
      </c>
      <c r="H2462" s="9">
        <f>((D2462*(1+E2462)^0*'Расчет NPV'!$C$14*(C2462-F2462)-G2462)-MAX((D2462*(1+E2462)^0*'Расчет NPV'!$C$14*(C2462-F2462)-G2462)-B2462/6,0)*'Расчет NPV'!$C$13)/(1+'Расчет NPV'!$C$12)^1</f>
        <v/>
      </c>
      <c r="I2462" s="9">
        <f>((D2462*(1+E2462)^1*(C2462-F2462)-G2462)-MAX((D2462*(1+E2462)^1*(C2462-F2462)-G2462)-B2462/6,0)*'Расчет NPV'!$C$13)/(1+'Расчет NPV'!$C$12)^2</f>
        <v/>
      </c>
      <c r="J2462" s="9">
        <f>((D2462*(1+E2462)^2*(C2462-F2462)-G2462)-MAX((D2462*(1+E2462)^2*(C2462-F2462)-G2462)-B2462/6,0)*'Расчет NPV'!$C$13)/(1+'Расчет NPV'!$C$12)^3</f>
        <v/>
      </c>
      <c r="K2462" s="9">
        <f>((D2462*(1+E2462)^3*(C2462-F2462)-G2462)-MAX((D2462*(1+E2462)^3*(C2462-F2462)-G2462)-B2462/6,0)*'Расчет NPV'!$C$13)/(1+'Расчет NPV'!$C$12)^4</f>
        <v/>
      </c>
      <c r="L2462" s="9">
        <f>((D2462*(1+E2462)^4*(C2462-F2462)-G2462)-MAX((D2462*(1+E2462)^4*(C2462-F2462)-G2462)-B2462/6,0)*'Расчет NPV'!$C$13)/(1+'Расчет NPV'!$C$12)^5</f>
        <v/>
      </c>
      <c r="M2462" s="9">
        <f>((D2462*(1+E2462)^5*(C2462-F2462)-G2462)-MAX((D2462*(1+E2462)^5*(C2462-F2462)-G2462)-B2462/6,0)*'Расчет NPV'!$C$13)/(1+'Расчет NPV'!$C$12)^6</f>
        <v/>
      </c>
      <c r="N2462" s="13">
        <f>SUM(H2462:M2462)-B2462</f>
        <v/>
      </c>
    </row>
    <row r="2463">
      <c r="A2463" t="n">
        <v>2459</v>
      </c>
      <c r="B2463" s="9">
        <f>_xlfn.BETA.INV(RAND(),'Расчет NPV'!$E$5,'Расчет NPV'!$F$5,'Расчет NPV'!$B$5,'Расчет NPV'!$D$5)</f>
        <v/>
      </c>
      <c r="C2463" s="9">
        <f>_xlfn.BETA.INV(RAND(),'Расчет NPV'!$E$6,'Расчет NPV'!$F$6,'Расчет NPV'!$B$6,'Расчет NPV'!$D$6)</f>
        <v/>
      </c>
      <c r="D2463" s="9">
        <f>_xlfn.BETA.INV(RAND(),'Расчет NPV'!$E$7,'Расчет NPV'!$F$7,'Расчет NPV'!$B$7,'Расчет NPV'!$D$7)</f>
        <v/>
      </c>
      <c r="E2463" s="5">
        <f>_xlfn.BETA.INV(RAND(),'Расчет NPV'!$E$8,'Расчет NPV'!$F$8,'Расчет NPV'!$B$8,'Расчет NPV'!$D$8)</f>
        <v/>
      </c>
      <c r="F2463" s="9">
        <f>_xlfn.BETA.INV(RAND(),'Расчет NPV'!$E$9,'Расчет NPV'!$F$9,'Расчет NPV'!$B$9,'Расчет NPV'!$D$9)</f>
        <v/>
      </c>
      <c r="G2463" s="9">
        <f>_xlfn.BETA.INV(RAND(),'Расчет NPV'!$E$10,'Расчет NPV'!$F$10,'Расчет NPV'!$B$10,'Расчет NPV'!$D$10)</f>
        <v/>
      </c>
      <c r="H2463" s="9">
        <f>((D2463*(1+E2463)^0*'Расчет NPV'!$C$14*(C2463-F2463)-G2463)-MAX((D2463*(1+E2463)^0*'Расчет NPV'!$C$14*(C2463-F2463)-G2463)-B2463/6,0)*'Расчет NPV'!$C$13)/(1+'Расчет NPV'!$C$12)^1</f>
        <v/>
      </c>
      <c r="I2463" s="9">
        <f>((D2463*(1+E2463)^1*(C2463-F2463)-G2463)-MAX((D2463*(1+E2463)^1*(C2463-F2463)-G2463)-B2463/6,0)*'Расчет NPV'!$C$13)/(1+'Расчет NPV'!$C$12)^2</f>
        <v/>
      </c>
      <c r="J2463" s="9">
        <f>((D2463*(1+E2463)^2*(C2463-F2463)-G2463)-MAX((D2463*(1+E2463)^2*(C2463-F2463)-G2463)-B2463/6,0)*'Расчет NPV'!$C$13)/(1+'Расчет NPV'!$C$12)^3</f>
        <v/>
      </c>
      <c r="K2463" s="9">
        <f>((D2463*(1+E2463)^3*(C2463-F2463)-G2463)-MAX((D2463*(1+E2463)^3*(C2463-F2463)-G2463)-B2463/6,0)*'Расчет NPV'!$C$13)/(1+'Расчет NPV'!$C$12)^4</f>
        <v/>
      </c>
      <c r="L2463" s="9">
        <f>((D2463*(1+E2463)^4*(C2463-F2463)-G2463)-MAX((D2463*(1+E2463)^4*(C2463-F2463)-G2463)-B2463/6,0)*'Расчет NPV'!$C$13)/(1+'Расчет NPV'!$C$12)^5</f>
        <v/>
      </c>
      <c r="M2463" s="9">
        <f>((D2463*(1+E2463)^5*(C2463-F2463)-G2463)-MAX((D2463*(1+E2463)^5*(C2463-F2463)-G2463)-B2463/6,0)*'Расчет NPV'!$C$13)/(1+'Расчет NPV'!$C$12)^6</f>
        <v/>
      </c>
      <c r="N2463" s="13">
        <f>SUM(H2463:M2463)-B2463</f>
        <v/>
      </c>
    </row>
    <row r="2464">
      <c r="A2464" t="n">
        <v>2460</v>
      </c>
      <c r="B2464" s="9">
        <f>_xlfn.BETA.INV(RAND(),'Расчет NPV'!$E$5,'Расчет NPV'!$F$5,'Расчет NPV'!$B$5,'Расчет NPV'!$D$5)</f>
        <v/>
      </c>
      <c r="C2464" s="9">
        <f>_xlfn.BETA.INV(RAND(),'Расчет NPV'!$E$6,'Расчет NPV'!$F$6,'Расчет NPV'!$B$6,'Расчет NPV'!$D$6)</f>
        <v/>
      </c>
      <c r="D2464" s="9">
        <f>_xlfn.BETA.INV(RAND(),'Расчет NPV'!$E$7,'Расчет NPV'!$F$7,'Расчет NPV'!$B$7,'Расчет NPV'!$D$7)</f>
        <v/>
      </c>
      <c r="E2464" s="5">
        <f>_xlfn.BETA.INV(RAND(),'Расчет NPV'!$E$8,'Расчет NPV'!$F$8,'Расчет NPV'!$B$8,'Расчет NPV'!$D$8)</f>
        <v/>
      </c>
      <c r="F2464" s="9">
        <f>_xlfn.BETA.INV(RAND(),'Расчет NPV'!$E$9,'Расчет NPV'!$F$9,'Расчет NPV'!$B$9,'Расчет NPV'!$D$9)</f>
        <v/>
      </c>
      <c r="G2464" s="9">
        <f>_xlfn.BETA.INV(RAND(),'Расчет NPV'!$E$10,'Расчет NPV'!$F$10,'Расчет NPV'!$B$10,'Расчет NPV'!$D$10)</f>
        <v/>
      </c>
      <c r="H2464" s="9">
        <f>((D2464*(1+E2464)^0*'Расчет NPV'!$C$14*(C2464-F2464)-G2464)-MAX((D2464*(1+E2464)^0*'Расчет NPV'!$C$14*(C2464-F2464)-G2464)-B2464/6,0)*'Расчет NPV'!$C$13)/(1+'Расчет NPV'!$C$12)^1</f>
        <v/>
      </c>
      <c r="I2464" s="9">
        <f>((D2464*(1+E2464)^1*(C2464-F2464)-G2464)-MAX((D2464*(1+E2464)^1*(C2464-F2464)-G2464)-B2464/6,0)*'Расчет NPV'!$C$13)/(1+'Расчет NPV'!$C$12)^2</f>
        <v/>
      </c>
      <c r="J2464" s="9">
        <f>((D2464*(1+E2464)^2*(C2464-F2464)-G2464)-MAX((D2464*(1+E2464)^2*(C2464-F2464)-G2464)-B2464/6,0)*'Расчет NPV'!$C$13)/(1+'Расчет NPV'!$C$12)^3</f>
        <v/>
      </c>
      <c r="K2464" s="9">
        <f>((D2464*(1+E2464)^3*(C2464-F2464)-G2464)-MAX((D2464*(1+E2464)^3*(C2464-F2464)-G2464)-B2464/6,0)*'Расчет NPV'!$C$13)/(1+'Расчет NPV'!$C$12)^4</f>
        <v/>
      </c>
      <c r="L2464" s="9">
        <f>((D2464*(1+E2464)^4*(C2464-F2464)-G2464)-MAX((D2464*(1+E2464)^4*(C2464-F2464)-G2464)-B2464/6,0)*'Расчет NPV'!$C$13)/(1+'Расчет NPV'!$C$12)^5</f>
        <v/>
      </c>
      <c r="M2464" s="9">
        <f>((D2464*(1+E2464)^5*(C2464-F2464)-G2464)-MAX((D2464*(1+E2464)^5*(C2464-F2464)-G2464)-B2464/6,0)*'Расчет NPV'!$C$13)/(1+'Расчет NPV'!$C$12)^6</f>
        <v/>
      </c>
      <c r="N2464" s="13">
        <f>SUM(H2464:M2464)-B2464</f>
        <v/>
      </c>
    </row>
    <row r="2465">
      <c r="A2465" t="n">
        <v>2461</v>
      </c>
      <c r="B2465" s="9">
        <f>_xlfn.BETA.INV(RAND(),'Расчет NPV'!$E$5,'Расчет NPV'!$F$5,'Расчет NPV'!$B$5,'Расчет NPV'!$D$5)</f>
        <v/>
      </c>
      <c r="C2465" s="9">
        <f>_xlfn.BETA.INV(RAND(),'Расчет NPV'!$E$6,'Расчет NPV'!$F$6,'Расчет NPV'!$B$6,'Расчет NPV'!$D$6)</f>
        <v/>
      </c>
      <c r="D2465" s="9">
        <f>_xlfn.BETA.INV(RAND(),'Расчет NPV'!$E$7,'Расчет NPV'!$F$7,'Расчет NPV'!$B$7,'Расчет NPV'!$D$7)</f>
        <v/>
      </c>
      <c r="E2465" s="5">
        <f>_xlfn.BETA.INV(RAND(),'Расчет NPV'!$E$8,'Расчет NPV'!$F$8,'Расчет NPV'!$B$8,'Расчет NPV'!$D$8)</f>
        <v/>
      </c>
      <c r="F2465" s="9">
        <f>_xlfn.BETA.INV(RAND(),'Расчет NPV'!$E$9,'Расчет NPV'!$F$9,'Расчет NPV'!$B$9,'Расчет NPV'!$D$9)</f>
        <v/>
      </c>
      <c r="G2465" s="9">
        <f>_xlfn.BETA.INV(RAND(),'Расчет NPV'!$E$10,'Расчет NPV'!$F$10,'Расчет NPV'!$B$10,'Расчет NPV'!$D$10)</f>
        <v/>
      </c>
      <c r="H2465" s="9">
        <f>((D2465*(1+E2465)^0*'Расчет NPV'!$C$14*(C2465-F2465)-G2465)-MAX((D2465*(1+E2465)^0*'Расчет NPV'!$C$14*(C2465-F2465)-G2465)-B2465/6,0)*'Расчет NPV'!$C$13)/(1+'Расчет NPV'!$C$12)^1</f>
        <v/>
      </c>
      <c r="I2465" s="9">
        <f>((D2465*(1+E2465)^1*(C2465-F2465)-G2465)-MAX((D2465*(1+E2465)^1*(C2465-F2465)-G2465)-B2465/6,0)*'Расчет NPV'!$C$13)/(1+'Расчет NPV'!$C$12)^2</f>
        <v/>
      </c>
      <c r="J2465" s="9">
        <f>((D2465*(1+E2465)^2*(C2465-F2465)-G2465)-MAX((D2465*(1+E2465)^2*(C2465-F2465)-G2465)-B2465/6,0)*'Расчет NPV'!$C$13)/(1+'Расчет NPV'!$C$12)^3</f>
        <v/>
      </c>
      <c r="K2465" s="9">
        <f>((D2465*(1+E2465)^3*(C2465-F2465)-G2465)-MAX((D2465*(1+E2465)^3*(C2465-F2465)-G2465)-B2465/6,0)*'Расчет NPV'!$C$13)/(1+'Расчет NPV'!$C$12)^4</f>
        <v/>
      </c>
      <c r="L2465" s="9">
        <f>((D2465*(1+E2465)^4*(C2465-F2465)-G2465)-MAX((D2465*(1+E2465)^4*(C2465-F2465)-G2465)-B2465/6,0)*'Расчет NPV'!$C$13)/(1+'Расчет NPV'!$C$12)^5</f>
        <v/>
      </c>
      <c r="M2465" s="9">
        <f>((D2465*(1+E2465)^5*(C2465-F2465)-G2465)-MAX((D2465*(1+E2465)^5*(C2465-F2465)-G2465)-B2465/6,0)*'Расчет NPV'!$C$13)/(1+'Расчет NPV'!$C$12)^6</f>
        <v/>
      </c>
      <c r="N2465" s="13">
        <f>SUM(H2465:M2465)-B2465</f>
        <v/>
      </c>
    </row>
    <row r="2466">
      <c r="A2466" t="n">
        <v>2462</v>
      </c>
      <c r="B2466" s="9">
        <f>_xlfn.BETA.INV(RAND(),'Расчет NPV'!$E$5,'Расчет NPV'!$F$5,'Расчет NPV'!$B$5,'Расчет NPV'!$D$5)</f>
        <v/>
      </c>
      <c r="C2466" s="9">
        <f>_xlfn.BETA.INV(RAND(),'Расчет NPV'!$E$6,'Расчет NPV'!$F$6,'Расчет NPV'!$B$6,'Расчет NPV'!$D$6)</f>
        <v/>
      </c>
      <c r="D2466" s="9">
        <f>_xlfn.BETA.INV(RAND(),'Расчет NPV'!$E$7,'Расчет NPV'!$F$7,'Расчет NPV'!$B$7,'Расчет NPV'!$D$7)</f>
        <v/>
      </c>
      <c r="E2466" s="5">
        <f>_xlfn.BETA.INV(RAND(),'Расчет NPV'!$E$8,'Расчет NPV'!$F$8,'Расчет NPV'!$B$8,'Расчет NPV'!$D$8)</f>
        <v/>
      </c>
      <c r="F2466" s="9">
        <f>_xlfn.BETA.INV(RAND(),'Расчет NPV'!$E$9,'Расчет NPV'!$F$9,'Расчет NPV'!$B$9,'Расчет NPV'!$D$9)</f>
        <v/>
      </c>
      <c r="G2466" s="9">
        <f>_xlfn.BETA.INV(RAND(),'Расчет NPV'!$E$10,'Расчет NPV'!$F$10,'Расчет NPV'!$B$10,'Расчет NPV'!$D$10)</f>
        <v/>
      </c>
      <c r="H2466" s="9">
        <f>((D2466*(1+E2466)^0*'Расчет NPV'!$C$14*(C2466-F2466)-G2466)-MAX((D2466*(1+E2466)^0*'Расчет NPV'!$C$14*(C2466-F2466)-G2466)-B2466/6,0)*'Расчет NPV'!$C$13)/(1+'Расчет NPV'!$C$12)^1</f>
        <v/>
      </c>
      <c r="I2466" s="9">
        <f>((D2466*(1+E2466)^1*(C2466-F2466)-G2466)-MAX((D2466*(1+E2466)^1*(C2466-F2466)-G2466)-B2466/6,0)*'Расчет NPV'!$C$13)/(1+'Расчет NPV'!$C$12)^2</f>
        <v/>
      </c>
      <c r="J2466" s="9">
        <f>((D2466*(1+E2466)^2*(C2466-F2466)-G2466)-MAX((D2466*(1+E2466)^2*(C2466-F2466)-G2466)-B2466/6,0)*'Расчет NPV'!$C$13)/(1+'Расчет NPV'!$C$12)^3</f>
        <v/>
      </c>
      <c r="K2466" s="9">
        <f>((D2466*(1+E2466)^3*(C2466-F2466)-G2466)-MAX((D2466*(1+E2466)^3*(C2466-F2466)-G2466)-B2466/6,0)*'Расчет NPV'!$C$13)/(1+'Расчет NPV'!$C$12)^4</f>
        <v/>
      </c>
      <c r="L2466" s="9">
        <f>((D2466*(1+E2466)^4*(C2466-F2466)-G2466)-MAX((D2466*(1+E2466)^4*(C2466-F2466)-G2466)-B2466/6,0)*'Расчет NPV'!$C$13)/(1+'Расчет NPV'!$C$12)^5</f>
        <v/>
      </c>
      <c r="M2466" s="9">
        <f>((D2466*(1+E2466)^5*(C2466-F2466)-G2466)-MAX((D2466*(1+E2466)^5*(C2466-F2466)-G2466)-B2466/6,0)*'Расчет NPV'!$C$13)/(1+'Расчет NPV'!$C$12)^6</f>
        <v/>
      </c>
      <c r="N2466" s="13">
        <f>SUM(H2466:M2466)-B2466</f>
        <v/>
      </c>
    </row>
    <row r="2467">
      <c r="A2467" t="n">
        <v>2463</v>
      </c>
      <c r="B2467" s="9">
        <f>_xlfn.BETA.INV(RAND(),'Расчет NPV'!$E$5,'Расчет NPV'!$F$5,'Расчет NPV'!$B$5,'Расчет NPV'!$D$5)</f>
        <v/>
      </c>
      <c r="C2467" s="9">
        <f>_xlfn.BETA.INV(RAND(),'Расчет NPV'!$E$6,'Расчет NPV'!$F$6,'Расчет NPV'!$B$6,'Расчет NPV'!$D$6)</f>
        <v/>
      </c>
      <c r="D2467" s="9">
        <f>_xlfn.BETA.INV(RAND(),'Расчет NPV'!$E$7,'Расчет NPV'!$F$7,'Расчет NPV'!$B$7,'Расчет NPV'!$D$7)</f>
        <v/>
      </c>
      <c r="E2467" s="5">
        <f>_xlfn.BETA.INV(RAND(),'Расчет NPV'!$E$8,'Расчет NPV'!$F$8,'Расчет NPV'!$B$8,'Расчет NPV'!$D$8)</f>
        <v/>
      </c>
      <c r="F2467" s="9">
        <f>_xlfn.BETA.INV(RAND(),'Расчет NPV'!$E$9,'Расчет NPV'!$F$9,'Расчет NPV'!$B$9,'Расчет NPV'!$D$9)</f>
        <v/>
      </c>
      <c r="G2467" s="9">
        <f>_xlfn.BETA.INV(RAND(),'Расчет NPV'!$E$10,'Расчет NPV'!$F$10,'Расчет NPV'!$B$10,'Расчет NPV'!$D$10)</f>
        <v/>
      </c>
      <c r="H2467" s="9">
        <f>((D2467*(1+E2467)^0*'Расчет NPV'!$C$14*(C2467-F2467)-G2467)-MAX((D2467*(1+E2467)^0*'Расчет NPV'!$C$14*(C2467-F2467)-G2467)-B2467/6,0)*'Расчет NPV'!$C$13)/(1+'Расчет NPV'!$C$12)^1</f>
        <v/>
      </c>
      <c r="I2467" s="9">
        <f>((D2467*(1+E2467)^1*(C2467-F2467)-G2467)-MAX((D2467*(1+E2467)^1*(C2467-F2467)-G2467)-B2467/6,0)*'Расчет NPV'!$C$13)/(1+'Расчет NPV'!$C$12)^2</f>
        <v/>
      </c>
      <c r="J2467" s="9">
        <f>((D2467*(1+E2467)^2*(C2467-F2467)-G2467)-MAX((D2467*(1+E2467)^2*(C2467-F2467)-G2467)-B2467/6,0)*'Расчет NPV'!$C$13)/(1+'Расчет NPV'!$C$12)^3</f>
        <v/>
      </c>
      <c r="K2467" s="9">
        <f>((D2467*(1+E2467)^3*(C2467-F2467)-G2467)-MAX((D2467*(1+E2467)^3*(C2467-F2467)-G2467)-B2467/6,0)*'Расчет NPV'!$C$13)/(1+'Расчет NPV'!$C$12)^4</f>
        <v/>
      </c>
      <c r="L2467" s="9">
        <f>((D2467*(1+E2467)^4*(C2467-F2467)-G2467)-MAX((D2467*(1+E2467)^4*(C2467-F2467)-G2467)-B2467/6,0)*'Расчет NPV'!$C$13)/(1+'Расчет NPV'!$C$12)^5</f>
        <v/>
      </c>
      <c r="M2467" s="9">
        <f>((D2467*(1+E2467)^5*(C2467-F2467)-G2467)-MAX((D2467*(1+E2467)^5*(C2467-F2467)-G2467)-B2467/6,0)*'Расчет NPV'!$C$13)/(1+'Расчет NPV'!$C$12)^6</f>
        <v/>
      </c>
      <c r="N2467" s="13">
        <f>SUM(H2467:M2467)-B2467</f>
        <v/>
      </c>
    </row>
    <row r="2468">
      <c r="A2468" t="n">
        <v>2464</v>
      </c>
      <c r="B2468" s="9">
        <f>_xlfn.BETA.INV(RAND(),'Расчет NPV'!$E$5,'Расчет NPV'!$F$5,'Расчет NPV'!$B$5,'Расчет NPV'!$D$5)</f>
        <v/>
      </c>
      <c r="C2468" s="9">
        <f>_xlfn.BETA.INV(RAND(),'Расчет NPV'!$E$6,'Расчет NPV'!$F$6,'Расчет NPV'!$B$6,'Расчет NPV'!$D$6)</f>
        <v/>
      </c>
      <c r="D2468" s="9">
        <f>_xlfn.BETA.INV(RAND(),'Расчет NPV'!$E$7,'Расчет NPV'!$F$7,'Расчет NPV'!$B$7,'Расчет NPV'!$D$7)</f>
        <v/>
      </c>
      <c r="E2468" s="5">
        <f>_xlfn.BETA.INV(RAND(),'Расчет NPV'!$E$8,'Расчет NPV'!$F$8,'Расчет NPV'!$B$8,'Расчет NPV'!$D$8)</f>
        <v/>
      </c>
      <c r="F2468" s="9">
        <f>_xlfn.BETA.INV(RAND(),'Расчет NPV'!$E$9,'Расчет NPV'!$F$9,'Расчет NPV'!$B$9,'Расчет NPV'!$D$9)</f>
        <v/>
      </c>
      <c r="G2468" s="9">
        <f>_xlfn.BETA.INV(RAND(),'Расчет NPV'!$E$10,'Расчет NPV'!$F$10,'Расчет NPV'!$B$10,'Расчет NPV'!$D$10)</f>
        <v/>
      </c>
      <c r="H2468" s="9">
        <f>((D2468*(1+E2468)^0*'Расчет NPV'!$C$14*(C2468-F2468)-G2468)-MAX((D2468*(1+E2468)^0*'Расчет NPV'!$C$14*(C2468-F2468)-G2468)-B2468/6,0)*'Расчет NPV'!$C$13)/(1+'Расчет NPV'!$C$12)^1</f>
        <v/>
      </c>
      <c r="I2468" s="9">
        <f>((D2468*(1+E2468)^1*(C2468-F2468)-G2468)-MAX((D2468*(1+E2468)^1*(C2468-F2468)-G2468)-B2468/6,0)*'Расчет NPV'!$C$13)/(1+'Расчет NPV'!$C$12)^2</f>
        <v/>
      </c>
      <c r="J2468" s="9">
        <f>((D2468*(1+E2468)^2*(C2468-F2468)-G2468)-MAX((D2468*(1+E2468)^2*(C2468-F2468)-G2468)-B2468/6,0)*'Расчет NPV'!$C$13)/(1+'Расчет NPV'!$C$12)^3</f>
        <v/>
      </c>
      <c r="K2468" s="9">
        <f>((D2468*(1+E2468)^3*(C2468-F2468)-G2468)-MAX((D2468*(1+E2468)^3*(C2468-F2468)-G2468)-B2468/6,0)*'Расчет NPV'!$C$13)/(1+'Расчет NPV'!$C$12)^4</f>
        <v/>
      </c>
      <c r="L2468" s="9">
        <f>((D2468*(1+E2468)^4*(C2468-F2468)-G2468)-MAX((D2468*(1+E2468)^4*(C2468-F2468)-G2468)-B2468/6,0)*'Расчет NPV'!$C$13)/(1+'Расчет NPV'!$C$12)^5</f>
        <v/>
      </c>
      <c r="M2468" s="9">
        <f>((D2468*(1+E2468)^5*(C2468-F2468)-G2468)-MAX((D2468*(1+E2468)^5*(C2468-F2468)-G2468)-B2468/6,0)*'Расчет NPV'!$C$13)/(1+'Расчет NPV'!$C$12)^6</f>
        <v/>
      </c>
      <c r="N2468" s="13">
        <f>SUM(H2468:M2468)-B2468</f>
        <v/>
      </c>
    </row>
    <row r="2469">
      <c r="A2469" t="n">
        <v>2465</v>
      </c>
      <c r="B2469" s="9">
        <f>_xlfn.BETA.INV(RAND(),'Расчет NPV'!$E$5,'Расчет NPV'!$F$5,'Расчет NPV'!$B$5,'Расчет NPV'!$D$5)</f>
        <v/>
      </c>
      <c r="C2469" s="9">
        <f>_xlfn.BETA.INV(RAND(),'Расчет NPV'!$E$6,'Расчет NPV'!$F$6,'Расчет NPV'!$B$6,'Расчет NPV'!$D$6)</f>
        <v/>
      </c>
      <c r="D2469" s="9">
        <f>_xlfn.BETA.INV(RAND(),'Расчет NPV'!$E$7,'Расчет NPV'!$F$7,'Расчет NPV'!$B$7,'Расчет NPV'!$D$7)</f>
        <v/>
      </c>
      <c r="E2469" s="5">
        <f>_xlfn.BETA.INV(RAND(),'Расчет NPV'!$E$8,'Расчет NPV'!$F$8,'Расчет NPV'!$B$8,'Расчет NPV'!$D$8)</f>
        <v/>
      </c>
      <c r="F2469" s="9">
        <f>_xlfn.BETA.INV(RAND(),'Расчет NPV'!$E$9,'Расчет NPV'!$F$9,'Расчет NPV'!$B$9,'Расчет NPV'!$D$9)</f>
        <v/>
      </c>
      <c r="G2469" s="9">
        <f>_xlfn.BETA.INV(RAND(),'Расчет NPV'!$E$10,'Расчет NPV'!$F$10,'Расчет NPV'!$B$10,'Расчет NPV'!$D$10)</f>
        <v/>
      </c>
      <c r="H2469" s="9">
        <f>((D2469*(1+E2469)^0*'Расчет NPV'!$C$14*(C2469-F2469)-G2469)-MAX((D2469*(1+E2469)^0*'Расчет NPV'!$C$14*(C2469-F2469)-G2469)-B2469/6,0)*'Расчет NPV'!$C$13)/(1+'Расчет NPV'!$C$12)^1</f>
        <v/>
      </c>
      <c r="I2469" s="9">
        <f>((D2469*(1+E2469)^1*(C2469-F2469)-G2469)-MAX((D2469*(1+E2469)^1*(C2469-F2469)-G2469)-B2469/6,0)*'Расчет NPV'!$C$13)/(1+'Расчет NPV'!$C$12)^2</f>
        <v/>
      </c>
      <c r="J2469" s="9">
        <f>((D2469*(1+E2469)^2*(C2469-F2469)-G2469)-MAX((D2469*(1+E2469)^2*(C2469-F2469)-G2469)-B2469/6,0)*'Расчет NPV'!$C$13)/(1+'Расчет NPV'!$C$12)^3</f>
        <v/>
      </c>
      <c r="K2469" s="9">
        <f>((D2469*(1+E2469)^3*(C2469-F2469)-G2469)-MAX((D2469*(1+E2469)^3*(C2469-F2469)-G2469)-B2469/6,0)*'Расчет NPV'!$C$13)/(1+'Расчет NPV'!$C$12)^4</f>
        <v/>
      </c>
      <c r="L2469" s="9">
        <f>((D2469*(1+E2469)^4*(C2469-F2469)-G2469)-MAX((D2469*(1+E2469)^4*(C2469-F2469)-G2469)-B2469/6,0)*'Расчет NPV'!$C$13)/(1+'Расчет NPV'!$C$12)^5</f>
        <v/>
      </c>
      <c r="M2469" s="9">
        <f>((D2469*(1+E2469)^5*(C2469-F2469)-G2469)-MAX((D2469*(1+E2469)^5*(C2469-F2469)-G2469)-B2469/6,0)*'Расчет NPV'!$C$13)/(1+'Расчет NPV'!$C$12)^6</f>
        <v/>
      </c>
      <c r="N2469" s="13">
        <f>SUM(H2469:M2469)-B2469</f>
        <v/>
      </c>
    </row>
    <row r="2470">
      <c r="A2470" t="n">
        <v>2466</v>
      </c>
      <c r="B2470" s="9">
        <f>_xlfn.BETA.INV(RAND(),'Расчет NPV'!$E$5,'Расчет NPV'!$F$5,'Расчет NPV'!$B$5,'Расчет NPV'!$D$5)</f>
        <v/>
      </c>
      <c r="C2470" s="9">
        <f>_xlfn.BETA.INV(RAND(),'Расчет NPV'!$E$6,'Расчет NPV'!$F$6,'Расчет NPV'!$B$6,'Расчет NPV'!$D$6)</f>
        <v/>
      </c>
      <c r="D2470" s="9">
        <f>_xlfn.BETA.INV(RAND(),'Расчет NPV'!$E$7,'Расчет NPV'!$F$7,'Расчет NPV'!$B$7,'Расчет NPV'!$D$7)</f>
        <v/>
      </c>
      <c r="E2470" s="5">
        <f>_xlfn.BETA.INV(RAND(),'Расчет NPV'!$E$8,'Расчет NPV'!$F$8,'Расчет NPV'!$B$8,'Расчет NPV'!$D$8)</f>
        <v/>
      </c>
      <c r="F2470" s="9">
        <f>_xlfn.BETA.INV(RAND(),'Расчет NPV'!$E$9,'Расчет NPV'!$F$9,'Расчет NPV'!$B$9,'Расчет NPV'!$D$9)</f>
        <v/>
      </c>
      <c r="G2470" s="9">
        <f>_xlfn.BETA.INV(RAND(),'Расчет NPV'!$E$10,'Расчет NPV'!$F$10,'Расчет NPV'!$B$10,'Расчет NPV'!$D$10)</f>
        <v/>
      </c>
      <c r="H2470" s="9">
        <f>((D2470*(1+E2470)^0*'Расчет NPV'!$C$14*(C2470-F2470)-G2470)-MAX((D2470*(1+E2470)^0*'Расчет NPV'!$C$14*(C2470-F2470)-G2470)-B2470/6,0)*'Расчет NPV'!$C$13)/(1+'Расчет NPV'!$C$12)^1</f>
        <v/>
      </c>
      <c r="I2470" s="9">
        <f>((D2470*(1+E2470)^1*(C2470-F2470)-G2470)-MAX((D2470*(1+E2470)^1*(C2470-F2470)-G2470)-B2470/6,0)*'Расчет NPV'!$C$13)/(1+'Расчет NPV'!$C$12)^2</f>
        <v/>
      </c>
      <c r="J2470" s="9">
        <f>((D2470*(1+E2470)^2*(C2470-F2470)-G2470)-MAX((D2470*(1+E2470)^2*(C2470-F2470)-G2470)-B2470/6,0)*'Расчет NPV'!$C$13)/(1+'Расчет NPV'!$C$12)^3</f>
        <v/>
      </c>
      <c r="K2470" s="9">
        <f>((D2470*(1+E2470)^3*(C2470-F2470)-G2470)-MAX((D2470*(1+E2470)^3*(C2470-F2470)-G2470)-B2470/6,0)*'Расчет NPV'!$C$13)/(1+'Расчет NPV'!$C$12)^4</f>
        <v/>
      </c>
      <c r="L2470" s="9">
        <f>((D2470*(1+E2470)^4*(C2470-F2470)-G2470)-MAX((D2470*(1+E2470)^4*(C2470-F2470)-G2470)-B2470/6,0)*'Расчет NPV'!$C$13)/(1+'Расчет NPV'!$C$12)^5</f>
        <v/>
      </c>
      <c r="M2470" s="9">
        <f>((D2470*(1+E2470)^5*(C2470-F2470)-G2470)-MAX((D2470*(1+E2470)^5*(C2470-F2470)-G2470)-B2470/6,0)*'Расчет NPV'!$C$13)/(1+'Расчет NPV'!$C$12)^6</f>
        <v/>
      </c>
      <c r="N2470" s="13">
        <f>SUM(H2470:M2470)-B2470</f>
        <v/>
      </c>
    </row>
    <row r="2471">
      <c r="A2471" t="n">
        <v>2467</v>
      </c>
      <c r="B2471" s="9">
        <f>_xlfn.BETA.INV(RAND(),'Расчет NPV'!$E$5,'Расчет NPV'!$F$5,'Расчет NPV'!$B$5,'Расчет NPV'!$D$5)</f>
        <v/>
      </c>
      <c r="C2471" s="9">
        <f>_xlfn.BETA.INV(RAND(),'Расчет NPV'!$E$6,'Расчет NPV'!$F$6,'Расчет NPV'!$B$6,'Расчет NPV'!$D$6)</f>
        <v/>
      </c>
      <c r="D2471" s="9">
        <f>_xlfn.BETA.INV(RAND(),'Расчет NPV'!$E$7,'Расчет NPV'!$F$7,'Расчет NPV'!$B$7,'Расчет NPV'!$D$7)</f>
        <v/>
      </c>
      <c r="E2471" s="5">
        <f>_xlfn.BETA.INV(RAND(),'Расчет NPV'!$E$8,'Расчет NPV'!$F$8,'Расчет NPV'!$B$8,'Расчет NPV'!$D$8)</f>
        <v/>
      </c>
      <c r="F2471" s="9">
        <f>_xlfn.BETA.INV(RAND(),'Расчет NPV'!$E$9,'Расчет NPV'!$F$9,'Расчет NPV'!$B$9,'Расчет NPV'!$D$9)</f>
        <v/>
      </c>
      <c r="G2471" s="9">
        <f>_xlfn.BETA.INV(RAND(),'Расчет NPV'!$E$10,'Расчет NPV'!$F$10,'Расчет NPV'!$B$10,'Расчет NPV'!$D$10)</f>
        <v/>
      </c>
      <c r="H2471" s="9">
        <f>((D2471*(1+E2471)^0*'Расчет NPV'!$C$14*(C2471-F2471)-G2471)-MAX((D2471*(1+E2471)^0*'Расчет NPV'!$C$14*(C2471-F2471)-G2471)-B2471/6,0)*'Расчет NPV'!$C$13)/(1+'Расчет NPV'!$C$12)^1</f>
        <v/>
      </c>
      <c r="I2471" s="9">
        <f>((D2471*(1+E2471)^1*(C2471-F2471)-G2471)-MAX((D2471*(1+E2471)^1*(C2471-F2471)-G2471)-B2471/6,0)*'Расчет NPV'!$C$13)/(1+'Расчет NPV'!$C$12)^2</f>
        <v/>
      </c>
      <c r="J2471" s="9">
        <f>((D2471*(1+E2471)^2*(C2471-F2471)-G2471)-MAX((D2471*(1+E2471)^2*(C2471-F2471)-G2471)-B2471/6,0)*'Расчет NPV'!$C$13)/(1+'Расчет NPV'!$C$12)^3</f>
        <v/>
      </c>
      <c r="K2471" s="9">
        <f>((D2471*(1+E2471)^3*(C2471-F2471)-G2471)-MAX((D2471*(1+E2471)^3*(C2471-F2471)-G2471)-B2471/6,0)*'Расчет NPV'!$C$13)/(1+'Расчет NPV'!$C$12)^4</f>
        <v/>
      </c>
      <c r="L2471" s="9">
        <f>((D2471*(1+E2471)^4*(C2471-F2471)-G2471)-MAX((D2471*(1+E2471)^4*(C2471-F2471)-G2471)-B2471/6,0)*'Расчет NPV'!$C$13)/(1+'Расчет NPV'!$C$12)^5</f>
        <v/>
      </c>
      <c r="M2471" s="9">
        <f>((D2471*(1+E2471)^5*(C2471-F2471)-G2471)-MAX((D2471*(1+E2471)^5*(C2471-F2471)-G2471)-B2471/6,0)*'Расчет NPV'!$C$13)/(1+'Расчет NPV'!$C$12)^6</f>
        <v/>
      </c>
      <c r="N2471" s="13">
        <f>SUM(H2471:M2471)-B2471</f>
        <v/>
      </c>
    </row>
    <row r="2472">
      <c r="A2472" t="n">
        <v>2468</v>
      </c>
      <c r="B2472" s="9">
        <f>_xlfn.BETA.INV(RAND(),'Расчет NPV'!$E$5,'Расчет NPV'!$F$5,'Расчет NPV'!$B$5,'Расчет NPV'!$D$5)</f>
        <v/>
      </c>
      <c r="C2472" s="9">
        <f>_xlfn.BETA.INV(RAND(),'Расчет NPV'!$E$6,'Расчет NPV'!$F$6,'Расчет NPV'!$B$6,'Расчет NPV'!$D$6)</f>
        <v/>
      </c>
      <c r="D2472" s="9">
        <f>_xlfn.BETA.INV(RAND(),'Расчет NPV'!$E$7,'Расчет NPV'!$F$7,'Расчет NPV'!$B$7,'Расчет NPV'!$D$7)</f>
        <v/>
      </c>
      <c r="E2472" s="5">
        <f>_xlfn.BETA.INV(RAND(),'Расчет NPV'!$E$8,'Расчет NPV'!$F$8,'Расчет NPV'!$B$8,'Расчет NPV'!$D$8)</f>
        <v/>
      </c>
      <c r="F2472" s="9">
        <f>_xlfn.BETA.INV(RAND(),'Расчет NPV'!$E$9,'Расчет NPV'!$F$9,'Расчет NPV'!$B$9,'Расчет NPV'!$D$9)</f>
        <v/>
      </c>
      <c r="G2472" s="9">
        <f>_xlfn.BETA.INV(RAND(),'Расчет NPV'!$E$10,'Расчет NPV'!$F$10,'Расчет NPV'!$B$10,'Расчет NPV'!$D$10)</f>
        <v/>
      </c>
      <c r="H2472" s="9">
        <f>((D2472*(1+E2472)^0*'Расчет NPV'!$C$14*(C2472-F2472)-G2472)-MAX((D2472*(1+E2472)^0*'Расчет NPV'!$C$14*(C2472-F2472)-G2472)-B2472/6,0)*'Расчет NPV'!$C$13)/(1+'Расчет NPV'!$C$12)^1</f>
        <v/>
      </c>
      <c r="I2472" s="9">
        <f>((D2472*(1+E2472)^1*(C2472-F2472)-G2472)-MAX((D2472*(1+E2472)^1*(C2472-F2472)-G2472)-B2472/6,0)*'Расчет NPV'!$C$13)/(1+'Расчет NPV'!$C$12)^2</f>
        <v/>
      </c>
      <c r="J2472" s="9">
        <f>((D2472*(1+E2472)^2*(C2472-F2472)-G2472)-MAX((D2472*(1+E2472)^2*(C2472-F2472)-G2472)-B2472/6,0)*'Расчет NPV'!$C$13)/(1+'Расчет NPV'!$C$12)^3</f>
        <v/>
      </c>
      <c r="K2472" s="9">
        <f>((D2472*(1+E2472)^3*(C2472-F2472)-G2472)-MAX((D2472*(1+E2472)^3*(C2472-F2472)-G2472)-B2472/6,0)*'Расчет NPV'!$C$13)/(1+'Расчет NPV'!$C$12)^4</f>
        <v/>
      </c>
      <c r="L2472" s="9">
        <f>((D2472*(1+E2472)^4*(C2472-F2472)-G2472)-MAX((D2472*(1+E2472)^4*(C2472-F2472)-G2472)-B2472/6,0)*'Расчет NPV'!$C$13)/(1+'Расчет NPV'!$C$12)^5</f>
        <v/>
      </c>
      <c r="M2472" s="9">
        <f>((D2472*(1+E2472)^5*(C2472-F2472)-G2472)-MAX((D2472*(1+E2472)^5*(C2472-F2472)-G2472)-B2472/6,0)*'Расчет NPV'!$C$13)/(1+'Расчет NPV'!$C$12)^6</f>
        <v/>
      </c>
      <c r="N2472" s="13">
        <f>SUM(H2472:M2472)-B2472</f>
        <v/>
      </c>
    </row>
    <row r="2473">
      <c r="A2473" t="n">
        <v>2469</v>
      </c>
      <c r="B2473" s="9">
        <f>_xlfn.BETA.INV(RAND(),'Расчет NPV'!$E$5,'Расчет NPV'!$F$5,'Расчет NPV'!$B$5,'Расчет NPV'!$D$5)</f>
        <v/>
      </c>
      <c r="C2473" s="9">
        <f>_xlfn.BETA.INV(RAND(),'Расчет NPV'!$E$6,'Расчет NPV'!$F$6,'Расчет NPV'!$B$6,'Расчет NPV'!$D$6)</f>
        <v/>
      </c>
      <c r="D2473" s="9">
        <f>_xlfn.BETA.INV(RAND(),'Расчет NPV'!$E$7,'Расчет NPV'!$F$7,'Расчет NPV'!$B$7,'Расчет NPV'!$D$7)</f>
        <v/>
      </c>
      <c r="E2473" s="5">
        <f>_xlfn.BETA.INV(RAND(),'Расчет NPV'!$E$8,'Расчет NPV'!$F$8,'Расчет NPV'!$B$8,'Расчет NPV'!$D$8)</f>
        <v/>
      </c>
      <c r="F2473" s="9">
        <f>_xlfn.BETA.INV(RAND(),'Расчет NPV'!$E$9,'Расчет NPV'!$F$9,'Расчет NPV'!$B$9,'Расчет NPV'!$D$9)</f>
        <v/>
      </c>
      <c r="G2473" s="9">
        <f>_xlfn.BETA.INV(RAND(),'Расчет NPV'!$E$10,'Расчет NPV'!$F$10,'Расчет NPV'!$B$10,'Расчет NPV'!$D$10)</f>
        <v/>
      </c>
      <c r="H2473" s="9">
        <f>((D2473*(1+E2473)^0*'Расчет NPV'!$C$14*(C2473-F2473)-G2473)-MAX((D2473*(1+E2473)^0*'Расчет NPV'!$C$14*(C2473-F2473)-G2473)-B2473/6,0)*'Расчет NPV'!$C$13)/(1+'Расчет NPV'!$C$12)^1</f>
        <v/>
      </c>
      <c r="I2473" s="9">
        <f>((D2473*(1+E2473)^1*(C2473-F2473)-G2473)-MAX((D2473*(1+E2473)^1*(C2473-F2473)-G2473)-B2473/6,0)*'Расчет NPV'!$C$13)/(1+'Расчет NPV'!$C$12)^2</f>
        <v/>
      </c>
      <c r="J2473" s="9">
        <f>((D2473*(1+E2473)^2*(C2473-F2473)-G2473)-MAX((D2473*(1+E2473)^2*(C2473-F2473)-G2473)-B2473/6,0)*'Расчет NPV'!$C$13)/(1+'Расчет NPV'!$C$12)^3</f>
        <v/>
      </c>
      <c r="K2473" s="9">
        <f>((D2473*(1+E2473)^3*(C2473-F2473)-G2473)-MAX((D2473*(1+E2473)^3*(C2473-F2473)-G2473)-B2473/6,0)*'Расчет NPV'!$C$13)/(1+'Расчет NPV'!$C$12)^4</f>
        <v/>
      </c>
      <c r="L2473" s="9">
        <f>((D2473*(1+E2473)^4*(C2473-F2473)-G2473)-MAX((D2473*(1+E2473)^4*(C2473-F2473)-G2473)-B2473/6,0)*'Расчет NPV'!$C$13)/(1+'Расчет NPV'!$C$12)^5</f>
        <v/>
      </c>
      <c r="M2473" s="9">
        <f>((D2473*(1+E2473)^5*(C2473-F2473)-G2473)-MAX((D2473*(1+E2473)^5*(C2473-F2473)-G2473)-B2473/6,0)*'Расчет NPV'!$C$13)/(1+'Расчет NPV'!$C$12)^6</f>
        <v/>
      </c>
      <c r="N2473" s="13">
        <f>SUM(H2473:M2473)-B2473</f>
        <v/>
      </c>
    </row>
    <row r="2474">
      <c r="A2474" t="n">
        <v>2470</v>
      </c>
      <c r="B2474" s="9">
        <f>_xlfn.BETA.INV(RAND(),'Расчет NPV'!$E$5,'Расчет NPV'!$F$5,'Расчет NPV'!$B$5,'Расчет NPV'!$D$5)</f>
        <v/>
      </c>
      <c r="C2474" s="9">
        <f>_xlfn.BETA.INV(RAND(),'Расчет NPV'!$E$6,'Расчет NPV'!$F$6,'Расчет NPV'!$B$6,'Расчет NPV'!$D$6)</f>
        <v/>
      </c>
      <c r="D2474" s="9">
        <f>_xlfn.BETA.INV(RAND(),'Расчет NPV'!$E$7,'Расчет NPV'!$F$7,'Расчет NPV'!$B$7,'Расчет NPV'!$D$7)</f>
        <v/>
      </c>
      <c r="E2474" s="5">
        <f>_xlfn.BETA.INV(RAND(),'Расчет NPV'!$E$8,'Расчет NPV'!$F$8,'Расчет NPV'!$B$8,'Расчет NPV'!$D$8)</f>
        <v/>
      </c>
      <c r="F2474" s="9">
        <f>_xlfn.BETA.INV(RAND(),'Расчет NPV'!$E$9,'Расчет NPV'!$F$9,'Расчет NPV'!$B$9,'Расчет NPV'!$D$9)</f>
        <v/>
      </c>
      <c r="G2474" s="9">
        <f>_xlfn.BETA.INV(RAND(),'Расчет NPV'!$E$10,'Расчет NPV'!$F$10,'Расчет NPV'!$B$10,'Расчет NPV'!$D$10)</f>
        <v/>
      </c>
      <c r="H2474" s="9">
        <f>((D2474*(1+E2474)^0*'Расчет NPV'!$C$14*(C2474-F2474)-G2474)-MAX((D2474*(1+E2474)^0*'Расчет NPV'!$C$14*(C2474-F2474)-G2474)-B2474/6,0)*'Расчет NPV'!$C$13)/(1+'Расчет NPV'!$C$12)^1</f>
        <v/>
      </c>
      <c r="I2474" s="9">
        <f>((D2474*(1+E2474)^1*(C2474-F2474)-G2474)-MAX((D2474*(1+E2474)^1*(C2474-F2474)-G2474)-B2474/6,0)*'Расчет NPV'!$C$13)/(1+'Расчет NPV'!$C$12)^2</f>
        <v/>
      </c>
      <c r="J2474" s="9">
        <f>((D2474*(1+E2474)^2*(C2474-F2474)-G2474)-MAX((D2474*(1+E2474)^2*(C2474-F2474)-G2474)-B2474/6,0)*'Расчет NPV'!$C$13)/(1+'Расчет NPV'!$C$12)^3</f>
        <v/>
      </c>
      <c r="K2474" s="9">
        <f>((D2474*(1+E2474)^3*(C2474-F2474)-G2474)-MAX((D2474*(1+E2474)^3*(C2474-F2474)-G2474)-B2474/6,0)*'Расчет NPV'!$C$13)/(1+'Расчет NPV'!$C$12)^4</f>
        <v/>
      </c>
      <c r="L2474" s="9">
        <f>((D2474*(1+E2474)^4*(C2474-F2474)-G2474)-MAX((D2474*(1+E2474)^4*(C2474-F2474)-G2474)-B2474/6,0)*'Расчет NPV'!$C$13)/(1+'Расчет NPV'!$C$12)^5</f>
        <v/>
      </c>
      <c r="M2474" s="9">
        <f>((D2474*(1+E2474)^5*(C2474-F2474)-G2474)-MAX((D2474*(1+E2474)^5*(C2474-F2474)-G2474)-B2474/6,0)*'Расчет NPV'!$C$13)/(1+'Расчет NPV'!$C$12)^6</f>
        <v/>
      </c>
      <c r="N2474" s="13">
        <f>SUM(H2474:M2474)-B2474</f>
        <v/>
      </c>
    </row>
    <row r="2475">
      <c r="A2475" t="n">
        <v>2471</v>
      </c>
      <c r="B2475" s="9">
        <f>_xlfn.BETA.INV(RAND(),'Расчет NPV'!$E$5,'Расчет NPV'!$F$5,'Расчет NPV'!$B$5,'Расчет NPV'!$D$5)</f>
        <v/>
      </c>
      <c r="C2475" s="9">
        <f>_xlfn.BETA.INV(RAND(),'Расчет NPV'!$E$6,'Расчет NPV'!$F$6,'Расчет NPV'!$B$6,'Расчет NPV'!$D$6)</f>
        <v/>
      </c>
      <c r="D2475" s="9">
        <f>_xlfn.BETA.INV(RAND(),'Расчет NPV'!$E$7,'Расчет NPV'!$F$7,'Расчет NPV'!$B$7,'Расчет NPV'!$D$7)</f>
        <v/>
      </c>
      <c r="E2475" s="5">
        <f>_xlfn.BETA.INV(RAND(),'Расчет NPV'!$E$8,'Расчет NPV'!$F$8,'Расчет NPV'!$B$8,'Расчет NPV'!$D$8)</f>
        <v/>
      </c>
      <c r="F2475" s="9">
        <f>_xlfn.BETA.INV(RAND(),'Расчет NPV'!$E$9,'Расчет NPV'!$F$9,'Расчет NPV'!$B$9,'Расчет NPV'!$D$9)</f>
        <v/>
      </c>
      <c r="G2475" s="9">
        <f>_xlfn.BETA.INV(RAND(),'Расчет NPV'!$E$10,'Расчет NPV'!$F$10,'Расчет NPV'!$B$10,'Расчет NPV'!$D$10)</f>
        <v/>
      </c>
      <c r="H2475" s="9">
        <f>((D2475*(1+E2475)^0*'Расчет NPV'!$C$14*(C2475-F2475)-G2475)-MAX((D2475*(1+E2475)^0*'Расчет NPV'!$C$14*(C2475-F2475)-G2475)-B2475/6,0)*'Расчет NPV'!$C$13)/(1+'Расчет NPV'!$C$12)^1</f>
        <v/>
      </c>
      <c r="I2475" s="9">
        <f>((D2475*(1+E2475)^1*(C2475-F2475)-G2475)-MAX((D2475*(1+E2475)^1*(C2475-F2475)-G2475)-B2475/6,0)*'Расчет NPV'!$C$13)/(1+'Расчет NPV'!$C$12)^2</f>
        <v/>
      </c>
      <c r="J2475" s="9">
        <f>((D2475*(1+E2475)^2*(C2475-F2475)-G2475)-MAX((D2475*(1+E2475)^2*(C2475-F2475)-G2475)-B2475/6,0)*'Расчет NPV'!$C$13)/(1+'Расчет NPV'!$C$12)^3</f>
        <v/>
      </c>
      <c r="K2475" s="9">
        <f>((D2475*(1+E2475)^3*(C2475-F2475)-G2475)-MAX((D2475*(1+E2475)^3*(C2475-F2475)-G2475)-B2475/6,0)*'Расчет NPV'!$C$13)/(1+'Расчет NPV'!$C$12)^4</f>
        <v/>
      </c>
      <c r="L2475" s="9">
        <f>((D2475*(1+E2475)^4*(C2475-F2475)-G2475)-MAX((D2475*(1+E2475)^4*(C2475-F2475)-G2475)-B2475/6,0)*'Расчет NPV'!$C$13)/(1+'Расчет NPV'!$C$12)^5</f>
        <v/>
      </c>
      <c r="M2475" s="9">
        <f>((D2475*(1+E2475)^5*(C2475-F2475)-G2475)-MAX((D2475*(1+E2475)^5*(C2475-F2475)-G2475)-B2475/6,0)*'Расчет NPV'!$C$13)/(1+'Расчет NPV'!$C$12)^6</f>
        <v/>
      </c>
      <c r="N2475" s="13">
        <f>SUM(H2475:M2475)-B2475</f>
        <v/>
      </c>
    </row>
    <row r="2476">
      <c r="A2476" t="n">
        <v>2472</v>
      </c>
      <c r="B2476" s="9">
        <f>_xlfn.BETA.INV(RAND(),'Расчет NPV'!$E$5,'Расчет NPV'!$F$5,'Расчет NPV'!$B$5,'Расчет NPV'!$D$5)</f>
        <v/>
      </c>
      <c r="C2476" s="9">
        <f>_xlfn.BETA.INV(RAND(),'Расчет NPV'!$E$6,'Расчет NPV'!$F$6,'Расчет NPV'!$B$6,'Расчет NPV'!$D$6)</f>
        <v/>
      </c>
      <c r="D2476" s="9">
        <f>_xlfn.BETA.INV(RAND(),'Расчет NPV'!$E$7,'Расчет NPV'!$F$7,'Расчет NPV'!$B$7,'Расчет NPV'!$D$7)</f>
        <v/>
      </c>
      <c r="E2476" s="5">
        <f>_xlfn.BETA.INV(RAND(),'Расчет NPV'!$E$8,'Расчет NPV'!$F$8,'Расчет NPV'!$B$8,'Расчет NPV'!$D$8)</f>
        <v/>
      </c>
      <c r="F2476" s="9">
        <f>_xlfn.BETA.INV(RAND(),'Расчет NPV'!$E$9,'Расчет NPV'!$F$9,'Расчет NPV'!$B$9,'Расчет NPV'!$D$9)</f>
        <v/>
      </c>
      <c r="G2476" s="9">
        <f>_xlfn.BETA.INV(RAND(),'Расчет NPV'!$E$10,'Расчет NPV'!$F$10,'Расчет NPV'!$B$10,'Расчет NPV'!$D$10)</f>
        <v/>
      </c>
      <c r="H2476" s="9">
        <f>((D2476*(1+E2476)^0*'Расчет NPV'!$C$14*(C2476-F2476)-G2476)-MAX((D2476*(1+E2476)^0*'Расчет NPV'!$C$14*(C2476-F2476)-G2476)-B2476/6,0)*'Расчет NPV'!$C$13)/(1+'Расчет NPV'!$C$12)^1</f>
        <v/>
      </c>
      <c r="I2476" s="9">
        <f>((D2476*(1+E2476)^1*(C2476-F2476)-G2476)-MAX((D2476*(1+E2476)^1*(C2476-F2476)-G2476)-B2476/6,0)*'Расчет NPV'!$C$13)/(1+'Расчет NPV'!$C$12)^2</f>
        <v/>
      </c>
      <c r="J2476" s="9">
        <f>((D2476*(1+E2476)^2*(C2476-F2476)-G2476)-MAX((D2476*(1+E2476)^2*(C2476-F2476)-G2476)-B2476/6,0)*'Расчет NPV'!$C$13)/(1+'Расчет NPV'!$C$12)^3</f>
        <v/>
      </c>
      <c r="K2476" s="9">
        <f>((D2476*(1+E2476)^3*(C2476-F2476)-G2476)-MAX((D2476*(1+E2476)^3*(C2476-F2476)-G2476)-B2476/6,0)*'Расчет NPV'!$C$13)/(1+'Расчет NPV'!$C$12)^4</f>
        <v/>
      </c>
      <c r="L2476" s="9">
        <f>((D2476*(1+E2476)^4*(C2476-F2476)-G2476)-MAX((D2476*(1+E2476)^4*(C2476-F2476)-G2476)-B2476/6,0)*'Расчет NPV'!$C$13)/(1+'Расчет NPV'!$C$12)^5</f>
        <v/>
      </c>
      <c r="M2476" s="9">
        <f>((D2476*(1+E2476)^5*(C2476-F2476)-G2476)-MAX((D2476*(1+E2476)^5*(C2476-F2476)-G2476)-B2476/6,0)*'Расчет NPV'!$C$13)/(1+'Расчет NPV'!$C$12)^6</f>
        <v/>
      </c>
      <c r="N2476" s="13">
        <f>SUM(H2476:M2476)-B2476</f>
        <v/>
      </c>
    </row>
    <row r="2477">
      <c r="A2477" t="n">
        <v>2473</v>
      </c>
      <c r="B2477" s="9">
        <f>_xlfn.BETA.INV(RAND(),'Расчет NPV'!$E$5,'Расчет NPV'!$F$5,'Расчет NPV'!$B$5,'Расчет NPV'!$D$5)</f>
        <v/>
      </c>
      <c r="C2477" s="9">
        <f>_xlfn.BETA.INV(RAND(),'Расчет NPV'!$E$6,'Расчет NPV'!$F$6,'Расчет NPV'!$B$6,'Расчет NPV'!$D$6)</f>
        <v/>
      </c>
      <c r="D2477" s="9">
        <f>_xlfn.BETA.INV(RAND(),'Расчет NPV'!$E$7,'Расчет NPV'!$F$7,'Расчет NPV'!$B$7,'Расчет NPV'!$D$7)</f>
        <v/>
      </c>
      <c r="E2477" s="5">
        <f>_xlfn.BETA.INV(RAND(),'Расчет NPV'!$E$8,'Расчет NPV'!$F$8,'Расчет NPV'!$B$8,'Расчет NPV'!$D$8)</f>
        <v/>
      </c>
      <c r="F2477" s="9">
        <f>_xlfn.BETA.INV(RAND(),'Расчет NPV'!$E$9,'Расчет NPV'!$F$9,'Расчет NPV'!$B$9,'Расчет NPV'!$D$9)</f>
        <v/>
      </c>
      <c r="G2477" s="9">
        <f>_xlfn.BETA.INV(RAND(),'Расчет NPV'!$E$10,'Расчет NPV'!$F$10,'Расчет NPV'!$B$10,'Расчет NPV'!$D$10)</f>
        <v/>
      </c>
      <c r="H2477" s="9">
        <f>((D2477*(1+E2477)^0*'Расчет NPV'!$C$14*(C2477-F2477)-G2477)-MAX((D2477*(1+E2477)^0*'Расчет NPV'!$C$14*(C2477-F2477)-G2477)-B2477/6,0)*'Расчет NPV'!$C$13)/(1+'Расчет NPV'!$C$12)^1</f>
        <v/>
      </c>
      <c r="I2477" s="9">
        <f>((D2477*(1+E2477)^1*(C2477-F2477)-G2477)-MAX((D2477*(1+E2477)^1*(C2477-F2477)-G2477)-B2477/6,0)*'Расчет NPV'!$C$13)/(1+'Расчет NPV'!$C$12)^2</f>
        <v/>
      </c>
      <c r="J2477" s="9">
        <f>((D2477*(1+E2477)^2*(C2477-F2477)-G2477)-MAX((D2477*(1+E2477)^2*(C2477-F2477)-G2477)-B2477/6,0)*'Расчет NPV'!$C$13)/(1+'Расчет NPV'!$C$12)^3</f>
        <v/>
      </c>
      <c r="K2477" s="9">
        <f>((D2477*(1+E2477)^3*(C2477-F2477)-G2477)-MAX((D2477*(1+E2477)^3*(C2477-F2477)-G2477)-B2477/6,0)*'Расчет NPV'!$C$13)/(1+'Расчет NPV'!$C$12)^4</f>
        <v/>
      </c>
      <c r="L2477" s="9">
        <f>((D2477*(1+E2477)^4*(C2477-F2477)-G2477)-MAX((D2477*(1+E2477)^4*(C2477-F2477)-G2477)-B2477/6,0)*'Расчет NPV'!$C$13)/(1+'Расчет NPV'!$C$12)^5</f>
        <v/>
      </c>
      <c r="M2477" s="9">
        <f>((D2477*(1+E2477)^5*(C2477-F2477)-G2477)-MAX((D2477*(1+E2477)^5*(C2477-F2477)-G2477)-B2477/6,0)*'Расчет NPV'!$C$13)/(1+'Расчет NPV'!$C$12)^6</f>
        <v/>
      </c>
      <c r="N2477" s="13">
        <f>SUM(H2477:M2477)-B2477</f>
        <v/>
      </c>
    </row>
    <row r="2478">
      <c r="A2478" t="n">
        <v>2474</v>
      </c>
      <c r="B2478" s="9">
        <f>_xlfn.BETA.INV(RAND(),'Расчет NPV'!$E$5,'Расчет NPV'!$F$5,'Расчет NPV'!$B$5,'Расчет NPV'!$D$5)</f>
        <v/>
      </c>
      <c r="C2478" s="9">
        <f>_xlfn.BETA.INV(RAND(),'Расчет NPV'!$E$6,'Расчет NPV'!$F$6,'Расчет NPV'!$B$6,'Расчет NPV'!$D$6)</f>
        <v/>
      </c>
      <c r="D2478" s="9">
        <f>_xlfn.BETA.INV(RAND(),'Расчет NPV'!$E$7,'Расчет NPV'!$F$7,'Расчет NPV'!$B$7,'Расчет NPV'!$D$7)</f>
        <v/>
      </c>
      <c r="E2478" s="5">
        <f>_xlfn.BETA.INV(RAND(),'Расчет NPV'!$E$8,'Расчет NPV'!$F$8,'Расчет NPV'!$B$8,'Расчет NPV'!$D$8)</f>
        <v/>
      </c>
      <c r="F2478" s="9">
        <f>_xlfn.BETA.INV(RAND(),'Расчет NPV'!$E$9,'Расчет NPV'!$F$9,'Расчет NPV'!$B$9,'Расчет NPV'!$D$9)</f>
        <v/>
      </c>
      <c r="G2478" s="9">
        <f>_xlfn.BETA.INV(RAND(),'Расчет NPV'!$E$10,'Расчет NPV'!$F$10,'Расчет NPV'!$B$10,'Расчет NPV'!$D$10)</f>
        <v/>
      </c>
      <c r="H2478" s="9">
        <f>((D2478*(1+E2478)^0*'Расчет NPV'!$C$14*(C2478-F2478)-G2478)-MAX((D2478*(1+E2478)^0*'Расчет NPV'!$C$14*(C2478-F2478)-G2478)-B2478/6,0)*'Расчет NPV'!$C$13)/(1+'Расчет NPV'!$C$12)^1</f>
        <v/>
      </c>
      <c r="I2478" s="9">
        <f>((D2478*(1+E2478)^1*(C2478-F2478)-G2478)-MAX((D2478*(1+E2478)^1*(C2478-F2478)-G2478)-B2478/6,0)*'Расчет NPV'!$C$13)/(1+'Расчет NPV'!$C$12)^2</f>
        <v/>
      </c>
      <c r="J2478" s="9">
        <f>((D2478*(1+E2478)^2*(C2478-F2478)-G2478)-MAX((D2478*(1+E2478)^2*(C2478-F2478)-G2478)-B2478/6,0)*'Расчет NPV'!$C$13)/(1+'Расчет NPV'!$C$12)^3</f>
        <v/>
      </c>
      <c r="K2478" s="9">
        <f>((D2478*(1+E2478)^3*(C2478-F2478)-G2478)-MAX((D2478*(1+E2478)^3*(C2478-F2478)-G2478)-B2478/6,0)*'Расчет NPV'!$C$13)/(1+'Расчет NPV'!$C$12)^4</f>
        <v/>
      </c>
      <c r="L2478" s="9">
        <f>((D2478*(1+E2478)^4*(C2478-F2478)-G2478)-MAX((D2478*(1+E2478)^4*(C2478-F2478)-G2478)-B2478/6,0)*'Расчет NPV'!$C$13)/(1+'Расчет NPV'!$C$12)^5</f>
        <v/>
      </c>
      <c r="M2478" s="9">
        <f>((D2478*(1+E2478)^5*(C2478-F2478)-G2478)-MAX((D2478*(1+E2478)^5*(C2478-F2478)-G2478)-B2478/6,0)*'Расчет NPV'!$C$13)/(1+'Расчет NPV'!$C$12)^6</f>
        <v/>
      </c>
      <c r="N2478" s="13">
        <f>SUM(H2478:M2478)-B2478</f>
        <v/>
      </c>
    </row>
    <row r="2479">
      <c r="A2479" t="n">
        <v>2475</v>
      </c>
      <c r="B2479" s="9">
        <f>_xlfn.BETA.INV(RAND(),'Расчет NPV'!$E$5,'Расчет NPV'!$F$5,'Расчет NPV'!$B$5,'Расчет NPV'!$D$5)</f>
        <v/>
      </c>
      <c r="C2479" s="9">
        <f>_xlfn.BETA.INV(RAND(),'Расчет NPV'!$E$6,'Расчет NPV'!$F$6,'Расчет NPV'!$B$6,'Расчет NPV'!$D$6)</f>
        <v/>
      </c>
      <c r="D2479" s="9">
        <f>_xlfn.BETA.INV(RAND(),'Расчет NPV'!$E$7,'Расчет NPV'!$F$7,'Расчет NPV'!$B$7,'Расчет NPV'!$D$7)</f>
        <v/>
      </c>
      <c r="E2479" s="5">
        <f>_xlfn.BETA.INV(RAND(),'Расчет NPV'!$E$8,'Расчет NPV'!$F$8,'Расчет NPV'!$B$8,'Расчет NPV'!$D$8)</f>
        <v/>
      </c>
      <c r="F2479" s="9">
        <f>_xlfn.BETA.INV(RAND(),'Расчет NPV'!$E$9,'Расчет NPV'!$F$9,'Расчет NPV'!$B$9,'Расчет NPV'!$D$9)</f>
        <v/>
      </c>
      <c r="G2479" s="9">
        <f>_xlfn.BETA.INV(RAND(),'Расчет NPV'!$E$10,'Расчет NPV'!$F$10,'Расчет NPV'!$B$10,'Расчет NPV'!$D$10)</f>
        <v/>
      </c>
      <c r="H2479" s="9">
        <f>((D2479*(1+E2479)^0*'Расчет NPV'!$C$14*(C2479-F2479)-G2479)-MAX((D2479*(1+E2479)^0*'Расчет NPV'!$C$14*(C2479-F2479)-G2479)-B2479/6,0)*'Расчет NPV'!$C$13)/(1+'Расчет NPV'!$C$12)^1</f>
        <v/>
      </c>
      <c r="I2479" s="9">
        <f>((D2479*(1+E2479)^1*(C2479-F2479)-G2479)-MAX((D2479*(1+E2479)^1*(C2479-F2479)-G2479)-B2479/6,0)*'Расчет NPV'!$C$13)/(1+'Расчет NPV'!$C$12)^2</f>
        <v/>
      </c>
      <c r="J2479" s="9">
        <f>((D2479*(1+E2479)^2*(C2479-F2479)-G2479)-MAX((D2479*(1+E2479)^2*(C2479-F2479)-G2479)-B2479/6,0)*'Расчет NPV'!$C$13)/(1+'Расчет NPV'!$C$12)^3</f>
        <v/>
      </c>
      <c r="K2479" s="9">
        <f>((D2479*(1+E2479)^3*(C2479-F2479)-G2479)-MAX((D2479*(1+E2479)^3*(C2479-F2479)-G2479)-B2479/6,0)*'Расчет NPV'!$C$13)/(1+'Расчет NPV'!$C$12)^4</f>
        <v/>
      </c>
      <c r="L2479" s="9">
        <f>((D2479*(1+E2479)^4*(C2479-F2479)-G2479)-MAX((D2479*(1+E2479)^4*(C2479-F2479)-G2479)-B2479/6,0)*'Расчет NPV'!$C$13)/(1+'Расчет NPV'!$C$12)^5</f>
        <v/>
      </c>
      <c r="M2479" s="9">
        <f>((D2479*(1+E2479)^5*(C2479-F2479)-G2479)-MAX((D2479*(1+E2479)^5*(C2479-F2479)-G2479)-B2479/6,0)*'Расчет NPV'!$C$13)/(1+'Расчет NPV'!$C$12)^6</f>
        <v/>
      </c>
      <c r="N2479" s="13">
        <f>SUM(H2479:M2479)-B2479</f>
        <v/>
      </c>
    </row>
    <row r="2480">
      <c r="A2480" t="n">
        <v>2476</v>
      </c>
      <c r="B2480" s="9">
        <f>_xlfn.BETA.INV(RAND(),'Расчет NPV'!$E$5,'Расчет NPV'!$F$5,'Расчет NPV'!$B$5,'Расчет NPV'!$D$5)</f>
        <v/>
      </c>
      <c r="C2480" s="9">
        <f>_xlfn.BETA.INV(RAND(),'Расчет NPV'!$E$6,'Расчет NPV'!$F$6,'Расчет NPV'!$B$6,'Расчет NPV'!$D$6)</f>
        <v/>
      </c>
      <c r="D2480" s="9">
        <f>_xlfn.BETA.INV(RAND(),'Расчет NPV'!$E$7,'Расчет NPV'!$F$7,'Расчет NPV'!$B$7,'Расчет NPV'!$D$7)</f>
        <v/>
      </c>
      <c r="E2480" s="5">
        <f>_xlfn.BETA.INV(RAND(),'Расчет NPV'!$E$8,'Расчет NPV'!$F$8,'Расчет NPV'!$B$8,'Расчет NPV'!$D$8)</f>
        <v/>
      </c>
      <c r="F2480" s="9">
        <f>_xlfn.BETA.INV(RAND(),'Расчет NPV'!$E$9,'Расчет NPV'!$F$9,'Расчет NPV'!$B$9,'Расчет NPV'!$D$9)</f>
        <v/>
      </c>
      <c r="G2480" s="9">
        <f>_xlfn.BETA.INV(RAND(),'Расчет NPV'!$E$10,'Расчет NPV'!$F$10,'Расчет NPV'!$B$10,'Расчет NPV'!$D$10)</f>
        <v/>
      </c>
      <c r="H2480" s="9">
        <f>((D2480*(1+E2480)^0*'Расчет NPV'!$C$14*(C2480-F2480)-G2480)-MAX((D2480*(1+E2480)^0*'Расчет NPV'!$C$14*(C2480-F2480)-G2480)-B2480/6,0)*'Расчет NPV'!$C$13)/(1+'Расчет NPV'!$C$12)^1</f>
        <v/>
      </c>
      <c r="I2480" s="9">
        <f>((D2480*(1+E2480)^1*(C2480-F2480)-G2480)-MAX((D2480*(1+E2480)^1*(C2480-F2480)-G2480)-B2480/6,0)*'Расчет NPV'!$C$13)/(1+'Расчет NPV'!$C$12)^2</f>
        <v/>
      </c>
      <c r="J2480" s="9">
        <f>((D2480*(1+E2480)^2*(C2480-F2480)-G2480)-MAX((D2480*(1+E2480)^2*(C2480-F2480)-G2480)-B2480/6,0)*'Расчет NPV'!$C$13)/(1+'Расчет NPV'!$C$12)^3</f>
        <v/>
      </c>
      <c r="K2480" s="9">
        <f>((D2480*(1+E2480)^3*(C2480-F2480)-G2480)-MAX((D2480*(1+E2480)^3*(C2480-F2480)-G2480)-B2480/6,0)*'Расчет NPV'!$C$13)/(1+'Расчет NPV'!$C$12)^4</f>
        <v/>
      </c>
      <c r="L2480" s="9">
        <f>((D2480*(1+E2480)^4*(C2480-F2480)-G2480)-MAX((D2480*(1+E2480)^4*(C2480-F2480)-G2480)-B2480/6,0)*'Расчет NPV'!$C$13)/(1+'Расчет NPV'!$C$12)^5</f>
        <v/>
      </c>
      <c r="M2480" s="9">
        <f>((D2480*(1+E2480)^5*(C2480-F2480)-G2480)-MAX((D2480*(1+E2480)^5*(C2480-F2480)-G2480)-B2480/6,0)*'Расчет NPV'!$C$13)/(1+'Расчет NPV'!$C$12)^6</f>
        <v/>
      </c>
      <c r="N2480" s="13">
        <f>SUM(H2480:M2480)-B2480</f>
        <v/>
      </c>
    </row>
    <row r="2481">
      <c r="A2481" t="n">
        <v>2477</v>
      </c>
      <c r="B2481" s="9">
        <f>_xlfn.BETA.INV(RAND(),'Расчет NPV'!$E$5,'Расчет NPV'!$F$5,'Расчет NPV'!$B$5,'Расчет NPV'!$D$5)</f>
        <v/>
      </c>
      <c r="C2481" s="9">
        <f>_xlfn.BETA.INV(RAND(),'Расчет NPV'!$E$6,'Расчет NPV'!$F$6,'Расчет NPV'!$B$6,'Расчет NPV'!$D$6)</f>
        <v/>
      </c>
      <c r="D2481" s="9">
        <f>_xlfn.BETA.INV(RAND(),'Расчет NPV'!$E$7,'Расчет NPV'!$F$7,'Расчет NPV'!$B$7,'Расчет NPV'!$D$7)</f>
        <v/>
      </c>
      <c r="E2481" s="5">
        <f>_xlfn.BETA.INV(RAND(),'Расчет NPV'!$E$8,'Расчет NPV'!$F$8,'Расчет NPV'!$B$8,'Расчет NPV'!$D$8)</f>
        <v/>
      </c>
      <c r="F2481" s="9">
        <f>_xlfn.BETA.INV(RAND(),'Расчет NPV'!$E$9,'Расчет NPV'!$F$9,'Расчет NPV'!$B$9,'Расчет NPV'!$D$9)</f>
        <v/>
      </c>
      <c r="G2481" s="9">
        <f>_xlfn.BETA.INV(RAND(),'Расчет NPV'!$E$10,'Расчет NPV'!$F$10,'Расчет NPV'!$B$10,'Расчет NPV'!$D$10)</f>
        <v/>
      </c>
      <c r="H2481" s="9">
        <f>((D2481*(1+E2481)^0*'Расчет NPV'!$C$14*(C2481-F2481)-G2481)-MAX((D2481*(1+E2481)^0*'Расчет NPV'!$C$14*(C2481-F2481)-G2481)-B2481/6,0)*'Расчет NPV'!$C$13)/(1+'Расчет NPV'!$C$12)^1</f>
        <v/>
      </c>
      <c r="I2481" s="9">
        <f>((D2481*(1+E2481)^1*(C2481-F2481)-G2481)-MAX((D2481*(1+E2481)^1*(C2481-F2481)-G2481)-B2481/6,0)*'Расчет NPV'!$C$13)/(1+'Расчет NPV'!$C$12)^2</f>
        <v/>
      </c>
      <c r="J2481" s="9">
        <f>((D2481*(1+E2481)^2*(C2481-F2481)-G2481)-MAX((D2481*(1+E2481)^2*(C2481-F2481)-G2481)-B2481/6,0)*'Расчет NPV'!$C$13)/(1+'Расчет NPV'!$C$12)^3</f>
        <v/>
      </c>
      <c r="K2481" s="9">
        <f>((D2481*(1+E2481)^3*(C2481-F2481)-G2481)-MAX((D2481*(1+E2481)^3*(C2481-F2481)-G2481)-B2481/6,0)*'Расчет NPV'!$C$13)/(1+'Расчет NPV'!$C$12)^4</f>
        <v/>
      </c>
      <c r="L2481" s="9">
        <f>((D2481*(1+E2481)^4*(C2481-F2481)-G2481)-MAX((D2481*(1+E2481)^4*(C2481-F2481)-G2481)-B2481/6,0)*'Расчет NPV'!$C$13)/(1+'Расчет NPV'!$C$12)^5</f>
        <v/>
      </c>
      <c r="M2481" s="9">
        <f>((D2481*(1+E2481)^5*(C2481-F2481)-G2481)-MAX((D2481*(1+E2481)^5*(C2481-F2481)-G2481)-B2481/6,0)*'Расчет NPV'!$C$13)/(1+'Расчет NPV'!$C$12)^6</f>
        <v/>
      </c>
      <c r="N2481" s="13">
        <f>SUM(H2481:M2481)-B2481</f>
        <v/>
      </c>
    </row>
    <row r="2482">
      <c r="A2482" t="n">
        <v>2478</v>
      </c>
      <c r="B2482" s="9">
        <f>_xlfn.BETA.INV(RAND(),'Расчет NPV'!$E$5,'Расчет NPV'!$F$5,'Расчет NPV'!$B$5,'Расчет NPV'!$D$5)</f>
        <v/>
      </c>
      <c r="C2482" s="9">
        <f>_xlfn.BETA.INV(RAND(),'Расчет NPV'!$E$6,'Расчет NPV'!$F$6,'Расчет NPV'!$B$6,'Расчет NPV'!$D$6)</f>
        <v/>
      </c>
      <c r="D2482" s="9">
        <f>_xlfn.BETA.INV(RAND(),'Расчет NPV'!$E$7,'Расчет NPV'!$F$7,'Расчет NPV'!$B$7,'Расчет NPV'!$D$7)</f>
        <v/>
      </c>
      <c r="E2482" s="5">
        <f>_xlfn.BETA.INV(RAND(),'Расчет NPV'!$E$8,'Расчет NPV'!$F$8,'Расчет NPV'!$B$8,'Расчет NPV'!$D$8)</f>
        <v/>
      </c>
      <c r="F2482" s="9">
        <f>_xlfn.BETA.INV(RAND(),'Расчет NPV'!$E$9,'Расчет NPV'!$F$9,'Расчет NPV'!$B$9,'Расчет NPV'!$D$9)</f>
        <v/>
      </c>
      <c r="G2482" s="9">
        <f>_xlfn.BETA.INV(RAND(),'Расчет NPV'!$E$10,'Расчет NPV'!$F$10,'Расчет NPV'!$B$10,'Расчет NPV'!$D$10)</f>
        <v/>
      </c>
      <c r="H2482" s="9">
        <f>((D2482*(1+E2482)^0*'Расчет NPV'!$C$14*(C2482-F2482)-G2482)-MAX((D2482*(1+E2482)^0*'Расчет NPV'!$C$14*(C2482-F2482)-G2482)-B2482/6,0)*'Расчет NPV'!$C$13)/(1+'Расчет NPV'!$C$12)^1</f>
        <v/>
      </c>
      <c r="I2482" s="9">
        <f>((D2482*(1+E2482)^1*(C2482-F2482)-G2482)-MAX((D2482*(1+E2482)^1*(C2482-F2482)-G2482)-B2482/6,0)*'Расчет NPV'!$C$13)/(1+'Расчет NPV'!$C$12)^2</f>
        <v/>
      </c>
      <c r="J2482" s="9">
        <f>((D2482*(1+E2482)^2*(C2482-F2482)-G2482)-MAX((D2482*(1+E2482)^2*(C2482-F2482)-G2482)-B2482/6,0)*'Расчет NPV'!$C$13)/(1+'Расчет NPV'!$C$12)^3</f>
        <v/>
      </c>
      <c r="K2482" s="9">
        <f>((D2482*(1+E2482)^3*(C2482-F2482)-G2482)-MAX((D2482*(1+E2482)^3*(C2482-F2482)-G2482)-B2482/6,0)*'Расчет NPV'!$C$13)/(1+'Расчет NPV'!$C$12)^4</f>
        <v/>
      </c>
      <c r="L2482" s="9">
        <f>((D2482*(1+E2482)^4*(C2482-F2482)-G2482)-MAX((D2482*(1+E2482)^4*(C2482-F2482)-G2482)-B2482/6,0)*'Расчет NPV'!$C$13)/(1+'Расчет NPV'!$C$12)^5</f>
        <v/>
      </c>
      <c r="M2482" s="9">
        <f>((D2482*(1+E2482)^5*(C2482-F2482)-G2482)-MAX((D2482*(1+E2482)^5*(C2482-F2482)-G2482)-B2482/6,0)*'Расчет NPV'!$C$13)/(1+'Расчет NPV'!$C$12)^6</f>
        <v/>
      </c>
      <c r="N2482" s="13">
        <f>SUM(H2482:M2482)-B2482</f>
        <v/>
      </c>
    </row>
    <row r="2483">
      <c r="A2483" t="n">
        <v>2479</v>
      </c>
      <c r="B2483" s="9">
        <f>_xlfn.BETA.INV(RAND(),'Расчет NPV'!$E$5,'Расчет NPV'!$F$5,'Расчет NPV'!$B$5,'Расчет NPV'!$D$5)</f>
        <v/>
      </c>
      <c r="C2483" s="9">
        <f>_xlfn.BETA.INV(RAND(),'Расчет NPV'!$E$6,'Расчет NPV'!$F$6,'Расчет NPV'!$B$6,'Расчет NPV'!$D$6)</f>
        <v/>
      </c>
      <c r="D2483" s="9">
        <f>_xlfn.BETA.INV(RAND(),'Расчет NPV'!$E$7,'Расчет NPV'!$F$7,'Расчет NPV'!$B$7,'Расчет NPV'!$D$7)</f>
        <v/>
      </c>
      <c r="E2483" s="5">
        <f>_xlfn.BETA.INV(RAND(),'Расчет NPV'!$E$8,'Расчет NPV'!$F$8,'Расчет NPV'!$B$8,'Расчет NPV'!$D$8)</f>
        <v/>
      </c>
      <c r="F2483" s="9">
        <f>_xlfn.BETA.INV(RAND(),'Расчет NPV'!$E$9,'Расчет NPV'!$F$9,'Расчет NPV'!$B$9,'Расчет NPV'!$D$9)</f>
        <v/>
      </c>
      <c r="G2483" s="9">
        <f>_xlfn.BETA.INV(RAND(),'Расчет NPV'!$E$10,'Расчет NPV'!$F$10,'Расчет NPV'!$B$10,'Расчет NPV'!$D$10)</f>
        <v/>
      </c>
      <c r="H2483" s="9">
        <f>((D2483*(1+E2483)^0*'Расчет NPV'!$C$14*(C2483-F2483)-G2483)-MAX((D2483*(1+E2483)^0*'Расчет NPV'!$C$14*(C2483-F2483)-G2483)-B2483/6,0)*'Расчет NPV'!$C$13)/(1+'Расчет NPV'!$C$12)^1</f>
        <v/>
      </c>
      <c r="I2483" s="9">
        <f>((D2483*(1+E2483)^1*(C2483-F2483)-G2483)-MAX((D2483*(1+E2483)^1*(C2483-F2483)-G2483)-B2483/6,0)*'Расчет NPV'!$C$13)/(1+'Расчет NPV'!$C$12)^2</f>
        <v/>
      </c>
      <c r="J2483" s="9">
        <f>((D2483*(1+E2483)^2*(C2483-F2483)-G2483)-MAX((D2483*(1+E2483)^2*(C2483-F2483)-G2483)-B2483/6,0)*'Расчет NPV'!$C$13)/(1+'Расчет NPV'!$C$12)^3</f>
        <v/>
      </c>
      <c r="K2483" s="9">
        <f>((D2483*(1+E2483)^3*(C2483-F2483)-G2483)-MAX((D2483*(1+E2483)^3*(C2483-F2483)-G2483)-B2483/6,0)*'Расчет NPV'!$C$13)/(1+'Расчет NPV'!$C$12)^4</f>
        <v/>
      </c>
      <c r="L2483" s="9">
        <f>((D2483*(1+E2483)^4*(C2483-F2483)-G2483)-MAX((D2483*(1+E2483)^4*(C2483-F2483)-G2483)-B2483/6,0)*'Расчет NPV'!$C$13)/(1+'Расчет NPV'!$C$12)^5</f>
        <v/>
      </c>
      <c r="M2483" s="9">
        <f>((D2483*(1+E2483)^5*(C2483-F2483)-G2483)-MAX((D2483*(1+E2483)^5*(C2483-F2483)-G2483)-B2483/6,0)*'Расчет NPV'!$C$13)/(1+'Расчет NPV'!$C$12)^6</f>
        <v/>
      </c>
      <c r="N2483" s="13">
        <f>SUM(H2483:M2483)-B2483</f>
        <v/>
      </c>
    </row>
    <row r="2484">
      <c r="A2484" t="n">
        <v>2480</v>
      </c>
      <c r="B2484" s="9">
        <f>_xlfn.BETA.INV(RAND(),'Расчет NPV'!$E$5,'Расчет NPV'!$F$5,'Расчет NPV'!$B$5,'Расчет NPV'!$D$5)</f>
        <v/>
      </c>
      <c r="C2484" s="9">
        <f>_xlfn.BETA.INV(RAND(),'Расчет NPV'!$E$6,'Расчет NPV'!$F$6,'Расчет NPV'!$B$6,'Расчет NPV'!$D$6)</f>
        <v/>
      </c>
      <c r="D2484" s="9">
        <f>_xlfn.BETA.INV(RAND(),'Расчет NPV'!$E$7,'Расчет NPV'!$F$7,'Расчет NPV'!$B$7,'Расчет NPV'!$D$7)</f>
        <v/>
      </c>
      <c r="E2484" s="5">
        <f>_xlfn.BETA.INV(RAND(),'Расчет NPV'!$E$8,'Расчет NPV'!$F$8,'Расчет NPV'!$B$8,'Расчет NPV'!$D$8)</f>
        <v/>
      </c>
      <c r="F2484" s="9">
        <f>_xlfn.BETA.INV(RAND(),'Расчет NPV'!$E$9,'Расчет NPV'!$F$9,'Расчет NPV'!$B$9,'Расчет NPV'!$D$9)</f>
        <v/>
      </c>
      <c r="G2484" s="9">
        <f>_xlfn.BETA.INV(RAND(),'Расчет NPV'!$E$10,'Расчет NPV'!$F$10,'Расчет NPV'!$B$10,'Расчет NPV'!$D$10)</f>
        <v/>
      </c>
      <c r="H2484" s="9">
        <f>((D2484*(1+E2484)^0*'Расчет NPV'!$C$14*(C2484-F2484)-G2484)-MAX((D2484*(1+E2484)^0*'Расчет NPV'!$C$14*(C2484-F2484)-G2484)-B2484/6,0)*'Расчет NPV'!$C$13)/(1+'Расчет NPV'!$C$12)^1</f>
        <v/>
      </c>
      <c r="I2484" s="9">
        <f>((D2484*(1+E2484)^1*(C2484-F2484)-G2484)-MAX((D2484*(1+E2484)^1*(C2484-F2484)-G2484)-B2484/6,0)*'Расчет NPV'!$C$13)/(1+'Расчет NPV'!$C$12)^2</f>
        <v/>
      </c>
      <c r="J2484" s="9">
        <f>((D2484*(1+E2484)^2*(C2484-F2484)-G2484)-MAX((D2484*(1+E2484)^2*(C2484-F2484)-G2484)-B2484/6,0)*'Расчет NPV'!$C$13)/(1+'Расчет NPV'!$C$12)^3</f>
        <v/>
      </c>
      <c r="K2484" s="9">
        <f>((D2484*(1+E2484)^3*(C2484-F2484)-G2484)-MAX((D2484*(1+E2484)^3*(C2484-F2484)-G2484)-B2484/6,0)*'Расчет NPV'!$C$13)/(1+'Расчет NPV'!$C$12)^4</f>
        <v/>
      </c>
      <c r="L2484" s="9">
        <f>((D2484*(1+E2484)^4*(C2484-F2484)-G2484)-MAX((D2484*(1+E2484)^4*(C2484-F2484)-G2484)-B2484/6,0)*'Расчет NPV'!$C$13)/(1+'Расчет NPV'!$C$12)^5</f>
        <v/>
      </c>
      <c r="M2484" s="9">
        <f>((D2484*(1+E2484)^5*(C2484-F2484)-G2484)-MAX((D2484*(1+E2484)^5*(C2484-F2484)-G2484)-B2484/6,0)*'Расчет NPV'!$C$13)/(1+'Расчет NPV'!$C$12)^6</f>
        <v/>
      </c>
      <c r="N2484" s="13">
        <f>SUM(H2484:M2484)-B2484</f>
        <v/>
      </c>
    </row>
    <row r="2485">
      <c r="A2485" t="n">
        <v>2481</v>
      </c>
      <c r="B2485" s="9">
        <f>_xlfn.BETA.INV(RAND(),'Расчет NPV'!$E$5,'Расчет NPV'!$F$5,'Расчет NPV'!$B$5,'Расчет NPV'!$D$5)</f>
        <v/>
      </c>
      <c r="C2485" s="9">
        <f>_xlfn.BETA.INV(RAND(),'Расчет NPV'!$E$6,'Расчет NPV'!$F$6,'Расчет NPV'!$B$6,'Расчет NPV'!$D$6)</f>
        <v/>
      </c>
      <c r="D2485" s="9">
        <f>_xlfn.BETA.INV(RAND(),'Расчет NPV'!$E$7,'Расчет NPV'!$F$7,'Расчет NPV'!$B$7,'Расчет NPV'!$D$7)</f>
        <v/>
      </c>
      <c r="E2485" s="5">
        <f>_xlfn.BETA.INV(RAND(),'Расчет NPV'!$E$8,'Расчет NPV'!$F$8,'Расчет NPV'!$B$8,'Расчет NPV'!$D$8)</f>
        <v/>
      </c>
      <c r="F2485" s="9">
        <f>_xlfn.BETA.INV(RAND(),'Расчет NPV'!$E$9,'Расчет NPV'!$F$9,'Расчет NPV'!$B$9,'Расчет NPV'!$D$9)</f>
        <v/>
      </c>
      <c r="G2485" s="9">
        <f>_xlfn.BETA.INV(RAND(),'Расчет NPV'!$E$10,'Расчет NPV'!$F$10,'Расчет NPV'!$B$10,'Расчет NPV'!$D$10)</f>
        <v/>
      </c>
      <c r="H2485" s="9">
        <f>((D2485*(1+E2485)^0*'Расчет NPV'!$C$14*(C2485-F2485)-G2485)-MAX((D2485*(1+E2485)^0*'Расчет NPV'!$C$14*(C2485-F2485)-G2485)-B2485/6,0)*'Расчет NPV'!$C$13)/(1+'Расчет NPV'!$C$12)^1</f>
        <v/>
      </c>
      <c r="I2485" s="9">
        <f>((D2485*(1+E2485)^1*(C2485-F2485)-G2485)-MAX((D2485*(1+E2485)^1*(C2485-F2485)-G2485)-B2485/6,0)*'Расчет NPV'!$C$13)/(1+'Расчет NPV'!$C$12)^2</f>
        <v/>
      </c>
      <c r="J2485" s="9">
        <f>((D2485*(1+E2485)^2*(C2485-F2485)-G2485)-MAX((D2485*(1+E2485)^2*(C2485-F2485)-G2485)-B2485/6,0)*'Расчет NPV'!$C$13)/(1+'Расчет NPV'!$C$12)^3</f>
        <v/>
      </c>
      <c r="K2485" s="9">
        <f>((D2485*(1+E2485)^3*(C2485-F2485)-G2485)-MAX((D2485*(1+E2485)^3*(C2485-F2485)-G2485)-B2485/6,0)*'Расчет NPV'!$C$13)/(1+'Расчет NPV'!$C$12)^4</f>
        <v/>
      </c>
      <c r="L2485" s="9">
        <f>((D2485*(1+E2485)^4*(C2485-F2485)-G2485)-MAX((D2485*(1+E2485)^4*(C2485-F2485)-G2485)-B2485/6,0)*'Расчет NPV'!$C$13)/(1+'Расчет NPV'!$C$12)^5</f>
        <v/>
      </c>
      <c r="M2485" s="9">
        <f>((D2485*(1+E2485)^5*(C2485-F2485)-G2485)-MAX((D2485*(1+E2485)^5*(C2485-F2485)-G2485)-B2485/6,0)*'Расчет NPV'!$C$13)/(1+'Расчет NPV'!$C$12)^6</f>
        <v/>
      </c>
      <c r="N2485" s="13">
        <f>SUM(H2485:M2485)-B2485</f>
        <v/>
      </c>
    </row>
    <row r="2486">
      <c r="A2486" t="n">
        <v>2482</v>
      </c>
      <c r="B2486" s="9">
        <f>_xlfn.BETA.INV(RAND(),'Расчет NPV'!$E$5,'Расчет NPV'!$F$5,'Расчет NPV'!$B$5,'Расчет NPV'!$D$5)</f>
        <v/>
      </c>
      <c r="C2486" s="9">
        <f>_xlfn.BETA.INV(RAND(),'Расчет NPV'!$E$6,'Расчет NPV'!$F$6,'Расчет NPV'!$B$6,'Расчет NPV'!$D$6)</f>
        <v/>
      </c>
      <c r="D2486" s="9">
        <f>_xlfn.BETA.INV(RAND(),'Расчет NPV'!$E$7,'Расчет NPV'!$F$7,'Расчет NPV'!$B$7,'Расчет NPV'!$D$7)</f>
        <v/>
      </c>
      <c r="E2486" s="5">
        <f>_xlfn.BETA.INV(RAND(),'Расчет NPV'!$E$8,'Расчет NPV'!$F$8,'Расчет NPV'!$B$8,'Расчет NPV'!$D$8)</f>
        <v/>
      </c>
      <c r="F2486" s="9">
        <f>_xlfn.BETA.INV(RAND(),'Расчет NPV'!$E$9,'Расчет NPV'!$F$9,'Расчет NPV'!$B$9,'Расчет NPV'!$D$9)</f>
        <v/>
      </c>
      <c r="G2486" s="9">
        <f>_xlfn.BETA.INV(RAND(),'Расчет NPV'!$E$10,'Расчет NPV'!$F$10,'Расчет NPV'!$B$10,'Расчет NPV'!$D$10)</f>
        <v/>
      </c>
      <c r="H2486" s="9">
        <f>((D2486*(1+E2486)^0*'Расчет NPV'!$C$14*(C2486-F2486)-G2486)-MAX((D2486*(1+E2486)^0*'Расчет NPV'!$C$14*(C2486-F2486)-G2486)-B2486/6,0)*'Расчет NPV'!$C$13)/(1+'Расчет NPV'!$C$12)^1</f>
        <v/>
      </c>
      <c r="I2486" s="9">
        <f>((D2486*(1+E2486)^1*(C2486-F2486)-G2486)-MAX((D2486*(1+E2486)^1*(C2486-F2486)-G2486)-B2486/6,0)*'Расчет NPV'!$C$13)/(1+'Расчет NPV'!$C$12)^2</f>
        <v/>
      </c>
      <c r="J2486" s="9">
        <f>((D2486*(1+E2486)^2*(C2486-F2486)-G2486)-MAX((D2486*(1+E2486)^2*(C2486-F2486)-G2486)-B2486/6,0)*'Расчет NPV'!$C$13)/(1+'Расчет NPV'!$C$12)^3</f>
        <v/>
      </c>
      <c r="K2486" s="9">
        <f>((D2486*(1+E2486)^3*(C2486-F2486)-G2486)-MAX((D2486*(1+E2486)^3*(C2486-F2486)-G2486)-B2486/6,0)*'Расчет NPV'!$C$13)/(1+'Расчет NPV'!$C$12)^4</f>
        <v/>
      </c>
      <c r="L2486" s="9">
        <f>((D2486*(1+E2486)^4*(C2486-F2486)-G2486)-MAX((D2486*(1+E2486)^4*(C2486-F2486)-G2486)-B2486/6,0)*'Расчет NPV'!$C$13)/(1+'Расчет NPV'!$C$12)^5</f>
        <v/>
      </c>
      <c r="M2486" s="9">
        <f>((D2486*(1+E2486)^5*(C2486-F2486)-G2486)-MAX((D2486*(1+E2486)^5*(C2486-F2486)-G2486)-B2486/6,0)*'Расчет NPV'!$C$13)/(1+'Расчет NPV'!$C$12)^6</f>
        <v/>
      </c>
      <c r="N2486" s="13">
        <f>SUM(H2486:M2486)-B2486</f>
        <v/>
      </c>
    </row>
    <row r="2487">
      <c r="A2487" t="n">
        <v>2483</v>
      </c>
      <c r="B2487" s="9">
        <f>_xlfn.BETA.INV(RAND(),'Расчет NPV'!$E$5,'Расчет NPV'!$F$5,'Расчет NPV'!$B$5,'Расчет NPV'!$D$5)</f>
        <v/>
      </c>
      <c r="C2487" s="9">
        <f>_xlfn.BETA.INV(RAND(),'Расчет NPV'!$E$6,'Расчет NPV'!$F$6,'Расчет NPV'!$B$6,'Расчет NPV'!$D$6)</f>
        <v/>
      </c>
      <c r="D2487" s="9">
        <f>_xlfn.BETA.INV(RAND(),'Расчет NPV'!$E$7,'Расчет NPV'!$F$7,'Расчет NPV'!$B$7,'Расчет NPV'!$D$7)</f>
        <v/>
      </c>
      <c r="E2487" s="5">
        <f>_xlfn.BETA.INV(RAND(),'Расчет NPV'!$E$8,'Расчет NPV'!$F$8,'Расчет NPV'!$B$8,'Расчет NPV'!$D$8)</f>
        <v/>
      </c>
      <c r="F2487" s="9">
        <f>_xlfn.BETA.INV(RAND(),'Расчет NPV'!$E$9,'Расчет NPV'!$F$9,'Расчет NPV'!$B$9,'Расчет NPV'!$D$9)</f>
        <v/>
      </c>
      <c r="G2487" s="9">
        <f>_xlfn.BETA.INV(RAND(),'Расчет NPV'!$E$10,'Расчет NPV'!$F$10,'Расчет NPV'!$B$10,'Расчет NPV'!$D$10)</f>
        <v/>
      </c>
      <c r="H2487" s="9">
        <f>((D2487*(1+E2487)^0*'Расчет NPV'!$C$14*(C2487-F2487)-G2487)-MAX((D2487*(1+E2487)^0*'Расчет NPV'!$C$14*(C2487-F2487)-G2487)-B2487/6,0)*'Расчет NPV'!$C$13)/(1+'Расчет NPV'!$C$12)^1</f>
        <v/>
      </c>
      <c r="I2487" s="9">
        <f>((D2487*(1+E2487)^1*(C2487-F2487)-G2487)-MAX((D2487*(1+E2487)^1*(C2487-F2487)-G2487)-B2487/6,0)*'Расчет NPV'!$C$13)/(1+'Расчет NPV'!$C$12)^2</f>
        <v/>
      </c>
      <c r="J2487" s="9">
        <f>((D2487*(1+E2487)^2*(C2487-F2487)-G2487)-MAX((D2487*(1+E2487)^2*(C2487-F2487)-G2487)-B2487/6,0)*'Расчет NPV'!$C$13)/(1+'Расчет NPV'!$C$12)^3</f>
        <v/>
      </c>
      <c r="K2487" s="9">
        <f>((D2487*(1+E2487)^3*(C2487-F2487)-G2487)-MAX((D2487*(1+E2487)^3*(C2487-F2487)-G2487)-B2487/6,0)*'Расчет NPV'!$C$13)/(1+'Расчет NPV'!$C$12)^4</f>
        <v/>
      </c>
      <c r="L2487" s="9">
        <f>((D2487*(1+E2487)^4*(C2487-F2487)-G2487)-MAX((D2487*(1+E2487)^4*(C2487-F2487)-G2487)-B2487/6,0)*'Расчет NPV'!$C$13)/(1+'Расчет NPV'!$C$12)^5</f>
        <v/>
      </c>
      <c r="M2487" s="9">
        <f>((D2487*(1+E2487)^5*(C2487-F2487)-G2487)-MAX((D2487*(1+E2487)^5*(C2487-F2487)-G2487)-B2487/6,0)*'Расчет NPV'!$C$13)/(1+'Расчет NPV'!$C$12)^6</f>
        <v/>
      </c>
      <c r="N2487" s="13">
        <f>SUM(H2487:M2487)-B2487</f>
        <v/>
      </c>
    </row>
    <row r="2488">
      <c r="A2488" t="n">
        <v>2484</v>
      </c>
      <c r="B2488" s="9">
        <f>_xlfn.BETA.INV(RAND(),'Расчет NPV'!$E$5,'Расчет NPV'!$F$5,'Расчет NPV'!$B$5,'Расчет NPV'!$D$5)</f>
        <v/>
      </c>
      <c r="C2488" s="9">
        <f>_xlfn.BETA.INV(RAND(),'Расчет NPV'!$E$6,'Расчет NPV'!$F$6,'Расчет NPV'!$B$6,'Расчет NPV'!$D$6)</f>
        <v/>
      </c>
      <c r="D2488" s="9">
        <f>_xlfn.BETA.INV(RAND(),'Расчет NPV'!$E$7,'Расчет NPV'!$F$7,'Расчет NPV'!$B$7,'Расчет NPV'!$D$7)</f>
        <v/>
      </c>
      <c r="E2488" s="5">
        <f>_xlfn.BETA.INV(RAND(),'Расчет NPV'!$E$8,'Расчет NPV'!$F$8,'Расчет NPV'!$B$8,'Расчет NPV'!$D$8)</f>
        <v/>
      </c>
      <c r="F2488" s="9">
        <f>_xlfn.BETA.INV(RAND(),'Расчет NPV'!$E$9,'Расчет NPV'!$F$9,'Расчет NPV'!$B$9,'Расчет NPV'!$D$9)</f>
        <v/>
      </c>
      <c r="G2488" s="9">
        <f>_xlfn.BETA.INV(RAND(),'Расчет NPV'!$E$10,'Расчет NPV'!$F$10,'Расчет NPV'!$B$10,'Расчет NPV'!$D$10)</f>
        <v/>
      </c>
      <c r="H2488" s="9">
        <f>((D2488*(1+E2488)^0*'Расчет NPV'!$C$14*(C2488-F2488)-G2488)-MAX((D2488*(1+E2488)^0*'Расчет NPV'!$C$14*(C2488-F2488)-G2488)-B2488/6,0)*'Расчет NPV'!$C$13)/(1+'Расчет NPV'!$C$12)^1</f>
        <v/>
      </c>
      <c r="I2488" s="9">
        <f>((D2488*(1+E2488)^1*(C2488-F2488)-G2488)-MAX((D2488*(1+E2488)^1*(C2488-F2488)-G2488)-B2488/6,0)*'Расчет NPV'!$C$13)/(1+'Расчет NPV'!$C$12)^2</f>
        <v/>
      </c>
      <c r="J2488" s="9">
        <f>((D2488*(1+E2488)^2*(C2488-F2488)-G2488)-MAX((D2488*(1+E2488)^2*(C2488-F2488)-G2488)-B2488/6,0)*'Расчет NPV'!$C$13)/(1+'Расчет NPV'!$C$12)^3</f>
        <v/>
      </c>
      <c r="K2488" s="9">
        <f>((D2488*(1+E2488)^3*(C2488-F2488)-G2488)-MAX((D2488*(1+E2488)^3*(C2488-F2488)-G2488)-B2488/6,0)*'Расчет NPV'!$C$13)/(1+'Расчет NPV'!$C$12)^4</f>
        <v/>
      </c>
      <c r="L2488" s="9">
        <f>((D2488*(1+E2488)^4*(C2488-F2488)-G2488)-MAX((D2488*(1+E2488)^4*(C2488-F2488)-G2488)-B2488/6,0)*'Расчет NPV'!$C$13)/(1+'Расчет NPV'!$C$12)^5</f>
        <v/>
      </c>
      <c r="M2488" s="9">
        <f>((D2488*(1+E2488)^5*(C2488-F2488)-G2488)-MAX((D2488*(1+E2488)^5*(C2488-F2488)-G2488)-B2488/6,0)*'Расчет NPV'!$C$13)/(1+'Расчет NPV'!$C$12)^6</f>
        <v/>
      </c>
      <c r="N2488" s="13">
        <f>SUM(H2488:M2488)-B2488</f>
        <v/>
      </c>
    </row>
    <row r="2489">
      <c r="A2489" t="n">
        <v>2485</v>
      </c>
      <c r="B2489" s="9">
        <f>_xlfn.BETA.INV(RAND(),'Расчет NPV'!$E$5,'Расчет NPV'!$F$5,'Расчет NPV'!$B$5,'Расчет NPV'!$D$5)</f>
        <v/>
      </c>
      <c r="C2489" s="9">
        <f>_xlfn.BETA.INV(RAND(),'Расчет NPV'!$E$6,'Расчет NPV'!$F$6,'Расчет NPV'!$B$6,'Расчет NPV'!$D$6)</f>
        <v/>
      </c>
      <c r="D2489" s="9">
        <f>_xlfn.BETA.INV(RAND(),'Расчет NPV'!$E$7,'Расчет NPV'!$F$7,'Расчет NPV'!$B$7,'Расчет NPV'!$D$7)</f>
        <v/>
      </c>
      <c r="E2489" s="5">
        <f>_xlfn.BETA.INV(RAND(),'Расчет NPV'!$E$8,'Расчет NPV'!$F$8,'Расчет NPV'!$B$8,'Расчет NPV'!$D$8)</f>
        <v/>
      </c>
      <c r="F2489" s="9">
        <f>_xlfn.BETA.INV(RAND(),'Расчет NPV'!$E$9,'Расчет NPV'!$F$9,'Расчет NPV'!$B$9,'Расчет NPV'!$D$9)</f>
        <v/>
      </c>
      <c r="G2489" s="9">
        <f>_xlfn.BETA.INV(RAND(),'Расчет NPV'!$E$10,'Расчет NPV'!$F$10,'Расчет NPV'!$B$10,'Расчет NPV'!$D$10)</f>
        <v/>
      </c>
      <c r="H2489" s="9">
        <f>((D2489*(1+E2489)^0*'Расчет NPV'!$C$14*(C2489-F2489)-G2489)-MAX((D2489*(1+E2489)^0*'Расчет NPV'!$C$14*(C2489-F2489)-G2489)-B2489/6,0)*'Расчет NPV'!$C$13)/(1+'Расчет NPV'!$C$12)^1</f>
        <v/>
      </c>
      <c r="I2489" s="9">
        <f>((D2489*(1+E2489)^1*(C2489-F2489)-G2489)-MAX((D2489*(1+E2489)^1*(C2489-F2489)-G2489)-B2489/6,0)*'Расчет NPV'!$C$13)/(1+'Расчет NPV'!$C$12)^2</f>
        <v/>
      </c>
      <c r="J2489" s="9">
        <f>((D2489*(1+E2489)^2*(C2489-F2489)-G2489)-MAX((D2489*(1+E2489)^2*(C2489-F2489)-G2489)-B2489/6,0)*'Расчет NPV'!$C$13)/(1+'Расчет NPV'!$C$12)^3</f>
        <v/>
      </c>
      <c r="K2489" s="9">
        <f>((D2489*(1+E2489)^3*(C2489-F2489)-G2489)-MAX((D2489*(1+E2489)^3*(C2489-F2489)-G2489)-B2489/6,0)*'Расчет NPV'!$C$13)/(1+'Расчет NPV'!$C$12)^4</f>
        <v/>
      </c>
      <c r="L2489" s="9">
        <f>((D2489*(1+E2489)^4*(C2489-F2489)-G2489)-MAX((D2489*(1+E2489)^4*(C2489-F2489)-G2489)-B2489/6,0)*'Расчет NPV'!$C$13)/(1+'Расчет NPV'!$C$12)^5</f>
        <v/>
      </c>
      <c r="M2489" s="9">
        <f>((D2489*(1+E2489)^5*(C2489-F2489)-G2489)-MAX((D2489*(1+E2489)^5*(C2489-F2489)-G2489)-B2489/6,0)*'Расчет NPV'!$C$13)/(1+'Расчет NPV'!$C$12)^6</f>
        <v/>
      </c>
      <c r="N2489" s="13">
        <f>SUM(H2489:M2489)-B2489</f>
        <v/>
      </c>
    </row>
    <row r="2490">
      <c r="A2490" t="n">
        <v>2486</v>
      </c>
      <c r="B2490" s="9">
        <f>_xlfn.BETA.INV(RAND(),'Расчет NPV'!$E$5,'Расчет NPV'!$F$5,'Расчет NPV'!$B$5,'Расчет NPV'!$D$5)</f>
        <v/>
      </c>
      <c r="C2490" s="9">
        <f>_xlfn.BETA.INV(RAND(),'Расчет NPV'!$E$6,'Расчет NPV'!$F$6,'Расчет NPV'!$B$6,'Расчет NPV'!$D$6)</f>
        <v/>
      </c>
      <c r="D2490" s="9">
        <f>_xlfn.BETA.INV(RAND(),'Расчет NPV'!$E$7,'Расчет NPV'!$F$7,'Расчет NPV'!$B$7,'Расчет NPV'!$D$7)</f>
        <v/>
      </c>
      <c r="E2490" s="5">
        <f>_xlfn.BETA.INV(RAND(),'Расчет NPV'!$E$8,'Расчет NPV'!$F$8,'Расчет NPV'!$B$8,'Расчет NPV'!$D$8)</f>
        <v/>
      </c>
      <c r="F2490" s="9">
        <f>_xlfn.BETA.INV(RAND(),'Расчет NPV'!$E$9,'Расчет NPV'!$F$9,'Расчет NPV'!$B$9,'Расчет NPV'!$D$9)</f>
        <v/>
      </c>
      <c r="G2490" s="9">
        <f>_xlfn.BETA.INV(RAND(),'Расчет NPV'!$E$10,'Расчет NPV'!$F$10,'Расчет NPV'!$B$10,'Расчет NPV'!$D$10)</f>
        <v/>
      </c>
      <c r="H2490" s="9">
        <f>((D2490*(1+E2490)^0*'Расчет NPV'!$C$14*(C2490-F2490)-G2490)-MAX((D2490*(1+E2490)^0*'Расчет NPV'!$C$14*(C2490-F2490)-G2490)-B2490/6,0)*'Расчет NPV'!$C$13)/(1+'Расчет NPV'!$C$12)^1</f>
        <v/>
      </c>
      <c r="I2490" s="9">
        <f>((D2490*(1+E2490)^1*(C2490-F2490)-G2490)-MAX((D2490*(1+E2490)^1*(C2490-F2490)-G2490)-B2490/6,0)*'Расчет NPV'!$C$13)/(1+'Расчет NPV'!$C$12)^2</f>
        <v/>
      </c>
      <c r="J2490" s="9">
        <f>((D2490*(1+E2490)^2*(C2490-F2490)-G2490)-MAX((D2490*(1+E2490)^2*(C2490-F2490)-G2490)-B2490/6,0)*'Расчет NPV'!$C$13)/(1+'Расчет NPV'!$C$12)^3</f>
        <v/>
      </c>
      <c r="K2490" s="9">
        <f>((D2490*(1+E2490)^3*(C2490-F2490)-G2490)-MAX((D2490*(1+E2490)^3*(C2490-F2490)-G2490)-B2490/6,0)*'Расчет NPV'!$C$13)/(1+'Расчет NPV'!$C$12)^4</f>
        <v/>
      </c>
      <c r="L2490" s="9">
        <f>((D2490*(1+E2490)^4*(C2490-F2490)-G2490)-MAX((D2490*(1+E2490)^4*(C2490-F2490)-G2490)-B2490/6,0)*'Расчет NPV'!$C$13)/(1+'Расчет NPV'!$C$12)^5</f>
        <v/>
      </c>
      <c r="M2490" s="9">
        <f>((D2490*(1+E2490)^5*(C2490-F2490)-G2490)-MAX((D2490*(1+E2490)^5*(C2490-F2490)-G2490)-B2490/6,0)*'Расчет NPV'!$C$13)/(1+'Расчет NPV'!$C$12)^6</f>
        <v/>
      </c>
      <c r="N2490" s="13">
        <f>SUM(H2490:M2490)-B2490</f>
        <v/>
      </c>
    </row>
    <row r="2491">
      <c r="A2491" t="n">
        <v>2487</v>
      </c>
      <c r="B2491" s="9">
        <f>_xlfn.BETA.INV(RAND(),'Расчет NPV'!$E$5,'Расчет NPV'!$F$5,'Расчет NPV'!$B$5,'Расчет NPV'!$D$5)</f>
        <v/>
      </c>
      <c r="C2491" s="9">
        <f>_xlfn.BETA.INV(RAND(),'Расчет NPV'!$E$6,'Расчет NPV'!$F$6,'Расчет NPV'!$B$6,'Расчет NPV'!$D$6)</f>
        <v/>
      </c>
      <c r="D2491" s="9">
        <f>_xlfn.BETA.INV(RAND(),'Расчет NPV'!$E$7,'Расчет NPV'!$F$7,'Расчет NPV'!$B$7,'Расчет NPV'!$D$7)</f>
        <v/>
      </c>
      <c r="E2491" s="5">
        <f>_xlfn.BETA.INV(RAND(),'Расчет NPV'!$E$8,'Расчет NPV'!$F$8,'Расчет NPV'!$B$8,'Расчет NPV'!$D$8)</f>
        <v/>
      </c>
      <c r="F2491" s="9">
        <f>_xlfn.BETA.INV(RAND(),'Расчет NPV'!$E$9,'Расчет NPV'!$F$9,'Расчет NPV'!$B$9,'Расчет NPV'!$D$9)</f>
        <v/>
      </c>
      <c r="G2491" s="9">
        <f>_xlfn.BETA.INV(RAND(),'Расчет NPV'!$E$10,'Расчет NPV'!$F$10,'Расчет NPV'!$B$10,'Расчет NPV'!$D$10)</f>
        <v/>
      </c>
      <c r="H2491" s="9">
        <f>((D2491*(1+E2491)^0*'Расчет NPV'!$C$14*(C2491-F2491)-G2491)-MAX((D2491*(1+E2491)^0*'Расчет NPV'!$C$14*(C2491-F2491)-G2491)-B2491/6,0)*'Расчет NPV'!$C$13)/(1+'Расчет NPV'!$C$12)^1</f>
        <v/>
      </c>
      <c r="I2491" s="9">
        <f>((D2491*(1+E2491)^1*(C2491-F2491)-G2491)-MAX((D2491*(1+E2491)^1*(C2491-F2491)-G2491)-B2491/6,0)*'Расчет NPV'!$C$13)/(1+'Расчет NPV'!$C$12)^2</f>
        <v/>
      </c>
      <c r="J2491" s="9">
        <f>((D2491*(1+E2491)^2*(C2491-F2491)-G2491)-MAX((D2491*(1+E2491)^2*(C2491-F2491)-G2491)-B2491/6,0)*'Расчет NPV'!$C$13)/(1+'Расчет NPV'!$C$12)^3</f>
        <v/>
      </c>
      <c r="K2491" s="9">
        <f>((D2491*(1+E2491)^3*(C2491-F2491)-G2491)-MAX((D2491*(1+E2491)^3*(C2491-F2491)-G2491)-B2491/6,0)*'Расчет NPV'!$C$13)/(1+'Расчет NPV'!$C$12)^4</f>
        <v/>
      </c>
      <c r="L2491" s="9">
        <f>((D2491*(1+E2491)^4*(C2491-F2491)-G2491)-MAX((D2491*(1+E2491)^4*(C2491-F2491)-G2491)-B2491/6,0)*'Расчет NPV'!$C$13)/(1+'Расчет NPV'!$C$12)^5</f>
        <v/>
      </c>
      <c r="M2491" s="9">
        <f>((D2491*(1+E2491)^5*(C2491-F2491)-G2491)-MAX((D2491*(1+E2491)^5*(C2491-F2491)-G2491)-B2491/6,0)*'Расчет NPV'!$C$13)/(1+'Расчет NPV'!$C$12)^6</f>
        <v/>
      </c>
      <c r="N2491" s="13">
        <f>SUM(H2491:M2491)-B2491</f>
        <v/>
      </c>
    </row>
    <row r="2492">
      <c r="A2492" t="n">
        <v>2488</v>
      </c>
      <c r="B2492" s="9">
        <f>_xlfn.BETA.INV(RAND(),'Расчет NPV'!$E$5,'Расчет NPV'!$F$5,'Расчет NPV'!$B$5,'Расчет NPV'!$D$5)</f>
        <v/>
      </c>
      <c r="C2492" s="9">
        <f>_xlfn.BETA.INV(RAND(),'Расчет NPV'!$E$6,'Расчет NPV'!$F$6,'Расчет NPV'!$B$6,'Расчет NPV'!$D$6)</f>
        <v/>
      </c>
      <c r="D2492" s="9">
        <f>_xlfn.BETA.INV(RAND(),'Расчет NPV'!$E$7,'Расчет NPV'!$F$7,'Расчет NPV'!$B$7,'Расчет NPV'!$D$7)</f>
        <v/>
      </c>
      <c r="E2492" s="5">
        <f>_xlfn.BETA.INV(RAND(),'Расчет NPV'!$E$8,'Расчет NPV'!$F$8,'Расчет NPV'!$B$8,'Расчет NPV'!$D$8)</f>
        <v/>
      </c>
      <c r="F2492" s="9">
        <f>_xlfn.BETA.INV(RAND(),'Расчет NPV'!$E$9,'Расчет NPV'!$F$9,'Расчет NPV'!$B$9,'Расчет NPV'!$D$9)</f>
        <v/>
      </c>
      <c r="G2492" s="9">
        <f>_xlfn.BETA.INV(RAND(),'Расчет NPV'!$E$10,'Расчет NPV'!$F$10,'Расчет NPV'!$B$10,'Расчет NPV'!$D$10)</f>
        <v/>
      </c>
      <c r="H2492" s="9">
        <f>((D2492*(1+E2492)^0*'Расчет NPV'!$C$14*(C2492-F2492)-G2492)-MAX((D2492*(1+E2492)^0*'Расчет NPV'!$C$14*(C2492-F2492)-G2492)-B2492/6,0)*'Расчет NPV'!$C$13)/(1+'Расчет NPV'!$C$12)^1</f>
        <v/>
      </c>
      <c r="I2492" s="9">
        <f>((D2492*(1+E2492)^1*(C2492-F2492)-G2492)-MAX((D2492*(1+E2492)^1*(C2492-F2492)-G2492)-B2492/6,0)*'Расчет NPV'!$C$13)/(1+'Расчет NPV'!$C$12)^2</f>
        <v/>
      </c>
      <c r="J2492" s="9">
        <f>((D2492*(1+E2492)^2*(C2492-F2492)-G2492)-MAX((D2492*(1+E2492)^2*(C2492-F2492)-G2492)-B2492/6,0)*'Расчет NPV'!$C$13)/(1+'Расчет NPV'!$C$12)^3</f>
        <v/>
      </c>
      <c r="K2492" s="9">
        <f>((D2492*(1+E2492)^3*(C2492-F2492)-G2492)-MAX((D2492*(1+E2492)^3*(C2492-F2492)-G2492)-B2492/6,0)*'Расчет NPV'!$C$13)/(1+'Расчет NPV'!$C$12)^4</f>
        <v/>
      </c>
      <c r="L2492" s="9">
        <f>((D2492*(1+E2492)^4*(C2492-F2492)-G2492)-MAX((D2492*(1+E2492)^4*(C2492-F2492)-G2492)-B2492/6,0)*'Расчет NPV'!$C$13)/(1+'Расчет NPV'!$C$12)^5</f>
        <v/>
      </c>
      <c r="M2492" s="9">
        <f>((D2492*(1+E2492)^5*(C2492-F2492)-G2492)-MAX((D2492*(1+E2492)^5*(C2492-F2492)-G2492)-B2492/6,0)*'Расчет NPV'!$C$13)/(1+'Расчет NPV'!$C$12)^6</f>
        <v/>
      </c>
      <c r="N2492" s="13">
        <f>SUM(H2492:M2492)-B2492</f>
        <v/>
      </c>
    </row>
    <row r="2493">
      <c r="A2493" t="n">
        <v>2489</v>
      </c>
      <c r="B2493" s="9">
        <f>_xlfn.BETA.INV(RAND(),'Расчет NPV'!$E$5,'Расчет NPV'!$F$5,'Расчет NPV'!$B$5,'Расчет NPV'!$D$5)</f>
        <v/>
      </c>
      <c r="C2493" s="9">
        <f>_xlfn.BETA.INV(RAND(),'Расчет NPV'!$E$6,'Расчет NPV'!$F$6,'Расчет NPV'!$B$6,'Расчет NPV'!$D$6)</f>
        <v/>
      </c>
      <c r="D2493" s="9">
        <f>_xlfn.BETA.INV(RAND(),'Расчет NPV'!$E$7,'Расчет NPV'!$F$7,'Расчет NPV'!$B$7,'Расчет NPV'!$D$7)</f>
        <v/>
      </c>
      <c r="E2493" s="5">
        <f>_xlfn.BETA.INV(RAND(),'Расчет NPV'!$E$8,'Расчет NPV'!$F$8,'Расчет NPV'!$B$8,'Расчет NPV'!$D$8)</f>
        <v/>
      </c>
      <c r="F2493" s="9">
        <f>_xlfn.BETA.INV(RAND(),'Расчет NPV'!$E$9,'Расчет NPV'!$F$9,'Расчет NPV'!$B$9,'Расчет NPV'!$D$9)</f>
        <v/>
      </c>
      <c r="G2493" s="9">
        <f>_xlfn.BETA.INV(RAND(),'Расчет NPV'!$E$10,'Расчет NPV'!$F$10,'Расчет NPV'!$B$10,'Расчет NPV'!$D$10)</f>
        <v/>
      </c>
      <c r="H2493" s="9">
        <f>((D2493*(1+E2493)^0*'Расчет NPV'!$C$14*(C2493-F2493)-G2493)-MAX((D2493*(1+E2493)^0*'Расчет NPV'!$C$14*(C2493-F2493)-G2493)-B2493/6,0)*'Расчет NPV'!$C$13)/(1+'Расчет NPV'!$C$12)^1</f>
        <v/>
      </c>
      <c r="I2493" s="9">
        <f>((D2493*(1+E2493)^1*(C2493-F2493)-G2493)-MAX((D2493*(1+E2493)^1*(C2493-F2493)-G2493)-B2493/6,0)*'Расчет NPV'!$C$13)/(1+'Расчет NPV'!$C$12)^2</f>
        <v/>
      </c>
      <c r="J2493" s="9">
        <f>((D2493*(1+E2493)^2*(C2493-F2493)-G2493)-MAX((D2493*(1+E2493)^2*(C2493-F2493)-G2493)-B2493/6,0)*'Расчет NPV'!$C$13)/(1+'Расчет NPV'!$C$12)^3</f>
        <v/>
      </c>
      <c r="K2493" s="9">
        <f>((D2493*(1+E2493)^3*(C2493-F2493)-G2493)-MAX((D2493*(1+E2493)^3*(C2493-F2493)-G2493)-B2493/6,0)*'Расчет NPV'!$C$13)/(1+'Расчет NPV'!$C$12)^4</f>
        <v/>
      </c>
      <c r="L2493" s="9">
        <f>((D2493*(1+E2493)^4*(C2493-F2493)-G2493)-MAX((D2493*(1+E2493)^4*(C2493-F2493)-G2493)-B2493/6,0)*'Расчет NPV'!$C$13)/(1+'Расчет NPV'!$C$12)^5</f>
        <v/>
      </c>
      <c r="M2493" s="9">
        <f>((D2493*(1+E2493)^5*(C2493-F2493)-G2493)-MAX((D2493*(1+E2493)^5*(C2493-F2493)-G2493)-B2493/6,0)*'Расчет NPV'!$C$13)/(1+'Расчет NPV'!$C$12)^6</f>
        <v/>
      </c>
      <c r="N2493" s="13">
        <f>SUM(H2493:M2493)-B2493</f>
        <v/>
      </c>
    </row>
    <row r="2494">
      <c r="A2494" t="n">
        <v>2490</v>
      </c>
      <c r="B2494" s="9">
        <f>_xlfn.BETA.INV(RAND(),'Расчет NPV'!$E$5,'Расчет NPV'!$F$5,'Расчет NPV'!$B$5,'Расчет NPV'!$D$5)</f>
        <v/>
      </c>
      <c r="C2494" s="9">
        <f>_xlfn.BETA.INV(RAND(),'Расчет NPV'!$E$6,'Расчет NPV'!$F$6,'Расчет NPV'!$B$6,'Расчет NPV'!$D$6)</f>
        <v/>
      </c>
      <c r="D2494" s="9">
        <f>_xlfn.BETA.INV(RAND(),'Расчет NPV'!$E$7,'Расчет NPV'!$F$7,'Расчет NPV'!$B$7,'Расчет NPV'!$D$7)</f>
        <v/>
      </c>
      <c r="E2494" s="5">
        <f>_xlfn.BETA.INV(RAND(),'Расчет NPV'!$E$8,'Расчет NPV'!$F$8,'Расчет NPV'!$B$8,'Расчет NPV'!$D$8)</f>
        <v/>
      </c>
      <c r="F2494" s="9">
        <f>_xlfn.BETA.INV(RAND(),'Расчет NPV'!$E$9,'Расчет NPV'!$F$9,'Расчет NPV'!$B$9,'Расчет NPV'!$D$9)</f>
        <v/>
      </c>
      <c r="G2494" s="9">
        <f>_xlfn.BETA.INV(RAND(),'Расчет NPV'!$E$10,'Расчет NPV'!$F$10,'Расчет NPV'!$B$10,'Расчет NPV'!$D$10)</f>
        <v/>
      </c>
      <c r="H2494" s="9">
        <f>((D2494*(1+E2494)^0*'Расчет NPV'!$C$14*(C2494-F2494)-G2494)-MAX((D2494*(1+E2494)^0*'Расчет NPV'!$C$14*(C2494-F2494)-G2494)-B2494/6,0)*'Расчет NPV'!$C$13)/(1+'Расчет NPV'!$C$12)^1</f>
        <v/>
      </c>
      <c r="I2494" s="9">
        <f>((D2494*(1+E2494)^1*(C2494-F2494)-G2494)-MAX((D2494*(1+E2494)^1*(C2494-F2494)-G2494)-B2494/6,0)*'Расчет NPV'!$C$13)/(1+'Расчет NPV'!$C$12)^2</f>
        <v/>
      </c>
      <c r="J2494" s="9">
        <f>((D2494*(1+E2494)^2*(C2494-F2494)-G2494)-MAX((D2494*(1+E2494)^2*(C2494-F2494)-G2494)-B2494/6,0)*'Расчет NPV'!$C$13)/(1+'Расчет NPV'!$C$12)^3</f>
        <v/>
      </c>
      <c r="K2494" s="9">
        <f>((D2494*(1+E2494)^3*(C2494-F2494)-G2494)-MAX((D2494*(1+E2494)^3*(C2494-F2494)-G2494)-B2494/6,0)*'Расчет NPV'!$C$13)/(1+'Расчет NPV'!$C$12)^4</f>
        <v/>
      </c>
      <c r="L2494" s="9">
        <f>((D2494*(1+E2494)^4*(C2494-F2494)-G2494)-MAX((D2494*(1+E2494)^4*(C2494-F2494)-G2494)-B2494/6,0)*'Расчет NPV'!$C$13)/(1+'Расчет NPV'!$C$12)^5</f>
        <v/>
      </c>
      <c r="M2494" s="9">
        <f>((D2494*(1+E2494)^5*(C2494-F2494)-G2494)-MAX((D2494*(1+E2494)^5*(C2494-F2494)-G2494)-B2494/6,0)*'Расчет NPV'!$C$13)/(1+'Расчет NPV'!$C$12)^6</f>
        <v/>
      </c>
      <c r="N2494" s="13">
        <f>SUM(H2494:M2494)-B2494</f>
        <v/>
      </c>
    </row>
    <row r="2495">
      <c r="A2495" t="n">
        <v>2491</v>
      </c>
      <c r="B2495" s="9">
        <f>_xlfn.BETA.INV(RAND(),'Расчет NPV'!$E$5,'Расчет NPV'!$F$5,'Расчет NPV'!$B$5,'Расчет NPV'!$D$5)</f>
        <v/>
      </c>
      <c r="C2495" s="9">
        <f>_xlfn.BETA.INV(RAND(),'Расчет NPV'!$E$6,'Расчет NPV'!$F$6,'Расчет NPV'!$B$6,'Расчет NPV'!$D$6)</f>
        <v/>
      </c>
      <c r="D2495" s="9">
        <f>_xlfn.BETA.INV(RAND(),'Расчет NPV'!$E$7,'Расчет NPV'!$F$7,'Расчет NPV'!$B$7,'Расчет NPV'!$D$7)</f>
        <v/>
      </c>
      <c r="E2495" s="5">
        <f>_xlfn.BETA.INV(RAND(),'Расчет NPV'!$E$8,'Расчет NPV'!$F$8,'Расчет NPV'!$B$8,'Расчет NPV'!$D$8)</f>
        <v/>
      </c>
      <c r="F2495" s="9">
        <f>_xlfn.BETA.INV(RAND(),'Расчет NPV'!$E$9,'Расчет NPV'!$F$9,'Расчет NPV'!$B$9,'Расчет NPV'!$D$9)</f>
        <v/>
      </c>
      <c r="G2495" s="9">
        <f>_xlfn.BETA.INV(RAND(),'Расчет NPV'!$E$10,'Расчет NPV'!$F$10,'Расчет NPV'!$B$10,'Расчет NPV'!$D$10)</f>
        <v/>
      </c>
      <c r="H2495" s="9">
        <f>((D2495*(1+E2495)^0*'Расчет NPV'!$C$14*(C2495-F2495)-G2495)-MAX((D2495*(1+E2495)^0*'Расчет NPV'!$C$14*(C2495-F2495)-G2495)-B2495/6,0)*'Расчет NPV'!$C$13)/(1+'Расчет NPV'!$C$12)^1</f>
        <v/>
      </c>
      <c r="I2495" s="9">
        <f>((D2495*(1+E2495)^1*(C2495-F2495)-G2495)-MAX((D2495*(1+E2495)^1*(C2495-F2495)-G2495)-B2495/6,0)*'Расчет NPV'!$C$13)/(1+'Расчет NPV'!$C$12)^2</f>
        <v/>
      </c>
      <c r="J2495" s="9">
        <f>((D2495*(1+E2495)^2*(C2495-F2495)-G2495)-MAX((D2495*(1+E2495)^2*(C2495-F2495)-G2495)-B2495/6,0)*'Расчет NPV'!$C$13)/(1+'Расчет NPV'!$C$12)^3</f>
        <v/>
      </c>
      <c r="K2495" s="9">
        <f>((D2495*(1+E2495)^3*(C2495-F2495)-G2495)-MAX((D2495*(1+E2495)^3*(C2495-F2495)-G2495)-B2495/6,0)*'Расчет NPV'!$C$13)/(1+'Расчет NPV'!$C$12)^4</f>
        <v/>
      </c>
      <c r="L2495" s="9">
        <f>((D2495*(1+E2495)^4*(C2495-F2495)-G2495)-MAX((D2495*(1+E2495)^4*(C2495-F2495)-G2495)-B2495/6,0)*'Расчет NPV'!$C$13)/(1+'Расчет NPV'!$C$12)^5</f>
        <v/>
      </c>
      <c r="M2495" s="9">
        <f>((D2495*(1+E2495)^5*(C2495-F2495)-G2495)-MAX((D2495*(1+E2495)^5*(C2495-F2495)-G2495)-B2495/6,0)*'Расчет NPV'!$C$13)/(1+'Расчет NPV'!$C$12)^6</f>
        <v/>
      </c>
      <c r="N2495" s="13">
        <f>SUM(H2495:M2495)-B2495</f>
        <v/>
      </c>
    </row>
    <row r="2496">
      <c r="A2496" t="n">
        <v>2492</v>
      </c>
      <c r="B2496" s="9">
        <f>_xlfn.BETA.INV(RAND(),'Расчет NPV'!$E$5,'Расчет NPV'!$F$5,'Расчет NPV'!$B$5,'Расчет NPV'!$D$5)</f>
        <v/>
      </c>
      <c r="C2496" s="9">
        <f>_xlfn.BETA.INV(RAND(),'Расчет NPV'!$E$6,'Расчет NPV'!$F$6,'Расчет NPV'!$B$6,'Расчет NPV'!$D$6)</f>
        <v/>
      </c>
      <c r="D2496" s="9">
        <f>_xlfn.BETA.INV(RAND(),'Расчет NPV'!$E$7,'Расчет NPV'!$F$7,'Расчет NPV'!$B$7,'Расчет NPV'!$D$7)</f>
        <v/>
      </c>
      <c r="E2496" s="5">
        <f>_xlfn.BETA.INV(RAND(),'Расчет NPV'!$E$8,'Расчет NPV'!$F$8,'Расчет NPV'!$B$8,'Расчет NPV'!$D$8)</f>
        <v/>
      </c>
      <c r="F2496" s="9">
        <f>_xlfn.BETA.INV(RAND(),'Расчет NPV'!$E$9,'Расчет NPV'!$F$9,'Расчет NPV'!$B$9,'Расчет NPV'!$D$9)</f>
        <v/>
      </c>
      <c r="G2496" s="9">
        <f>_xlfn.BETA.INV(RAND(),'Расчет NPV'!$E$10,'Расчет NPV'!$F$10,'Расчет NPV'!$B$10,'Расчет NPV'!$D$10)</f>
        <v/>
      </c>
      <c r="H2496" s="9">
        <f>((D2496*(1+E2496)^0*'Расчет NPV'!$C$14*(C2496-F2496)-G2496)-MAX((D2496*(1+E2496)^0*'Расчет NPV'!$C$14*(C2496-F2496)-G2496)-B2496/6,0)*'Расчет NPV'!$C$13)/(1+'Расчет NPV'!$C$12)^1</f>
        <v/>
      </c>
      <c r="I2496" s="9">
        <f>((D2496*(1+E2496)^1*(C2496-F2496)-G2496)-MAX((D2496*(1+E2496)^1*(C2496-F2496)-G2496)-B2496/6,0)*'Расчет NPV'!$C$13)/(1+'Расчет NPV'!$C$12)^2</f>
        <v/>
      </c>
      <c r="J2496" s="9">
        <f>((D2496*(1+E2496)^2*(C2496-F2496)-G2496)-MAX((D2496*(1+E2496)^2*(C2496-F2496)-G2496)-B2496/6,0)*'Расчет NPV'!$C$13)/(1+'Расчет NPV'!$C$12)^3</f>
        <v/>
      </c>
      <c r="K2496" s="9">
        <f>((D2496*(1+E2496)^3*(C2496-F2496)-G2496)-MAX((D2496*(1+E2496)^3*(C2496-F2496)-G2496)-B2496/6,0)*'Расчет NPV'!$C$13)/(1+'Расчет NPV'!$C$12)^4</f>
        <v/>
      </c>
      <c r="L2496" s="9">
        <f>((D2496*(1+E2496)^4*(C2496-F2496)-G2496)-MAX((D2496*(1+E2496)^4*(C2496-F2496)-G2496)-B2496/6,0)*'Расчет NPV'!$C$13)/(1+'Расчет NPV'!$C$12)^5</f>
        <v/>
      </c>
      <c r="M2496" s="9">
        <f>((D2496*(1+E2496)^5*(C2496-F2496)-G2496)-MAX((D2496*(1+E2496)^5*(C2496-F2496)-G2496)-B2496/6,0)*'Расчет NPV'!$C$13)/(1+'Расчет NPV'!$C$12)^6</f>
        <v/>
      </c>
      <c r="N2496" s="13">
        <f>SUM(H2496:M2496)-B2496</f>
        <v/>
      </c>
    </row>
    <row r="2497">
      <c r="A2497" t="n">
        <v>2493</v>
      </c>
      <c r="B2497" s="9">
        <f>_xlfn.BETA.INV(RAND(),'Расчет NPV'!$E$5,'Расчет NPV'!$F$5,'Расчет NPV'!$B$5,'Расчет NPV'!$D$5)</f>
        <v/>
      </c>
      <c r="C2497" s="9">
        <f>_xlfn.BETA.INV(RAND(),'Расчет NPV'!$E$6,'Расчет NPV'!$F$6,'Расчет NPV'!$B$6,'Расчет NPV'!$D$6)</f>
        <v/>
      </c>
      <c r="D2497" s="9">
        <f>_xlfn.BETA.INV(RAND(),'Расчет NPV'!$E$7,'Расчет NPV'!$F$7,'Расчет NPV'!$B$7,'Расчет NPV'!$D$7)</f>
        <v/>
      </c>
      <c r="E2497" s="5">
        <f>_xlfn.BETA.INV(RAND(),'Расчет NPV'!$E$8,'Расчет NPV'!$F$8,'Расчет NPV'!$B$8,'Расчет NPV'!$D$8)</f>
        <v/>
      </c>
      <c r="F2497" s="9">
        <f>_xlfn.BETA.INV(RAND(),'Расчет NPV'!$E$9,'Расчет NPV'!$F$9,'Расчет NPV'!$B$9,'Расчет NPV'!$D$9)</f>
        <v/>
      </c>
      <c r="G2497" s="9">
        <f>_xlfn.BETA.INV(RAND(),'Расчет NPV'!$E$10,'Расчет NPV'!$F$10,'Расчет NPV'!$B$10,'Расчет NPV'!$D$10)</f>
        <v/>
      </c>
      <c r="H2497" s="9">
        <f>((D2497*(1+E2497)^0*'Расчет NPV'!$C$14*(C2497-F2497)-G2497)-MAX((D2497*(1+E2497)^0*'Расчет NPV'!$C$14*(C2497-F2497)-G2497)-B2497/6,0)*'Расчет NPV'!$C$13)/(1+'Расчет NPV'!$C$12)^1</f>
        <v/>
      </c>
      <c r="I2497" s="9">
        <f>((D2497*(1+E2497)^1*(C2497-F2497)-G2497)-MAX((D2497*(1+E2497)^1*(C2497-F2497)-G2497)-B2497/6,0)*'Расчет NPV'!$C$13)/(1+'Расчет NPV'!$C$12)^2</f>
        <v/>
      </c>
      <c r="J2497" s="9">
        <f>((D2497*(1+E2497)^2*(C2497-F2497)-G2497)-MAX((D2497*(1+E2497)^2*(C2497-F2497)-G2497)-B2497/6,0)*'Расчет NPV'!$C$13)/(1+'Расчет NPV'!$C$12)^3</f>
        <v/>
      </c>
      <c r="K2497" s="9">
        <f>((D2497*(1+E2497)^3*(C2497-F2497)-G2497)-MAX((D2497*(1+E2497)^3*(C2497-F2497)-G2497)-B2497/6,0)*'Расчет NPV'!$C$13)/(1+'Расчет NPV'!$C$12)^4</f>
        <v/>
      </c>
      <c r="L2497" s="9">
        <f>((D2497*(1+E2497)^4*(C2497-F2497)-G2497)-MAX((D2497*(1+E2497)^4*(C2497-F2497)-G2497)-B2497/6,0)*'Расчет NPV'!$C$13)/(1+'Расчет NPV'!$C$12)^5</f>
        <v/>
      </c>
      <c r="M2497" s="9">
        <f>((D2497*(1+E2497)^5*(C2497-F2497)-G2497)-MAX((D2497*(1+E2497)^5*(C2497-F2497)-G2497)-B2497/6,0)*'Расчет NPV'!$C$13)/(1+'Расчет NPV'!$C$12)^6</f>
        <v/>
      </c>
      <c r="N2497" s="13">
        <f>SUM(H2497:M2497)-B2497</f>
        <v/>
      </c>
    </row>
    <row r="2498">
      <c r="A2498" t="n">
        <v>2494</v>
      </c>
      <c r="B2498" s="9">
        <f>_xlfn.BETA.INV(RAND(),'Расчет NPV'!$E$5,'Расчет NPV'!$F$5,'Расчет NPV'!$B$5,'Расчет NPV'!$D$5)</f>
        <v/>
      </c>
      <c r="C2498" s="9">
        <f>_xlfn.BETA.INV(RAND(),'Расчет NPV'!$E$6,'Расчет NPV'!$F$6,'Расчет NPV'!$B$6,'Расчет NPV'!$D$6)</f>
        <v/>
      </c>
      <c r="D2498" s="9">
        <f>_xlfn.BETA.INV(RAND(),'Расчет NPV'!$E$7,'Расчет NPV'!$F$7,'Расчет NPV'!$B$7,'Расчет NPV'!$D$7)</f>
        <v/>
      </c>
      <c r="E2498" s="5">
        <f>_xlfn.BETA.INV(RAND(),'Расчет NPV'!$E$8,'Расчет NPV'!$F$8,'Расчет NPV'!$B$8,'Расчет NPV'!$D$8)</f>
        <v/>
      </c>
      <c r="F2498" s="9">
        <f>_xlfn.BETA.INV(RAND(),'Расчет NPV'!$E$9,'Расчет NPV'!$F$9,'Расчет NPV'!$B$9,'Расчет NPV'!$D$9)</f>
        <v/>
      </c>
      <c r="G2498" s="9">
        <f>_xlfn.BETA.INV(RAND(),'Расчет NPV'!$E$10,'Расчет NPV'!$F$10,'Расчет NPV'!$B$10,'Расчет NPV'!$D$10)</f>
        <v/>
      </c>
      <c r="H2498" s="9">
        <f>((D2498*(1+E2498)^0*'Расчет NPV'!$C$14*(C2498-F2498)-G2498)-MAX((D2498*(1+E2498)^0*'Расчет NPV'!$C$14*(C2498-F2498)-G2498)-B2498/6,0)*'Расчет NPV'!$C$13)/(1+'Расчет NPV'!$C$12)^1</f>
        <v/>
      </c>
      <c r="I2498" s="9">
        <f>((D2498*(1+E2498)^1*(C2498-F2498)-G2498)-MAX((D2498*(1+E2498)^1*(C2498-F2498)-G2498)-B2498/6,0)*'Расчет NPV'!$C$13)/(1+'Расчет NPV'!$C$12)^2</f>
        <v/>
      </c>
      <c r="J2498" s="9">
        <f>((D2498*(1+E2498)^2*(C2498-F2498)-G2498)-MAX((D2498*(1+E2498)^2*(C2498-F2498)-G2498)-B2498/6,0)*'Расчет NPV'!$C$13)/(1+'Расчет NPV'!$C$12)^3</f>
        <v/>
      </c>
      <c r="K2498" s="9">
        <f>((D2498*(1+E2498)^3*(C2498-F2498)-G2498)-MAX((D2498*(1+E2498)^3*(C2498-F2498)-G2498)-B2498/6,0)*'Расчет NPV'!$C$13)/(1+'Расчет NPV'!$C$12)^4</f>
        <v/>
      </c>
      <c r="L2498" s="9">
        <f>((D2498*(1+E2498)^4*(C2498-F2498)-G2498)-MAX((D2498*(1+E2498)^4*(C2498-F2498)-G2498)-B2498/6,0)*'Расчет NPV'!$C$13)/(1+'Расчет NPV'!$C$12)^5</f>
        <v/>
      </c>
      <c r="M2498" s="9">
        <f>((D2498*(1+E2498)^5*(C2498-F2498)-G2498)-MAX((D2498*(1+E2498)^5*(C2498-F2498)-G2498)-B2498/6,0)*'Расчет NPV'!$C$13)/(1+'Расчет NPV'!$C$12)^6</f>
        <v/>
      </c>
      <c r="N2498" s="13">
        <f>SUM(H2498:M2498)-B2498</f>
        <v/>
      </c>
    </row>
    <row r="2499">
      <c r="A2499" t="n">
        <v>2495</v>
      </c>
      <c r="B2499" s="9">
        <f>_xlfn.BETA.INV(RAND(),'Расчет NPV'!$E$5,'Расчет NPV'!$F$5,'Расчет NPV'!$B$5,'Расчет NPV'!$D$5)</f>
        <v/>
      </c>
      <c r="C2499" s="9">
        <f>_xlfn.BETA.INV(RAND(),'Расчет NPV'!$E$6,'Расчет NPV'!$F$6,'Расчет NPV'!$B$6,'Расчет NPV'!$D$6)</f>
        <v/>
      </c>
      <c r="D2499" s="9">
        <f>_xlfn.BETA.INV(RAND(),'Расчет NPV'!$E$7,'Расчет NPV'!$F$7,'Расчет NPV'!$B$7,'Расчет NPV'!$D$7)</f>
        <v/>
      </c>
      <c r="E2499" s="5">
        <f>_xlfn.BETA.INV(RAND(),'Расчет NPV'!$E$8,'Расчет NPV'!$F$8,'Расчет NPV'!$B$8,'Расчет NPV'!$D$8)</f>
        <v/>
      </c>
      <c r="F2499" s="9">
        <f>_xlfn.BETA.INV(RAND(),'Расчет NPV'!$E$9,'Расчет NPV'!$F$9,'Расчет NPV'!$B$9,'Расчет NPV'!$D$9)</f>
        <v/>
      </c>
      <c r="G2499" s="9">
        <f>_xlfn.BETA.INV(RAND(),'Расчет NPV'!$E$10,'Расчет NPV'!$F$10,'Расчет NPV'!$B$10,'Расчет NPV'!$D$10)</f>
        <v/>
      </c>
      <c r="H2499" s="9">
        <f>((D2499*(1+E2499)^0*'Расчет NPV'!$C$14*(C2499-F2499)-G2499)-MAX((D2499*(1+E2499)^0*'Расчет NPV'!$C$14*(C2499-F2499)-G2499)-B2499/6,0)*'Расчет NPV'!$C$13)/(1+'Расчет NPV'!$C$12)^1</f>
        <v/>
      </c>
      <c r="I2499" s="9">
        <f>((D2499*(1+E2499)^1*(C2499-F2499)-G2499)-MAX((D2499*(1+E2499)^1*(C2499-F2499)-G2499)-B2499/6,0)*'Расчет NPV'!$C$13)/(1+'Расчет NPV'!$C$12)^2</f>
        <v/>
      </c>
      <c r="J2499" s="9">
        <f>((D2499*(1+E2499)^2*(C2499-F2499)-G2499)-MAX((D2499*(1+E2499)^2*(C2499-F2499)-G2499)-B2499/6,0)*'Расчет NPV'!$C$13)/(1+'Расчет NPV'!$C$12)^3</f>
        <v/>
      </c>
      <c r="K2499" s="9">
        <f>((D2499*(1+E2499)^3*(C2499-F2499)-G2499)-MAX((D2499*(1+E2499)^3*(C2499-F2499)-G2499)-B2499/6,0)*'Расчет NPV'!$C$13)/(1+'Расчет NPV'!$C$12)^4</f>
        <v/>
      </c>
      <c r="L2499" s="9">
        <f>((D2499*(1+E2499)^4*(C2499-F2499)-G2499)-MAX((D2499*(1+E2499)^4*(C2499-F2499)-G2499)-B2499/6,0)*'Расчет NPV'!$C$13)/(1+'Расчет NPV'!$C$12)^5</f>
        <v/>
      </c>
      <c r="M2499" s="9">
        <f>((D2499*(1+E2499)^5*(C2499-F2499)-G2499)-MAX((D2499*(1+E2499)^5*(C2499-F2499)-G2499)-B2499/6,0)*'Расчет NPV'!$C$13)/(1+'Расчет NPV'!$C$12)^6</f>
        <v/>
      </c>
      <c r="N2499" s="13">
        <f>SUM(H2499:M2499)-B2499</f>
        <v/>
      </c>
    </row>
    <row r="2500">
      <c r="A2500" t="n">
        <v>2496</v>
      </c>
      <c r="B2500" s="9">
        <f>_xlfn.BETA.INV(RAND(),'Расчет NPV'!$E$5,'Расчет NPV'!$F$5,'Расчет NPV'!$B$5,'Расчет NPV'!$D$5)</f>
        <v/>
      </c>
      <c r="C2500" s="9">
        <f>_xlfn.BETA.INV(RAND(),'Расчет NPV'!$E$6,'Расчет NPV'!$F$6,'Расчет NPV'!$B$6,'Расчет NPV'!$D$6)</f>
        <v/>
      </c>
      <c r="D2500" s="9">
        <f>_xlfn.BETA.INV(RAND(),'Расчет NPV'!$E$7,'Расчет NPV'!$F$7,'Расчет NPV'!$B$7,'Расчет NPV'!$D$7)</f>
        <v/>
      </c>
      <c r="E2500" s="5">
        <f>_xlfn.BETA.INV(RAND(),'Расчет NPV'!$E$8,'Расчет NPV'!$F$8,'Расчет NPV'!$B$8,'Расчет NPV'!$D$8)</f>
        <v/>
      </c>
      <c r="F2500" s="9">
        <f>_xlfn.BETA.INV(RAND(),'Расчет NPV'!$E$9,'Расчет NPV'!$F$9,'Расчет NPV'!$B$9,'Расчет NPV'!$D$9)</f>
        <v/>
      </c>
      <c r="G2500" s="9">
        <f>_xlfn.BETA.INV(RAND(),'Расчет NPV'!$E$10,'Расчет NPV'!$F$10,'Расчет NPV'!$B$10,'Расчет NPV'!$D$10)</f>
        <v/>
      </c>
      <c r="H2500" s="9">
        <f>((D2500*(1+E2500)^0*'Расчет NPV'!$C$14*(C2500-F2500)-G2500)-MAX((D2500*(1+E2500)^0*'Расчет NPV'!$C$14*(C2500-F2500)-G2500)-B2500/6,0)*'Расчет NPV'!$C$13)/(1+'Расчет NPV'!$C$12)^1</f>
        <v/>
      </c>
      <c r="I2500" s="9">
        <f>((D2500*(1+E2500)^1*(C2500-F2500)-G2500)-MAX((D2500*(1+E2500)^1*(C2500-F2500)-G2500)-B2500/6,0)*'Расчет NPV'!$C$13)/(1+'Расчет NPV'!$C$12)^2</f>
        <v/>
      </c>
      <c r="J2500" s="9">
        <f>((D2500*(1+E2500)^2*(C2500-F2500)-G2500)-MAX((D2500*(1+E2500)^2*(C2500-F2500)-G2500)-B2500/6,0)*'Расчет NPV'!$C$13)/(1+'Расчет NPV'!$C$12)^3</f>
        <v/>
      </c>
      <c r="K2500" s="9">
        <f>((D2500*(1+E2500)^3*(C2500-F2500)-G2500)-MAX((D2500*(1+E2500)^3*(C2500-F2500)-G2500)-B2500/6,0)*'Расчет NPV'!$C$13)/(1+'Расчет NPV'!$C$12)^4</f>
        <v/>
      </c>
      <c r="L2500" s="9">
        <f>((D2500*(1+E2500)^4*(C2500-F2500)-G2500)-MAX((D2500*(1+E2500)^4*(C2500-F2500)-G2500)-B2500/6,0)*'Расчет NPV'!$C$13)/(1+'Расчет NPV'!$C$12)^5</f>
        <v/>
      </c>
      <c r="M2500" s="9">
        <f>((D2500*(1+E2500)^5*(C2500-F2500)-G2500)-MAX((D2500*(1+E2500)^5*(C2500-F2500)-G2500)-B2500/6,0)*'Расчет NPV'!$C$13)/(1+'Расчет NPV'!$C$12)^6</f>
        <v/>
      </c>
      <c r="N2500" s="13">
        <f>SUM(H2500:M2500)-B2500</f>
        <v/>
      </c>
    </row>
    <row r="2501">
      <c r="A2501" t="n">
        <v>2497</v>
      </c>
      <c r="B2501" s="9">
        <f>_xlfn.BETA.INV(RAND(),'Расчет NPV'!$E$5,'Расчет NPV'!$F$5,'Расчет NPV'!$B$5,'Расчет NPV'!$D$5)</f>
        <v/>
      </c>
      <c r="C2501" s="9">
        <f>_xlfn.BETA.INV(RAND(),'Расчет NPV'!$E$6,'Расчет NPV'!$F$6,'Расчет NPV'!$B$6,'Расчет NPV'!$D$6)</f>
        <v/>
      </c>
      <c r="D2501" s="9">
        <f>_xlfn.BETA.INV(RAND(),'Расчет NPV'!$E$7,'Расчет NPV'!$F$7,'Расчет NPV'!$B$7,'Расчет NPV'!$D$7)</f>
        <v/>
      </c>
      <c r="E2501" s="5">
        <f>_xlfn.BETA.INV(RAND(),'Расчет NPV'!$E$8,'Расчет NPV'!$F$8,'Расчет NPV'!$B$8,'Расчет NPV'!$D$8)</f>
        <v/>
      </c>
      <c r="F2501" s="9">
        <f>_xlfn.BETA.INV(RAND(),'Расчет NPV'!$E$9,'Расчет NPV'!$F$9,'Расчет NPV'!$B$9,'Расчет NPV'!$D$9)</f>
        <v/>
      </c>
      <c r="G2501" s="9">
        <f>_xlfn.BETA.INV(RAND(),'Расчет NPV'!$E$10,'Расчет NPV'!$F$10,'Расчет NPV'!$B$10,'Расчет NPV'!$D$10)</f>
        <v/>
      </c>
      <c r="H2501" s="9">
        <f>((D2501*(1+E2501)^0*'Расчет NPV'!$C$14*(C2501-F2501)-G2501)-MAX((D2501*(1+E2501)^0*'Расчет NPV'!$C$14*(C2501-F2501)-G2501)-B2501/6,0)*'Расчет NPV'!$C$13)/(1+'Расчет NPV'!$C$12)^1</f>
        <v/>
      </c>
      <c r="I2501" s="9">
        <f>((D2501*(1+E2501)^1*(C2501-F2501)-G2501)-MAX((D2501*(1+E2501)^1*(C2501-F2501)-G2501)-B2501/6,0)*'Расчет NPV'!$C$13)/(1+'Расчет NPV'!$C$12)^2</f>
        <v/>
      </c>
      <c r="J2501" s="9">
        <f>((D2501*(1+E2501)^2*(C2501-F2501)-G2501)-MAX((D2501*(1+E2501)^2*(C2501-F2501)-G2501)-B2501/6,0)*'Расчет NPV'!$C$13)/(1+'Расчет NPV'!$C$12)^3</f>
        <v/>
      </c>
      <c r="K2501" s="9">
        <f>((D2501*(1+E2501)^3*(C2501-F2501)-G2501)-MAX((D2501*(1+E2501)^3*(C2501-F2501)-G2501)-B2501/6,0)*'Расчет NPV'!$C$13)/(1+'Расчет NPV'!$C$12)^4</f>
        <v/>
      </c>
      <c r="L2501" s="9">
        <f>((D2501*(1+E2501)^4*(C2501-F2501)-G2501)-MAX((D2501*(1+E2501)^4*(C2501-F2501)-G2501)-B2501/6,0)*'Расчет NPV'!$C$13)/(1+'Расчет NPV'!$C$12)^5</f>
        <v/>
      </c>
      <c r="M2501" s="9">
        <f>((D2501*(1+E2501)^5*(C2501-F2501)-G2501)-MAX((D2501*(1+E2501)^5*(C2501-F2501)-G2501)-B2501/6,0)*'Расчет NPV'!$C$13)/(1+'Расчет NPV'!$C$12)^6</f>
        <v/>
      </c>
      <c r="N2501" s="13">
        <f>SUM(H2501:M2501)-B2501</f>
        <v/>
      </c>
    </row>
    <row r="2502">
      <c r="A2502" t="n">
        <v>2498</v>
      </c>
      <c r="B2502" s="9">
        <f>_xlfn.BETA.INV(RAND(),'Расчет NPV'!$E$5,'Расчет NPV'!$F$5,'Расчет NPV'!$B$5,'Расчет NPV'!$D$5)</f>
        <v/>
      </c>
      <c r="C2502" s="9">
        <f>_xlfn.BETA.INV(RAND(),'Расчет NPV'!$E$6,'Расчет NPV'!$F$6,'Расчет NPV'!$B$6,'Расчет NPV'!$D$6)</f>
        <v/>
      </c>
      <c r="D2502" s="9">
        <f>_xlfn.BETA.INV(RAND(),'Расчет NPV'!$E$7,'Расчет NPV'!$F$7,'Расчет NPV'!$B$7,'Расчет NPV'!$D$7)</f>
        <v/>
      </c>
      <c r="E2502" s="5">
        <f>_xlfn.BETA.INV(RAND(),'Расчет NPV'!$E$8,'Расчет NPV'!$F$8,'Расчет NPV'!$B$8,'Расчет NPV'!$D$8)</f>
        <v/>
      </c>
      <c r="F2502" s="9">
        <f>_xlfn.BETA.INV(RAND(),'Расчет NPV'!$E$9,'Расчет NPV'!$F$9,'Расчет NPV'!$B$9,'Расчет NPV'!$D$9)</f>
        <v/>
      </c>
      <c r="G2502" s="9">
        <f>_xlfn.BETA.INV(RAND(),'Расчет NPV'!$E$10,'Расчет NPV'!$F$10,'Расчет NPV'!$B$10,'Расчет NPV'!$D$10)</f>
        <v/>
      </c>
      <c r="H2502" s="9">
        <f>((D2502*(1+E2502)^0*'Расчет NPV'!$C$14*(C2502-F2502)-G2502)-MAX((D2502*(1+E2502)^0*'Расчет NPV'!$C$14*(C2502-F2502)-G2502)-B2502/6,0)*'Расчет NPV'!$C$13)/(1+'Расчет NPV'!$C$12)^1</f>
        <v/>
      </c>
      <c r="I2502" s="9">
        <f>((D2502*(1+E2502)^1*(C2502-F2502)-G2502)-MAX((D2502*(1+E2502)^1*(C2502-F2502)-G2502)-B2502/6,0)*'Расчет NPV'!$C$13)/(1+'Расчет NPV'!$C$12)^2</f>
        <v/>
      </c>
      <c r="J2502" s="9">
        <f>((D2502*(1+E2502)^2*(C2502-F2502)-G2502)-MAX((D2502*(1+E2502)^2*(C2502-F2502)-G2502)-B2502/6,0)*'Расчет NPV'!$C$13)/(1+'Расчет NPV'!$C$12)^3</f>
        <v/>
      </c>
      <c r="K2502" s="9">
        <f>((D2502*(1+E2502)^3*(C2502-F2502)-G2502)-MAX((D2502*(1+E2502)^3*(C2502-F2502)-G2502)-B2502/6,0)*'Расчет NPV'!$C$13)/(1+'Расчет NPV'!$C$12)^4</f>
        <v/>
      </c>
      <c r="L2502" s="9">
        <f>((D2502*(1+E2502)^4*(C2502-F2502)-G2502)-MAX((D2502*(1+E2502)^4*(C2502-F2502)-G2502)-B2502/6,0)*'Расчет NPV'!$C$13)/(1+'Расчет NPV'!$C$12)^5</f>
        <v/>
      </c>
      <c r="M2502" s="9">
        <f>((D2502*(1+E2502)^5*(C2502-F2502)-G2502)-MAX((D2502*(1+E2502)^5*(C2502-F2502)-G2502)-B2502/6,0)*'Расчет NPV'!$C$13)/(1+'Расчет NPV'!$C$12)^6</f>
        <v/>
      </c>
      <c r="N2502" s="13">
        <f>SUM(H2502:M2502)-B2502</f>
        <v/>
      </c>
    </row>
    <row r="2503">
      <c r="A2503" t="n">
        <v>2499</v>
      </c>
      <c r="B2503" s="9">
        <f>_xlfn.BETA.INV(RAND(),'Расчет NPV'!$E$5,'Расчет NPV'!$F$5,'Расчет NPV'!$B$5,'Расчет NPV'!$D$5)</f>
        <v/>
      </c>
      <c r="C2503" s="9">
        <f>_xlfn.BETA.INV(RAND(),'Расчет NPV'!$E$6,'Расчет NPV'!$F$6,'Расчет NPV'!$B$6,'Расчет NPV'!$D$6)</f>
        <v/>
      </c>
      <c r="D2503" s="9">
        <f>_xlfn.BETA.INV(RAND(),'Расчет NPV'!$E$7,'Расчет NPV'!$F$7,'Расчет NPV'!$B$7,'Расчет NPV'!$D$7)</f>
        <v/>
      </c>
      <c r="E2503" s="5">
        <f>_xlfn.BETA.INV(RAND(),'Расчет NPV'!$E$8,'Расчет NPV'!$F$8,'Расчет NPV'!$B$8,'Расчет NPV'!$D$8)</f>
        <v/>
      </c>
      <c r="F2503" s="9">
        <f>_xlfn.BETA.INV(RAND(),'Расчет NPV'!$E$9,'Расчет NPV'!$F$9,'Расчет NPV'!$B$9,'Расчет NPV'!$D$9)</f>
        <v/>
      </c>
      <c r="G2503" s="9">
        <f>_xlfn.BETA.INV(RAND(),'Расчет NPV'!$E$10,'Расчет NPV'!$F$10,'Расчет NPV'!$B$10,'Расчет NPV'!$D$10)</f>
        <v/>
      </c>
      <c r="H2503" s="9">
        <f>((D2503*(1+E2503)^0*'Расчет NPV'!$C$14*(C2503-F2503)-G2503)-MAX((D2503*(1+E2503)^0*'Расчет NPV'!$C$14*(C2503-F2503)-G2503)-B2503/6,0)*'Расчет NPV'!$C$13)/(1+'Расчет NPV'!$C$12)^1</f>
        <v/>
      </c>
      <c r="I2503" s="9">
        <f>((D2503*(1+E2503)^1*(C2503-F2503)-G2503)-MAX((D2503*(1+E2503)^1*(C2503-F2503)-G2503)-B2503/6,0)*'Расчет NPV'!$C$13)/(1+'Расчет NPV'!$C$12)^2</f>
        <v/>
      </c>
      <c r="J2503" s="9">
        <f>((D2503*(1+E2503)^2*(C2503-F2503)-G2503)-MAX((D2503*(1+E2503)^2*(C2503-F2503)-G2503)-B2503/6,0)*'Расчет NPV'!$C$13)/(1+'Расчет NPV'!$C$12)^3</f>
        <v/>
      </c>
      <c r="K2503" s="9">
        <f>((D2503*(1+E2503)^3*(C2503-F2503)-G2503)-MAX((D2503*(1+E2503)^3*(C2503-F2503)-G2503)-B2503/6,0)*'Расчет NPV'!$C$13)/(1+'Расчет NPV'!$C$12)^4</f>
        <v/>
      </c>
      <c r="L2503" s="9">
        <f>((D2503*(1+E2503)^4*(C2503-F2503)-G2503)-MAX((D2503*(1+E2503)^4*(C2503-F2503)-G2503)-B2503/6,0)*'Расчет NPV'!$C$13)/(1+'Расчет NPV'!$C$12)^5</f>
        <v/>
      </c>
      <c r="M2503" s="9">
        <f>((D2503*(1+E2503)^5*(C2503-F2503)-G2503)-MAX((D2503*(1+E2503)^5*(C2503-F2503)-G2503)-B2503/6,0)*'Расчет NPV'!$C$13)/(1+'Расчет NPV'!$C$12)^6</f>
        <v/>
      </c>
      <c r="N2503" s="13">
        <f>SUM(H2503:M2503)-B2503</f>
        <v/>
      </c>
    </row>
    <row r="2504">
      <c r="A2504" t="n">
        <v>2500</v>
      </c>
      <c r="B2504" s="9">
        <f>_xlfn.BETA.INV(RAND(),'Расчет NPV'!$E$5,'Расчет NPV'!$F$5,'Расчет NPV'!$B$5,'Расчет NPV'!$D$5)</f>
        <v/>
      </c>
      <c r="C2504" s="9">
        <f>_xlfn.BETA.INV(RAND(),'Расчет NPV'!$E$6,'Расчет NPV'!$F$6,'Расчет NPV'!$B$6,'Расчет NPV'!$D$6)</f>
        <v/>
      </c>
      <c r="D2504" s="9">
        <f>_xlfn.BETA.INV(RAND(),'Расчет NPV'!$E$7,'Расчет NPV'!$F$7,'Расчет NPV'!$B$7,'Расчет NPV'!$D$7)</f>
        <v/>
      </c>
      <c r="E2504" s="5">
        <f>_xlfn.BETA.INV(RAND(),'Расчет NPV'!$E$8,'Расчет NPV'!$F$8,'Расчет NPV'!$B$8,'Расчет NPV'!$D$8)</f>
        <v/>
      </c>
      <c r="F2504" s="9">
        <f>_xlfn.BETA.INV(RAND(),'Расчет NPV'!$E$9,'Расчет NPV'!$F$9,'Расчет NPV'!$B$9,'Расчет NPV'!$D$9)</f>
        <v/>
      </c>
      <c r="G2504" s="9">
        <f>_xlfn.BETA.INV(RAND(),'Расчет NPV'!$E$10,'Расчет NPV'!$F$10,'Расчет NPV'!$B$10,'Расчет NPV'!$D$10)</f>
        <v/>
      </c>
      <c r="H2504" s="9">
        <f>((D2504*(1+E2504)^0*'Расчет NPV'!$C$14*(C2504-F2504)-G2504)-MAX((D2504*(1+E2504)^0*'Расчет NPV'!$C$14*(C2504-F2504)-G2504)-B2504/6,0)*'Расчет NPV'!$C$13)/(1+'Расчет NPV'!$C$12)^1</f>
        <v/>
      </c>
      <c r="I2504" s="9">
        <f>((D2504*(1+E2504)^1*(C2504-F2504)-G2504)-MAX((D2504*(1+E2504)^1*(C2504-F2504)-G2504)-B2504/6,0)*'Расчет NPV'!$C$13)/(1+'Расчет NPV'!$C$12)^2</f>
        <v/>
      </c>
      <c r="J2504" s="9">
        <f>((D2504*(1+E2504)^2*(C2504-F2504)-G2504)-MAX((D2504*(1+E2504)^2*(C2504-F2504)-G2504)-B2504/6,0)*'Расчет NPV'!$C$13)/(1+'Расчет NPV'!$C$12)^3</f>
        <v/>
      </c>
      <c r="K2504" s="9">
        <f>((D2504*(1+E2504)^3*(C2504-F2504)-G2504)-MAX((D2504*(1+E2504)^3*(C2504-F2504)-G2504)-B2504/6,0)*'Расчет NPV'!$C$13)/(1+'Расчет NPV'!$C$12)^4</f>
        <v/>
      </c>
      <c r="L2504" s="9">
        <f>((D2504*(1+E2504)^4*(C2504-F2504)-G2504)-MAX((D2504*(1+E2504)^4*(C2504-F2504)-G2504)-B2504/6,0)*'Расчет NPV'!$C$13)/(1+'Расчет NPV'!$C$12)^5</f>
        <v/>
      </c>
      <c r="M2504" s="9">
        <f>((D2504*(1+E2504)^5*(C2504-F2504)-G2504)-MAX((D2504*(1+E2504)^5*(C2504-F2504)-G2504)-B2504/6,0)*'Расчет NPV'!$C$13)/(1+'Расчет NPV'!$C$12)^6</f>
        <v/>
      </c>
      <c r="N2504" s="13">
        <f>SUM(H2504:M2504)-B2504</f>
        <v/>
      </c>
    </row>
    <row r="2505">
      <c r="A2505" t="n">
        <v>2501</v>
      </c>
      <c r="B2505" s="9">
        <f>_xlfn.BETA.INV(RAND(),'Расчет NPV'!$E$5,'Расчет NPV'!$F$5,'Расчет NPV'!$B$5,'Расчет NPV'!$D$5)</f>
        <v/>
      </c>
      <c r="C2505" s="9">
        <f>_xlfn.BETA.INV(RAND(),'Расчет NPV'!$E$6,'Расчет NPV'!$F$6,'Расчет NPV'!$B$6,'Расчет NPV'!$D$6)</f>
        <v/>
      </c>
      <c r="D2505" s="9">
        <f>_xlfn.BETA.INV(RAND(),'Расчет NPV'!$E$7,'Расчет NPV'!$F$7,'Расчет NPV'!$B$7,'Расчет NPV'!$D$7)</f>
        <v/>
      </c>
      <c r="E2505" s="5">
        <f>_xlfn.BETA.INV(RAND(),'Расчет NPV'!$E$8,'Расчет NPV'!$F$8,'Расчет NPV'!$B$8,'Расчет NPV'!$D$8)</f>
        <v/>
      </c>
      <c r="F2505" s="9">
        <f>_xlfn.BETA.INV(RAND(),'Расчет NPV'!$E$9,'Расчет NPV'!$F$9,'Расчет NPV'!$B$9,'Расчет NPV'!$D$9)</f>
        <v/>
      </c>
      <c r="G2505" s="9">
        <f>_xlfn.BETA.INV(RAND(),'Расчет NPV'!$E$10,'Расчет NPV'!$F$10,'Расчет NPV'!$B$10,'Расчет NPV'!$D$10)</f>
        <v/>
      </c>
      <c r="H2505" s="9">
        <f>((D2505*(1+E2505)^0*'Расчет NPV'!$C$14*(C2505-F2505)-G2505)-MAX((D2505*(1+E2505)^0*'Расчет NPV'!$C$14*(C2505-F2505)-G2505)-B2505/6,0)*'Расчет NPV'!$C$13)/(1+'Расчет NPV'!$C$12)^1</f>
        <v/>
      </c>
      <c r="I2505" s="9">
        <f>((D2505*(1+E2505)^1*(C2505-F2505)-G2505)-MAX((D2505*(1+E2505)^1*(C2505-F2505)-G2505)-B2505/6,0)*'Расчет NPV'!$C$13)/(1+'Расчет NPV'!$C$12)^2</f>
        <v/>
      </c>
      <c r="J2505" s="9">
        <f>((D2505*(1+E2505)^2*(C2505-F2505)-G2505)-MAX((D2505*(1+E2505)^2*(C2505-F2505)-G2505)-B2505/6,0)*'Расчет NPV'!$C$13)/(1+'Расчет NPV'!$C$12)^3</f>
        <v/>
      </c>
      <c r="K2505" s="9">
        <f>((D2505*(1+E2505)^3*(C2505-F2505)-G2505)-MAX((D2505*(1+E2505)^3*(C2505-F2505)-G2505)-B2505/6,0)*'Расчет NPV'!$C$13)/(1+'Расчет NPV'!$C$12)^4</f>
        <v/>
      </c>
      <c r="L2505" s="9">
        <f>((D2505*(1+E2505)^4*(C2505-F2505)-G2505)-MAX((D2505*(1+E2505)^4*(C2505-F2505)-G2505)-B2505/6,0)*'Расчет NPV'!$C$13)/(1+'Расчет NPV'!$C$12)^5</f>
        <v/>
      </c>
      <c r="M2505" s="9">
        <f>((D2505*(1+E2505)^5*(C2505-F2505)-G2505)-MAX((D2505*(1+E2505)^5*(C2505-F2505)-G2505)-B2505/6,0)*'Расчет NPV'!$C$13)/(1+'Расчет NPV'!$C$12)^6</f>
        <v/>
      </c>
      <c r="N2505" s="13">
        <f>SUM(H2505:M2505)-B2505</f>
        <v/>
      </c>
    </row>
    <row r="2506">
      <c r="A2506" t="n">
        <v>2502</v>
      </c>
      <c r="B2506" s="9">
        <f>_xlfn.BETA.INV(RAND(),'Расчет NPV'!$E$5,'Расчет NPV'!$F$5,'Расчет NPV'!$B$5,'Расчет NPV'!$D$5)</f>
        <v/>
      </c>
      <c r="C2506" s="9">
        <f>_xlfn.BETA.INV(RAND(),'Расчет NPV'!$E$6,'Расчет NPV'!$F$6,'Расчет NPV'!$B$6,'Расчет NPV'!$D$6)</f>
        <v/>
      </c>
      <c r="D2506" s="9">
        <f>_xlfn.BETA.INV(RAND(),'Расчет NPV'!$E$7,'Расчет NPV'!$F$7,'Расчет NPV'!$B$7,'Расчет NPV'!$D$7)</f>
        <v/>
      </c>
      <c r="E2506" s="5">
        <f>_xlfn.BETA.INV(RAND(),'Расчет NPV'!$E$8,'Расчет NPV'!$F$8,'Расчет NPV'!$B$8,'Расчет NPV'!$D$8)</f>
        <v/>
      </c>
      <c r="F2506" s="9">
        <f>_xlfn.BETA.INV(RAND(),'Расчет NPV'!$E$9,'Расчет NPV'!$F$9,'Расчет NPV'!$B$9,'Расчет NPV'!$D$9)</f>
        <v/>
      </c>
      <c r="G2506" s="9">
        <f>_xlfn.BETA.INV(RAND(),'Расчет NPV'!$E$10,'Расчет NPV'!$F$10,'Расчет NPV'!$B$10,'Расчет NPV'!$D$10)</f>
        <v/>
      </c>
      <c r="H2506" s="9">
        <f>((D2506*(1+E2506)^0*'Расчет NPV'!$C$14*(C2506-F2506)-G2506)-MAX((D2506*(1+E2506)^0*'Расчет NPV'!$C$14*(C2506-F2506)-G2506)-B2506/6,0)*'Расчет NPV'!$C$13)/(1+'Расчет NPV'!$C$12)^1</f>
        <v/>
      </c>
      <c r="I2506" s="9">
        <f>((D2506*(1+E2506)^1*(C2506-F2506)-G2506)-MAX((D2506*(1+E2506)^1*(C2506-F2506)-G2506)-B2506/6,0)*'Расчет NPV'!$C$13)/(1+'Расчет NPV'!$C$12)^2</f>
        <v/>
      </c>
      <c r="J2506" s="9">
        <f>((D2506*(1+E2506)^2*(C2506-F2506)-G2506)-MAX((D2506*(1+E2506)^2*(C2506-F2506)-G2506)-B2506/6,0)*'Расчет NPV'!$C$13)/(1+'Расчет NPV'!$C$12)^3</f>
        <v/>
      </c>
      <c r="K2506" s="9">
        <f>((D2506*(1+E2506)^3*(C2506-F2506)-G2506)-MAX((D2506*(1+E2506)^3*(C2506-F2506)-G2506)-B2506/6,0)*'Расчет NPV'!$C$13)/(1+'Расчет NPV'!$C$12)^4</f>
        <v/>
      </c>
      <c r="L2506" s="9">
        <f>((D2506*(1+E2506)^4*(C2506-F2506)-G2506)-MAX((D2506*(1+E2506)^4*(C2506-F2506)-G2506)-B2506/6,0)*'Расчет NPV'!$C$13)/(1+'Расчет NPV'!$C$12)^5</f>
        <v/>
      </c>
      <c r="M2506" s="9">
        <f>((D2506*(1+E2506)^5*(C2506-F2506)-G2506)-MAX((D2506*(1+E2506)^5*(C2506-F2506)-G2506)-B2506/6,0)*'Расчет NPV'!$C$13)/(1+'Расчет NPV'!$C$12)^6</f>
        <v/>
      </c>
      <c r="N2506" s="13">
        <f>SUM(H2506:M2506)-B2506</f>
        <v/>
      </c>
    </row>
    <row r="2507">
      <c r="A2507" t="n">
        <v>2503</v>
      </c>
      <c r="B2507" s="9">
        <f>_xlfn.BETA.INV(RAND(),'Расчет NPV'!$E$5,'Расчет NPV'!$F$5,'Расчет NPV'!$B$5,'Расчет NPV'!$D$5)</f>
        <v/>
      </c>
      <c r="C2507" s="9">
        <f>_xlfn.BETA.INV(RAND(),'Расчет NPV'!$E$6,'Расчет NPV'!$F$6,'Расчет NPV'!$B$6,'Расчет NPV'!$D$6)</f>
        <v/>
      </c>
      <c r="D2507" s="9">
        <f>_xlfn.BETA.INV(RAND(),'Расчет NPV'!$E$7,'Расчет NPV'!$F$7,'Расчет NPV'!$B$7,'Расчет NPV'!$D$7)</f>
        <v/>
      </c>
      <c r="E2507" s="5">
        <f>_xlfn.BETA.INV(RAND(),'Расчет NPV'!$E$8,'Расчет NPV'!$F$8,'Расчет NPV'!$B$8,'Расчет NPV'!$D$8)</f>
        <v/>
      </c>
      <c r="F2507" s="9">
        <f>_xlfn.BETA.INV(RAND(),'Расчет NPV'!$E$9,'Расчет NPV'!$F$9,'Расчет NPV'!$B$9,'Расчет NPV'!$D$9)</f>
        <v/>
      </c>
      <c r="G2507" s="9">
        <f>_xlfn.BETA.INV(RAND(),'Расчет NPV'!$E$10,'Расчет NPV'!$F$10,'Расчет NPV'!$B$10,'Расчет NPV'!$D$10)</f>
        <v/>
      </c>
      <c r="H2507" s="9">
        <f>((D2507*(1+E2507)^0*'Расчет NPV'!$C$14*(C2507-F2507)-G2507)-MAX((D2507*(1+E2507)^0*'Расчет NPV'!$C$14*(C2507-F2507)-G2507)-B2507/6,0)*'Расчет NPV'!$C$13)/(1+'Расчет NPV'!$C$12)^1</f>
        <v/>
      </c>
      <c r="I2507" s="9">
        <f>((D2507*(1+E2507)^1*(C2507-F2507)-G2507)-MAX((D2507*(1+E2507)^1*(C2507-F2507)-G2507)-B2507/6,0)*'Расчет NPV'!$C$13)/(1+'Расчет NPV'!$C$12)^2</f>
        <v/>
      </c>
      <c r="J2507" s="9">
        <f>((D2507*(1+E2507)^2*(C2507-F2507)-G2507)-MAX((D2507*(1+E2507)^2*(C2507-F2507)-G2507)-B2507/6,0)*'Расчет NPV'!$C$13)/(1+'Расчет NPV'!$C$12)^3</f>
        <v/>
      </c>
      <c r="K2507" s="9">
        <f>((D2507*(1+E2507)^3*(C2507-F2507)-G2507)-MAX((D2507*(1+E2507)^3*(C2507-F2507)-G2507)-B2507/6,0)*'Расчет NPV'!$C$13)/(1+'Расчет NPV'!$C$12)^4</f>
        <v/>
      </c>
      <c r="L2507" s="9">
        <f>((D2507*(1+E2507)^4*(C2507-F2507)-G2507)-MAX((D2507*(1+E2507)^4*(C2507-F2507)-G2507)-B2507/6,0)*'Расчет NPV'!$C$13)/(1+'Расчет NPV'!$C$12)^5</f>
        <v/>
      </c>
      <c r="M2507" s="9">
        <f>((D2507*(1+E2507)^5*(C2507-F2507)-G2507)-MAX((D2507*(1+E2507)^5*(C2507-F2507)-G2507)-B2507/6,0)*'Расчет NPV'!$C$13)/(1+'Расчет NPV'!$C$12)^6</f>
        <v/>
      </c>
      <c r="N2507" s="13">
        <f>SUM(H2507:M2507)-B2507</f>
        <v/>
      </c>
    </row>
    <row r="2508">
      <c r="A2508" t="n">
        <v>2504</v>
      </c>
      <c r="B2508" s="9">
        <f>_xlfn.BETA.INV(RAND(),'Расчет NPV'!$E$5,'Расчет NPV'!$F$5,'Расчет NPV'!$B$5,'Расчет NPV'!$D$5)</f>
        <v/>
      </c>
      <c r="C2508" s="9">
        <f>_xlfn.BETA.INV(RAND(),'Расчет NPV'!$E$6,'Расчет NPV'!$F$6,'Расчет NPV'!$B$6,'Расчет NPV'!$D$6)</f>
        <v/>
      </c>
      <c r="D2508" s="9">
        <f>_xlfn.BETA.INV(RAND(),'Расчет NPV'!$E$7,'Расчет NPV'!$F$7,'Расчет NPV'!$B$7,'Расчет NPV'!$D$7)</f>
        <v/>
      </c>
      <c r="E2508" s="5">
        <f>_xlfn.BETA.INV(RAND(),'Расчет NPV'!$E$8,'Расчет NPV'!$F$8,'Расчет NPV'!$B$8,'Расчет NPV'!$D$8)</f>
        <v/>
      </c>
      <c r="F2508" s="9">
        <f>_xlfn.BETA.INV(RAND(),'Расчет NPV'!$E$9,'Расчет NPV'!$F$9,'Расчет NPV'!$B$9,'Расчет NPV'!$D$9)</f>
        <v/>
      </c>
      <c r="G2508" s="9">
        <f>_xlfn.BETA.INV(RAND(),'Расчет NPV'!$E$10,'Расчет NPV'!$F$10,'Расчет NPV'!$B$10,'Расчет NPV'!$D$10)</f>
        <v/>
      </c>
      <c r="H2508" s="9">
        <f>((D2508*(1+E2508)^0*'Расчет NPV'!$C$14*(C2508-F2508)-G2508)-MAX((D2508*(1+E2508)^0*'Расчет NPV'!$C$14*(C2508-F2508)-G2508)-B2508/6,0)*'Расчет NPV'!$C$13)/(1+'Расчет NPV'!$C$12)^1</f>
        <v/>
      </c>
      <c r="I2508" s="9">
        <f>((D2508*(1+E2508)^1*(C2508-F2508)-G2508)-MAX((D2508*(1+E2508)^1*(C2508-F2508)-G2508)-B2508/6,0)*'Расчет NPV'!$C$13)/(1+'Расчет NPV'!$C$12)^2</f>
        <v/>
      </c>
      <c r="J2508" s="9">
        <f>((D2508*(1+E2508)^2*(C2508-F2508)-G2508)-MAX((D2508*(1+E2508)^2*(C2508-F2508)-G2508)-B2508/6,0)*'Расчет NPV'!$C$13)/(1+'Расчет NPV'!$C$12)^3</f>
        <v/>
      </c>
      <c r="K2508" s="9">
        <f>((D2508*(1+E2508)^3*(C2508-F2508)-G2508)-MAX((D2508*(1+E2508)^3*(C2508-F2508)-G2508)-B2508/6,0)*'Расчет NPV'!$C$13)/(1+'Расчет NPV'!$C$12)^4</f>
        <v/>
      </c>
      <c r="L2508" s="9">
        <f>((D2508*(1+E2508)^4*(C2508-F2508)-G2508)-MAX((D2508*(1+E2508)^4*(C2508-F2508)-G2508)-B2508/6,0)*'Расчет NPV'!$C$13)/(1+'Расчет NPV'!$C$12)^5</f>
        <v/>
      </c>
      <c r="M2508" s="9">
        <f>((D2508*(1+E2508)^5*(C2508-F2508)-G2508)-MAX((D2508*(1+E2508)^5*(C2508-F2508)-G2508)-B2508/6,0)*'Расчет NPV'!$C$13)/(1+'Расчет NPV'!$C$12)^6</f>
        <v/>
      </c>
      <c r="N2508" s="13">
        <f>SUM(H2508:M2508)-B2508</f>
        <v/>
      </c>
    </row>
    <row r="2509">
      <c r="A2509" t="n">
        <v>2505</v>
      </c>
      <c r="B2509" s="9">
        <f>_xlfn.BETA.INV(RAND(),'Расчет NPV'!$E$5,'Расчет NPV'!$F$5,'Расчет NPV'!$B$5,'Расчет NPV'!$D$5)</f>
        <v/>
      </c>
      <c r="C2509" s="9">
        <f>_xlfn.BETA.INV(RAND(),'Расчет NPV'!$E$6,'Расчет NPV'!$F$6,'Расчет NPV'!$B$6,'Расчет NPV'!$D$6)</f>
        <v/>
      </c>
      <c r="D2509" s="9">
        <f>_xlfn.BETA.INV(RAND(),'Расчет NPV'!$E$7,'Расчет NPV'!$F$7,'Расчет NPV'!$B$7,'Расчет NPV'!$D$7)</f>
        <v/>
      </c>
      <c r="E2509" s="5">
        <f>_xlfn.BETA.INV(RAND(),'Расчет NPV'!$E$8,'Расчет NPV'!$F$8,'Расчет NPV'!$B$8,'Расчет NPV'!$D$8)</f>
        <v/>
      </c>
      <c r="F2509" s="9">
        <f>_xlfn.BETA.INV(RAND(),'Расчет NPV'!$E$9,'Расчет NPV'!$F$9,'Расчет NPV'!$B$9,'Расчет NPV'!$D$9)</f>
        <v/>
      </c>
      <c r="G2509" s="9">
        <f>_xlfn.BETA.INV(RAND(),'Расчет NPV'!$E$10,'Расчет NPV'!$F$10,'Расчет NPV'!$B$10,'Расчет NPV'!$D$10)</f>
        <v/>
      </c>
      <c r="H2509" s="9">
        <f>((D2509*(1+E2509)^0*'Расчет NPV'!$C$14*(C2509-F2509)-G2509)-MAX((D2509*(1+E2509)^0*'Расчет NPV'!$C$14*(C2509-F2509)-G2509)-B2509/6,0)*'Расчет NPV'!$C$13)/(1+'Расчет NPV'!$C$12)^1</f>
        <v/>
      </c>
      <c r="I2509" s="9">
        <f>((D2509*(1+E2509)^1*(C2509-F2509)-G2509)-MAX((D2509*(1+E2509)^1*(C2509-F2509)-G2509)-B2509/6,0)*'Расчет NPV'!$C$13)/(1+'Расчет NPV'!$C$12)^2</f>
        <v/>
      </c>
      <c r="J2509" s="9">
        <f>((D2509*(1+E2509)^2*(C2509-F2509)-G2509)-MAX((D2509*(1+E2509)^2*(C2509-F2509)-G2509)-B2509/6,0)*'Расчет NPV'!$C$13)/(1+'Расчет NPV'!$C$12)^3</f>
        <v/>
      </c>
      <c r="K2509" s="9">
        <f>((D2509*(1+E2509)^3*(C2509-F2509)-G2509)-MAX((D2509*(1+E2509)^3*(C2509-F2509)-G2509)-B2509/6,0)*'Расчет NPV'!$C$13)/(1+'Расчет NPV'!$C$12)^4</f>
        <v/>
      </c>
      <c r="L2509" s="9">
        <f>((D2509*(1+E2509)^4*(C2509-F2509)-G2509)-MAX((D2509*(1+E2509)^4*(C2509-F2509)-G2509)-B2509/6,0)*'Расчет NPV'!$C$13)/(1+'Расчет NPV'!$C$12)^5</f>
        <v/>
      </c>
      <c r="M2509" s="9">
        <f>((D2509*(1+E2509)^5*(C2509-F2509)-G2509)-MAX((D2509*(1+E2509)^5*(C2509-F2509)-G2509)-B2509/6,0)*'Расчет NPV'!$C$13)/(1+'Расчет NPV'!$C$12)^6</f>
        <v/>
      </c>
      <c r="N2509" s="13">
        <f>SUM(H2509:M2509)-B2509</f>
        <v/>
      </c>
    </row>
    <row r="2510">
      <c r="A2510" t="n">
        <v>2506</v>
      </c>
      <c r="B2510" s="9">
        <f>_xlfn.BETA.INV(RAND(),'Расчет NPV'!$E$5,'Расчет NPV'!$F$5,'Расчет NPV'!$B$5,'Расчет NPV'!$D$5)</f>
        <v/>
      </c>
      <c r="C2510" s="9">
        <f>_xlfn.BETA.INV(RAND(),'Расчет NPV'!$E$6,'Расчет NPV'!$F$6,'Расчет NPV'!$B$6,'Расчет NPV'!$D$6)</f>
        <v/>
      </c>
      <c r="D2510" s="9">
        <f>_xlfn.BETA.INV(RAND(),'Расчет NPV'!$E$7,'Расчет NPV'!$F$7,'Расчет NPV'!$B$7,'Расчет NPV'!$D$7)</f>
        <v/>
      </c>
      <c r="E2510" s="5">
        <f>_xlfn.BETA.INV(RAND(),'Расчет NPV'!$E$8,'Расчет NPV'!$F$8,'Расчет NPV'!$B$8,'Расчет NPV'!$D$8)</f>
        <v/>
      </c>
      <c r="F2510" s="9">
        <f>_xlfn.BETA.INV(RAND(),'Расчет NPV'!$E$9,'Расчет NPV'!$F$9,'Расчет NPV'!$B$9,'Расчет NPV'!$D$9)</f>
        <v/>
      </c>
      <c r="G2510" s="9">
        <f>_xlfn.BETA.INV(RAND(),'Расчет NPV'!$E$10,'Расчет NPV'!$F$10,'Расчет NPV'!$B$10,'Расчет NPV'!$D$10)</f>
        <v/>
      </c>
      <c r="H2510" s="9">
        <f>((D2510*(1+E2510)^0*'Расчет NPV'!$C$14*(C2510-F2510)-G2510)-MAX((D2510*(1+E2510)^0*'Расчет NPV'!$C$14*(C2510-F2510)-G2510)-B2510/6,0)*'Расчет NPV'!$C$13)/(1+'Расчет NPV'!$C$12)^1</f>
        <v/>
      </c>
      <c r="I2510" s="9">
        <f>((D2510*(1+E2510)^1*(C2510-F2510)-G2510)-MAX((D2510*(1+E2510)^1*(C2510-F2510)-G2510)-B2510/6,0)*'Расчет NPV'!$C$13)/(1+'Расчет NPV'!$C$12)^2</f>
        <v/>
      </c>
      <c r="J2510" s="9">
        <f>((D2510*(1+E2510)^2*(C2510-F2510)-G2510)-MAX((D2510*(1+E2510)^2*(C2510-F2510)-G2510)-B2510/6,0)*'Расчет NPV'!$C$13)/(1+'Расчет NPV'!$C$12)^3</f>
        <v/>
      </c>
      <c r="K2510" s="9">
        <f>((D2510*(1+E2510)^3*(C2510-F2510)-G2510)-MAX((D2510*(1+E2510)^3*(C2510-F2510)-G2510)-B2510/6,0)*'Расчет NPV'!$C$13)/(1+'Расчет NPV'!$C$12)^4</f>
        <v/>
      </c>
      <c r="L2510" s="9">
        <f>((D2510*(1+E2510)^4*(C2510-F2510)-G2510)-MAX((D2510*(1+E2510)^4*(C2510-F2510)-G2510)-B2510/6,0)*'Расчет NPV'!$C$13)/(1+'Расчет NPV'!$C$12)^5</f>
        <v/>
      </c>
      <c r="M2510" s="9">
        <f>((D2510*(1+E2510)^5*(C2510-F2510)-G2510)-MAX((D2510*(1+E2510)^5*(C2510-F2510)-G2510)-B2510/6,0)*'Расчет NPV'!$C$13)/(1+'Расчет NPV'!$C$12)^6</f>
        <v/>
      </c>
      <c r="N2510" s="13">
        <f>SUM(H2510:M2510)-B2510</f>
        <v/>
      </c>
    </row>
    <row r="2511">
      <c r="A2511" t="n">
        <v>2507</v>
      </c>
      <c r="B2511" s="9">
        <f>_xlfn.BETA.INV(RAND(),'Расчет NPV'!$E$5,'Расчет NPV'!$F$5,'Расчет NPV'!$B$5,'Расчет NPV'!$D$5)</f>
        <v/>
      </c>
      <c r="C2511" s="9">
        <f>_xlfn.BETA.INV(RAND(),'Расчет NPV'!$E$6,'Расчет NPV'!$F$6,'Расчет NPV'!$B$6,'Расчет NPV'!$D$6)</f>
        <v/>
      </c>
      <c r="D2511" s="9">
        <f>_xlfn.BETA.INV(RAND(),'Расчет NPV'!$E$7,'Расчет NPV'!$F$7,'Расчет NPV'!$B$7,'Расчет NPV'!$D$7)</f>
        <v/>
      </c>
      <c r="E2511" s="5">
        <f>_xlfn.BETA.INV(RAND(),'Расчет NPV'!$E$8,'Расчет NPV'!$F$8,'Расчет NPV'!$B$8,'Расчет NPV'!$D$8)</f>
        <v/>
      </c>
      <c r="F2511" s="9">
        <f>_xlfn.BETA.INV(RAND(),'Расчет NPV'!$E$9,'Расчет NPV'!$F$9,'Расчет NPV'!$B$9,'Расчет NPV'!$D$9)</f>
        <v/>
      </c>
      <c r="G2511" s="9">
        <f>_xlfn.BETA.INV(RAND(),'Расчет NPV'!$E$10,'Расчет NPV'!$F$10,'Расчет NPV'!$B$10,'Расчет NPV'!$D$10)</f>
        <v/>
      </c>
      <c r="H2511" s="9">
        <f>((D2511*(1+E2511)^0*'Расчет NPV'!$C$14*(C2511-F2511)-G2511)-MAX((D2511*(1+E2511)^0*'Расчет NPV'!$C$14*(C2511-F2511)-G2511)-B2511/6,0)*'Расчет NPV'!$C$13)/(1+'Расчет NPV'!$C$12)^1</f>
        <v/>
      </c>
      <c r="I2511" s="9">
        <f>((D2511*(1+E2511)^1*(C2511-F2511)-G2511)-MAX((D2511*(1+E2511)^1*(C2511-F2511)-G2511)-B2511/6,0)*'Расчет NPV'!$C$13)/(1+'Расчет NPV'!$C$12)^2</f>
        <v/>
      </c>
      <c r="J2511" s="9">
        <f>((D2511*(1+E2511)^2*(C2511-F2511)-G2511)-MAX((D2511*(1+E2511)^2*(C2511-F2511)-G2511)-B2511/6,0)*'Расчет NPV'!$C$13)/(1+'Расчет NPV'!$C$12)^3</f>
        <v/>
      </c>
      <c r="K2511" s="9">
        <f>((D2511*(1+E2511)^3*(C2511-F2511)-G2511)-MAX((D2511*(1+E2511)^3*(C2511-F2511)-G2511)-B2511/6,0)*'Расчет NPV'!$C$13)/(1+'Расчет NPV'!$C$12)^4</f>
        <v/>
      </c>
      <c r="L2511" s="9">
        <f>((D2511*(1+E2511)^4*(C2511-F2511)-G2511)-MAX((D2511*(1+E2511)^4*(C2511-F2511)-G2511)-B2511/6,0)*'Расчет NPV'!$C$13)/(1+'Расчет NPV'!$C$12)^5</f>
        <v/>
      </c>
      <c r="M2511" s="9">
        <f>((D2511*(1+E2511)^5*(C2511-F2511)-G2511)-MAX((D2511*(1+E2511)^5*(C2511-F2511)-G2511)-B2511/6,0)*'Расчет NPV'!$C$13)/(1+'Расчет NPV'!$C$12)^6</f>
        <v/>
      </c>
      <c r="N2511" s="13">
        <f>SUM(H2511:M2511)-B2511</f>
        <v/>
      </c>
    </row>
    <row r="2512">
      <c r="A2512" t="n">
        <v>2508</v>
      </c>
      <c r="B2512" s="9">
        <f>_xlfn.BETA.INV(RAND(),'Расчет NPV'!$E$5,'Расчет NPV'!$F$5,'Расчет NPV'!$B$5,'Расчет NPV'!$D$5)</f>
        <v/>
      </c>
      <c r="C2512" s="9">
        <f>_xlfn.BETA.INV(RAND(),'Расчет NPV'!$E$6,'Расчет NPV'!$F$6,'Расчет NPV'!$B$6,'Расчет NPV'!$D$6)</f>
        <v/>
      </c>
      <c r="D2512" s="9">
        <f>_xlfn.BETA.INV(RAND(),'Расчет NPV'!$E$7,'Расчет NPV'!$F$7,'Расчет NPV'!$B$7,'Расчет NPV'!$D$7)</f>
        <v/>
      </c>
      <c r="E2512" s="5">
        <f>_xlfn.BETA.INV(RAND(),'Расчет NPV'!$E$8,'Расчет NPV'!$F$8,'Расчет NPV'!$B$8,'Расчет NPV'!$D$8)</f>
        <v/>
      </c>
      <c r="F2512" s="9">
        <f>_xlfn.BETA.INV(RAND(),'Расчет NPV'!$E$9,'Расчет NPV'!$F$9,'Расчет NPV'!$B$9,'Расчет NPV'!$D$9)</f>
        <v/>
      </c>
      <c r="G2512" s="9">
        <f>_xlfn.BETA.INV(RAND(),'Расчет NPV'!$E$10,'Расчет NPV'!$F$10,'Расчет NPV'!$B$10,'Расчет NPV'!$D$10)</f>
        <v/>
      </c>
      <c r="H2512" s="9">
        <f>((D2512*(1+E2512)^0*'Расчет NPV'!$C$14*(C2512-F2512)-G2512)-MAX((D2512*(1+E2512)^0*'Расчет NPV'!$C$14*(C2512-F2512)-G2512)-B2512/6,0)*'Расчет NPV'!$C$13)/(1+'Расчет NPV'!$C$12)^1</f>
        <v/>
      </c>
      <c r="I2512" s="9">
        <f>((D2512*(1+E2512)^1*(C2512-F2512)-G2512)-MAX((D2512*(1+E2512)^1*(C2512-F2512)-G2512)-B2512/6,0)*'Расчет NPV'!$C$13)/(1+'Расчет NPV'!$C$12)^2</f>
        <v/>
      </c>
      <c r="J2512" s="9">
        <f>((D2512*(1+E2512)^2*(C2512-F2512)-G2512)-MAX((D2512*(1+E2512)^2*(C2512-F2512)-G2512)-B2512/6,0)*'Расчет NPV'!$C$13)/(1+'Расчет NPV'!$C$12)^3</f>
        <v/>
      </c>
      <c r="K2512" s="9">
        <f>((D2512*(1+E2512)^3*(C2512-F2512)-G2512)-MAX((D2512*(1+E2512)^3*(C2512-F2512)-G2512)-B2512/6,0)*'Расчет NPV'!$C$13)/(1+'Расчет NPV'!$C$12)^4</f>
        <v/>
      </c>
      <c r="L2512" s="9">
        <f>((D2512*(1+E2512)^4*(C2512-F2512)-G2512)-MAX((D2512*(1+E2512)^4*(C2512-F2512)-G2512)-B2512/6,0)*'Расчет NPV'!$C$13)/(1+'Расчет NPV'!$C$12)^5</f>
        <v/>
      </c>
      <c r="M2512" s="9">
        <f>((D2512*(1+E2512)^5*(C2512-F2512)-G2512)-MAX((D2512*(1+E2512)^5*(C2512-F2512)-G2512)-B2512/6,0)*'Расчет NPV'!$C$13)/(1+'Расчет NPV'!$C$12)^6</f>
        <v/>
      </c>
      <c r="N2512" s="13">
        <f>SUM(H2512:M2512)-B2512</f>
        <v/>
      </c>
    </row>
    <row r="2513">
      <c r="A2513" t="n">
        <v>2509</v>
      </c>
      <c r="B2513" s="9">
        <f>_xlfn.BETA.INV(RAND(),'Расчет NPV'!$E$5,'Расчет NPV'!$F$5,'Расчет NPV'!$B$5,'Расчет NPV'!$D$5)</f>
        <v/>
      </c>
      <c r="C2513" s="9">
        <f>_xlfn.BETA.INV(RAND(),'Расчет NPV'!$E$6,'Расчет NPV'!$F$6,'Расчет NPV'!$B$6,'Расчет NPV'!$D$6)</f>
        <v/>
      </c>
      <c r="D2513" s="9">
        <f>_xlfn.BETA.INV(RAND(),'Расчет NPV'!$E$7,'Расчет NPV'!$F$7,'Расчет NPV'!$B$7,'Расчет NPV'!$D$7)</f>
        <v/>
      </c>
      <c r="E2513" s="5">
        <f>_xlfn.BETA.INV(RAND(),'Расчет NPV'!$E$8,'Расчет NPV'!$F$8,'Расчет NPV'!$B$8,'Расчет NPV'!$D$8)</f>
        <v/>
      </c>
      <c r="F2513" s="9">
        <f>_xlfn.BETA.INV(RAND(),'Расчет NPV'!$E$9,'Расчет NPV'!$F$9,'Расчет NPV'!$B$9,'Расчет NPV'!$D$9)</f>
        <v/>
      </c>
      <c r="G2513" s="9">
        <f>_xlfn.BETA.INV(RAND(),'Расчет NPV'!$E$10,'Расчет NPV'!$F$10,'Расчет NPV'!$B$10,'Расчет NPV'!$D$10)</f>
        <v/>
      </c>
      <c r="H2513" s="9">
        <f>((D2513*(1+E2513)^0*'Расчет NPV'!$C$14*(C2513-F2513)-G2513)-MAX((D2513*(1+E2513)^0*'Расчет NPV'!$C$14*(C2513-F2513)-G2513)-B2513/6,0)*'Расчет NPV'!$C$13)/(1+'Расчет NPV'!$C$12)^1</f>
        <v/>
      </c>
      <c r="I2513" s="9">
        <f>((D2513*(1+E2513)^1*(C2513-F2513)-G2513)-MAX((D2513*(1+E2513)^1*(C2513-F2513)-G2513)-B2513/6,0)*'Расчет NPV'!$C$13)/(1+'Расчет NPV'!$C$12)^2</f>
        <v/>
      </c>
      <c r="J2513" s="9">
        <f>((D2513*(1+E2513)^2*(C2513-F2513)-G2513)-MAX((D2513*(1+E2513)^2*(C2513-F2513)-G2513)-B2513/6,0)*'Расчет NPV'!$C$13)/(1+'Расчет NPV'!$C$12)^3</f>
        <v/>
      </c>
      <c r="K2513" s="9">
        <f>((D2513*(1+E2513)^3*(C2513-F2513)-G2513)-MAX((D2513*(1+E2513)^3*(C2513-F2513)-G2513)-B2513/6,0)*'Расчет NPV'!$C$13)/(1+'Расчет NPV'!$C$12)^4</f>
        <v/>
      </c>
      <c r="L2513" s="9">
        <f>((D2513*(1+E2513)^4*(C2513-F2513)-G2513)-MAX((D2513*(1+E2513)^4*(C2513-F2513)-G2513)-B2513/6,0)*'Расчет NPV'!$C$13)/(1+'Расчет NPV'!$C$12)^5</f>
        <v/>
      </c>
      <c r="M2513" s="9">
        <f>((D2513*(1+E2513)^5*(C2513-F2513)-G2513)-MAX((D2513*(1+E2513)^5*(C2513-F2513)-G2513)-B2513/6,0)*'Расчет NPV'!$C$13)/(1+'Расчет NPV'!$C$12)^6</f>
        <v/>
      </c>
      <c r="N2513" s="13">
        <f>SUM(H2513:M2513)-B2513</f>
        <v/>
      </c>
    </row>
    <row r="2514">
      <c r="A2514" t="n">
        <v>2510</v>
      </c>
      <c r="B2514" s="9">
        <f>_xlfn.BETA.INV(RAND(),'Расчет NPV'!$E$5,'Расчет NPV'!$F$5,'Расчет NPV'!$B$5,'Расчет NPV'!$D$5)</f>
        <v/>
      </c>
      <c r="C2514" s="9">
        <f>_xlfn.BETA.INV(RAND(),'Расчет NPV'!$E$6,'Расчет NPV'!$F$6,'Расчет NPV'!$B$6,'Расчет NPV'!$D$6)</f>
        <v/>
      </c>
      <c r="D2514" s="9">
        <f>_xlfn.BETA.INV(RAND(),'Расчет NPV'!$E$7,'Расчет NPV'!$F$7,'Расчет NPV'!$B$7,'Расчет NPV'!$D$7)</f>
        <v/>
      </c>
      <c r="E2514" s="5">
        <f>_xlfn.BETA.INV(RAND(),'Расчет NPV'!$E$8,'Расчет NPV'!$F$8,'Расчет NPV'!$B$8,'Расчет NPV'!$D$8)</f>
        <v/>
      </c>
      <c r="F2514" s="9">
        <f>_xlfn.BETA.INV(RAND(),'Расчет NPV'!$E$9,'Расчет NPV'!$F$9,'Расчет NPV'!$B$9,'Расчет NPV'!$D$9)</f>
        <v/>
      </c>
      <c r="G2514" s="9">
        <f>_xlfn.BETA.INV(RAND(),'Расчет NPV'!$E$10,'Расчет NPV'!$F$10,'Расчет NPV'!$B$10,'Расчет NPV'!$D$10)</f>
        <v/>
      </c>
      <c r="H2514" s="9">
        <f>((D2514*(1+E2514)^0*'Расчет NPV'!$C$14*(C2514-F2514)-G2514)-MAX((D2514*(1+E2514)^0*'Расчет NPV'!$C$14*(C2514-F2514)-G2514)-B2514/6,0)*'Расчет NPV'!$C$13)/(1+'Расчет NPV'!$C$12)^1</f>
        <v/>
      </c>
      <c r="I2514" s="9">
        <f>((D2514*(1+E2514)^1*(C2514-F2514)-G2514)-MAX((D2514*(1+E2514)^1*(C2514-F2514)-G2514)-B2514/6,0)*'Расчет NPV'!$C$13)/(1+'Расчет NPV'!$C$12)^2</f>
        <v/>
      </c>
      <c r="J2514" s="9">
        <f>((D2514*(1+E2514)^2*(C2514-F2514)-G2514)-MAX((D2514*(1+E2514)^2*(C2514-F2514)-G2514)-B2514/6,0)*'Расчет NPV'!$C$13)/(1+'Расчет NPV'!$C$12)^3</f>
        <v/>
      </c>
      <c r="K2514" s="9">
        <f>((D2514*(1+E2514)^3*(C2514-F2514)-G2514)-MAX((D2514*(1+E2514)^3*(C2514-F2514)-G2514)-B2514/6,0)*'Расчет NPV'!$C$13)/(1+'Расчет NPV'!$C$12)^4</f>
        <v/>
      </c>
      <c r="L2514" s="9">
        <f>((D2514*(1+E2514)^4*(C2514-F2514)-G2514)-MAX((D2514*(1+E2514)^4*(C2514-F2514)-G2514)-B2514/6,0)*'Расчет NPV'!$C$13)/(1+'Расчет NPV'!$C$12)^5</f>
        <v/>
      </c>
      <c r="M2514" s="9">
        <f>((D2514*(1+E2514)^5*(C2514-F2514)-G2514)-MAX((D2514*(1+E2514)^5*(C2514-F2514)-G2514)-B2514/6,0)*'Расчет NPV'!$C$13)/(1+'Расчет NPV'!$C$12)^6</f>
        <v/>
      </c>
      <c r="N2514" s="13">
        <f>SUM(H2514:M2514)-B2514</f>
        <v/>
      </c>
    </row>
    <row r="2515">
      <c r="A2515" t="n">
        <v>2511</v>
      </c>
      <c r="B2515" s="9">
        <f>_xlfn.BETA.INV(RAND(),'Расчет NPV'!$E$5,'Расчет NPV'!$F$5,'Расчет NPV'!$B$5,'Расчет NPV'!$D$5)</f>
        <v/>
      </c>
      <c r="C2515" s="9">
        <f>_xlfn.BETA.INV(RAND(),'Расчет NPV'!$E$6,'Расчет NPV'!$F$6,'Расчет NPV'!$B$6,'Расчет NPV'!$D$6)</f>
        <v/>
      </c>
      <c r="D2515" s="9">
        <f>_xlfn.BETA.INV(RAND(),'Расчет NPV'!$E$7,'Расчет NPV'!$F$7,'Расчет NPV'!$B$7,'Расчет NPV'!$D$7)</f>
        <v/>
      </c>
      <c r="E2515" s="5">
        <f>_xlfn.BETA.INV(RAND(),'Расчет NPV'!$E$8,'Расчет NPV'!$F$8,'Расчет NPV'!$B$8,'Расчет NPV'!$D$8)</f>
        <v/>
      </c>
      <c r="F2515" s="9">
        <f>_xlfn.BETA.INV(RAND(),'Расчет NPV'!$E$9,'Расчет NPV'!$F$9,'Расчет NPV'!$B$9,'Расчет NPV'!$D$9)</f>
        <v/>
      </c>
      <c r="G2515" s="9">
        <f>_xlfn.BETA.INV(RAND(),'Расчет NPV'!$E$10,'Расчет NPV'!$F$10,'Расчет NPV'!$B$10,'Расчет NPV'!$D$10)</f>
        <v/>
      </c>
      <c r="H2515" s="9">
        <f>((D2515*(1+E2515)^0*'Расчет NPV'!$C$14*(C2515-F2515)-G2515)-MAX((D2515*(1+E2515)^0*'Расчет NPV'!$C$14*(C2515-F2515)-G2515)-B2515/6,0)*'Расчет NPV'!$C$13)/(1+'Расчет NPV'!$C$12)^1</f>
        <v/>
      </c>
      <c r="I2515" s="9">
        <f>((D2515*(1+E2515)^1*(C2515-F2515)-G2515)-MAX((D2515*(1+E2515)^1*(C2515-F2515)-G2515)-B2515/6,0)*'Расчет NPV'!$C$13)/(1+'Расчет NPV'!$C$12)^2</f>
        <v/>
      </c>
      <c r="J2515" s="9">
        <f>((D2515*(1+E2515)^2*(C2515-F2515)-G2515)-MAX((D2515*(1+E2515)^2*(C2515-F2515)-G2515)-B2515/6,0)*'Расчет NPV'!$C$13)/(1+'Расчет NPV'!$C$12)^3</f>
        <v/>
      </c>
      <c r="K2515" s="9">
        <f>((D2515*(1+E2515)^3*(C2515-F2515)-G2515)-MAX((D2515*(1+E2515)^3*(C2515-F2515)-G2515)-B2515/6,0)*'Расчет NPV'!$C$13)/(1+'Расчет NPV'!$C$12)^4</f>
        <v/>
      </c>
      <c r="L2515" s="9">
        <f>((D2515*(1+E2515)^4*(C2515-F2515)-G2515)-MAX((D2515*(1+E2515)^4*(C2515-F2515)-G2515)-B2515/6,0)*'Расчет NPV'!$C$13)/(1+'Расчет NPV'!$C$12)^5</f>
        <v/>
      </c>
      <c r="M2515" s="9">
        <f>((D2515*(1+E2515)^5*(C2515-F2515)-G2515)-MAX((D2515*(1+E2515)^5*(C2515-F2515)-G2515)-B2515/6,0)*'Расчет NPV'!$C$13)/(1+'Расчет NPV'!$C$12)^6</f>
        <v/>
      </c>
      <c r="N2515" s="13">
        <f>SUM(H2515:M2515)-B2515</f>
        <v/>
      </c>
    </row>
    <row r="2516">
      <c r="A2516" t="n">
        <v>2512</v>
      </c>
      <c r="B2516" s="9">
        <f>_xlfn.BETA.INV(RAND(),'Расчет NPV'!$E$5,'Расчет NPV'!$F$5,'Расчет NPV'!$B$5,'Расчет NPV'!$D$5)</f>
        <v/>
      </c>
      <c r="C2516" s="9">
        <f>_xlfn.BETA.INV(RAND(),'Расчет NPV'!$E$6,'Расчет NPV'!$F$6,'Расчет NPV'!$B$6,'Расчет NPV'!$D$6)</f>
        <v/>
      </c>
      <c r="D2516" s="9">
        <f>_xlfn.BETA.INV(RAND(),'Расчет NPV'!$E$7,'Расчет NPV'!$F$7,'Расчет NPV'!$B$7,'Расчет NPV'!$D$7)</f>
        <v/>
      </c>
      <c r="E2516" s="5">
        <f>_xlfn.BETA.INV(RAND(),'Расчет NPV'!$E$8,'Расчет NPV'!$F$8,'Расчет NPV'!$B$8,'Расчет NPV'!$D$8)</f>
        <v/>
      </c>
      <c r="F2516" s="9">
        <f>_xlfn.BETA.INV(RAND(),'Расчет NPV'!$E$9,'Расчет NPV'!$F$9,'Расчет NPV'!$B$9,'Расчет NPV'!$D$9)</f>
        <v/>
      </c>
      <c r="G2516" s="9">
        <f>_xlfn.BETA.INV(RAND(),'Расчет NPV'!$E$10,'Расчет NPV'!$F$10,'Расчет NPV'!$B$10,'Расчет NPV'!$D$10)</f>
        <v/>
      </c>
      <c r="H2516" s="9">
        <f>((D2516*(1+E2516)^0*'Расчет NPV'!$C$14*(C2516-F2516)-G2516)-MAX((D2516*(1+E2516)^0*'Расчет NPV'!$C$14*(C2516-F2516)-G2516)-B2516/6,0)*'Расчет NPV'!$C$13)/(1+'Расчет NPV'!$C$12)^1</f>
        <v/>
      </c>
      <c r="I2516" s="9">
        <f>((D2516*(1+E2516)^1*(C2516-F2516)-G2516)-MAX((D2516*(1+E2516)^1*(C2516-F2516)-G2516)-B2516/6,0)*'Расчет NPV'!$C$13)/(1+'Расчет NPV'!$C$12)^2</f>
        <v/>
      </c>
      <c r="J2516" s="9">
        <f>((D2516*(1+E2516)^2*(C2516-F2516)-G2516)-MAX((D2516*(1+E2516)^2*(C2516-F2516)-G2516)-B2516/6,0)*'Расчет NPV'!$C$13)/(1+'Расчет NPV'!$C$12)^3</f>
        <v/>
      </c>
      <c r="K2516" s="9">
        <f>((D2516*(1+E2516)^3*(C2516-F2516)-G2516)-MAX((D2516*(1+E2516)^3*(C2516-F2516)-G2516)-B2516/6,0)*'Расчет NPV'!$C$13)/(1+'Расчет NPV'!$C$12)^4</f>
        <v/>
      </c>
      <c r="L2516" s="9">
        <f>((D2516*(1+E2516)^4*(C2516-F2516)-G2516)-MAX((D2516*(1+E2516)^4*(C2516-F2516)-G2516)-B2516/6,0)*'Расчет NPV'!$C$13)/(1+'Расчет NPV'!$C$12)^5</f>
        <v/>
      </c>
      <c r="M2516" s="9">
        <f>((D2516*(1+E2516)^5*(C2516-F2516)-G2516)-MAX((D2516*(1+E2516)^5*(C2516-F2516)-G2516)-B2516/6,0)*'Расчет NPV'!$C$13)/(1+'Расчет NPV'!$C$12)^6</f>
        <v/>
      </c>
      <c r="N2516" s="13">
        <f>SUM(H2516:M2516)-B2516</f>
        <v/>
      </c>
    </row>
    <row r="2517">
      <c r="A2517" t="n">
        <v>2513</v>
      </c>
      <c r="B2517" s="9">
        <f>_xlfn.BETA.INV(RAND(),'Расчет NPV'!$E$5,'Расчет NPV'!$F$5,'Расчет NPV'!$B$5,'Расчет NPV'!$D$5)</f>
        <v/>
      </c>
      <c r="C2517" s="9">
        <f>_xlfn.BETA.INV(RAND(),'Расчет NPV'!$E$6,'Расчет NPV'!$F$6,'Расчет NPV'!$B$6,'Расчет NPV'!$D$6)</f>
        <v/>
      </c>
      <c r="D2517" s="9">
        <f>_xlfn.BETA.INV(RAND(),'Расчет NPV'!$E$7,'Расчет NPV'!$F$7,'Расчет NPV'!$B$7,'Расчет NPV'!$D$7)</f>
        <v/>
      </c>
      <c r="E2517" s="5">
        <f>_xlfn.BETA.INV(RAND(),'Расчет NPV'!$E$8,'Расчет NPV'!$F$8,'Расчет NPV'!$B$8,'Расчет NPV'!$D$8)</f>
        <v/>
      </c>
      <c r="F2517" s="9">
        <f>_xlfn.BETA.INV(RAND(),'Расчет NPV'!$E$9,'Расчет NPV'!$F$9,'Расчет NPV'!$B$9,'Расчет NPV'!$D$9)</f>
        <v/>
      </c>
      <c r="G2517" s="9">
        <f>_xlfn.BETA.INV(RAND(),'Расчет NPV'!$E$10,'Расчет NPV'!$F$10,'Расчет NPV'!$B$10,'Расчет NPV'!$D$10)</f>
        <v/>
      </c>
      <c r="H2517" s="9">
        <f>((D2517*(1+E2517)^0*'Расчет NPV'!$C$14*(C2517-F2517)-G2517)-MAX((D2517*(1+E2517)^0*'Расчет NPV'!$C$14*(C2517-F2517)-G2517)-B2517/6,0)*'Расчет NPV'!$C$13)/(1+'Расчет NPV'!$C$12)^1</f>
        <v/>
      </c>
      <c r="I2517" s="9">
        <f>((D2517*(1+E2517)^1*(C2517-F2517)-G2517)-MAX((D2517*(1+E2517)^1*(C2517-F2517)-G2517)-B2517/6,0)*'Расчет NPV'!$C$13)/(1+'Расчет NPV'!$C$12)^2</f>
        <v/>
      </c>
      <c r="J2517" s="9">
        <f>((D2517*(1+E2517)^2*(C2517-F2517)-G2517)-MAX((D2517*(1+E2517)^2*(C2517-F2517)-G2517)-B2517/6,0)*'Расчет NPV'!$C$13)/(1+'Расчет NPV'!$C$12)^3</f>
        <v/>
      </c>
      <c r="K2517" s="9">
        <f>((D2517*(1+E2517)^3*(C2517-F2517)-G2517)-MAX((D2517*(1+E2517)^3*(C2517-F2517)-G2517)-B2517/6,0)*'Расчет NPV'!$C$13)/(1+'Расчет NPV'!$C$12)^4</f>
        <v/>
      </c>
      <c r="L2517" s="9">
        <f>((D2517*(1+E2517)^4*(C2517-F2517)-G2517)-MAX((D2517*(1+E2517)^4*(C2517-F2517)-G2517)-B2517/6,0)*'Расчет NPV'!$C$13)/(1+'Расчет NPV'!$C$12)^5</f>
        <v/>
      </c>
      <c r="M2517" s="9">
        <f>((D2517*(1+E2517)^5*(C2517-F2517)-G2517)-MAX((D2517*(1+E2517)^5*(C2517-F2517)-G2517)-B2517/6,0)*'Расчет NPV'!$C$13)/(1+'Расчет NPV'!$C$12)^6</f>
        <v/>
      </c>
      <c r="N2517" s="13">
        <f>SUM(H2517:M2517)-B2517</f>
        <v/>
      </c>
    </row>
    <row r="2518">
      <c r="A2518" t="n">
        <v>2514</v>
      </c>
      <c r="B2518" s="9">
        <f>_xlfn.BETA.INV(RAND(),'Расчет NPV'!$E$5,'Расчет NPV'!$F$5,'Расчет NPV'!$B$5,'Расчет NPV'!$D$5)</f>
        <v/>
      </c>
      <c r="C2518" s="9">
        <f>_xlfn.BETA.INV(RAND(),'Расчет NPV'!$E$6,'Расчет NPV'!$F$6,'Расчет NPV'!$B$6,'Расчет NPV'!$D$6)</f>
        <v/>
      </c>
      <c r="D2518" s="9">
        <f>_xlfn.BETA.INV(RAND(),'Расчет NPV'!$E$7,'Расчет NPV'!$F$7,'Расчет NPV'!$B$7,'Расчет NPV'!$D$7)</f>
        <v/>
      </c>
      <c r="E2518" s="5">
        <f>_xlfn.BETA.INV(RAND(),'Расчет NPV'!$E$8,'Расчет NPV'!$F$8,'Расчет NPV'!$B$8,'Расчет NPV'!$D$8)</f>
        <v/>
      </c>
      <c r="F2518" s="9">
        <f>_xlfn.BETA.INV(RAND(),'Расчет NPV'!$E$9,'Расчет NPV'!$F$9,'Расчет NPV'!$B$9,'Расчет NPV'!$D$9)</f>
        <v/>
      </c>
      <c r="G2518" s="9">
        <f>_xlfn.BETA.INV(RAND(),'Расчет NPV'!$E$10,'Расчет NPV'!$F$10,'Расчет NPV'!$B$10,'Расчет NPV'!$D$10)</f>
        <v/>
      </c>
      <c r="H2518" s="9">
        <f>((D2518*(1+E2518)^0*'Расчет NPV'!$C$14*(C2518-F2518)-G2518)-MAX((D2518*(1+E2518)^0*'Расчет NPV'!$C$14*(C2518-F2518)-G2518)-B2518/6,0)*'Расчет NPV'!$C$13)/(1+'Расчет NPV'!$C$12)^1</f>
        <v/>
      </c>
      <c r="I2518" s="9">
        <f>((D2518*(1+E2518)^1*(C2518-F2518)-G2518)-MAX((D2518*(1+E2518)^1*(C2518-F2518)-G2518)-B2518/6,0)*'Расчет NPV'!$C$13)/(1+'Расчет NPV'!$C$12)^2</f>
        <v/>
      </c>
      <c r="J2518" s="9">
        <f>((D2518*(1+E2518)^2*(C2518-F2518)-G2518)-MAX((D2518*(1+E2518)^2*(C2518-F2518)-G2518)-B2518/6,0)*'Расчет NPV'!$C$13)/(1+'Расчет NPV'!$C$12)^3</f>
        <v/>
      </c>
      <c r="K2518" s="9">
        <f>((D2518*(1+E2518)^3*(C2518-F2518)-G2518)-MAX((D2518*(1+E2518)^3*(C2518-F2518)-G2518)-B2518/6,0)*'Расчет NPV'!$C$13)/(1+'Расчет NPV'!$C$12)^4</f>
        <v/>
      </c>
      <c r="L2518" s="9">
        <f>((D2518*(1+E2518)^4*(C2518-F2518)-G2518)-MAX((D2518*(1+E2518)^4*(C2518-F2518)-G2518)-B2518/6,0)*'Расчет NPV'!$C$13)/(1+'Расчет NPV'!$C$12)^5</f>
        <v/>
      </c>
      <c r="M2518" s="9">
        <f>((D2518*(1+E2518)^5*(C2518-F2518)-G2518)-MAX((D2518*(1+E2518)^5*(C2518-F2518)-G2518)-B2518/6,0)*'Расчет NPV'!$C$13)/(1+'Расчет NPV'!$C$12)^6</f>
        <v/>
      </c>
      <c r="N2518" s="13">
        <f>SUM(H2518:M2518)-B2518</f>
        <v/>
      </c>
    </row>
    <row r="2519">
      <c r="A2519" t="n">
        <v>2515</v>
      </c>
      <c r="B2519" s="9">
        <f>_xlfn.BETA.INV(RAND(),'Расчет NPV'!$E$5,'Расчет NPV'!$F$5,'Расчет NPV'!$B$5,'Расчет NPV'!$D$5)</f>
        <v/>
      </c>
      <c r="C2519" s="9">
        <f>_xlfn.BETA.INV(RAND(),'Расчет NPV'!$E$6,'Расчет NPV'!$F$6,'Расчет NPV'!$B$6,'Расчет NPV'!$D$6)</f>
        <v/>
      </c>
      <c r="D2519" s="9">
        <f>_xlfn.BETA.INV(RAND(),'Расчет NPV'!$E$7,'Расчет NPV'!$F$7,'Расчет NPV'!$B$7,'Расчет NPV'!$D$7)</f>
        <v/>
      </c>
      <c r="E2519" s="5">
        <f>_xlfn.BETA.INV(RAND(),'Расчет NPV'!$E$8,'Расчет NPV'!$F$8,'Расчет NPV'!$B$8,'Расчет NPV'!$D$8)</f>
        <v/>
      </c>
      <c r="F2519" s="9">
        <f>_xlfn.BETA.INV(RAND(),'Расчет NPV'!$E$9,'Расчет NPV'!$F$9,'Расчет NPV'!$B$9,'Расчет NPV'!$D$9)</f>
        <v/>
      </c>
      <c r="G2519" s="9">
        <f>_xlfn.BETA.INV(RAND(),'Расчет NPV'!$E$10,'Расчет NPV'!$F$10,'Расчет NPV'!$B$10,'Расчет NPV'!$D$10)</f>
        <v/>
      </c>
      <c r="H2519" s="9">
        <f>((D2519*(1+E2519)^0*'Расчет NPV'!$C$14*(C2519-F2519)-G2519)-MAX((D2519*(1+E2519)^0*'Расчет NPV'!$C$14*(C2519-F2519)-G2519)-B2519/6,0)*'Расчет NPV'!$C$13)/(1+'Расчет NPV'!$C$12)^1</f>
        <v/>
      </c>
      <c r="I2519" s="9">
        <f>((D2519*(1+E2519)^1*(C2519-F2519)-G2519)-MAX((D2519*(1+E2519)^1*(C2519-F2519)-G2519)-B2519/6,0)*'Расчет NPV'!$C$13)/(1+'Расчет NPV'!$C$12)^2</f>
        <v/>
      </c>
      <c r="J2519" s="9">
        <f>((D2519*(1+E2519)^2*(C2519-F2519)-G2519)-MAX((D2519*(1+E2519)^2*(C2519-F2519)-G2519)-B2519/6,0)*'Расчет NPV'!$C$13)/(1+'Расчет NPV'!$C$12)^3</f>
        <v/>
      </c>
      <c r="K2519" s="9">
        <f>((D2519*(1+E2519)^3*(C2519-F2519)-G2519)-MAX((D2519*(1+E2519)^3*(C2519-F2519)-G2519)-B2519/6,0)*'Расчет NPV'!$C$13)/(1+'Расчет NPV'!$C$12)^4</f>
        <v/>
      </c>
      <c r="L2519" s="9">
        <f>((D2519*(1+E2519)^4*(C2519-F2519)-G2519)-MAX((D2519*(1+E2519)^4*(C2519-F2519)-G2519)-B2519/6,0)*'Расчет NPV'!$C$13)/(1+'Расчет NPV'!$C$12)^5</f>
        <v/>
      </c>
      <c r="M2519" s="9">
        <f>((D2519*(1+E2519)^5*(C2519-F2519)-G2519)-MAX((D2519*(1+E2519)^5*(C2519-F2519)-G2519)-B2519/6,0)*'Расчет NPV'!$C$13)/(1+'Расчет NPV'!$C$12)^6</f>
        <v/>
      </c>
      <c r="N2519" s="13">
        <f>SUM(H2519:M2519)-B2519</f>
        <v/>
      </c>
    </row>
    <row r="2520">
      <c r="A2520" t="n">
        <v>2516</v>
      </c>
      <c r="B2520" s="9">
        <f>_xlfn.BETA.INV(RAND(),'Расчет NPV'!$E$5,'Расчет NPV'!$F$5,'Расчет NPV'!$B$5,'Расчет NPV'!$D$5)</f>
        <v/>
      </c>
      <c r="C2520" s="9">
        <f>_xlfn.BETA.INV(RAND(),'Расчет NPV'!$E$6,'Расчет NPV'!$F$6,'Расчет NPV'!$B$6,'Расчет NPV'!$D$6)</f>
        <v/>
      </c>
      <c r="D2520" s="9">
        <f>_xlfn.BETA.INV(RAND(),'Расчет NPV'!$E$7,'Расчет NPV'!$F$7,'Расчет NPV'!$B$7,'Расчет NPV'!$D$7)</f>
        <v/>
      </c>
      <c r="E2520" s="5">
        <f>_xlfn.BETA.INV(RAND(),'Расчет NPV'!$E$8,'Расчет NPV'!$F$8,'Расчет NPV'!$B$8,'Расчет NPV'!$D$8)</f>
        <v/>
      </c>
      <c r="F2520" s="9">
        <f>_xlfn.BETA.INV(RAND(),'Расчет NPV'!$E$9,'Расчет NPV'!$F$9,'Расчет NPV'!$B$9,'Расчет NPV'!$D$9)</f>
        <v/>
      </c>
      <c r="G2520" s="9">
        <f>_xlfn.BETA.INV(RAND(),'Расчет NPV'!$E$10,'Расчет NPV'!$F$10,'Расчет NPV'!$B$10,'Расчет NPV'!$D$10)</f>
        <v/>
      </c>
      <c r="H2520" s="9">
        <f>((D2520*(1+E2520)^0*'Расчет NPV'!$C$14*(C2520-F2520)-G2520)-MAX((D2520*(1+E2520)^0*'Расчет NPV'!$C$14*(C2520-F2520)-G2520)-B2520/6,0)*'Расчет NPV'!$C$13)/(1+'Расчет NPV'!$C$12)^1</f>
        <v/>
      </c>
      <c r="I2520" s="9">
        <f>((D2520*(1+E2520)^1*(C2520-F2520)-G2520)-MAX((D2520*(1+E2520)^1*(C2520-F2520)-G2520)-B2520/6,0)*'Расчет NPV'!$C$13)/(1+'Расчет NPV'!$C$12)^2</f>
        <v/>
      </c>
      <c r="J2520" s="9">
        <f>((D2520*(1+E2520)^2*(C2520-F2520)-G2520)-MAX((D2520*(1+E2520)^2*(C2520-F2520)-G2520)-B2520/6,0)*'Расчет NPV'!$C$13)/(1+'Расчет NPV'!$C$12)^3</f>
        <v/>
      </c>
      <c r="K2520" s="9">
        <f>((D2520*(1+E2520)^3*(C2520-F2520)-G2520)-MAX((D2520*(1+E2520)^3*(C2520-F2520)-G2520)-B2520/6,0)*'Расчет NPV'!$C$13)/(1+'Расчет NPV'!$C$12)^4</f>
        <v/>
      </c>
      <c r="L2520" s="9">
        <f>((D2520*(1+E2520)^4*(C2520-F2520)-G2520)-MAX((D2520*(1+E2520)^4*(C2520-F2520)-G2520)-B2520/6,0)*'Расчет NPV'!$C$13)/(1+'Расчет NPV'!$C$12)^5</f>
        <v/>
      </c>
      <c r="M2520" s="9">
        <f>((D2520*(1+E2520)^5*(C2520-F2520)-G2520)-MAX((D2520*(1+E2520)^5*(C2520-F2520)-G2520)-B2520/6,0)*'Расчет NPV'!$C$13)/(1+'Расчет NPV'!$C$12)^6</f>
        <v/>
      </c>
      <c r="N2520" s="13">
        <f>SUM(H2520:M2520)-B2520</f>
        <v/>
      </c>
    </row>
    <row r="2521">
      <c r="A2521" t="n">
        <v>2517</v>
      </c>
      <c r="B2521" s="9">
        <f>_xlfn.BETA.INV(RAND(),'Расчет NPV'!$E$5,'Расчет NPV'!$F$5,'Расчет NPV'!$B$5,'Расчет NPV'!$D$5)</f>
        <v/>
      </c>
      <c r="C2521" s="9">
        <f>_xlfn.BETA.INV(RAND(),'Расчет NPV'!$E$6,'Расчет NPV'!$F$6,'Расчет NPV'!$B$6,'Расчет NPV'!$D$6)</f>
        <v/>
      </c>
      <c r="D2521" s="9">
        <f>_xlfn.BETA.INV(RAND(),'Расчет NPV'!$E$7,'Расчет NPV'!$F$7,'Расчет NPV'!$B$7,'Расчет NPV'!$D$7)</f>
        <v/>
      </c>
      <c r="E2521" s="5">
        <f>_xlfn.BETA.INV(RAND(),'Расчет NPV'!$E$8,'Расчет NPV'!$F$8,'Расчет NPV'!$B$8,'Расчет NPV'!$D$8)</f>
        <v/>
      </c>
      <c r="F2521" s="9">
        <f>_xlfn.BETA.INV(RAND(),'Расчет NPV'!$E$9,'Расчет NPV'!$F$9,'Расчет NPV'!$B$9,'Расчет NPV'!$D$9)</f>
        <v/>
      </c>
      <c r="G2521" s="9">
        <f>_xlfn.BETA.INV(RAND(),'Расчет NPV'!$E$10,'Расчет NPV'!$F$10,'Расчет NPV'!$B$10,'Расчет NPV'!$D$10)</f>
        <v/>
      </c>
      <c r="H2521" s="9">
        <f>((D2521*(1+E2521)^0*'Расчет NPV'!$C$14*(C2521-F2521)-G2521)-MAX((D2521*(1+E2521)^0*'Расчет NPV'!$C$14*(C2521-F2521)-G2521)-B2521/6,0)*'Расчет NPV'!$C$13)/(1+'Расчет NPV'!$C$12)^1</f>
        <v/>
      </c>
      <c r="I2521" s="9">
        <f>((D2521*(1+E2521)^1*(C2521-F2521)-G2521)-MAX((D2521*(1+E2521)^1*(C2521-F2521)-G2521)-B2521/6,0)*'Расчет NPV'!$C$13)/(1+'Расчет NPV'!$C$12)^2</f>
        <v/>
      </c>
      <c r="J2521" s="9">
        <f>((D2521*(1+E2521)^2*(C2521-F2521)-G2521)-MAX((D2521*(1+E2521)^2*(C2521-F2521)-G2521)-B2521/6,0)*'Расчет NPV'!$C$13)/(1+'Расчет NPV'!$C$12)^3</f>
        <v/>
      </c>
      <c r="K2521" s="9">
        <f>((D2521*(1+E2521)^3*(C2521-F2521)-G2521)-MAX((D2521*(1+E2521)^3*(C2521-F2521)-G2521)-B2521/6,0)*'Расчет NPV'!$C$13)/(1+'Расчет NPV'!$C$12)^4</f>
        <v/>
      </c>
      <c r="L2521" s="9">
        <f>((D2521*(1+E2521)^4*(C2521-F2521)-G2521)-MAX((D2521*(1+E2521)^4*(C2521-F2521)-G2521)-B2521/6,0)*'Расчет NPV'!$C$13)/(1+'Расчет NPV'!$C$12)^5</f>
        <v/>
      </c>
      <c r="M2521" s="9">
        <f>((D2521*(1+E2521)^5*(C2521-F2521)-G2521)-MAX((D2521*(1+E2521)^5*(C2521-F2521)-G2521)-B2521/6,0)*'Расчет NPV'!$C$13)/(1+'Расчет NPV'!$C$12)^6</f>
        <v/>
      </c>
      <c r="N2521" s="13">
        <f>SUM(H2521:M2521)-B2521</f>
        <v/>
      </c>
    </row>
    <row r="2522">
      <c r="A2522" t="n">
        <v>2518</v>
      </c>
      <c r="B2522" s="9">
        <f>_xlfn.BETA.INV(RAND(),'Расчет NPV'!$E$5,'Расчет NPV'!$F$5,'Расчет NPV'!$B$5,'Расчет NPV'!$D$5)</f>
        <v/>
      </c>
      <c r="C2522" s="9">
        <f>_xlfn.BETA.INV(RAND(),'Расчет NPV'!$E$6,'Расчет NPV'!$F$6,'Расчет NPV'!$B$6,'Расчет NPV'!$D$6)</f>
        <v/>
      </c>
      <c r="D2522" s="9">
        <f>_xlfn.BETA.INV(RAND(),'Расчет NPV'!$E$7,'Расчет NPV'!$F$7,'Расчет NPV'!$B$7,'Расчет NPV'!$D$7)</f>
        <v/>
      </c>
      <c r="E2522" s="5">
        <f>_xlfn.BETA.INV(RAND(),'Расчет NPV'!$E$8,'Расчет NPV'!$F$8,'Расчет NPV'!$B$8,'Расчет NPV'!$D$8)</f>
        <v/>
      </c>
      <c r="F2522" s="9">
        <f>_xlfn.BETA.INV(RAND(),'Расчет NPV'!$E$9,'Расчет NPV'!$F$9,'Расчет NPV'!$B$9,'Расчет NPV'!$D$9)</f>
        <v/>
      </c>
      <c r="G2522" s="9">
        <f>_xlfn.BETA.INV(RAND(),'Расчет NPV'!$E$10,'Расчет NPV'!$F$10,'Расчет NPV'!$B$10,'Расчет NPV'!$D$10)</f>
        <v/>
      </c>
      <c r="H2522" s="9">
        <f>((D2522*(1+E2522)^0*'Расчет NPV'!$C$14*(C2522-F2522)-G2522)-MAX((D2522*(1+E2522)^0*'Расчет NPV'!$C$14*(C2522-F2522)-G2522)-B2522/6,0)*'Расчет NPV'!$C$13)/(1+'Расчет NPV'!$C$12)^1</f>
        <v/>
      </c>
      <c r="I2522" s="9">
        <f>((D2522*(1+E2522)^1*(C2522-F2522)-G2522)-MAX((D2522*(1+E2522)^1*(C2522-F2522)-G2522)-B2522/6,0)*'Расчет NPV'!$C$13)/(1+'Расчет NPV'!$C$12)^2</f>
        <v/>
      </c>
      <c r="J2522" s="9">
        <f>((D2522*(1+E2522)^2*(C2522-F2522)-G2522)-MAX((D2522*(1+E2522)^2*(C2522-F2522)-G2522)-B2522/6,0)*'Расчет NPV'!$C$13)/(1+'Расчет NPV'!$C$12)^3</f>
        <v/>
      </c>
      <c r="K2522" s="9">
        <f>((D2522*(1+E2522)^3*(C2522-F2522)-G2522)-MAX((D2522*(1+E2522)^3*(C2522-F2522)-G2522)-B2522/6,0)*'Расчет NPV'!$C$13)/(1+'Расчет NPV'!$C$12)^4</f>
        <v/>
      </c>
      <c r="L2522" s="9">
        <f>((D2522*(1+E2522)^4*(C2522-F2522)-G2522)-MAX((D2522*(1+E2522)^4*(C2522-F2522)-G2522)-B2522/6,0)*'Расчет NPV'!$C$13)/(1+'Расчет NPV'!$C$12)^5</f>
        <v/>
      </c>
      <c r="M2522" s="9">
        <f>((D2522*(1+E2522)^5*(C2522-F2522)-G2522)-MAX((D2522*(1+E2522)^5*(C2522-F2522)-G2522)-B2522/6,0)*'Расчет NPV'!$C$13)/(1+'Расчет NPV'!$C$12)^6</f>
        <v/>
      </c>
      <c r="N2522" s="13">
        <f>SUM(H2522:M2522)-B2522</f>
        <v/>
      </c>
    </row>
    <row r="2523">
      <c r="A2523" t="n">
        <v>2519</v>
      </c>
      <c r="B2523" s="9">
        <f>_xlfn.BETA.INV(RAND(),'Расчет NPV'!$E$5,'Расчет NPV'!$F$5,'Расчет NPV'!$B$5,'Расчет NPV'!$D$5)</f>
        <v/>
      </c>
      <c r="C2523" s="9">
        <f>_xlfn.BETA.INV(RAND(),'Расчет NPV'!$E$6,'Расчет NPV'!$F$6,'Расчет NPV'!$B$6,'Расчет NPV'!$D$6)</f>
        <v/>
      </c>
      <c r="D2523" s="9">
        <f>_xlfn.BETA.INV(RAND(),'Расчет NPV'!$E$7,'Расчет NPV'!$F$7,'Расчет NPV'!$B$7,'Расчет NPV'!$D$7)</f>
        <v/>
      </c>
      <c r="E2523" s="5">
        <f>_xlfn.BETA.INV(RAND(),'Расчет NPV'!$E$8,'Расчет NPV'!$F$8,'Расчет NPV'!$B$8,'Расчет NPV'!$D$8)</f>
        <v/>
      </c>
      <c r="F2523" s="9">
        <f>_xlfn.BETA.INV(RAND(),'Расчет NPV'!$E$9,'Расчет NPV'!$F$9,'Расчет NPV'!$B$9,'Расчет NPV'!$D$9)</f>
        <v/>
      </c>
      <c r="G2523" s="9">
        <f>_xlfn.BETA.INV(RAND(),'Расчет NPV'!$E$10,'Расчет NPV'!$F$10,'Расчет NPV'!$B$10,'Расчет NPV'!$D$10)</f>
        <v/>
      </c>
      <c r="H2523" s="9">
        <f>((D2523*(1+E2523)^0*'Расчет NPV'!$C$14*(C2523-F2523)-G2523)-MAX((D2523*(1+E2523)^0*'Расчет NPV'!$C$14*(C2523-F2523)-G2523)-B2523/6,0)*'Расчет NPV'!$C$13)/(1+'Расчет NPV'!$C$12)^1</f>
        <v/>
      </c>
      <c r="I2523" s="9">
        <f>((D2523*(1+E2523)^1*(C2523-F2523)-G2523)-MAX((D2523*(1+E2523)^1*(C2523-F2523)-G2523)-B2523/6,0)*'Расчет NPV'!$C$13)/(1+'Расчет NPV'!$C$12)^2</f>
        <v/>
      </c>
      <c r="J2523" s="9">
        <f>((D2523*(1+E2523)^2*(C2523-F2523)-G2523)-MAX((D2523*(1+E2523)^2*(C2523-F2523)-G2523)-B2523/6,0)*'Расчет NPV'!$C$13)/(1+'Расчет NPV'!$C$12)^3</f>
        <v/>
      </c>
      <c r="K2523" s="9">
        <f>((D2523*(1+E2523)^3*(C2523-F2523)-G2523)-MAX((D2523*(1+E2523)^3*(C2523-F2523)-G2523)-B2523/6,0)*'Расчет NPV'!$C$13)/(1+'Расчет NPV'!$C$12)^4</f>
        <v/>
      </c>
      <c r="L2523" s="9">
        <f>((D2523*(1+E2523)^4*(C2523-F2523)-G2523)-MAX((D2523*(1+E2523)^4*(C2523-F2523)-G2523)-B2523/6,0)*'Расчет NPV'!$C$13)/(1+'Расчет NPV'!$C$12)^5</f>
        <v/>
      </c>
      <c r="M2523" s="9">
        <f>((D2523*(1+E2523)^5*(C2523-F2523)-G2523)-MAX((D2523*(1+E2523)^5*(C2523-F2523)-G2523)-B2523/6,0)*'Расчет NPV'!$C$13)/(1+'Расчет NPV'!$C$12)^6</f>
        <v/>
      </c>
      <c r="N2523" s="13">
        <f>SUM(H2523:M2523)-B2523</f>
        <v/>
      </c>
    </row>
    <row r="2524">
      <c r="A2524" t="n">
        <v>2520</v>
      </c>
      <c r="B2524" s="9">
        <f>_xlfn.BETA.INV(RAND(),'Расчет NPV'!$E$5,'Расчет NPV'!$F$5,'Расчет NPV'!$B$5,'Расчет NPV'!$D$5)</f>
        <v/>
      </c>
      <c r="C2524" s="9">
        <f>_xlfn.BETA.INV(RAND(),'Расчет NPV'!$E$6,'Расчет NPV'!$F$6,'Расчет NPV'!$B$6,'Расчет NPV'!$D$6)</f>
        <v/>
      </c>
      <c r="D2524" s="9">
        <f>_xlfn.BETA.INV(RAND(),'Расчет NPV'!$E$7,'Расчет NPV'!$F$7,'Расчет NPV'!$B$7,'Расчет NPV'!$D$7)</f>
        <v/>
      </c>
      <c r="E2524" s="5">
        <f>_xlfn.BETA.INV(RAND(),'Расчет NPV'!$E$8,'Расчет NPV'!$F$8,'Расчет NPV'!$B$8,'Расчет NPV'!$D$8)</f>
        <v/>
      </c>
      <c r="F2524" s="9">
        <f>_xlfn.BETA.INV(RAND(),'Расчет NPV'!$E$9,'Расчет NPV'!$F$9,'Расчет NPV'!$B$9,'Расчет NPV'!$D$9)</f>
        <v/>
      </c>
      <c r="G2524" s="9">
        <f>_xlfn.BETA.INV(RAND(),'Расчет NPV'!$E$10,'Расчет NPV'!$F$10,'Расчет NPV'!$B$10,'Расчет NPV'!$D$10)</f>
        <v/>
      </c>
      <c r="H2524" s="9">
        <f>((D2524*(1+E2524)^0*'Расчет NPV'!$C$14*(C2524-F2524)-G2524)-MAX((D2524*(1+E2524)^0*'Расчет NPV'!$C$14*(C2524-F2524)-G2524)-B2524/6,0)*'Расчет NPV'!$C$13)/(1+'Расчет NPV'!$C$12)^1</f>
        <v/>
      </c>
      <c r="I2524" s="9">
        <f>((D2524*(1+E2524)^1*(C2524-F2524)-G2524)-MAX((D2524*(1+E2524)^1*(C2524-F2524)-G2524)-B2524/6,0)*'Расчет NPV'!$C$13)/(1+'Расчет NPV'!$C$12)^2</f>
        <v/>
      </c>
      <c r="J2524" s="9">
        <f>((D2524*(1+E2524)^2*(C2524-F2524)-G2524)-MAX((D2524*(1+E2524)^2*(C2524-F2524)-G2524)-B2524/6,0)*'Расчет NPV'!$C$13)/(1+'Расчет NPV'!$C$12)^3</f>
        <v/>
      </c>
      <c r="K2524" s="9">
        <f>((D2524*(1+E2524)^3*(C2524-F2524)-G2524)-MAX((D2524*(1+E2524)^3*(C2524-F2524)-G2524)-B2524/6,0)*'Расчет NPV'!$C$13)/(1+'Расчет NPV'!$C$12)^4</f>
        <v/>
      </c>
      <c r="L2524" s="9">
        <f>((D2524*(1+E2524)^4*(C2524-F2524)-G2524)-MAX((D2524*(1+E2524)^4*(C2524-F2524)-G2524)-B2524/6,0)*'Расчет NPV'!$C$13)/(1+'Расчет NPV'!$C$12)^5</f>
        <v/>
      </c>
      <c r="M2524" s="9">
        <f>((D2524*(1+E2524)^5*(C2524-F2524)-G2524)-MAX((D2524*(1+E2524)^5*(C2524-F2524)-G2524)-B2524/6,0)*'Расчет NPV'!$C$13)/(1+'Расчет NPV'!$C$12)^6</f>
        <v/>
      </c>
      <c r="N2524" s="13">
        <f>SUM(H2524:M2524)-B2524</f>
        <v/>
      </c>
    </row>
    <row r="2525">
      <c r="A2525" t="n">
        <v>2521</v>
      </c>
      <c r="B2525" s="9">
        <f>_xlfn.BETA.INV(RAND(),'Расчет NPV'!$E$5,'Расчет NPV'!$F$5,'Расчет NPV'!$B$5,'Расчет NPV'!$D$5)</f>
        <v/>
      </c>
      <c r="C2525" s="9">
        <f>_xlfn.BETA.INV(RAND(),'Расчет NPV'!$E$6,'Расчет NPV'!$F$6,'Расчет NPV'!$B$6,'Расчет NPV'!$D$6)</f>
        <v/>
      </c>
      <c r="D2525" s="9">
        <f>_xlfn.BETA.INV(RAND(),'Расчет NPV'!$E$7,'Расчет NPV'!$F$7,'Расчет NPV'!$B$7,'Расчет NPV'!$D$7)</f>
        <v/>
      </c>
      <c r="E2525" s="5">
        <f>_xlfn.BETA.INV(RAND(),'Расчет NPV'!$E$8,'Расчет NPV'!$F$8,'Расчет NPV'!$B$8,'Расчет NPV'!$D$8)</f>
        <v/>
      </c>
      <c r="F2525" s="9">
        <f>_xlfn.BETA.INV(RAND(),'Расчет NPV'!$E$9,'Расчет NPV'!$F$9,'Расчет NPV'!$B$9,'Расчет NPV'!$D$9)</f>
        <v/>
      </c>
      <c r="G2525" s="9">
        <f>_xlfn.BETA.INV(RAND(),'Расчет NPV'!$E$10,'Расчет NPV'!$F$10,'Расчет NPV'!$B$10,'Расчет NPV'!$D$10)</f>
        <v/>
      </c>
      <c r="H2525" s="9">
        <f>((D2525*(1+E2525)^0*'Расчет NPV'!$C$14*(C2525-F2525)-G2525)-MAX((D2525*(1+E2525)^0*'Расчет NPV'!$C$14*(C2525-F2525)-G2525)-B2525/6,0)*'Расчет NPV'!$C$13)/(1+'Расчет NPV'!$C$12)^1</f>
        <v/>
      </c>
      <c r="I2525" s="9">
        <f>((D2525*(1+E2525)^1*(C2525-F2525)-G2525)-MAX((D2525*(1+E2525)^1*(C2525-F2525)-G2525)-B2525/6,0)*'Расчет NPV'!$C$13)/(1+'Расчет NPV'!$C$12)^2</f>
        <v/>
      </c>
      <c r="J2525" s="9">
        <f>((D2525*(1+E2525)^2*(C2525-F2525)-G2525)-MAX((D2525*(1+E2525)^2*(C2525-F2525)-G2525)-B2525/6,0)*'Расчет NPV'!$C$13)/(1+'Расчет NPV'!$C$12)^3</f>
        <v/>
      </c>
      <c r="K2525" s="9">
        <f>((D2525*(1+E2525)^3*(C2525-F2525)-G2525)-MAX((D2525*(1+E2525)^3*(C2525-F2525)-G2525)-B2525/6,0)*'Расчет NPV'!$C$13)/(1+'Расчет NPV'!$C$12)^4</f>
        <v/>
      </c>
      <c r="L2525" s="9">
        <f>((D2525*(1+E2525)^4*(C2525-F2525)-G2525)-MAX((D2525*(1+E2525)^4*(C2525-F2525)-G2525)-B2525/6,0)*'Расчет NPV'!$C$13)/(1+'Расчет NPV'!$C$12)^5</f>
        <v/>
      </c>
      <c r="M2525" s="9">
        <f>((D2525*(1+E2525)^5*(C2525-F2525)-G2525)-MAX((D2525*(1+E2525)^5*(C2525-F2525)-G2525)-B2525/6,0)*'Расчет NPV'!$C$13)/(1+'Расчет NPV'!$C$12)^6</f>
        <v/>
      </c>
      <c r="N2525" s="13">
        <f>SUM(H2525:M2525)-B2525</f>
        <v/>
      </c>
    </row>
    <row r="2526">
      <c r="A2526" t="n">
        <v>2522</v>
      </c>
      <c r="B2526" s="9">
        <f>_xlfn.BETA.INV(RAND(),'Расчет NPV'!$E$5,'Расчет NPV'!$F$5,'Расчет NPV'!$B$5,'Расчет NPV'!$D$5)</f>
        <v/>
      </c>
      <c r="C2526" s="9">
        <f>_xlfn.BETA.INV(RAND(),'Расчет NPV'!$E$6,'Расчет NPV'!$F$6,'Расчет NPV'!$B$6,'Расчет NPV'!$D$6)</f>
        <v/>
      </c>
      <c r="D2526" s="9">
        <f>_xlfn.BETA.INV(RAND(),'Расчет NPV'!$E$7,'Расчет NPV'!$F$7,'Расчет NPV'!$B$7,'Расчет NPV'!$D$7)</f>
        <v/>
      </c>
      <c r="E2526" s="5">
        <f>_xlfn.BETA.INV(RAND(),'Расчет NPV'!$E$8,'Расчет NPV'!$F$8,'Расчет NPV'!$B$8,'Расчет NPV'!$D$8)</f>
        <v/>
      </c>
      <c r="F2526" s="9">
        <f>_xlfn.BETA.INV(RAND(),'Расчет NPV'!$E$9,'Расчет NPV'!$F$9,'Расчет NPV'!$B$9,'Расчет NPV'!$D$9)</f>
        <v/>
      </c>
      <c r="G2526" s="9">
        <f>_xlfn.BETA.INV(RAND(),'Расчет NPV'!$E$10,'Расчет NPV'!$F$10,'Расчет NPV'!$B$10,'Расчет NPV'!$D$10)</f>
        <v/>
      </c>
      <c r="H2526" s="9">
        <f>((D2526*(1+E2526)^0*'Расчет NPV'!$C$14*(C2526-F2526)-G2526)-MAX((D2526*(1+E2526)^0*'Расчет NPV'!$C$14*(C2526-F2526)-G2526)-B2526/6,0)*'Расчет NPV'!$C$13)/(1+'Расчет NPV'!$C$12)^1</f>
        <v/>
      </c>
      <c r="I2526" s="9">
        <f>((D2526*(1+E2526)^1*(C2526-F2526)-G2526)-MAX((D2526*(1+E2526)^1*(C2526-F2526)-G2526)-B2526/6,0)*'Расчет NPV'!$C$13)/(1+'Расчет NPV'!$C$12)^2</f>
        <v/>
      </c>
      <c r="J2526" s="9">
        <f>((D2526*(1+E2526)^2*(C2526-F2526)-G2526)-MAX((D2526*(1+E2526)^2*(C2526-F2526)-G2526)-B2526/6,0)*'Расчет NPV'!$C$13)/(1+'Расчет NPV'!$C$12)^3</f>
        <v/>
      </c>
      <c r="K2526" s="9">
        <f>((D2526*(1+E2526)^3*(C2526-F2526)-G2526)-MAX((D2526*(1+E2526)^3*(C2526-F2526)-G2526)-B2526/6,0)*'Расчет NPV'!$C$13)/(1+'Расчет NPV'!$C$12)^4</f>
        <v/>
      </c>
      <c r="L2526" s="9">
        <f>((D2526*(1+E2526)^4*(C2526-F2526)-G2526)-MAX((D2526*(1+E2526)^4*(C2526-F2526)-G2526)-B2526/6,0)*'Расчет NPV'!$C$13)/(1+'Расчет NPV'!$C$12)^5</f>
        <v/>
      </c>
      <c r="M2526" s="9">
        <f>((D2526*(1+E2526)^5*(C2526-F2526)-G2526)-MAX((D2526*(1+E2526)^5*(C2526-F2526)-G2526)-B2526/6,0)*'Расчет NPV'!$C$13)/(1+'Расчет NPV'!$C$12)^6</f>
        <v/>
      </c>
      <c r="N2526" s="13">
        <f>SUM(H2526:M2526)-B2526</f>
        <v/>
      </c>
    </row>
    <row r="2527">
      <c r="A2527" t="n">
        <v>2523</v>
      </c>
      <c r="B2527" s="9">
        <f>_xlfn.BETA.INV(RAND(),'Расчет NPV'!$E$5,'Расчет NPV'!$F$5,'Расчет NPV'!$B$5,'Расчет NPV'!$D$5)</f>
        <v/>
      </c>
      <c r="C2527" s="9">
        <f>_xlfn.BETA.INV(RAND(),'Расчет NPV'!$E$6,'Расчет NPV'!$F$6,'Расчет NPV'!$B$6,'Расчет NPV'!$D$6)</f>
        <v/>
      </c>
      <c r="D2527" s="9">
        <f>_xlfn.BETA.INV(RAND(),'Расчет NPV'!$E$7,'Расчет NPV'!$F$7,'Расчет NPV'!$B$7,'Расчет NPV'!$D$7)</f>
        <v/>
      </c>
      <c r="E2527" s="5">
        <f>_xlfn.BETA.INV(RAND(),'Расчет NPV'!$E$8,'Расчет NPV'!$F$8,'Расчет NPV'!$B$8,'Расчет NPV'!$D$8)</f>
        <v/>
      </c>
      <c r="F2527" s="9">
        <f>_xlfn.BETA.INV(RAND(),'Расчет NPV'!$E$9,'Расчет NPV'!$F$9,'Расчет NPV'!$B$9,'Расчет NPV'!$D$9)</f>
        <v/>
      </c>
      <c r="G2527" s="9">
        <f>_xlfn.BETA.INV(RAND(),'Расчет NPV'!$E$10,'Расчет NPV'!$F$10,'Расчет NPV'!$B$10,'Расчет NPV'!$D$10)</f>
        <v/>
      </c>
      <c r="H2527" s="9">
        <f>((D2527*(1+E2527)^0*'Расчет NPV'!$C$14*(C2527-F2527)-G2527)-MAX((D2527*(1+E2527)^0*'Расчет NPV'!$C$14*(C2527-F2527)-G2527)-B2527/6,0)*'Расчет NPV'!$C$13)/(1+'Расчет NPV'!$C$12)^1</f>
        <v/>
      </c>
      <c r="I2527" s="9">
        <f>((D2527*(1+E2527)^1*(C2527-F2527)-G2527)-MAX((D2527*(1+E2527)^1*(C2527-F2527)-G2527)-B2527/6,0)*'Расчет NPV'!$C$13)/(1+'Расчет NPV'!$C$12)^2</f>
        <v/>
      </c>
      <c r="J2527" s="9">
        <f>((D2527*(1+E2527)^2*(C2527-F2527)-G2527)-MAX((D2527*(1+E2527)^2*(C2527-F2527)-G2527)-B2527/6,0)*'Расчет NPV'!$C$13)/(1+'Расчет NPV'!$C$12)^3</f>
        <v/>
      </c>
      <c r="K2527" s="9">
        <f>((D2527*(1+E2527)^3*(C2527-F2527)-G2527)-MAX((D2527*(1+E2527)^3*(C2527-F2527)-G2527)-B2527/6,0)*'Расчет NPV'!$C$13)/(1+'Расчет NPV'!$C$12)^4</f>
        <v/>
      </c>
      <c r="L2527" s="9">
        <f>((D2527*(1+E2527)^4*(C2527-F2527)-G2527)-MAX((D2527*(1+E2527)^4*(C2527-F2527)-G2527)-B2527/6,0)*'Расчет NPV'!$C$13)/(1+'Расчет NPV'!$C$12)^5</f>
        <v/>
      </c>
      <c r="M2527" s="9">
        <f>((D2527*(1+E2527)^5*(C2527-F2527)-G2527)-MAX((D2527*(1+E2527)^5*(C2527-F2527)-G2527)-B2527/6,0)*'Расчет NPV'!$C$13)/(1+'Расчет NPV'!$C$12)^6</f>
        <v/>
      </c>
      <c r="N2527" s="13">
        <f>SUM(H2527:M2527)-B2527</f>
        <v/>
      </c>
    </row>
    <row r="2528">
      <c r="A2528" t="n">
        <v>2524</v>
      </c>
      <c r="B2528" s="9">
        <f>_xlfn.BETA.INV(RAND(),'Расчет NPV'!$E$5,'Расчет NPV'!$F$5,'Расчет NPV'!$B$5,'Расчет NPV'!$D$5)</f>
        <v/>
      </c>
      <c r="C2528" s="9">
        <f>_xlfn.BETA.INV(RAND(),'Расчет NPV'!$E$6,'Расчет NPV'!$F$6,'Расчет NPV'!$B$6,'Расчет NPV'!$D$6)</f>
        <v/>
      </c>
      <c r="D2528" s="9">
        <f>_xlfn.BETA.INV(RAND(),'Расчет NPV'!$E$7,'Расчет NPV'!$F$7,'Расчет NPV'!$B$7,'Расчет NPV'!$D$7)</f>
        <v/>
      </c>
      <c r="E2528" s="5">
        <f>_xlfn.BETA.INV(RAND(),'Расчет NPV'!$E$8,'Расчет NPV'!$F$8,'Расчет NPV'!$B$8,'Расчет NPV'!$D$8)</f>
        <v/>
      </c>
      <c r="F2528" s="9">
        <f>_xlfn.BETA.INV(RAND(),'Расчет NPV'!$E$9,'Расчет NPV'!$F$9,'Расчет NPV'!$B$9,'Расчет NPV'!$D$9)</f>
        <v/>
      </c>
      <c r="G2528" s="9">
        <f>_xlfn.BETA.INV(RAND(),'Расчет NPV'!$E$10,'Расчет NPV'!$F$10,'Расчет NPV'!$B$10,'Расчет NPV'!$D$10)</f>
        <v/>
      </c>
      <c r="H2528" s="9">
        <f>((D2528*(1+E2528)^0*'Расчет NPV'!$C$14*(C2528-F2528)-G2528)-MAX((D2528*(1+E2528)^0*'Расчет NPV'!$C$14*(C2528-F2528)-G2528)-B2528/6,0)*'Расчет NPV'!$C$13)/(1+'Расчет NPV'!$C$12)^1</f>
        <v/>
      </c>
      <c r="I2528" s="9">
        <f>((D2528*(1+E2528)^1*(C2528-F2528)-G2528)-MAX((D2528*(1+E2528)^1*(C2528-F2528)-G2528)-B2528/6,0)*'Расчет NPV'!$C$13)/(1+'Расчет NPV'!$C$12)^2</f>
        <v/>
      </c>
      <c r="J2528" s="9">
        <f>((D2528*(1+E2528)^2*(C2528-F2528)-G2528)-MAX((D2528*(1+E2528)^2*(C2528-F2528)-G2528)-B2528/6,0)*'Расчет NPV'!$C$13)/(1+'Расчет NPV'!$C$12)^3</f>
        <v/>
      </c>
      <c r="K2528" s="9">
        <f>((D2528*(1+E2528)^3*(C2528-F2528)-G2528)-MAX((D2528*(1+E2528)^3*(C2528-F2528)-G2528)-B2528/6,0)*'Расчет NPV'!$C$13)/(1+'Расчет NPV'!$C$12)^4</f>
        <v/>
      </c>
      <c r="L2528" s="9">
        <f>((D2528*(1+E2528)^4*(C2528-F2528)-G2528)-MAX((D2528*(1+E2528)^4*(C2528-F2528)-G2528)-B2528/6,0)*'Расчет NPV'!$C$13)/(1+'Расчет NPV'!$C$12)^5</f>
        <v/>
      </c>
      <c r="M2528" s="9">
        <f>((D2528*(1+E2528)^5*(C2528-F2528)-G2528)-MAX((D2528*(1+E2528)^5*(C2528-F2528)-G2528)-B2528/6,0)*'Расчет NPV'!$C$13)/(1+'Расчет NPV'!$C$12)^6</f>
        <v/>
      </c>
      <c r="N2528" s="13">
        <f>SUM(H2528:M2528)-B2528</f>
        <v/>
      </c>
    </row>
    <row r="2529">
      <c r="A2529" t="n">
        <v>2525</v>
      </c>
      <c r="B2529" s="9">
        <f>_xlfn.BETA.INV(RAND(),'Расчет NPV'!$E$5,'Расчет NPV'!$F$5,'Расчет NPV'!$B$5,'Расчет NPV'!$D$5)</f>
        <v/>
      </c>
      <c r="C2529" s="9">
        <f>_xlfn.BETA.INV(RAND(),'Расчет NPV'!$E$6,'Расчет NPV'!$F$6,'Расчет NPV'!$B$6,'Расчет NPV'!$D$6)</f>
        <v/>
      </c>
      <c r="D2529" s="9">
        <f>_xlfn.BETA.INV(RAND(),'Расчет NPV'!$E$7,'Расчет NPV'!$F$7,'Расчет NPV'!$B$7,'Расчет NPV'!$D$7)</f>
        <v/>
      </c>
      <c r="E2529" s="5">
        <f>_xlfn.BETA.INV(RAND(),'Расчет NPV'!$E$8,'Расчет NPV'!$F$8,'Расчет NPV'!$B$8,'Расчет NPV'!$D$8)</f>
        <v/>
      </c>
      <c r="F2529" s="9">
        <f>_xlfn.BETA.INV(RAND(),'Расчет NPV'!$E$9,'Расчет NPV'!$F$9,'Расчет NPV'!$B$9,'Расчет NPV'!$D$9)</f>
        <v/>
      </c>
      <c r="G2529" s="9">
        <f>_xlfn.BETA.INV(RAND(),'Расчет NPV'!$E$10,'Расчет NPV'!$F$10,'Расчет NPV'!$B$10,'Расчет NPV'!$D$10)</f>
        <v/>
      </c>
      <c r="H2529" s="9">
        <f>((D2529*(1+E2529)^0*'Расчет NPV'!$C$14*(C2529-F2529)-G2529)-MAX((D2529*(1+E2529)^0*'Расчет NPV'!$C$14*(C2529-F2529)-G2529)-B2529/6,0)*'Расчет NPV'!$C$13)/(1+'Расчет NPV'!$C$12)^1</f>
        <v/>
      </c>
      <c r="I2529" s="9">
        <f>((D2529*(1+E2529)^1*(C2529-F2529)-G2529)-MAX((D2529*(1+E2529)^1*(C2529-F2529)-G2529)-B2529/6,0)*'Расчет NPV'!$C$13)/(1+'Расчет NPV'!$C$12)^2</f>
        <v/>
      </c>
      <c r="J2529" s="9">
        <f>((D2529*(1+E2529)^2*(C2529-F2529)-G2529)-MAX((D2529*(1+E2529)^2*(C2529-F2529)-G2529)-B2529/6,0)*'Расчет NPV'!$C$13)/(1+'Расчет NPV'!$C$12)^3</f>
        <v/>
      </c>
      <c r="K2529" s="9">
        <f>((D2529*(1+E2529)^3*(C2529-F2529)-G2529)-MAX((D2529*(1+E2529)^3*(C2529-F2529)-G2529)-B2529/6,0)*'Расчет NPV'!$C$13)/(1+'Расчет NPV'!$C$12)^4</f>
        <v/>
      </c>
      <c r="L2529" s="9">
        <f>((D2529*(1+E2529)^4*(C2529-F2529)-G2529)-MAX((D2529*(1+E2529)^4*(C2529-F2529)-G2529)-B2529/6,0)*'Расчет NPV'!$C$13)/(1+'Расчет NPV'!$C$12)^5</f>
        <v/>
      </c>
      <c r="M2529" s="9">
        <f>((D2529*(1+E2529)^5*(C2529-F2529)-G2529)-MAX((D2529*(1+E2529)^5*(C2529-F2529)-G2529)-B2529/6,0)*'Расчет NPV'!$C$13)/(1+'Расчет NPV'!$C$12)^6</f>
        <v/>
      </c>
      <c r="N2529" s="13">
        <f>SUM(H2529:M2529)-B2529</f>
        <v/>
      </c>
    </row>
    <row r="2530">
      <c r="A2530" t="n">
        <v>2526</v>
      </c>
      <c r="B2530" s="9">
        <f>_xlfn.BETA.INV(RAND(),'Расчет NPV'!$E$5,'Расчет NPV'!$F$5,'Расчет NPV'!$B$5,'Расчет NPV'!$D$5)</f>
        <v/>
      </c>
      <c r="C2530" s="9">
        <f>_xlfn.BETA.INV(RAND(),'Расчет NPV'!$E$6,'Расчет NPV'!$F$6,'Расчет NPV'!$B$6,'Расчет NPV'!$D$6)</f>
        <v/>
      </c>
      <c r="D2530" s="9">
        <f>_xlfn.BETA.INV(RAND(),'Расчет NPV'!$E$7,'Расчет NPV'!$F$7,'Расчет NPV'!$B$7,'Расчет NPV'!$D$7)</f>
        <v/>
      </c>
      <c r="E2530" s="5">
        <f>_xlfn.BETA.INV(RAND(),'Расчет NPV'!$E$8,'Расчет NPV'!$F$8,'Расчет NPV'!$B$8,'Расчет NPV'!$D$8)</f>
        <v/>
      </c>
      <c r="F2530" s="9">
        <f>_xlfn.BETA.INV(RAND(),'Расчет NPV'!$E$9,'Расчет NPV'!$F$9,'Расчет NPV'!$B$9,'Расчет NPV'!$D$9)</f>
        <v/>
      </c>
      <c r="G2530" s="9">
        <f>_xlfn.BETA.INV(RAND(),'Расчет NPV'!$E$10,'Расчет NPV'!$F$10,'Расчет NPV'!$B$10,'Расчет NPV'!$D$10)</f>
        <v/>
      </c>
      <c r="H2530" s="9">
        <f>((D2530*(1+E2530)^0*'Расчет NPV'!$C$14*(C2530-F2530)-G2530)-MAX((D2530*(1+E2530)^0*'Расчет NPV'!$C$14*(C2530-F2530)-G2530)-B2530/6,0)*'Расчет NPV'!$C$13)/(1+'Расчет NPV'!$C$12)^1</f>
        <v/>
      </c>
      <c r="I2530" s="9">
        <f>((D2530*(1+E2530)^1*(C2530-F2530)-G2530)-MAX((D2530*(1+E2530)^1*(C2530-F2530)-G2530)-B2530/6,0)*'Расчет NPV'!$C$13)/(1+'Расчет NPV'!$C$12)^2</f>
        <v/>
      </c>
      <c r="J2530" s="9">
        <f>((D2530*(1+E2530)^2*(C2530-F2530)-G2530)-MAX((D2530*(1+E2530)^2*(C2530-F2530)-G2530)-B2530/6,0)*'Расчет NPV'!$C$13)/(1+'Расчет NPV'!$C$12)^3</f>
        <v/>
      </c>
      <c r="K2530" s="9">
        <f>((D2530*(1+E2530)^3*(C2530-F2530)-G2530)-MAX((D2530*(1+E2530)^3*(C2530-F2530)-G2530)-B2530/6,0)*'Расчет NPV'!$C$13)/(1+'Расчет NPV'!$C$12)^4</f>
        <v/>
      </c>
      <c r="L2530" s="9">
        <f>((D2530*(1+E2530)^4*(C2530-F2530)-G2530)-MAX((D2530*(1+E2530)^4*(C2530-F2530)-G2530)-B2530/6,0)*'Расчет NPV'!$C$13)/(1+'Расчет NPV'!$C$12)^5</f>
        <v/>
      </c>
      <c r="M2530" s="9">
        <f>((D2530*(1+E2530)^5*(C2530-F2530)-G2530)-MAX((D2530*(1+E2530)^5*(C2530-F2530)-G2530)-B2530/6,0)*'Расчет NPV'!$C$13)/(1+'Расчет NPV'!$C$12)^6</f>
        <v/>
      </c>
      <c r="N2530" s="13">
        <f>SUM(H2530:M2530)-B2530</f>
        <v/>
      </c>
    </row>
    <row r="2531">
      <c r="A2531" t="n">
        <v>2527</v>
      </c>
      <c r="B2531" s="9">
        <f>_xlfn.BETA.INV(RAND(),'Расчет NPV'!$E$5,'Расчет NPV'!$F$5,'Расчет NPV'!$B$5,'Расчет NPV'!$D$5)</f>
        <v/>
      </c>
      <c r="C2531" s="9">
        <f>_xlfn.BETA.INV(RAND(),'Расчет NPV'!$E$6,'Расчет NPV'!$F$6,'Расчет NPV'!$B$6,'Расчет NPV'!$D$6)</f>
        <v/>
      </c>
      <c r="D2531" s="9">
        <f>_xlfn.BETA.INV(RAND(),'Расчет NPV'!$E$7,'Расчет NPV'!$F$7,'Расчет NPV'!$B$7,'Расчет NPV'!$D$7)</f>
        <v/>
      </c>
      <c r="E2531" s="5">
        <f>_xlfn.BETA.INV(RAND(),'Расчет NPV'!$E$8,'Расчет NPV'!$F$8,'Расчет NPV'!$B$8,'Расчет NPV'!$D$8)</f>
        <v/>
      </c>
      <c r="F2531" s="9">
        <f>_xlfn.BETA.INV(RAND(),'Расчет NPV'!$E$9,'Расчет NPV'!$F$9,'Расчет NPV'!$B$9,'Расчет NPV'!$D$9)</f>
        <v/>
      </c>
      <c r="G2531" s="9">
        <f>_xlfn.BETA.INV(RAND(),'Расчет NPV'!$E$10,'Расчет NPV'!$F$10,'Расчет NPV'!$B$10,'Расчет NPV'!$D$10)</f>
        <v/>
      </c>
      <c r="H2531" s="9">
        <f>((D2531*(1+E2531)^0*'Расчет NPV'!$C$14*(C2531-F2531)-G2531)-MAX((D2531*(1+E2531)^0*'Расчет NPV'!$C$14*(C2531-F2531)-G2531)-B2531/6,0)*'Расчет NPV'!$C$13)/(1+'Расчет NPV'!$C$12)^1</f>
        <v/>
      </c>
      <c r="I2531" s="9">
        <f>((D2531*(1+E2531)^1*(C2531-F2531)-G2531)-MAX((D2531*(1+E2531)^1*(C2531-F2531)-G2531)-B2531/6,0)*'Расчет NPV'!$C$13)/(1+'Расчет NPV'!$C$12)^2</f>
        <v/>
      </c>
      <c r="J2531" s="9">
        <f>((D2531*(1+E2531)^2*(C2531-F2531)-G2531)-MAX((D2531*(1+E2531)^2*(C2531-F2531)-G2531)-B2531/6,0)*'Расчет NPV'!$C$13)/(1+'Расчет NPV'!$C$12)^3</f>
        <v/>
      </c>
      <c r="K2531" s="9">
        <f>((D2531*(1+E2531)^3*(C2531-F2531)-G2531)-MAX((D2531*(1+E2531)^3*(C2531-F2531)-G2531)-B2531/6,0)*'Расчет NPV'!$C$13)/(1+'Расчет NPV'!$C$12)^4</f>
        <v/>
      </c>
      <c r="L2531" s="9">
        <f>((D2531*(1+E2531)^4*(C2531-F2531)-G2531)-MAX((D2531*(1+E2531)^4*(C2531-F2531)-G2531)-B2531/6,0)*'Расчет NPV'!$C$13)/(1+'Расчет NPV'!$C$12)^5</f>
        <v/>
      </c>
      <c r="M2531" s="9">
        <f>((D2531*(1+E2531)^5*(C2531-F2531)-G2531)-MAX((D2531*(1+E2531)^5*(C2531-F2531)-G2531)-B2531/6,0)*'Расчет NPV'!$C$13)/(1+'Расчет NPV'!$C$12)^6</f>
        <v/>
      </c>
      <c r="N2531" s="13">
        <f>SUM(H2531:M2531)-B2531</f>
        <v/>
      </c>
    </row>
    <row r="2532">
      <c r="A2532" t="n">
        <v>2528</v>
      </c>
      <c r="B2532" s="9">
        <f>_xlfn.BETA.INV(RAND(),'Расчет NPV'!$E$5,'Расчет NPV'!$F$5,'Расчет NPV'!$B$5,'Расчет NPV'!$D$5)</f>
        <v/>
      </c>
      <c r="C2532" s="9">
        <f>_xlfn.BETA.INV(RAND(),'Расчет NPV'!$E$6,'Расчет NPV'!$F$6,'Расчет NPV'!$B$6,'Расчет NPV'!$D$6)</f>
        <v/>
      </c>
      <c r="D2532" s="9">
        <f>_xlfn.BETA.INV(RAND(),'Расчет NPV'!$E$7,'Расчет NPV'!$F$7,'Расчет NPV'!$B$7,'Расчет NPV'!$D$7)</f>
        <v/>
      </c>
      <c r="E2532" s="5">
        <f>_xlfn.BETA.INV(RAND(),'Расчет NPV'!$E$8,'Расчет NPV'!$F$8,'Расчет NPV'!$B$8,'Расчет NPV'!$D$8)</f>
        <v/>
      </c>
      <c r="F2532" s="9">
        <f>_xlfn.BETA.INV(RAND(),'Расчет NPV'!$E$9,'Расчет NPV'!$F$9,'Расчет NPV'!$B$9,'Расчет NPV'!$D$9)</f>
        <v/>
      </c>
      <c r="G2532" s="9">
        <f>_xlfn.BETA.INV(RAND(),'Расчет NPV'!$E$10,'Расчет NPV'!$F$10,'Расчет NPV'!$B$10,'Расчет NPV'!$D$10)</f>
        <v/>
      </c>
      <c r="H2532" s="9">
        <f>((D2532*(1+E2532)^0*'Расчет NPV'!$C$14*(C2532-F2532)-G2532)-MAX((D2532*(1+E2532)^0*'Расчет NPV'!$C$14*(C2532-F2532)-G2532)-B2532/6,0)*'Расчет NPV'!$C$13)/(1+'Расчет NPV'!$C$12)^1</f>
        <v/>
      </c>
      <c r="I2532" s="9">
        <f>((D2532*(1+E2532)^1*(C2532-F2532)-G2532)-MAX((D2532*(1+E2532)^1*(C2532-F2532)-G2532)-B2532/6,0)*'Расчет NPV'!$C$13)/(1+'Расчет NPV'!$C$12)^2</f>
        <v/>
      </c>
      <c r="J2532" s="9">
        <f>((D2532*(1+E2532)^2*(C2532-F2532)-G2532)-MAX((D2532*(1+E2532)^2*(C2532-F2532)-G2532)-B2532/6,0)*'Расчет NPV'!$C$13)/(1+'Расчет NPV'!$C$12)^3</f>
        <v/>
      </c>
      <c r="K2532" s="9">
        <f>((D2532*(1+E2532)^3*(C2532-F2532)-G2532)-MAX((D2532*(1+E2532)^3*(C2532-F2532)-G2532)-B2532/6,0)*'Расчет NPV'!$C$13)/(1+'Расчет NPV'!$C$12)^4</f>
        <v/>
      </c>
      <c r="L2532" s="9">
        <f>((D2532*(1+E2532)^4*(C2532-F2532)-G2532)-MAX((D2532*(1+E2532)^4*(C2532-F2532)-G2532)-B2532/6,0)*'Расчет NPV'!$C$13)/(1+'Расчет NPV'!$C$12)^5</f>
        <v/>
      </c>
      <c r="M2532" s="9">
        <f>((D2532*(1+E2532)^5*(C2532-F2532)-G2532)-MAX((D2532*(1+E2532)^5*(C2532-F2532)-G2532)-B2532/6,0)*'Расчет NPV'!$C$13)/(1+'Расчет NPV'!$C$12)^6</f>
        <v/>
      </c>
      <c r="N2532" s="13">
        <f>SUM(H2532:M2532)-B2532</f>
        <v/>
      </c>
    </row>
    <row r="2533">
      <c r="A2533" t="n">
        <v>2529</v>
      </c>
      <c r="B2533" s="9">
        <f>_xlfn.BETA.INV(RAND(),'Расчет NPV'!$E$5,'Расчет NPV'!$F$5,'Расчет NPV'!$B$5,'Расчет NPV'!$D$5)</f>
        <v/>
      </c>
      <c r="C2533" s="9">
        <f>_xlfn.BETA.INV(RAND(),'Расчет NPV'!$E$6,'Расчет NPV'!$F$6,'Расчет NPV'!$B$6,'Расчет NPV'!$D$6)</f>
        <v/>
      </c>
      <c r="D2533" s="9">
        <f>_xlfn.BETA.INV(RAND(),'Расчет NPV'!$E$7,'Расчет NPV'!$F$7,'Расчет NPV'!$B$7,'Расчет NPV'!$D$7)</f>
        <v/>
      </c>
      <c r="E2533" s="5">
        <f>_xlfn.BETA.INV(RAND(),'Расчет NPV'!$E$8,'Расчет NPV'!$F$8,'Расчет NPV'!$B$8,'Расчет NPV'!$D$8)</f>
        <v/>
      </c>
      <c r="F2533" s="9">
        <f>_xlfn.BETA.INV(RAND(),'Расчет NPV'!$E$9,'Расчет NPV'!$F$9,'Расчет NPV'!$B$9,'Расчет NPV'!$D$9)</f>
        <v/>
      </c>
      <c r="G2533" s="9">
        <f>_xlfn.BETA.INV(RAND(),'Расчет NPV'!$E$10,'Расчет NPV'!$F$10,'Расчет NPV'!$B$10,'Расчет NPV'!$D$10)</f>
        <v/>
      </c>
      <c r="H2533" s="9">
        <f>((D2533*(1+E2533)^0*'Расчет NPV'!$C$14*(C2533-F2533)-G2533)-MAX((D2533*(1+E2533)^0*'Расчет NPV'!$C$14*(C2533-F2533)-G2533)-B2533/6,0)*'Расчет NPV'!$C$13)/(1+'Расчет NPV'!$C$12)^1</f>
        <v/>
      </c>
      <c r="I2533" s="9">
        <f>((D2533*(1+E2533)^1*(C2533-F2533)-G2533)-MAX((D2533*(1+E2533)^1*(C2533-F2533)-G2533)-B2533/6,0)*'Расчет NPV'!$C$13)/(1+'Расчет NPV'!$C$12)^2</f>
        <v/>
      </c>
      <c r="J2533" s="9">
        <f>((D2533*(1+E2533)^2*(C2533-F2533)-G2533)-MAX((D2533*(1+E2533)^2*(C2533-F2533)-G2533)-B2533/6,0)*'Расчет NPV'!$C$13)/(1+'Расчет NPV'!$C$12)^3</f>
        <v/>
      </c>
      <c r="K2533" s="9">
        <f>((D2533*(1+E2533)^3*(C2533-F2533)-G2533)-MAX((D2533*(1+E2533)^3*(C2533-F2533)-G2533)-B2533/6,0)*'Расчет NPV'!$C$13)/(1+'Расчет NPV'!$C$12)^4</f>
        <v/>
      </c>
      <c r="L2533" s="9">
        <f>((D2533*(1+E2533)^4*(C2533-F2533)-G2533)-MAX((D2533*(1+E2533)^4*(C2533-F2533)-G2533)-B2533/6,0)*'Расчет NPV'!$C$13)/(1+'Расчет NPV'!$C$12)^5</f>
        <v/>
      </c>
      <c r="M2533" s="9">
        <f>((D2533*(1+E2533)^5*(C2533-F2533)-G2533)-MAX((D2533*(1+E2533)^5*(C2533-F2533)-G2533)-B2533/6,0)*'Расчет NPV'!$C$13)/(1+'Расчет NPV'!$C$12)^6</f>
        <v/>
      </c>
      <c r="N2533" s="13">
        <f>SUM(H2533:M2533)-B2533</f>
        <v/>
      </c>
    </row>
    <row r="2534">
      <c r="A2534" t="n">
        <v>2530</v>
      </c>
      <c r="B2534" s="9">
        <f>_xlfn.BETA.INV(RAND(),'Расчет NPV'!$E$5,'Расчет NPV'!$F$5,'Расчет NPV'!$B$5,'Расчет NPV'!$D$5)</f>
        <v/>
      </c>
      <c r="C2534" s="9">
        <f>_xlfn.BETA.INV(RAND(),'Расчет NPV'!$E$6,'Расчет NPV'!$F$6,'Расчет NPV'!$B$6,'Расчет NPV'!$D$6)</f>
        <v/>
      </c>
      <c r="D2534" s="9">
        <f>_xlfn.BETA.INV(RAND(),'Расчет NPV'!$E$7,'Расчет NPV'!$F$7,'Расчет NPV'!$B$7,'Расчет NPV'!$D$7)</f>
        <v/>
      </c>
      <c r="E2534" s="5">
        <f>_xlfn.BETA.INV(RAND(),'Расчет NPV'!$E$8,'Расчет NPV'!$F$8,'Расчет NPV'!$B$8,'Расчет NPV'!$D$8)</f>
        <v/>
      </c>
      <c r="F2534" s="9">
        <f>_xlfn.BETA.INV(RAND(),'Расчет NPV'!$E$9,'Расчет NPV'!$F$9,'Расчет NPV'!$B$9,'Расчет NPV'!$D$9)</f>
        <v/>
      </c>
      <c r="G2534" s="9">
        <f>_xlfn.BETA.INV(RAND(),'Расчет NPV'!$E$10,'Расчет NPV'!$F$10,'Расчет NPV'!$B$10,'Расчет NPV'!$D$10)</f>
        <v/>
      </c>
      <c r="H2534" s="9">
        <f>((D2534*(1+E2534)^0*'Расчет NPV'!$C$14*(C2534-F2534)-G2534)-MAX((D2534*(1+E2534)^0*'Расчет NPV'!$C$14*(C2534-F2534)-G2534)-B2534/6,0)*'Расчет NPV'!$C$13)/(1+'Расчет NPV'!$C$12)^1</f>
        <v/>
      </c>
      <c r="I2534" s="9">
        <f>((D2534*(1+E2534)^1*(C2534-F2534)-G2534)-MAX((D2534*(1+E2534)^1*(C2534-F2534)-G2534)-B2534/6,0)*'Расчет NPV'!$C$13)/(1+'Расчет NPV'!$C$12)^2</f>
        <v/>
      </c>
      <c r="J2534" s="9">
        <f>((D2534*(1+E2534)^2*(C2534-F2534)-G2534)-MAX((D2534*(1+E2534)^2*(C2534-F2534)-G2534)-B2534/6,0)*'Расчет NPV'!$C$13)/(1+'Расчет NPV'!$C$12)^3</f>
        <v/>
      </c>
      <c r="K2534" s="9">
        <f>((D2534*(1+E2534)^3*(C2534-F2534)-G2534)-MAX((D2534*(1+E2534)^3*(C2534-F2534)-G2534)-B2534/6,0)*'Расчет NPV'!$C$13)/(1+'Расчет NPV'!$C$12)^4</f>
        <v/>
      </c>
      <c r="L2534" s="9">
        <f>((D2534*(1+E2534)^4*(C2534-F2534)-G2534)-MAX((D2534*(1+E2534)^4*(C2534-F2534)-G2534)-B2534/6,0)*'Расчет NPV'!$C$13)/(1+'Расчет NPV'!$C$12)^5</f>
        <v/>
      </c>
      <c r="M2534" s="9">
        <f>((D2534*(1+E2534)^5*(C2534-F2534)-G2534)-MAX((D2534*(1+E2534)^5*(C2534-F2534)-G2534)-B2534/6,0)*'Расчет NPV'!$C$13)/(1+'Расчет NPV'!$C$12)^6</f>
        <v/>
      </c>
      <c r="N2534" s="13">
        <f>SUM(H2534:M2534)-B2534</f>
        <v/>
      </c>
    </row>
    <row r="2535">
      <c r="A2535" t="n">
        <v>2531</v>
      </c>
      <c r="B2535" s="9">
        <f>_xlfn.BETA.INV(RAND(),'Расчет NPV'!$E$5,'Расчет NPV'!$F$5,'Расчет NPV'!$B$5,'Расчет NPV'!$D$5)</f>
        <v/>
      </c>
      <c r="C2535" s="9">
        <f>_xlfn.BETA.INV(RAND(),'Расчет NPV'!$E$6,'Расчет NPV'!$F$6,'Расчет NPV'!$B$6,'Расчет NPV'!$D$6)</f>
        <v/>
      </c>
      <c r="D2535" s="9">
        <f>_xlfn.BETA.INV(RAND(),'Расчет NPV'!$E$7,'Расчет NPV'!$F$7,'Расчет NPV'!$B$7,'Расчет NPV'!$D$7)</f>
        <v/>
      </c>
      <c r="E2535" s="5">
        <f>_xlfn.BETA.INV(RAND(),'Расчет NPV'!$E$8,'Расчет NPV'!$F$8,'Расчет NPV'!$B$8,'Расчет NPV'!$D$8)</f>
        <v/>
      </c>
      <c r="F2535" s="9">
        <f>_xlfn.BETA.INV(RAND(),'Расчет NPV'!$E$9,'Расчет NPV'!$F$9,'Расчет NPV'!$B$9,'Расчет NPV'!$D$9)</f>
        <v/>
      </c>
      <c r="G2535" s="9">
        <f>_xlfn.BETA.INV(RAND(),'Расчет NPV'!$E$10,'Расчет NPV'!$F$10,'Расчет NPV'!$B$10,'Расчет NPV'!$D$10)</f>
        <v/>
      </c>
      <c r="H2535" s="9">
        <f>((D2535*(1+E2535)^0*'Расчет NPV'!$C$14*(C2535-F2535)-G2535)-MAX((D2535*(1+E2535)^0*'Расчет NPV'!$C$14*(C2535-F2535)-G2535)-B2535/6,0)*'Расчет NPV'!$C$13)/(1+'Расчет NPV'!$C$12)^1</f>
        <v/>
      </c>
      <c r="I2535" s="9">
        <f>((D2535*(1+E2535)^1*(C2535-F2535)-G2535)-MAX((D2535*(1+E2535)^1*(C2535-F2535)-G2535)-B2535/6,0)*'Расчет NPV'!$C$13)/(1+'Расчет NPV'!$C$12)^2</f>
        <v/>
      </c>
      <c r="J2535" s="9">
        <f>((D2535*(1+E2535)^2*(C2535-F2535)-G2535)-MAX((D2535*(1+E2535)^2*(C2535-F2535)-G2535)-B2535/6,0)*'Расчет NPV'!$C$13)/(1+'Расчет NPV'!$C$12)^3</f>
        <v/>
      </c>
      <c r="K2535" s="9">
        <f>((D2535*(1+E2535)^3*(C2535-F2535)-G2535)-MAX((D2535*(1+E2535)^3*(C2535-F2535)-G2535)-B2535/6,0)*'Расчет NPV'!$C$13)/(1+'Расчет NPV'!$C$12)^4</f>
        <v/>
      </c>
      <c r="L2535" s="9">
        <f>((D2535*(1+E2535)^4*(C2535-F2535)-G2535)-MAX((D2535*(1+E2535)^4*(C2535-F2535)-G2535)-B2535/6,0)*'Расчет NPV'!$C$13)/(1+'Расчет NPV'!$C$12)^5</f>
        <v/>
      </c>
      <c r="M2535" s="9">
        <f>((D2535*(1+E2535)^5*(C2535-F2535)-G2535)-MAX((D2535*(1+E2535)^5*(C2535-F2535)-G2535)-B2535/6,0)*'Расчет NPV'!$C$13)/(1+'Расчет NPV'!$C$12)^6</f>
        <v/>
      </c>
      <c r="N2535" s="13">
        <f>SUM(H2535:M2535)-B2535</f>
        <v/>
      </c>
    </row>
    <row r="2536">
      <c r="A2536" t="n">
        <v>2532</v>
      </c>
      <c r="B2536" s="9">
        <f>_xlfn.BETA.INV(RAND(),'Расчет NPV'!$E$5,'Расчет NPV'!$F$5,'Расчет NPV'!$B$5,'Расчет NPV'!$D$5)</f>
        <v/>
      </c>
      <c r="C2536" s="9">
        <f>_xlfn.BETA.INV(RAND(),'Расчет NPV'!$E$6,'Расчет NPV'!$F$6,'Расчет NPV'!$B$6,'Расчет NPV'!$D$6)</f>
        <v/>
      </c>
      <c r="D2536" s="9">
        <f>_xlfn.BETA.INV(RAND(),'Расчет NPV'!$E$7,'Расчет NPV'!$F$7,'Расчет NPV'!$B$7,'Расчет NPV'!$D$7)</f>
        <v/>
      </c>
      <c r="E2536" s="5">
        <f>_xlfn.BETA.INV(RAND(),'Расчет NPV'!$E$8,'Расчет NPV'!$F$8,'Расчет NPV'!$B$8,'Расчет NPV'!$D$8)</f>
        <v/>
      </c>
      <c r="F2536" s="9">
        <f>_xlfn.BETA.INV(RAND(),'Расчет NPV'!$E$9,'Расчет NPV'!$F$9,'Расчет NPV'!$B$9,'Расчет NPV'!$D$9)</f>
        <v/>
      </c>
      <c r="G2536" s="9">
        <f>_xlfn.BETA.INV(RAND(),'Расчет NPV'!$E$10,'Расчет NPV'!$F$10,'Расчет NPV'!$B$10,'Расчет NPV'!$D$10)</f>
        <v/>
      </c>
      <c r="H2536" s="9">
        <f>((D2536*(1+E2536)^0*'Расчет NPV'!$C$14*(C2536-F2536)-G2536)-MAX((D2536*(1+E2536)^0*'Расчет NPV'!$C$14*(C2536-F2536)-G2536)-B2536/6,0)*'Расчет NPV'!$C$13)/(1+'Расчет NPV'!$C$12)^1</f>
        <v/>
      </c>
      <c r="I2536" s="9">
        <f>((D2536*(1+E2536)^1*(C2536-F2536)-G2536)-MAX((D2536*(1+E2536)^1*(C2536-F2536)-G2536)-B2536/6,0)*'Расчет NPV'!$C$13)/(1+'Расчет NPV'!$C$12)^2</f>
        <v/>
      </c>
      <c r="J2536" s="9">
        <f>((D2536*(1+E2536)^2*(C2536-F2536)-G2536)-MAX((D2536*(1+E2536)^2*(C2536-F2536)-G2536)-B2536/6,0)*'Расчет NPV'!$C$13)/(1+'Расчет NPV'!$C$12)^3</f>
        <v/>
      </c>
      <c r="K2536" s="9">
        <f>((D2536*(1+E2536)^3*(C2536-F2536)-G2536)-MAX((D2536*(1+E2536)^3*(C2536-F2536)-G2536)-B2536/6,0)*'Расчет NPV'!$C$13)/(1+'Расчет NPV'!$C$12)^4</f>
        <v/>
      </c>
      <c r="L2536" s="9">
        <f>((D2536*(1+E2536)^4*(C2536-F2536)-G2536)-MAX((D2536*(1+E2536)^4*(C2536-F2536)-G2536)-B2536/6,0)*'Расчет NPV'!$C$13)/(1+'Расчет NPV'!$C$12)^5</f>
        <v/>
      </c>
      <c r="M2536" s="9">
        <f>((D2536*(1+E2536)^5*(C2536-F2536)-G2536)-MAX((D2536*(1+E2536)^5*(C2536-F2536)-G2536)-B2536/6,0)*'Расчет NPV'!$C$13)/(1+'Расчет NPV'!$C$12)^6</f>
        <v/>
      </c>
      <c r="N2536" s="13">
        <f>SUM(H2536:M2536)-B2536</f>
        <v/>
      </c>
    </row>
    <row r="2537">
      <c r="A2537" t="n">
        <v>2533</v>
      </c>
      <c r="B2537" s="9">
        <f>_xlfn.BETA.INV(RAND(),'Расчет NPV'!$E$5,'Расчет NPV'!$F$5,'Расчет NPV'!$B$5,'Расчет NPV'!$D$5)</f>
        <v/>
      </c>
      <c r="C2537" s="9">
        <f>_xlfn.BETA.INV(RAND(),'Расчет NPV'!$E$6,'Расчет NPV'!$F$6,'Расчет NPV'!$B$6,'Расчет NPV'!$D$6)</f>
        <v/>
      </c>
      <c r="D2537" s="9">
        <f>_xlfn.BETA.INV(RAND(),'Расчет NPV'!$E$7,'Расчет NPV'!$F$7,'Расчет NPV'!$B$7,'Расчет NPV'!$D$7)</f>
        <v/>
      </c>
      <c r="E2537" s="5">
        <f>_xlfn.BETA.INV(RAND(),'Расчет NPV'!$E$8,'Расчет NPV'!$F$8,'Расчет NPV'!$B$8,'Расчет NPV'!$D$8)</f>
        <v/>
      </c>
      <c r="F2537" s="9">
        <f>_xlfn.BETA.INV(RAND(),'Расчет NPV'!$E$9,'Расчет NPV'!$F$9,'Расчет NPV'!$B$9,'Расчет NPV'!$D$9)</f>
        <v/>
      </c>
      <c r="G2537" s="9">
        <f>_xlfn.BETA.INV(RAND(),'Расчет NPV'!$E$10,'Расчет NPV'!$F$10,'Расчет NPV'!$B$10,'Расчет NPV'!$D$10)</f>
        <v/>
      </c>
      <c r="H2537" s="9">
        <f>((D2537*(1+E2537)^0*'Расчет NPV'!$C$14*(C2537-F2537)-G2537)-MAX((D2537*(1+E2537)^0*'Расчет NPV'!$C$14*(C2537-F2537)-G2537)-B2537/6,0)*'Расчет NPV'!$C$13)/(1+'Расчет NPV'!$C$12)^1</f>
        <v/>
      </c>
      <c r="I2537" s="9">
        <f>((D2537*(1+E2537)^1*(C2537-F2537)-G2537)-MAX((D2537*(1+E2537)^1*(C2537-F2537)-G2537)-B2537/6,0)*'Расчет NPV'!$C$13)/(1+'Расчет NPV'!$C$12)^2</f>
        <v/>
      </c>
      <c r="J2537" s="9">
        <f>((D2537*(1+E2537)^2*(C2537-F2537)-G2537)-MAX((D2537*(1+E2537)^2*(C2537-F2537)-G2537)-B2537/6,0)*'Расчет NPV'!$C$13)/(1+'Расчет NPV'!$C$12)^3</f>
        <v/>
      </c>
      <c r="K2537" s="9">
        <f>((D2537*(1+E2537)^3*(C2537-F2537)-G2537)-MAX((D2537*(1+E2537)^3*(C2537-F2537)-G2537)-B2537/6,0)*'Расчет NPV'!$C$13)/(1+'Расчет NPV'!$C$12)^4</f>
        <v/>
      </c>
      <c r="L2537" s="9">
        <f>((D2537*(1+E2537)^4*(C2537-F2537)-G2537)-MAX((D2537*(1+E2537)^4*(C2537-F2537)-G2537)-B2537/6,0)*'Расчет NPV'!$C$13)/(1+'Расчет NPV'!$C$12)^5</f>
        <v/>
      </c>
      <c r="M2537" s="9">
        <f>((D2537*(1+E2537)^5*(C2537-F2537)-G2537)-MAX((D2537*(1+E2537)^5*(C2537-F2537)-G2537)-B2537/6,0)*'Расчет NPV'!$C$13)/(1+'Расчет NPV'!$C$12)^6</f>
        <v/>
      </c>
      <c r="N2537" s="13">
        <f>SUM(H2537:M2537)-B2537</f>
        <v/>
      </c>
    </row>
    <row r="2538">
      <c r="A2538" t="n">
        <v>2534</v>
      </c>
      <c r="B2538" s="9">
        <f>_xlfn.BETA.INV(RAND(),'Расчет NPV'!$E$5,'Расчет NPV'!$F$5,'Расчет NPV'!$B$5,'Расчет NPV'!$D$5)</f>
        <v/>
      </c>
      <c r="C2538" s="9">
        <f>_xlfn.BETA.INV(RAND(),'Расчет NPV'!$E$6,'Расчет NPV'!$F$6,'Расчет NPV'!$B$6,'Расчет NPV'!$D$6)</f>
        <v/>
      </c>
      <c r="D2538" s="9">
        <f>_xlfn.BETA.INV(RAND(),'Расчет NPV'!$E$7,'Расчет NPV'!$F$7,'Расчет NPV'!$B$7,'Расчет NPV'!$D$7)</f>
        <v/>
      </c>
      <c r="E2538" s="5">
        <f>_xlfn.BETA.INV(RAND(),'Расчет NPV'!$E$8,'Расчет NPV'!$F$8,'Расчет NPV'!$B$8,'Расчет NPV'!$D$8)</f>
        <v/>
      </c>
      <c r="F2538" s="9">
        <f>_xlfn.BETA.INV(RAND(),'Расчет NPV'!$E$9,'Расчет NPV'!$F$9,'Расчет NPV'!$B$9,'Расчет NPV'!$D$9)</f>
        <v/>
      </c>
      <c r="G2538" s="9">
        <f>_xlfn.BETA.INV(RAND(),'Расчет NPV'!$E$10,'Расчет NPV'!$F$10,'Расчет NPV'!$B$10,'Расчет NPV'!$D$10)</f>
        <v/>
      </c>
      <c r="H2538" s="9">
        <f>((D2538*(1+E2538)^0*'Расчет NPV'!$C$14*(C2538-F2538)-G2538)-MAX((D2538*(1+E2538)^0*'Расчет NPV'!$C$14*(C2538-F2538)-G2538)-B2538/6,0)*'Расчет NPV'!$C$13)/(1+'Расчет NPV'!$C$12)^1</f>
        <v/>
      </c>
      <c r="I2538" s="9">
        <f>((D2538*(1+E2538)^1*(C2538-F2538)-G2538)-MAX((D2538*(1+E2538)^1*(C2538-F2538)-G2538)-B2538/6,0)*'Расчет NPV'!$C$13)/(1+'Расчет NPV'!$C$12)^2</f>
        <v/>
      </c>
      <c r="J2538" s="9">
        <f>((D2538*(1+E2538)^2*(C2538-F2538)-G2538)-MAX((D2538*(1+E2538)^2*(C2538-F2538)-G2538)-B2538/6,0)*'Расчет NPV'!$C$13)/(1+'Расчет NPV'!$C$12)^3</f>
        <v/>
      </c>
      <c r="K2538" s="9">
        <f>((D2538*(1+E2538)^3*(C2538-F2538)-G2538)-MAX((D2538*(1+E2538)^3*(C2538-F2538)-G2538)-B2538/6,0)*'Расчет NPV'!$C$13)/(1+'Расчет NPV'!$C$12)^4</f>
        <v/>
      </c>
      <c r="L2538" s="9">
        <f>((D2538*(1+E2538)^4*(C2538-F2538)-G2538)-MAX((D2538*(1+E2538)^4*(C2538-F2538)-G2538)-B2538/6,0)*'Расчет NPV'!$C$13)/(1+'Расчет NPV'!$C$12)^5</f>
        <v/>
      </c>
      <c r="M2538" s="9">
        <f>((D2538*(1+E2538)^5*(C2538-F2538)-G2538)-MAX((D2538*(1+E2538)^5*(C2538-F2538)-G2538)-B2538/6,0)*'Расчет NPV'!$C$13)/(1+'Расчет NPV'!$C$12)^6</f>
        <v/>
      </c>
      <c r="N2538" s="13">
        <f>SUM(H2538:M2538)-B2538</f>
        <v/>
      </c>
    </row>
    <row r="2539">
      <c r="A2539" t="n">
        <v>2535</v>
      </c>
      <c r="B2539" s="9">
        <f>_xlfn.BETA.INV(RAND(),'Расчет NPV'!$E$5,'Расчет NPV'!$F$5,'Расчет NPV'!$B$5,'Расчет NPV'!$D$5)</f>
        <v/>
      </c>
      <c r="C2539" s="9">
        <f>_xlfn.BETA.INV(RAND(),'Расчет NPV'!$E$6,'Расчет NPV'!$F$6,'Расчет NPV'!$B$6,'Расчет NPV'!$D$6)</f>
        <v/>
      </c>
      <c r="D2539" s="9">
        <f>_xlfn.BETA.INV(RAND(),'Расчет NPV'!$E$7,'Расчет NPV'!$F$7,'Расчет NPV'!$B$7,'Расчет NPV'!$D$7)</f>
        <v/>
      </c>
      <c r="E2539" s="5">
        <f>_xlfn.BETA.INV(RAND(),'Расчет NPV'!$E$8,'Расчет NPV'!$F$8,'Расчет NPV'!$B$8,'Расчет NPV'!$D$8)</f>
        <v/>
      </c>
      <c r="F2539" s="9">
        <f>_xlfn.BETA.INV(RAND(),'Расчет NPV'!$E$9,'Расчет NPV'!$F$9,'Расчет NPV'!$B$9,'Расчет NPV'!$D$9)</f>
        <v/>
      </c>
      <c r="G2539" s="9">
        <f>_xlfn.BETA.INV(RAND(),'Расчет NPV'!$E$10,'Расчет NPV'!$F$10,'Расчет NPV'!$B$10,'Расчет NPV'!$D$10)</f>
        <v/>
      </c>
      <c r="H2539" s="9">
        <f>((D2539*(1+E2539)^0*'Расчет NPV'!$C$14*(C2539-F2539)-G2539)-MAX((D2539*(1+E2539)^0*'Расчет NPV'!$C$14*(C2539-F2539)-G2539)-B2539/6,0)*'Расчет NPV'!$C$13)/(1+'Расчет NPV'!$C$12)^1</f>
        <v/>
      </c>
      <c r="I2539" s="9">
        <f>((D2539*(1+E2539)^1*(C2539-F2539)-G2539)-MAX((D2539*(1+E2539)^1*(C2539-F2539)-G2539)-B2539/6,0)*'Расчет NPV'!$C$13)/(1+'Расчет NPV'!$C$12)^2</f>
        <v/>
      </c>
      <c r="J2539" s="9">
        <f>((D2539*(1+E2539)^2*(C2539-F2539)-G2539)-MAX((D2539*(1+E2539)^2*(C2539-F2539)-G2539)-B2539/6,0)*'Расчет NPV'!$C$13)/(1+'Расчет NPV'!$C$12)^3</f>
        <v/>
      </c>
      <c r="K2539" s="9">
        <f>((D2539*(1+E2539)^3*(C2539-F2539)-G2539)-MAX((D2539*(1+E2539)^3*(C2539-F2539)-G2539)-B2539/6,0)*'Расчет NPV'!$C$13)/(1+'Расчет NPV'!$C$12)^4</f>
        <v/>
      </c>
      <c r="L2539" s="9">
        <f>((D2539*(1+E2539)^4*(C2539-F2539)-G2539)-MAX((D2539*(1+E2539)^4*(C2539-F2539)-G2539)-B2539/6,0)*'Расчет NPV'!$C$13)/(1+'Расчет NPV'!$C$12)^5</f>
        <v/>
      </c>
      <c r="M2539" s="9">
        <f>((D2539*(1+E2539)^5*(C2539-F2539)-G2539)-MAX((D2539*(1+E2539)^5*(C2539-F2539)-G2539)-B2539/6,0)*'Расчет NPV'!$C$13)/(1+'Расчет NPV'!$C$12)^6</f>
        <v/>
      </c>
      <c r="N2539" s="13">
        <f>SUM(H2539:M2539)-B2539</f>
        <v/>
      </c>
    </row>
    <row r="2540">
      <c r="A2540" t="n">
        <v>2536</v>
      </c>
      <c r="B2540" s="9">
        <f>_xlfn.BETA.INV(RAND(),'Расчет NPV'!$E$5,'Расчет NPV'!$F$5,'Расчет NPV'!$B$5,'Расчет NPV'!$D$5)</f>
        <v/>
      </c>
      <c r="C2540" s="9">
        <f>_xlfn.BETA.INV(RAND(),'Расчет NPV'!$E$6,'Расчет NPV'!$F$6,'Расчет NPV'!$B$6,'Расчет NPV'!$D$6)</f>
        <v/>
      </c>
      <c r="D2540" s="9">
        <f>_xlfn.BETA.INV(RAND(),'Расчет NPV'!$E$7,'Расчет NPV'!$F$7,'Расчет NPV'!$B$7,'Расчет NPV'!$D$7)</f>
        <v/>
      </c>
      <c r="E2540" s="5">
        <f>_xlfn.BETA.INV(RAND(),'Расчет NPV'!$E$8,'Расчет NPV'!$F$8,'Расчет NPV'!$B$8,'Расчет NPV'!$D$8)</f>
        <v/>
      </c>
      <c r="F2540" s="9">
        <f>_xlfn.BETA.INV(RAND(),'Расчет NPV'!$E$9,'Расчет NPV'!$F$9,'Расчет NPV'!$B$9,'Расчет NPV'!$D$9)</f>
        <v/>
      </c>
      <c r="G2540" s="9">
        <f>_xlfn.BETA.INV(RAND(),'Расчет NPV'!$E$10,'Расчет NPV'!$F$10,'Расчет NPV'!$B$10,'Расчет NPV'!$D$10)</f>
        <v/>
      </c>
      <c r="H2540" s="9">
        <f>((D2540*(1+E2540)^0*'Расчет NPV'!$C$14*(C2540-F2540)-G2540)-MAX((D2540*(1+E2540)^0*'Расчет NPV'!$C$14*(C2540-F2540)-G2540)-B2540/6,0)*'Расчет NPV'!$C$13)/(1+'Расчет NPV'!$C$12)^1</f>
        <v/>
      </c>
      <c r="I2540" s="9">
        <f>((D2540*(1+E2540)^1*(C2540-F2540)-G2540)-MAX((D2540*(1+E2540)^1*(C2540-F2540)-G2540)-B2540/6,0)*'Расчет NPV'!$C$13)/(1+'Расчет NPV'!$C$12)^2</f>
        <v/>
      </c>
      <c r="J2540" s="9">
        <f>((D2540*(1+E2540)^2*(C2540-F2540)-G2540)-MAX((D2540*(1+E2540)^2*(C2540-F2540)-G2540)-B2540/6,0)*'Расчет NPV'!$C$13)/(1+'Расчет NPV'!$C$12)^3</f>
        <v/>
      </c>
      <c r="K2540" s="9">
        <f>((D2540*(1+E2540)^3*(C2540-F2540)-G2540)-MAX((D2540*(1+E2540)^3*(C2540-F2540)-G2540)-B2540/6,0)*'Расчет NPV'!$C$13)/(1+'Расчет NPV'!$C$12)^4</f>
        <v/>
      </c>
      <c r="L2540" s="9">
        <f>((D2540*(1+E2540)^4*(C2540-F2540)-G2540)-MAX((D2540*(1+E2540)^4*(C2540-F2540)-G2540)-B2540/6,0)*'Расчет NPV'!$C$13)/(1+'Расчет NPV'!$C$12)^5</f>
        <v/>
      </c>
      <c r="M2540" s="9">
        <f>((D2540*(1+E2540)^5*(C2540-F2540)-G2540)-MAX((D2540*(1+E2540)^5*(C2540-F2540)-G2540)-B2540/6,0)*'Расчет NPV'!$C$13)/(1+'Расчет NPV'!$C$12)^6</f>
        <v/>
      </c>
      <c r="N2540" s="13">
        <f>SUM(H2540:M2540)-B2540</f>
        <v/>
      </c>
    </row>
    <row r="2541">
      <c r="A2541" t="n">
        <v>2537</v>
      </c>
      <c r="B2541" s="9">
        <f>_xlfn.BETA.INV(RAND(),'Расчет NPV'!$E$5,'Расчет NPV'!$F$5,'Расчет NPV'!$B$5,'Расчет NPV'!$D$5)</f>
        <v/>
      </c>
      <c r="C2541" s="9">
        <f>_xlfn.BETA.INV(RAND(),'Расчет NPV'!$E$6,'Расчет NPV'!$F$6,'Расчет NPV'!$B$6,'Расчет NPV'!$D$6)</f>
        <v/>
      </c>
      <c r="D2541" s="9">
        <f>_xlfn.BETA.INV(RAND(),'Расчет NPV'!$E$7,'Расчет NPV'!$F$7,'Расчет NPV'!$B$7,'Расчет NPV'!$D$7)</f>
        <v/>
      </c>
      <c r="E2541" s="5">
        <f>_xlfn.BETA.INV(RAND(),'Расчет NPV'!$E$8,'Расчет NPV'!$F$8,'Расчет NPV'!$B$8,'Расчет NPV'!$D$8)</f>
        <v/>
      </c>
      <c r="F2541" s="9">
        <f>_xlfn.BETA.INV(RAND(),'Расчет NPV'!$E$9,'Расчет NPV'!$F$9,'Расчет NPV'!$B$9,'Расчет NPV'!$D$9)</f>
        <v/>
      </c>
      <c r="G2541" s="9">
        <f>_xlfn.BETA.INV(RAND(),'Расчет NPV'!$E$10,'Расчет NPV'!$F$10,'Расчет NPV'!$B$10,'Расчет NPV'!$D$10)</f>
        <v/>
      </c>
      <c r="H2541" s="9">
        <f>((D2541*(1+E2541)^0*'Расчет NPV'!$C$14*(C2541-F2541)-G2541)-MAX((D2541*(1+E2541)^0*'Расчет NPV'!$C$14*(C2541-F2541)-G2541)-B2541/6,0)*'Расчет NPV'!$C$13)/(1+'Расчет NPV'!$C$12)^1</f>
        <v/>
      </c>
      <c r="I2541" s="9">
        <f>((D2541*(1+E2541)^1*(C2541-F2541)-G2541)-MAX((D2541*(1+E2541)^1*(C2541-F2541)-G2541)-B2541/6,0)*'Расчет NPV'!$C$13)/(1+'Расчет NPV'!$C$12)^2</f>
        <v/>
      </c>
      <c r="J2541" s="9">
        <f>((D2541*(1+E2541)^2*(C2541-F2541)-G2541)-MAX((D2541*(1+E2541)^2*(C2541-F2541)-G2541)-B2541/6,0)*'Расчет NPV'!$C$13)/(1+'Расчет NPV'!$C$12)^3</f>
        <v/>
      </c>
      <c r="K2541" s="9">
        <f>((D2541*(1+E2541)^3*(C2541-F2541)-G2541)-MAX((D2541*(1+E2541)^3*(C2541-F2541)-G2541)-B2541/6,0)*'Расчет NPV'!$C$13)/(1+'Расчет NPV'!$C$12)^4</f>
        <v/>
      </c>
      <c r="L2541" s="9">
        <f>((D2541*(1+E2541)^4*(C2541-F2541)-G2541)-MAX((D2541*(1+E2541)^4*(C2541-F2541)-G2541)-B2541/6,0)*'Расчет NPV'!$C$13)/(1+'Расчет NPV'!$C$12)^5</f>
        <v/>
      </c>
      <c r="M2541" s="9">
        <f>((D2541*(1+E2541)^5*(C2541-F2541)-G2541)-MAX((D2541*(1+E2541)^5*(C2541-F2541)-G2541)-B2541/6,0)*'Расчет NPV'!$C$13)/(1+'Расчет NPV'!$C$12)^6</f>
        <v/>
      </c>
      <c r="N2541" s="13">
        <f>SUM(H2541:M2541)-B2541</f>
        <v/>
      </c>
    </row>
    <row r="2542">
      <c r="A2542" t="n">
        <v>2538</v>
      </c>
      <c r="B2542" s="9">
        <f>_xlfn.BETA.INV(RAND(),'Расчет NPV'!$E$5,'Расчет NPV'!$F$5,'Расчет NPV'!$B$5,'Расчет NPV'!$D$5)</f>
        <v/>
      </c>
      <c r="C2542" s="9">
        <f>_xlfn.BETA.INV(RAND(),'Расчет NPV'!$E$6,'Расчет NPV'!$F$6,'Расчет NPV'!$B$6,'Расчет NPV'!$D$6)</f>
        <v/>
      </c>
      <c r="D2542" s="9">
        <f>_xlfn.BETA.INV(RAND(),'Расчет NPV'!$E$7,'Расчет NPV'!$F$7,'Расчет NPV'!$B$7,'Расчет NPV'!$D$7)</f>
        <v/>
      </c>
      <c r="E2542" s="5">
        <f>_xlfn.BETA.INV(RAND(),'Расчет NPV'!$E$8,'Расчет NPV'!$F$8,'Расчет NPV'!$B$8,'Расчет NPV'!$D$8)</f>
        <v/>
      </c>
      <c r="F2542" s="9">
        <f>_xlfn.BETA.INV(RAND(),'Расчет NPV'!$E$9,'Расчет NPV'!$F$9,'Расчет NPV'!$B$9,'Расчет NPV'!$D$9)</f>
        <v/>
      </c>
      <c r="G2542" s="9">
        <f>_xlfn.BETA.INV(RAND(),'Расчет NPV'!$E$10,'Расчет NPV'!$F$10,'Расчет NPV'!$B$10,'Расчет NPV'!$D$10)</f>
        <v/>
      </c>
      <c r="H2542" s="9">
        <f>((D2542*(1+E2542)^0*'Расчет NPV'!$C$14*(C2542-F2542)-G2542)-MAX((D2542*(1+E2542)^0*'Расчет NPV'!$C$14*(C2542-F2542)-G2542)-B2542/6,0)*'Расчет NPV'!$C$13)/(1+'Расчет NPV'!$C$12)^1</f>
        <v/>
      </c>
      <c r="I2542" s="9">
        <f>((D2542*(1+E2542)^1*(C2542-F2542)-G2542)-MAX((D2542*(1+E2542)^1*(C2542-F2542)-G2542)-B2542/6,0)*'Расчет NPV'!$C$13)/(1+'Расчет NPV'!$C$12)^2</f>
        <v/>
      </c>
      <c r="J2542" s="9">
        <f>((D2542*(1+E2542)^2*(C2542-F2542)-G2542)-MAX((D2542*(1+E2542)^2*(C2542-F2542)-G2542)-B2542/6,0)*'Расчет NPV'!$C$13)/(1+'Расчет NPV'!$C$12)^3</f>
        <v/>
      </c>
      <c r="K2542" s="9">
        <f>((D2542*(1+E2542)^3*(C2542-F2542)-G2542)-MAX((D2542*(1+E2542)^3*(C2542-F2542)-G2542)-B2542/6,0)*'Расчет NPV'!$C$13)/(1+'Расчет NPV'!$C$12)^4</f>
        <v/>
      </c>
      <c r="L2542" s="9">
        <f>((D2542*(1+E2542)^4*(C2542-F2542)-G2542)-MAX((D2542*(1+E2542)^4*(C2542-F2542)-G2542)-B2542/6,0)*'Расчет NPV'!$C$13)/(1+'Расчет NPV'!$C$12)^5</f>
        <v/>
      </c>
      <c r="M2542" s="9">
        <f>((D2542*(1+E2542)^5*(C2542-F2542)-G2542)-MAX((D2542*(1+E2542)^5*(C2542-F2542)-G2542)-B2542/6,0)*'Расчет NPV'!$C$13)/(1+'Расчет NPV'!$C$12)^6</f>
        <v/>
      </c>
      <c r="N2542" s="13">
        <f>SUM(H2542:M2542)-B2542</f>
        <v/>
      </c>
    </row>
    <row r="2543">
      <c r="A2543" t="n">
        <v>2539</v>
      </c>
      <c r="B2543" s="9">
        <f>_xlfn.BETA.INV(RAND(),'Расчет NPV'!$E$5,'Расчет NPV'!$F$5,'Расчет NPV'!$B$5,'Расчет NPV'!$D$5)</f>
        <v/>
      </c>
      <c r="C2543" s="9">
        <f>_xlfn.BETA.INV(RAND(),'Расчет NPV'!$E$6,'Расчет NPV'!$F$6,'Расчет NPV'!$B$6,'Расчет NPV'!$D$6)</f>
        <v/>
      </c>
      <c r="D2543" s="9">
        <f>_xlfn.BETA.INV(RAND(),'Расчет NPV'!$E$7,'Расчет NPV'!$F$7,'Расчет NPV'!$B$7,'Расчет NPV'!$D$7)</f>
        <v/>
      </c>
      <c r="E2543" s="5">
        <f>_xlfn.BETA.INV(RAND(),'Расчет NPV'!$E$8,'Расчет NPV'!$F$8,'Расчет NPV'!$B$8,'Расчет NPV'!$D$8)</f>
        <v/>
      </c>
      <c r="F2543" s="9">
        <f>_xlfn.BETA.INV(RAND(),'Расчет NPV'!$E$9,'Расчет NPV'!$F$9,'Расчет NPV'!$B$9,'Расчет NPV'!$D$9)</f>
        <v/>
      </c>
      <c r="G2543" s="9">
        <f>_xlfn.BETA.INV(RAND(),'Расчет NPV'!$E$10,'Расчет NPV'!$F$10,'Расчет NPV'!$B$10,'Расчет NPV'!$D$10)</f>
        <v/>
      </c>
      <c r="H2543" s="9">
        <f>((D2543*(1+E2543)^0*'Расчет NPV'!$C$14*(C2543-F2543)-G2543)-MAX((D2543*(1+E2543)^0*'Расчет NPV'!$C$14*(C2543-F2543)-G2543)-B2543/6,0)*'Расчет NPV'!$C$13)/(1+'Расчет NPV'!$C$12)^1</f>
        <v/>
      </c>
      <c r="I2543" s="9">
        <f>((D2543*(1+E2543)^1*(C2543-F2543)-G2543)-MAX((D2543*(1+E2543)^1*(C2543-F2543)-G2543)-B2543/6,0)*'Расчет NPV'!$C$13)/(1+'Расчет NPV'!$C$12)^2</f>
        <v/>
      </c>
      <c r="J2543" s="9">
        <f>((D2543*(1+E2543)^2*(C2543-F2543)-G2543)-MAX((D2543*(1+E2543)^2*(C2543-F2543)-G2543)-B2543/6,0)*'Расчет NPV'!$C$13)/(1+'Расчет NPV'!$C$12)^3</f>
        <v/>
      </c>
      <c r="K2543" s="9">
        <f>((D2543*(1+E2543)^3*(C2543-F2543)-G2543)-MAX((D2543*(1+E2543)^3*(C2543-F2543)-G2543)-B2543/6,0)*'Расчет NPV'!$C$13)/(1+'Расчет NPV'!$C$12)^4</f>
        <v/>
      </c>
      <c r="L2543" s="9">
        <f>((D2543*(1+E2543)^4*(C2543-F2543)-G2543)-MAX((D2543*(1+E2543)^4*(C2543-F2543)-G2543)-B2543/6,0)*'Расчет NPV'!$C$13)/(1+'Расчет NPV'!$C$12)^5</f>
        <v/>
      </c>
      <c r="M2543" s="9">
        <f>((D2543*(1+E2543)^5*(C2543-F2543)-G2543)-MAX((D2543*(1+E2543)^5*(C2543-F2543)-G2543)-B2543/6,0)*'Расчет NPV'!$C$13)/(1+'Расчет NPV'!$C$12)^6</f>
        <v/>
      </c>
      <c r="N2543" s="13">
        <f>SUM(H2543:M2543)-B2543</f>
        <v/>
      </c>
    </row>
    <row r="2544">
      <c r="A2544" t="n">
        <v>2540</v>
      </c>
      <c r="B2544" s="9">
        <f>_xlfn.BETA.INV(RAND(),'Расчет NPV'!$E$5,'Расчет NPV'!$F$5,'Расчет NPV'!$B$5,'Расчет NPV'!$D$5)</f>
        <v/>
      </c>
      <c r="C2544" s="9">
        <f>_xlfn.BETA.INV(RAND(),'Расчет NPV'!$E$6,'Расчет NPV'!$F$6,'Расчет NPV'!$B$6,'Расчет NPV'!$D$6)</f>
        <v/>
      </c>
      <c r="D2544" s="9">
        <f>_xlfn.BETA.INV(RAND(),'Расчет NPV'!$E$7,'Расчет NPV'!$F$7,'Расчет NPV'!$B$7,'Расчет NPV'!$D$7)</f>
        <v/>
      </c>
      <c r="E2544" s="5">
        <f>_xlfn.BETA.INV(RAND(),'Расчет NPV'!$E$8,'Расчет NPV'!$F$8,'Расчет NPV'!$B$8,'Расчет NPV'!$D$8)</f>
        <v/>
      </c>
      <c r="F2544" s="9">
        <f>_xlfn.BETA.INV(RAND(),'Расчет NPV'!$E$9,'Расчет NPV'!$F$9,'Расчет NPV'!$B$9,'Расчет NPV'!$D$9)</f>
        <v/>
      </c>
      <c r="G2544" s="9">
        <f>_xlfn.BETA.INV(RAND(),'Расчет NPV'!$E$10,'Расчет NPV'!$F$10,'Расчет NPV'!$B$10,'Расчет NPV'!$D$10)</f>
        <v/>
      </c>
      <c r="H2544" s="9">
        <f>((D2544*(1+E2544)^0*'Расчет NPV'!$C$14*(C2544-F2544)-G2544)-MAX((D2544*(1+E2544)^0*'Расчет NPV'!$C$14*(C2544-F2544)-G2544)-B2544/6,0)*'Расчет NPV'!$C$13)/(1+'Расчет NPV'!$C$12)^1</f>
        <v/>
      </c>
      <c r="I2544" s="9">
        <f>((D2544*(1+E2544)^1*(C2544-F2544)-G2544)-MAX((D2544*(1+E2544)^1*(C2544-F2544)-G2544)-B2544/6,0)*'Расчет NPV'!$C$13)/(1+'Расчет NPV'!$C$12)^2</f>
        <v/>
      </c>
      <c r="J2544" s="9">
        <f>((D2544*(1+E2544)^2*(C2544-F2544)-G2544)-MAX((D2544*(1+E2544)^2*(C2544-F2544)-G2544)-B2544/6,0)*'Расчет NPV'!$C$13)/(1+'Расчет NPV'!$C$12)^3</f>
        <v/>
      </c>
      <c r="K2544" s="9">
        <f>((D2544*(1+E2544)^3*(C2544-F2544)-G2544)-MAX((D2544*(1+E2544)^3*(C2544-F2544)-G2544)-B2544/6,0)*'Расчет NPV'!$C$13)/(1+'Расчет NPV'!$C$12)^4</f>
        <v/>
      </c>
      <c r="L2544" s="9">
        <f>((D2544*(1+E2544)^4*(C2544-F2544)-G2544)-MAX((D2544*(1+E2544)^4*(C2544-F2544)-G2544)-B2544/6,0)*'Расчет NPV'!$C$13)/(1+'Расчет NPV'!$C$12)^5</f>
        <v/>
      </c>
      <c r="M2544" s="9">
        <f>((D2544*(1+E2544)^5*(C2544-F2544)-G2544)-MAX((D2544*(1+E2544)^5*(C2544-F2544)-G2544)-B2544/6,0)*'Расчет NPV'!$C$13)/(1+'Расчет NPV'!$C$12)^6</f>
        <v/>
      </c>
      <c r="N2544" s="13">
        <f>SUM(H2544:M2544)-B2544</f>
        <v/>
      </c>
    </row>
    <row r="2545">
      <c r="A2545" t="n">
        <v>2541</v>
      </c>
      <c r="B2545" s="9">
        <f>_xlfn.BETA.INV(RAND(),'Расчет NPV'!$E$5,'Расчет NPV'!$F$5,'Расчет NPV'!$B$5,'Расчет NPV'!$D$5)</f>
        <v/>
      </c>
      <c r="C2545" s="9">
        <f>_xlfn.BETA.INV(RAND(),'Расчет NPV'!$E$6,'Расчет NPV'!$F$6,'Расчет NPV'!$B$6,'Расчет NPV'!$D$6)</f>
        <v/>
      </c>
      <c r="D2545" s="9">
        <f>_xlfn.BETA.INV(RAND(),'Расчет NPV'!$E$7,'Расчет NPV'!$F$7,'Расчет NPV'!$B$7,'Расчет NPV'!$D$7)</f>
        <v/>
      </c>
      <c r="E2545" s="5">
        <f>_xlfn.BETA.INV(RAND(),'Расчет NPV'!$E$8,'Расчет NPV'!$F$8,'Расчет NPV'!$B$8,'Расчет NPV'!$D$8)</f>
        <v/>
      </c>
      <c r="F2545" s="9">
        <f>_xlfn.BETA.INV(RAND(),'Расчет NPV'!$E$9,'Расчет NPV'!$F$9,'Расчет NPV'!$B$9,'Расчет NPV'!$D$9)</f>
        <v/>
      </c>
      <c r="G2545" s="9">
        <f>_xlfn.BETA.INV(RAND(),'Расчет NPV'!$E$10,'Расчет NPV'!$F$10,'Расчет NPV'!$B$10,'Расчет NPV'!$D$10)</f>
        <v/>
      </c>
      <c r="H2545" s="9">
        <f>((D2545*(1+E2545)^0*'Расчет NPV'!$C$14*(C2545-F2545)-G2545)-MAX((D2545*(1+E2545)^0*'Расчет NPV'!$C$14*(C2545-F2545)-G2545)-B2545/6,0)*'Расчет NPV'!$C$13)/(1+'Расчет NPV'!$C$12)^1</f>
        <v/>
      </c>
      <c r="I2545" s="9">
        <f>((D2545*(1+E2545)^1*(C2545-F2545)-G2545)-MAX((D2545*(1+E2545)^1*(C2545-F2545)-G2545)-B2545/6,0)*'Расчет NPV'!$C$13)/(1+'Расчет NPV'!$C$12)^2</f>
        <v/>
      </c>
      <c r="J2545" s="9">
        <f>((D2545*(1+E2545)^2*(C2545-F2545)-G2545)-MAX((D2545*(1+E2545)^2*(C2545-F2545)-G2545)-B2545/6,0)*'Расчет NPV'!$C$13)/(1+'Расчет NPV'!$C$12)^3</f>
        <v/>
      </c>
      <c r="K2545" s="9">
        <f>((D2545*(1+E2545)^3*(C2545-F2545)-G2545)-MAX((D2545*(1+E2545)^3*(C2545-F2545)-G2545)-B2545/6,0)*'Расчет NPV'!$C$13)/(1+'Расчет NPV'!$C$12)^4</f>
        <v/>
      </c>
      <c r="L2545" s="9">
        <f>((D2545*(1+E2545)^4*(C2545-F2545)-G2545)-MAX((D2545*(1+E2545)^4*(C2545-F2545)-G2545)-B2545/6,0)*'Расчет NPV'!$C$13)/(1+'Расчет NPV'!$C$12)^5</f>
        <v/>
      </c>
      <c r="M2545" s="9">
        <f>((D2545*(1+E2545)^5*(C2545-F2545)-G2545)-MAX((D2545*(1+E2545)^5*(C2545-F2545)-G2545)-B2545/6,0)*'Расчет NPV'!$C$13)/(1+'Расчет NPV'!$C$12)^6</f>
        <v/>
      </c>
      <c r="N2545" s="13">
        <f>SUM(H2545:M2545)-B2545</f>
        <v/>
      </c>
    </row>
    <row r="2546">
      <c r="A2546" t="n">
        <v>2542</v>
      </c>
      <c r="B2546" s="9">
        <f>_xlfn.BETA.INV(RAND(),'Расчет NPV'!$E$5,'Расчет NPV'!$F$5,'Расчет NPV'!$B$5,'Расчет NPV'!$D$5)</f>
        <v/>
      </c>
      <c r="C2546" s="9">
        <f>_xlfn.BETA.INV(RAND(),'Расчет NPV'!$E$6,'Расчет NPV'!$F$6,'Расчет NPV'!$B$6,'Расчет NPV'!$D$6)</f>
        <v/>
      </c>
      <c r="D2546" s="9">
        <f>_xlfn.BETA.INV(RAND(),'Расчет NPV'!$E$7,'Расчет NPV'!$F$7,'Расчет NPV'!$B$7,'Расчет NPV'!$D$7)</f>
        <v/>
      </c>
      <c r="E2546" s="5">
        <f>_xlfn.BETA.INV(RAND(),'Расчет NPV'!$E$8,'Расчет NPV'!$F$8,'Расчет NPV'!$B$8,'Расчет NPV'!$D$8)</f>
        <v/>
      </c>
      <c r="F2546" s="9">
        <f>_xlfn.BETA.INV(RAND(),'Расчет NPV'!$E$9,'Расчет NPV'!$F$9,'Расчет NPV'!$B$9,'Расчет NPV'!$D$9)</f>
        <v/>
      </c>
      <c r="G2546" s="9">
        <f>_xlfn.BETA.INV(RAND(),'Расчет NPV'!$E$10,'Расчет NPV'!$F$10,'Расчет NPV'!$B$10,'Расчет NPV'!$D$10)</f>
        <v/>
      </c>
      <c r="H2546" s="9">
        <f>((D2546*(1+E2546)^0*'Расчет NPV'!$C$14*(C2546-F2546)-G2546)-MAX((D2546*(1+E2546)^0*'Расчет NPV'!$C$14*(C2546-F2546)-G2546)-B2546/6,0)*'Расчет NPV'!$C$13)/(1+'Расчет NPV'!$C$12)^1</f>
        <v/>
      </c>
      <c r="I2546" s="9">
        <f>((D2546*(1+E2546)^1*(C2546-F2546)-G2546)-MAX((D2546*(1+E2546)^1*(C2546-F2546)-G2546)-B2546/6,0)*'Расчет NPV'!$C$13)/(1+'Расчет NPV'!$C$12)^2</f>
        <v/>
      </c>
      <c r="J2546" s="9">
        <f>((D2546*(1+E2546)^2*(C2546-F2546)-G2546)-MAX((D2546*(1+E2546)^2*(C2546-F2546)-G2546)-B2546/6,0)*'Расчет NPV'!$C$13)/(1+'Расчет NPV'!$C$12)^3</f>
        <v/>
      </c>
      <c r="K2546" s="9">
        <f>((D2546*(1+E2546)^3*(C2546-F2546)-G2546)-MAX((D2546*(1+E2546)^3*(C2546-F2546)-G2546)-B2546/6,0)*'Расчет NPV'!$C$13)/(1+'Расчет NPV'!$C$12)^4</f>
        <v/>
      </c>
      <c r="L2546" s="9">
        <f>((D2546*(1+E2546)^4*(C2546-F2546)-G2546)-MAX((D2546*(1+E2546)^4*(C2546-F2546)-G2546)-B2546/6,0)*'Расчет NPV'!$C$13)/(1+'Расчет NPV'!$C$12)^5</f>
        <v/>
      </c>
      <c r="M2546" s="9">
        <f>((D2546*(1+E2546)^5*(C2546-F2546)-G2546)-MAX((D2546*(1+E2546)^5*(C2546-F2546)-G2546)-B2546/6,0)*'Расчет NPV'!$C$13)/(1+'Расчет NPV'!$C$12)^6</f>
        <v/>
      </c>
      <c r="N2546" s="13">
        <f>SUM(H2546:M2546)-B2546</f>
        <v/>
      </c>
    </row>
    <row r="2547">
      <c r="A2547" t="n">
        <v>2543</v>
      </c>
      <c r="B2547" s="9">
        <f>_xlfn.BETA.INV(RAND(),'Расчет NPV'!$E$5,'Расчет NPV'!$F$5,'Расчет NPV'!$B$5,'Расчет NPV'!$D$5)</f>
        <v/>
      </c>
      <c r="C2547" s="9">
        <f>_xlfn.BETA.INV(RAND(),'Расчет NPV'!$E$6,'Расчет NPV'!$F$6,'Расчет NPV'!$B$6,'Расчет NPV'!$D$6)</f>
        <v/>
      </c>
      <c r="D2547" s="9">
        <f>_xlfn.BETA.INV(RAND(),'Расчет NPV'!$E$7,'Расчет NPV'!$F$7,'Расчет NPV'!$B$7,'Расчет NPV'!$D$7)</f>
        <v/>
      </c>
      <c r="E2547" s="5">
        <f>_xlfn.BETA.INV(RAND(),'Расчет NPV'!$E$8,'Расчет NPV'!$F$8,'Расчет NPV'!$B$8,'Расчет NPV'!$D$8)</f>
        <v/>
      </c>
      <c r="F2547" s="9">
        <f>_xlfn.BETA.INV(RAND(),'Расчет NPV'!$E$9,'Расчет NPV'!$F$9,'Расчет NPV'!$B$9,'Расчет NPV'!$D$9)</f>
        <v/>
      </c>
      <c r="G2547" s="9">
        <f>_xlfn.BETA.INV(RAND(),'Расчет NPV'!$E$10,'Расчет NPV'!$F$10,'Расчет NPV'!$B$10,'Расчет NPV'!$D$10)</f>
        <v/>
      </c>
      <c r="H2547" s="9">
        <f>((D2547*(1+E2547)^0*'Расчет NPV'!$C$14*(C2547-F2547)-G2547)-MAX((D2547*(1+E2547)^0*'Расчет NPV'!$C$14*(C2547-F2547)-G2547)-B2547/6,0)*'Расчет NPV'!$C$13)/(1+'Расчет NPV'!$C$12)^1</f>
        <v/>
      </c>
      <c r="I2547" s="9">
        <f>((D2547*(1+E2547)^1*(C2547-F2547)-G2547)-MAX((D2547*(1+E2547)^1*(C2547-F2547)-G2547)-B2547/6,0)*'Расчет NPV'!$C$13)/(1+'Расчет NPV'!$C$12)^2</f>
        <v/>
      </c>
      <c r="J2547" s="9">
        <f>((D2547*(1+E2547)^2*(C2547-F2547)-G2547)-MAX((D2547*(1+E2547)^2*(C2547-F2547)-G2547)-B2547/6,0)*'Расчет NPV'!$C$13)/(1+'Расчет NPV'!$C$12)^3</f>
        <v/>
      </c>
      <c r="K2547" s="9">
        <f>((D2547*(1+E2547)^3*(C2547-F2547)-G2547)-MAX((D2547*(1+E2547)^3*(C2547-F2547)-G2547)-B2547/6,0)*'Расчет NPV'!$C$13)/(1+'Расчет NPV'!$C$12)^4</f>
        <v/>
      </c>
      <c r="L2547" s="9">
        <f>((D2547*(1+E2547)^4*(C2547-F2547)-G2547)-MAX((D2547*(1+E2547)^4*(C2547-F2547)-G2547)-B2547/6,0)*'Расчет NPV'!$C$13)/(1+'Расчет NPV'!$C$12)^5</f>
        <v/>
      </c>
      <c r="M2547" s="9">
        <f>((D2547*(1+E2547)^5*(C2547-F2547)-G2547)-MAX((D2547*(1+E2547)^5*(C2547-F2547)-G2547)-B2547/6,0)*'Расчет NPV'!$C$13)/(1+'Расчет NPV'!$C$12)^6</f>
        <v/>
      </c>
      <c r="N2547" s="13">
        <f>SUM(H2547:M2547)-B2547</f>
        <v/>
      </c>
    </row>
    <row r="2548">
      <c r="A2548" t="n">
        <v>2544</v>
      </c>
      <c r="B2548" s="9">
        <f>_xlfn.BETA.INV(RAND(),'Расчет NPV'!$E$5,'Расчет NPV'!$F$5,'Расчет NPV'!$B$5,'Расчет NPV'!$D$5)</f>
        <v/>
      </c>
      <c r="C2548" s="9">
        <f>_xlfn.BETA.INV(RAND(),'Расчет NPV'!$E$6,'Расчет NPV'!$F$6,'Расчет NPV'!$B$6,'Расчет NPV'!$D$6)</f>
        <v/>
      </c>
      <c r="D2548" s="9">
        <f>_xlfn.BETA.INV(RAND(),'Расчет NPV'!$E$7,'Расчет NPV'!$F$7,'Расчет NPV'!$B$7,'Расчет NPV'!$D$7)</f>
        <v/>
      </c>
      <c r="E2548" s="5">
        <f>_xlfn.BETA.INV(RAND(),'Расчет NPV'!$E$8,'Расчет NPV'!$F$8,'Расчет NPV'!$B$8,'Расчет NPV'!$D$8)</f>
        <v/>
      </c>
      <c r="F2548" s="9">
        <f>_xlfn.BETA.INV(RAND(),'Расчет NPV'!$E$9,'Расчет NPV'!$F$9,'Расчет NPV'!$B$9,'Расчет NPV'!$D$9)</f>
        <v/>
      </c>
      <c r="G2548" s="9">
        <f>_xlfn.BETA.INV(RAND(),'Расчет NPV'!$E$10,'Расчет NPV'!$F$10,'Расчет NPV'!$B$10,'Расчет NPV'!$D$10)</f>
        <v/>
      </c>
      <c r="H2548" s="9">
        <f>((D2548*(1+E2548)^0*'Расчет NPV'!$C$14*(C2548-F2548)-G2548)-MAX((D2548*(1+E2548)^0*'Расчет NPV'!$C$14*(C2548-F2548)-G2548)-B2548/6,0)*'Расчет NPV'!$C$13)/(1+'Расчет NPV'!$C$12)^1</f>
        <v/>
      </c>
      <c r="I2548" s="9">
        <f>((D2548*(1+E2548)^1*(C2548-F2548)-G2548)-MAX((D2548*(1+E2548)^1*(C2548-F2548)-G2548)-B2548/6,0)*'Расчет NPV'!$C$13)/(1+'Расчет NPV'!$C$12)^2</f>
        <v/>
      </c>
      <c r="J2548" s="9">
        <f>((D2548*(1+E2548)^2*(C2548-F2548)-G2548)-MAX((D2548*(1+E2548)^2*(C2548-F2548)-G2548)-B2548/6,0)*'Расчет NPV'!$C$13)/(1+'Расчет NPV'!$C$12)^3</f>
        <v/>
      </c>
      <c r="K2548" s="9">
        <f>((D2548*(1+E2548)^3*(C2548-F2548)-G2548)-MAX((D2548*(1+E2548)^3*(C2548-F2548)-G2548)-B2548/6,0)*'Расчет NPV'!$C$13)/(1+'Расчет NPV'!$C$12)^4</f>
        <v/>
      </c>
      <c r="L2548" s="9">
        <f>((D2548*(1+E2548)^4*(C2548-F2548)-G2548)-MAX((D2548*(1+E2548)^4*(C2548-F2548)-G2548)-B2548/6,0)*'Расчет NPV'!$C$13)/(1+'Расчет NPV'!$C$12)^5</f>
        <v/>
      </c>
      <c r="M2548" s="9">
        <f>((D2548*(1+E2548)^5*(C2548-F2548)-G2548)-MAX((D2548*(1+E2548)^5*(C2548-F2548)-G2548)-B2548/6,0)*'Расчет NPV'!$C$13)/(1+'Расчет NPV'!$C$12)^6</f>
        <v/>
      </c>
      <c r="N2548" s="13">
        <f>SUM(H2548:M2548)-B2548</f>
        <v/>
      </c>
    </row>
    <row r="2549">
      <c r="A2549" t="n">
        <v>2545</v>
      </c>
      <c r="B2549" s="9">
        <f>_xlfn.BETA.INV(RAND(),'Расчет NPV'!$E$5,'Расчет NPV'!$F$5,'Расчет NPV'!$B$5,'Расчет NPV'!$D$5)</f>
        <v/>
      </c>
      <c r="C2549" s="9">
        <f>_xlfn.BETA.INV(RAND(),'Расчет NPV'!$E$6,'Расчет NPV'!$F$6,'Расчет NPV'!$B$6,'Расчет NPV'!$D$6)</f>
        <v/>
      </c>
      <c r="D2549" s="9">
        <f>_xlfn.BETA.INV(RAND(),'Расчет NPV'!$E$7,'Расчет NPV'!$F$7,'Расчет NPV'!$B$7,'Расчет NPV'!$D$7)</f>
        <v/>
      </c>
      <c r="E2549" s="5">
        <f>_xlfn.BETA.INV(RAND(),'Расчет NPV'!$E$8,'Расчет NPV'!$F$8,'Расчет NPV'!$B$8,'Расчет NPV'!$D$8)</f>
        <v/>
      </c>
      <c r="F2549" s="9">
        <f>_xlfn.BETA.INV(RAND(),'Расчет NPV'!$E$9,'Расчет NPV'!$F$9,'Расчет NPV'!$B$9,'Расчет NPV'!$D$9)</f>
        <v/>
      </c>
      <c r="G2549" s="9">
        <f>_xlfn.BETA.INV(RAND(),'Расчет NPV'!$E$10,'Расчет NPV'!$F$10,'Расчет NPV'!$B$10,'Расчет NPV'!$D$10)</f>
        <v/>
      </c>
      <c r="H2549" s="9">
        <f>((D2549*(1+E2549)^0*'Расчет NPV'!$C$14*(C2549-F2549)-G2549)-MAX((D2549*(1+E2549)^0*'Расчет NPV'!$C$14*(C2549-F2549)-G2549)-B2549/6,0)*'Расчет NPV'!$C$13)/(1+'Расчет NPV'!$C$12)^1</f>
        <v/>
      </c>
      <c r="I2549" s="9">
        <f>((D2549*(1+E2549)^1*(C2549-F2549)-G2549)-MAX((D2549*(1+E2549)^1*(C2549-F2549)-G2549)-B2549/6,0)*'Расчет NPV'!$C$13)/(1+'Расчет NPV'!$C$12)^2</f>
        <v/>
      </c>
      <c r="J2549" s="9">
        <f>((D2549*(1+E2549)^2*(C2549-F2549)-G2549)-MAX((D2549*(1+E2549)^2*(C2549-F2549)-G2549)-B2549/6,0)*'Расчет NPV'!$C$13)/(1+'Расчет NPV'!$C$12)^3</f>
        <v/>
      </c>
      <c r="K2549" s="9">
        <f>((D2549*(1+E2549)^3*(C2549-F2549)-G2549)-MAX((D2549*(1+E2549)^3*(C2549-F2549)-G2549)-B2549/6,0)*'Расчет NPV'!$C$13)/(1+'Расчет NPV'!$C$12)^4</f>
        <v/>
      </c>
      <c r="L2549" s="9">
        <f>((D2549*(1+E2549)^4*(C2549-F2549)-G2549)-MAX((D2549*(1+E2549)^4*(C2549-F2549)-G2549)-B2549/6,0)*'Расчет NPV'!$C$13)/(1+'Расчет NPV'!$C$12)^5</f>
        <v/>
      </c>
      <c r="M2549" s="9">
        <f>((D2549*(1+E2549)^5*(C2549-F2549)-G2549)-MAX((D2549*(1+E2549)^5*(C2549-F2549)-G2549)-B2549/6,0)*'Расчет NPV'!$C$13)/(1+'Расчет NPV'!$C$12)^6</f>
        <v/>
      </c>
      <c r="N2549" s="13">
        <f>SUM(H2549:M2549)-B2549</f>
        <v/>
      </c>
    </row>
    <row r="2550">
      <c r="A2550" t="n">
        <v>2546</v>
      </c>
      <c r="B2550" s="9">
        <f>_xlfn.BETA.INV(RAND(),'Расчет NPV'!$E$5,'Расчет NPV'!$F$5,'Расчет NPV'!$B$5,'Расчет NPV'!$D$5)</f>
        <v/>
      </c>
      <c r="C2550" s="9">
        <f>_xlfn.BETA.INV(RAND(),'Расчет NPV'!$E$6,'Расчет NPV'!$F$6,'Расчет NPV'!$B$6,'Расчет NPV'!$D$6)</f>
        <v/>
      </c>
      <c r="D2550" s="9">
        <f>_xlfn.BETA.INV(RAND(),'Расчет NPV'!$E$7,'Расчет NPV'!$F$7,'Расчет NPV'!$B$7,'Расчет NPV'!$D$7)</f>
        <v/>
      </c>
      <c r="E2550" s="5">
        <f>_xlfn.BETA.INV(RAND(),'Расчет NPV'!$E$8,'Расчет NPV'!$F$8,'Расчет NPV'!$B$8,'Расчет NPV'!$D$8)</f>
        <v/>
      </c>
      <c r="F2550" s="9">
        <f>_xlfn.BETA.INV(RAND(),'Расчет NPV'!$E$9,'Расчет NPV'!$F$9,'Расчет NPV'!$B$9,'Расчет NPV'!$D$9)</f>
        <v/>
      </c>
      <c r="G2550" s="9">
        <f>_xlfn.BETA.INV(RAND(),'Расчет NPV'!$E$10,'Расчет NPV'!$F$10,'Расчет NPV'!$B$10,'Расчет NPV'!$D$10)</f>
        <v/>
      </c>
      <c r="H2550" s="9">
        <f>((D2550*(1+E2550)^0*'Расчет NPV'!$C$14*(C2550-F2550)-G2550)-MAX((D2550*(1+E2550)^0*'Расчет NPV'!$C$14*(C2550-F2550)-G2550)-B2550/6,0)*'Расчет NPV'!$C$13)/(1+'Расчет NPV'!$C$12)^1</f>
        <v/>
      </c>
      <c r="I2550" s="9">
        <f>((D2550*(1+E2550)^1*(C2550-F2550)-G2550)-MAX((D2550*(1+E2550)^1*(C2550-F2550)-G2550)-B2550/6,0)*'Расчет NPV'!$C$13)/(1+'Расчет NPV'!$C$12)^2</f>
        <v/>
      </c>
      <c r="J2550" s="9">
        <f>((D2550*(1+E2550)^2*(C2550-F2550)-G2550)-MAX((D2550*(1+E2550)^2*(C2550-F2550)-G2550)-B2550/6,0)*'Расчет NPV'!$C$13)/(1+'Расчет NPV'!$C$12)^3</f>
        <v/>
      </c>
      <c r="K2550" s="9">
        <f>((D2550*(1+E2550)^3*(C2550-F2550)-G2550)-MAX((D2550*(1+E2550)^3*(C2550-F2550)-G2550)-B2550/6,0)*'Расчет NPV'!$C$13)/(1+'Расчет NPV'!$C$12)^4</f>
        <v/>
      </c>
      <c r="L2550" s="9">
        <f>((D2550*(1+E2550)^4*(C2550-F2550)-G2550)-MAX((D2550*(1+E2550)^4*(C2550-F2550)-G2550)-B2550/6,0)*'Расчет NPV'!$C$13)/(1+'Расчет NPV'!$C$12)^5</f>
        <v/>
      </c>
      <c r="M2550" s="9">
        <f>((D2550*(1+E2550)^5*(C2550-F2550)-G2550)-MAX((D2550*(1+E2550)^5*(C2550-F2550)-G2550)-B2550/6,0)*'Расчет NPV'!$C$13)/(1+'Расчет NPV'!$C$12)^6</f>
        <v/>
      </c>
      <c r="N2550" s="13">
        <f>SUM(H2550:M2550)-B2550</f>
        <v/>
      </c>
    </row>
    <row r="2551">
      <c r="A2551" t="n">
        <v>2547</v>
      </c>
      <c r="B2551" s="9">
        <f>_xlfn.BETA.INV(RAND(),'Расчет NPV'!$E$5,'Расчет NPV'!$F$5,'Расчет NPV'!$B$5,'Расчет NPV'!$D$5)</f>
        <v/>
      </c>
      <c r="C2551" s="9">
        <f>_xlfn.BETA.INV(RAND(),'Расчет NPV'!$E$6,'Расчет NPV'!$F$6,'Расчет NPV'!$B$6,'Расчет NPV'!$D$6)</f>
        <v/>
      </c>
      <c r="D2551" s="9">
        <f>_xlfn.BETA.INV(RAND(),'Расчет NPV'!$E$7,'Расчет NPV'!$F$7,'Расчет NPV'!$B$7,'Расчет NPV'!$D$7)</f>
        <v/>
      </c>
      <c r="E2551" s="5">
        <f>_xlfn.BETA.INV(RAND(),'Расчет NPV'!$E$8,'Расчет NPV'!$F$8,'Расчет NPV'!$B$8,'Расчет NPV'!$D$8)</f>
        <v/>
      </c>
      <c r="F2551" s="9">
        <f>_xlfn.BETA.INV(RAND(),'Расчет NPV'!$E$9,'Расчет NPV'!$F$9,'Расчет NPV'!$B$9,'Расчет NPV'!$D$9)</f>
        <v/>
      </c>
      <c r="G2551" s="9">
        <f>_xlfn.BETA.INV(RAND(),'Расчет NPV'!$E$10,'Расчет NPV'!$F$10,'Расчет NPV'!$B$10,'Расчет NPV'!$D$10)</f>
        <v/>
      </c>
      <c r="H2551" s="9">
        <f>((D2551*(1+E2551)^0*'Расчет NPV'!$C$14*(C2551-F2551)-G2551)-MAX((D2551*(1+E2551)^0*'Расчет NPV'!$C$14*(C2551-F2551)-G2551)-B2551/6,0)*'Расчет NPV'!$C$13)/(1+'Расчет NPV'!$C$12)^1</f>
        <v/>
      </c>
      <c r="I2551" s="9">
        <f>((D2551*(1+E2551)^1*(C2551-F2551)-G2551)-MAX((D2551*(1+E2551)^1*(C2551-F2551)-G2551)-B2551/6,0)*'Расчет NPV'!$C$13)/(1+'Расчет NPV'!$C$12)^2</f>
        <v/>
      </c>
      <c r="J2551" s="9">
        <f>((D2551*(1+E2551)^2*(C2551-F2551)-G2551)-MAX((D2551*(1+E2551)^2*(C2551-F2551)-G2551)-B2551/6,0)*'Расчет NPV'!$C$13)/(1+'Расчет NPV'!$C$12)^3</f>
        <v/>
      </c>
      <c r="K2551" s="9">
        <f>((D2551*(1+E2551)^3*(C2551-F2551)-G2551)-MAX((D2551*(1+E2551)^3*(C2551-F2551)-G2551)-B2551/6,0)*'Расчет NPV'!$C$13)/(1+'Расчет NPV'!$C$12)^4</f>
        <v/>
      </c>
      <c r="L2551" s="9">
        <f>((D2551*(1+E2551)^4*(C2551-F2551)-G2551)-MAX((D2551*(1+E2551)^4*(C2551-F2551)-G2551)-B2551/6,0)*'Расчет NPV'!$C$13)/(1+'Расчет NPV'!$C$12)^5</f>
        <v/>
      </c>
      <c r="M2551" s="9">
        <f>((D2551*(1+E2551)^5*(C2551-F2551)-G2551)-MAX((D2551*(1+E2551)^5*(C2551-F2551)-G2551)-B2551/6,0)*'Расчет NPV'!$C$13)/(1+'Расчет NPV'!$C$12)^6</f>
        <v/>
      </c>
      <c r="N2551" s="13">
        <f>SUM(H2551:M2551)-B2551</f>
        <v/>
      </c>
    </row>
    <row r="2552">
      <c r="A2552" t="n">
        <v>2548</v>
      </c>
      <c r="B2552" s="9">
        <f>_xlfn.BETA.INV(RAND(),'Расчет NPV'!$E$5,'Расчет NPV'!$F$5,'Расчет NPV'!$B$5,'Расчет NPV'!$D$5)</f>
        <v/>
      </c>
      <c r="C2552" s="9">
        <f>_xlfn.BETA.INV(RAND(),'Расчет NPV'!$E$6,'Расчет NPV'!$F$6,'Расчет NPV'!$B$6,'Расчет NPV'!$D$6)</f>
        <v/>
      </c>
      <c r="D2552" s="9">
        <f>_xlfn.BETA.INV(RAND(),'Расчет NPV'!$E$7,'Расчет NPV'!$F$7,'Расчет NPV'!$B$7,'Расчет NPV'!$D$7)</f>
        <v/>
      </c>
      <c r="E2552" s="5">
        <f>_xlfn.BETA.INV(RAND(),'Расчет NPV'!$E$8,'Расчет NPV'!$F$8,'Расчет NPV'!$B$8,'Расчет NPV'!$D$8)</f>
        <v/>
      </c>
      <c r="F2552" s="9">
        <f>_xlfn.BETA.INV(RAND(),'Расчет NPV'!$E$9,'Расчет NPV'!$F$9,'Расчет NPV'!$B$9,'Расчет NPV'!$D$9)</f>
        <v/>
      </c>
      <c r="G2552" s="9">
        <f>_xlfn.BETA.INV(RAND(),'Расчет NPV'!$E$10,'Расчет NPV'!$F$10,'Расчет NPV'!$B$10,'Расчет NPV'!$D$10)</f>
        <v/>
      </c>
      <c r="H2552" s="9">
        <f>((D2552*(1+E2552)^0*'Расчет NPV'!$C$14*(C2552-F2552)-G2552)-MAX((D2552*(1+E2552)^0*'Расчет NPV'!$C$14*(C2552-F2552)-G2552)-B2552/6,0)*'Расчет NPV'!$C$13)/(1+'Расчет NPV'!$C$12)^1</f>
        <v/>
      </c>
      <c r="I2552" s="9">
        <f>((D2552*(1+E2552)^1*(C2552-F2552)-G2552)-MAX((D2552*(1+E2552)^1*(C2552-F2552)-G2552)-B2552/6,0)*'Расчет NPV'!$C$13)/(1+'Расчет NPV'!$C$12)^2</f>
        <v/>
      </c>
      <c r="J2552" s="9">
        <f>((D2552*(1+E2552)^2*(C2552-F2552)-G2552)-MAX((D2552*(1+E2552)^2*(C2552-F2552)-G2552)-B2552/6,0)*'Расчет NPV'!$C$13)/(1+'Расчет NPV'!$C$12)^3</f>
        <v/>
      </c>
      <c r="K2552" s="9">
        <f>((D2552*(1+E2552)^3*(C2552-F2552)-G2552)-MAX((D2552*(1+E2552)^3*(C2552-F2552)-G2552)-B2552/6,0)*'Расчет NPV'!$C$13)/(1+'Расчет NPV'!$C$12)^4</f>
        <v/>
      </c>
      <c r="L2552" s="9">
        <f>((D2552*(1+E2552)^4*(C2552-F2552)-G2552)-MAX((D2552*(1+E2552)^4*(C2552-F2552)-G2552)-B2552/6,0)*'Расчет NPV'!$C$13)/(1+'Расчет NPV'!$C$12)^5</f>
        <v/>
      </c>
      <c r="M2552" s="9">
        <f>((D2552*(1+E2552)^5*(C2552-F2552)-G2552)-MAX((D2552*(1+E2552)^5*(C2552-F2552)-G2552)-B2552/6,0)*'Расчет NPV'!$C$13)/(1+'Расчет NPV'!$C$12)^6</f>
        <v/>
      </c>
      <c r="N2552" s="13">
        <f>SUM(H2552:M2552)-B2552</f>
        <v/>
      </c>
    </row>
    <row r="2553">
      <c r="A2553" t="n">
        <v>2549</v>
      </c>
      <c r="B2553" s="9">
        <f>_xlfn.BETA.INV(RAND(),'Расчет NPV'!$E$5,'Расчет NPV'!$F$5,'Расчет NPV'!$B$5,'Расчет NPV'!$D$5)</f>
        <v/>
      </c>
      <c r="C2553" s="9">
        <f>_xlfn.BETA.INV(RAND(),'Расчет NPV'!$E$6,'Расчет NPV'!$F$6,'Расчет NPV'!$B$6,'Расчет NPV'!$D$6)</f>
        <v/>
      </c>
      <c r="D2553" s="9">
        <f>_xlfn.BETA.INV(RAND(),'Расчет NPV'!$E$7,'Расчет NPV'!$F$7,'Расчет NPV'!$B$7,'Расчет NPV'!$D$7)</f>
        <v/>
      </c>
      <c r="E2553" s="5">
        <f>_xlfn.BETA.INV(RAND(),'Расчет NPV'!$E$8,'Расчет NPV'!$F$8,'Расчет NPV'!$B$8,'Расчет NPV'!$D$8)</f>
        <v/>
      </c>
      <c r="F2553" s="9">
        <f>_xlfn.BETA.INV(RAND(),'Расчет NPV'!$E$9,'Расчет NPV'!$F$9,'Расчет NPV'!$B$9,'Расчет NPV'!$D$9)</f>
        <v/>
      </c>
      <c r="G2553" s="9">
        <f>_xlfn.BETA.INV(RAND(),'Расчет NPV'!$E$10,'Расчет NPV'!$F$10,'Расчет NPV'!$B$10,'Расчет NPV'!$D$10)</f>
        <v/>
      </c>
      <c r="H2553" s="9">
        <f>((D2553*(1+E2553)^0*'Расчет NPV'!$C$14*(C2553-F2553)-G2553)-MAX((D2553*(1+E2553)^0*'Расчет NPV'!$C$14*(C2553-F2553)-G2553)-B2553/6,0)*'Расчет NPV'!$C$13)/(1+'Расчет NPV'!$C$12)^1</f>
        <v/>
      </c>
      <c r="I2553" s="9">
        <f>((D2553*(1+E2553)^1*(C2553-F2553)-G2553)-MAX((D2553*(1+E2553)^1*(C2553-F2553)-G2553)-B2553/6,0)*'Расчет NPV'!$C$13)/(1+'Расчет NPV'!$C$12)^2</f>
        <v/>
      </c>
      <c r="J2553" s="9">
        <f>((D2553*(1+E2553)^2*(C2553-F2553)-G2553)-MAX((D2553*(1+E2553)^2*(C2553-F2553)-G2553)-B2553/6,0)*'Расчет NPV'!$C$13)/(1+'Расчет NPV'!$C$12)^3</f>
        <v/>
      </c>
      <c r="K2553" s="9">
        <f>((D2553*(1+E2553)^3*(C2553-F2553)-G2553)-MAX((D2553*(1+E2553)^3*(C2553-F2553)-G2553)-B2553/6,0)*'Расчет NPV'!$C$13)/(1+'Расчет NPV'!$C$12)^4</f>
        <v/>
      </c>
      <c r="L2553" s="9">
        <f>((D2553*(1+E2553)^4*(C2553-F2553)-G2553)-MAX((D2553*(1+E2553)^4*(C2553-F2553)-G2553)-B2553/6,0)*'Расчет NPV'!$C$13)/(1+'Расчет NPV'!$C$12)^5</f>
        <v/>
      </c>
      <c r="M2553" s="9">
        <f>((D2553*(1+E2553)^5*(C2553-F2553)-G2553)-MAX((D2553*(1+E2553)^5*(C2553-F2553)-G2553)-B2553/6,0)*'Расчет NPV'!$C$13)/(1+'Расчет NPV'!$C$12)^6</f>
        <v/>
      </c>
      <c r="N2553" s="13">
        <f>SUM(H2553:M2553)-B2553</f>
        <v/>
      </c>
    </row>
    <row r="2554">
      <c r="A2554" t="n">
        <v>2550</v>
      </c>
      <c r="B2554" s="9">
        <f>_xlfn.BETA.INV(RAND(),'Расчет NPV'!$E$5,'Расчет NPV'!$F$5,'Расчет NPV'!$B$5,'Расчет NPV'!$D$5)</f>
        <v/>
      </c>
      <c r="C2554" s="9">
        <f>_xlfn.BETA.INV(RAND(),'Расчет NPV'!$E$6,'Расчет NPV'!$F$6,'Расчет NPV'!$B$6,'Расчет NPV'!$D$6)</f>
        <v/>
      </c>
      <c r="D2554" s="9">
        <f>_xlfn.BETA.INV(RAND(),'Расчет NPV'!$E$7,'Расчет NPV'!$F$7,'Расчет NPV'!$B$7,'Расчет NPV'!$D$7)</f>
        <v/>
      </c>
      <c r="E2554" s="5">
        <f>_xlfn.BETA.INV(RAND(),'Расчет NPV'!$E$8,'Расчет NPV'!$F$8,'Расчет NPV'!$B$8,'Расчет NPV'!$D$8)</f>
        <v/>
      </c>
      <c r="F2554" s="9">
        <f>_xlfn.BETA.INV(RAND(),'Расчет NPV'!$E$9,'Расчет NPV'!$F$9,'Расчет NPV'!$B$9,'Расчет NPV'!$D$9)</f>
        <v/>
      </c>
      <c r="G2554" s="9">
        <f>_xlfn.BETA.INV(RAND(),'Расчет NPV'!$E$10,'Расчет NPV'!$F$10,'Расчет NPV'!$B$10,'Расчет NPV'!$D$10)</f>
        <v/>
      </c>
      <c r="H2554" s="9">
        <f>((D2554*(1+E2554)^0*'Расчет NPV'!$C$14*(C2554-F2554)-G2554)-MAX((D2554*(1+E2554)^0*'Расчет NPV'!$C$14*(C2554-F2554)-G2554)-B2554/6,0)*'Расчет NPV'!$C$13)/(1+'Расчет NPV'!$C$12)^1</f>
        <v/>
      </c>
      <c r="I2554" s="9">
        <f>((D2554*(1+E2554)^1*(C2554-F2554)-G2554)-MAX((D2554*(1+E2554)^1*(C2554-F2554)-G2554)-B2554/6,0)*'Расчет NPV'!$C$13)/(1+'Расчет NPV'!$C$12)^2</f>
        <v/>
      </c>
      <c r="J2554" s="9">
        <f>((D2554*(1+E2554)^2*(C2554-F2554)-G2554)-MAX((D2554*(1+E2554)^2*(C2554-F2554)-G2554)-B2554/6,0)*'Расчет NPV'!$C$13)/(1+'Расчет NPV'!$C$12)^3</f>
        <v/>
      </c>
      <c r="K2554" s="9">
        <f>((D2554*(1+E2554)^3*(C2554-F2554)-G2554)-MAX((D2554*(1+E2554)^3*(C2554-F2554)-G2554)-B2554/6,0)*'Расчет NPV'!$C$13)/(1+'Расчет NPV'!$C$12)^4</f>
        <v/>
      </c>
      <c r="L2554" s="9">
        <f>((D2554*(1+E2554)^4*(C2554-F2554)-G2554)-MAX((D2554*(1+E2554)^4*(C2554-F2554)-G2554)-B2554/6,0)*'Расчет NPV'!$C$13)/(1+'Расчет NPV'!$C$12)^5</f>
        <v/>
      </c>
      <c r="M2554" s="9">
        <f>((D2554*(1+E2554)^5*(C2554-F2554)-G2554)-MAX((D2554*(1+E2554)^5*(C2554-F2554)-G2554)-B2554/6,0)*'Расчет NPV'!$C$13)/(1+'Расчет NPV'!$C$12)^6</f>
        <v/>
      </c>
      <c r="N2554" s="13">
        <f>SUM(H2554:M2554)-B2554</f>
        <v/>
      </c>
    </row>
    <row r="2555">
      <c r="A2555" t="n">
        <v>2551</v>
      </c>
      <c r="B2555" s="9">
        <f>_xlfn.BETA.INV(RAND(),'Расчет NPV'!$E$5,'Расчет NPV'!$F$5,'Расчет NPV'!$B$5,'Расчет NPV'!$D$5)</f>
        <v/>
      </c>
      <c r="C2555" s="9">
        <f>_xlfn.BETA.INV(RAND(),'Расчет NPV'!$E$6,'Расчет NPV'!$F$6,'Расчет NPV'!$B$6,'Расчет NPV'!$D$6)</f>
        <v/>
      </c>
      <c r="D2555" s="9">
        <f>_xlfn.BETA.INV(RAND(),'Расчет NPV'!$E$7,'Расчет NPV'!$F$7,'Расчет NPV'!$B$7,'Расчет NPV'!$D$7)</f>
        <v/>
      </c>
      <c r="E2555" s="5">
        <f>_xlfn.BETA.INV(RAND(),'Расчет NPV'!$E$8,'Расчет NPV'!$F$8,'Расчет NPV'!$B$8,'Расчет NPV'!$D$8)</f>
        <v/>
      </c>
      <c r="F2555" s="9">
        <f>_xlfn.BETA.INV(RAND(),'Расчет NPV'!$E$9,'Расчет NPV'!$F$9,'Расчет NPV'!$B$9,'Расчет NPV'!$D$9)</f>
        <v/>
      </c>
      <c r="G2555" s="9">
        <f>_xlfn.BETA.INV(RAND(),'Расчет NPV'!$E$10,'Расчет NPV'!$F$10,'Расчет NPV'!$B$10,'Расчет NPV'!$D$10)</f>
        <v/>
      </c>
      <c r="H2555" s="9">
        <f>((D2555*(1+E2555)^0*'Расчет NPV'!$C$14*(C2555-F2555)-G2555)-MAX((D2555*(1+E2555)^0*'Расчет NPV'!$C$14*(C2555-F2555)-G2555)-B2555/6,0)*'Расчет NPV'!$C$13)/(1+'Расчет NPV'!$C$12)^1</f>
        <v/>
      </c>
      <c r="I2555" s="9">
        <f>((D2555*(1+E2555)^1*(C2555-F2555)-G2555)-MAX((D2555*(1+E2555)^1*(C2555-F2555)-G2555)-B2555/6,0)*'Расчет NPV'!$C$13)/(1+'Расчет NPV'!$C$12)^2</f>
        <v/>
      </c>
      <c r="J2555" s="9">
        <f>((D2555*(1+E2555)^2*(C2555-F2555)-G2555)-MAX((D2555*(1+E2555)^2*(C2555-F2555)-G2555)-B2555/6,0)*'Расчет NPV'!$C$13)/(1+'Расчет NPV'!$C$12)^3</f>
        <v/>
      </c>
      <c r="K2555" s="9">
        <f>((D2555*(1+E2555)^3*(C2555-F2555)-G2555)-MAX((D2555*(1+E2555)^3*(C2555-F2555)-G2555)-B2555/6,0)*'Расчет NPV'!$C$13)/(1+'Расчет NPV'!$C$12)^4</f>
        <v/>
      </c>
      <c r="L2555" s="9">
        <f>((D2555*(1+E2555)^4*(C2555-F2555)-G2555)-MAX((D2555*(1+E2555)^4*(C2555-F2555)-G2555)-B2555/6,0)*'Расчет NPV'!$C$13)/(1+'Расчет NPV'!$C$12)^5</f>
        <v/>
      </c>
      <c r="M2555" s="9">
        <f>((D2555*(1+E2555)^5*(C2555-F2555)-G2555)-MAX((D2555*(1+E2555)^5*(C2555-F2555)-G2555)-B2555/6,0)*'Расчет NPV'!$C$13)/(1+'Расчет NPV'!$C$12)^6</f>
        <v/>
      </c>
      <c r="N2555" s="13">
        <f>SUM(H2555:M2555)-B2555</f>
        <v/>
      </c>
    </row>
    <row r="2556">
      <c r="A2556" t="n">
        <v>2552</v>
      </c>
      <c r="B2556" s="9">
        <f>_xlfn.BETA.INV(RAND(),'Расчет NPV'!$E$5,'Расчет NPV'!$F$5,'Расчет NPV'!$B$5,'Расчет NPV'!$D$5)</f>
        <v/>
      </c>
      <c r="C2556" s="9">
        <f>_xlfn.BETA.INV(RAND(),'Расчет NPV'!$E$6,'Расчет NPV'!$F$6,'Расчет NPV'!$B$6,'Расчет NPV'!$D$6)</f>
        <v/>
      </c>
      <c r="D2556" s="9">
        <f>_xlfn.BETA.INV(RAND(),'Расчет NPV'!$E$7,'Расчет NPV'!$F$7,'Расчет NPV'!$B$7,'Расчет NPV'!$D$7)</f>
        <v/>
      </c>
      <c r="E2556" s="5">
        <f>_xlfn.BETA.INV(RAND(),'Расчет NPV'!$E$8,'Расчет NPV'!$F$8,'Расчет NPV'!$B$8,'Расчет NPV'!$D$8)</f>
        <v/>
      </c>
      <c r="F2556" s="9">
        <f>_xlfn.BETA.INV(RAND(),'Расчет NPV'!$E$9,'Расчет NPV'!$F$9,'Расчет NPV'!$B$9,'Расчет NPV'!$D$9)</f>
        <v/>
      </c>
      <c r="G2556" s="9">
        <f>_xlfn.BETA.INV(RAND(),'Расчет NPV'!$E$10,'Расчет NPV'!$F$10,'Расчет NPV'!$B$10,'Расчет NPV'!$D$10)</f>
        <v/>
      </c>
      <c r="H2556" s="9">
        <f>((D2556*(1+E2556)^0*'Расчет NPV'!$C$14*(C2556-F2556)-G2556)-MAX((D2556*(1+E2556)^0*'Расчет NPV'!$C$14*(C2556-F2556)-G2556)-B2556/6,0)*'Расчет NPV'!$C$13)/(1+'Расчет NPV'!$C$12)^1</f>
        <v/>
      </c>
      <c r="I2556" s="9">
        <f>((D2556*(1+E2556)^1*(C2556-F2556)-G2556)-MAX((D2556*(1+E2556)^1*(C2556-F2556)-G2556)-B2556/6,0)*'Расчет NPV'!$C$13)/(1+'Расчет NPV'!$C$12)^2</f>
        <v/>
      </c>
      <c r="J2556" s="9">
        <f>((D2556*(1+E2556)^2*(C2556-F2556)-G2556)-MAX((D2556*(1+E2556)^2*(C2556-F2556)-G2556)-B2556/6,0)*'Расчет NPV'!$C$13)/(1+'Расчет NPV'!$C$12)^3</f>
        <v/>
      </c>
      <c r="K2556" s="9">
        <f>((D2556*(1+E2556)^3*(C2556-F2556)-G2556)-MAX((D2556*(1+E2556)^3*(C2556-F2556)-G2556)-B2556/6,0)*'Расчет NPV'!$C$13)/(1+'Расчет NPV'!$C$12)^4</f>
        <v/>
      </c>
      <c r="L2556" s="9">
        <f>((D2556*(1+E2556)^4*(C2556-F2556)-G2556)-MAX((D2556*(1+E2556)^4*(C2556-F2556)-G2556)-B2556/6,0)*'Расчет NPV'!$C$13)/(1+'Расчет NPV'!$C$12)^5</f>
        <v/>
      </c>
      <c r="M2556" s="9">
        <f>((D2556*(1+E2556)^5*(C2556-F2556)-G2556)-MAX((D2556*(1+E2556)^5*(C2556-F2556)-G2556)-B2556/6,0)*'Расчет NPV'!$C$13)/(1+'Расчет NPV'!$C$12)^6</f>
        <v/>
      </c>
      <c r="N2556" s="13">
        <f>SUM(H2556:M2556)-B2556</f>
        <v/>
      </c>
    </row>
    <row r="2557">
      <c r="A2557" t="n">
        <v>2553</v>
      </c>
      <c r="B2557" s="9">
        <f>_xlfn.BETA.INV(RAND(),'Расчет NPV'!$E$5,'Расчет NPV'!$F$5,'Расчет NPV'!$B$5,'Расчет NPV'!$D$5)</f>
        <v/>
      </c>
      <c r="C2557" s="9">
        <f>_xlfn.BETA.INV(RAND(),'Расчет NPV'!$E$6,'Расчет NPV'!$F$6,'Расчет NPV'!$B$6,'Расчет NPV'!$D$6)</f>
        <v/>
      </c>
      <c r="D2557" s="9">
        <f>_xlfn.BETA.INV(RAND(),'Расчет NPV'!$E$7,'Расчет NPV'!$F$7,'Расчет NPV'!$B$7,'Расчет NPV'!$D$7)</f>
        <v/>
      </c>
      <c r="E2557" s="5">
        <f>_xlfn.BETA.INV(RAND(),'Расчет NPV'!$E$8,'Расчет NPV'!$F$8,'Расчет NPV'!$B$8,'Расчет NPV'!$D$8)</f>
        <v/>
      </c>
      <c r="F2557" s="9">
        <f>_xlfn.BETA.INV(RAND(),'Расчет NPV'!$E$9,'Расчет NPV'!$F$9,'Расчет NPV'!$B$9,'Расчет NPV'!$D$9)</f>
        <v/>
      </c>
      <c r="G2557" s="9">
        <f>_xlfn.BETA.INV(RAND(),'Расчет NPV'!$E$10,'Расчет NPV'!$F$10,'Расчет NPV'!$B$10,'Расчет NPV'!$D$10)</f>
        <v/>
      </c>
      <c r="H2557" s="9">
        <f>((D2557*(1+E2557)^0*'Расчет NPV'!$C$14*(C2557-F2557)-G2557)-MAX((D2557*(1+E2557)^0*'Расчет NPV'!$C$14*(C2557-F2557)-G2557)-B2557/6,0)*'Расчет NPV'!$C$13)/(1+'Расчет NPV'!$C$12)^1</f>
        <v/>
      </c>
      <c r="I2557" s="9">
        <f>((D2557*(1+E2557)^1*(C2557-F2557)-G2557)-MAX((D2557*(1+E2557)^1*(C2557-F2557)-G2557)-B2557/6,0)*'Расчет NPV'!$C$13)/(1+'Расчет NPV'!$C$12)^2</f>
        <v/>
      </c>
      <c r="J2557" s="9">
        <f>((D2557*(1+E2557)^2*(C2557-F2557)-G2557)-MAX((D2557*(1+E2557)^2*(C2557-F2557)-G2557)-B2557/6,0)*'Расчет NPV'!$C$13)/(1+'Расчет NPV'!$C$12)^3</f>
        <v/>
      </c>
      <c r="K2557" s="9">
        <f>((D2557*(1+E2557)^3*(C2557-F2557)-G2557)-MAX((D2557*(1+E2557)^3*(C2557-F2557)-G2557)-B2557/6,0)*'Расчет NPV'!$C$13)/(1+'Расчет NPV'!$C$12)^4</f>
        <v/>
      </c>
      <c r="L2557" s="9">
        <f>((D2557*(1+E2557)^4*(C2557-F2557)-G2557)-MAX((D2557*(1+E2557)^4*(C2557-F2557)-G2557)-B2557/6,0)*'Расчет NPV'!$C$13)/(1+'Расчет NPV'!$C$12)^5</f>
        <v/>
      </c>
      <c r="M2557" s="9">
        <f>((D2557*(1+E2557)^5*(C2557-F2557)-G2557)-MAX((D2557*(1+E2557)^5*(C2557-F2557)-G2557)-B2557/6,0)*'Расчет NPV'!$C$13)/(1+'Расчет NPV'!$C$12)^6</f>
        <v/>
      </c>
      <c r="N2557" s="13">
        <f>SUM(H2557:M2557)-B2557</f>
        <v/>
      </c>
    </row>
    <row r="2558">
      <c r="A2558" t="n">
        <v>2554</v>
      </c>
      <c r="B2558" s="9">
        <f>_xlfn.BETA.INV(RAND(),'Расчет NPV'!$E$5,'Расчет NPV'!$F$5,'Расчет NPV'!$B$5,'Расчет NPV'!$D$5)</f>
        <v/>
      </c>
      <c r="C2558" s="9">
        <f>_xlfn.BETA.INV(RAND(),'Расчет NPV'!$E$6,'Расчет NPV'!$F$6,'Расчет NPV'!$B$6,'Расчет NPV'!$D$6)</f>
        <v/>
      </c>
      <c r="D2558" s="9">
        <f>_xlfn.BETA.INV(RAND(),'Расчет NPV'!$E$7,'Расчет NPV'!$F$7,'Расчет NPV'!$B$7,'Расчет NPV'!$D$7)</f>
        <v/>
      </c>
      <c r="E2558" s="5">
        <f>_xlfn.BETA.INV(RAND(),'Расчет NPV'!$E$8,'Расчет NPV'!$F$8,'Расчет NPV'!$B$8,'Расчет NPV'!$D$8)</f>
        <v/>
      </c>
      <c r="F2558" s="9">
        <f>_xlfn.BETA.INV(RAND(),'Расчет NPV'!$E$9,'Расчет NPV'!$F$9,'Расчет NPV'!$B$9,'Расчет NPV'!$D$9)</f>
        <v/>
      </c>
      <c r="G2558" s="9">
        <f>_xlfn.BETA.INV(RAND(),'Расчет NPV'!$E$10,'Расчет NPV'!$F$10,'Расчет NPV'!$B$10,'Расчет NPV'!$D$10)</f>
        <v/>
      </c>
      <c r="H2558" s="9">
        <f>((D2558*(1+E2558)^0*'Расчет NPV'!$C$14*(C2558-F2558)-G2558)-MAX((D2558*(1+E2558)^0*'Расчет NPV'!$C$14*(C2558-F2558)-G2558)-B2558/6,0)*'Расчет NPV'!$C$13)/(1+'Расчет NPV'!$C$12)^1</f>
        <v/>
      </c>
      <c r="I2558" s="9">
        <f>((D2558*(1+E2558)^1*(C2558-F2558)-G2558)-MAX((D2558*(1+E2558)^1*(C2558-F2558)-G2558)-B2558/6,0)*'Расчет NPV'!$C$13)/(1+'Расчет NPV'!$C$12)^2</f>
        <v/>
      </c>
      <c r="J2558" s="9">
        <f>((D2558*(1+E2558)^2*(C2558-F2558)-G2558)-MAX((D2558*(1+E2558)^2*(C2558-F2558)-G2558)-B2558/6,0)*'Расчет NPV'!$C$13)/(1+'Расчет NPV'!$C$12)^3</f>
        <v/>
      </c>
      <c r="K2558" s="9">
        <f>((D2558*(1+E2558)^3*(C2558-F2558)-G2558)-MAX((D2558*(1+E2558)^3*(C2558-F2558)-G2558)-B2558/6,0)*'Расчет NPV'!$C$13)/(1+'Расчет NPV'!$C$12)^4</f>
        <v/>
      </c>
      <c r="L2558" s="9">
        <f>((D2558*(1+E2558)^4*(C2558-F2558)-G2558)-MAX((D2558*(1+E2558)^4*(C2558-F2558)-G2558)-B2558/6,0)*'Расчет NPV'!$C$13)/(1+'Расчет NPV'!$C$12)^5</f>
        <v/>
      </c>
      <c r="M2558" s="9">
        <f>((D2558*(1+E2558)^5*(C2558-F2558)-G2558)-MAX((D2558*(1+E2558)^5*(C2558-F2558)-G2558)-B2558/6,0)*'Расчет NPV'!$C$13)/(1+'Расчет NPV'!$C$12)^6</f>
        <v/>
      </c>
      <c r="N2558" s="13">
        <f>SUM(H2558:M2558)-B2558</f>
        <v/>
      </c>
    </row>
    <row r="2559">
      <c r="A2559" t="n">
        <v>2555</v>
      </c>
      <c r="B2559" s="9">
        <f>_xlfn.BETA.INV(RAND(),'Расчет NPV'!$E$5,'Расчет NPV'!$F$5,'Расчет NPV'!$B$5,'Расчет NPV'!$D$5)</f>
        <v/>
      </c>
      <c r="C2559" s="9">
        <f>_xlfn.BETA.INV(RAND(),'Расчет NPV'!$E$6,'Расчет NPV'!$F$6,'Расчет NPV'!$B$6,'Расчет NPV'!$D$6)</f>
        <v/>
      </c>
      <c r="D2559" s="9">
        <f>_xlfn.BETA.INV(RAND(),'Расчет NPV'!$E$7,'Расчет NPV'!$F$7,'Расчет NPV'!$B$7,'Расчет NPV'!$D$7)</f>
        <v/>
      </c>
      <c r="E2559" s="5">
        <f>_xlfn.BETA.INV(RAND(),'Расчет NPV'!$E$8,'Расчет NPV'!$F$8,'Расчет NPV'!$B$8,'Расчет NPV'!$D$8)</f>
        <v/>
      </c>
      <c r="F2559" s="9">
        <f>_xlfn.BETA.INV(RAND(),'Расчет NPV'!$E$9,'Расчет NPV'!$F$9,'Расчет NPV'!$B$9,'Расчет NPV'!$D$9)</f>
        <v/>
      </c>
      <c r="G2559" s="9">
        <f>_xlfn.BETA.INV(RAND(),'Расчет NPV'!$E$10,'Расчет NPV'!$F$10,'Расчет NPV'!$B$10,'Расчет NPV'!$D$10)</f>
        <v/>
      </c>
      <c r="H2559" s="9">
        <f>((D2559*(1+E2559)^0*'Расчет NPV'!$C$14*(C2559-F2559)-G2559)-MAX((D2559*(1+E2559)^0*'Расчет NPV'!$C$14*(C2559-F2559)-G2559)-B2559/6,0)*'Расчет NPV'!$C$13)/(1+'Расчет NPV'!$C$12)^1</f>
        <v/>
      </c>
      <c r="I2559" s="9">
        <f>((D2559*(1+E2559)^1*(C2559-F2559)-G2559)-MAX((D2559*(1+E2559)^1*(C2559-F2559)-G2559)-B2559/6,0)*'Расчет NPV'!$C$13)/(1+'Расчет NPV'!$C$12)^2</f>
        <v/>
      </c>
      <c r="J2559" s="9">
        <f>((D2559*(1+E2559)^2*(C2559-F2559)-G2559)-MAX((D2559*(1+E2559)^2*(C2559-F2559)-G2559)-B2559/6,0)*'Расчет NPV'!$C$13)/(1+'Расчет NPV'!$C$12)^3</f>
        <v/>
      </c>
      <c r="K2559" s="9">
        <f>((D2559*(1+E2559)^3*(C2559-F2559)-G2559)-MAX((D2559*(1+E2559)^3*(C2559-F2559)-G2559)-B2559/6,0)*'Расчет NPV'!$C$13)/(1+'Расчет NPV'!$C$12)^4</f>
        <v/>
      </c>
      <c r="L2559" s="9">
        <f>((D2559*(1+E2559)^4*(C2559-F2559)-G2559)-MAX((D2559*(1+E2559)^4*(C2559-F2559)-G2559)-B2559/6,0)*'Расчет NPV'!$C$13)/(1+'Расчет NPV'!$C$12)^5</f>
        <v/>
      </c>
      <c r="M2559" s="9">
        <f>((D2559*(1+E2559)^5*(C2559-F2559)-G2559)-MAX((D2559*(1+E2559)^5*(C2559-F2559)-G2559)-B2559/6,0)*'Расчет NPV'!$C$13)/(1+'Расчет NPV'!$C$12)^6</f>
        <v/>
      </c>
      <c r="N2559" s="13">
        <f>SUM(H2559:M2559)-B2559</f>
        <v/>
      </c>
    </row>
    <row r="2560">
      <c r="A2560" t="n">
        <v>2556</v>
      </c>
      <c r="B2560" s="9">
        <f>_xlfn.BETA.INV(RAND(),'Расчет NPV'!$E$5,'Расчет NPV'!$F$5,'Расчет NPV'!$B$5,'Расчет NPV'!$D$5)</f>
        <v/>
      </c>
      <c r="C2560" s="9">
        <f>_xlfn.BETA.INV(RAND(),'Расчет NPV'!$E$6,'Расчет NPV'!$F$6,'Расчет NPV'!$B$6,'Расчет NPV'!$D$6)</f>
        <v/>
      </c>
      <c r="D2560" s="9">
        <f>_xlfn.BETA.INV(RAND(),'Расчет NPV'!$E$7,'Расчет NPV'!$F$7,'Расчет NPV'!$B$7,'Расчет NPV'!$D$7)</f>
        <v/>
      </c>
      <c r="E2560" s="5">
        <f>_xlfn.BETA.INV(RAND(),'Расчет NPV'!$E$8,'Расчет NPV'!$F$8,'Расчет NPV'!$B$8,'Расчет NPV'!$D$8)</f>
        <v/>
      </c>
      <c r="F2560" s="9">
        <f>_xlfn.BETA.INV(RAND(),'Расчет NPV'!$E$9,'Расчет NPV'!$F$9,'Расчет NPV'!$B$9,'Расчет NPV'!$D$9)</f>
        <v/>
      </c>
      <c r="G2560" s="9">
        <f>_xlfn.BETA.INV(RAND(),'Расчет NPV'!$E$10,'Расчет NPV'!$F$10,'Расчет NPV'!$B$10,'Расчет NPV'!$D$10)</f>
        <v/>
      </c>
      <c r="H2560" s="9">
        <f>((D2560*(1+E2560)^0*'Расчет NPV'!$C$14*(C2560-F2560)-G2560)-MAX((D2560*(1+E2560)^0*'Расчет NPV'!$C$14*(C2560-F2560)-G2560)-B2560/6,0)*'Расчет NPV'!$C$13)/(1+'Расчет NPV'!$C$12)^1</f>
        <v/>
      </c>
      <c r="I2560" s="9">
        <f>((D2560*(1+E2560)^1*(C2560-F2560)-G2560)-MAX((D2560*(1+E2560)^1*(C2560-F2560)-G2560)-B2560/6,0)*'Расчет NPV'!$C$13)/(1+'Расчет NPV'!$C$12)^2</f>
        <v/>
      </c>
      <c r="J2560" s="9">
        <f>((D2560*(1+E2560)^2*(C2560-F2560)-G2560)-MAX((D2560*(1+E2560)^2*(C2560-F2560)-G2560)-B2560/6,0)*'Расчет NPV'!$C$13)/(1+'Расчет NPV'!$C$12)^3</f>
        <v/>
      </c>
      <c r="K2560" s="9">
        <f>((D2560*(1+E2560)^3*(C2560-F2560)-G2560)-MAX((D2560*(1+E2560)^3*(C2560-F2560)-G2560)-B2560/6,0)*'Расчет NPV'!$C$13)/(1+'Расчет NPV'!$C$12)^4</f>
        <v/>
      </c>
      <c r="L2560" s="9">
        <f>((D2560*(1+E2560)^4*(C2560-F2560)-G2560)-MAX((D2560*(1+E2560)^4*(C2560-F2560)-G2560)-B2560/6,0)*'Расчет NPV'!$C$13)/(1+'Расчет NPV'!$C$12)^5</f>
        <v/>
      </c>
      <c r="M2560" s="9">
        <f>((D2560*(1+E2560)^5*(C2560-F2560)-G2560)-MAX((D2560*(1+E2560)^5*(C2560-F2560)-G2560)-B2560/6,0)*'Расчет NPV'!$C$13)/(1+'Расчет NPV'!$C$12)^6</f>
        <v/>
      </c>
      <c r="N2560" s="13">
        <f>SUM(H2560:M2560)-B2560</f>
        <v/>
      </c>
    </row>
    <row r="2561">
      <c r="A2561" t="n">
        <v>2557</v>
      </c>
      <c r="B2561" s="9">
        <f>_xlfn.BETA.INV(RAND(),'Расчет NPV'!$E$5,'Расчет NPV'!$F$5,'Расчет NPV'!$B$5,'Расчет NPV'!$D$5)</f>
        <v/>
      </c>
      <c r="C2561" s="9">
        <f>_xlfn.BETA.INV(RAND(),'Расчет NPV'!$E$6,'Расчет NPV'!$F$6,'Расчет NPV'!$B$6,'Расчет NPV'!$D$6)</f>
        <v/>
      </c>
      <c r="D2561" s="9">
        <f>_xlfn.BETA.INV(RAND(),'Расчет NPV'!$E$7,'Расчет NPV'!$F$7,'Расчет NPV'!$B$7,'Расчет NPV'!$D$7)</f>
        <v/>
      </c>
      <c r="E2561" s="5">
        <f>_xlfn.BETA.INV(RAND(),'Расчет NPV'!$E$8,'Расчет NPV'!$F$8,'Расчет NPV'!$B$8,'Расчет NPV'!$D$8)</f>
        <v/>
      </c>
      <c r="F2561" s="9">
        <f>_xlfn.BETA.INV(RAND(),'Расчет NPV'!$E$9,'Расчет NPV'!$F$9,'Расчет NPV'!$B$9,'Расчет NPV'!$D$9)</f>
        <v/>
      </c>
      <c r="G2561" s="9">
        <f>_xlfn.BETA.INV(RAND(),'Расчет NPV'!$E$10,'Расчет NPV'!$F$10,'Расчет NPV'!$B$10,'Расчет NPV'!$D$10)</f>
        <v/>
      </c>
      <c r="H2561" s="9">
        <f>((D2561*(1+E2561)^0*'Расчет NPV'!$C$14*(C2561-F2561)-G2561)-MAX((D2561*(1+E2561)^0*'Расчет NPV'!$C$14*(C2561-F2561)-G2561)-B2561/6,0)*'Расчет NPV'!$C$13)/(1+'Расчет NPV'!$C$12)^1</f>
        <v/>
      </c>
      <c r="I2561" s="9">
        <f>((D2561*(1+E2561)^1*(C2561-F2561)-G2561)-MAX((D2561*(1+E2561)^1*(C2561-F2561)-G2561)-B2561/6,0)*'Расчет NPV'!$C$13)/(1+'Расчет NPV'!$C$12)^2</f>
        <v/>
      </c>
      <c r="J2561" s="9">
        <f>((D2561*(1+E2561)^2*(C2561-F2561)-G2561)-MAX((D2561*(1+E2561)^2*(C2561-F2561)-G2561)-B2561/6,0)*'Расчет NPV'!$C$13)/(1+'Расчет NPV'!$C$12)^3</f>
        <v/>
      </c>
      <c r="K2561" s="9">
        <f>((D2561*(1+E2561)^3*(C2561-F2561)-G2561)-MAX((D2561*(1+E2561)^3*(C2561-F2561)-G2561)-B2561/6,0)*'Расчет NPV'!$C$13)/(1+'Расчет NPV'!$C$12)^4</f>
        <v/>
      </c>
      <c r="L2561" s="9">
        <f>((D2561*(1+E2561)^4*(C2561-F2561)-G2561)-MAX((D2561*(1+E2561)^4*(C2561-F2561)-G2561)-B2561/6,0)*'Расчет NPV'!$C$13)/(1+'Расчет NPV'!$C$12)^5</f>
        <v/>
      </c>
      <c r="M2561" s="9">
        <f>((D2561*(1+E2561)^5*(C2561-F2561)-G2561)-MAX((D2561*(1+E2561)^5*(C2561-F2561)-G2561)-B2561/6,0)*'Расчет NPV'!$C$13)/(1+'Расчет NPV'!$C$12)^6</f>
        <v/>
      </c>
      <c r="N2561" s="13">
        <f>SUM(H2561:M2561)-B2561</f>
        <v/>
      </c>
    </row>
    <row r="2562">
      <c r="A2562" t="n">
        <v>2558</v>
      </c>
      <c r="B2562" s="9">
        <f>_xlfn.BETA.INV(RAND(),'Расчет NPV'!$E$5,'Расчет NPV'!$F$5,'Расчет NPV'!$B$5,'Расчет NPV'!$D$5)</f>
        <v/>
      </c>
      <c r="C2562" s="9">
        <f>_xlfn.BETA.INV(RAND(),'Расчет NPV'!$E$6,'Расчет NPV'!$F$6,'Расчет NPV'!$B$6,'Расчет NPV'!$D$6)</f>
        <v/>
      </c>
      <c r="D2562" s="9">
        <f>_xlfn.BETA.INV(RAND(),'Расчет NPV'!$E$7,'Расчет NPV'!$F$7,'Расчет NPV'!$B$7,'Расчет NPV'!$D$7)</f>
        <v/>
      </c>
      <c r="E2562" s="5">
        <f>_xlfn.BETA.INV(RAND(),'Расчет NPV'!$E$8,'Расчет NPV'!$F$8,'Расчет NPV'!$B$8,'Расчет NPV'!$D$8)</f>
        <v/>
      </c>
      <c r="F2562" s="9">
        <f>_xlfn.BETA.INV(RAND(),'Расчет NPV'!$E$9,'Расчет NPV'!$F$9,'Расчет NPV'!$B$9,'Расчет NPV'!$D$9)</f>
        <v/>
      </c>
      <c r="G2562" s="9">
        <f>_xlfn.BETA.INV(RAND(),'Расчет NPV'!$E$10,'Расчет NPV'!$F$10,'Расчет NPV'!$B$10,'Расчет NPV'!$D$10)</f>
        <v/>
      </c>
      <c r="H2562" s="9">
        <f>((D2562*(1+E2562)^0*'Расчет NPV'!$C$14*(C2562-F2562)-G2562)-MAX((D2562*(1+E2562)^0*'Расчет NPV'!$C$14*(C2562-F2562)-G2562)-B2562/6,0)*'Расчет NPV'!$C$13)/(1+'Расчет NPV'!$C$12)^1</f>
        <v/>
      </c>
      <c r="I2562" s="9">
        <f>((D2562*(1+E2562)^1*(C2562-F2562)-G2562)-MAX((D2562*(1+E2562)^1*(C2562-F2562)-G2562)-B2562/6,0)*'Расчет NPV'!$C$13)/(1+'Расчет NPV'!$C$12)^2</f>
        <v/>
      </c>
      <c r="J2562" s="9">
        <f>((D2562*(1+E2562)^2*(C2562-F2562)-G2562)-MAX((D2562*(1+E2562)^2*(C2562-F2562)-G2562)-B2562/6,0)*'Расчет NPV'!$C$13)/(1+'Расчет NPV'!$C$12)^3</f>
        <v/>
      </c>
      <c r="K2562" s="9">
        <f>((D2562*(1+E2562)^3*(C2562-F2562)-G2562)-MAX((D2562*(1+E2562)^3*(C2562-F2562)-G2562)-B2562/6,0)*'Расчет NPV'!$C$13)/(1+'Расчет NPV'!$C$12)^4</f>
        <v/>
      </c>
      <c r="L2562" s="9">
        <f>((D2562*(1+E2562)^4*(C2562-F2562)-G2562)-MAX((D2562*(1+E2562)^4*(C2562-F2562)-G2562)-B2562/6,0)*'Расчет NPV'!$C$13)/(1+'Расчет NPV'!$C$12)^5</f>
        <v/>
      </c>
      <c r="M2562" s="9">
        <f>((D2562*(1+E2562)^5*(C2562-F2562)-G2562)-MAX((D2562*(1+E2562)^5*(C2562-F2562)-G2562)-B2562/6,0)*'Расчет NPV'!$C$13)/(1+'Расчет NPV'!$C$12)^6</f>
        <v/>
      </c>
      <c r="N2562" s="13">
        <f>SUM(H2562:M2562)-B2562</f>
        <v/>
      </c>
    </row>
    <row r="2563">
      <c r="A2563" t="n">
        <v>2559</v>
      </c>
      <c r="B2563" s="9">
        <f>_xlfn.BETA.INV(RAND(),'Расчет NPV'!$E$5,'Расчет NPV'!$F$5,'Расчет NPV'!$B$5,'Расчет NPV'!$D$5)</f>
        <v/>
      </c>
      <c r="C2563" s="9">
        <f>_xlfn.BETA.INV(RAND(),'Расчет NPV'!$E$6,'Расчет NPV'!$F$6,'Расчет NPV'!$B$6,'Расчет NPV'!$D$6)</f>
        <v/>
      </c>
      <c r="D2563" s="9">
        <f>_xlfn.BETA.INV(RAND(),'Расчет NPV'!$E$7,'Расчет NPV'!$F$7,'Расчет NPV'!$B$7,'Расчет NPV'!$D$7)</f>
        <v/>
      </c>
      <c r="E2563" s="5">
        <f>_xlfn.BETA.INV(RAND(),'Расчет NPV'!$E$8,'Расчет NPV'!$F$8,'Расчет NPV'!$B$8,'Расчет NPV'!$D$8)</f>
        <v/>
      </c>
      <c r="F2563" s="9">
        <f>_xlfn.BETA.INV(RAND(),'Расчет NPV'!$E$9,'Расчет NPV'!$F$9,'Расчет NPV'!$B$9,'Расчет NPV'!$D$9)</f>
        <v/>
      </c>
      <c r="G2563" s="9">
        <f>_xlfn.BETA.INV(RAND(),'Расчет NPV'!$E$10,'Расчет NPV'!$F$10,'Расчет NPV'!$B$10,'Расчет NPV'!$D$10)</f>
        <v/>
      </c>
      <c r="H2563" s="9">
        <f>((D2563*(1+E2563)^0*'Расчет NPV'!$C$14*(C2563-F2563)-G2563)-MAX((D2563*(1+E2563)^0*'Расчет NPV'!$C$14*(C2563-F2563)-G2563)-B2563/6,0)*'Расчет NPV'!$C$13)/(1+'Расчет NPV'!$C$12)^1</f>
        <v/>
      </c>
      <c r="I2563" s="9">
        <f>((D2563*(1+E2563)^1*(C2563-F2563)-G2563)-MAX((D2563*(1+E2563)^1*(C2563-F2563)-G2563)-B2563/6,0)*'Расчет NPV'!$C$13)/(1+'Расчет NPV'!$C$12)^2</f>
        <v/>
      </c>
      <c r="J2563" s="9">
        <f>((D2563*(1+E2563)^2*(C2563-F2563)-G2563)-MAX((D2563*(1+E2563)^2*(C2563-F2563)-G2563)-B2563/6,0)*'Расчет NPV'!$C$13)/(1+'Расчет NPV'!$C$12)^3</f>
        <v/>
      </c>
      <c r="K2563" s="9">
        <f>((D2563*(1+E2563)^3*(C2563-F2563)-G2563)-MAX((D2563*(1+E2563)^3*(C2563-F2563)-G2563)-B2563/6,0)*'Расчет NPV'!$C$13)/(1+'Расчет NPV'!$C$12)^4</f>
        <v/>
      </c>
      <c r="L2563" s="9">
        <f>((D2563*(1+E2563)^4*(C2563-F2563)-G2563)-MAX((D2563*(1+E2563)^4*(C2563-F2563)-G2563)-B2563/6,0)*'Расчет NPV'!$C$13)/(1+'Расчет NPV'!$C$12)^5</f>
        <v/>
      </c>
      <c r="M2563" s="9">
        <f>((D2563*(1+E2563)^5*(C2563-F2563)-G2563)-MAX((D2563*(1+E2563)^5*(C2563-F2563)-G2563)-B2563/6,0)*'Расчет NPV'!$C$13)/(1+'Расчет NPV'!$C$12)^6</f>
        <v/>
      </c>
      <c r="N2563" s="13">
        <f>SUM(H2563:M2563)-B2563</f>
        <v/>
      </c>
    </row>
    <row r="2564">
      <c r="A2564" t="n">
        <v>2560</v>
      </c>
      <c r="B2564" s="9">
        <f>_xlfn.BETA.INV(RAND(),'Расчет NPV'!$E$5,'Расчет NPV'!$F$5,'Расчет NPV'!$B$5,'Расчет NPV'!$D$5)</f>
        <v/>
      </c>
      <c r="C2564" s="9">
        <f>_xlfn.BETA.INV(RAND(),'Расчет NPV'!$E$6,'Расчет NPV'!$F$6,'Расчет NPV'!$B$6,'Расчет NPV'!$D$6)</f>
        <v/>
      </c>
      <c r="D2564" s="9">
        <f>_xlfn.BETA.INV(RAND(),'Расчет NPV'!$E$7,'Расчет NPV'!$F$7,'Расчет NPV'!$B$7,'Расчет NPV'!$D$7)</f>
        <v/>
      </c>
      <c r="E2564" s="5">
        <f>_xlfn.BETA.INV(RAND(),'Расчет NPV'!$E$8,'Расчет NPV'!$F$8,'Расчет NPV'!$B$8,'Расчет NPV'!$D$8)</f>
        <v/>
      </c>
      <c r="F2564" s="9">
        <f>_xlfn.BETA.INV(RAND(),'Расчет NPV'!$E$9,'Расчет NPV'!$F$9,'Расчет NPV'!$B$9,'Расчет NPV'!$D$9)</f>
        <v/>
      </c>
      <c r="G2564" s="9">
        <f>_xlfn.BETA.INV(RAND(),'Расчет NPV'!$E$10,'Расчет NPV'!$F$10,'Расчет NPV'!$B$10,'Расчет NPV'!$D$10)</f>
        <v/>
      </c>
      <c r="H2564" s="9">
        <f>((D2564*(1+E2564)^0*'Расчет NPV'!$C$14*(C2564-F2564)-G2564)-MAX((D2564*(1+E2564)^0*'Расчет NPV'!$C$14*(C2564-F2564)-G2564)-B2564/6,0)*'Расчет NPV'!$C$13)/(1+'Расчет NPV'!$C$12)^1</f>
        <v/>
      </c>
      <c r="I2564" s="9">
        <f>((D2564*(1+E2564)^1*(C2564-F2564)-G2564)-MAX((D2564*(1+E2564)^1*(C2564-F2564)-G2564)-B2564/6,0)*'Расчет NPV'!$C$13)/(1+'Расчет NPV'!$C$12)^2</f>
        <v/>
      </c>
      <c r="J2564" s="9">
        <f>((D2564*(1+E2564)^2*(C2564-F2564)-G2564)-MAX((D2564*(1+E2564)^2*(C2564-F2564)-G2564)-B2564/6,0)*'Расчет NPV'!$C$13)/(1+'Расчет NPV'!$C$12)^3</f>
        <v/>
      </c>
      <c r="K2564" s="9">
        <f>((D2564*(1+E2564)^3*(C2564-F2564)-G2564)-MAX((D2564*(1+E2564)^3*(C2564-F2564)-G2564)-B2564/6,0)*'Расчет NPV'!$C$13)/(1+'Расчет NPV'!$C$12)^4</f>
        <v/>
      </c>
      <c r="L2564" s="9">
        <f>((D2564*(1+E2564)^4*(C2564-F2564)-G2564)-MAX((D2564*(1+E2564)^4*(C2564-F2564)-G2564)-B2564/6,0)*'Расчет NPV'!$C$13)/(1+'Расчет NPV'!$C$12)^5</f>
        <v/>
      </c>
      <c r="M2564" s="9">
        <f>((D2564*(1+E2564)^5*(C2564-F2564)-G2564)-MAX((D2564*(1+E2564)^5*(C2564-F2564)-G2564)-B2564/6,0)*'Расчет NPV'!$C$13)/(1+'Расчет NPV'!$C$12)^6</f>
        <v/>
      </c>
      <c r="N2564" s="13">
        <f>SUM(H2564:M2564)-B2564</f>
        <v/>
      </c>
    </row>
    <row r="2565">
      <c r="A2565" t="n">
        <v>2561</v>
      </c>
      <c r="B2565" s="9">
        <f>_xlfn.BETA.INV(RAND(),'Расчет NPV'!$E$5,'Расчет NPV'!$F$5,'Расчет NPV'!$B$5,'Расчет NPV'!$D$5)</f>
        <v/>
      </c>
      <c r="C2565" s="9">
        <f>_xlfn.BETA.INV(RAND(),'Расчет NPV'!$E$6,'Расчет NPV'!$F$6,'Расчет NPV'!$B$6,'Расчет NPV'!$D$6)</f>
        <v/>
      </c>
      <c r="D2565" s="9">
        <f>_xlfn.BETA.INV(RAND(),'Расчет NPV'!$E$7,'Расчет NPV'!$F$7,'Расчет NPV'!$B$7,'Расчет NPV'!$D$7)</f>
        <v/>
      </c>
      <c r="E2565" s="5">
        <f>_xlfn.BETA.INV(RAND(),'Расчет NPV'!$E$8,'Расчет NPV'!$F$8,'Расчет NPV'!$B$8,'Расчет NPV'!$D$8)</f>
        <v/>
      </c>
      <c r="F2565" s="9">
        <f>_xlfn.BETA.INV(RAND(),'Расчет NPV'!$E$9,'Расчет NPV'!$F$9,'Расчет NPV'!$B$9,'Расчет NPV'!$D$9)</f>
        <v/>
      </c>
      <c r="G2565" s="9">
        <f>_xlfn.BETA.INV(RAND(),'Расчет NPV'!$E$10,'Расчет NPV'!$F$10,'Расчет NPV'!$B$10,'Расчет NPV'!$D$10)</f>
        <v/>
      </c>
      <c r="H2565" s="9">
        <f>((D2565*(1+E2565)^0*'Расчет NPV'!$C$14*(C2565-F2565)-G2565)-MAX((D2565*(1+E2565)^0*'Расчет NPV'!$C$14*(C2565-F2565)-G2565)-B2565/6,0)*'Расчет NPV'!$C$13)/(1+'Расчет NPV'!$C$12)^1</f>
        <v/>
      </c>
      <c r="I2565" s="9">
        <f>((D2565*(1+E2565)^1*(C2565-F2565)-G2565)-MAX((D2565*(1+E2565)^1*(C2565-F2565)-G2565)-B2565/6,0)*'Расчет NPV'!$C$13)/(1+'Расчет NPV'!$C$12)^2</f>
        <v/>
      </c>
      <c r="J2565" s="9">
        <f>((D2565*(1+E2565)^2*(C2565-F2565)-G2565)-MAX((D2565*(1+E2565)^2*(C2565-F2565)-G2565)-B2565/6,0)*'Расчет NPV'!$C$13)/(1+'Расчет NPV'!$C$12)^3</f>
        <v/>
      </c>
      <c r="K2565" s="9">
        <f>((D2565*(1+E2565)^3*(C2565-F2565)-G2565)-MAX((D2565*(1+E2565)^3*(C2565-F2565)-G2565)-B2565/6,0)*'Расчет NPV'!$C$13)/(1+'Расчет NPV'!$C$12)^4</f>
        <v/>
      </c>
      <c r="L2565" s="9">
        <f>((D2565*(1+E2565)^4*(C2565-F2565)-G2565)-MAX((D2565*(1+E2565)^4*(C2565-F2565)-G2565)-B2565/6,0)*'Расчет NPV'!$C$13)/(1+'Расчет NPV'!$C$12)^5</f>
        <v/>
      </c>
      <c r="M2565" s="9">
        <f>((D2565*(1+E2565)^5*(C2565-F2565)-G2565)-MAX((D2565*(1+E2565)^5*(C2565-F2565)-G2565)-B2565/6,0)*'Расчет NPV'!$C$13)/(1+'Расчет NPV'!$C$12)^6</f>
        <v/>
      </c>
      <c r="N2565" s="13">
        <f>SUM(H2565:M2565)-B2565</f>
        <v/>
      </c>
    </row>
    <row r="2566">
      <c r="A2566" t="n">
        <v>2562</v>
      </c>
      <c r="B2566" s="9">
        <f>_xlfn.BETA.INV(RAND(),'Расчет NPV'!$E$5,'Расчет NPV'!$F$5,'Расчет NPV'!$B$5,'Расчет NPV'!$D$5)</f>
        <v/>
      </c>
      <c r="C2566" s="9">
        <f>_xlfn.BETA.INV(RAND(),'Расчет NPV'!$E$6,'Расчет NPV'!$F$6,'Расчет NPV'!$B$6,'Расчет NPV'!$D$6)</f>
        <v/>
      </c>
      <c r="D2566" s="9">
        <f>_xlfn.BETA.INV(RAND(),'Расчет NPV'!$E$7,'Расчет NPV'!$F$7,'Расчет NPV'!$B$7,'Расчет NPV'!$D$7)</f>
        <v/>
      </c>
      <c r="E2566" s="5">
        <f>_xlfn.BETA.INV(RAND(),'Расчет NPV'!$E$8,'Расчет NPV'!$F$8,'Расчет NPV'!$B$8,'Расчет NPV'!$D$8)</f>
        <v/>
      </c>
      <c r="F2566" s="9">
        <f>_xlfn.BETA.INV(RAND(),'Расчет NPV'!$E$9,'Расчет NPV'!$F$9,'Расчет NPV'!$B$9,'Расчет NPV'!$D$9)</f>
        <v/>
      </c>
      <c r="G2566" s="9">
        <f>_xlfn.BETA.INV(RAND(),'Расчет NPV'!$E$10,'Расчет NPV'!$F$10,'Расчет NPV'!$B$10,'Расчет NPV'!$D$10)</f>
        <v/>
      </c>
      <c r="H2566" s="9">
        <f>((D2566*(1+E2566)^0*'Расчет NPV'!$C$14*(C2566-F2566)-G2566)-MAX((D2566*(1+E2566)^0*'Расчет NPV'!$C$14*(C2566-F2566)-G2566)-B2566/6,0)*'Расчет NPV'!$C$13)/(1+'Расчет NPV'!$C$12)^1</f>
        <v/>
      </c>
      <c r="I2566" s="9">
        <f>((D2566*(1+E2566)^1*(C2566-F2566)-G2566)-MAX((D2566*(1+E2566)^1*(C2566-F2566)-G2566)-B2566/6,0)*'Расчет NPV'!$C$13)/(1+'Расчет NPV'!$C$12)^2</f>
        <v/>
      </c>
      <c r="J2566" s="9">
        <f>((D2566*(1+E2566)^2*(C2566-F2566)-G2566)-MAX((D2566*(1+E2566)^2*(C2566-F2566)-G2566)-B2566/6,0)*'Расчет NPV'!$C$13)/(1+'Расчет NPV'!$C$12)^3</f>
        <v/>
      </c>
      <c r="K2566" s="9">
        <f>((D2566*(1+E2566)^3*(C2566-F2566)-G2566)-MAX((D2566*(1+E2566)^3*(C2566-F2566)-G2566)-B2566/6,0)*'Расчет NPV'!$C$13)/(1+'Расчет NPV'!$C$12)^4</f>
        <v/>
      </c>
      <c r="L2566" s="9">
        <f>((D2566*(1+E2566)^4*(C2566-F2566)-G2566)-MAX((D2566*(1+E2566)^4*(C2566-F2566)-G2566)-B2566/6,0)*'Расчет NPV'!$C$13)/(1+'Расчет NPV'!$C$12)^5</f>
        <v/>
      </c>
      <c r="M2566" s="9">
        <f>((D2566*(1+E2566)^5*(C2566-F2566)-G2566)-MAX((D2566*(1+E2566)^5*(C2566-F2566)-G2566)-B2566/6,0)*'Расчет NPV'!$C$13)/(1+'Расчет NPV'!$C$12)^6</f>
        <v/>
      </c>
      <c r="N2566" s="13">
        <f>SUM(H2566:M2566)-B2566</f>
        <v/>
      </c>
    </row>
    <row r="2567">
      <c r="A2567" t="n">
        <v>2563</v>
      </c>
      <c r="B2567" s="9">
        <f>_xlfn.BETA.INV(RAND(),'Расчет NPV'!$E$5,'Расчет NPV'!$F$5,'Расчет NPV'!$B$5,'Расчет NPV'!$D$5)</f>
        <v/>
      </c>
      <c r="C2567" s="9">
        <f>_xlfn.BETA.INV(RAND(),'Расчет NPV'!$E$6,'Расчет NPV'!$F$6,'Расчет NPV'!$B$6,'Расчет NPV'!$D$6)</f>
        <v/>
      </c>
      <c r="D2567" s="9">
        <f>_xlfn.BETA.INV(RAND(),'Расчет NPV'!$E$7,'Расчет NPV'!$F$7,'Расчет NPV'!$B$7,'Расчет NPV'!$D$7)</f>
        <v/>
      </c>
      <c r="E2567" s="5">
        <f>_xlfn.BETA.INV(RAND(),'Расчет NPV'!$E$8,'Расчет NPV'!$F$8,'Расчет NPV'!$B$8,'Расчет NPV'!$D$8)</f>
        <v/>
      </c>
      <c r="F2567" s="9">
        <f>_xlfn.BETA.INV(RAND(),'Расчет NPV'!$E$9,'Расчет NPV'!$F$9,'Расчет NPV'!$B$9,'Расчет NPV'!$D$9)</f>
        <v/>
      </c>
      <c r="G2567" s="9">
        <f>_xlfn.BETA.INV(RAND(),'Расчет NPV'!$E$10,'Расчет NPV'!$F$10,'Расчет NPV'!$B$10,'Расчет NPV'!$D$10)</f>
        <v/>
      </c>
      <c r="H2567" s="9">
        <f>((D2567*(1+E2567)^0*'Расчет NPV'!$C$14*(C2567-F2567)-G2567)-MAX((D2567*(1+E2567)^0*'Расчет NPV'!$C$14*(C2567-F2567)-G2567)-B2567/6,0)*'Расчет NPV'!$C$13)/(1+'Расчет NPV'!$C$12)^1</f>
        <v/>
      </c>
      <c r="I2567" s="9">
        <f>((D2567*(1+E2567)^1*(C2567-F2567)-G2567)-MAX((D2567*(1+E2567)^1*(C2567-F2567)-G2567)-B2567/6,0)*'Расчет NPV'!$C$13)/(1+'Расчет NPV'!$C$12)^2</f>
        <v/>
      </c>
      <c r="J2567" s="9">
        <f>((D2567*(1+E2567)^2*(C2567-F2567)-G2567)-MAX((D2567*(1+E2567)^2*(C2567-F2567)-G2567)-B2567/6,0)*'Расчет NPV'!$C$13)/(1+'Расчет NPV'!$C$12)^3</f>
        <v/>
      </c>
      <c r="K2567" s="9">
        <f>((D2567*(1+E2567)^3*(C2567-F2567)-G2567)-MAX((D2567*(1+E2567)^3*(C2567-F2567)-G2567)-B2567/6,0)*'Расчет NPV'!$C$13)/(1+'Расчет NPV'!$C$12)^4</f>
        <v/>
      </c>
      <c r="L2567" s="9">
        <f>((D2567*(1+E2567)^4*(C2567-F2567)-G2567)-MAX((D2567*(1+E2567)^4*(C2567-F2567)-G2567)-B2567/6,0)*'Расчет NPV'!$C$13)/(1+'Расчет NPV'!$C$12)^5</f>
        <v/>
      </c>
      <c r="M2567" s="9">
        <f>((D2567*(1+E2567)^5*(C2567-F2567)-G2567)-MAX((D2567*(1+E2567)^5*(C2567-F2567)-G2567)-B2567/6,0)*'Расчет NPV'!$C$13)/(1+'Расчет NPV'!$C$12)^6</f>
        <v/>
      </c>
      <c r="N2567" s="13">
        <f>SUM(H2567:M2567)-B2567</f>
        <v/>
      </c>
    </row>
    <row r="2568">
      <c r="A2568" t="n">
        <v>2564</v>
      </c>
      <c r="B2568" s="9">
        <f>_xlfn.BETA.INV(RAND(),'Расчет NPV'!$E$5,'Расчет NPV'!$F$5,'Расчет NPV'!$B$5,'Расчет NPV'!$D$5)</f>
        <v/>
      </c>
      <c r="C2568" s="9">
        <f>_xlfn.BETA.INV(RAND(),'Расчет NPV'!$E$6,'Расчет NPV'!$F$6,'Расчет NPV'!$B$6,'Расчет NPV'!$D$6)</f>
        <v/>
      </c>
      <c r="D2568" s="9">
        <f>_xlfn.BETA.INV(RAND(),'Расчет NPV'!$E$7,'Расчет NPV'!$F$7,'Расчет NPV'!$B$7,'Расчет NPV'!$D$7)</f>
        <v/>
      </c>
      <c r="E2568" s="5">
        <f>_xlfn.BETA.INV(RAND(),'Расчет NPV'!$E$8,'Расчет NPV'!$F$8,'Расчет NPV'!$B$8,'Расчет NPV'!$D$8)</f>
        <v/>
      </c>
      <c r="F2568" s="9">
        <f>_xlfn.BETA.INV(RAND(),'Расчет NPV'!$E$9,'Расчет NPV'!$F$9,'Расчет NPV'!$B$9,'Расчет NPV'!$D$9)</f>
        <v/>
      </c>
      <c r="G2568" s="9">
        <f>_xlfn.BETA.INV(RAND(),'Расчет NPV'!$E$10,'Расчет NPV'!$F$10,'Расчет NPV'!$B$10,'Расчет NPV'!$D$10)</f>
        <v/>
      </c>
      <c r="H2568" s="9">
        <f>((D2568*(1+E2568)^0*'Расчет NPV'!$C$14*(C2568-F2568)-G2568)-MAX((D2568*(1+E2568)^0*'Расчет NPV'!$C$14*(C2568-F2568)-G2568)-B2568/6,0)*'Расчет NPV'!$C$13)/(1+'Расчет NPV'!$C$12)^1</f>
        <v/>
      </c>
      <c r="I2568" s="9">
        <f>((D2568*(1+E2568)^1*(C2568-F2568)-G2568)-MAX((D2568*(1+E2568)^1*(C2568-F2568)-G2568)-B2568/6,0)*'Расчет NPV'!$C$13)/(1+'Расчет NPV'!$C$12)^2</f>
        <v/>
      </c>
      <c r="J2568" s="9">
        <f>((D2568*(1+E2568)^2*(C2568-F2568)-G2568)-MAX((D2568*(1+E2568)^2*(C2568-F2568)-G2568)-B2568/6,0)*'Расчет NPV'!$C$13)/(1+'Расчет NPV'!$C$12)^3</f>
        <v/>
      </c>
      <c r="K2568" s="9">
        <f>((D2568*(1+E2568)^3*(C2568-F2568)-G2568)-MAX((D2568*(1+E2568)^3*(C2568-F2568)-G2568)-B2568/6,0)*'Расчет NPV'!$C$13)/(1+'Расчет NPV'!$C$12)^4</f>
        <v/>
      </c>
      <c r="L2568" s="9">
        <f>((D2568*(1+E2568)^4*(C2568-F2568)-G2568)-MAX((D2568*(1+E2568)^4*(C2568-F2568)-G2568)-B2568/6,0)*'Расчет NPV'!$C$13)/(1+'Расчет NPV'!$C$12)^5</f>
        <v/>
      </c>
      <c r="M2568" s="9">
        <f>((D2568*(1+E2568)^5*(C2568-F2568)-G2568)-MAX((D2568*(1+E2568)^5*(C2568-F2568)-G2568)-B2568/6,0)*'Расчет NPV'!$C$13)/(1+'Расчет NPV'!$C$12)^6</f>
        <v/>
      </c>
      <c r="N2568" s="13">
        <f>SUM(H2568:M2568)-B2568</f>
        <v/>
      </c>
    </row>
    <row r="2569">
      <c r="A2569" t="n">
        <v>2565</v>
      </c>
      <c r="B2569" s="9">
        <f>_xlfn.BETA.INV(RAND(),'Расчет NPV'!$E$5,'Расчет NPV'!$F$5,'Расчет NPV'!$B$5,'Расчет NPV'!$D$5)</f>
        <v/>
      </c>
      <c r="C2569" s="9">
        <f>_xlfn.BETA.INV(RAND(),'Расчет NPV'!$E$6,'Расчет NPV'!$F$6,'Расчет NPV'!$B$6,'Расчет NPV'!$D$6)</f>
        <v/>
      </c>
      <c r="D2569" s="9">
        <f>_xlfn.BETA.INV(RAND(),'Расчет NPV'!$E$7,'Расчет NPV'!$F$7,'Расчет NPV'!$B$7,'Расчет NPV'!$D$7)</f>
        <v/>
      </c>
      <c r="E2569" s="5">
        <f>_xlfn.BETA.INV(RAND(),'Расчет NPV'!$E$8,'Расчет NPV'!$F$8,'Расчет NPV'!$B$8,'Расчет NPV'!$D$8)</f>
        <v/>
      </c>
      <c r="F2569" s="9">
        <f>_xlfn.BETA.INV(RAND(),'Расчет NPV'!$E$9,'Расчет NPV'!$F$9,'Расчет NPV'!$B$9,'Расчет NPV'!$D$9)</f>
        <v/>
      </c>
      <c r="G2569" s="9">
        <f>_xlfn.BETA.INV(RAND(),'Расчет NPV'!$E$10,'Расчет NPV'!$F$10,'Расчет NPV'!$B$10,'Расчет NPV'!$D$10)</f>
        <v/>
      </c>
      <c r="H2569" s="9">
        <f>((D2569*(1+E2569)^0*'Расчет NPV'!$C$14*(C2569-F2569)-G2569)-MAX((D2569*(1+E2569)^0*'Расчет NPV'!$C$14*(C2569-F2569)-G2569)-B2569/6,0)*'Расчет NPV'!$C$13)/(1+'Расчет NPV'!$C$12)^1</f>
        <v/>
      </c>
      <c r="I2569" s="9">
        <f>((D2569*(1+E2569)^1*(C2569-F2569)-G2569)-MAX((D2569*(1+E2569)^1*(C2569-F2569)-G2569)-B2569/6,0)*'Расчет NPV'!$C$13)/(1+'Расчет NPV'!$C$12)^2</f>
        <v/>
      </c>
      <c r="J2569" s="9">
        <f>((D2569*(1+E2569)^2*(C2569-F2569)-G2569)-MAX((D2569*(1+E2569)^2*(C2569-F2569)-G2569)-B2569/6,0)*'Расчет NPV'!$C$13)/(1+'Расчет NPV'!$C$12)^3</f>
        <v/>
      </c>
      <c r="K2569" s="9">
        <f>((D2569*(1+E2569)^3*(C2569-F2569)-G2569)-MAX((D2569*(1+E2569)^3*(C2569-F2569)-G2569)-B2569/6,0)*'Расчет NPV'!$C$13)/(1+'Расчет NPV'!$C$12)^4</f>
        <v/>
      </c>
      <c r="L2569" s="9">
        <f>((D2569*(1+E2569)^4*(C2569-F2569)-G2569)-MAX((D2569*(1+E2569)^4*(C2569-F2569)-G2569)-B2569/6,0)*'Расчет NPV'!$C$13)/(1+'Расчет NPV'!$C$12)^5</f>
        <v/>
      </c>
      <c r="M2569" s="9">
        <f>((D2569*(1+E2569)^5*(C2569-F2569)-G2569)-MAX((D2569*(1+E2569)^5*(C2569-F2569)-G2569)-B2569/6,0)*'Расчет NPV'!$C$13)/(1+'Расчет NPV'!$C$12)^6</f>
        <v/>
      </c>
      <c r="N2569" s="13">
        <f>SUM(H2569:M2569)-B2569</f>
        <v/>
      </c>
    </row>
    <row r="2570">
      <c r="A2570" t="n">
        <v>2566</v>
      </c>
      <c r="B2570" s="9">
        <f>_xlfn.BETA.INV(RAND(),'Расчет NPV'!$E$5,'Расчет NPV'!$F$5,'Расчет NPV'!$B$5,'Расчет NPV'!$D$5)</f>
        <v/>
      </c>
      <c r="C2570" s="9">
        <f>_xlfn.BETA.INV(RAND(),'Расчет NPV'!$E$6,'Расчет NPV'!$F$6,'Расчет NPV'!$B$6,'Расчет NPV'!$D$6)</f>
        <v/>
      </c>
      <c r="D2570" s="9">
        <f>_xlfn.BETA.INV(RAND(),'Расчет NPV'!$E$7,'Расчет NPV'!$F$7,'Расчет NPV'!$B$7,'Расчет NPV'!$D$7)</f>
        <v/>
      </c>
      <c r="E2570" s="5">
        <f>_xlfn.BETA.INV(RAND(),'Расчет NPV'!$E$8,'Расчет NPV'!$F$8,'Расчет NPV'!$B$8,'Расчет NPV'!$D$8)</f>
        <v/>
      </c>
      <c r="F2570" s="9">
        <f>_xlfn.BETA.INV(RAND(),'Расчет NPV'!$E$9,'Расчет NPV'!$F$9,'Расчет NPV'!$B$9,'Расчет NPV'!$D$9)</f>
        <v/>
      </c>
      <c r="G2570" s="9">
        <f>_xlfn.BETA.INV(RAND(),'Расчет NPV'!$E$10,'Расчет NPV'!$F$10,'Расчет NPV'!$B$10,'Расчет NPV'!$D$10)</f>
        <v/>
      </c>
      <c r="H2570" s="9">
        <f>((D2570*(1+E2570)^0*'Расчет NPV'!$C$14*(C2570-F2570)-G2570)-MAX((D2570*(1+E2570)^0*'Расчет NPV'!$C$14*(C2570-F2570)-G2570)-B2570/6,0)*'Расчет NPV'!$C$13)/(1+'Расчет NPV'!$C$12)^1</f>
        <v/>
      </c>
      <c r="I2570" s="9">
        <f>((D2570*(1+E2570)^1*(C2570-F2570)-G2570)-MAX((D2570*(1+E2570)^1*(C2570-F2570)-G2570)-B2570/6,0)*'Расчет NPV'!$C$13)/(1+'Расчет NPV'!$C$12)^2</f>
        <v/>
      </c>
      <c r="J2570" s="9">
        <f>((D2570*(1+E2570)^2*(C2570-F2570)-G2570)-MAX((D2570*(1+E2570)^2*(C2570-F2570)-G2570)-B2570/6,0)*'Расчет NPV'!$C$13)/(1+'Расчет NPV'!$C$12)^3</f>
        <v/>
      </c>
      <c r="K2570" s="9">
        <f>((D2570*(1+E2570)^3*(C2570-F2570)-G2570)-MAX((D2570*(1+E2570)^3*(C2570-F2570)-G2570)-B2570/6,0)*'Расчет NPV'!$C$13)/(1+'Расчет NPV'!$C$12)^4</f>
        <v/>
      </c>
      <c r="L2570" s="9">
        <f>((D2570*(1+E2570)^4*(C2570-F2570)-G2570)-MAX((D2570*(1+E2570)^4*(C2570-F2570)-G2570)-B2570/6,0)*'Расчет NPV'!$C$13)/(1+'Расчет NPV'!$C$12)^5</f>
        <v/>
      </c>
      <c r="M2570" s="9">
        <f>((D2570*(1+E2570)^5*(C2570-F2570)-G2570)-MAX((D2570*(1+E2570)^5*(C2570-F2570)-G2570)-B2570/6,0)*'Расчет NPV'!$C$13)/(1+'Расчет NPV'!$C$12)^6</f>
        <v/>
      </c>
      <c r="N2570" s="13">
        <f>SUM(H2570:M2570)-B2570</f>
        <v/>
      </c>
    </row>
    <row r="2571">
      <c r="A2571" t="n">
        <v>2567</v>
      </c>
      <c r="B2571" s="9">
        <f>_xlfn.BETA.INV(RAND(),'Расчет NPV'!$E$5,'Расчет NPV'!$F$5,'Расчет NPV'!$B$5,'Расчет NPV'!$D$5)</f>
        <v/>
      </c>
      <c r="C2571" s="9">
        <f>_xlfn.BETA.INV(RAND(),'Расчет NPV'!$E$6,'Расчет NPV'!$F$6,'Расчет NPV'!$B$6,'Расчет NPV'!$D$6)</f>
        <v/>
      </c>
      <c r="D2571" s="9">
        <f>_xlfn.BETA.INV(RAND(),'Расчет NPV'!$E$7,'Расчет NPV'!$F$7,'Расчет NPV'!$B$7,'Расчет NPV'!$D$7)</f>
        <v/>
      </c>
      <c r="E2571" s="5">
        <f>_xlfn.BETA.INV(RAND(),'Расчет NPV'!$E$8,'Расчет NPV'!$F$8,'Расчет NPV'!$B$8,'Расчет NPV'!$D$8)</f>
        <v/>
      </c>
      <c r="F2571" s="9">
        <f>_xlfn.BETA.INV(RAND(),'Расчет NPV'!$E$9,'Расчет NPV'!$F$9,'Расчет NPV'!$B$9,'Расчет NPV'!$D$9)</f>
        <v/>
      </c>
      <c r="G2571" s="9">
        <f>_xlfn.BETA.INV(RAND(),'Расчет NPV'!$E$10,'Расчет NPV'!$F$10,'Расчет NPV'!$B$10,'Расчет NPV'!$D$10)</f>
        <v/>
      </c>
      <c r="H2571" s="9">
        <f>((D2571*(1+E2571)^0*'Расчет NPV'!$C$14*(C2571-F2571)-G2571)-MAX((D2571*(1+E2571)^0*'Расчет NPV'!$C$14*(C2571-F2571)-G2571)-B2571/6,0)*'Расчет NPV'!$C$13)/(1+'Расчет NPV'!$C$12)^1</f>
        <v/>
      </c>
      <c r="I2571" s="9">
        <f>((D2571*(1+E2571)^1*(C2571-F2571)-G2571)-MAX((D2571*(1+E2571)^1*(C2571-F2571)-G2571)-B2571/6,0)*'Расчет NPV'!$C$13)/(1+'Расчет NPV'!$C$12)^2</f>
        <v/>
      </c>
      <c r="J2571" s="9">
        <f>((D2571*(1+E2571)^2*(C2571-F2571)-G2571)-MAX((D2571*(1+E2571)^2*(C2571-F2571)-G2571)-B2571/6,0)*'Расчет NPV'!$C$13)/(1+'Расчет NPV'!$C$12)^3</f>
        <v/>
      </c>
      <c r="K2571" s="9">
        <f>((D2571*(1+E2571)^3*(C2571-F2571)-G2571)-MAX((D2571*(1+E2571)^3*(C2571-F2571)-G2571)-B2571/6,0)*'Расчет NPV'!$C$13)/(1+'Расчет NPV'!$C$12)^4</f>
        <v/>
      </c>
      <c r="L2571" s="9">
        <f>((D2571*(1+E2571)^4*(C2571-F2571)-G2571)-MAX((D2571*(1+E2571)^4*(C2571-F2571)-G2571)-B2571/6,0)*'Расчет NPV'!$C$13)/(1+'Расчет NPV'!$C$12)^5</f>
        <v/>
      </c>
      <c r="M2571" s="9">
        <f>((D2571*(1+E2571)^5*(C2571-F2571)-G2571)-MAX((D2571*(1+E2571)^5*(C2571-F2571)-G2571)-B2571/6,0)*'Расчет NPV'!$C$13)/(1+'Расчет NPV'!$C$12)^6</f>
        <v/>
      </c>
      <c r="N2571" s="13">
        <f>SUM(H2571:M2571)-B2571</f>
        <v/>
      </c>
    </row>
    <row r="2572">
      <c r="A2572" t="n">
        <v>2568</v>
      </c>
      <c r="B2572" s="9">
        <f>_xlfn.BETA.INV(RAND(),'Расчет NPV'!$E$5,'Расчет NPV'!$F$5,'Расчет NPV'!$B$5,'Расчет NPV'!$D$5)</f>
        <v/>
      </c>
      <c r="C2572" s="9">
        <f>_xlfn.BETA.INV(RAND(),'Расчет NPV'!$E$6,'Расчет NPV'!$F$6,'Расчет NPV'!$B$6,'Расчет NPV'!$D$6)</f>
        <v/>
      </c>
      <c r="D2572" s="9">
        <f>_xlfn.BETA.INV(RAND(),'Расчет NPV'!$E$7,'Расчет NPV'!$F$7,'Расчет NPV'!$B$7,'Расчет NPV'!$D$7)</f>
        <v/>
      </c>
      <c r="E2572" s="5">
        <f>_xlfn.BETA.INV(RAND(),'Расчет NPV'!$E$8,'Расчет NPV'!$F$8,'Расчет NPV'!$B$8,'Расчет NPV'!$D$8)</f>
        <v/>
      </c>
      <c r="F2572" s="9">
        <f>_xlfn.BETA.INV(RAND(),'Расчет NPV'!$E$9,'Расчет NPV'!$F$9,'Расчет NPV'!$B$9,'Расчет NPV'!$D$9)</f>
        <v/>
      </c>
      <c r="G2572" s="9">
        <f>_xlfn.BETA.INV(RAND(),'Расчет NPV'!$E$10,'Расчет NPV'!$F$10,'Расчет NPV'!$B$10,'Расчет NPV'!$D$10)</f>
        <v/>
      </c>
      <c r="H2572" s="9">
        <f>((D2572*(1+E2572)^0*'Расчет NPV'!$C$14*(C2572-F2572)-G2572)-MAX((D2572*(1+E2572)^0*'Расчет NPV'!$C$14*(C2572-F2572)-G2572)-B2572/6,0)*'Расчет NPV'!$C$13)/(1+'Расчет NPV'!$C$12)^1</f>
        <v/>
      </c>
      <c r="I2572" s="9">
        <f>((D2572*(1+E2572)^1*(C2572-F2572)-G2572)-MAX((D2572*(1+E2572)^1*(C2572-F2572)-G2572)-B2572/6,0)*'Расчет NPV'!$C$13)/(1+'Расчет NPV'!$C$12)^2</f>
        <v/>
      </c>
      <c r="J2572" s="9">
        <f>((D2572*(1+E2572)^2*(C2572-F2572)-G2572)-MAX((D2572*(1+E2572)^2*(C2572-F2572)-G2572)-B2572/6,0)*'Расчет NPV'!$C$13)/(1+'Расчет NPV'!$C$12)^3</f>
        <v/>
      </c>
      <c r="K2572" s="9">
        <f>((D2572*(1+E2572)^3*(C2572-F2572)-G2572)-MAX((D2572*(1+E2572)^3*(C2572-F2572)-G2572)-B2572/6,0)*'Расчет NPV'!$C$13)/(1+'Расчет NPV'!$C$12)^4</f>
        <v/>
      </c>
      <c r="L2572" s="9">
        <f>((D2572*(1+E2572)^4*(C2572-F2572)-G2572)-MAX((D2572*(1+E2572)^4*(C2572-F2572)-G2572)-B2572/6,0)*'Расчет NPV'!$C$13)/(1+'Расчет NPV'!$C$12)^5</f>
        <v/>
      </c>
      <c r="M2572" s="9">
        <f>((D2572*(1+E2572)^5*(C2572-F2572)-G2572)-MAX((D2572*(1+E2572)^5*(C2572-F2572)-G2572)-B2572/6,0)*'Расчет NPV'!$C$13)/(1+'Расчет NPV'!$C$12)^6</f>
        <v/>
      </c>
      <c r="N2572" s="13">
        <f>SUM(H2572:M2572)-B2572</f>
        <v/>
      </c>
    </row>
    <row r="2573">
      <c r="A2573" t="n">
        <v>2569</v>
      </c>
      <c r="B2573" s="9">
        <f>_xlfn.BETA.INV(RAND(),'Расчет NPV'!$E$5,'Расчет NPV'!$F$5,'Расчет NPV'!$B$5,'Расчет NPV'!$D$5)</f>
        <v/>
      </c>
      <c r="C2573" s="9">
        <f>_xlfn.BETA.INV(RAND(),'Расчет NPV'!$E$6,'Расчет NPV'!$F$6,'Расчет NPV'!$B$6,'Расчет NPV'!$D$6)</f>
        <v/>
      </c>
      <c r="D2573" s="9">
        <f>_xlfn.BETA.INV(RAND(),'Расчет NPV'!$E$7,'Расчет NPV'!$F$7,'Расчет NPV'!$B$7,'Расчет NPV'!$D$7)</f>
        <v/>
      </c>
      <c r="E2573" s="5">
        <f>_xlfn.BETA.INV(RAND(),'Расчет NPV'!$E$8,'Расчет NPV'!$F$8,'Расчет NPV'!$B$8,'Расчет NPV'!$D$8)</f>
        <v/>
      </c>
      <c r="F2573" s="9">
        <f>_xlfn.BETA.INV(RAND(),'Расчет NPV'!$E$9,'Расчет NPV'!$F$9,'Расчет NPV'!$B$9,'Расчет NPV'!$D$9)</f>
        <v/>
      </c>
      <c r="G2573" s="9">
        <f>_xlfn.BETA.INV(RAND(),'Расчет NPV'!$E$10,'Расчет NPV'!$F$10,'Расчет NPV'!$B$10,'Расчет NPV'!$D$10)</f>
        <v/>
      </c>
      <c r="H2573" s="9">
        <f>((D2573*(1+E2573)^0*'Расчет NPV'!$C$14*(C2573-F2573)-G2573)-MAX((D2573*(1+E2573)^0*'Расчет NPV'!$C$14*(C2573-F2573)-G2573)-B2573/6,0)*'Расчет NPV'!$C$13)/(1+'Расчет NPV'!$C$12)^1</f>
        <v/>
      </c>
      <c r="I2573" s="9">
        <f>((D2573*(1+E2573)^1*(C2573-F2573)-G2573)-MAX((D2573*(1+E2573)^1*(C2573-F2573)-G2573)-B2573/6,0)*'Расчет NPV'!$C$13)/(1+'Расчет NPV'!$C$12)^2</f>
        <v/>
      </c>
      <c r="J2573" s="9">
        <f>((D2573*(1+E2573)^2*(C2573-F2573)-G2573)-MAX((D2573*(1+E2573)^2*(C2573-F2573)-G2573)-B2573/6,0)*'Расчет NPV'!$C$13)/(1+'Расчет NPV'!$C$12)^3</f>
        <v/>
      </c>
      <c r="K2573" s="9">
        <f>((D2573*(1+E2573)^3*(C2573-F2573)-G2573)-MAX((D2573*(1+E2573)^3*(C2573-F2573)-G2573)-B2573/6,0)*'Расчет NPV'!$C$13)/(1+'Расчет NPV'!$C$12)^4</f>
        <v/>
      </c>
      <c r="L2573" s="9">
        <f>((D2573*(1+E2573)^4*(C2573-F2573)-G2573)-MAX((D2573*(1+E2573)^4*(C2573-F2573)-G2573)-B2573/6,0)*'Расчет NPV'!$C$13)/(1+'Расчет NPV'!$C$12)^5</f>
        <v/>
      </c>
      <c r="M2573" s="9">
        <f>((D2573*(1+E2573)^5*(C2573-F2573)-G2573)-MAX((D2573*(1+E2573)^5*(C2573-F2573)-G2573)-B2573/6,0)*'Расчет NPV'!$C$13)/(1+'Расчет NPV'!$C$12)^6</f>
        <v/>
      </c>
      <c r="N2573" s="13">
        <f>SUM(H2573:M2573)-B2573</f>
        <v/>
      </c>
    </row>
    <row r="2574">
      <c r="A2574" t="n">
        <v>2570</v>
      </c>
      <c r="B2574" s="9">
        <f>_xlfn.BETA.INV(RAND(),'Расчет NPV'!$E$5,'Расчет NPV'!$F$5,'Расчет NPV'!$B$5,'Расчет NPV'!$D$5)</f>
        <v/>
      </c>
      <c r="C2574" s="9">
        <f>_xlfn.BETA.INV(RAND(),'Расчет NPV'!$E$6,'Расчет NPV'!$F$6,'Расчет NPV'!$B$6,'Расчет NPV'!$D$6)</f>
        <v/>
      </c>
      <c r="D2574" s="9">
        <f>_xlfn.BETA.INV(RAND(),'Расчет NPV'!$E$7,'Расчет NPV'!$F$7,'Расчет NPV'!$B$7,'Расчет NPV'!$D$7)</f>
        <v/>
      </c>
      <c r="E2574" s="5">
        <f>_xlfn.BETA.INV(RAND(),'Расчет NPV'!$E$8,'Расчет NPV'!$F$8,'Расчет NPV'!$B$8,'Расчет NPV'!$D$8)</f>
        <v/>
      </c>
      <c r="F2574" s="9">
        <f>_xlfn.BETA.INV(RAND(),'Расчет NPV'!$E$9,'Расчет NPV'!$F$9,'Расчет NPV'!$B$9,'Расчет NPV'!$D$9)</f>
        <v/>
      </c>
      <c r="G2574" s="9">
        <f>_xlfn.BETA.INV(RAND(),'Расчет NPV'!$E$10,'Расчет NPV'!$F$10,'Расчет NPV'!$B$10,'Расчет NPV'!$D$10)</f>
        <v/>
      </c>
      <c r="H2574" s="9">
        <f>((D2574*(1+E2574)^0*'Расчет NPV'!$C$14*(C2574-F2574)-G2574)-MAX((D2574*(1+E2574)^0*'Расчет NPV'!$C$14*(C2574-F2574)-G2574)-B2574/6,0)*'Расчет NPV'!$C$13)/(1+'Расчет NPV'!$C$12)^1</f>
        <v/>
      </c>
      <c r="I2574" s="9">
        <f>((D2574*(1+E2574)^1*(C2574-F2574)-G2574)-MAX((D2574*(1+E2574)^1*(C2574-F2574)-G2574)-B2574/6,0)*'Расчет NPV'!$C$13)/(1+'Расчет NPV'!$C$12)^2</f>
        <v/>
      </c>
      <c r="J2574" s="9">
        <f>((D2574*(1+E2574)^2*(C2574-F2574)-G2574)-MAX((D2574*(1+E2574)^2*(C2574-F2574)-G2574)-B2574/6,0)*'Расчет NPV'!$C$13)/(1+'Расчет NPV'!$C$12)^3</f>
        <v/>
      </c>
      <c r="K2574" s="9">
        <f>((D2574*(1+E2574)^3*(C2574-F2574)-G2574)-MAX((D2574*(1+E2574)^3*(C2574-F2574)-G2574)-B2574/6,0)*'Расчет NPV'!$C$13)/(1+'Расчет NPV'!$C$12)^4</f>
        <v/>
      </c>
      <c r="L2574" s="9">
        <f>((D2574*(1+E2574)^4*(C2574-F2574)-G2574)-MAX((D2574*(1+E2574)^4*(C2574-F2574)-G2574)-B2574/6,0)*'Расчет NPV'!$C$13)/(1+'Расчет NPV'!$C$12)^5</f>
        <v/>
      </c>
      <c r="M2574" s="9">
        <f>((D2574*(1+E2574)^5*(C2574-F2574)-G2574)-MAX((D2574*(1+E2574)^5*(C2574-F2574)-G2574)-B2574/6,0)*'Расчет NPV'!$C$13)/(1+'Расчет NPV'!$C$12)^6</f>
        <v/>
      </c>
      <c r="N2574" s="13">
        <f>SUM(H2574:M2574)-B2574</f>
        <v/>
      </c>
    </row>
    <row r="2575">
      <c r="A2575" t="n">
        <v>2571</v>
      </c>
      <c r="B2575" s="9">
        <f>_xlfn.BETA.INV(RAND(),'Расчет NPV'!$E$5,'Расчет NPV'!$F$5,'Расчет NPV'!$B$5,'Расчет NPV'!$D$5)</f>
        <v/>
      </c>
      <c r="C2575" s="9">
        <f>_xlfn.BETA.INV(RAND(),'Расчет NPV'!$E$6,'Расчет NPV'!$F$6,'Расчет NPV'!$B$6,'Расчет NPV'!$D$6)</f>
        <v/>
      </c>
      <c r="D2575" s="9">
        <f>_xlfn.BETA.INV(RAND(),'Расчет NPV'!$E$7,'Расчет NPV'!$F$7,'Расчет NPV'!$B$7,'Расчет NPV'!$D$7)</f>
        <v/>
      </c>
      <c r="E2575" s="5">
        <f>_xlfn.BETA.INV(RAND(),'Расчет NPV'!$E$8,'Расчет NPV'!$F$8,'Расчет NPV'!$B$8,'Расчет NPV'!$D$8)</f>
        <v/>
      </c>
      <c r="F2575" s="9">
        <f>_xlfn.BETA.INV(RAND(),'Расчет NPV'!$E$9,'Расчет NPV'!$F$9,'Расчет NPV'!$B$9,'Расчет NPV'!$D$9)</f>
        <v/>
      </c>
      <c r="G2575" s="9">
        <f>_xlfn.BETA.INV(RAND(),'Расчет NPV'!$E$10,'Расчет NPV'!$F$10,'Расчет NPV'!$B$10,'Расчет NPV'!$D$10)</f>
        <v/>
      </c>
      <c r="H2575" s="9">
        <f>((D2575*(1+E2575)^0*'Расчет NPV'!$C$14*(C2575-F2575)-G2575)-MAX((D2575*(1+E2575)^0*'Расчет NPV'!$C$14*(C2575-F2575)-G2575)-B2575/6,0)*'Расчет NPV'!$C$13)/(1+'Расчет NPV'!$C$12)^1</f>
        <v/>
      </c>
      <c r="I2575" s="9">
        <f>((D2575*(1+E2575)^1*(C2575-F2575)-G2575)-MAX((D2575*(1+E2575)^1*(C2575-F2575)-G2575)-B2575/6,0)*'Расчет NPV'!$C$13)/(1+'Расчет NPV'!$C$12)^2</f>
        <v/>
      </c>
      <c r="J2575" s="9">
        <f>((D2575*(1+E2575)^2*(C2575-F2575)-G2575)-MAX((D2575*(1+E2575)^2*(C2575-F2575)-G2575)-B2575/6,0)*'Расчет NPV'!$C$13)/(1+'Расчет NPV'!$C$12)^3</f>
        <v/>
      </c>
      <c r="K2575" s="9">
        <f>((D2575*(1+E2575)^3*(C2575-F2575)-G2575)-MAX((D2575*(1+E2575)^3*(C2575-F2575)-G2575)-B2575/6,0)*'Расчет NPV'!$C$13)/(1+'Расчет NPV'!$C$12)^4</f>
        <v/>
      </c>
      <c r="L2575" s="9">
        <f>((D2575*(1+E2575)^4*(C2575-F2575)-G2575)-MAX((D2575*(1+E2575)^4*(C2575-F2575)-G2575)-B2575/6,0)*'Расчет NPV'!$C$13)/(1+'Расчет NPV'!$C$12)^5</f>
        <v/>
      </c>
      <c r="M2575" s="9">
        <f>((D2575*(1+E2575)^5*(C2575-F2575)-G2575)-MAX((D2575*(1+E2575)^5*(C2575-F2575)-G2575)-B2575/6,0)*'Расчет NPV'!$C$13)/(1+'Расчет NPV'!$C$12)^6</f>
        <v/>
      </c>
      <c r="N2575" s="13">
        <f>SUM(H2575:M2575)-B2575</f>
        <v/>
      </c>
    </row>
    <row r="2576">
      <c r="A2576" t="n">
        <v>2572</v>
      </c>
      <c r="B2576" s="9">
        <f>_xlfn.BETA.INV(RAND(),'Расчет NPV'!$E$5,'Расчет NPV'!$F$5,'Расчет NPV'!$B$5,'Расчет NPV'!$D$5)</f>
        <v/>
      </c>
      <c r="C2576" s="9">
        <f>_xlfn.BETA.INV(RAND(),'Расчет NPV'!$E$6,'Расчет NPV'!$F$6,'Расчет NPV'!$B$6,'Расчет NPV'!$D$6)</f>
        <v/>
      </c>
      <c r="D2576" s="9">
        <f>_xlfn.BETA.INV(RAND(),'Расчет NPV'!$E$7,'Расчет NPV'!$F$7,'Расчет NPV'!$B$7,'Расчет NPV'!$D$7)</f>
        <v/>
      </c>
      <c r="E2576" s="5">
        <f>_xlfn.BETA.INV(RAND(),'Расчет NPV'!$E$8,'Расчет NPV'!$F$8,'Расчет NPV'!$B$8,'Расчет NPV'!$D$8)</f>
        <v/>
      </c>
      <c r="F2576" s="9">
        <f>_xlfn.BETA.INV(RAND(),'Расчет NPV'!$E$9,'Расчет NPV'!$F$9,'Расчет NPV'!$B$9,'Расчет NPV'!$D$9)</f>
        <v/>
      </c>
      <c r="G2576" s="9">
        <f>_xlfn.BETA.INV(RAND(),'Расчет NPV'!$E$10,'Расчет NPV'!$F$10,'Расчет NPV'!$B$10,'Расчет NPV'!$D$10)</f>
        <v/>
      </c>
      <c r="H2576" s="9">
        <f>((D2576*(1+E2576)^0*'Расчет NPV'!$C$14*(C2576-F2576)-G2576)-MAX((D2576*(1+E2576)^0*'Расчет NPV'!$C$14*(C2576-F2576)-G2576)-B2576/6,0)*'Расчет NPV'!$C$13)/(1+'Расчет NPV'!$C$12)^1</f>
        <v/>
      </c>
      <c r="I2576" s="9">
        <f>((D2576*(1+E2576)^1*(C2576-F2576)-G2576)-MAX((D2576*(1+E2576)^1*(C2576-F2576)-G2576)-B2576/6,0)*'Расчет NPV'!$C$13)/(1+'Расчет NPV'!$C$12)^2</f>
        <v/>
      </c>
      <c r="J2576" s="9">
        <f>((D2576*(1+E2576)^2*(C2576-F2576)-G2576)-MAX((D2576*(1+E2576)^2*(C2576-F2576)-G2576)-B2576/6,0)*'Расчет NPV'!$C$13)/(1+'Расчет NPV'!$C$12)^3</f>
        <v/>
      </c>
      <c r="K2576" s="9">
        <f>((D2576*(1+E2576)^3*(C2576-F2576)-G2576)-MAX((D2576*(1+E2576)^3*(C2576-F2576)-G2576)-B2576/6,0)*'Расчет NPV'!$C$13)/(1+'Расчет NPV'!$C$12)^4</f>
        <v/>
      </c>
      <c r="L2576" s="9">
        <f>((D2576*(1+E2576)^4*(C2576-F2576)-G2576)-MAX((D2576*(1+E2576)^4*(C2576-F2576)-G2576)-B2576/6,0)*'Расчет NPV'!$C$13)/(1+'Расчет NPV'!$C$12)^5</f>
        <v/>
      </c>
      <c r="M2576" s="9">
        <f>((D2576*(1+E2576)^5*(C2576-F2576)-G2576)-MAX((D2576*(1+E2576)^5*(C2576-F2576)-G2576)-B2576/6,0)*'Расчет NPV'!$C$13)/(1+'Расчет NPV'!$C$12)^6</f>
        <v/>
      </c>
      <c r="N2576" s="13">
        <f>SUM(H2576:M2576)-B2576</f>
        <v/>
      </c>
    </row>
    <row r="2577">
      <c r="A2577" t="n">
        <v>2573</v>
      </c>
      <c r="B2577" s="9">
        <f>_xlfn.BETA.INV(RAND(),'Расчет NPV'!$E$5,'Расчет NPV'!$F$5,'Расчет NPV'!$B$5,'Расчет NPV'!$D$5)</f>
        <v/>
      </c>
      <c r="C2577" s="9">
        <f>_xlfn.BETA.INV(RAND(),'Расчет NPV'!$E$6,'Расчет NPV'!$F$6,'Расчет NPV'!$B$6,'Расчет NPV'!$D$6)</f>
        <v/>
      </c>
      <c r="D2577" s="9">
        <f>_xlfn.BETA.INV(RAND(),'Расчет NPV'!$E$7,'Расчет NPV'!$F$7,'Расчет NPV'!$B$7,'Расчет NPV'!$D$7)</f>
        <v/>
      </c>
      <c r="E2577" s="5">
        <f>_xlfn.BETA.INV(RAND(),'Расчет NPV'!$E$8,'Расчет NPV'!$F$8,'Расчет NPV'!$B$8,'Расчет NPV'!$D$8)</f>
        <v/>
      </c>
      <c r="F2577" s="9">
        <f>_xlfn.BETA.INV(RAND(),'Расчет NPV'!$E$9,'Расчет NPV'!$F$9,'Расчет NPV'!$B$9,'Расчет NPV'!$D$9)</f>
        <v/>
      </c>
      <c r="G2577" s="9">
        <f>_xlfn.BETA.INV(RAND(),'Расчет NPV'!$E$10,'Расчет NPV'!$F$10,'Расчет NPV'!$B$10,'Расчет NPV'!$D$10)</f>
        <v/>
      </c>
      <c r="H2577" s="9">
        <f>((D2577*(1+E2577)^0*'Расчет NPV'!$C$14*(C2577-F2577)-G2577)-MAX((D2577*(1+E2577)^0*'Расчет NPV'!$C$14*(C2577-F2577)-G2577)-B2577/6,0)*'Расчет NPV'!$C$13)/(1+'Расчет NPV'!$C$12)^1</f>
        <v/>
      </c>
      <c r="I2577" s="9">
        <f>((D2577*(1+E2577)^1*(C2577-F2577)-G2577)-MAX((D2577*(1+E2577)^1*(C2577-F2577)-G2577)-B2577/6,0)*'Расчет NPV'!$C$13)/(1+'Расчет NPV'!$C$12)^2</f>
        <v/>
      </c>
      <c r="J2577" s="9">
        <f>((D2577*(1+E2577)^2*(C2577-F2577)-G2577)-MAX((D2577*(1+E2577)^2*(C2577-F2577)-G2577)-B2577/6,0)*'Расчет NPV'!$C$13)/(1+'Расчет NPV'!$C$12)^3</f>
        <v/>
      </c>
      <c r="K2577" s="9">
        <f>((D2577*(1+E2577)^3*(C2577-F2577)-G2577)-MAX((D2577*(1+E2577)^3*(C2577-F2577)-G2577)-B2577/6,0)*'Расчет NPV'!$C$13)/(1+'Расчет NPV'!$C$12)^4</f>
        <v/>
      </c>
      <c r="L2577" s="9">
        <f>((D2577*(1+E2577)^4*(C2577-F2577)-G2577)-MAX((D2577*(1+E2577)^4*(C2577-F2577)-G2577)-B2577/6,0)*'Расчет NPV'!$C$13)/(1+'Расчет NPV'!$C$12)^5</f>
        <v/>
      </c>
      <c r="M2577" s="9">
        <f>((D2577*(1+E2577)^5*(C2577-F2577)-G2577)-MAX((D2577*(1+E2577)^5*(C2577-F2577)-G2577)-B2577/6,0)*'Расчет NPV'!$C$13)/(1+'Расчет NPV'!$C$12)^6</f>
        <v/>
      </c>
      <c r="N2577" s="13">
        <f>SUM(H2577:M2577)-B2577</f>
        <v/>
      </c>
    </row>
    <row r="2578">
      <c r="A2578" t="n">
        <v>2574</v>
      </c>
      <c r="B2578" s="9">
        <f>_xlfn.BETA.INV(RAND(),'Расчет NPV'!$E$5,'Расчет NPV'!$F$5,'Расчет NPV'!$B$5,'Расчет NPV'!$D$5)</f>
        <v/>
      </c>
      <c r="C2578" s="9">
        <f>_xlfn.BETA.INV(RAND(),'Расчет NPV'!$E$6,'Расчет NPV'!$F$6,'Расчет NPV'!$B$6,'Расчет NPV'!$D$6)</f>
        <v/>
      </c>
      <c r="D2578" s="9">
        <f>_xlfn.BETA.INV(RAND(),'Расчет NPV'!$E$7,'Расчет NPV'!$F$7,'Расчет NPV'!$B$7,'Расчет NPV'!$D$7)</f>
        <v/>
      </c>
      <c r="E2578" s="5">
        <f>_xlfn.BETA.INV(RAND(),'Расчет NPV'!$E$8,'Расчет NPV'!$F$8,'Расчет NPV'!$B$8,'Расчет NPV'!$D$8)</f>
        <v/>
      </c>
      <c r="F2578" s="9">
        <f>_xlfn.BETA.INV(RAND(),'Расчет NPV'!$E$9,'Расчет NPV'!$F$9,'Расчет NPV'!$B$9,'Расчет NPV'!$D$9)</f>
        <v/>
      </c>
      <c r="G2578" s="9">
        <f>_xlfn.BETA.INV(RAND(),'Расчет NPV'!$E$10,'Расчет NPV'!$F$10,'Расчет NPV'!$B$10,'Расчет NPV'!$D$10)</f>
        <v/>
      </c>
      <c r="H2578" s="9">
        <f>((D2578*(1+E2578)^0*'Расчет NPV'!$C$14*(C2578-F2578)-G2578)-MAX((D2578*(1+E2578)^0*'Расчет NPV'!$C$14*(C2578-F2578)-G2578)-B2578/6,0)*'Расчет NPV'!$C$13)/(1+'Расчет NPV'!$C$12)^1</f>
        <v/>
      </c>
      <c r="I2578" s="9">
        <f>((D2578*(1+E2578)^1*(C2578-F2578)-G2578)-MAX((D2578*(1+E2578)^1*(C2578-F2578)-G2578)-B2578/6,0)*'Расчет NPV'!$C$13)/(1+'Расчет NPV'!$C$12)^2</f>
        <v/>
      </c>
      <c r="J2578" s="9">
        <f>((D2578*(1+E2578)^2*(C2578-F2578)-G2578)-MAX((D2578*(1+E2578)^2*(C2578-F2578)-G2578)-B2578/6,0)*'Расчет NPV'!$C$13)/(1+'Расчет NPV'!$C$12)^3</f>
        <v/>
      </c>
      <c r="K2578" s="9">
        <f>((D2578*(1+E2578)^3*(C2578-F2578)-G2578)-MAX((D2578*(1+E2578)^3*(C2578-F2578)-G2578)-B2578/6,0)*'Расчет NPV'!$C$13)/(1+'Расчет NPV'!$C$12)^4</f>
        <v/>
      </c>
      <c r="L2578" s="9">
        <f>((D2578*(1+E2578)^4*(C2578-F2578)-G2578)-MAX((D2578*(1+E2578)^4*(C2578-F2578)-G2578)-B2578/6,0)*'Расчет NPV'!$C$13)/(1+'Расчет NPV'!$C$12)^5</f>
        <v/>
      </c>
      <c r="M2578" s="9">
        <f>((D2578*(1+E2578)^5*(C2578-F2578)-G2578)-MAX((D2578*(1+E2578)^5*(C2578-F2578)-G2578)-B2578/6,0)*'Расчет NPV'!$C$13)/(1+'Расчет NPV'!$C$12)^6</f>
        <v/>
      </c>
      <c r="N2578" s="13">
        <f>SUM(H2578:M2578)-B2578</f>
        <v/>
      </c>
    </row>
    <row r="2579">
      <c r="A2579" t="n">
        <v>2575</v>
      </c>
      <c r="B2579" s="9">
        <f>_xlfn.BETA.INV(RAND(),'Расчет NPV'!$E$5,'Расчет NPV'!$F$5,'Расчет NPV'!$B$5,'Расчет NPV'!$D$5)</f>
        <v/>
      </c>
      <c r="C2579" s="9">
        <f>_xlfn.BETA.INV(RAND(),'Расчет NPV'!$E$6,'Расчет NPV'!$F$6,'Расчет NPV'!$B$6,'Расчет NPV'!$D$6)</f>
        <v/>
      </c>
      <c r="D2579" s="9">
        <f>_xlfn.BETA.INV(RAND(),'Расчет NPV'!$E$7,'Расчет NPV'!$F$7,'Расчет NPV'!$B$7,'Расчет NPV'!$D$7)</f>
        <v/>
      </c>
      <c r="E2579" s="5">
        <f>_xlfn.BETA.INV(RAND(),'Расчет NPV'!$E$8,'Расчет NPV'!$F$8,'Расчет NPV'!$B$8,'Расчет NPV'!$D$8)</f>
        <v/>
      </c>
      <c r="F2579" s="9">
        <f>_xlfn.BETA.INV(RAND(),'Расчет NPV'!$E$9,'Расчет NPV'!$F$9,'Расчет NPV'!$B$9,'Расчет NPV'!$D$9)</f>
        <v/>
      </c>
      <c r="G2579" s="9">
        <f>_xlfn.BETA.INV(RAND(),'Расчет NPV'!$E$10,'Расчет NPV'!$F$10,'Расчет NPV'!$B$10,'Расчет NPV'!$D$10)</f>
        <v/>
      </c>
      <c r="H2579" s="9">
        <f>((D2579*(1+E2579)^0*'Расчет NPV'!$C$14*(C2579-F2579)-G2579)-MAX((D2579*(1+E2579)^0*'Расчет NPV'!$C$14*(C2579-F2579)-G2579)-B2579/6,0)*'Расчет NPV'!$C$13)/(1+'Расчет NPV'!$C$12)^1</f>
        <v/>
      </c>
      <c r="I2579" s="9">
        <f>((D2579*(1+E2579)^1*(C2579-F2579)-G2579)-MAX((D2579*(1+E2579)^1*(C2579-F2579)-G2579)-B2579/6,0)*'Расчет NPV'!$C$13)/(1+'Расчет NPV'!$C$12)^2</f>
        <v/>
      </c>
      <c r="J2579" s="9">
        <f>((D2579*(1+E2579)^2*(C2579-F2579)-G2579)-MAX((D2579*(1+E2579)^2*(C2579-F2579)-G2579)-B2579/6,0)*'Расчет NPV'!$C$13)/(1+'Расчет NPV'!$C$12)^3</f>
        <v/>
      </c>
      <c r="K2579" s="9">
        <f>((D2579*(1+E2579)^3*(C2579-F2579)-G2579)-MAX((D2579*(1+E2579)^3*(C2579-F2579)-G2579)-B2579/6,0)*'Расчет NPV'!$C$13)/(1+'Расчет NPV'!$C$12)^4</f>
        <v/>
      </c>
      <c r="L2579" s="9">
        <f>((D2579*(1+E2579)^4*(C2579-F2579)-G2579)-MAX((D2579*(1+E2579)^4*(C2579-F2579)-G2579)-B2579/6,0)*'Расчет NPV'!$C$13)/(1+'Расчет NPV'!$C$12)^5</f>
        <v/>
      </c>
      <c r="M2579" s="9">
        <f>((D2579*(1+E2579)^5*(C2579-F2579)-G2579)-MAX((D2579*(1+E2579)^5*(C2579-F2579)-G2579)-B2579/6,0)*'Расчет NPV'!$C$13)/(1+'Расчет NPV'!$C$12)^6</f>
        <v/>
      </c>
      <c r="N2579" s="13">
        <f>SUM(H2579:M2579)-B2579</f>
        <v/>
      </c>
    </row>
    <row r="2580">
      <c r="A2580" t="n">
        <v>2576</v>
      </c>
      <c r="B2580" s="9">
        <f>_xlfn.BETA.INV(RAND(),'Расчет NPV'!$E$5,'Расчет NPV'!$F$5,'Расчет NPV'!$B$5,'Расчет NPV'!$D$5)</f>
        <v/>
      </c>
      <c r="C2580" s="9">
        <f>_xlfn.BETA.INV(RAND(),'Расчет NPV'!$E$6,'Расчет NPV'!$F$6,'Расчет NPV'!$B$6,'Расчет NPV'!$D$6)</f>
        <v/>
      </c>
      <c r="D2580" s="9">
        <f>_xlfn.BETA.INV(RAND(),'Расчет NPV'!$E$7,'Расчет NPV'!$F$7,'Расчет NPV'!$B$7,'Расчет NPV'!$D$7)</f>
        <v/>
      </c>
      <c r="E2580" s="5">
        <f>_xlfn.BETA.INV(RAND(),'Расчет NPV'!$E$8,'Расчет NPV'!$F$8,'Расчет NPV'!$B$8,'Расчет NPV'!$D$8)</f>
        <v/>
      </c>
      <c r="F2580" s="9">
        <f>_xlfn.BETA.INV(RAND(),'Расчет NPV'!$E$9,'Расчет NPV'!$F$9,'Расчет NPV'!$B$9,'Расчет NPV'!$D$9)</f>
        <v/>
      </c>
      <c r="G2580" s="9">
        <f>_xlfn.BETA.INV(RAND(),'Расчет NPV'!$E$10,'Расчет NPV'!$F$10,'Расчет NPV'!$B$10,'Расчет NPV'!$D$10)</f>
        <v/>
      </c>
      <c r="H2580" s="9">
        <f>((D2580*(1+E2580)^0*'Расчет NPV'!$C$14*(C2580-F2580)-G2580)-MAX((D2580*(1+E2580)^0*'Расчет NPV'!$C$14*(C2580-F2580)-G2580)-B2580/6,0)*'Расчет NPV'!$C$13)/(1+'Расчет NPV'!$C$12)^1</f>
        <v/>
      </c>
      <c r="I2580" s="9">
        <f>((D2580*(1+E2580)^1*(C2580-F2580)-G2580)-MAX((D2580*(1+E2580)^1*(C2580-F2580)-G2580)-B2580/6,0)*'Расчет NPV'!$C$13)/(1+'Расчет NPV'!$C$12)^2</f>
        <v/>
      </c>
      <c r="J2580" s="9">
        <f>((D2580*(1+E2580)^2*(C2580-F2580)-G2580)-MAX((D2580*(1+E2580)^2*(C2580-F2580)-G2580)-B2580/6,0)*'Расчет NPV'!$C$13)/(1+'Расчет NPV'!$C$12)^3</f>
        <v/>
      </c>
      <c r="K2580" s="9">
        <f>((D2580*(1+E2580)^3*(C2580-F2580)-G2580)-MAX((D2580*(1+E2580)^3*(C2580-F2580)-G2580)-B2580/6,0)*'Расчет NPV'!$C$13)/(1+'Расчет NPV'!$C$12)^4</f>
        <v/>
      </c>
      <c r="L2580" s="9">
        <f>((D2580*(1+E2580)^4*(C2580-F2580)-G2580)-MAX((D2580*(1+E2580)^4*(C2580-F2580)-G2580)-B2580/6,0)*'Расчет NPV'!$C$13)/(1+'Расчет NPV'!$C$12)^5</f>
        <v/>
      </c>
      <c r="M2580" s="9">
        <f>((D2580*(1+E2580)^5*(C2580-F2580)-G2580)-MAX((D2580*(1+E2580)^5*(C2580-F2580)-G2580)-B2580/6,0)*'Расчет NPV'!$C$13)/(1+'Расчет NPV'!$C$12)^6</f>
        <v/>
      </c>
      <c r="N2580" s="13">
        <f>SUM(H2580:M2580)-B2580</f>
        <v/>
      </c>
    </row>
    <row r="2581">
      <c r="A2581" t="n">
        <v>2577</v>
      </c>
      <c r="B2581" s="9">
        <f>_xlfn.BETA.INV(RAND(),'Расчет NPV'!$E$5,'Расчет NPV'!$F$5,'Расчет NPV'!$B$5,'Расчет NPV'!$D$5)</f>
        <v/>
      </c>
      <c r="C2581" s="9">
        <f>_xlfn.BETA.INV(RAND(),'Расчет NPV'!$E$6,'Расчет NPV'!$F$6,'Расчет NPV'!$B$6,'Расчет NPV'!$D$6)</f>
        <v/>
      </c>
      <c r="D2581" s="9">
        <f>_xlfn.BETA.INV(RAND(),'Расчет NPV'!$E$7,'Расчет NPV'!$F$7,'Расчет NPV'!$B$7,'Расчет NPV'!$D$7)</f>
        <v/>
      </c>
      <c r="E2581" s="5">
        <f>_xlfn.BETA.INV(RAND(),'Расчет NPV'!$E$8,'Расчет NPV'!$F$8,'Расчет NPV'!$B$8,'Расчет NPV'!$D$8)</f>
        <v/>
      </c>
      <c r="F2581" s="9">
        <f>_xlfn.BETA.INV(RAND(),'Расчет NPV'!$E$9,'Расчет NPV'!$F$9,'Расчет NPV'!$B$9,'Расчет NPV'!$D$9)</f>
        <v/>
      </c>
      <c r="G2581" s="9">
        <f>_xlfn.BETA.INV(RAND(),'Расчет NPV'!$E$10,'Расчет NPV'!$F$10,'Расчет NPV'!$B$10,'Расчет NPV'!$D$10)</f>
        <v/>
      </c>
      <c r="H2581" s="9">
        <f>((D2581*(1+E2581)^0*'Расчет NPV'!$C$14*(C2581-F2581)-G2581)-MAX((D2581*(1+E2581)^0*'Расчет NPV'!$C$14*(C2581-F2581)-G2581)-B2581/6,0)*'Расчет NPV'!$C$13)/(1+'Расчет NPV'!$C$12)^1</f>
        <v/>
      </c>
      <c r="I2581" s="9">
        <f>((D2581*(1+E2581)^1*(C2581-F2581)-G2581)-MAX((D2581*(1+E2581)^1*(C2581-F2581)-G2581)-B2581/6,0)*'Расчет NPV'!$C$13)/(1+'Расчет NPV'!$C$12)^2</f>
        <v/>
      </c>
      <c r="J2581" s="9">
        <f>((D2581*(1+E2581)^2*(C2581-F2581)-G2581)-MAX((D2581*(1+E2581)^2*(C2581-F2581)-G2581)-B2581/6,0)*'Расчет NPV'!$C$13)/(1+'Расчет NPV'!$C$12)^3</f>
        <v/>
      </c>
      <c r="K2581" s="9">
        <f>((D2581*(1+E2581)^3*(C2581-F2581)-G2581)-MAX((D2581*(1+E2581)^3*(C2581-F2581)-G2581)-B2581/6,0)*'Расчет NPV'!$C$13)/(1+'Расчет NPV'!$C$12)^4</f>
        <v/>
      </c>
      <c r="L2581" s="9">
        <f>((D2581*(1+E2581)^4*(C2581-F2581)-G2581)-MAX((D2581*(1+E2581)^4*(C2581-F2581)-G2581)-B2581/6,0)*'Расчет NPV'!$C$13)/(1+'Расчет NPV'!$C$12)^5</f>
        <v/>
      </c>
      <c r="M2581" s="9">
        <f>((D2581*(1+E2581)^5*(C2581-F2581)-G2581)-MAX((D2581*(1+E2581)^5*(C2581-F2581)-G2581)-B2581/6,0)*'Расчет NPV'!$C$13)/(1+'Расчет NPV'!$C$12)^6</f>
        <v/>
      </c>
      <c r="N2581" s="13">
        <f>SUM(H2581:M2581)-B2581</f>
        <v/>
      </c>
    </row>
    <row r="2582">
      <c r="A2582" t="n">
        <v>2578</v>
      </c>
      <c r="B2582" s="9">
        <f>_xlfn.BETA.INV(RAND(),'Расчет NPV'!$E$5,'Расчет NPV'!$F$5,'Расчет NPV'!$B$5,'Расчет NPV'!$D$5)</f>
        <v/>
      </c>
      <c r="C2582" s="9">
        <f>_xlfn.BETA.INV(RAND(),'Расчет NPV'!$E$6,'Расчет NPV'!$F$6,'Расчет NPV'!$B$6,'Расчет NPV'!$D$6)</f>
        <v/>
      </c>
      <c r="D2582" s="9">
        <f>_xlfn.BETA.INV(RAND(),'Расчет NPV'!$E$7,'Расчет NPV'!$F$7,'Расчет NPV'!$B$7,'Расчет NPV'!$D$7)</f>
        <v/>
      </c>
      <c r="E2582" s="5">
        <f>_xlfn.BETA.INV(RAND(),'Расчет NPV'!$E$8,'Расчет NPV'!$F$8,'Расчет NPV'!$B$8,'Расчет NPV'!$D$8)</f>
        <v/>
      </c>
      <c r="F2582" s="9">
        <f>_xlfn.BETA.INV(RAND(),'Расчет NPV'!$E$9,'Расчет NPV'!$F$9,'Расчет NPV'!$B$9,'Расчет NPV'!$D$9)</f>
        <v/>
      </c>
      <c r="G2582" s="9">
        <f>_xlfn.BETA.INV(RAND(),'Расчет NPV'!$E$10,'Расчет NPV'!$F$10,'Расчет NPV'!$B$10,'Расчет NPV'!$D$10)</f>
        <v/>
      </c>
      <c r="H2582" s="9">
        <f>((D2582*(1+E2582)^0*'Расчет NPV'!$C$14*(C2582-F2582)-G2582)-MAX((D2582*(1+E2582)^0*'Расчет NPV'!$C$14*(C2582-F2582)-G2582)-B2582/6,0)*'Расчет NPV'!$C$13)/(1+'Расчет NPV'!$C$12)^1</f>
        <v/>
      </c>
      <c r="I2582" s="9">
        <f>((D2582*(1+E2582)^1*(C2582-F2582)-G2582)-MAX((D2582*(1+E2582)^1*(C2582-F2582)-G2582)-B2582/6,0)*'Расчет NPV'!$C$13)/(1+'Расчет NPV'!$C$12)^2</f>
        <v/>
      </c>
      <c r="J2582" s="9">
        <f>((D2582*(1+E2582)^2*(C2582-F2582)-G2582)-MAX((D2582*(1+E2582)^2*(C2582-F2582)-G2582)-B2582/6,0)*'Расчет NPV'!$C$13)/(1+'Расчет NPV'!$C$12)^3</f>
        <v/>
      </c>
      <c r="K2582" s="9">
        <f>((D2582*(1+E2582)^3*(C2582-F2582)-G2582)-MAX((D2582*(1+E2582)^3*(C2582-F2582)-G2582)-B2582/6,0)*'Расчет NPV'!$C$13)/(1+'Расчет NPV'!$C$12)^4</f>
        <v/>
      </c>
      <c r="L2582" s="9">
        <f>((D2582*(1+E2582)^4*(C2582-F2582)-G2582)-MAX((D2582*(1+E2582)^4*(C2582-F2582)-G2582)-B2582/6,0)*'Расчет NPV'!$C$13)/(1+'Расчет NPV'!$C$12)^5</f>
        <v/>
      </c>
      <c r="M2582" s="9">
        <f>((D2582*(1+E2582)^5*(C2582-F2582)-G2582)-MAX((D2582*(1+E2582)^5*(C2582-F2582)-G2582)-B2582/6,0)*'Расчет NPV'!$C$13)/(1+'Расчет NPV'!$C$12)^6</f>
        <v/>
      </c>
      <c r="N2582" s="13">
        <f>SUM(H2582:M2582)-B2582</f>
        <v/>
      </c>
    </row>
    <row r="2583">
      <c r="A2583" t="n">
        <v>2579</v>
      </c>
      <c r="B2583" s="9">
        <f>_xlfn.BETA.INV(RAND(),'Расчет NPV'!$E$5,'Расчет NPV'!$F$5,'Расчет NPV'!$B$5,'Расчет NPV'!$D$5)</f>
        <v/>
      </c>
      <c r="C2583" s="9">
        <f>_xlfn.BETA.INV(RAND(),'Расчет NPV'!$E$6,'Расчет NPV'!$F$6,'Расчет NPV'!$B$6,'Расчет NPV'!$D$6)</f>
        <v/>
      </c>
      <c r="D2583" s="9">
        <f>_xlfn.BETA.INV(RAND(),'Расчет NPV'!$E$7,'Расчет NPV'!$F$7,'Расчет NPV'!$B$7,'Расчет NPV'!$D$7)</f>
        <v/>
      </c>
      <c r="E2583" s="5">
        <f>_xlfn.BETA.INV(RAND(),'Расчет NPV'!$E$8,'Расчет NPV'!$F$8,'Расчет NPV'!$B$8,'Расчет NPV'!$D$8)</f>
        <v/>
      </c>
      <c r="F2583" s="9">
        <f>_xlfn.BETA.INV(RAND(),'Расчет NPV'!$E$9,'Расчет NPV'!$F$9,'Расчет NPV'!$B$9,'Расчет NPV'!$D$9)</f>
        <v/>
      </c>
      <c r="G2583" s="9">
        <f>_xlfn.BETA.INV(RAND(),'Расчет NPV'!$E$10,'Расчет NPV'!$F$10,'Расчет NPV'!$B$10,'Расчет NPV'!$D$10)</f>
        <v/>
      </c>
      <c r="H2583" s="9">
        <f>((D2583*(1+E2583)^0*'Расчет NPV'!$C$14*(C2583-F2583)-G2583)-MAX((D2583*(1+E2583)^0*'Расчет NPV'!$C$14*(C2583-F2583)-G2583)-B2583/6,0)*'Расчет NPV'!$C$13)/(1+'Расчет NPV'!$C$12)^1</f>
        <v/>
      </c>
      <c r="I2583" s="9">
        <f>((D2583*(1+E2583)^1*(C2583-F2583)-G2583)-MAX((D2583*(1+E2583)^1*(C2583-F2583)-G2583)-B2583/6,0)*'Расчет NPV'!$C$13)/(1+'Расчет NPV'!$C$12)^2</f>
        <v/>
      </c>
      <c r="J2583" s="9">
        <f>((D2583*(1+E2583)^2*(C2583-F2583)-G2583)-MAX((D2583*(1+E2583)^2*(C2583-F2583)-G2583)-B2583/6,0)*'Расчет NPV'!$C$13)/(1+'Расчет NPV'!$C$12)^3</f>
        <v/>
      </c>
      <c r="K2583" s="9">
        <f>((D2583*(1+E2583)^3*(C2583-F2583)-G2583)-MAX((D2583*(1+E2583)^3*(C2583-F2583)-G2583)-B2583/6,0)*'Расчет NPV'!$C$13)/(1+'Расчет NPV'!$C$12)^4</f>
        <v/>
      </c>
      <c r="L2583" s="9">
        <f>((D2583*(1+E2583)^4*(C2583-F2583)-G2583)-MAX((D2583*(1+E2583)^4*(C2583-F2583)-G2583)-B2583/6,0)*'Расчет NPV'!$C$13)/(1+'Расчет NPV'!$C$12)^5</f>
        <v/>
      </c>
      <c r="M2583" s="9">
        <f>((D2583*(1+E2583)^5*(C2583-F2583)-G2583)-MAX((D2583*(1+E2583)^5*(C2583-F2583)-G2583)-B2583/6,0)*'Расчет NPV'!$C$13)/(1+'Расчет NPV'!$C$12)^6</f>
        <v/>
      </c>
      <c r="N2583" s="13">
        <f>SUM(H2583:M2583)-B2583</f>
        <v/>
      </c>
    </row>
    <row r="2584">
      <c r="A2584" t="n">
        <v>2580</v>
      </c>
      <c r="B2584" s="9">
        <f>_xlfn.BETA.INV(RAND(),'Расчет NPV'!$E$5,'Расчет NPV'!$F$5,'Расчет NPV'!$B$5,'Расчет NPV'!$D$5)</f>
        <v/>
      </c>
      <c r="C2584" s="9">
        <f>_xlfn.BETA.INV(RAND(),'Расчет NPV'!$E$6,'Расчет NPV'!$F$6,'Расчет NPV'!$B$6,'Расчет NPV'!$D$6)</f>
        <v/>
      </c>
      <c r="D2584" s="9">
        <f>_xlfn.BETA.INV(RAND(),'Расчет NPV'!$E$7,'Расчет NPV'!$F$7,'Расчет NPV'!$B$7,'Расчет NPV'!$D$7)</f>
        <v/>
      </c>
      <c r="E2584" s="5">
        <f>_xlfn.BETA.INV(RAND(),'Расчет NPV'!$E$8,'Расчет NPV'!$F$8,'Расчет NPV'!$B$8,'Расчет NPV'!$D$8)</f>
        <v/>
      </c>
      <c r="F2584" s="9">
        <f>_xlfn.BETA.INV(RAND(),'Расчет NPV'!$E$9,'Расчет NPV'!$F$9,'Расчет NPV'!$B$9,'Расчет NPV'!$D$9)</f>
        <v/>
      </c>
      <c r="G2584" s="9">
        <f>_xlfn.BETA.INV(RAND(),'Расчет NPV'!$E$10,'Расчет NPV'!$F$10,'Расчет NPV'!$B$10,'Расчет NPV'!$D$10)</f>
        <v/>
      </c>
      <c r="H2584" s="9">
        <f>((D2584*(1+E2584)^0*'Расчет NPV'!$C$14*(C2584-F2584)-G2584)-MAX((D2584*(1+E2584)^0*'Расчет NPV'!$C$14*(C2584-F2584)-G2584)-B2584/6,0)*'Расчет NPV'!$C$13)/(1+'Расчет NPV'!$C$12)^1</f>
        <v/>
      </c>
      <c r="I2584" s="9">
        <f>((D2584*(1+E2584)^1*(C2584-F2584)-G2584)-MAX((D2584*(1+E2584)^1*(C2584-F2584)-G2584)-B2584/6,0)*'Расчет NPV'!$C$13)/(1+'Расчет NPV'!$C$12)^2</f>
        <v/>
      </c>
      <c r="J2584" s="9">
        <f>((D2584*(1+E2584)^2*(C2584-F2584)-G2584)-MAX((D2584*(1+E2584)^2*(C2584-F2584)-G2584)-B2584/6,0)*'Расчет NPV'!$C$13)/(1+'Расчет NPV'!$C$12)^3</f>
        <v/>
      </c>
      <c r="K2584" s="9">
        <f>((D2584*(1+E2584)^3*(C2584-F2584)-G2584)-MAX((D2584*(1+E2584)^3*(C2584-F2584)-G2584)-B2584/6,0)*'Расчет NPV'!$C$13)/(1+'Расчет NPV'!$C$12)^4</f>
        <v/>
      </c>
      <c r="L2584" s="9">
        <f>((D2584*(1+E2584)^4*(C2584-F2584)-G2584)-MAX((D2584*(1+E2584)^4*(C2584-F2584)-G2584)-B2584/6,0)*'Расчет NPV'!$C$13)/(1+'Расчет NPV'!$C$12)^5</f>
        <v/>
      </c>
      <c r="M2584" s="9">
        <f>((D2584*(1+E2584)^5*(C2584-F2584)-G2584)-MAX((D2584*(1+E2584)^5*(C2584-F2584)-G2584)-B2584/6,0)*'Расчет NPV'!$C$13)/(1+'Расчет NPV'!$C$12)^6</f>
        <v/>
      </c>
      <c r="N2584" s="13">
        <f>SUM(H2584:M2584)-B2584</f>
        <v/>
      </c>
    </row>
    <row r="2585">
      <c r="A2585" t="n">
        <v>2581</v>
      </c>
      <c r="B2585" s="9">
        <f>_xlfn.BETA.INV(RAND(),'Расчет NPV'!$E$5,'Расчет NPV'!$F$5,'Расчет NPV'!$B$5,'Расчет NPV'!$D$5)</f>
        <v/>
      </c>
      <c r="C2585" s="9">
        <f>_xlfn.BETA.INV(RAND(),'Расчет NPV'!$E$6,'Расчет NPV'!$F$6,'Расчет NPV'!$B$6,'Расчет NPV'!$D$6)</f>
        <v/>
      </c>
      <c r="D2585" s="9">
        <f>_xlfn.BETA.INV(RAND(),'Расчет NPV'!$E$7,'Расчет NPV'!$F$7,'Расчет NPV'!$B$7,'Расчет NPV'!$D$7)</f>
        <v/>
      </c>
      <c r="E2585" s="5">
        <f>_xlfn.BETA.INV(RAND(),'Расчет NPV'!$E$8,'Расчет NPV'!$F$8,'Расчет NPV'!$B$8,'Расчет NPV'!$D$8)</f>
        <v/>
      </c>
      <c r="F2585" s="9">
        <f>_xlfn.BETA.INV(RAND(),'Расчет NPV'!$E$9,'Расчет NPV'!$F$9,'Расчет NPV'!$B$9,'Расчет NPV'!$D$9)</f>
        <v/>
      </c>
      <c r="G2585" s="9">
        <f>_xlfn.BETA.INV(RAND(),'Расчет NPV'!$E$10,'Расчет NPV'!$F$10,'Расчет NPV'!$B$10,'Расчет NPV'!$D$10)</f>
        <v/>
      </c>
      <c r="H2585" s="9">
        <f>((D2585*(1+E2585)^0*'Расчет NPV'!$C$14*(C2585-F2585)-G2585)-MAX((D2585*(1+E2585)^0*'Расчет NPV'!$C$14*(C2585-F2585)-G2585)-B2585/6,0)*'Расчет NPV'!$C$13)/(1+'Расчет NPV'!$C$12)^1</f>
        <v/>
      </c>
      <c r="I2585" s="9">
        <f>((D2585*(1+E2585)^1*(C2585-F2585)-G2585)-MAX((D2585*(1+E2585)^1*(C2585-F2585)-G2585)-B2585/6,0)*'Расчет NPV'!$C$13)/(1+'Расчет NPV'!$C$12)^2</f>
        <v/>
      </c>
      <c r="J2585" s="9">
        <f>((D2585*(1+E2585)^2*(C2585-F2585)-G2585)-MAX((D2585*(1+E2585)^2*(C2585-F2585)-G2585)-B2585/6,0)*'Расчет NPV'!$C$13)/(1+'Расчет NPV'!$C$12)^3</f>
        <v/>
      </c>
      <c r="K2585" s="9">
        <f>((D2585*(1+E2585)^3*(C2585-F2585)-G2585)-MAX((D2585*(1+E2585)^3*(C2585-F2585)-G2585)-B2585/6,0)*'Расчет NPV'!$C$13)/(1+'Расчет NPV'!$C$12)^4</f>
        <v/>
      </c>
      <c r="L2585" s="9">
        <f>((D2585*(1+E2585)^4*(C2585-F2585)-G2585)-MAX((D2585*(1+E2585)^4*(C2585-F2585)-G2585)-B2585/6,0)*'Расчет NPV'!$C$13)/(1+'Расчет NPV'!$C$12)^5</f>
        <v/>
      </c>
      <c r="M2585" s="9">
        <f>((D2585*(1+E2585)^5*(C2585-F2585)-G2585)-MAX((D2585*(1+E2585)^5*(C2585-F2585)-G2585)-B2585/6,0)*'Расчет NPV'!$C$13)/(1+'Расчет NPV'!$C$12)^6</f>
        <v/>
      </c>
      <c r="N2585" s="13">
        <f>SUM(H2585:M2585)-B2585</f>
        <v/>
      </c>
    </row>
    <row r="2586">
      <c r="A2586" t="n">
        <v>2582</v>
      </c>
      <c r="B2586" s="9">
        <f>_xlfn.BETA.INV(RAND(),'Расчет NPV'!$E$5,'Расчет NPV'!$F$5,'Расчет NPV'!$B$5,'Расчет NPV'!$D$5)</f>
        <v/>
      </c>
      <c r="C2586" s="9">
        <f>_xlfn.BETA.INV(RAND(),'Расчет NPV'!$E$6,'Расчет NPV'!$F$6,'Расчет NPV'!$B$6,'Расчет NPV'!$D$6)</f>
        <v/>
      </c>
      <c r="D2586" s="9">
        <f>_xlfn.BETA.INV(RAND(),'Расчет NPV'!$E$7,'Расчет NPV'!$F$7,'Расчет NPV'!$B$7,'Расчет NPV'!$D$7)</f>
        <v/>
      </c>
      <c r="E2586" s="5">
        <f>_xlfn.BETA.INV(RAND(),'Расчет NPV'!$E$8,'Расчет NPV'!$F$8,'Расчет NPV'!$B$8,'Расчет NPV'!$D$8)</f>
        <v/>
      </c>
      <c r="F2586" s="9">
        <f>_xlfn.BETA.INV(RAND(),'Расчет NPV'!$E$9,'Расчет NPV'!$F$9,'Расчет NPV'!$B$9,'Расчет NPV'!$D$9)</f>
        <v/>
      </c>
      <c r="G2586" s="9">
        <f>_xlfn.BETA.INV(RAND(),'Расчет NPV'!$E$10,'Расчет NPV'!$F$10,'Расчет NPV'!$B$10,'Расчет NPV'!$D$10)</f>
        <v/>
      </c>
      <c r="H2586" s="9">
        <f>((D2586*(1+E2586)^0*'Расчет NPV'!$C$14*(C2586-F2586)-G2586)-MAX((D2586*(1+E2586)^0*'Расчет NPV'!$C$14*(C2586-F2586)-G2586)-B2586/6,0)*'Расчет NPV'!$C$13)/(1+'Расчет NPV'!$C$12)^1</f>
        <v/>
      </c>
      <c r="I2586" s="9">
        <f>((D2586*(1+E2586)^1*(C2586-F2586)-G2586)-MAX((D2586*(1+E2586)^1*(C2586-F2586)-G2586)-B2586/6,0)*'Расчет NPV'!$C$13)/(1+'Расчет NPV'!$C$12)^2</f>
        <v/>
      </c>
      <c r="J2586" s="9">
        <f>((D2586*(1+E2586)^2*(C2586-F2586)-G2586)-MAX((D2586*(1+E2586)^2*(C2586-F2586)-G2586)-B2586/6,0)*'Расчет NPV'!$C$13)/(1+'Расчет NPV'!$C$12)^3</f>
        <v/>
      </c>
      <c r="K2586" s="9">
        <f>((D2586*(1+E2586)^3*(C2586-F2586)-G2586)-MAX((D2586*(1+E2586)^3*(C2586-F2586)-G2586)-B2586/6,0)*'Расчет NPV'!$C$13)/(1+'Расчет NPV'!$C$12)^4</f>
        <v/>
      </c>
      <c r="L2586" s="9">
        <f>((D2586*(1+E2586)^4*(C2586-F2586)-G2586)-MAX((D2586*(1+E2586)^4*(C2586-F2586)-G2586)-B2586/6,0)*'Расчет NPV'!$C$13)/(1+'Расчет NPV'!$C$12)^5</f>
        <v/>
      </c>
      <c r="M2586" s="9">
        <f>((D2586*(1+E2586)^5*(C2586-F2586)-G2586)-MAX((D2586*(1+E2586)^5*(C2586-F2586)-G2586)-B2586/6,0)*'Расчет NPV'!$C$13)/(1+'Расчет NPV'!$C$12)^6</f>
        <v/>
      </c>
      <c r="N2586" s="13">
        <f>SUM(H2586:M2586)-B2586</f>
        <v/>
      </c>
    </row>
    <row r="2587">
      <c r="A2587" t="n">
        <v>2583</v>
      </c>
      <c r="B2587" s="9">
        <f>_xlfn.BETA.INV(RAND(),'Расчет NPV'!$E$5,'Расчет NPV'!$F$5,'Расчет NPV'!$B$5,'Расчет NPV'!$D$5)</f>
        <v/>
      </c>
      <c r="C2587" s="9">
        <f>_xlfn.BETA.INV(RAND(),'Расчет NPV'!$E$6,'Расчет NPV'!$F$6,'Расчет NPV'!$B$6,'Расчет NPV'!$D$6)</f>
        <v/>
      </c>
      <c r="D2587" s="9">
        <f>_xlfn.BETA.INV(RAND(),'Расчет NPV'!$E$7,'Расчет NPV'!$F$7,'Расчет NPV'!$B$7,'Расчет NPV'!$D$7)</f>
        <v/>
      </c>
      <c r="E2587" s="5">
        <f>_xlfn.BETA.INV(RAND(),'Расчет NPV'!$E$8,'Расчет NPV'!$F$8,'Расчет NPV'!$B$8,'Расчет NPV'!$D$8)</f>
        <v/>
      </c>
      <c r="F2587" s="9">
        <f>_xlfn.BETA.INV(RAND(),'Расчет NPV'!$E$9,'Расчет NPV'!$F$9,'Расчет NPV'!$B$9,'Расчет NPV'!$D$9)</f>
        <v/>
      </c>
      <c r="G2587" s="9">
        <f>_xlfn.BETA.INV(RAND(),'Расчет NPV'!$E$10,'Расчет NPV'!$F$10,'Расчет NPV'!$B$10,'Расчет NPV'!$D$10)</f>
        <v/>
      </c>
      <c r="H2587" s="9">
        <f>((D2587*(1+E2587)^0*'Расчет NPV'!$C$14*(C2587-F2587)-G2587)-MAX((D2587*(1+E2587)^0*'Расчет NPV'!$C$14*(C2587-F2587)-G2587)-B2587/6,0)*'Расчет NPV'!$C$13)/(1+'Расчет NPV'!$C$12)^1</f>
        <v/>
      </c>
      <c r="I2587" s="9">
        <f>((D2587*(1+E2587)^1*(C2587-F2587)-G2587)-MAX((D2587*(1+E2587)^1*(C2587-F2587)-G2587)-B2587/6,0)*'Расчет NPV'!$C$13)/(1+'Расчет NPV'!$C$12)^2</f>
        <v/>
      </c>
      <c r="J2587" s="9">
        <f>((D2587*(1+E2587)^2*(C2587-F2587)-G2587)-MAX((D2587*(1+E2587)^2*(C2587-F2587)-G2587)-B2587/6,0)*'Расчет NPV'!$C$13)/(1+'Расчет NPV'!$C$12)^3</f>
        <v/>
      </c>
      <c r="K2587" s="9">
        <f>((D2587*(1+E2587)^3*(C2587-F2587)-G2587)-MAX((D2587*(1+E2587)^3*(C2587-F2587)-G2587)-B2587/6,0)*'Расчет NPV'!$C$13)/(1+'Расчет NPV'!$C$12)^4</f>
        <v/>
      </c>
      <c r="L2587" s="9">
        <f>((D2587*(1+E2587)^4*(C2587-F2587)-G2587)-MAX((D2587*(1+E2587)^4*(C2587-F2587)-G2587)-B2587/6,0)*'Расчет NPV'!$C$13)/(1+'Расчет NPV'!$C$12)^5</f>
        <v/>
      </c>
      <c r="M2587" s="9">
        <f>((D2587*(1+E2587)^5*(C2587-F2587)-G2587)-MAX((D2587*(1+E2587)^5*(C2587-F2587)-G2587)-B2587/6,0)*'Расчет NPV'!$C$13)/(1+'Расчет NPV'!$C$12)^6</f>
        <v/>
      </c>
      <c r="N2587" s="13">
        <f>SUM(H2587:M2587)-B2587</f>
        <v/>
      </c>
    </row>
    <row r="2588">
      <c r="A2588" t="n">
        <v>2584</v>
      </c>
      <c r="B2588" s="9">
        <f>_xlfn.BETA.INV(RAND(),'Расчет NPV'!$E$5,'Расчет NPV'!$F$5,'Расчет NPV'!$B$5,'Расчет NPV'!$D$5)</f>
        <v/>
      </c>
      <c r="C2588" s="9">
        <f>_xlfn.BETA.INV(RAND(),'Расчет NPV'!$E$6,'Расчет NPV'!$F$6,'Расчет NPV'!$B$6,'Расчет NPV'!$D$6)</f>
        <v/>
      </c>
      <c r="D2588" s="9">
        <f>_xlfn.BETA.INV(RAND(),'Расчет NPV'!$E$7,'Расчет NPV'!$F$7,'Расчет NPV'!$B$7,'Расчет NPV'!$D$7)</f>
        <v/>
      </c>
      <c r="E2588" s="5">
        <f>_xlfn.BETA.INV(RAND(),'Расчет NPV'!$E$8,'Расчет NPV'!$F$8,'Расчет NPV'!$B$8,'Расчет NPV'!$D$8)</f>
        <v/>
      </c>
      <c r="F2588" s="9">
        <f>_xlfn.BETA.INV(RAND(),'Расчет NPV'!$E$9,'Расчет NPV'!$F$9,'Расчет NPV'!$B$9,'Расчет NPV'!$D$9)</f>
        <v/>
      </c>
      <c r="G2588" s="9">
        <f>_xlfn.BETA.INV(RAND(),'Расчет NPV'!$E$10,'Расчет NPV'!$F$10,'Расчет NPV'!$B$10,'Расчет NPV'!$D$10)</f>
        <v/>
      </c>
      <c r="H2588" s="9">
        <f>((D2588*(1+E2588)^0*'Расчет NPV'!$C$14*(C2588-F2588)-G2588)-MAX((D2588*(1+E2588)^0*'Расчет NPV'!$C$14*(C2588-F2588)-G2588)-B2588/6,0)*'Расчет NPV'!$C$13)/(1+'Расчет NPV'!$C$12)^1</f>
        <v/>
      </c>
      <c r="I2588" s="9">
        <f>((D2588*(1+E2588)^1*(C2588-F2588)-G2588)-MAX((D2588*(1+E2588)^1*(C2588-F2588)-G2588)-B2588/6,0)*'Расчет NPV'!$C$13)/(1+'Расчет NPV'!$C$12)^2</f>
        <v/>
      </c>
      <c r="J2588" s="9">
        <f>((D2588*(1+E2588)^2*(C2588-F2588)-G2588)-MAX((D2588*(1+E2588)^2*(C2588-F2588)-G2588)-B2588/6,0)*'Расчет NPV'!$C$13)/(1+'Расчет NPV'!$C$12)^3</f>
        <v/>
      </c>
      <c r="K2588" s="9">
        <f>((D2588*(1+E2588)^3*(C2588-F2588)-G2588)-MAX((D2588*(1+E2588)^3*(C2588-F2588)-G2588)-B2588/6,0)*'Расчет NPV'!$C$13)/(1+'Расчет NPV'!$C$12)^4</f>
        <v/>
      </c>
      <c r="L2588" s="9">
        <f>((D2588*(1+E2588)^4*(C2588-F2588)-G2588)-MAX((D2588*(1+E2588)^4*(C2588-F2588)-G2588)-B2588/6,0)*'Расчет NPV'!$C$13)/(1+'Расчет NPV'!$C$12)^5</f>
        <v/>
      </c>
      <c r="M2588" s="9">
        <f>((D2588*(1+E2588)^5*(C2588-F2588)-G2588)-MAX((D2588*(1+E2588)^5*(C2588-F2588)-G2588)-B2588/6,0)*'Расчет NPV'!$C$13)/(1+'Расчет NPV'!$C$12)^6</f>
        <v/>
      </c>
      <c r="N2588" s="13">
        <f>SUM(H2588:M2588)-B2588</f>
        <v/>
      </c>
    </row>
    <row r="2589">
      <c r="A2589" t="n">
        <v>2585</v>
      </c>
      <c r="B2589" s="9">
        <f>_xlfn.BETA.INV(RAND(),'Расчет NPV'!$E$5,'Расчет NPV'!$F$5,'Расчет NPV'!$B$5,'Расчет NPV'!$D$5)</f>
        <v/>
      </c>
      <c r="C2589" s="9">
        <f>_xlfn.BETA.INV(RAND(),'Расчет NPV'!$E$6,'Расчет NPV'!$F$6,'Расчет NPV'!$B$6,'Расчет NPV'!$D$6)</f>
        <v/>
      </c>
      <c r="D2589" s="9">
        <f>_xlfn.BETA.INV(RAND(),'Расчет NPV'!$E$7,'Расчет NPV'!$F$7,'Расчет NPV'!$B$7,'Расчет NPV'!$D$7)</f>
        <v/>
      </c>
      <c r="E2589" s="5">
        <f>_xlfn.BETA.INV(RAND(),'Расчет NPV'!$E$8,'Расчет NPV'!$F$8,'Расчет NPV'!$B$8,'Расчет NPV'!$D$8)</f>
        <v/>
      </c>
      <c r="F2589" s="9">
        <f>_xlfn.BETA.INV(RAND(),'Расчет NPV'!$E$9,'Расчет NPV'!$F$9,'Расчет NPV'!$B$9,'Расчет NPV'!$D$9)</f>
        <v/>
      </c>
      <c r="G2589" s="9">
        <f>_xlfn.BETA.INV(RAND(),'Расчет NPV'!$E$10,'Расчет NPV'!$F$10,'Расчет NPV'!$B$10,'Расчет NPV'!$D$10)</f>
        <v/>
      </c>
      <c r="H2589" s="9">
        <f>((D2589*(1+E2589)^0*'Расчет NPV'!$C$14*(C2589-F2589)-G2589)-MAX((D2589*(1+E2589)^0*'Расчет NPV'!$C$14*(C2589-F2589)-G2589)-B2589/6,0)*'Расчет NPV'!$C$13)/(1+'Расчет NPV'!$C$12)^1</f>
        <v/>
      </c>
      <c r="I2589" s="9">
        <f>((D2589*(1+E2589)^1*(C2589-F2589)-G2589)-MAX((D2589*(1+E2589)^1*(C2589-F2589)-G2589)-B2589/6,0)*'Расчет NPV'!$C$13)/(1+'Расчет NPV'!$C$12)^2</f>
        <v/>
      </c>
      <c r="J2589" s="9">
        <f>((D2589*(1+E2589)^2*(C2589-F2589)-G2589)-MAX((D2589*(1+E2589)^2*(C2589-F2589)-G2589)-B2589/6,0)*'Расчет NPV'!$C$13)/(1+'Расчет NPV'!$C$12)^3</f>
        <v/>
      </c>
      <c r="K2589" s="9">
        <f>((D2589*(1+E2589)^3*(C2589-F2589)-G2589)-MAX((D2589*(1+E2589)^3*(C2589-F2589)-G2589)-B2589/6,0)*'Расчет NPV'!$C$13)/(1+'Расчет NPV'!$C$12)^4</f>
        <v/>
      </c>
      <c r="L2589" s="9">
        <f>((D2589*(1+E2589)^4*(C2589-F2589)-G2589)-MAX((D2589*(1+E2589)^4*(C2589-F2589)-G2589)-B2589/6,0)*'Расчет NPV'!$C$13)/(1+'Расчет NPV'!$C$12)^5</f>
        <v/>
      </c>
      <c r="M2589" s="9">
        <f>((D2589*(1+E2589)^5*(C2589-F2589)-G2589)-MAX((D2589*(1+E2589)^5*(C2589-F2589)-G2589)-B2589/6,0)*'Расчет NPV'!$C$13)/(1+'Расчет NPV'!$C$12)^6</f>
        <v/>
      </c>
      <c r="N2589" s="13">
        <f>SUM(H2589:M2589)-B2589</f>
        <v/>
      </c>
    </row>
    <row r="2590">
      <c r="A2590" t="n">
        <v>2586</v>
      </c>
      <c r="B2590" s="9">
        <f>_xlfn.BETA.INV(RAND(),'Расчет NPV'!$E$5,'Расчет NPV'!$F$5,'Расчет NPV'!$B$5,'Расчет NPV'!$D$5)</f>
        <v/>
      </c>
      <c r="C2590" s="9">
        <f>_xlfn.BETA.INV(RAND(),'Расчет NPV'!$E$6,'Расчет NPV'!$F$6,'Расчет NPV'!$B$6,'Расчет NPV'!$D$6)</f>
        <v/>
      </c>
      <c r="D2590" s="9">
        <f>_xlfn.BETA.INV(RAND(),'Расчет NPV'!$E$7,'Расчет NPV'!$F$7,'Расчет NPV'!$B$7,'Расчет NPV'!$D$7)</f>
        <v/>
      </c>
      <c r="E2590" s="5">
        <f>_xlfn.BETA.INV(RAND(),'Расчет NPV'!$E$8,'Расчет NPV'!$F$8,'Расчет NPV'!$B$8,'Расчет NPV'!$D$8)</f>
        <v/>
      </c>
      <c r="F2590" s="9">
        <f>_xlfn.BETA.INV(RAND(),'Расчет NPV'!$E$9,'Расчет NPV'!$F$9,'Расчет NPV'!$B$9,'Расчет NPV'!$D$9)</f>
        <v/>
      </c>
      <c r="G2590" s="9">
        <f>_xlfn.BETA.INV(RAND(),'Расчет NPV'!$E$10,'Расчет NPV'!$F$10,'Расчет NPV'!$B$10,'Расчет NPV'!$D$10)</f>
        <v/>
      </c>
      <c r="H2590" s="9">
        <f>((D2590*(1+E2590)^0*'Расчет NPV'!$C$14*(C2590-F2590)-G2590)-MAX((D2590*(1+E2590)^0*'Расчет NPV'!$C$14*(C2590-F2590)-G2590)-B2590/6,0)*'Расчет NPV'!$C$13)/(1+'Расчет NPV'!$C$12)^1</f>
        <v/>
      </c>
      <c r="I2590" s="9">
        <f>((D2590*(1+E2590)^1*(C2590-F2590)-G2590)-MAX((D2590*(1+E2590)^1*(C2590-F2590)-G2590)-B2590/6,0)*'Расчет NPV'!$C$13)/(1+'Расчет NPV'!$C$12)^2</f>
        <v/>
      </c>
      <c r="J2590" s="9">
        <f>((D2590*(1+E2590)^2*(C2590-F2590)-G2590)-MAX((D2590*(1+E2590)^2*(C2590-F2590)-G2590)-B2590/6,0)*'Расчет NPV'!$C$13)/(1+'Расчет NPV'!$C$12)^3</f>
        <v/>
      </c>
      <c r="K2590" s="9">
        <f>((D2590*(1+E2590)^3*(C2590-F2590)-G2590)-MAX((D2590*(1+E2590)^3*(C2590-F2590)-G2590)-B2590/6,0)*'Расчет NPV'!$C$13)/(1+'Расчет NPV'!$C$12)^4</f>
        <v/>
      </c>
      <c r="L2590" s="9">
        <f>((D2590*(1+E2590)^4*(C2590-F2590)-G2590)-MAX((D2590*(1+E2590)^4*(C2590-F2590)-G2590)-B2590/6,0)*'Расчет NPV'!$C$13)/(1+'Расчет NPV'!$C$12)^5</f>
        <v/>
      </c>
      <c r="M2590" s="9">
        <f>((D2590*(1+E2590)^5*(C2590-F2590)-G2590)-MAX((D2590*(1+E2590)^5*(C2590-F2590)-G2590)-B2590/6,0)*'Расчет NPV'!$C$13)/(1+'Расчет NPV'!$C$12)^6</f>
        <v/>
      </c>
      <c r="N2590" s="13">
        <f>SUM(H2590:M2590)-B2590</f>
        <v/>
      </c>
    </row>
    <row r="2591">
      <c r="A2591" t="n">
        <v>2587</v>
      </c>
      <c r="B2591" s="9">
        <f>_xlfn.BETA.INV(RAND(),'Расчет NPV'!$E$5,'Расчет NPV'!$F$5,'Расчет NPV'!$B$5,'Расчет NPV'!$D$5)</f>
        <v/>
      </c>
      <c r="C2591" s="9">
        <f>_xlfn.BETA.INV(RAND(),'Расчет NPV'!$E$6,'Расчет NPV'!$F$6,'Расчет NPV'!$B$6,'Расчет NPV'!$D$6)</f>
        <v/>
      </c>
      <c r="D2591" s="9">
        <f>_xlfn.BETA.INV(RAND(),'Расчет NPV'!$E$7,'Расчет NPV'!$F$7,'Расчет NPV'!$B$7,'Расчет NPV'!$D$7)</f>
        <v/>
      </c>
      <c r="E2591" s="5">
        <f>_xlfn.BETA.INV(RAND(),'Расчет NPV'!$E$8,'Расчет NPV'!$F$8,'Расчет NPV'!$B$8,'Расчет NPV'!$D$8)</f>
        <v/>
      </c>
      <c r="F2591" s="9">
        <f>_xlfn.BETA.INV(RAND(),'Расчет NPV'!$E$9,'Расчет NPV'!$F$9,'Расчет NPV'!$B$9,'Расчет NPV'!$D$9)</f>
        <v/>
      </c>
      <c r="G2591" s="9">
        <f>_xlfn.BETA.INV(RAND(),'Расчет NPV'!$E$10,'Расчет NPV'!$F$10,'Расчет NPV'!$B$10,'Расчет NPV'!$D$10)</f>
        <v/>
      </c>
      <c r="H2591" s="9">
        <f>((D2591*(1+E2591)^0*'Расчет NPV'!$C$14*(C2591-F2591)-G2591)-MAX((D2591*(1+E2591)^0*'Расчет NPV'!$C$14*(C2591-F2591)-G2591)-B2591/6,0)*'Расчет NPV'!$C$13)/(1+'Расчет NPV'!$C$12)^1</f>
        <v/>
      </c>
      <c r="I2591" s="9">
        <f>((D2591*(1+E2591)^1*(C2591-F2591)-G2591)-MAX((D2591*(1+E2591)^1*(C2591-F2591)-G2591)-B2591/6,0)*'Расчет NPV'!$C$13)/(1+'Расчет NPV'!$C$12)^2</f>
        <v/>
      </c>
      <c r="J2591" s="9">
        <f>((D2591*(1+E2591)^2*(C2591-F2591)-G2591)-MAX((D2591*(1+E2591)^2*(C2591-F2591)-G2591)-B2591/6,0)*'Расчет NPV'!$C$13)/(1+'Расчет NPV'!$C$12)^3</f>
        <v/>
      </c>
      <c r="K2591" s="9">
        <f>((D2591*(1+E2591)^3*(C2591-F2591)-G2591)-MAX((D2591*(1+E2591)^3*(C2591-F2591)-G2591)-B2591/6,0)*'Расчет NPV'!$C$13)/(1+'Расчет NPV'!$C$12)^4</f>
        <v/>
      </c>
      <c r="L2591" s="9">
        <f>((D2591*(1+E2591)^4*(C2591-F2591)-G2591)-MAX((D2591*(1+E2591)^4*(C2591-F2591)-G2591)-B2591/6,0)*'Расчет NPV'!$C$13)/(1+'Расчет NPV'!$C$12)^5</f>
        <v/>
      </c>
      <c r="M2591" s="9">
        <f>((D2591*(1+E2591)^5*(C2591-F2591)-G2591)-MAX((D2591*(1+E2591)^5*(C2591-F2591)-G2591)-B2591/6,0)*'Расчет NPV'!$C$13)/(1+'Расчет NPV'!$C$12)^6</f>
        <v/>
      </c>
      <c r="N2591" s="13">
        <f>SUM(H2591:M2591)-B2591</f>
        <v/>
      </c>
    </row>
    <row r="2592">
      <c r="A2592" t="n">
        <v>2588</v>
      </c>
      <c r="B2592" s="9">
        <f>_xlfn.BETA.INV(RAND(),'Расчет NPV'!$E$5,'Расчет NPV'!$F$5,'Расчет NPV'!$B$5,'Расчет NPV'!$D$5)</f>
        <v/>
      </c>
      <c r="C2592" s="9">
        <f>_xlfn.BETA.INV(RAND(),'Расчет NPV'!$E$6,'Расчет NPV'!$F$6,'Расчет NPV'!$B$6,'Расчет NPV'!$D$6)</f>
        <v/>
      </c>
      <c r="D2592" s="9">
        <f>_xlfn.BETA.INV(RAND(),'Расчет NPV'!$E$7,'Расчет NPV'!$F$7,'Расчет NPV'!$B$7,'Расчет NPV'!$D$7)</f>
        <v/>
      </c>
      <c r="E2592" s="5">
        <f>_xlfn.BETA.INV(RAND(),'Расчет NPV'!$E$8,'Расчет NPV'!$F$8,'Расчет NPV'!$B$8,'Расчет NPV'!$D$8)</f>
        <v/>
      </c>
      <c r="F2592" s="9">
        <f>_xlfn.BETA.INV(RAND(),'Расчет NPV'!$E$9,'Расчет NPV'!$F$9,'Расчет NPV'!$B$9,'Расчет NPV'!$D$9)</f>
        <v/>
      </c>
      <c r="G2592" s="9">
        <f>_xlfn.BETA.INV(RAND(),'Расчет NPV'!$E$10,'Расчет NPV'!$F$10,'Расчет NPV'!$B$10,'Расчет NPV'!$D$10)</f>
        <v/>
      </c>
      <c r="H2592" s="9">
        <f>((D2592*(1+E2592)^0*'Расчет NPV'!$C$14*(C2592-F2592)-G2592)-MAX((D2592*(1+E2592)^0*'Расчет NPV'!$C$14*(C2592-F2592)-G2592)-B2592/6,0)*'Расчет NPV'!$C$13)/(1+'Расчет NPV'!$C$12)^1</f>
        <v/>
      </c>
      <c r="I2592" s="9">
        <f>((D2592*(1+E2592)^1*(C2592-F2592)-G2592)-MAX((D2592*(1+E2592)^1*(C2592-F2592)-G2592)-B2592/6,0)*'Расчет NPV'!$C$13)/(1+'Расчет NPV'!$C$12)^2</f>
        <v/>
      </c>
      <c r="J2592" s="9">
        <f>((D2592*(1+E2592)^2*(C2592-F2592)-G2592)-MAX((D2592*(1+E2592)^2*(C2592-F2592)-G2592)-B2592/6,0)*'Расчет NPV'!$C$13)/(1+'Расчет NPV'!$C$12)^3</f>
        <v/>
      </c>
      <c r="K2592" s="9">
        <f>((D2592*(1+E2592)^3*(C2592-F2592)-G2592)-MAX((D2592*(1+E2592)^3*(C2592-F2592)-G2592)-B2592/6,0)*'Расчет NPV'!$C$13)/(1+'Расчет NPV'!$C$12)^4</f>
        <v/>
      </c>
      <c r="L2592" s="9">
        <f>((D2592*(1+E2592)^4*(C2592-F2592)-G2592)-MAX((D2592*(1+E2592)^4*(C2592-F2592)-G2592)-B2592/6,0)*'Расчет NPV'!$C$13)/(1+'Расчет NPV'!$C$12)^5</f>
        <v/>
      </c>
      <c r="M2592" s="9">
        <f>((D2592*(1+E2592)^5*(C2592-F2592)-G2592)-MAX((D2592*(1+E2592)^5*(C2592-F2592)-G2592)-B2592/6,0)*'Расчет NPV'!$C$13)/(1+'Расчет NPV'!$C$12)^6</f>
        <v/>
      </c>
      <c r="N2592" s="13">
        <f>SUM(H2592:M2592)-B2592</f>
        <v/>
      </c>
    </row>
    <row r="2593">
      <c r="A2593" t="n">
        <v>2589</v>
      </c>
      <c r="B2593" s="9">
        <f>_xlfn.BETA.INV(RAND(),'Расчет NPV'!$E$5,'Расчет NPV'!$F$5,'Расчет NPV'!$B$5,'Расчет NPV'!$D$5)</f>
        <v/>
      </c>
      <c r="C2593" s="9">
        <f>_xlfn.BETA.INV(RAND(),'Расчет NPV'!$E$6,'Расчет NPV'!$F$6,'Расчет NPV'!$B$6,'Расчет NPV'!$D$6)</f>
        <v/>
      </c>
      <c r="D2593" s="9">
        <f>_xlfn.BETA.INV(RAND(),'Расчет NPV'!$E$7,'Расчет NPV'!$F$7,'Расчет NPV'!$B$7,'Расчет NPV'!$D$7)</f>
        <v/>
      </c>
      <c r="E2593" s="5">
        <f>_xlfn.BETA.INV(RAND(),'Расчет NPV'!$E$8,'Расчет NPV'!$F$8,'Расчет NPV'!$B$8,'Расчет NPV'!$D$8)</f>
        <v/>
      </c>
      <c r="F2593" s="9">
        <f>_xlfn.BETA.INV(RAND(),'Расчет NPV'!$E$9,'Расчет NPV'!$F$9,'Расчет NPV'!$B$9,'Расчет NPV'!$D$9)</f>
        <v/>
      </c>
      <c r="G2593" s="9">
        <f>_xlfn.BETA.INV(RAND(),'Расчет NPV'!$E$10,'Расчет NPV'!$F$10,'Расчет NPV'!$B$10,'Расчет NPV'!$D$10)</f>
        <v/>
      </c>
      <c r="H2593" s="9">
        <f>((D2593*(1+E2593)^0*'Расчет NPV'!$C$14*(C2593-F2593)-G2593)-MAX((D2593*(1+E2593)^0*'Расчет NPV'!$C$14*(C2593-F2593)-G2593)-B2593/6,0)*'Расчет NPV'!$C$13)/(1+'Расчет NPV'!$C$12)^1</f>
        <v/>
      </c>
      <c r="I2593" s="9">
        <f>((D2593*(1+E2593)^1*(C2593-F2593)-G2593)-MAX((D2593*(1+E2593)^1*(C2593-F2593)-G2593)-B2593/6,0)*'Расчет NPV'!$C$13)/(1+'Расчет NPV'!$C$12)^2</f>
        <v/>
      </c>
      <c r="J2593" s="9">
        <f>((D2593*(1+E2593)^2*(C2593-F2593)-G2593)-MAX((D2593*(1+E2593)^2*(C2593-F2593)-G2593)-B2593/6,0)*'Расчет NPV'!$C$13)/(1+'Расчет NPV'!$C$12)^3</f>
        <v/>
      </c>
      <c r="K2593" s="9">
        <f>((D2593*(1+E2593)^3*(C2593-F2593)-G2593)-MAX((D2593*(1+E2593)^3*(C2593-F2593)-G2593)-B2593/6,0)*'Расчет NPV'!$C$13)/(1+'Расчет NPV'!$C$12)^4</f>
        <v/>
      </c>
      <c r="L2593" s="9">
        <f>((D2593*(1+E2593)^4*(C2593-F2593)-G2593)-MAX((D2593*(1+E2593)^4*(C2593-F2593)-G2593)-B2593/6,0)*'Расчет NPV'!$C$13)/(1+'Расчет NPV'!$C$12)^5</f>
        <v/>
      </c>
      <c r="M2593" s="9">
        <f>((D2593*(1+E2593)^5*(C2593-F2593)-G2593)-MAX((D2593*(1+E2593)^5*(C2593-F2593)-G2593)-B2593/6,0)*'Расчет NPV'!$C$13)/(1+'Расчет NPV'!$C$12)^6</f>
        <v/>
      </c>
      <c r="N2593" s="13">
        <f>SUM(H2593:M2593)-B2593</f>
        <v/>
      </c>
    </row>
    <row r="2594">
      <c r="A2594" t="n">
        <v>2590</v>
      </c>
      <c r="B2594" s="9">
        <f>_xlfn.BETA.INV(RAND(),'Расчет NPV'!$E$5,'Расчет NPV'!$F$5,'Расчет NPV'!$B$5,'Расчет NPV'!$D$5)</f>
        <v/>
      </c>
      <c r="C2594" s="9">
        <f>_xlfn.BETA.INV(RAND(),'Расчет NPV'!$E$6,'Расчет NPV'!$F$6,'Расчет NPV'!$B$6,'Расчет NPV'!$D$6)</f>
        <v/>
      </c>
      <c r="D2594" s="9">
        <f>_xlfn.BETA.INV(RAND(),'Расчет NPV'!$E$7,'Расчет NPV'!$F$7,'Расчет NPV'!$B$7,'Расчет NPV'!$D$7)</f>
        <v/>
      </c>
      <c r="E2594" s="5">
        <f>_xlfn.BETA.INV(RAND(),'Расчет NPV'!$E$8,'Расчет NPV'!$F$8,'Расчет NPV'!$B$8,'Расчет NPV'!$D$8)</f>
        <v/>
      </c>
      <c r="F2594" s="9">
        <f>_xlfn.BETA.INV(RAND(),'Расчет NPV'!$E$9,'Расчет NPV'!$F$9,'Расчет NPV'!$B$9,'Расчет NPV'!$D$9)</f>
        <v/>
      </c>
      <c r="G2594" s="9">
        <f>_xlfn.BETA.INV(RAND(),'Расчет NPV'!$E$10,'Расчет NPV'!$F$10,'Расчет NPV'!$B$10,'Расчет NPV'!$D$10)</f>
        <v/>
      </c>
      <c r="H2594" s="9">
        <f>((D2594*(1+E2594)^0*'Расчет NPV'!$C$14*(C2594-F2594)-G2594)-MAX((D2594*(1+E2594)^0*'Расчет NPV'!$C$14*(C2594-F2594)-G2594)-B2594/6,0)*'Расчет NPV'!$C$13)/(1+'Расчет NPV'!$C$12)^1</f>
        <v/>
      </c>
      <c r="I2594" s="9">
        <f>((D2594*(1+E2594)^1*(C2594-F2594)-G2594)-MAX((D2594*(1+E2594)^1*(C2594-F2594)-G2594)-B2594/6,0)*'Расчет NPV'!$C$13)/(1+'Расчет NPV'!$C$12)^2</f>
        <v/>
      </c>
      <c r="J2594" s="9">
        <f>((D2594*(1+E2594)^2*(C2594-F2594)-G2594)-MAX((D2594*(1+E2594)^2*(C2594-F2594)-G2594)-B2594/6,0)*'Расчет NPV'!$C$13)/(1+'Расчет NPV'!$C$12)^3</f>
        <v/>
      </c>
      <c r="K2594" s="9">
        <f>((D2594*(1+E2594)^3*(C2594-F2594)-G2594)-MAX((D2594*(1+E2594)^3*(C2594-F2594)-G2594)-B2594/6,0)*'Расчет NPV'!$C$13)/(1+'Расчет NPV'!$C$12)^4</f>
        <v/>
      </c>
      <c r="L2594" s="9">
        <f>((D2594*(1+E2594)^4*(C2594-F2594)-G2594)-MAX((D2594*(1+E2594)^4*(C2594-F2594)-G2594)-B2594/6,0)*'Расчет NPV'!$C$13)/(1+'Расчет NPV'!$C$12)^5</f>
        <v/>
      </c>
      <c r="M2594" s="9">
        <f>((D2594*(1+E2594)^5*(C2594-F2594)-G2594)-MAX((D2594*(1+E2594)^5*(C2594-F2594)-G2594)-B2594/6,0)*'Расчет NPV'!$C$13)/(1+'Расчет NPV'!$C$12)^6</f>
        <v/>
      </c>
      <c r="N2594" s="13">
        <f>SUM(H2594:M2594)-B2594</f>
        <v/>
      </c>
    </row>
    <row r="2595">
      <c r="A2595" t="n">
        <v>2591</v>
      </c>
      <c r="B2595" s="9">
        <f>_xlfn.BETA.INV(RAND(),'Расчет NPV'!$E$5,'Расчет NPV'!$F$5,'Расчет NPV'!$B$5,'Расчет NPV'!$D$5)</f>
        <v/>
      </c>
      <c r="C2595" s="9">
        <f>_xlfn.BETA.INV(RAND(),'Расчет NPV'!$E$6,'Расчет NPV'!$F$6,'Расчет NPV'!$B$6,'Расчет NPV'!$D$6)</f>
        <v/>
      </c>
      <c r="D2595" s="9">
        <f>_xlfn.BETA.INV(RAND(),'Расчет NPV'!$E$7,'Расчет NPV'!$F$7,'Расчет NPV'!$B$7,'Расчет NPV'!$D$7)</f>
        <v/>
      </c>
      <c r="E2595" s="5">
        <f>_xlfn.BETA.INV(RAND(),'Расчет NPV'!$E$8,'Расчет NPV'!$F$8,'Расчет NPV'!$B$8,'Расчет NPV'!$D$8)</f>
        <v/>
      </c>
      <c r="F2595" s="9">
        <f>_xlfn.BETA.INV(RAND(),'Расчет NPV'!$E$9,'Расчет NPV'!$F$9,'Расчет NPV'!$B$9,'Расчет NPV'!$D$9)</f>
        <v/>
      </c>
      <c r="G2595" s="9">
        <f>_xlfn.BETA.INV(RAND(),'Расчет NPV'!$E$10,'Расчет NPV'!$F$10,'Расчет NPV'!$B$10,'Расчет NPV'!$D$10)</f>
        <v/>
      </c>
      <c r="H2595" s="9">
        <f>((D2595*(1+E2595)^0*'Расчет NPV'!$C$14*(C2595-F2595)-G2595)-MAX((D2595*(1+E2595)^0*'Расчет NPV'!$C$14*(C2595-F2595)-G2595)-B2595/6,0)*'Расчет NPV'!$C$13)/(1+'Расчет NPV'!$C$12)^1</f>
        <v/>
      </c>
      <c r="I2595" s="9">
        <f>((D2595*(1+E2595)^1*(C2595-F2595)-G2595)-MAX((D2595*(1+E2595)^1*(C2595-F2595)-G2595)-B2595/6,0)*'Расчет NPV'!$C$13)/(1+'Расчет NPV'!$C$12)^2</f>
        <v/>
      </c>
      <c r="J2595" s="9">
        <f>((D2595*(1+E2595)^2*(C2595-F2595)-G2595)-MAX((D2595*(1+E2595)^2*(C2595-F2595)-G2595)-B2595/6,0)*'Расчет NPV'!$C$13)/(1+'Расчет NPV'!$C$12)^3</f>
        <v/>
      </c>
      <c r="K2595" s="9">
        <f>((D2595*(1+E2595)^3*(C2595-F2595)-G2595)-MAX((D2595*(1+E2595)^3*(C2595-F2595)-G2595)-B2595/6,0)*'Расчет NPV'!$C$13)/(1+'Расчет NPV'!$C$12)^4</f>
        <v/>
      </c>
      <c r="L2595" s="9">
        <f>((D2595*(1+E2595)^4*(C2595-F2595)-G2595)-MAX((D2595*(1+E2595)^4*(C2595-F2595)-G2595)-B2595/6,0)*'Расчет NPV'!$C$13)/(1+'Расчет NPV'!$C$12)^5</f>
        <v/>
      </c>
      <c r="M2595" s="9">
        <f>((D2595*(1+E2595)^5*(C2595-F2595)-G2595)-MAX((D2595*(1+E2595)^5*(C2595-F2595)-G2595)-B2595/6,0)*'Расчет NPV'!$C$13)/(1+'Расчет NPV'!$C$12)^6</f>
        <v/>
      </c>
      <c r="N2595" s="13">
        <f>SUM(H2595:M2595)-B2595</f>
        <v/>
      </c>
    </row>
    <row r="2596">
      <c r="A2596" t="n">
        <v>2592</v>
      </c>
      <c r="B2596" s="9">
        <f>_xlfn.BETA.INV(RAND(),'Расчет NPV'!$E$5,'Расчет NPV'!$F$5,'Расчет NPV'!$B$5,'Расчет NPV'!$D$5)</f>
        <v/>
      </c>
      <c r="C2596" s="9">
        <f>_xlfn.BETA.INV(RAND(),'Расчет NPV'!$E$6,'Расчет NPV'!$F$6,'Расчет NPV'!$B$6,'Расчет NPV'!$D$6)</f>
        <v/>
      </c>
      <c r="D2596" s="9">
        <f>_xlfn.BETA.INV(RAND(),'Расчет NPV'!$E$7,'Расчет NPV'!$F$7,'Расчет NPV'!$B$7,'Расчет NPV'!$D$7)</f>
        <v/>
      </c>
      <c r="E2596" s="5">
        <f>_xlfn.BETA.INV(RAND(),'Расчет NPV'!$E$8,'Расчет NPV'!$F$8,'Расчет NPV'!$B$8,'Расчет NPV'!$D$8)</f>
        <v/>
      </c>
      <c r="F2596" s="9">
        <f>_xlfn.BETA.INV(RAND(),'Расчет NPV'!$E$9,'Расчет NPV'!$F$9,'Расчет NPV'!$B$9,'Расчет NPV'!$D$9)</f>
        <v/>
      </c>
      <c r="G2596" s="9">
        <f>_xlfn.BETA.INV(RAND(),'Расчет NPV'!$E$10,'Расчет NPV'!$F$10,'Расчет NPV'!$B$10,'Расчет NPV'!$D$10)</f>
        <v/>
      </c>
      <c r="H2596" s="9">
        <f>((D2596*(1+E2596)^0*'Расчет NPV'!$C$14*(C2596-F2596)-G2596)-MAX((D2596*(1+E2596)^0*'Расчет NPV'!$C$14*(C2596-F2596)-G2596)-B2596/6,0)*'Расчет NPV'!$C$13)/(1+'Расчет NPV'!$C$12)^1</f>
        <v/>
      </c>
      <c r="I2596" s="9">
        <f>((D2596*(1+E2596)^1*(C2596-F2596)-G2596)-MAX((D2596*(1+E2596)^1*(C2596-F2596)-G2596)-B2596/6,0)*'Расчет NPV'!$C$13)/(1+'Расчет NPV'!$C$12)^2</f>
        <v/>
      </c>
      <c r="J2596" s="9">
        <f>((D2596*(1+E2596)^2*(C2596-F2596)-G2596)-MAX((D2596*(1+E2596)^2*(C2596-F2596)-G2596)-B2596/6,0)*'Расчет NPV'!$C$13)/(1+'Расчет NPV'!$C$12)^3</f>
        <v/>
      </c>
      <c r="K2596" s="9">
        <f>((D2596*(1+E2596)^3*(C2596-F2596)-G2596)-MAX((D2596*(1+E2596)^3*(C2596-F2596)-G2596)-B2596/6,0)*'Расчет NPV'!$C$13)/(1+'Расчет NPV'!$C$12)^4</f>
        <v/>
      </c>
      <c r="L2596" s="9">
        <f>((D2596*(1+E2596)^4*(C2596-F2596)-G2596)-MAX((D2596*(1+E2596)^4*(C2596-F2596)-G2596)-B2596/6,0)*'Расчет NPV'!$C$13)/(1+'Расчет NPV'!$C$12)^5</f>
        <v/>
      </c>
      <c r="M2596" s="9">
        <f>((D2596*(1+E2596)^5*(C2596-F2596)-G2596)-MAX((D2596*(1+E2596)^5*(C2596-F2596)-G2596)-B2596/6,0)*'Расчет NPV'!$C$13)/(1+'Расчет NPV'!$C$12)^6</f>
        <v/>
      </c>
      <c r="N2596" s="13">
        <f>SUM(H2596:M2596)-B2596</f>
        <v/>
      </c>
    </row>
    <row r="2597">
      <c r="A2597" t="n">
        <v>2593</v>
      </c>
      <c r="B2597" s="9">
        <f>_xlfn.BETA.INV(RAND(),'Расчет NPV'!$E$5,'Расчет NPV'!$F$5,'Расчет NPV'!$B$5,'Расчет NPV'!$D$5)</f>
        <v/>
      </c>
      <c r="C2597" s="9">
        <f>_xlfn.BETA.INV(RAND(),'Расчет NPV'!$E$6,'Расчет NPV'!$F$6,'Расчет NPV'!$B$6,'Расчет NPV'!$D$6)</f>
        <v/>
      </c>
      <c r="D2597" s="9">
        <f>_xlfn.BETA.INV(RAND(),'Расчет NPV'!$E$7,'Расчет NPV'!$F$7,'Расчет NPV'!$B$7,'Расчет NPV'!$D$7)</f>
        <v/>
      </c>
      <c r="E2597" s="5">
        <f>_xlfn.BETA.INV(RAND(),'Расчет NPV'!$E$8,'Расчет NPV'!$F$8,'Расчет NPV'!$B$8,'Расчет NPV'!$D$8)</f>
        <v/>
      </c>
      <c r="F2597" s="9">
        <f>_xlfn.BETA.INV(RAND(),'Расчет NPV'!$E$9,'Расчет NPV'!$F$9,'Расчет NPV'!$B$9,'Расчет NPV'!$D$9)</f>
        <v/>
      </c>
      <c r="G2597" s="9">
        <f>_xlfn.BETA.INV(RAND(),'Расчет NPV'!$E$10,'Расчет NPV'!$F$10,'Расчет NPV'!$B$10,'Расчет NPV'!$D$10)</f>
        <v/>
      </c>
      <c r="H2597" s="9">
        <f>((D2597*(1+E2597)^0*'Расчет NPV'!$C$14*(C2597-F2597)-G2597)-MAX((D2597*(1+E2597)^0*'Расчет NPV'!$C$14*(C2597-F2597)-G2597)-B2597/6,0)*'Расчет NPV'!$C$13)/(1+'Расчет NPV'!$C$12)^1</f>
        <v/>
      </c>
      <c r="I2597" s="9">
        <f>((D2597*(1+E2597)^1*(C2597-F2597)-G2597)-MAX((D2597*(1+E2597)^1*(C2597-F2597)-G2597)-B2597/6,0)*'Расчет NPV'!$C$13)/(1+'Расчет NPV'!$C$12)^2</f>
        <v/>
      </c>
      <c r="J2597" s="9">
        <f>((D2597*(1+E2597)^2*(C2597-F2597)-G2597)-MAX((D2597*(1+E2597)^2*(C2597-F2597)-G2597)-B2597/6,0)*'Расчет NPV'!$C$13)/(1+'Расчет NPV'!$C$12)^3</f>
        <v/>
      </c>
      <c r="K2597" s="9">
        <f>((D2597*(1+E2597)^3*(C2597-F2597)-G2597)-MAX((D2597*(1+E2597)^3*(C2597-F2597)-G2597)-B2597/6,0)*'Расчет NPV'!$C$13)/(1+'Расчет NPV'!$C$12)^4</f>
        <v/>
      </c>
      <c r="L2597" s="9">
        <f>((D2597*(1+E2597)^4*(C2597-F2597)-G2597)-MAX((D2597*(1+E2597)^4*(C2597-F2597)-G2597)-B2597/6,0)*'Расчет NPV'!$C$13)/(1+'Расчет NPV'!$C$12)^5</f>
        <v/>
      </c>
      <c r="M2597" s="9">
        <f>((D2597*(1+E2597)^5*(C2597-F2597)-G2597)-MAX((D2597*(1+E2597)^5*(C2597-F2597)-G2597)-B2597/6,0)*'Расчет NPV'!$C$13)/(1+'Расчет NPV'!$C$12)^6</f>
        <v/>
      </c>
      <c r="N2597" s="13">
        <f>SUM(H2597:M2597)-B2597</f>
        <v/>
      </c>
    </row>
    <row r="2598">
      <c r="A2598" t="n">
        <v>2594</v>
      </c>
      <c r="B2598" s="9">
        <f>_xlfn.BETA.INV(RAND(),'Расчет NPV'!$E$5,'Расчет NPV'!$F$5,'Расчет NPV'!$B$5,'Расчет NPV'!$D$5)</f>
        <v/>
      </c>
      <c r="C2598" s="9">
        <f>_xlfn.BETA.INV(RAND(),'Расчет NPV'!$E$6,'Расчет NPV'!$F$6,'Расчет NPV'!$B$6,'Расчет NPV'!$D$6)</f>
        <v/>
      </c>
      <c r="D2598" s="9">
        <f>_xlfn.BETA.INV(RAND(),'Расчет NPV'!$E$7,'Расчет NPV'!$F$7,'Расчет NPV'!$B$7,'Расчет NPV'!$D$7)</f>
        <v/>
      </c>
      <c r="E2598" s="5">
        <f>_xlfn.BETA.INV(RAND(),'Расчет NPV'!$E$8,'Расчет NPV'!$F$8,'Расчет NPV'!$B$8,'Расчет NPV'!$D$8)</f>
        <v/>
      </c>
      <c r="F2598" s="9">
        <f>_xlfn.BETA.INV(RAND(),'Расчет NPV'!$E$9,'Расчет NPV'!$F$9,'Расчет NPV'!$B$9,'Расчет NPV'!$D$9)</f>
        <v/>
      </c>
      <c r="G2598" s="9">
        <f>_xlfn.BETA.INV(RAND(),'Расчет NPV'!$E$10,'Расчет NPV'!$F$10,'Расчет NPV'!$B$10,'Расчет NPV'!$D$10)</f>
        <v/>
      </c>
      <c r="H2598" s="9">
        <f>((D2598*(1+E2598)^0*'Расчет NPV'!$C$14*(C2598-F2598)-G2598)-MAX((D2598*(1+E2598)^0*'Расчет NPV'!$C$14*(C2598-F2598)-G2598)-B2598/6,0)*'Расчет NPV'!$C$13)/(1+'Расчет NPV'!$C$12)^1</f>
        <v/>
      </c>
      <c r="I2598" s="9">
        <f>((D2598*(1+E2598)^1*(C2598-F2598)-G2598)-MAX((D2598*(1+E2598)^1*(C2598-F2598)-G2598)-B2598/6,0)*'Расчет NPV'!$C$13)/(1+'Расчет NPV'!$C$12)^2</f>
        <v/>
      </c>
      <c r="J2598" s="9">
        <f>((D2598*(1+E2598)^2*(C2598-F2598)-G2598)-MAX((D2598*(1+E2598)^2*(C2598-F2598)-G2598)-B2598/6,0)*'Расчет NPV'!$C$13)/(1+'Расчет NPV'!$C$12)^3</f>
        <v/>
      </c>
      <c r="K2598" s="9">
        <f>((D2598*(1+E2598)^3*(C2598-F2598)-G2598)-MAX((D2598*(1+E2598)^3*(C2598-F2598)-G2598)-B2598/6,0)*'Расчет NPV'!$C$13)/(1+'Расчет NPV'!$C$12)^4</f>
        <v/>
      </c>
      <c r="L2598" s="9">
        <f>((D2598*(1+E2598)^4*(C2598-F2598)-G2598)-MAX((D2598*(1+E2598)^4*(C2598-F2598)-G2598)-B2598/6,0)*'Расчет NPV'!$C$13)/(1+'Расчет NPV'!$C$12)^5</f>
        <v/>
      </c>
      <c r="M2598" s="9">
        <f>((D2598*(1+E2598)^5*(C2598-F2598)-G2598)-MAX((D2598*(1+E2598)^5*(C2598-F2598)-G2598)-B2598/6,0)*'Расчет NPV'!$C$13)/(1+'Расчет NPV'!$C$12)^6</f>
        <v/>
      </c>
      <c r="N2598" s="13">
        <f>SUM(H2598:M2598)-B2598</f>
        <v/>
      </c>
    </row>
    <row r="2599">
      <c r="A2599" t="n">
        <v>2595</v>
      </c>
      <c r="B2599" s="9">
        <f>_xlfn.BETA.INV(RAND(),'Расчет NPV'!$E$5,'Расчет NPV'!$F$5,'Расчет NPV'!$B$5,'Расчет NPV'!$D$5)</f>
        <v/>
      </c>
      <c r="C2599" s="9">
        <f>_xlfn.BETA.INV(RAND(),'Расчет NPV'!$E$6,'Расчет NPV'!$F$6,'Расчет NPV'!$B$6,'Расчет NPV'!$D$6)</f>
        <v/>
      </c>
      <c r="D2599" s="9">
        <f>_xlfn.BETA.INV(RAND(),'Расчет NPV'!$E$7,'Расчет NPV'!$F$7,'Расчет NPV'!$B$7,'Расчет NPV'!$D$7)</f>
        <v/>
      </c>
      <c r="E2599" s="5">
        <f>_xlfn.BETA.INV(RAND(),'Расчет NPV'!$E$8,'Расчет NPV'!$F$8,'Расчет NPV'!$B$8,'Расчет NPV'!$D$8)</f>
        <v/>
      </c>
      <c r="F2599" s="9">
        <f>_xlfn.BETA.INV(RAND(),'Расчет NPV'!$E$9,'Расчет NPV'!$F$9,'Расчет NPV'!$B$9,'Расчет NPV'!$D$9)</f>
        <v/>
      </c>
      <c r="G2599" s="9">
        <f>_xlfn.BETA.INV(RAND(),'Расчет NPV'!$E$10,'Расчет NPV'!$F$10,'Расчет NPV'!$B$10,'Расчет NPV'!$D$10)</f>
        <v/>
      </c>
      <c r="H2599" s="9">
        <f>((D2599*(1+E2599)^0*'Расчет NPV'!$C$14*(C2599-F2599)-G2599)-MAX((D2599*(1+E2599)^0*'Расчет NPV'!$C$14*(C2599-F2599)-G2599)-B2599/6,0)*'Расчет NPV'!$C$13)/(1+'Расчет NPV'!$C$12)^1</f>
        <v/>
      </c>
      <c r="I2599" s="9">
        <f>((D2599*(1+E2599)^1*(C2599-F2599)-G2599)-MAX((D2599*(1+E2599)^1*(C2599-F2599)-G2599)-B2599/6,0)*'Расчет NPV'!$C$13)/(1+'Расчет NPV'!$C$12)^2</f>
        <v/>
      </c>
      <c r="J2599" s="9">
        <f>((D2599*(1+E2599)^2*(C2599-F2599)-G2599)-MAX((D2599*(1+E2599)^2*(C2599-F2599)-G2599)-B2599/6,0)*'Расчет NPV'!$C$13)/(1+'Расчет NPV'!$C$12)^3</f>
        <v/>
      </c>
      <c r="K2599" s="9">
        <f>((D2599*(1+E2599)^3*(C2599-F2599)-G2599)-MAX((D2599*(1+E2599)^3*(C2599-F2599)-G2599)-B2599/6,0)*'Расчет NPV'!$C$13)/(1+'Расчет NPV'!$C$12)^4</f>
        <v/>
      </c>
      <c r="L2599" s="9">
        <f>((D2599*(1+E2599)^4*(C2599-F2599)-G2599)-MAX((D2599*(1+E2599)^4*(C2599-F2599)-G2599)-B2599/6,0)*'Расчет NPV'!$C$13)/(1+'Расчет NPV'!$C$12)^5</f>
        <v/>
      </c>
      <c r="M2599" s="9">
        <f>((D2599*(1+E2599)^5*(C2599-F2599)-G2599)-MAX((D2599*(1+E2599)^5*(C2599-F2599)-G2599)-B2599/6,0)*'Расчет NPV'!$C$13)/(1+'Расчет NPV'!$C$12)^6</f>
        <v/>
      </c>
      <c r="N2599" s="13">
        <f>SUM(H2599:M2599)-B2599</f>
        <v/>
      </c>
    </row>
    <row r="2600">
      <c r="A2600" t="n">
        <v>2596</v>
      </c>
      <c r="B2600" s="9">
        <f>_xlfn.BETA.INV(RAND(),'Расчет NPV'!$E$5,'Расчет NPV'!$F$5,'Расчет NPV'!$B$5,'Расчет NPV'!$D$5)</f>
        <v/>
      </c>
      <c r="C2600" s="9">
        <f>_xlfn.BETA.INV(RAND(),'Расчет NPV'!$E$6,'Расчет NPV'!$F$6,'Расчет NPV'!$B$6,'Расчет NPV'!$D$6)</f>
        <v/>
      </c>
      <c r="D2600" s="9">
        <f>_xlfn.BETA.INV(RAND(),'Расчет NPV'!$E$7,'Расчет NPV'!$F$7,'Расчет NPV'!$B$7,'Расчет NPV'!$D$7)</f>
        <v/>
      </c>
      <c r="E2600" s="5">
        <f>_xlfn.BETA.INV(RAND(),'Расчет NPV'!$E$8,'Расчет NPV'!$F$8,'Расчет NPV'!$B$8,'Расчет NPV'!$D$8)</f>
        <v/>
      </c>
      <c r="F2600" s="9">
        <f>_xlfn.BETA.INV(RAND(),'Расчет NPV'!$E$9,'Расчет NPV'!$F$9,'Расчет NPV'!$B$9,'Расчет NPV'!$D$9)</f>
        <v/>
      </c>
      <c r="G2600" s="9">
        <f>_xlfn.BETA.INV(RAND(),'Расчет NPV'!$E$10,'Расчет NPV'!$F$10,'Расчет NPV'!$B$10,'Расчет NPV'!$D$10)</f>
        <v/>
      </c>
      <c r="H2600" s="9">
        <f>((D2600*(1+E2600)^0*'Расчет NPV'!$C$14*(C2600-F2600)-G2600)-MAX((D2600*(1+E2600)^0*'Расчет NPV'!$C$14*(C2600-F2600)-G2600)-B2600/6,0)*'Расчет NPV'!$C$13)/(1+'Расчет NPV'!$C$12)^1</f>
        <v/>
      </c>
      <c r="I2600" s="9">
        <f>((D2600*(1+E2600)^1*(C2600-F2600)-G2600)-MAX((D2600*(1+E2600)^1*(C2600-F2600)-G2600)-B2600/6,0)*'Расчет NPV'!$C$13)/(1+'Расчет NPV'!$C$12)^2</f>
        <v/>
      </c>
      <c r="J2600" s="9">
        <f>((D2600*(1+E2600)^2*(C2600-F2600)-G2600)-MAX((D2600*(1+E2600)^2*(C2600-F2600)-G2600)-B2600/6,0)*'Расчет NPV'!$C$13)/(1+'Расчет NPV'!$C$12)^3</f>
        <v/>
      </c>
      <c r="K2600" s="9">
        <f>((D2600*(1+E2600)^3*(C2600-F2600)-G2600)-MAX((D2600*(1+E2600)^3*(C2600-F2600)-G2600)-B2600/6,0)*'Расчет NPV'!$C$13)/(1+'Расчет NPV'!$C$12)^4</f>
        <v/>
      </c>
      <c r="L2600" s="9">
        <f>((D2600*(1+E2600)^4*(C2600-F2600)-G2600)-MAX((D2600*(1+E2600)^4*(C2600-F2600)-G2600)-B2600/6,0)*'Расчет NPV'!$C$13)/(1+'Расчет NPV'!$C$12)^5</f>
        <v/>
      </c>
      <c r="M2600" s="9">
        <f>((D2600*(1+E2600)^5*(C2600-F2600)-G2600)-MAX((D2600*(1+E2600)^5*(C2600-F2600)-G2600)-B2600/6,0)*'Расчет NPV'!$C$13)/(1+'Расчет NPV'!$C$12)^6</f>
        <v/>
      </c>
      <c r="N2600" s="13">
        <f>SUM(H2600:M2600)-B2600</f>
        <v/>
      </c>
    </row>
    <row r="2601">
      <c r="A2601" t="n">
        <v>2597</v>
      </c>
      <c r="B2601" s="9">
        <f>_xlfn.BETA.INV(RAND(),'Расчет NPV'!$E$5,'Расчет NPV'!$F$5,'Расчет NPV'!$B$5,'Расчет NPV'!$D$5)</f>
        <v/>
      </c>
      <c r="C2601" s="9">
        <f>_xlfn.BETA.INV(RAND(),'Расчет NPV'!$E$6,'Расчет NPV'!$F$6,'Расчет NPV'!$B$6,'Расчет NPV'!$D$6)</f>
        <v/>
      </c>
      <c r="D2601" s="9">
        <f>_xlfn.BETA.INV(RAND(),'Расчет NPV'!$E$7,'Расчет NPV'!$F$7,'Расчет NPV'!$B$7,'Расчет NPV'!$D$7)</f>
        <v/>
      </c>
      <c r="E2601" s="5">
        <f>_xlfn.BETA.INV(RAND(),'Расчет NPV'!$E$8,'Расчет NPV'!$F$8,'Расчет NPV'!$B$8,'Расчет NPV'!$D$8)</f>
        <v/>
      </c>
      <c r="F2601" s="9">
        <f>_xlfn.BETA.INV(RAND(),'Расчет NPV'!$E$9,'Расчет NPV'!$F$9,'Расчет NPV'!$B$9,'Расчет NPV'!$D$9)</f>
        <v/>
      </c>
      <c r="G2601" s="9">
        <f>_xlfn.BETA.INV(RAND(),'Расчет NPV'!$E$10,'Расчет NPV'!$F$10,'Расчет NPV'!$B$10,'Расчет NPV'!$D$10)</f>
        <v/>
      </c>
      <c r="H2601" s="9">
        <f>((D2601*(1+E2601)^0*'Расчет NPV'!$C$14*(C2601-F2601)-G2601)-MAX((D2601*(1+E2601)^0*'Расчет NPV'!$C$14*(C2601-F2601)-G2601)-B2601/6,0)*'Расчет NPV'!$C$13)/(1+'Расчет NPV'!$C$12)^1</f>
        <v/>
      </c>
      <c r="I2601" s="9">
        <f>((D2601*(1+E2601)^1*(C2601-F2601)-G2601)-MAX((D2601*(1+E2601)^1*(C2601-F2601)-G2601)-B2601/6,0)*'Расчет NPV'!$C$13)/(1+'Расчет NPV'!$C$12)^2</f>
        <v/>
      </c>
      <c r="J2601" s="9">
        <f>((D2601*(1+E2601)^2*(C2601-F2601)-G2601)-MAX((D2601*(1+E2601)^2*(C2601-F2601)-G2601)-B2601/6,0)*'Расчет NPV'!$C$13)/(1+'Расчет NPV'!$C$12)^3</f>
        <v/>
      </c>
      <c r="K2601" s="9">
        <f>((D2601*(1+E2601)^3*(C2601-F2601)-G2601)-MAX((D2601*(1+E2601)^3*(C2601-F2601)-G2601)-B2601/6,0)*'Расчет NPV'!$C$13)/(1+'Расчет NPV'!$C$12)^4</f>
        <v/>
      </c>
      <c r="L2601" s="9">
        <f>((D2601*(1+E2601)^4*(C2601-F2601)-G2601)-MAX((D2601*(1+E2601)^4*(C2601-F2601)-G2601)-B2601/6,0)*'Расчет NPV'!$C$13)/(1+'Расчет NPV'!$C$12)^5</f>
        <v/>
      </c>
      <c r="M2601" s="9">
        <f>((D2601*(1+E2601)^5*(C2601-F2601)-G2601)-MAX((D2601*(1+E2601)^5*(C2601-F2601)-G2601)-B2601/6,0)*'Расчет NPV'!$C$13)/(1+'Расчет NPV'!$C$12)^6</f>
        <v/>
      </c>
      <c r="N2601" s="13">
        <f>SUM(H2601:M2601)-B2601</f>
        <v/>
      </c>
    </row>
    <row r="2602">
      <c r="A2602" t="n">
        <v>2598</v>
      </c>
      <c r="B2602" s="9">
        <f>_xlfn.BETA.INV(RAND(),'Расчет NPV'!$E$5,'Расчет NPV'!$F$5,'Расчет NPV'!$B$5,'Расчет NPV'!$D$5)</f>
        <v/>
      </c>
      <c r="C2602" s="9">
        <f>_xlfn.BETA.INV(RAND(),'Расчет NPV'!$E$6,'Расчет NPV'!$F$6,'Расчет NPV'!$B$6,'Расчет NPV'!$D$6)</f>
        <v/>
      </c>
      <c r="D2602" s="9">
        <f>_xlfn.BETA.INV(RAND(),'Расчет NPV'!$E$7,'Расчет NPV'!$F$7,'Расчет NPV'!$B$7,'Расчет NPV'!$D$7)</f>
        <v/>
      </c>
      <c r="E2602" s="5">
        <f>_xlfn.BETA.INV(RAND(),'Расчет NPV'!$E$8,'Расчет NPV'!$F$8,'Расчет NPV'!$B$8,'Расчет NPV'!$D$8)</f>
        <v/>
      </c>
      <c r="F2602" s="9">
        <f>_xlfn.BETA.INV(RAND(),'Расчет NPV'!$E$9,'Расчет NPV'!$F$9,'Расчет NPV'!$B$9,'Расчет NPV'!$D$9)</f>
        <v/>
      </c>
      <c r="G2602" s="9">
        <f>_xlfn.BETA.INV(RAND(),'Расчет NPV'!$E$10,'Расчет NPV'!$F$10,'Расчет NPV'!$B$10,'Расчет NPV'!$D$10)</f>
        <v/>
      </c>
      <c r="H2602" s="9">
        <f>((D2602*(1+E2602)^0*'Расчет NPV'!$C$14*(C2602-F2602)-G2602)-MAX((D2602*(1+E2602)^0*'Расчет NPV'!$C$14*(C2602-F2602)-G2602)-B2602/6,0)*'Расчет NPV'!$C$13)/(1+'Расчет NPV'!$C$12)^1</f>
        <v/>
      </c>
      <c r="I2602" s="9">
        <f>((D2602*(1+E2602)^1*(C2602-F2602)-G2602)-MAX((D2602*(1+E2602)^1*(C2602-F2602)-G2602)-B2602/6,0)*'Расчет NPV'!$C$13)/(1+'Расчет NPV'!$C$12)^2</f>
        <v/>
      </c>
      <c r="J2602" s="9">
        <f>((D2602*(1+E2602)^2*(C2602-F2602)-G2602)-MAX((D2602*(1+E2602)^2*(C2602-F2602)-G2602)-B2602/6,0)*'Расчет NPV'!$C$13)/(1+'Расчет NPV'!$C$12)^3</f>
        <v/>
      </c>
      <c r="K2602" s="9">
        <f>((D2602*(1+E2602)^3*(C2602-F2602)-G2602)-MAX((D2602*(1+E2602)^3*(C2602-F2602)-G2602)-B2602/6,0)*'Расчет NPV'!$C$13)/(1+'Расчет NPV'!$C$12)^4</f>
        <v/>
      </c>
      <c r="L2602" s="9">
        <f>((D2602*(1+E2602)^4*(C2602-F2602)-G2602)-MAX((D2602*(1+E2602)^4*(C2602-F2602)-G2602)-B2602/6,0)*'Расчет NPV'!$C$13)/(1+'Расчет NPV'!$C$12)^5</f>
        <v/>
      </c>
      <c r="M2602" s="9">
        <f>((D2602*(1+E2602)^5*(C2602-F2602)-G2602)-MAX((D2602*(1+E2602)^5*(C2602-F2602)-G2602)-B2602/6,0)*'Расчет NPV'!$C$13)/(1+'Расчет NPV'!$C$12)^6</f>
        <v/>
      </c>
      <c r="N2602" s="13">
        <f>SUM(H2602:M2602)-B2602</f>
        <v/>
      </c>
    </row>
    <row r="2603">
      <c r="A2603" t="n">
        <v>2599</v>
      </c>
      <c r="B2603" s="9">
        <f>_xlfn.BETA.INV(RAND(),'Расчет NPV'!$E$5,'Расчет NPV'!$F$5,'Расчет NPV'!$B$5,'Расчет NPV'!$D$5)</f>
        <v/>
      </c>
      <c r="C2603" s="9">
        <f>_xlfn.BETA.INV(RAND(),'Расчет NPV'!$E$6,'Расчет NPV'!$F$6,'Расчет NPV'!$B$6,'Расчет NPV'!$D$6)</f>
        <v/>
      </c>
      <c r="D2603" s="9">
        <f>_xlfn.BETA.INV(RAND(),'Расчет NPV'!$E$7,'Расчет NPV'!$F$7,'Расчет NPV'!$B$7,'Расчет NPV'!$D$7)</f>
        <v/>
      </c>
      <c r="E2603" s="5">
        <f>_xlfn.BETA.INV(RAND(),'Расчет NPV'!$E$8,'Расчет NPV'!$F$8,'Расчет NPV'!$B$8,'Расчет NPV'!$D$8)</f>
        <v/>
      </c>
      <c r="F2603" s="9">
        <f>_xlfn.BETA.INV(RAND(),'Расчет NPV'!$E$9,'Расчет NPV'!$F$9,'Расчет NPV'!$B$9,'Расчет NPV'!$D$9)</f>
        <v/>
      </c>
      <c r="G2603" s="9">
        <f>_xlfn.BETA.INV(RAND(),'Расчет NPV'!$E$10,'Расчет NPV'!$F$10,'Расчет NPV'!$B$10,'Расчет NPV'!$D$10)</f>
        <v/>
      </c>
      <c r="H2603" s="9">
        <f>((D2603*(1+E2603)^0*'Расчет NPV'!$C$14*(C2603-F2603)-G2603)-MAX((D2603*(1+E2603)^0*'Расчет NPV'!$C$14*(C2603-F2603)-G2603)-B2603/6,0)*'Расчет NPV'!$C$13)/(1+'Расчет NPV'!$C$12)^1</f>
        <v/>
      </c>
      <c r="I2603" s="9">
        <f>((D2603*(1+E2603)^1*(C2603-F2603)-G2603)-MAX((D2603*(1+E2603)^1*(C2603-F2603)-G2603)-B2603/6,0)*'Расчет NPV'!$C$13)/(1+'Расчет NPV'!$C$12)^2</f>
        <v/>
      </c>
      <c r="J2603" s="9">
        <f>((D2603*(1+E2603)^2*(C2603-F2603)-G2603)-MAX((D2603*(1+E2603)^2*(C2603-F2603)-G2603)-B2603/6,0)*'Расчет NPV'!$C$13)/(1+'Расчет NPV'!$C$12)^3</f>
        <v/>
      </c>
      <c r="K2603" s="9">
        <f>((D2603*(1+E2603)^3*(C2603-F2603)-G2603)-MAX((D2603*(1+E2603)^3*(C2603-F2603)-G2603)-B2603/6,0)*'Расчет NPV'!$C$13)/(1+'Расчет NPV'!$C$12)^4</f>
        <v/>
      </c>
      <c r="L2603" s="9">
        <f>((D2603*(1+E2603)^4*(C2603-F2603)-G2603)-MAX((D2603*(1+E2603)^4*(C2603-F2603)-G2603)-B2603/6,0)*'Расчет NPV'!$C$13)/(1+'Расчет NPV'!$C$12)^5</f>
        <v/>
      </c>
      <c r="M2603" s="9">
        <f>((D2603*(1+E2603)^5*(C2603-F2603)-G2603)-MAX((D2603*(1+E2603)^5*(C2603-F2603)-G2603)-B2603/6,0)*'Расчет NPV'!$C$13)/(1+'Расчет NPV'!$C$12)^6</f>
        <v/>
      </c>
      <c r="N2603" s="13">
        <f>SUM(H2603:M2603)-B2603</f>
        <v/>
      </c>
    </row>
    <row r="2604">
      <c r="A2604" t="n">
        <v>2600</v>
      </c>
      <c r="B2604" s="9">
        <f>_xlfn.BETA.INV(RAND(),'Расчет NPV'!$E$5,'Расчет NPV'!$F$5,'Расчет NPV'!$B$5,'Расчет NPV'!$D$5)</f>
        <v/>
      </c>
      <c r="C2604" s="9">
        <f>_xlfn.BETA.INV(RAND(),'Расчет NPV'!$E$6,'Расчет NPV'!$F$6,'Расчет NPV'!$B$6,'Расчет NPV'!$D$6)</f>
        <v/>
      </c>
      <c r="D2604" s="9">
        <f>_xlfn.BETA.INV(RAND(),'Расчет NPV'!$E$7,'Расчет NPV'!$F$7,'Расчет NPV'!$B$7,'Расчет NPV'!$D$7)</f>
        <v/>
      </c>
      <c r="E2604" s="5">
        <f>_xlfn.BETA.INV(RAND(),'Расчет NPV'!$E$8,'Расчет NPV'!$F$8,'Расчет NPV'!$B$8,'Расчет NPV'!$D$8)</f>
        <v/>
      </c>
      <c r="F2604" s="9">
        <f>_xlfn.BETA.INV(RAND(),'Расчет NPV'!$E$9,'Расчет NPV'!$F$9,'Расчет NPV'!$B$9,'Расчет NPV'!$D$9)</f>
        <v/>
      </c>
      <c r="G2604" s="9">
        <f>_xlfn.BETA.INV(RAND(),'Расчет NPV'!$E$10,'Расчет NPV'!$F$10,'Расчет NPV'!$B$10,'Расчет NPV'!$D$10)</f>
        <v/>
      </c>
      <c r="H2604" s="9">
        <f>((D2604*(1+E2604)^0*'Расчет NPV'!$C$14*(C2604-F2604)-G2604)-MAX((D2604*(1+E2604)^0*'Расчет NPV'!$C$14*(C2604-F2604)-G2604)-B2604/6,0)*'Расчет NPV'!$C$13)/(1+'Расчет NPV'!$C$12)^1</f>
        <v/>
      </c>
      <c r="I2604" s="9">
        <f>((D2604*(1+E2604)^1*(C2604-F2604)-G2604)-MAX((D2604*(1+E2604)^1*(C2604-F2604)-G2604)-B2604/6,0)*'Расчет NPV'!$C$13)/(1+'Расчет NPV'!$C$12)^2</f>
        <v/>
      </c>
      <c r="J2604" s="9">
        <f>((D2604*(1+E2604)^2*(C2604-F2604)-G2604)-MAX((D2604*(1+E2604)^2*(C2604-F2604)-G2604)-B2604/6,0)*'Расчет NPV'!$C$13)/(1+'Расчет NPV'!$C$12)^3</f>
        <v/>
      </c>
      <c r="K2604" s="9">
        <f>((D2604*(1+E2604)^3*(C2604-F2604)-G2604)-MAX((D2604*(1+E2604)^3*(C2604-F2604)-G2604)-B2604/6,0)*'Расчет NPV'!$C$13)/(1+'Расчет NPV'!$C$12)^4</f>
        <v/>
      </c>
      <c r="L2604" s="9">
        <f>((D2604*(1+E2604)^4*(C2604-F2604)-G2604)-MAX((D2604*(1+E2604)^4*(C2604-F2604)-G2604)-B2604/6,0)*'Расчет NPV'!$C$13)/(1+'Расчет NPV'!$C$12)^5</f>
        <v/>
      </c>
      <c r="M2604" s="9">
        <f>((D2604*(1+E2604)^5*(C2604-F2604)-G2604)-MAX((D2604*(1+E2604)^5*(C2604-F2604)-G2604)-B2604/6,0)*'Расчет NPV'!$C$13)/(1+'Расчет NPV'!$C$12)^6</f>
        <v/>
      </c>
      <c r="N2604" s="13">
        <f>SUM(H2604:M2604)-B2604</f>
        <v/>
      </c>
    </row>
    <row r="2605">
      <c r="A2605" t="n">
        <v>2601</v>
      </c>
      <c r="B2605" s="9">
        <f>_xlfn.BETA.INV(RAND(),'Расчет NPV'!$E$5,'Расчет NPV'!$F$5,'Расчет NPV'!$B$5,'Расчет NPV'!$D$5)</f>
        <v/>
      </c>
      <c r="C2605" s="9">
        <f>_xlfn.BETA.INV(RAND(),'Расчет NPV'!$E$6,'Расчет NPV'!$F$6,'Расчет NPV'!$B$6,'Расчет NPV'!$D$6)</f>
        <v/>
      </c>
      <c r="D2605" s="9">
        <f>_xlfn.BETA.INV(RAND(),'Расчет NPV'!$E$7,'Расчет NPV'!$F$7,'Расчет NPV'!$B$7,'Расчет NPV'!$D$7)</f>
        <v/>
      </c>
      <c r="E2605" s="5">
        <f>_xlfn.BETA.INV(RAND(),'Расчет NPV'!$E$8,'Расчет NPV'!$F$8,'Расчет NPV'!$B$8,'Расчет NPV'!$D$8)</f>
        <v/>
      </c>
      <c r="F2605" s="9">
        <f>_xlfn.BETA.INV(RAND(),'Расчет NPV'!$E$9,'Расчет NPV'!$F$9,'Расчет NPV'!$B$9,'Расчет NPV'!$D$9)</f>
        <v/>
      </c>
      <c r="G2605" s="9">
        <f>_xlfn.BETA.INV(RAND(),'Расчет NPV'!$E$10,'Расчет NPV'!$F$10,'Расчет NPV'!$B$10,'Расчет NPV'!$D$10)</f>
        <v/>
      </c>
      <c r="H2605" s="9">
        <f>((D2605*(1+E2605)^0*'Расчет NPV'!$C$14*(C2605-F2605)-G2605)-MAX((D2605*(1+E2605)^0*'Расчет NPV'!$C$14*(C2605-F2605)-G2605)-B2605/6,0)*'Расчет NPV'!$C$13)/(1+'Расчет NPV'!$C$12)^1</f>
        <v/>
      </c>
      <c r="I2605" s="9">
        <f>((D2605*(1+E2605)^1*(C2605-F2605)-G2605)-MAX((D2605*(1+E2605)^1*(C2605-F2605)-G2605)-B2605/6,0)*'Расчет NPV'!$C$13)/(1+'Расчет NPV'!$C$12)^2</f>
        <v/>
      </c>
      <c r="J2605" s="9">
        <f>((D2605*(1+E2605)^2*(C2605-F2605)-G2605)-MAX((D2605*(1+E2605)^2*(C2605-F2605)-G2605)-B2605/6,0)*'Расчет NPV'!$C$13)/(1+'Расчет NPV'!$C$12)^3</f>
        <v/>
      </c>
      <c r="K2605" s="9">
        <f>((D2605*(1+E2605)^3*(C2605-F2605)-G2605)-MAX((D2605*(1+E2605)^3*(C2605-F2605)-G2605)-B2605/6,0)*'Расчет NPV'!$C$13)/(1+'Расчет NPV'!$C$12)^4</f>
        <v/>
      </c>
      <c r="L2605" s="9">
        <f>((D2605*(1+E2605)^4*(C2605-F2605)-G2605)-MAX((D2605*(1+E2605)^4*(C2605-F2605)-G2605)-B2605/6,0)*'Расчет NPV'!$C$13)/(1+'Расчет NPV'!$C$12)^5</f>
        <v/>
      </c>
      <c r="M2605" s="9">
        <f>((D2605*(1+E2605)^5*(C2605-F2605)-G2605)-MAX((D2605*(1+E2605)^5*(C2605-F2605)-G2605)-B2605/6,0)*'Расчет NPV'!$C$13)/(1+'Расчет NPV'!$C$12)^6</f>
        <v/>
      </c>
      <c r="N2605" s="13">
        <f>SUM(H2605:M2605)-B2605</f>
        <v/>
      </c>
    </row>
    <row r="2606">
      <c r="A2606" t="n">
        <v>2602</v>
      </c>
      <c r="B2606" s="9">
        <f>_xlfn.BETA.INV(RAND(),'Расчет NPV'!$E$5,'Расчет NPV'!$F$5,'Расчет NPV'!$B$5,'Расчет NPV'!$D$5)</f>
        <v/>
      </c>
      <c r="C2606" s="9">
        <f>_xlfn.BETA.INV(RAND(),'Расчет NPV'!$E$6,'Расчет NPV'!$F$6,'Расчет NPV'!$B$6,'Расчет NPV'!$D$6)</f>
        <v/>
      </c>
      <c r="D2606" s="9">
        <f>_xlfn.BETA.INV(RAND(),'Расчет NPV'!$E$7,'Расчет NPV'!$F$7,'Расчет NPV'!$B$7,'Расчет NPV'!$D$7)</f>
        <v/>
      </c>
      <c r="E2606" s="5">
        <f>_xlfn.BETA.INV(RAND(),'Расчет NPV'!$E$8,'Расчет NPV'!$F$8,'Расчет NPV'!$B$8,'Расчет NPV'!$D$8)</f>
        <v/>
      </c>
      <c r="F2606" s="9">
        <f>_xlfn.BETA.INV(RAND(),'Расчет NPV'!$E$9,'Расчет NPV'!$F$9,'Расчет NPV'!$B$9,'Расчет NPV'!$D$9)</f>
        <v/>
      </c>
      <c r="G2606" s="9">
        <f>_xlfn.BETA.INV(RAND(),'Расчет NPV'!$E$10,'Расчет NPV'!$F$10,'Расчет NPV'!$B$10,'Расчет NPV'!$D$10)</f>
        <v/>
      </c>
      <c r="H2606" s="9">
        <f>((D2606*(1+E2606)^0*'Расчет NPV'!$C$14*(C2606-F2606)-G2606)-MAX((D2606*(1+E2606)^0*'Расчет NPV'!$C$14*(C2606-F2606)-G2606)-B2606/6,0)*'Расчет NPV'!$C$13)/(1+'Расчет NPV'!$C$12)^1</f>
        <v/>
      </c>
      <c r="I2606" s="9">
        <f>((D2606*(1+E2606)^1*(C2606-F2606)-G2606)-MAX((D2606*(1+E2606)^1*(C2606-F2606)-G2606)-B2606/6,0)*'Расчет NPV'!$C$13)/(1+'Расчет NPV'!$C$12)^2</f>
        <v/>
      </c>
      <c r="J2606" s="9">
        <f>((D2606*(1+E2606)^2*(C2606-F2606)-G2606)-MAX((D2606*(1+E2606)^2*(C2606-F2606)-G2606)-B2606/6,0)*'Расчет NPV'!$C$13)/(1+'Расчет NPV'!$C$12)^3</f>
        <v/>
      </c>
      <c r="K2606" s="9">
        <f>((D2606*(1+E2606)^3*(C2606-F2606)-G2606)-MAX((D2606*(1+E2606)^3*(C2606-F2606)-G2606)-B2606/6,0)*'Расчет NPV'!$C$13)/(1+'Расчет NPV'!$C$12)^4</f>
        <v/>
      </c>
      <c r="L2606" s="9">
        <f>((D2606*(1+E2606)^4*(C2606-F2606)-G2606)-MAX((D2606*(1+E2606)^4*(C2606-F2606)-G2606)-B2606/6,0)*'Расчет NPV'!$C$13)/(1+'Расчет NPV'!$C$12)^5</f>
        <v/>
      </c>
      <c r="M2606" s="9">
        <f>((D2606*(1+E2606)^5*(C2606-F2606)-G2606)-MAX((D2606*(1+E2606)^5*(C2606-F2606)-G2606)-B2606/6,0)*'Расчет NPV'!$C$13)/(1+'Расчет NPV'!$C$12)^6</f>
        <v/>
      </c>
      <c r="N2606" s="13">
        <f>SUM(H2606:M2606)-B2606</f>
        <v/>
      </c>
    </row>
    <row r="2607">
      <c r="A2607" t="n">
        <v>2603</v>
      </c>
      <c r="B2607" s="9">
        <f>_xlfn.BETA.INV(RAND(),'Расчет NPV'!$E$5,'Расчет NPV'!$F$5,'Расчет NPV'!$B$5,'Расчет NPV'!$D$5)</f>
        <v/>
      </c>
      <c r="C2607" s="9">
        <f>_xlfn.BETA.INV(RAND(),'Расчет NPV'!$E$6,'Расчет NPV'!$F$6,'Расчет NPV'!$B$6,'Расчет NPV'!$D$6)</f>
        <v/>
      </c>
      <c r="D2607" s="9">
        <f>_xlfn.BETA.INV(RAND(),'Расчет NPV'!$E$7,'Расчет NPV'!$F$7,'Расчет NPV'!$B$7,'Расчет NPV'!$D$7)</f>
        <v/>
      </c>
      <c r="E2607" s="5">
        <f>_xlfn.BETA.INV(RAND(),'Расчет NPV'!$E$8,'Расчет NPV'!$F$8,'Расчет NPV'!$B$8,'Расчет NPV'!$D$8)</f>
        <v/>
      </c>
      <c r="F2607" s="9">
        <f>_xlfn.BETA.INV(RAND(),'Расчет NPV'!$E$9,'Расчет NPV'!$F$9,'Расчет NPV'!$B$9,'Расчет NPV'!$D$9)</f>
        <v/>
      </c>
      <c r="G2607" s="9">
        <f>_xlfn.BETA.INV(RAND(),'Расчет NPV'!$E$10,'Расчет NPV'!$F$10,'Расчет NPV'!$B$10,'Расчет NPV'!$D$10)</f>
        <v/>
      </c>
      <c r="H2607" s="9">
        <f>((D2607*(1+E2607)^0*'Расчет NPV'!$C$14*(C2607-F2607)-G2607)-MAX((D2607*(1+E2607)^0*'Расчет NPV'!$C$14*(C2607-F2607)-G2607)-B2607/6,0)*'Расчет NPV'!$C$13)/(1+'Расчет NPV'!$C$12)^1</f>
        <v/>
      </c>
      <c r="I2607" s="9">
        <f>((D2607*(1+E2607)^1*(C2607-F2607)-G2607)-MAX((D2607*(1+E2607)^1*(C2607-F2607)-G2607)-B2607/6,0)*'Расчет NPV'!$C$13)/(1+'Расчет NPV'!$C$12)^2</f>
        <v/>
      </c>
      <c r="J2607" s="9">
        <f>((D2607*(1+E2607)^2*(C2607-F2607)-G2607)-MAX((D2607*(1+E2607)^2*(C2607-F2607)-G2607)-B2607/6,0)*'Расчет NPV'!$C$13)/(1+'Расчет NPV'!$C$12)^3</f>
        <v/>
      </c>
      <c r="K2607" s="9">
        <f>((D2607*(1+E2607)^3*(C2607-F2607)-G2607)-MAX((D2607*(1+E2607)^3*(C2607-F2607)-G2607)-B2607/6,0)*'Расчет NPV'!$C$13)/(1+'Расчет NPV'!$C$12)^4</f>
        <v/>
      </c>
      <c r="L2607" s="9">
        <f>((D2607*(1+E2607)^4*(C2607-F2607)-G2607)-MAX((D2607*(1+E2607)^4*(C2607-F2607)-G2607)-B2607/6,0)*'Расчет NPV'!$C$13)/(1+'Расчет NPV'!$C$12)^5</f>
        <v/>
      </c>
      <c r="M2607" s="9">
        <f>((D2607*(1+E2607)^5*(C2607-F2607)-G2607)-MAX((D2607*(1+E2607)^5*(C2607-F2607)-G2607)-B2607/6,0)*'Расчет NPV'!$C$13)/(1+'Расчет NPV'!$C$12)^6</f>
        <v/>
      </c>
      <c r="N2607" s="13">
        <f>SUM(H2607:M2607)-B2607</f>
        <v/>
      </c>
    </row>
    <row r="2608">
      <c r="A2608" t="n">
        <v>2604</v>
      </c>
      <c r="B2608" s="9">
        <f>_xlfn.BETA.INV(RAND(),'Расчет NPV'!$E$5,'Расчет NPV'!$F$5,'Расчет NPV'!$B$5,'Расчет NPV'!$D$5)</f>
        <v/>
      </c>
      <c r="C2608" s="9">
        <f>_xlfn.BETA.INV(RAND(),'Расчет NPV'!$E$6,'Расчет NPV'!$F$6,'Расчет NPV'!$B$6,'Расчет NPV'!$D$6)</f>
        <v/>
      </c>
      <c r="D2608" s="9">
        <f>_xlfn.BETA.INV(RAND(),'Расчет NPV'!$E$7,'Расчет NPV'!$F$7,'Расчет NPV'!$B$7,'Расчет NPV'!$D$7)</f>
        <v/>
      </c>
      <c r="E2608" s="5">
        <f>_xlfn.BETA.INV(RAND(),'Расчет NPV'!$E$8,'Расчет NPV'!$F$8,'Расчет NPV'!$B$8,'Расчет NPV'!$D$8)</f>
        <v/>
      </c>
      <c r="F2608" s="9">
        <f>_xlfn.BETA.INV(RAND(),'Расчет NPV'!$E$9,'Расчет NPV'!$F$9,'Расчет NPV'!$B$9,'Расчет NPV'!$D$9)</f>
        <v/>
      </c>
      <c r="G2608" s="9">
        <f>_xlfn.BETA.INV(RAND(),'Расчет NPV'!$E$10,'Расчет NPV'!$F$10,'Расчет NPV'!$B$10,'Расчет NPV'!$D$10)</f>
        <v/>
      </c>
      <c r="H2608" s="9">
        <f>((D2608*(1+E2608)^0*'Расчет NPV'!$C$14*(C2608-F2608)-G2608)-MAX((D2608*(1+E2608)^0*'Расчет NPV'!$C$14*(C2608-F2608)-G2608)-B2608/6,0)*'Расчет NPV'!$C$13)/(1+'Расчет NPV'!$C$12)^1</f>
        <v/>
      </c>
      <c r="I2608" s="9">
        <f>((D2608*(1+E2608)^1*(C2608-F2608)-G2608)-MAX((D2608*(1+E2608)^1*(C2608-F2608)-G2608)-B2608/6,0)*'Расчет NPV'!$C$13)/(1+'Расчет NPV'!$C$12)^2</f>
        <v/>
      </c>
      <c r="J2608" s="9">
        <f>((D2608*(1+E2608)^2*(C2608-F2608)-G2608)-MAX((D2608*(1+E2608)^2*(C2608-F2608)-G2608)-B2608/6,0)*'Расчет NPV'!$C$13)/(1+'Расчет NPV'!$C$12)^3</f>
        <v/>
      </c>
      <c r="K2608" s="9">
        <f>((D2608*(1+E2608)^3*(C2608-F2608)-G2608)-MAX((D2608*(1+E2608)^3*(C2608-F2608)-G2608)-B2608/6,0)*'Расчет NPV'!$C$13)/(1+'Расчет NPV'!$C$12)^4</f>
        <v/>
      </c>
      <c r="L2608" s="9">
        <f>((D2608*(1+E2608)^4*(C2608-F2608)-G2608)-MAX((D2608*(1+E2608)^4*(C2608-F2608)-G2608)-B2608/6,0)*'Расчет NPV'!$C$13)/(1+'Расчет NPV'!$C$12)^5</f>
        <v/>
      </c>
      <c r="M2608" s="9">
        <f>((D2608*(1+E2608)^5*(C2608-F2608)-G2608)-MAX((D2608*(1+E2608)^5*(C2608-F2608)-G2608)-B2608/6,0)*'Расчет NPV'!$C$13)/(1+'Расчет NPV'!$C$12)^6</f>
        <v/>
      </c>
      <c r="N2608" s="13">
        <f>SUM(H2608:M2608)-B2608</f>
        <v/>
      </c>
    </row>
    <row r="2609">
      <c r="A2609" t="n">
        <v>2605</v>
      </c>
      <c r="B2609" s="9">
        <f>_xlfn.BETA.INV(RAND(),'Расчет NPV'!$E$5,'Расчет NPV'!$F$5,'Расчет NPV'!$B$5,'Расчет NPV'!$D$5)</f>
        <v/>
      </c>
      <c r="C2609" s="9">
        <f>_xlfn.BETA.INV(RAND(),'Расчет NPV'!$E$6,'Расчет NPV'!$F$6,'Расчет NPV'!$B$6,'Расчет NPV'!$D$6)</f>
        <v/>
      </c>
      <c r="D2609" s="9">
        <f>_xlfn.BETA.INV(RAND(),'Расчет NPV'!$E$7,'Расчет NPV'!$F$7,'Расчет NPV'!$B$7,'Расчет NPV'!$D$7)</f>
        <v/>
      </c>
      <c r="E2609" s="5">
        <f>_xlfn.BETA.INV(RAND(),'Расчет NPV'!$E$8,'Расчет NPV'!$F$8,'Расчет NPV'!$B$8,'Расчет NPV'!$D$8)</f>
        <v/>
      </c>
      <c r="F2609" s="9">
        <f>_xlfn.BETA.INV(RAND(),'Расчет NPV'!$E$9,'Расчет NPV'!$F$9,'Расчет NPV'!$B$9,'Расчет NPV'!$D$9)</f>
        <v/>
      </c>
      <c r="G2609" s="9">
        <f>_xlfn.BETA.INV(RAND(),'Расчет NPV'!$E$10,'Расчет NPV'!$F$10,'Расчет NPV'!$B$10,'Расчет NPV'!$D$10)</f>
        <v/>
      </c>
      <c r="H2609" s="9">
        <f>((D2609*(1+E2609)^0*'Расчет NPV'!$C$14*(C2609-F2609)-G2609)-MAX((D2609*(1+E2609)^0*'Расчет NPV'!$C$14*(C2609-F2609)-G2609)-B2609/6,0)*'Расчет NPV'!$C$13)/(1+'Расчет NPV'!$C$12)^1</f>
        <v/>
      </c>
      <c r="I2609" s="9">
        <f>((D2609*(1+E2609)^1*(C2609-F2609)-G2609)-MAX((D2609*(1+E2609)^1*(C2609-F2609)-G2609)-B2609/6,0)*'Расчет NPV'!$C$13)/(1+'Расчет NPV'!$C$12)^2</f>
        <v/>
      </c>
      <c r="J2609" s="9">
        <f>((D2609*(1+E2609)^2*(C2609-F2609)-G2609)-MAX((D2609*(1+E2609)^2*(C2609-F2609)-G2609)-B2609/6,0)*'Расчет NPV'!$C$13)/(1+'Расчет NPV'!$C$12)^3</f>
        <v/>
      </c>
      <c r="K2609" s="9">
        <f>((D2609*(1+E2609)^3*(C2609-F2609)-G2609)-MAX((D2609*(1+E2609)^3*(C2609-F2609)-G2609)-B2609/6,0)*'Расчет NPV'!$C$13)/(1+'Расчет NPV'!$C$12)^4</f>
        <v/>
      </c>
      <c r="L2609" s="9">
        <f>((D2609*(1+E2609)^4*(C2609-F2609)-G2609)-MAX((D2609*(1+E2609)^4*(C2609-F2609)-G2609)-B2609/6,0)*'Расчет NPV'!$C$13)/(1+'Расчет NPV'!$C$12)^5</f>
        <v/>
      </c>
      <c r="M2609" s="9">
        <f>((D2609*(1+E2609)^5*(C2609-F2609)-G2609)-MAX((D2609*(1+E2609)^5*(C2609-F2609)-G2609)-B2609/6,0)*'Расчет NPV'!$C$13)/(1+'Расчет NPV'!$C$12)^6</f>
        <v/>
      </c>
      <c r="N2609" s="13">
        <f>SUM(H2609:M2609)-B2609</f>
        <v/>
      </c>
    </row>
    <row r="2610">
      <c r="A2610" t="n">
        <v>2606</v>
      </c>
      <c r="B2610" s="9">
        <f>_xlfn.BETA.INV(RAND(),'Расчет NPV'!$E$5,'Расчет NPV'!$F$5,'Расчет NPV'!$B$5,'Расчет NPV'!$D$5)</f>
        <v/>
      </c>
      <c r="C2610" s="9">
        <f>_xlfn.BETA.INV(RAND(),'Расчет NPV'!$E$6,'Расчет NPV'!$F$6,'Расчет NPV'!$B$6,'Расчет NPV'!$D$6)</f>
        <v/>
      </c>
      <c r="D2610" s="9">
        <f>_xlfn.BETA.INV(RAND(),'Расчет NPV'!$E$7,'Расчет NPV'!$F$7,'Расчет NPV'!$B$7,'Расчет NPV'!$D$7)</f>
        <v/>
      </c>
      <c r="E2610" s="5">
        <f>_xlfn.BETA.INV(RAND(),'Расчет NPV'!$E$8,'Расчет NPV'!$F$8,'Расчет NPV'!$B$8,'Расчет NPV'!$D$8)</f>
        <v/>
      </c>
      <c r="F2610" s="9">
        <f>_xlfn.BETA.INV(RAND(),'Расчет NPV'!$E$9,'Расчет NPV'!$F$9,'Расчет NPV'!$B$9,'Расчет NPV'!$D$9)</f>
        <v/>
      </c>
      <c r="G2610" s="9">
        <f>_xlfn.BETA.INV(RAND(),'Расчет NPV'!$E$10,'Расчет NPV'!$F$10,'Расчет NPV'!$B$10,'Расчет NPV'!$D$10)</f>
        <v/>
      </c>
      <c r="H2610" s="9">
        <f>((D2610*(1+E2610)^0*'Расчет NPV'!$C$14*(C2610-F2610)-G2610)-MAX((D2610*(1+E2610)^0*'Расчет NPV'!$C$14*(C2610-F2610)-G2610)-B2610/6,0)*'Расчет NPV'!$C$13)/(1+'Расчет NPV'!$C$12)^1</f>
        <v/>
      </c>
      <c r="I2610" s="9">
        <f>((D2610*(1+E2610)^1*(C2610-F2610)-G2610)-MAX((D2610*(1+E2610)^1*(C2610-F2610)-G2610)-B2610/6,0)*'Расчет NPV'!$C$13)/(1+'Расчет NPV'!$C$12)^2</f>
        <v/>
      </c>
      <c r="J2610" s="9">
        <f>((D2610*(1+E2610)^2*(C2610-F2610)-G2610)-MAX((D2610*(1+E2610)^2*(C2610-F2610)-G2610)-B2610/6,0)*'Расчет NPV'!$C$13)/(1+'Расчет NPV'!$C$12)^3</f>
        <v/>
      </c>
      <c r="K2610" s="9">
        <f>((D2610*(1+E2610)^3*(C2610-F2610)-G2610)-MAX((D2610*(1+E2610)^3*(C2610-F2610)-G2610)-B2610/6,0)*'Расчет NPV'!$C$13)/(1+'Расчет NPV'!$C$12)^4</f>
        <v/>
      </c>
      <c r="L2610" s="9">
        <f>((D2610*(1+E2610)^4*(C2610-F2610)-G2610)-MAX((D2610*(1+E2610)^4*(C2610-F2610)-G2610)-B2610/6,0)*'Расчет NPV'!$C$13)/(1+'Расчет NPV'!$C$12)^5</f>
        <v/>
      </c>
      <c r="M2610" s="9">
        <f>((D2610*(1+E2610)^5*(C2610-F2610)-G2610)-MAX((D2610*(1+E2610)^5*(C2610-F2610)-G2610)-B2610/6,0)*'Расчет NPV'!$C$13)/(1+'Расчет NPV'!$C$12)^6</f>
        <v/>
      </c>
      <c r="N2610" s="13">
        <f>SUM(H2610:M2610)-B2610</f>
        <v/>
      </c>
    </row>
    <row r="2611">
      <c r="A2611" t="n">
        <v>2607</v>
      </c>
      <c r="B2611" s="9">
        <f>_xlfn.BETA.INV(RAND(),'Расчет NPV'!$E$5,'Расчет NPV'!$F$5,'Расчет NPV'!$B$5,'Расчет NPV'!$D$5)</f>
        <v/>
      </c>
      <c r="C2611" s="9">
        <f>_xlfn.BETA.INV(RAND(),'Расчет NPV'!$E$6,'Расчет NPV'!$F$6,'Расчет NPV'!$B$6,'Расчет NPV'!$D$6)</f>
        <v/>
      </c>
      <c r="D2611" s="9">
        <f>_xlfn.BETA.INV(RAND(),'Расчет NPV'!$E$7,'Расчет NPV'!$F$7,'Расчет NPV'!$B$7,'Расчет NPV'!$D$7)</f>
        <v/>
      </c>
      <c r="E2611" s="5">
        <f>_xlfn.BETA.INV(RAND(),'Расчет NPV'!$E$8,'Расчет NPV'!$F$8,'Расчет NPV'!$B$8,'Расчет NPV'!$D$8)</f>
        <v/>
      </c>
      <c r="F2611" s="9">
        <f>_xlfn.BETA.INV(RAND(),'Расчет NPV'!$E$9,'Расчет NPV'!$F$9,'Расчет NPV'!$B$9,'Расчет NPV'!$D$9)</f>
        <v/>
      </c>
      <c r="G2611" s="9">
        <f>_xlfn.BETA.INV(RAND(),'Расчет NPV'!$E$10,'Расчет NPV'!$F$10,'Расчет NPV'!$B$10,'Расчет NPV'!$D$10)</f>
        <v/>
      </c>
      <c r="H2611" s="9">
        <f>((D2611*(1+E2611)^0*'Расчет NPV'!$C$14*(C2611-F2611)-G2611)-MAX((D2611*(1+E2611)^0*'Расчет NPV'!$C$14*(C2611-F2611)-G2611)-B2611/6,0)*'Расчет NPV'!$C$13)/(1+'Расчет NPV'!$C$12)^1</f>
        <v/>
      </c>
      <c r="I2611" s="9">
        <f>((D2611*(1+E2611)^1*(C2611-F2611)-G2611)-MAX((D2611*(1+E2611)^1*(C2611-F2611)-G2611)-B2611/6,0)*'Расчет NPV'!$C$13)/(1+'Расчет NPV'!$C$12)^2</f>
        <v/>
      </c>
      <c r="J2611" s="9">
        <f>((D2611*(1+E2611)^2*(C2611-F2611)-G2611)-MAX((D2611*(1+E2611)^2*(C2611-F2611)-G2611)-B2611/6,0)*'Расчет NPV'!$C$13)/(1+'Расчет NPV'!$C$12)^3</f>
        <v/>
      </c>
      <c r="K2611" s="9">
        <f>((D2611*(1+E2611)^3*(C2611-F2611)-G2611)-MAX((D2611*(1+E2611)^3*(C2611-F2611)-G2611)-B2611/6,0)*'Расчет NPV'!$C$13)/(1+'Расчет NPV'!$C$12)^4</f>
        <v/>
      </c>
      <c r="L2611" s="9">
        <f>((D2611*(1+E2611)^4*(C2611-F2611)-G2611)-MAX((D2611*(1+E2611)^4*(C2611-F2611)-G2611)-B2611/6,0)*'Расчет NPV'!$C$13)/(1+'Расчет NPV'!$C$12)^5</f>
        <v/>
      </c>
      <c r="M2611" s="9">
        <f>((D2611*(1+E2611)^5*(C2611-F2611)-G2611)-MAX((D2611*(1+E2611)^5*(C2611-F2611)-G2611)-B2611/6,0)*'Расчет NPV'!$C$13)/(1+'Расчет NPV'!$C$12)^6</f>
        <v/>
      </c>
      <c r="N2611" s="13">
        <f>SUM(H2611:M2611)-B2611</f>
        <v/>
      </c>
    </row>
    <row r="2612">
      <c r="A2612" t="n">
        <v>2608</v>
      </c>
      <c r="B2612" s="9">
        <f>_xlfn.BETA.INV(RAND(),'Расчет NPV'!$E$5,'Расчет NPV'!$F$5,'Расчет NPV'!$B$5,'Расчет NPV'!$D$5)</f>
        <v/>
      </c>
      <c r="C2612" s="9">
        <f>_xlfn.BETA.INV(RAND(),'Расчет NPV'!$E$6,'Расчет NPV'!$F$6,'Расчет NPV'!$B$6,'Расчет NPV'!$D$6)</f>
        <v/>
      </c>
      <c r="D2612" s="9">
        <f>_xlfn.BETA.INV(RAND(),'Расчет NPV'!$E$7,'Расчет NPV'!$F$7,'Расчет NPV'!$B$7,'Расчет NPV'!$D$7)</f>
        <v/>
      </c>
      <c r="E2612" s="5">
        <f>_xlfn.BETA.INV(RAND(),'Расчет NPV'!$E$8,'Расчет NPV'!$F$8,'Расчет NPV'!$B$8,'Расчет NPV'!$D$8)</f>
        <v/>
      </c>
      <c r="F2612" s="9">
        <f>_xlfn.BETA.INV(RAND(),'Расчет NPV'!$E$9,'Расчет NPV'!$F$9,'Расчет NPV'!$B$9,'Расчет NPV'!$D$9)</f>
        <v/>
      </c>
      <c r="G2612" s="9">
        <f>_xlfn.BETA.INV(RAND(),'Расчет NPV'!$E$10,'Расчет NPV'!$F$10,'Расчет NPV'!$B$10,'Расчет NPV'!$D$10)</f>
        <v/>
      </c>
      <c r="H2612" s="9">
        <f>((D2612*(1+E2612)^0*'Расчет NPV'!$C$14*(C2612-F2612)-G2612)-MAX((D2612*(1+E2612)^0*'Расчет NPV'!$C$14*(C2612-F2612)-G2612)-B2612/6,0)*'Расчет NPV'!$C$13)/(1+'Расчет NPV'!$C$12)^1</f>
        <v/>
      </c>
      <c r="I2612" s="9">
        <f>((D2612*(1+E2612)^1*(C2612-F2612)-G2612)-MAX((D2612*(1+E2612)^1*(C2612-F2612)-G2612)-B2612/6,0)*'Расчет NPV'!$C$13)/(1+'Расчет NPV'!$C$12)^2</f>
        <v/>
      </c>
      <c r="J2612" s="9">
        <f>((D2612*(1+E2612)^2*(C2612-F2612)-G2612)-MAX((D2612*(1+E2612)^2*(C2612-F2612)-G2612)-B2612/6,0)*'Расчет NPV'!$C$13)/(1+'Расчет NPV'!$C$12)^3</f>
        <v/>
      </c>
      <c r="K2612" s="9">
        <f>((D2612*(1+E2612)^3*(C2612-F2612)-G2612)-MAX((D2612*(1+E2612)^3*(C2612-F2612)-G2612)-B2612/6,0)*'Расчет NPV'!$C$13)/(1+'Расчет NPV'!$C$12)^4</f>
        <v/>
      </c>
      <c r="L2612" s="9">
        <f>((D2612*(1+E2612)^4*(C2612-F2612)-G2612)-MAX((D2612*(1+E2612)^4*(C2612-F2612)-G2612)-B2612/6,0)*'Расчет NPV'!$C$13)/(1+'Расчет NPV'!$C$12)^5</f>
        <v/>
      </c>
      <c r="M2612" s="9">
        <f>((D2612*(1+E2612)^5*(C2612-F2612)-G2612)-MAX((D2612*(1+E2612)^5*(C2612-F2612)-G2612)-B2612/6,0)*'Расчет NPV'!$C$13)/(1+'Расчет NPV'!$C$12)^6</f>
        <v/>
      </c>
      <c r="N2612" s="13">
        <f>SUM(H2612:M2612)-B2612</f>
        <v/>
      </c>
    </row>
    <row r="2613">
      <c r="A2613" t="n">
        <v>2609</v>
      </c>
      <c r="B2613" s="9">
        <f>_xlfn.BETA.INV(RAND(),'Расчет NPV'!$E$5,'Расчет NPV'!$F$5,'Расчет NPV'!$B$5,'Расчет NPV'!$D$5)</f>
        <v/>
      </c>
      <c r="C2613" s="9">
        <f>_xlfn.BETA.INV(RAND(),'Расчет NPV'!$E$6,'Расчет NPV'!$F$6,'Расчет NPV'!$B$6,'Расчет NPV'!$D$6)</f>
        <v/>
      </c>
      <c r="D2613" s="9">
        <f>_xlfn.BETA.INV(RAND(),'Расчет NPV'!$E$7,'Расчет NPV'!$F$7,'Расчет NPV'!$B$7,'Расчет NPV'!$D$7)</f>
        <v/>
      </c>
      <c r="E2613" s="5">
        <f>_xlfn.BETA.INV(RAND(),'Расчет NPV'!$E$8,'Расчет NPV'!$F$8,'Расчет NPV'!$B$8,'Расчет NPV'!$D$8)</f>
        <v/>
      </c>
      <c r="F2613" s="9">
        <f>_xlfn.BETA.INV(RAND(),'Расчет NPV'!$E$9,'Расчет NPV'!$F$9,'Расчет NPV'!$B$9,'Расчет NPV'!$D$9)</f>
        <v/>
      </c>
      <c r="G2613" s="9">
        <f>_xlfn.BETA.INV(RAND(),'Расчет NPV'!$E$10,'Расчет NPV'!$F$10,'Расчет NPV'!$B$10,'Расчет NPV'!$D$10)</f>
        <v/>
      </c>
      <c r="H2613" s="9">
        <f>((D2613*(1+E2613)^0*'Расчет NPV'!$C$14*(C2613-F2613)-G2613)-MAX((D2613*(1+E2613)^0*'Расчет NPV'!$C$14*(C2613-F2613)-G2613)-B2613/6,0)*'Расчет NPV'!$C$13)/(1+'Расчет NPV'!$C$12)^1</f>
        <v/>
      </c>
      <c r="I2613" s="9">
        <f>((D2613*(1+E2613)^1*(C2613-F2613)-G2613)-MAX((D2613*(1+E2613)^1*(C2613-F2613)-G2613)-B2613/6,0)*'Расчет NPV'!$C$13)/(1+'Расчет NPV'!$C$12)^2</f>
        <v/>
      </c>
      <c r="J2613" s="9">
        <f>((D2613*(1+E2613)^2*(C2613-F2613)-G2613)-MAX((D2613*(1+E2613)^2*(C2613-F2613)-G2613)-B2613/6,0)*'Расчет NPV'!$C$13)/(1+'Расчет NPV'!$C$12)^3</f>
        <v/>
      </c>
      <c r="K2613" s="9">
        <f>((D2613*(1+E2613)^3*(C2613-F2613)-G2613)-MAX((D2613*(1+E2613)^3*(C2613-F2613)-G2613)-B2613/6,0)*'Расчет NPV'!$C$13)/(1+'Расчет NPV'!$C$12)^4</f>
        <v/>
      </c>
      <c r="L2613" s="9">
        <f>((D2613*(1+E2613)^4*(C2613-F2613)-G2613)-MAX((D2613*(1+E2613)^4*(C2613-F2613)-G2613)-B2613/6,0)*'Расчет NPV'!$C$13)/(1+'Расчет NPV'!$C$12)^5</f>
        <v/>
      </c>
      <c r="M2613" s="9">
        <f>((D2613*(1+E2613)^5*(C2613-F2613)-G2613)-MAX((D2613*(1+E2613)^5*(C2613-F2613)-G2613)-B2613/6,0)*'Расчет NPV'!$C$13)/(1+'Расчет NPV'!$C$12)^6</f>
        <v/>
      </c>
      <c r="N2613" s="13">
        <f>SUM(H2613:M2613)-B2613</f>
        <v/>
      </c>
    </row>
    <row r="2614">
      <c r="A2614" t="n">
        <v>2610</v>
      </c>
      <c r="B2614" s="9">
        <f>_xlfn.BETA.INV(RAND(),'Расчет NPV'!$E$5,'Расчет NPV'!$F$5,'Расчет NPV'!$B$5,'Расчет NPV'!$D$5)</f>
        <v/>
      </c>
      <c r="C2614" s="9">
        <f>_xlfn.BETA.INV(RAND(),'Расчет NPV'!$E$6,'Расчет NPV'!$F$6,'Расчет NPV'!$B$6,'Расчет NPV'!$D$6)</f>
        <v/>
      </c>
      <c r="D2614" s="9">
        <f>_xlfn.BETA.INV(RAND(),'Расчет NPV'!$E$7,'Расчет NPV'!$F$7,'Расчет NPV'!$B$7,'Расчет NPV'!$D$7)</f>
        <v/>
      </c>
      <c r="E2614" s="5">
        <f>_xlfn.BETA.INV(RAND(),'Расчет NPV'!$E$8,'Расчет NPV'!$F$8,'Расчет NPV'!$B$8,'Расчет NPV'!$D$8)</f>
        <v/>
      </c>
      <c r="F2614" s="9">
        <f>_xlfn.BETA.INV(RAND(),'Расчет NPV'!$E$9,'Расчет NPV'!$F$9,'Расчет NPV'!$B$9,'Расчет NPV'!$D$9)</f>
        <v/>
      </c>
      <c r="G2614" s="9">
        <f>_xlfn.BETA.INV(RAND(),'Расчет NPV'!$E$10,'Расчет NPV'!$F$10,'Расчет NPV'!$B$10,'Расчет NPV'!$D$10)</f>
        <v/>
      </c>
      <c r="H2614" s="9">
        <f>((D2614*(1+E2614)^0*'Расчет NPV'!$C$14*(C2614-F2614)-G2614)-MAX((D2614*(1+E2614)^0*'Расчет NPV'!$C$14*(C2614-F2614)-G2614)-B2614/6,0)*'Расчет NPV'!$C$13)/(1+'Расчет NPV'!$C$12)^1</f>
        <v/>
      </c>
      <c r="I2614" s="9">
        <f>((D2614*(1+E2614)^1*(C2614-F2614)-G2614)-MAX((D2614*(1+E2614)^1*(C2614-F2614)-G2614)-B2614/6,0)*'Расчет NPV'!$C$13)/(1+'Расчет NPV'!$C$12)^2</f>
        <v/>
      </c>
      <c r="J2614" s="9">
        <f>((D2614*(1+E2614)^2*(C2614-F2614)-G2614)-MAX((D2614*(1+E2614)^2*(C2614-F2614)-G2614)-B2614/6,0)*'Расчет NPV'!$C$13)/(1+'Расчет NPV'!$C$12)^3</f>
        <v/>
      </c>
      <c r="K2614" s="9">
        <f>((D2614*(1+E2614)^3*(C2614-F2614)-G2614)-MAX((D2614*(1+E2614)^3*(C2614-F2614)-G2614)-B2614/6,0)*'Расчет NPV'!$C$13)/(1+'Расчет NPV'!$C$12)^4</f>
        <v/>
      </c>
      <c r="L2614" s="9">
        <f>((D2614*(1+E2614)^4*(C2614-F2614)-G2614)-MAX((D2614*(1+E2614)^4*(C2614-F2614)-G2614)-B2614/6,0)*'Расчет NPV'!$C$13)/(1+'Расчет NPV'!$C$12)^5</f>
        <v/>
      </c>
      <c r="M2614" s="9">
        <f>((D2614*(1+E2614)^5*(C2614-F2614)-G2614)-MAX((D2614*(1+E2614)^5*(C2614-F2614)-G2614)-B2614/6,0)*'Расчет NPV'!$C$13)/(1+'Расчет NPV'!$C$12)^6</f>
        <v/>
      </c>
      <c r="N2614" s="13">
        <f>SUM(H2614:M2614)-B2614</f>
        <v/>
      </c>
    </row>
    <row r="2615">
      <c r="A2615" t="n">
        <v>2611</v>
      </c>
      <c r="B2615" s="9">
        <f>_xlfn.BETA.INV(RAND(),'Расчет NPV'!$E$5,'Расчет NPV'!$F$5,'Расчет NPV'!$B$5,'Расчет NPV'!$D$5)</f>
        <v/>
      </c>
      <c r="C2615" s="9">
        <f>_xlfn.BETA.INV(RAND(),'Расчет NPV'!$E$6,'Расчет NPV'!$F$6,'Расчет NPV'!$B$6,'Расчет NPV'!$D$6)</f>
        <v/>
      </c>
      <c r="D2615" s="9">
        <f>_xlfn.BETA.INV(RAND(),'Расчет NPV'!$E$7,'Расчет NPV'!$F$7,'Расчет NPV'!$B$7,'Расчет NPV'!$D$7)</f>
        <v/>
      </c>
      <c r="E2615" s="5">
        <f>_xlfn.BETA.INV(RAND(),'Расчет NPV'!$E$8,'Расчет NPV'!$F$8,'Расчет NPV'!$B$8,'Расчет NPV'!$D$8)</f>
        <v/>
      </c>
      <c r="F2615" s="9">
        <f>_xlfn.BETA.INV(RAND(),'Расчет NPV'!$E$9,'Расчет NPV'!$F$9,'Расчет NPV'!$B$9,'Расчет NPV'!$D$9)</f>
        <v/>
      </c>
      <c r="G2615" s="9">
        <f>_xlfn.BETA.INV(RAND(),'Расчет NPV'!$E$10,'Расчет NPV'!$F$10,'Расчет NPV'!$B$10,'Расчет NPV'!$D$10)</f>
        <v/>
      </c>
      <c r="H2615" s="9">
        <f>((D2615*(1+E2615)^0*'Расчет NPV'!$C$14*(C2615-F2615)-G2615)-MAX((D2615*(1+E2615)^0*'Расчет NPV'!$C$14*(C2615-F2615)-G2615)-B2615/6,0)*'Расчет NPV'!$C$13)/(1+'Расчет NPV'!$C$12)^1</f>
        <v/>
      </c>
      <c r="I2615" s="9">
        <f>((D2615*(1+E2615)^1*(C2615-F2615)-G2615)-MAX((D2615*(1+E2615)^1*(C2615-F2615)-G2615)-B2615/6,0)*'Расчет NPV'!$C$13)/(1+'Расчет NPV'!$C$12)^2</f>
        <v/>
      </c>
      <c r="J2615" s="9">
        <f>((D2615*(1+E2615)^2*(C2615-F2615)-G2615)-MAX((D2615*(1+E2615)^2*(C2615-F2615)-G2615)-B2615/6,0)*'Расчет NPV'!$C$13)/(1+'Расчет NPV'!$C$12)^3</f>
        <v/>
      </c>
      <c r="K2615" s="9">
        <f>((D2615*(1+E2615)^3*(C2615-F2615)-G2615)-MAX((D2615*(1+E2615)^3*(C2615-F2615)-G2615)-B2615/6,0)*'Расчет NPV'!$C$13)/(1+'Расчет NPV'!$C$12)^4</f>
        <v/>
      </c>
      <c r="L2615" s="9">
        <f>((D2615*(1+E2615)^4*(C2615-F2615)-G2615)-MAX((D2615*(1+E2615)^4*(C2615-F2615)-G2615)-B2615/6,0)*'Расчет NPV'!$C$13)/(1+'Расчет NPV'!$C$12)^5</f>
        <v/>
      </c>
      <c r="M2615" s="9">
        <f>((D2615*(1+E2615)^5*(C2615-F2615)-G2615)-MAX((D2615*(1+E2615)^5*(C2615-F2615)-G2615)-B2615/6,0)*'Расчет NPV'!$C$13)/(1+'Расчет NPV'!$C$12)^6</f>
        <v/>
      </c>
      <c r="N2615" s="13">
        <f>SUM(H2615:M2615)-B2615</f>
        <v/>
      </c>
    </row>
    <row r="2616">
      <c r="A2616" t="n">
        <v>2612</v>
      </c>
      <c r="B2616" s="9">
        <f>_xlfn.BETA.INV(RAND(),'Расчет NPV'!$E$5,'Расчет NPV'!$F$5,'Расчет NPV'!$B$5,'Расчет NPV'!$D$5)</f>
        <v/>
      </c>
      <c r="C2616" s="9">
        <f>_xlfn.BETA.INV(RAND(),'Расчет NPV'!$E$6,'Расчет NPV'!$F$6,'Расчет NPV'!$B$6,'Расчет NPV'!$D$6)</f>
        <v/>
      </c>
      <c r="D2616" s="9">
        <f>_xlfn.BETA.INV(RAND(),'Расчет NPV'!$E$7,'Расчет NPV'!$F$7,'Расчет NPV'!$B$7,'Расчет NPV'!$D$7)</f>
        <v/>
      </c>
      <c r="E2616" s="5">
        <f>_xlfn.BETA.INV(RAND(),'Расчет NPV'!$E$8,'Расчет NPV'!$F$8,'Расчет NPV'!$B$8,'Расчет NPV'!$D$8)</f>
        <v/>
      </c>
      <c r="F2616" s="9">
        <f>_xlfn.BETA.INV(RAND(),'Расчет NPV'!$E$9,'Расчет NPV'!$F$9,'Расчет NPV'!$B$9,'Расчет NPV'!$D$9)</f>
        <v/>
      </c>
      <c r="G2616" s="9">
        <f>_xlfn.BETA.INV(RAND(),'Расчет NPV'!$E$10,'Расчет NPV'!$F$10,'Расчет NPV'!$B$10,'Расчет NPV'!$D$10)</f>
        <v/>
      </c>
      <c r="H2616" s="9">
        <f>((D2616*(1+E2616)^0*'Расчет NPV'!$C$14*(C2616-F2616)-G2616)-MAX((D2616*(1+E2616)^0*'Расчет NPV'!$C$14*(C2616-F2616)-G2616)-B2616/6,0)*'Расчет NPV'!$C$13)/(1+'Расчет NPV'!$C$12)^1</f>
        <v/>
      </c>
      <c r="I2616" s="9">
        <f>((D2616*(1+E2616)^1*(C2616-F2616)-G2616)-MAX((D2616*(1+E2616)^1*(C2616-F2616)-G2616)-B2616/6,0)*'Расчет NPV'!$C$13)/(1+'Расчет NPV'!$C$12)^2</f>
        <v/>
      </c>
      <c r="J2616" s="9">
        <f>((D2616*(1+E2616)^2*(C2616-F2616)-G2616)-MAX((D2616*(1+E2616)^2*(C2616-F2616)-G2616)-B2616/6,0)*'Расчет NPV'!$C$13)/(1+'Расчет NPV'!$C$12)^3</f>
        <v/>
      </c>
      <c r="K2616" s="9">
        <f>((D2616*(1+E2616)^3*(C2616-F2616)-G2616)-MAX((D2616*(1+E2616)^3*(C2616-F2616)-G2616)-B2616/6,0)*'Расчет NPV'!$C$13)/(1+'Расчет NPV'!$C$12)^4</f>
        <v/>
      </c>
      <c r="L2616" s="9">
        <f>((D2616*(1+E2616)^4*(C2616-F2616)-G2616)-MAX((D2616*(1+E2616)^4*(C2616-F2616)-G2616)-B2616/6,0)*'Расчет NPV'!$C$13)/(1+'Расчет NPV'!$C$12)^5</f>
        <v/>
      </c>
      <c r="M2616" s="9">
        <f>((D2616*(1+E2616)^5*(C2616-F2616)-G2616)-MAX((D2616*(1+E2616)^5*(C2616-F2616)-G2616)-B2616/6,0)*'Расчет NPV'!$C$13)/(1+'Расчет NPV'!$C$12)^6</f>
        <v/>
      </c>
      <c r="N2616" s="13">
        <f>SUM(H2616:M2616)-B2616</f>
        <v/>
      </c>
    </row>
    <row r="2617">
      <c r="A2617" t="n">
        <v>2613</v>
      </c>
      <c r="B2617" s="9">
        <f>_xlfn.BETA.INV(RAND(),'Расчет NPV'!$E$5,'Расчет NPV'!$F$5,'Расчет NPV'!$B$5,'Расчет NPV'!$D$5)</f>
        <v/>
      </c>
      <c r="C2617" s="9">
        <f>_xlfn.BETA.INV(RAND(),'Расчет NPV'!$E$6,'Расчет NPV'!$F$6,'Расчет NPV'!$B$6,'Расчет NPV'!$D$6)</f>
        <v/>
      </c>
      <c r="D2617" s="9">
        <f>_xlfn.BETA.INV(RAND(),'Расчет NPV'!$E$7,'Расчет NPV'!$F$7,'Расчет NPV'!$B$7,'Расчет NPV'!$D$7)</f>
        <v/>
      </c>
      <c r="E2617" s="5">
        <f>_xlfn.BETA.INV(RAND(),'Расчет NPV'!$E$8,'Расчет NPV'!$F$8,'Расчет NPV'!$B$8,'Расчет NPV'!$D$8)</f>
        <v/>
      </c>
      <c r="F2617" s="9">
        <f>_xlfn.BETA.INV(RAND(),'Расчет NPV'!$E$9,'Расчет NPV'!$F$9,'Расчет NPV'!$B$9,'Расчет NPV'!$D$9)</f>
        <v/>
      </c>
      <c r="G2617" s="9">
        <f>_xlfn.BETA.INV(RAND(),'Расчет NPV'!$E$10,'Расчет NPV'!$F$10,'Расчет NPV'!$B$10,'Расчет NPV'!$D$10)</f>
        <v/>
      </c>
      <c r="H2617" s="9">
        <f>((D2617*(1+E2617)^0*'Расчет NPV'!$C$14*(C2617-F2617)-G2617)-MAX((D2617*(1+E2617)^0*'Расчет NPV'!$C$14*(C2617-F2617)-G2617)-B2617/6,0)*'Расчет NPV'!$C$13)/(1+'Расчет NPV'!$C$12)^1</f>
        <v/>
      </c>
      <c r="I2617" s="9">
        <f>((D2617*(1+E2617)^1*(C2617-F2617)-G2617)-MAX((D2617*(1+E2617)^1*(C2617-F2617)-G2617)-B2617/6,0)*'Расчет NPV'!$C$13)/(1+'Расчет NPV'!$C$12)^2</f>
        <v/>
      </c>
      <c r="J2617" s="9">
        <f>((D2617*(1+E2617)^2*(C2617-F2617)-G2617)-MAX((D2617*(1+E2617)^2*(C2617-F2617)-G2617)-B2617/6,0)*'Расчет NPV'!$C$13)/(1+'Расчет NPV'!$C$12)^3</f>
        <v/>
      </c>
      <c r="K2617" s="9">
        <f>((D2617*(1+E2617)^3*(C2617-F2617)-G2617)-MAX((D2617*(1+E2617)^3*(C2617-F2617)-G2617)-B2617/6,0)*'Расчет NPV'!$C$13)/(1+'Расчет NPV'!$C$12)^4</f>
        <v/>
      </c>
      <c r="L2617" s="9">
        <f>((D2617*(1+E2617)^4*(C2617-F2617)-G2617)-MAX((D2617*(1+E2617)^4*(C2617-F2617)-G2617)-B2617/6,0)*'Расчет NPV'!$C$13)/(1+'Расчет NPV'!$C$12)^5</f>
        <v/>
      </c>
      <c r="M2617" s="9">
        <f>((D2617*(1+E2617)^5*(C2617-F2617)-G2617)-MAX((D2617*(1+E2617)^5*(C2617-F2617)-G2617)-B2617/6,0)*'Расчет NPV'!$C$13)/(1+'Расчет NPV'!$C$12)^6</f>
        <v/>
      </c>
      <c r="N2617" s="13">
        <f>SUM(H2617:M2617)-B2617</f>
        <v/>
      </c>
    </row>
    <row r="2618">
      <c r="A2618" t="n">
        <v>2614</v>
      </c>
      <c r="B2618" s="9">
        <f>_xlfn.BETA.INV(RAND(),'Расчет NPV'!$E$5,'Расчет NPV'!$F$5,'Расчет NPV'!$B$5,'Расчет NPV'!$D$5)</f>
        <v/>
      </c>
      <c r="C2618" s="9">
        <f>_xlfn.BETA.INV(RAND(),'Расчет NPV'!$E$6,'Расчет NPV'!$F$6,'Расчет NPV'!$B$6,'Расчет NPV'!$D$6)</f>
        <v/>
      </c>
      <c r="D2618" s="9">
        <f>_xlfn.BETA.INV(RAND(),'Расчет NPV'!$E$7,'Расчет NPV'!$F$7,'Расчет NPV'!$B$7,'Расчет NPV'!$D$7)</f>
        <v/>
      </c>
      <c r="E2618" s="5">
        <f>_xlfn.BETA.INV(RAND(),'Расчет NPV'!$E$8,'Расчет NPV'!$F$8,'Расчет NPV'!$B$8,'Расчет NPV'!$D$8)</f>
        <v/>
      </c>
      <c r="F2618" s="9">
        <f>_xlfn.BETA.INV(RAND(),'Расчет NPV'!$E$9,'Расчет NPV'!$F$9,'Расчет NPV'!$B$9,'Расчет NPV'!$D$9)</f>
        <v/>
      </c>
      <c r="G2618" s="9">
        <f>_xlfn.BETA.INV(RAND(),'Расчет NPV'!$E$10,'Расчет NPV'!$F$10,'Расчет NPV'!$B$10,'Расчет NPV'!$D$10)</f>
        <v/>
      </c>
      <c r="H2618" s="9">
        <f>((D2618*(1+E2618)^0*'Расчет NPV'!$C$14*(C2618-F2618)-G2618)-MAX((D2618*(1+E2618)^0*'Расчет NPV'!$C$14*(C2618-F2618)-G2618)-B2618/6,0)*'Расчет NPV'!$C$13)/(1+'Расчет NPV'!$C$12)^1</f>
        <v/>
      </c>
      <c r="I2618" s="9">
        <f>((D2618*(1+E2618)^1*(C2618-F2618)-G2618)-MAX((D2618*(1+E2618)^1*(C2618-F2618)-G2618)-B2618/6,0)*'Расчет NPV'!$C$13)/(1+'Расчет NPV'!$C$12)^2</f>
        <v/>
      </c>
      <c r="J2618" s="9">
        <f>((D2618*(1+E2618)^2*(C2618-F2618)-G2618)-MAX((D2618*(1+E2618)^2*(C2618-F2618)-G2618)-B2618/6,0)*'Расчет NPV'!$C$13)/(1+'Расчет NPV'!$C$12)^3</f>
        <v/>
      </c>
      <c r="K2618" s="9">
        <f>((D2618*(1+E2618)^3*(C2618-F2618)-G2618)-MAX((D2618*(1+E2618)^3*(C2618-F2618)-G2618)-B2618/6,0)*'Расчет NPV'!$C$13)/(1+'Расчет NPV'!$C$12)^4</f>
        <v/>
      </c>
      <c r="L2618" s="9">
        <f>((D2618*(1+E2618)^4*(C2618-F2618)-G2618)-MAX((D2618*(1+E2618)^4*(C2618-F2618)-G2618)-B2618/6,0)*'Расчет NPV'!$C$13)/(1+'Расчет NPV'!$C$12)^5</f>
        <v/>
      </c>
      <c r="M2618" s="9">
        <f>((D2618*(1+E2618)^5*(C2618-F2618)-G2618)-MAX((D2618*(1+E2618)^5*(C2618-F2618)-G2618)-B2618/6,0)*'Расчет NPV'!$C$13)/(1+'Расчет NPV'!$C$12)^6</f>
        <v/>
      </c>
      <c r="N2618" s="13">
        <f>SUM(H2618:M2618)-B2618</f>
        <v/>
      </c>
    </row>
    <row r="2619">
      <c r="A2619" t="n">
        <v>2615</v>
      </c>
      <c r="B2619" s="9">
        <f>_xlfn.BETA.INV(RAND(),'Расчет NPV'!$E$5,'Расчет NPV'!$F$5,'Расчет NPV'!$B$5,'Расчет NPV'!$D$5)</f>
        <v/>
      </c>
      <c r="C2619" s="9">
        <f>_xlfn.BETA.INV(RAND(),'Расчет NPV'!$E$6,'Расчет NPV'!$F$6,'Расчет NPV'!$B$6,'Расчет NPV'!$D$6)</f>
        <v/>
      </c>
      <c r="D2619" s="9">
        <f>_xlfn.BETA.INV(RAND(),'Расчет NPV'!$E$7,'Расчет NPV'!$F$7,'Расчет NPV'!$B$7,'Расчет NPV'!$D$7)</f>
        <v/>
      </c>
      <c r="E2619" s="5">
        <f>_xlfn.BETA.INV(RAND(),'Расчет NPV'!$E$8,'Расчет NPV'!$F$8,'Расчет NPV'!$B$8,'Расчет NPV'!$D$8)</f>
        <v/>
      </c>
      <c r="F2619" s="9">
        <f>_xlfn.BETA.INV(RAND(),'Расчет NPV'!$E$9,'Расчет NPV'!$F$9,'Расчет NPV'!$B$9,'Расчет NPV'!$D$9)</f>
        <v/>
      </c>
      <c r="G2619" s="9">
        <f>_xlfn.BETA.INV(RAND(),'Расчет NPV'!$E$10,'Расчет NPV'!$F$10,'Расчет NPV'!$B$10,'Расчет NPV'!$D$10)</f>
        <v/>
      </c>
      <c r="H2619" s="9">
        <f>((D2619*(1+E2619)^0*'Расчет NPV'!$C$14*(C2619-F2619)-G2619)-MAX((D2619*(1+E2619)^0*'Расчет NPV'!$C$14*(C2619-F2619)-G2619)-B2619/6,0)*'Расчет NPV'!$C$13)/(1+'Расчет NPV'!$C$12)^1</f>
        <v/>
      </c>
      <c r="I2619" s="9">
        <f>((D2619*(1+E2619)^1*(C2619-F2619)-G2619)-MAX((D2619*(1+E2619)^1*(C2619-F2619)-G2619)-B2619/6,0)*'Расчет NPV'!$C$13)/(1+'Расчет NPV'!$C$12)^2</f>
        <v/>
      </c>
      <c r="J2619" s="9">
        <f>((D2619*(1+E2619)^2*(C2619-F2619)-G2619)-MAX((D2619*(1+E2619)^2*(C2619-F2619)-G2619)-B2619/6,0)*'Расчет NPV'!$C$13)/(1+'Расчет NPV'!$C$12)^3</f>
        <v/>
      </c>
      <c r="K2619" s="9">
        <f>((D2619*(1+E2619)^3*(C2619-F2619)-G2619)-MAX((D2619*(1+E2619)^3*(C2619-F2619)-G2619)-B2619/6,0)*'Расчет NPV'!$C$13)/(1+'Расчет NPV'!$C$12)^4</f>
        <v/>
      </c>
      <c r="L2619" s="9">
        <f>((D2619*(1+E2619)^4*(C2619-F2619)-G2619)-MAX((D2619*(1+E2619)^4*(C2619-F2619)-G2619)-B2619/6,0)*'Расчет NPV'!$C$13)/(1+'Расчет NPV'!$C$12)^5</f>
        <v/>
      </c>
      <c r="M2619" s="9">
        <f>((D2619*(1+E2619)^5*(C2619-F2619)-G2619)-MAX((D2619*(1+E2619)^5*(C2619-F2619)-G2619)-B2619/6,0)*'Расчет NPV'!$C$13)/(1+'Расчет NPV'!$C$12)^6</f>
        <v/>
      </c>
      <c r="N2619" s="13">
        <f>SUM(H2619:M2619)-B2619</f>
        <v/>
      </c>
    </row>
    <row r="2620">
      <c r="A2620" t="n">
        <v>2616</v>
      </c>
      <c r="B2620" s="9">
        <f>_xlfn.BETA.INV(RAND(),'Расчет NPV'!$E$5,'Расчет NPV'!$F$5,'Расчет NPV'!$B$5,'Расчет NPV'!$D$5)</f>
        <v/>
      </c>
      <c r="C2620" s="9">
        <f>_xlfn.BETA.INV(RAND(),'Расчет NPV'!$E$6,'Расчет NPV'!$F$6,'Расчет NPV'!$B$6,'Расчет NPV'!$D$6)</f>
        <v/>
      </c>
      <c r="D2620" s="9">
        <f>_xlfn.BETA.INV(RAND(),'Расчет NPV'!$E$7,'Расчет NPV'!$F$7,'Расчет NPV'!$B$7,'Расчет NPV'!$D$7)</f>
        <v/>
      </c>
      <c r="E2620" s="5">
        <f>_xlfn.BETA.INV(RAND(),'Расчет NPV'!$E$8,'Расчет NPV'!$F$8,'Расчет NPV'!$B$8,'Расчет NPV'!$D$8)</f>
        <v/>
      </c>
      <c r="F2620" s="9">
        <f>_xlfn.BETA.INV(RAND(),'Расчет NPV'!$E$9,'Расчет NPV'!$F$9,'Расчет NPV'!$B$9,'Расчет NPV'!$D$9)</f>
        <v/>
      </c>
      <c r="G2620" s="9">
        <f>_xlfn.BETA.INV(RAND(),'Расчет NPV'!$E$10,'Расчет NPV'!$F$10,'Расчет NPV'!$B$10,'Расчет NPV'!$D$10)</f>
        <v/>
      </c>
      <c r="H2620" s="9">
        <f>((D2620*(1+E2620)^0*'Расчет NPV'!$C$14*(C2620-F2620)-G2620)-MAX((D2620*(1+E2620)^0*'Расчет NPV'!$C$14*(C2620-F2620)-G2620)-B2620/6,0)*'Расчет NPV'!$C$13)/(1+'Расчет NPV'!$C$12)^1</f>
        <v/>
      </c>
      <c r="I2620" s="9">
        <f>((D2620*(1+E2620)^1*(C2620-F2620)-G2620)-MAX((D2620*(1+E2620)^1*(C2620-F2620)-G2620)-B2620/6,0)*'Расчет NPV'!$C$13)/(1+'Расчет NPV'!$C$12)^2</f>
        <v/>
      </c>
      <c r="J2620" s="9">
        <f>((D2620*(1+E2620)^2*(C2620-F2620)-G2620)-MAX((D2620*(1+E2620)^2*(C2620-F2620)-G2620)-B2620/6,0)*'Расчет NPV'!$C$13)/(1+'Расчет NPV'!$C$12)^3</f>
        <v/>
      </c>
      <c r="K2620" s="9">
        <f>((D2620*(1+E2620)^3*(C2620-F2620)-G2620)-MAX((D2620*(1+E2620)^3*(C2620-F2620)-G2620)-B2620/6,0)*'Расчет NPV'!$C$13)/(1+'Расчет NPV'!$C$12)^4</f>
        <v/>
      </c>
      <c r="L2620" s="9">
        <f>((D2620*(1+E2620)^4*(C2620-F2620)-G2620)-MAX((D2620*(1+E2620)^4*(C2620-F2620)-G2620)-B2620/6,0)*'Расчет NPV'!$C$13)/(1+'Расчет NPV'!$C$12)^5</f>
        <v/>
      </c>
      <c r="M2620" s="9">
        <f>((D2620*(1+E2620)^5*(C2620-F2620)-G2620)-MAX((D2620*(1+E2620)^5*(C2620-F2620)-G2620)-B2620/6,0)*'Расчет NPV'!$C$13)/(1+'Расчет NPV'!$C$12)^6</f>
        <v/>
      </c>
      <c r="N2620" s="13">
        <f>SUM(H2620:M2620)-B2620</f>
        <v/>
      </c>
    </row>
    <row r="2621">
      <c r="A2621" t="n">
        <v>2617</v>
      </c>
      <c r="B2621" s="9">
        <f>_xlfn.BETA.INV(RAND(),'Расчет NPV'!$E$5,'Расчет NPV'!$F$5,'Расчет NPV'!$B$5,'Расчет NPV'!$D$5)</f>
        <v/>
      </c>
      <c r="C2621" s="9">
        <f>_xlfn.BETA.INV(RAND(),'Расчет NPV'!$E$6,'Расчет NPV'!$F$6,'Расчет NPV'!$B$6,'Расчет NPV'!$D$6)</f>
        <v/>
      </c>
      <c r="D2621" s="9">
        <f>_xlfn.BETA.INV(RAND(),'Расчет NPV'!$E$7,'Расчет NPV'!$F$7,'Расчет NPV'!$B$7,'Расчет NPV'!$D$7)</f>
        <v/>
      </c>
      <c r="E2621" s="5">
        <f>_xlfn.BETA.INV(RAND(),'Расчет NPV'!$E$8,'Расчет NPV'!$F$8,'Расчет NPV'!$B$8,'Расчет NPV'!$D$8)</f>
        <v/>
      </c>
      <c r="F2621" s="9">
        <f>_xlfn.BETA.INV(RAND(),'Расчет NPV'!$E$9,'Расчет NPV'!$F$9,'Расчет NPV'!$B$9,'Расчет NPV'!$D$9)</f>
        <v/>
      </c>
      <c r="G2621" s="9">
        <f>_xlfn.BETA.INV(RAND(),'Расчет NPV'!$E$10,'Расчет NPV'!$F$10,'Расчет NPV'!$B$10,'Расчет NPV'!$D$10)</f>
        <v/>
      </c>
      <c r="H2621" s="9">
        <f>((D2621*(1+E2621)^0*'Расчет NPV'!$C$14*(C2621-F2621)-G2621)-MAX((D2621*(1+E2621)^0*'Расчет NPV'!$C$14*(C2621-F2621)-G2621)-B2621/6,0)*'Расчет NPV'!$C$13)/(1+'Расчет NPV'!$C$12)^1</f>
        <v/>
      </c>
      <c r="I2621" s="9">
        <f>((D2621*(1+E2621)^1*(C2621-F2621)-G2621)-MAX((D2621*(1+E2621)^1*(C2621-F2621)-G2621)-B2621/6,0)*'Расчет NPV'!$C$13)/(1+'Расчет NPV'!$C$12)^2</f>
        <v/>
      </c>
      <c r="J2621" s="9">
        <f>((D2621*(1+E2621)^2*(C2621-F2621)-G2621)-MAX((D2621*(1+E2621)^2*(C2621-F2621)-G2621)-B2621/6,0)*'Расчет NPV'!$C$13)/(1+'Расчет NPV'!$C$12)^3</f>
        <v/>
      </c>
      <c r="K2621" s="9">
        <f>((D2621*(1+E2621)^3*(C2621-F2621)-G2621)-MAX((D2621*(1+E2621)^3*(C2621-F2621)-G2621)-B2621/6,0)*'Расчет NPV'!$C$13)/(1+'Расчет NPV'!$C$12)^4</f>
        <v/>
      </c>
      <c r="L2621" s="9">
        <f>((D2621*(1+E2621)^4*(C2621-F2621)-G2621)-MAX((D2621*(1+E2621)^4*(C2621-F2621)-G2621)-B2621/6,0)*'Расчет NPV'!$C$13)/(1+'Расчет NPV'!$C$12)^5</f>
        <v/>
      </c>
      <c r="M2621" s="9">
        <f>((D2621*(1+E2621)^5*(C2621-F2621)-G2621)-MAX((D2621*(1+E2621)^5*(C2621-F2621)-G2621)-B2621/6,0)*'Расчет NPV'!$C$13)/(1+'Расчет NPV'!$C$12)^6</f>
        <v/>
      </c>
      <c r="N2621" s="13">
        <f>SUM(H2621:M2621)-B2621</f>
        <v/>
      </c>
    </row>
    <row r="2622">
      <c r="A2622" t="n">
        <v>2618</v>
      </c>
      <c r="B2622" s="9">
        <f>_xlfn.BETA.INV(RAND(),'Расчет NPV'!$E$5,'Расчет NPV'!$F$5,'Расчет NPV'!$B$5,'Расчет NPV'!$D$5)</f>
        <v/>
      </c>
      <c r="C2622" s="9">
        <f>_xlfn.BETA.INV(RAND(),'Расчет NPV'!$E$6,'Расчет NPV'!$F$6,'Расчет NPV'!$B$6,'Расчет NPV'!$D$6)</f>
        <v/>
      </c>
      <c r="D2622" s="9">
        <f>_xlfn.BETA.INV(RAND(),'Расчет NPV'!$E$7,'Расчет NPV'!$F$7,'Расчет NPV'!$B$7,'Расчет NPV'!$D$7)</f>
        <v/>
      </c>
      <c r="E2622" s="5">
        <f>_xlfn.BETA.INV(RAND(),'Расчет NPV'!$E$8,'Расчет NPV'!$F$8,'Расчет NPV'!$B$8,'Расчет NPV'!$D$8)</f>
        <v/>
      </c>
      <c r="F2622" s="9">
        <f>_xlfn.BETA.INV(RAND(),'Расчет NPV'!$E$9,'Расчет NPV'!$F$9,'Расчет NPV'!$B$9,'Расчет NPV'!$D$9)</f>
        <v/>
      </c>
      <c r="G2622" s="9">
        <f>_xlfn.BETA.INV(RAND(),'Расчет NPV'!$E$10,'Расчет NPV'!$F$10,'Расчет NPV'!$B$10,'Расчет NPV'!$D$10)</f>
        <v/>
      </c>
      <c r="H2622" s="9">
        <f>((D2622*(1+E2622)^0*'Расчет NPV'!$C$14*(C2622-F2622)-G2622)-MAX((D2622*(1+E2622)^0*'Расчет NPV'!$C$14*(C2622-F2622)-G2622)-B2622/6,0)*'Расчет NPV'!$C$13)/(1+'Расчет NPV'!$C$12)^1</f>
        <v/>
      </c>
      <c r="I2622" s="9">
        <f>((D2622*(1+E2622)^1*(C2622-F2622)-G2622)-MAX((D2622*(1+E2622)^1*(C2622-F2622)-G2622)-B2622/6,0)*'Расчет NPV'!$C$13)/(1+'Расчет NPV'!$C$12)^2</f>
        <v/>
      </c>
      <c r="J2622" s="9">
        <f>((D2622*(1+E2622)^2*(C2622-F2622)-G2622)-MAX((D2622*(1+E2622)^2*(C2622-F2622)-G2622)-B2622/6,0)*'Расчет NPV'!$C$13)/(1+'Расчет NPV'!$C$12)^3</f>
        <v/>
      </c>
      <c r="K2622" s="9">
        <f>((D2622*(1+E2622)^3*(C2622-F2622)-G2622)-MAX((D2622*(1+E2622)^3*(C2622-F2622)-G2622)-B2622/6,0)*'Расчет NPV'!$C$13)/(1+'Расчет NPV'!$C$12)^4</f>
        <v/>
      </c>
      <c r="L2622" s="9">
        <f>((D2622*(1+E2622)^4*(C2622-F2622)-G2622)-MAX((D2622*(1+E2622)^4*(C2622-F2622)-G2622)-B2622/6,0)*'Расчет NPV'!$C$13)/(1+'Расчет NPV'!$C$12)^5</f>
        <v/>
      </c>
      <c r="M2622" s="9">
        <f>((D2622*(1+E2622)^5*(C2622-F2622)-G2622)-MAX((D2622*(1+E2622)^5*(C2622-F2622)-G2622)-B2622/6,0)*'Расчет NPV'!$C$13)/(1+'Расчет NPV'!$C$12)^6</f>
        <v/>
      </c>
      <c r="N2622" s="13">
        <f>SUM(H2622:M2622)-B2622</f>
        <v/>
      </c>
    </row>
    <row r="2623">
      <c r="A2623" t="n">
        <v>2619</v>
      </c>
      <c r="B2623" s="9">
        <f>_xlfn.BETA.INV(RAND(),'Расчет NPV'!$E$5,'Расчет NPV'!$F$5,'Расчет NPV'!$B$5,'Расчет NPV'!$D$5)</f>
        <v/>
      </c>
      <c r="C2623" s="9">
        <f>_xlfn.BETA.INV(RAND(),'Расчет NPV'!$E$6,'Расчет NPV'!$F$6,'Расчет NPV'!$B$6,'Расчет NPV'!$D$6)</f>
        <v/>
      </c>
      <c r="D2623" s="9">
        <f>_xlfn.BETA.INV(RAND(),'Расчет NPV'!$E$7,'Расчет NPV'!$F$7,'Расчет NPV'!$B$7,'Расчет NPV'!$D$7)</f>
        <v/>
      </c>
      <c r="E2623" s="5">
        <f>_xlfn.BETA.INV(RAND(),'Расчет NPV'!$E$8,'Расчет NPV'!$F$8,'Расчет NPV'!$B$8,'Расчет NPV'!$D$8)</f>
        <v/>
      </c>
      <c r="F2623" s="9">
        <f>_xlfn.BETA.INV(RAND(),'Расчет NPV'!$E$9,'Расчет NPV'!$F$9,'Расчет NPV'!$B$9,'Расчет NPV'!$D$9)</f>
        <v/>
      </c>
      <c r="G2623" s="9">
        <f>_xlfn.BETA.INV(RAND(),'Расчет NPV'!$E$10,'Расчет NPV'!$F$10,'Расчет NPV'!$B$10,'Расчет NPV'!$D$10)</f>
        <v/>
      </c>
      <c r="H2623" s="9">
        <f>((D2623*(1+E2623)^0*'Расчет NPV'!$C$14*(C2623-F2623)-G2623)-MAX((D2623*(1+E2623)^0*'Расчет NPV'!$C$14*(C2623-F2623)-G2623)-B2623/6,0)*'Расчет NPV'!$C$13)/(1+'Расчет NPV'!$C$12)^1</f>
        <v/>
      </c>
      <c r="I2623" s="9">
        <f>((D2623*(1+E2623)^1*(C2623-F2623)-G2623)-MAX((D2623*(1+E2623)^1*(C2623-F2623)-G2623)-B2623/6,0)*'Расчет NPV'!$C$13)/(1+'Расчет NPV'!$C$12)^2</f>
        <v/>
      </c>
      <c r="J2623" s="9">
        <f>((D2623*(1+E2623)^2*(C2623-F2623)-G2623)-MAX((D2623*(1+E2623)^2*(C2623-F2623)-G2623)-B2623/6,0)*'Расчет NPV'!$C$13)/(1+'Расчет NPV'!$C$12)^3</f>
        <v/>
      </c>
      <c r="K2623" s="9">
        <f>((D2623*(1+E2623)^3*(C2623-F2623)-G2623)-MAX((D2623*(1+E2623)^3*(C2623-F2623)-G2623)-B2623/6,0)*'Расчет NPV'!$C$13)/(1+'Расчет NPV'!$C$12)^4</f>
        <v/>
      </c>
      <c r="L2623" s="9">
        <f>((D2623*(1+E2623)^4*(C2623-F2623)-G2623)-MAX((D2623*(1+E2623)^4*(C2623-F2623)-G2623)-B2623/6,0)*'Расчет NPV'!$C$13)/(1+'Расчет NPV'!$C$12)^5</f>
        <v/>
      </c>
      <c r="M2623" s="9">
        <f>((D2623*(1+E2623)^5*(C2623-F2623)-G2623)-MAX((D2623*(1+E2623)^5*(C2623-F2623)-G2623)-B2623/6,0)*'Расчет NPV'!$C$13)/(1+'Расчет NPV'!$C$12)^6</f>
        <v/>
      </c>
      <c r="N2623" s="13">
        <f>SUM(H2623:M2623)-B2623</f>
        <v/>
      </c>
    </row>
    <row r="2624">
      <c r="A2624" t="n">
        <v>2620</v>
      </c>
      <c r="B2624" s="9">
        <f>_xlfn.BETA.INV(RAND(),'Расчет NPV'!$E$5,'Расчет NPV'!$F$5,'Расчет NPV'!$B$5,'Расчет NPV'!$D$5)</f>
        <v/>
      </c>
      <c r="C2624" s="9">
        <f>_xlfn.BETA.INV(RAND(),'Расчет NPV'!$E$6,'Расчет NPV'!$F$6,'Расчет NPV'!$B$6,'Расчет NPV'!$D$6)</f>
        <v/>
      </c>
      <c r="D2624" s="9">
        <f>_xlfn.BETA.INV(RAND(),'Расчет NPV'!$E$7,'Расчет NPV'!$F$7,'Расчет NPV'!$B$7,'Расчет NPV'!$D$7)</f>
        <v/>
      </c>
      <c r="E2624" s="5">
        <f>_xlfn.BETA.INV(RAND(),'Расчет NPV'!$E$8,'Расчет NPV'!$F$8,'Расчет NPV'!$B$8,'Расчет NPV'!$D$8)</f>
        <v/>
      </c>
      <c r="F2624" s="9">
        <f>_xlfn.BETA.INV(RAND(),'Расчет NPV'!$E$9,'Расчет NPV'!$F$9,'Расчет NPV'!$B$9,'Расчет NPV'!$D$9)</f>
        <v/>
      </c>
      <c r="G2624" s="9">
        <f>_xlfn.BETA.INV(RAND(),'Расчет NPV'!$E$10,'Расчет NPV'!$F$10,'Расчет NPV'!$B$10,'Расчет NPV'!$D$10)</f>
        <v/>
      </c>
      <c r="H2624" s="9">
        <f>((D2624*(1+E2624)^0*'Расчет NPV'!$C$14*(C2624-F2624)-G2624)-MAX((D2624*(1+E2624)^0*'Расчет NPV'!$C$14*(C2624-F2624)-G2624)-B2624/6,0)*'Расчет NPV'!$C$13)/(1+'Расчет NPV'!$C$12)^1</f>
        <v/>
      </c>
      <c r="I2624" s="9">
        <f>((D2624*(1+E2624)^1*(C2624-F2624)-G2624)-MAX((D2624*(1+E2624)^1*(C2624-F2624)-G2624)-B2624/6,0)*'Расчет NPV'!$C$13)/(1+'Расчет NPV'!$C$12)^2</f>
        <v/>
      </c>
      <c r="J2624" s="9">
        <f>((D2624*(1+E2624)^2*(C2624-F2624)-G2624)-MAX((D2624*(1+E2624)^2*(C2624-F2624)-G2624)-B2624/6,0)*'Расчет NPV'!$C$13)/(1+'Расчет NPV'!$C$12)^3</f>
        <v/>
      </c>
      <c r="K2624" s="9">
        <f>((D2624*(1+E2624)^3*(C2624-F2624)-G2624)-MAX((D2624*(1+E2624)^3*(C2624-F2624)-G2624)-B2624/6,0)*'Расчет NPV'!$C$13)/(1+'Расчет NPV'!$C$12)^4</f>
        <v/>
      </c>
      <c r="L2624" s="9">
        <f>((D2624*(1+E2624)^4*(C2624-F2624)-G2624)-MAX((D2624*(1+E2624)^4*(C2624-F2624)-G2624)-B2624/6,0)*'Расчет NPV'!$C$13)/(1+'Расчет NPV'!$C$12)^5</f>
        <v/>
      </c>
      <c r="M2624" s="9">
        <f>((D2624*(1+E2624)^5*(C2624-F2624)-G2624)-MAX((D2624*(1+E2624)^5*(C2624-F2624)-G2624)-B2624/6,0)*'Расчет NPV'!$C$13)/(1+'Расчет NPV'!$C$12)^6</f>
        <v/>
      </c>
      <c r="N2624" s="13">
        <f>SUM(H2624:M2624)-B2624</f>
        <v/>
      </c>
    </row>
    <row r="2625">
      <c r="A2625" t="n">
        <v>2621</v>
      </c>
      <c r="B2625" s="9">
        <f>_xlfn.BETA.INV(RAND(),'Расчет NPV'!$E$5,'Расчет NPV'!$F$5,'Расчет NPV'!$B$5,'Расчет NPV'!$D$5)</f>
        <v/>
      </c>
      <c r="C2625" s="9">
        <f>_xlfn.BETA.INV(RAND(),'Расчет NPV'!$E$6,'Расчет NPV'!$F$6,'Расчет NPV'!$B$6,'Расчет NPV'!$D$6)</f>
        <v/>
      </c>
      <c r="D2625" s="9">
        <f>_xlfn.BETA.INV(RAND(),'Расчет NPV'!$E$7,'Расчет NPV'!$F$7,'Расчет NPV'!$B$7,'Расчет NPV'!$D$7)</f>
        <v/>
      </c>
      <c r="E2625" s="5">
        <f>_xlfn.BETA.INV(RAND(),'Расчет NPV'!$E$8,'Расчет NPV'!$F$8,'Расчет NPV'!$B$8,'Расчет NPV'!$D$8)</f>
        <v/>
      </c>
      <c r="F2625" s="9">
        <f>_xlfn.BETA.INV(RAND(),'Расчет NPV'!$E$9,'Расчет NPV'!$F$9,'Расчет NPV'!$B$9,'Расчет NPV'!$D$9)</f>
        <v/>
      </c>
      <c r="G2625" s="9">
        <f>_xlfn.BETA.INV(RAND(),'Расчет NPV'!$E$10,'Расчет NPV'!$F$10,'Расчет NPV'!$B$10,'Расчет NPV'!$D$10)</f>
        <v/>
      </c>
      <c r="H2625" s="9">
        <f>((D2625*(1+E2625)^0*'Расчет NPV'!$C$14*(C2625-F2625)-G2625)-MAX((D2625*(1+E2625)^0*'Расчет NPV'!$C$14*(C2625-F2625)-G2625)-B2625/6,0)*'Расчет NPV'!$C$13)/(1+'Расчет NPV'!$C$12)^1</f>
        <v/>
      </c>
      <c r="I2625" s="9">
        <f>((D2625*(1+E2625)^1*(C2625-F2625)-G2625)-MAX((D2625*(1+E2625)^1*(C2625-F2625)-G2625)-B2625/6,0)*'Расчет NPV'!$C$13)/(1+'Расчет NPV'!$C$12)^2</f>
        <v/>
      </c>
      <c r="J2625" s="9">
        <f>((D2625*(1+E2625)^2*(C2625-F2625)-G2625)-MAX((D2625*(1+E2625)^2*(C2625-F2625)-G2625)-B2625/6,0)*'Расчет NPV'!$C$13)/(1+'Расчет NPV'!$C$12)^3</f>
        <v/>
      </c>
      <c r="K2625" s="9">
        <f>((D2625*(1+E2625)^3*(C2625-F2625)-G2625)-MAX((D2625*(1+E2625)^3*(C2625-F2625)-G2625)-B2625/6,0)*'Расчет NPV'!$C$13)/(1+'Расчет NPV'!$C$12)^4</f>
        <v/>
      </c>
      <c r="L2625" s="9">
        <f>((D2625*(1+E2625)^4*(C2625-F2625)-G2625)-MAX((D2625*(1+E2625)^4*(C2625-F2625)-G2625)-B2625/6,0)*'Расчет NPV'!$C$13)/(1+'Расчет NPV'!$C$12)^5</f>
        <v/>
      </c>
      <c r="M2625" s="9">
        <f>((D2625*(1+E2625)^5*(C2625-F2625)-G2625)-MAX((D2625*(1+E2625)^5*(C2625-F2625)-G2625)-B2625/6,0)*'Расчет NPV'!$C$13)/(1+'Расчет NPV'!$C$12)^6</f>
        <v/>
      </c>
      <c r="N2625" s="13">
        <f>SUM(H2625:M2625)-B2625</f>
        <v/>
      </c>
    </row>
    <row r="2626">
      <c r="A2626" t="n">
        <v>2622</v>
      </c>
      <c r="B2626" s="9">
        <f>_xlfn.BETA.INV(RAND(),'Расчет NPV'!$E$5,'Расчет NPV'!$F$5,'Расчет NPV'!$B$5,'Расчет NPV'!$D$5)</f>
        <v/>
      </c>
      <c r="C2626" s="9">
        <f>_xlfn.BETA.INV(RAND(),'Расчет NPV'!$E$6,'Расчет NPV'!$F$6,'Расчет NPV'!$B$6,'Расчет NPV'!$D$6)</f>
        <v/>
      </c>
      <c r="D2626" s="9">
        <f>_xlfn.BETA.INV(RAND(),'Расчет NPV'!$E$7,'Расчет NPV'!$F$7,'Расчет NPV'!$B$7,'Расчет NPV'!$D$7)</f>
        <v/>
      </c>
      <c r="E2626" s="5">
        <f>_xlfn.BETA.INV(RAND(),'Расчет NPV'!$E$8,'Расчет NPV'!$F$8,'Расчет NPV'!$B$8,'Расчет NPV'!$D$8)</f>
        <v/>
      </c>
      <c r="F2626" s="9">
        <f>_xlfn.BETA.INV(RAND(),'Расчет NPV'!$E$9,'Расчет NPV'!$F$9,'Расчет NPV'!$B$9,'Расчет NPV'!$D$9)</f>
        <v/>
      </c>
      <c r="G2626" s="9">
        <f>_xlfn.BETA.INV(RAND(),'Расчет NPV'!$E$10,'Расчет NPV'!$F$10,'Расчет NPV'!$B$10,'Расчет NPV'!$D$10)</f>
        <v/>
      </c>
      <c r="H2626" s="9">
        <f>((D2626*(1+E2626)^0*'Расчет NPV'!$C$14*(C2626-F2626)-G2626)-MAX((D2626*(1+E2626)^0*'Расчет NPV'!$C$14*(C2626-F2626)-G2626)-B2626/6,0)*'Расчет NPV'!$C$13)/(1+'Расчет NPV'!$C$12)^1</f>
        <v/>
      </c>
      <c r="I2626" s="9">
        <f>((D2626*(1+E2626)^1*(C2626-F2626)-G2626)-MAX((D2626*(1+E2626)^1*(C2626-F2626)-G2626)-B2626/6,0)*'Расчет NPV'!$C$13)/(1+'Расчет NPV'!$C$12)^2</f>
        <v/>
      </c>
      <c r="J2626" s="9">
        <f>((D2626*(1+E2626)^2*(C2626-F2626)-G2626)-MAX((D2626*(1+E2626)^2*(C2626-F2626)-G2626)-B2626/6,0)*'Расчет NPV'!$C$13)/(1+'Расчет NPV'!$C$12)^3</f>
        <v/>
      </c>
      <c r="K2626" s="9">
        <f>((D2626*(1+E2626)^3*(C2626-F2626)-G2626)-MAX((D2626*(1+E2626)^3*(C2626-F2626)-G2626)-B2626/6,0)*'Расчет NPV'!$C$13)/(1+'Расчет NPV'!$C$12)^4</f>
        <v/>
      </c>
      <c r="L2626" s="9">
        <f>((D2626*(1+E2626)^4*(C2626-F2626)-G2626)-MAX((D2626*(1+E2626)^4*(C2626-F2626)-G2626)-B2626/6,0)*'Расчет NPV'!$C$13)/(1+'Расчет NPV'!$C$12)^5</f>
        <v/>
      </c>
      <c r="M2626" s="9">
        <f>((D2626*(1+E2626)^5*(C2626-F2626)-G2626)-MAX((D2626*(1+E2626)^5*(C2626-F2626)-G2626)-B2626/6,0)*'Расчет NPV'!$C$13)/(1+'Расчет NPV'!$C$12)^6</f>
        <v/>
      </c>
      <c r="N2626" s="13">
        <f>SUM(H2626:M2626)-B2626</f>
        <v/>
      </c>
    </row>
    <row r="2627">
      <c r="A2627" t="n">
        <v>2623</v>
      </c>
      <c r="B2627" s="9">
        <f>_xlfn.BETA.INV(RAND(),'Расчет NPV'!$E$5,'Расчет NPV'!$F$5,'Расчет NPV'!$B$5,'Расчет NPV'!$D$5)</f>
        <v/>
      </c>
      <c r="C2627" s="9">
        <f>_xlfn.BETA.INV(RAND(),'Расчет NPV'!$E$6,'Расчет NPV'!$F$6,'Расчет NPV'!$B$6,'Расчет NPV'!$D$6)</f>
        <v/>
      </c>
      <c r="D2627" s="9">
        <f>_xlfn.BETA.INV(RAND(),'Расчет NPV'!$E$7,'Расчет NPV'!$F$7,'Расчет NPV'!$B$7,'Расчет NPV'!$D$7)</f>
        <v/>
      </c>
      <c r="E2627" s="5">
        <f>_xlfn.BETA.INV(RAND(),'Расчет NPV'!$E$8,'Расчет NPV'!$F$8,'Расчет NPV'!$B$8,'Расчет NPV'!$D$8)</f>
        <v/>
      </c>
      <c r="F2627" s="9">
        <f>_xlfn.BETA.INV(RAND(),'Расчет NPV'!$E$9,'Расчет NPV'!$F$9,'Расчет NPV'!$B$9,'Расчет NPV'!$D$9)</f>
        <v/>
      </c>
      <c r="G2627" s="9">
        <f>_xlfn.BETA.INV(RAND(),'Расчет NPV'!$E$10,'Расчет NPV'!$F$10,'Расчет NPV'!$B$10,'Расчет NPV'!$D$10)</f>
        <v/>
      </c>
      <c r="H2627" s="9">
        <f>((D2627*(1+E2627)^0*'Расчет NPV'!$C$14*(C2627-F2627)-G2627)-MAX((D2627*(1+E2627)^0*'Расчет NPV'!$C$14*(C2627-F2627)-G2627)-B2627/6,0)*'Расчет NPV'!$C$13)/(1+'Расчет NPV'!$C$12)^1</f>
        <v/>
      </c>
      <c r="I2627" s="9">
        <f>((D2627*(1+E2627)^1*(C2627-F2627)-G2627)-MAX((D2627*(1+E2627)^1*(C2627-F2627)-G2627)-B2627/6,0)*'Расчет NPV'!$C$13)/(1+'Расчет NPV'!$C$12)^2</f>
        <v/>
      </c>
      <c r="J2627" s="9">
        <f>((D2627*(1+E2627)^2*(C2627-F2627)-G2627)-MAX((D2627*(1+E2627)^2*(C2627-F2627)-G2627)-B2627/6,0)*'Расчет NPV'!$C$13)/(1+'Расчет NPV'!$C$12)^3</f>
        <v/>
      </c>
      <c r="K2627" s="9">
        <f>((D2627*(1+E2627)^3*(C2627-F2627)-G2627)-MAX((D2627*(1+E2627)^3*(C2627-F2627)-G2627)-B2627/6,0)*'Расчет NPV'!$C$13)/(1+'Расчет NPV'!$C$12)^4</f>
        <v/>
      </c>
      <c r="L2627" s="9">
        <f>((D2627*(1+E2627)^4*(C2627-F2627)-G2627)-MAX((D2627*(1+E2627)^4*(C2627-F2627)-G2627)-B2627/6,0)*'Расчет NPV'!$C$13)/(1+'Расчет NPV'!$C$12)^5</f>
        <v/>
      </c>
      <c r="M2627" s="9">
        <f>((D2627*(1+E2627)^5*(C2627-F2627)-G2627)-MAX((D2627*(1+E2627)^5*(C2627-F2627)-G2627)-B2627/6,0)*'Расчет NPV'!$C$13)/(1+'Расчет NPV'!$C$12)^6</f>
        <v/>
      </c>
      <c r="N2627" s="13">
        <f>SUM(H2627:M2627)-B2627</f>
        <v/>
      </c>
    </row>
    <row r="2628">
      <c r="A2628" t="n">
        <v>2624</v>
      </c>
      <c r="B2628" s="9">
        <f>_xlfn.BETA.INV(RAND(),'Расчет NPV'!$E$5,'Расчет NPV'!$F$5,'Расчет NPV'!$B$5,'Расчет NPV'!$D$5)</f>
        <v/>
      </c>
      <c r="C2628" s="9">
        <f>_xlfn.BETA.INV(RAND(),'Расчет NPV'!$E$6,'Расчет NPV'!$F$6,'Расчет NPV'!$B$6,'Расчет NPV'!$D$6)</f>
        <v/>
      </c>
      <c r="D2628" s="9">
        <f>_xlfn.BETA.INV(RAND(),'Расчет NPV'!$E$7,'Расчет NPV'!$F$7,'Расчет NPV'!$B$7,'Расчет NPV'!$D$7)</f>
        <v/>
      </c>
      <c r="E2628" s="5">
        <f>_xlfn.BETA.INV(RAND(),'Расчет NPV'!$E$8,'Расчет NPV'!$F$8,'Расчет NPV'!$B$8,'Расчет NPV'!$D$8)</f>
        <v/>
      </c>
      <c r="F2628" s="9">
        <f>_xlfn.BETA.INV(RAND(),'Расчет NPV'!$E$9,'Расчет NPV'!$F$9,'Расчет NPV'!$B$9,'Расчет NPV'!$D$9)</f>
        <v/>
      </c>
      <c r="G2628" s="9">
        <f>_xlfn.BETA.INV(RAND(),'Расчет NPV'!$E$10,'Расчет NPV'!$F$10,'Расчет NPV'!$B$10,'Расчет NPV'!$D$10)</f>
        <v/>
      </c>
      <c r="H2628" s="9">
        <f>((D2628*(1+E2628)^0*'Расчет NPV'!$C$14*(C2628-F2628)-G2628)-MAX((D2628*(1+E2628)^0*'Расчет NPV'!$C$14*(C2628-F2628)-G2628)-B2628/6,0)*'Расчет NPV'!$C$13)/(1+'Расчет NPV'!$C$12)^1</f>
        <v/>
      </c>
      <c r="I2628" s="9">
        <f>((D2628*(1+E2628)^1*(C2628-F2628)-G2628)-MAX((D2628*(1+E2628)^1*(C2628-F2628)-G2628)-B2628/6,0)*'Расчет NPV'!$C$13)/(1+'Расчет NPV'!$C$12)^2</f>
        <v/>
      </c>
      <c r="J2628" s="9">
        <f>((D2628*(1+E2628)^2*(C2628-F2628)-G2628)-MAX((D2628*(1+E2628)^2*(C2628-F2628)-G2628)-B2628/6,0)*'Расчет NPV'!$C$13)/(1+'Расчет NPV'!$C$12)^3</f>
        <v/>
      </c>
      <c r="K2628" s="9">
        <f>((D2628*(1+E2628)^3*(C2628-F2628)-G2628)-MAX((D2628*(1+E2628)^3*(C2628-F2628)-G2628)-B2628/6,0)*'Расчет NPV'!$C$13)/(1+'Расчет NPV'!$C$12)^4</f>
        <v/>
      </c>
      <c r="L2628" s="9">
        <f>((D2628*(1+E2628)^4*(C2628-F2628)-G2628)-MAX((D2628*(1+E2628)^4*(C2628-F2628)-G2628)-B2628/6,0)*'Расчет NPV'!$C$13)/(1+'Расчет NPV'!$C$12)^5</f>
        <v/>
      </c>
      <c r="M2628" s="9">
        <f>((D2628*(1+E2628)^5*(C2628-F2628)-G2628)-MAX((D2628*(1+E2628)^5*(C2628-F2628)-G2628)-B2628/6,0)*'Расчет NPV'!$C$13)/(1+'Расчет NPV'!$C$12)^6</f>
        <v/>
      </c>
      <c r="N2628" s="13">
        <f>SUM(H2628:M2628)-B2628</f>
        <v/>
      </c>
    </row>
    <row r="2629">
      <c r="A2629" t="n">
        <v>2625</v>
      </c>
      <c r="B2629" s="9">
        <f>_xlfn.BETA.INV(RAND(),'Расчет NPV'!$E$5,'Расчет NPV'!$F$5,'Расчет NPV'!$B$5,'Расчет NPV'!$D$5)</f>
        <v/>
      </c>
      <c r="C2629" s="9">
        <f>_xlfn.BETA.INV(RAND(),'Расчет NPV'!$E$6,'Расчет NPV'!$F$6,'Расчет NPV'!$B$6,'Расчет NPV'!$D$6)</f>
        <v/>
      </c>
      <c r="D2629" s="9">
        <f>_xlfn.BETA.INV(RAND(),'Расчет NPV'!$E$7,'Расчет NPV'!$F$7,'Расчет NPV'!$B$7,'Расчет NPV'!$D$7)</f>
        <v/>
      </c>
      <c r="E2629" s="5">
        <f>_xlfn.BETA.INV(RAND(),'Расчет NPV'!$E$8,'Расчет NPV'!$F$8,'Расчет NPV'!$B$8,'Расчет NPV'!$D$8)</f>
        <v/>
      </c>
      <c r="F2629" s="9">
        <f>_xlfn.BETA.INV(RAND(),'Расчет NPV'!$E$9,'Расчет NPV'!$F$9,'Расчет NPV'!$B$9,'Расчет NPV'!$D$9)</f>
        <v/>
      </c>
      <c r="G2629" s="9">
        <f>_xlfn.BETA.INV(RAND(),'Расчет NPV'!$E$10,'Расчет NPV'!$F$10,'Расчет NPV'!$B$10,'Расчет NPV'!$D$10)</f>
        <v/>
      </c>
      <c r="H2629" s="9">
        <f>((D2629*(1+E2629)^0*'Расчет NPV'!$C$14*(C2629-F2629)-G2629)-MAX((D2629*(1+E2629)^0*'Расчет NPV'!$C$14*(C2629-F2629)-G2629)-B2629/6,0)*'Расчет NPV'!$C$13)/(1+'Расчет NPV'!$C$12)^1</f>
        <v/>
      </c>
      <c r="I2629" s="9">
        <f>((D2629*(1+E2629)^1*(C2629-F2629)-G2629)-MAX((D2629*(1+E2629)^1*(C2629-F2629)-G2629)-B2629/6,0)*'Расчет NPV'!$C$13)/(1+'Расчет NPV'!$C$12)^2</f>
        <v/>
      </c>
      <c r="J2629" s="9">
        <f>((D2629*(1+E2629)^2*(C2629-F2629)-G2629)-MAX((D2629*(1+E2629)^2*(C2629-F2629)-G2629)-B2629/6,0)*'Расчет NPV'!$C$13)/(1+'Расчет NPV'!$C$12)^3</f>
        <v/>
      </c>
      <c r="K2629" s="9">
        <f>((D2629*(1+E2629)^3*(C2629-F2629)-G2629)-MAX((D2629*(1+E2629)^3*(C2629-F2629)-G2629)-B2629/6,0)*'Расчет NPV'!$C$13)/(1+'Расчет NPV'!$C$12)^4</f>
        <v/>
      </c>
      <c r="L2629" s="9">
        <f>((D2629*(1+E2629)^4*(C2629-F2629)-G2629)-MAX((D2629*(1+E2629)^4*(C2629-F2629)-G2629)-B2629/6,0)*'Расчет NPV'!$C$13)/(1+'Расчет NPV'!$C$12)^5</f>
        <v/>
      </c>
      <c r="M2629" s="9">
        <f>((D2629*(1+E2629)^5*(C2629-F2629)-G2629)-MAX((D2629*(1+E2629)^5*(C2629-F2629)-G2629)-B2629/6,0)*'Расчет NPV'!$C$13)/(1+'Расчет NPV'!$C$12)^6</f>
        <v/>
      </c>
      <c r="N2629" s="13">
        <f>SUM(H2629:M2629)-B2629</f>
        <v/>
      </c>
    </row>
    <row r="2630">
      <c r="A2630" t="n">
        <v>2626</v>
      </c>
      <c r="B2630" s="9">
        <f>_xlfn.BETA.INV(RAND(),'Расчет NPV'!$E$5,'Расчет NPV'!$F$5,'Расчет NPV'!$B$5,'Расчет NPV'!$D$5)</f>
        <v/>
      </c>
      <c r="C2630" s="9">
        <f>_xlfn.BETA.INV(RAND(),'Расчет NPV'!$E$6,'Расчет NPV'!$F$6,'Расчет NPV'!$B$6,'Расчет NPV'!$D$6)</f>
        <v/>
      </c>
      <c r="D2630" s="9">
        <f>_xlfn.BETA.INV(RAND(),'Расчет NPV'!$E$7,'Расчет NPV'!$F$7,'Расчет NPV'!$B$7,'Расчет NPV'!$D$7)</f>
        <v/>
      </c>
      <c r="E2630" s="5">
        <f>_xlfn.BETA.INV(RAND(),'Расчет NPV'!$E$8,'Расчет NPV'!$F$8,'Расчет NPV'!$B$8,'Расчет NPV'!$D$8)</f>
        <v/>
      </c>
      <c r="F2630" s="9">
        <f>_xlfn.BETA.INV(RAND(),'Расчет NPV'!$E$9,'Расчет NPV'!$F$9,'Расчет NPV'!$B$9,'Расчет NPV'!$D$9)</f>
        <v/>
      </c>
      <c r="G2630" s="9">
        <f>_xlfn.BETA.INV(RAND(),'Расчет NPV'!$E$10,'Расчет NPV'!$F$10,'Расчет NPV'!$B$10,'Расчет NPV'!$D$10)</f>
        <v/>
      </c>
      <c r="H2630" s="9">
        <f>((D2630*(1+E2630)^0*'Расчет NPV'!$C$14*(C2630-F2630)-G2630)-MAX((D2630*(1+E2630)^0*'Расчет NPV'!$C$14*(C2630-F2630)-G2630)-B2630/6,0)*'Расчет NPV'!$C$13)/(1+'Расчет NPV'!$C$12)^1</f>
        <v/>
      </c>
      <c r="I2630" s="9">
        <f>((D2630*(1+E2630)^1*(C2630-F2630)-G2630)-MAX((D2630*(1+E2630)^1*(C2630-F2630)-G2630)-B2630/6,0)*'Расчет NPV'!$C$13)/(1+'Расчет NPV'!$C$12)^2</f>
        <v/>
      </c>
      <c r="J2630" s="9">
        <f>((D2630*(1+E2630)^2*(C2630-F2630)-G2630)-MAX((D2630*(1+E2630)^2*(C2630-F2630)-G2630)-B2630/6,0)*'Расчет NPV'!$C$13)/(1+'Расчет NPV'!$C$12)^3</f>
        <v/>
      </c>
      <c r="K2630" s="9">
        <f>((D2630*(1+E2630)^3*(C2630-F2630)-G2630)-MAX((D2630*(1+E2630)^3*(C2630-F2630)-G2630)-B2630/6,0)*'Расчет NPV'!$C$13)/(1+'Расчет NPV'!$C$12)^4</f>
        <v/>
      </c>
      <c r="L2630" s="9">
        <f>((D2630*(1+E2630)^4*(C2630-F2630)-G2630)-MAX((D2630*(1+E2630)^4*(C2630-F2630)-G2630)-B2630/6,0)*'Расчет NPV'!$C$13)/(1+'Расчет NPV'!$C$12)^5</f>
        <v/>
      </c>
      <c r="M2630" s="9">
        <f>((D2630*(1+E2630)^5*(C2630-F2630)-G2630)-MAX((D2630*(1+E2630)^5*(C2630-F2630)-G2630)-B2630/6,0)*'Расчет NPV'!$C$13)/(1+'Расчет NPV'!$C$12)^6</f>
        <v/>
      </c>
      <c r="N2630" s="13">
        <f>SUM(H2630:M2630)-B2630</f>
        <v/>
      </c>
    </row>
    <row r="2631">
      <c r="A2631" t="n">
        <v>2627</v>
      </c>
      <c r="B2631" s="9">
        <f>_xlfn.BETA.INV(RAND(),'Расчет NPV'!$E$5,'Расчет NPV'!$F$5,'Расчет NPV'!$B$5,'Расчет NPV'!$D$5)</f>
        <v/>
      </c>
      <c r="C2631" s="9">
        <f>_xlfn.BETA.INV(RAND(),'Расчет NPV'!$E$6,'Расчет NPV'!$F$6,'Расчет NPV'!$B$6,'Расчет NPV'!$D$6)</f>
        <v/>
      </c>
      <c r="D2631" s="9">
        <f>_xlfn.BETA.INV(RAND(),'Расчет NPV'!$E$7,'Расчет NPV'!$F$7,'Расчет NPV'!$B$7,'Расчет NPV'!$D$7)</f>
        <v/>
      </c>
      <c r="E2631" s="5">
        <f>_xlfn.BETA.INV(RAND(),'Расчет NPV'!$E$8,'Расчет NPV'!$F$8,'Расчет NPV'!$B$8,'Расчет NPV'!$D$8)</f>
        <v/>
      </c>
      <c r="F2631" s="9">
        <f>_xlfn.BETA.INV(RAND(),'Расчет NPV'!$E$9,'Расчет NPV'!$F$9,'Расчет NPV'!$B$9,'Расчет NPV'!$D$9)</f>
        <v/>
      </c>
      <c r="G2631" s="9">
        <f>_xlfn.BETA.INV(RAND(),'Расчет NPV'!$E$10,'Расчет NPV'!$F$10,'Расчет NPV'!$B$10,'Расчет NPV'!$D$10)</f>
        <v/>
      </c>
      <c r="H2631" s="9">
        <f>((D2631*(1+E2631)^0*'Расчет NPV'!$C$14*(C2631-F2631)-G2631)-MAX((D2631*(1+E2631)^0*'Расчет NPV'!$C$14*(C2631-F2631)-G2631)-B2631/6,0)*'Расчет NPV'!$C$13)/(1+'Расчет NPV'!$C$12)^1</f>
        <v/>
      </c>
      <c r="I2631" s="9">
        <f>((D2631*(1+E2631)^1*(C2631-F2631)-G2631)-MAX((D2631*(1+E2631)^1*(C2631-F2631)-G2631)-B2631/6,0)*'Расчет NPV'!$C$13)/(1+'Расчет NPV'!$C$12)^2</f>
        <v/>
      </c>
      <c r="J2631" s="9">
        <f>((D2631*(1+E2631)^2*(C2631-F2631)-G2631)-MAX((D2631*(1+E2631)^2*(C2631-F2631)-G2631)-B2631/6,0)*'Расчет NPV'!$C$13)/(1+'Расчет NPV'!$C$12)^3</f>
        <v/>
      </c>
      <c r="K2631" s="9">
        <f>((D2631*(1+E2631)^3*(C2631-F2631)-G2631)-MAX((D2631*(1+E2631)^3*(C2631-F2631)-G2631)-B2631/6,0)*'Расчет NPV'!$C$13)/(1+'Расчет NPV'!$C$12)^4</f>
        <v/>
      </c>
      <c r="L2631" s="9">
        <f>((D2631*(1+E2631)^4*(C2631-F2631)-G2631)-MAX((D2631*(1+E2631)^4*(C2631-F2631)-G2631)-B2631/6,0)*'Расчет NPV'!$C$13)/(1+'Расчет NPV'!$C$12)^5</f>
        <v/>
      </c>
      <c r="M2631" s="9">
        <f>((D2631*(1+E2631)^5*(C2631-F2631)-G2631)-MAX((D2631*(1+E2631)^5*(C2631-F2631)-G2631)-B2631/6,0)*'Расчет NPV'!$C$13)/(1+'Расчет NPV'!$C$12)^6</f>
        <v/>
      </c>
      <c r="N2631" s="13">
        <f>SUM(H2631:M2631)-B2631</f>
        <v/>
      </c>
    </row>
    <row r="2632">
      <c r="A2632" t="n">
        <v>2628</v>
      </c>
      <c r="B2632" s="9">
        <f>_xlfn.BETA.INV(RAND(),'Расчет NPV'!$E$5,'Расчет NPV'!$F$5,'Расчет NPV'!$B$5,'Расчет NPV'!$D$5)</f>
        <v/>
      </c>
      <c r="C2632" s="9">
        <f>_xlfn.BETA.INV(RAND(),'Расчет NPV'!$E$6,'Расчет NPV'!$F$6,'Расчет NPV'!$B$6,'Расчет NPV'!$D$6)</f>
        <v/>
      </c>
      <c r="D2632" s="9">
        <f>_xlfn.BETA.INV(RAND(),'Расчет NPV'!$E$7,'Расчет NPV'!$F$7,'Расчет NPV'!$B$7,'Расчет NPV'!$D$7)</f>
        <v/>
      </c>
      <c r="E2632" s="5">
        <f>_xlfn.BETA.INV(RAND(),'Расчет NPV'!$E$8,'Расчет NPV'!$F$8,'Расчет NPV'!$B$8,'Расчет NPV'!$D$8)</f>
        <v/>
      </c>
      <c r="F2632" s="9">
        <f>_xlfn.BETA.INV(RAND(),'Расчет NPV'!$E$9,'Расчет NPV'!$F$9,'Расчет NPV'!$B$9,'Расчет NPV'!$D$9)</f>
        <v/>
      </c>
      <c r="G2632" s="9">
        <f>_xlfn.BETA.INV(RAND(),'Расчет NPV'!$E$10,'Расчет NPV'!$F$10,'Расчет NPV'!$B$10,'Расчет NPV'!$D$10)</f>
        <v/>
      </c>
      <c r="H2632" s="9">
        <f>((D2632*(1+E2632)^0*'Расчет NPV'!$C$14*(C2632-F2632)-G2632)-MAX((D2632*(1+E2632)^0*'Расчет NPV'!$C$14*(C2632-F2632)-G2632)-B2632/6,0)*'Расчет NPV'!$C$13)/(1+'Расчет NPV'!$C$12)^1</f>
        <v/>
      </c>
      <c r="I2632" s="9">
        <f>((D2632*(1+E2632)^1*(C2632-F2632)-G2632)-MAX((D2632*(1+E2632)^1*(C2632-F2632)-G2632)-B2632/6,0)*'Расчет NPV'!$C$13)/(1+'Расчет NPV'!$C$12)^2</f>
        <v/>
      </c>
      <c r="J2632" s="9">
        <f>((D2632*(1+E2632)^2*(C2632-F2632)-G2632)-MAX((D2632*(1+E2632)^2*(C2632-F2632)-G2632)-B2632/6,0)*'Расчет NPV'!$C$13)/(1+'Расчет NPV'!$C$12)^3</f>
        <v/>
      </c>
      <c r="K2632" s="9">
        <f>((D2632*(1+E2632)^3*(C2632-F2632)-G2632)-MAX((D2632*(1+E2632)^3*(C2632-F2632)-G2632)-B2632/6,0)*'Расчет NPV'!$C$13)/(1+'Расчет NPV'!$C$12)^4</f>
        <v/>
      </c>
      <c r="L2632" s="9">
        <f>((D2632*(1+E2632)^4*(C2632-F2632)-G2632)-MAX((D2632*(1+E2632)^4*(C2632-F2632)-G2632)-B2632/6,0)*'Расчет NPV'!$C$13)/(1+'Расчет NPV'!$C$12)^5</f>
        <v/>
      </c>
      <c r="M2632" s="9">
        <f>((D2632*(1+E2632)^5*(C2632-F2632)-G2632)-MAX((D2632*(1+E2632)^5*(C2632-F2632)-G2632)-B2632/6,0)*'Расчет NPV'!$C$13)/(1+'Расчет NPV'!$C$12)^6</f>
        <v/>
      </c>
      <c r="N2632" s="13">
        <f>SUM(H2632:M2632)-B2632</f>
        <v/>
      </c>
    </row>
    <row r="2633">
      <c r="A2633" t="n">
        <v>2629</v>
      </c>
      <c r="B2633" s="9">
        <f>_xlfn.BETA.INV(RAND(),'Расчет NPV'!$E$5,'Расчет NPV'!$F$5,'Расчет NPV'!$B$5,'Расчет NPV'!$D$5)</f>
        <v/>
      </c>
      <c r="C2633" s="9">
        <f>_xlfn.BETA.INV(RAND(),'Расчет NPV'!$E$6,'Расчет NPV'!$F$6,'Расчет NPV'!$B$6,'Расчет NPV'!$D$6)</f>
        <v/>
      </c>
      <c r="D2633" s="9">
        <f>_xlfn.BETA.INV(RAND(),'Расчет NPV'!$E$7,'Расчет NPV'!$F$7,'Расчет NPV'!$B$7,'Расчет NPV'!$D$7)</f>
        <v/>
      </c>
      <c r="E2633" s="5">
        <f>_xlfn.BETA.INV(RAND(),'Расчет NPV'!$E$8,'Расчет NPV'!$F$8,'Расчет NPV'!$B$8,'Расчет NPV'!$D$8)</f>
        <v/>
      </c>
      <c r="F2633" s="9">
        <f>_xlfn.BETA.INV(RAND(),'Расчет NPV'!$E$9,'Расчет NPV'!$F$9,'Расчет NPV'!$B$9,'Расчет NPV'!$D$9)</f>
        <v/>
      </c>
      <c r="G2633" s="9">
        <f>_xlfn.BETA.INV(RAND(),'Расчет NPV'!$E$10,'Расчет NPV'!$F$10,'Расчет NPV'!$B$10,'Расчет NPV'!$D$10)</f>
        <v/>
      </c>
      <c r="H2633" s="9">
        <f>((D2633*(1+E2633)^0*'Расчет NPV'!$C$14*(C2633-F2633)-G2633)-MAX((D2633*(1+E2633)^0*'Расчет NPV'!$C$14*(C2633-F2633)-G2633)-B2633/6,0)*'Расчет NPV'!$C$13)/(1+'Расчет NPV'!$C$12)^1</f>
        <v/>
      </c>
      <c r="I2633" s="9">
        <f>((D2633*(1+E2633)^1*(C2633-F2633)-G2633)-MAX((D2633*(1+E2633)^1*(C2633-F2633)-G2633)-B2633/6,0)*'Расчет NPV'!$C$13)/(1+'Расчет NPV'!$C$12)^2</f>
        <v/>
      </c>
      <c r="J2633" s="9">
        <f>((D2633*(1+E2633)^2*(C2633-F2633)-G2633)-MAX((D2633*(1+E2633)^2*(C2633-F2633)-G2633)-B2633/6,0)*'Расчет NPV'!$C$13)/(1+'Расчет NPV'!$C$12)^3</f>
        <v/>
      </c>
      <c r="K2633" s="9">
        <f>((D2633*(1+E2633)^3*(C2633-F2633)-G2633)-MAX((D2633*(1+E2633)^3*(C2633-F2633)-G2633)-B2633/6,0)*'Расчет NPV'!$C$13)/(1+'Расчет NPV'!$C$12)^4</f>
        <v/>
      </c>
      <c r="L2633" s="9">
        <f>((D2633*(1+E2633)^4*(C2633-F2633)-G2633)-MAX((D2633*(1+E2633)^4*(C2633-F2633)-G2633)-B2633/6,0)*'Расчет NPV'!$C$13)/(1+'Расчет NPV'!$C$12)^5</f>
        <v/>
      </c>
      <c r="M2633" s="9">
        <f>((D2633*(1+E2633)^5*(C2633-F2633)-G2633)-MAX((D2633*(1+E2633)^5*(C2633-F2633)-G2633)-B2633/6,0)*'Расчет NPV'!$C$13)/(1+'Расчет NPV'!$C$12)^6</f>
        <v/>
      </c>
      <c r="N2633" s="13">
        <f>SUM(H2633:M2633)-B2633</f>
        <v/>
      </c>
    </row>
    <row r="2634">
      <c r="A2634" t="n">
        <v>2630</v>
      </c>
      <c r="B2634" s="9">
        <f>_xlfn.BETA.INV(RAND(),'Расчет NPV'!$E$5,'Расчет NPV'!$F$5,'Расчет NPV'!$B$5,'Расчет NPV'!$D$5)</f>
        <v/>
      </c>
      <c r="C2634" s="9">
        <f>_xlfn.BETA.INV(RAND(),'Расчет NPV'!$E$6,'Расчет NPV'!$F$6,'Расчет NPV'!$B$6,'Расчет NPV'!$D$6)</f>
        <v/>
      </c>
      <c r="D2634" s="9">
        <f>_xlfn.BETA.INV(RAND(),'Расчет NPV'!$E$7,'Расчет NPV'!$F$7,'Расчет NPV'!$B$7,'Расчет NPV'!$D$7)</f>
        <v/>
      </c>
      <c r="E2634" s="5">
        <f>_xlfn.BETA.INV(RAND(),'Расчет NPV'!$E$8,'Расчет NPV'!$F$8,'Расчет NPV'!$B$8,'Расчет NPV'!$D$8)</f>
        <v/>
      </c>
      <c r="F2634" s="9">
        <f>_xlfn.BETA.INV(RAND(),'Расчет NPV'!$E$9,'Расчет NPV'!$F$9,'Расчет NPV'!$B$9,'Расчет NPV'!$D$9)</f>
        <v/>
      </c>
      <c r="G2634" s="9">
        <f>_xlfn.BETA.INV(RAND(),'Расчет NPV'!$E$10,'Расчет NPV'!$F$10,'Расчет NPV'!$B$10,'Расчет NPV'!$D$10)</f>
        <v/>
      </c>
      <c r="H2634" s="9">
        <f>((D2634*(1+E2634)^0*'Расчет NPV'!$C$14*(C2634-F2634)-G2634)-MAX((D2634*(1+E2634)^0*'Расчет NPV'!$C$14*(C2634-F2634)-G2634)-B2634/6,0)*'Расчет NPV'!$C$13)/(1+'Расчет NPV'!$C$12)^1</f>
        <v/>
      </c>
      <c r="I2634" s="9">
        <f>((D2634*(1+E2634)^1*(C2634-F2634)-G2634)-MAX((D2634*(1+E2634)^1*(C2634-F2634)-G2634)-B2634/6,0)*'Расчет NPV'!$C$13)/(1+'Расчет NPV'!$C$12)^2</f>
        <v/>
      </c>
      <c r="J2634" s="9">
        <f>((D2634*(1+E2634)^2*(C2634-F2634)-G2634)-MAX((D2634*(1+E2634)^2*(C2634-F2634)-G2634)-B2634/6,0)*'Расчет NPV'!$C$13)/(1+'Расчет NPV'!$C$12)^3</f>
        <v/>
      </c>
      <c r="K2634" s="9">
        <f>((D2634*(1+E2634)^3*(C2634-F2634)-G2634)-MAX((D2634*(1+E2634)^3*(C2634-F2634)-G2634)-B2634/6,0)*'Расчет NPV'!$C$13)/(1+'Расчет NPV'!$C$12)^4</f>
        <v/>
      </c>
      <c r="L2634" s="9">
        <f>((D2634*(1+E2634)^4*(C2634-F2634)-G2634)-MAX((D2634*(1+E2634)^4*(C2634-F2634)-G2634)-B2634/6,0)*'Расчет NPV'!$C$13)/(1+'Расчет NPV'!$C$12)^5</f>
        <v/>
      </c>
      <c r="M2634" s="9">
        <f>((D2634*(1+E2634)^5*(C2634-F2634)-G2634)-MAX((D2634*(1+E2634)^5*(C2634-F2634)-G2634)-B2634/6,0)*'Расчет NPV'!$C$13)/(1+'Расчет NPV'!$C$12)^6</f>
        <v/>
      </c>
      <c r="N2634" s="13">
        <f>SUM(H2634:M2634)-B2634</f>
        <v/>
      </c>
    </row>
    <row r="2635">
      <c r="A2635" t="n">
        <v>2631</v>
      </c>
      <c r="B2635" s="9">
        <f>_xlfn.BETA.INV(RAND(),'Расчет NPV'!$E$5,'Расчет NPV'!$F$5,'Расчет NPV'!$B$5,'Расчет NPV'!$D$5)</f>
        <v/>
      </c>
      <c r="C2635" s="9">
        <f>_xlfn.BETA.INV(RAND(),'Расчет NPV'!$E$6,'Расчет NPV'!$F$6,'Расчет NPV'!$B$6,'Расчет NPV'!$D$6)</f>
        <v/>
      </c>
      <c r="D2635" s="9">
        <f>_xlfn.BETA.INV(RAND(),'Расчет NPV'!$E$7,'Расчет NPV'!$F$7,'Расчет NPV'!$B$7,'Расчет NPV'!$D$7)</f>
        <v/>
      </c>
      <c r="E2635" s="5">
        <f>_xlfn.BETA.INV(RAND(),'Расчет NPV'!$E$8,'Расчет NPV'!$F$8,'Расчет NPV'!$B$8,'Расчет NPV'!$D$8)</f>
        <v/>
      </c>
      <c r="F2635" s="9">
        <f>_xlfn.BETA.INV(RAND(),'Расчет NPV'!$E$9,'Расчет NPV'!$F$9,'Расчет NPV'!$B$9,'Расчет NPV'!$D$9)</f>
        <v/>
      </c>
      <c r="G2635" s="9">
        <f>_xlfn.BETA.INV(RAND(),'Расчет NPV'!$E$10,'Расчет NPV'!$F$10,'Расчет NPV'!$B$10,'Расчет NPV'!$D$10)</f>
        <v/>
      </c>
      <c r="H2635" s="9">
        <f>((D2635*(1+E2635)^0*'Расчет NPV'!$C$14*(C2635-F2635)-G2635)-MAX((D2635*(1+E2635)^0*'Расчет NPV'!$C$14*(C2635-F2635)-G2635)-B2635/6,0)*'Расчет NPV'!$C$13)/(1+'Расчет NPV'!$C$12)^1</f>
        <v/>
      </c>
      <c r="I2635" s="9">
        <f>((D2635*(1+E2635)^1*(C2635-F2635)-G2635)-MAX((D2635*(1+E2635)^1*(C2635-F2635)-G2635)-B2635/6,0)*'Расчет NPV'!$C$13)/(1+'Расчет NPV'!$C$12)^2</f>
        <v/>
      </c>
      <c r="J2635" s="9">
        <f>((D2635*(1+E2635)^2*(C2635-F2635)-G2635)-MAX((D2635*(1+E2635)^2*(C2635-F2635)-G2635)-B2635/6,0)*'Расчет NPV'!$C$13)/(1+'Расчет NPV'!$C$12)^3</f>
        <v/>
      </c>
      <c r="K2635" s="9">
        <f>((D2635*(1+E2635)^3*(C2635-F2635)-G2635)-MAX((D2635*(1+E2635)^3*(C2635-F2635)-G2635)-B2635/6,0)*'Расчет NPV'!$C$13)/(1+'Расчет NPV'!$C$12)^4</f>
        <v/>
      </c>
      <c r="L2635" s="9">
        <f>((D2635*(1+E2635)^4*(C2635-F2635)-G2635)-MAX((D2635*(1+E2635)^4*(C2635-F2635)-G2635)-B2635/6,0)*'Расчет NPV'!$C$13)/(1+'Расчет NPV'!$C$12)^5</f>
        <v/>
      </c>
      <c r="M2635" s="9">
        <f>((D2635*(1+E2635)^5*(C2635-F2635)-G2635)-MAX((D2635*(1+E2635)^5*(C2635-F2635)-G2635)-B2635/6,0)*'Расчет NPV'!$C$13)/(1+'Расчет NPV'!$C$12)^6</f>
        <v/>
      </c>
      <c r="N2635" s="13">
        <f>SUM(H2635:M2635)-B2635</f>
        <v/>
      </c>
    </row>
    <row r="2636">
      <c r="A2636" t="n">
        <v>2632</v>
      </c>
      <c r="B2636" s="9">
        <f>_xlfn.BETA.INV(RAND(),'Расчет NPV'!$E$5,'Расчет NPV'!$F$5,'Расчет NPV'!$B$5,'Расчет NPV'!$D$5)</f>
        <v/>
      </c>
      <c r="C2636" s="9">
        <f>_xlfn.BETA.INV(RAND(),'Расчет NPV'!$E$6,'Расчет NPV'!$F$6,'Расчет NPV'!$B$6,'Расчет NPV'!$D$6)</f>
        <v/>
      </c>
      <c r="D2636" s="9">
        <f>_xlfn.BETA.INV(RAND(),'Расчет NPV'!$E$7,'Расчет NPV'!$F$7,'Расчет NPV'!$B$7,'Расчет NPV'!$D$7)</f>
        <v/>
      </c>
      <c r="E2636" s="5">
        <f>_xlfn.BETA.INV(RAND(),'Расчет NPV'!$E$8,'Расчет NPV'!$F$8,'Расчет NPV'!$B$8,'Расчет NPV'!$D$8)</f>
        <v/>
      </c>
      <c r="F2636" s="9">
        <f>_xlfn.BETA.INV(RAND(),'Расчет NPV'!$E$9,'Расчет NPV'!$F$9,'Расчет NPV'!$B$9,'Расчет NPV'!$D$9)</f>
        <v/>
      </c>
      <c r="G2636" s="9">
        <f>_xlfn.BETA.INV(RAND(),'Расчет NPV'!$E$10,'Расчет NPV'!$F$10,'Расчет NPV'!$B$10,'Расчет NPV'!$D$10)</f>
        <v/>
      </c>
      <c r="H2636" s="9">
        <f>((D2636*(1+E2636)^0*'Расчет NPV'!$C$14*(C2636-F2636)-G2636)-MAX((D2636*(1+E2636)^0*'Расчет NPV'!$C$14*(C2636-F2636)-G2636)-B2636/6,0)*'Расчет NPV'!$C$13)/(1+'Расчет NPV'!$C$12)^1</f>
        <v/>
      </c>
      <c r="I2636" s="9">
        <f>((D2636*(1+E2636)^1*(C2636-F2636)-G2636)-MAX((D2636*(1+E2636)^1*(C2636-F2636)-G2636)-B2636/6,0)*'Расчет NPV'!$C$13)/(1+'Расчет NPV'!$C$12)^2</f>
        <v/>
      </c>
      <c r="J2636" s="9">
        <f>((D2636*(1+E2636)^2*(C2636-F2636)-G2636)-MAX((D2636*(1+E2636)^2*(C2636-F2636)-G2636)-B2636/6,0)*'Расчет NPV'!$C$13)/(1+'Расчет NPV'!$C$12)^3</f>
        <v/>
      </c>
      <c r="K2636" s="9">
        <f>((D2636*(1+E2636)^3*(C2636-F2636)-G2636)-MAX((D2636*(1+E2636)^3*(C2636-F2636)-G2636)-B2636/6,0)*'Расчет NPV'!$C$13)/(1+'Расчет NPV'!$C$12)^4</f>
        <v/>
      </c>
      <c r="L2636" s="9">
        <f>((D2636*(1+E2636)^4*(C2636-F2636)-G2636)-MAX((D2636*(1+E2636)^4*(C2636-F2636)-G2636)-B2636/6,0)*'Расчет NPV'!$C$13)/(1+'Расчет NPV'!$C$12)^5</f>
        <v/>
      </c>
      <c r="M2636" s="9">
        <f>((D2636*(1+E2636)^5*(C2636-F2636)-G2636)-MAX((D2636*(1+E2636)^5*(C2636-F2636)-G2636)-B2636/6,0)*'Расчет NPV'!$C$13)/(1+'Расчет NPV'!$C$12)^6</f>
        <v/>
      </c>
      <c r="N2636" s="13">
        <f>SUM(H2636:M2636)-B2636</f>
        <v/>
      </c>
    </row>
    <row r="2637">
      <c r="A2637" t="n">
        <v>2633</v>
      </c>
      <c r="B2637" s="9">
        <f>_xlfn.BETA.INV(RAND(),'Расчет NPV'!$E$5,'Расчет NPV'!$F$5,'Расчет NPV'!$B$5,'Расчет NPV'!$D$5)</f>
        <v/>
      </c>
      <c r="C2637" s="9">
        <f>_xlfn.BETA.INV(RAND(),'Расчет NPV'!$E$6,'Расчет NPV'!$F$6,'Расчет NPV'!$B$6,'Расчет NPV'!$D$6)</f>
        <v/>
      </c>
      <c r="D2637" s="9">
        <f>_xlfn.BETA.INV(RAND(),'Расчет NPV'!$E$7,'Расчет NPV'!$F$7,'Расчет NPV'!$B$7,'Расчет NPV'!$D$7)</f>
        <v/>
      </c>
      <c r="E2637" s="5">
        <f>_xlfn.BETA.INV(RAND(),'Расчет NPV'!$E$8,'Расчет NPV'!$F$8,'Расчет NPV'!$B$8,'Расчет NPV'!$D$8)</f>
        <v/>
      </c>
      <c r="F2637" s="9">
        <f>_xlfn.BETA.INV(RAND(),'Расчет NPV'!$E$9,'Расчет NPV'!$F$9,'Расчет NPV'!$B$9,'Расчет NPV'!$D$9)</f>
        <v/>
      </c>
      <c r="G2637" s="9">
        <f>_xlfn.BETA.INV(RAND(),'Расчет NPV'!$E$10,'Расчет NPV'!$F$10,'Расчет NPV'!$B$10,'Расчет NPV'!$D$10)</f>
        <v/>
      </c>
      <c r="H2637" s="9">
        <f>((D2637*(1+E2637)^0*'Расчет NPV'!$C$14*(C2637-F2637)-G2637)-MAX((D2637*(1+E2637)^0*'Расчет NPV'!$C$14*(C2637-F2637)-G2637)-B2637/6,0)*'Расчет NPV'!$C$13)/(1+'Расчет NPV'!$C$12)^1</f>
        <v/>
      </c>
      <c r="I2637" s="9">
        <f>((D2637*(1+E2637)^1*(C2637-F2637)-G2637)-MAX((D2637*(1+E2637)^1*(C2637-F2637)-G2637)-B2637/6,0)*'Расчет NPV'!$C$13)/(1+'Расчет NPV'!$C$12)^2</f>
        <v/>
      </c>
      <c r="J2637" s="9">
        <f>((D2637*(1+E2637)^2*(C2637-F2637)-G2637)-MAX((D2637*(1+E2637)^2*(C2637-F2637)-G2637)-B2637/6,0)*'Расчет NPV'!$C$13)/(1+'Расчет NPV'!$C$12)^3</f>
        <v/>
      </c>
      <c r="K2637" s="9">
        <f>((D2637*(1+E2637)^3*(C2637-F2637)-G2637)-MAX((D2637*(1+E2637)^3*(C2637-F2637)-G2637)-B2637/6,0)*'Расчет NPV'!$C$13)/(1+'Расчет NPV'!$C$12)^4</f>
        <v/>
      </c>
      <c r="L2637" s="9">
        <f>((D2637*(1+E2637)^4*(C2637-F2637)-G2637)-MAX((D2637*(1+E2637)^4*(C2637-F2637)-G2637)-B2637/6,0)*'Расчет NPV'!$C$13)/(1+'Расчет NPV'!$C$12)^5</f>
        <v/>
      </c>
      <c r="M2637" s="9">
        <f>((D2637*(1+E2637)^5*(C2637-F2637)-G2637)-MAX((D2637*(1+E2637)^5*(C2637-F2637)-G2637)-B2637/6,0)*'Расчет NPV'!$C$13)/(1+'Расчет NPV'!$C$12)^6</f>
        <v/>
      </c>
      <c r="N2637" s="13">
        <f>SUM(H2637:M2637)-B2637</f>
        <v/>
      </c>
    </row>
    <row r="2638">
      <c r="A2638" t="n">
        <v>2634</v>
      </c>
      <c r="B2638" s="9">
        <f>_xlfn.BETA.INV(RAND(),'Расчет NPV'!$E$5,'Расчет NPV'!$F$5,'Расчет NPV'!$B$5,'Расчет NPV'!$D$5)</f>
        <v/>
      </c>
      <c r="C2638" s="9">
        <f>_xlfn.BETA.INV(RAND(),'Расчет NPV'!$E$6,'Расчет NPV'!$F$6,'Расчет NPV'!$B$6,'Расчет NPV'!$D$6)</f>
        <v/>
      </c>
      <c r="D2638" s="9">
        <f>_xlfn.BETA.INV(RAND(),'Расчет NPV'!$E$7,'Расчет NPV'!$F$7,'Расчет NPV'!$B$7,'Расчет NPV'!$D$7)</f>
        <v/>
      </c>
      <c r="E2638" s="5">
        <f>_xlfn.BETA.INV(RAND(),'Расчет NPV'!$E$8,'Расчет NPV'!$F$8,'Расчет NPV'!$B$8,'Расчет NPV'!$D$8)</f>
        <v/>
      </c>
      <c r="F2638" s="9">
        <f>_xlfn.BETA.INV(RAND(),'Расчет NPV'!$E$9,'Расчет NPV'!$F$9,'Расчет NPV'!$B$9,'Расчет NPV'!$D$9)</f>
        <v/>
      </c>
      <c r="G2638" s="9">
        <f>_xlfn.BETA.INV(RAND(),'Расчет NPV'!$E$10,'Расчет NPV'!$F$10,'Расчет NPV'!$B$10,'Расчет NPV'!$D$10)</f>
        <v/>
      </c>
      <c r="H2638" s="9">
        <f>((D2638*(1+E2638)^0*'Расчет NPV'!$C$14*(C2638-F2638)-G2638)-MAX((D2638*(1+E2638)^0*'Расчет NPV'!$C$14*(C2638-F2638)-G2638)-B2638/6,0)*'Расчет NPV'!$C$13)/(1+'Расчет NPV'!$C$12)^1</f>
        <v/>
      </c>
      <c r="I2638" s="9">
        <f>((D2638*(1+E2638)^1*(C2638-F2638)-G2638)-MAX((D2638*(1+E2638)^1*(C2638-F2638)-G2638)-B2638/6,0)*'Расчет NPV'!$C$13)/(1+'Расчет NPV'!$C$12)^2</f>
        <v/>
      </c>
      <c r="J2638" s="9">
        <f>((D2638*(1+E2638)^2*(C2638-F2638)-G2638)-MAX((D2638*(1+E2638)^2*(C2638-F2638)-G2638)-B2638/6,0)*'Расчет NPV'!$C$13)/(1+'Расчет NPV'!$C$12)^3</f>
        <v/>
      </c>
      <c r="K2638" s="9">
        <f>((D2638*(1+E2638)^3*(C2638-F2638)-G2638)-MAX((D2638*(1+E2638)^3*(C2638-F2638)-G2638)-B2638/6,0)*'Расчет NPV'!$C$13)/(1+'Расчет NPV'!$C$12)^4</f>
        <v/>
      </c>
      <c r="L2638" s="9">
        <f>((D2638*(1+E2638)^4*(C2638-F2638)-G2638)-MAX((D2638*(1+E2638)^4*(C2638-F2638)-G2638)-B2638/6,0)*'Расчет NPV'!$C$13)/(1+'Расчет NPV'!$C$12)^5</f>
        <v/>
      </c>
      <c r="M2638" s="9">
        <f>((D2638*(1+E2638)^5*(C2638-F2638)-G2638)-MAX((D2638*(1+E2638)^5*(C2638-F2638)-G2638)-B2638/6,0)*'Расчет NPV'!$C$13)/(1+'Расчет NPV'!$C$12)^6</f>
        <v/>
      </c>
      <c r="N2638" s="13">
        <f>SUM(H2638:M2638)-B2638</f>
        <v/>
      </c>
    </row>
    <row r="2639">
      <c r="A2639" t="n">
        <v>2635</v>
      </c>
      <c r="B2639" s="9">
        <f>_xlfn.BETA.INV(RAND(),'Расчет NPV'!$E$5,'Расчет NPV'!$F$5,'Расчет NPV'!$B$5,'Расчет NPV'!$D$5)</f>
        <v/>
      </c>
      <c r="C2639" s="9">
        <f>_xlfn.BETA.INV(RAND(),'Расчет NPV'!$E$6,'Расчет NPV'!$F$6,'Расчет NPV'!$B$6,'Расчет NPV'!$D$6)</f>
        <v/>
      </c>
      <c r="D2639" s="9">
        <f>_xlfn.BETA.INV(RAND(),'Расчет NPV'!$E$7,'Расчет NPV'!$F$7,'Расчет NPV'!$B$7,'Расчет NPV'!$D$7)</f>
        <v/>
      </c>
      <c r="E2639" s="5">
        <f>_xlfn.BETA.INV(RAND(),'Расчет NPV'!$E$8,'Расчет NPV'!$F$8,'Расчет NPV'!$B$8,'Расчет NPV'!$D$8)</f>
        <v/>
      </c>
      <c r="F2639" s="9">
        <f>_xlfn.BETA.INV(RAND(),'Расчет NPV'!$E$9,'Расчет NPV'!$F$9,'Расчет NPV'!$B$9,'Расчет NPV'!$D$9)</f>
        <v/>
      </c>
      <c r="G2639" s="9">
        <f>_xlfn.BETA.INV(RAND(),'Расчет NPV'!$E$10,'Расчет NPV'!$F$10,'Расчет NPV'!$B$10,'Расчет NPV'!$D$10)</f>
        <v/>
      </c>
      <c r="H2639" s="9">
        <f>((D2639*(1+E2639)^0*'Расчет NPV'!$C$14*(C2639-F2639)-G2639)-MAX((D2639*(1+E2639)^0*'Расчет NPV'!$C$14*(C2639-F2639)-G2639)-B2639/6,0)*'Расчет NPV'!$C$13)/(1+'Расчет NPV'!$C$12)^1</f>
        <v/>
      </c>
      <c r="I2639" s="9">
        <f>((D2639*(1+E2639)^1*(C2639-F2639)-G2639)-MAX((D2639*(1+E2639)^1*(C2639-F2639)-G2639)-B2639/6,0)*'Расчет NPV'!$C$13)/(1+'Расчет NPV'!$C$12)^2</f>
        <v/>
      </c>
      <c r="J2639" s="9">
        <f>((D2639*(1+E2639)^2*(C2639-F2639)-G2639)-MAX((D2639*(1+E2639)^2*(C2639-F2639)-G2639)-B2639/6,0)*'Расчет NPV'!$C$13)/(1+'Расчет NPV'!$C$12)^3</f>
        <v/>
      </c>
      <c r="K2639" s="9">
        <f>((D2639*(1+E2639)^3*(C2639-F2639)-G2639)-MAX((D2639*(1+E2639)^3*(C2639-F2639)-G2639)-B2639/6,0)*'Расчет NPV'!$C$13)/(1+'Расчет NPV'!$C$12)^4</f>
        <v/>
      </c>
      <c r="L2639" s="9">
        <f>((D2639*(1+E2639)^4*(C2639-F2639)-G2639)-MAX((D2639*(1+E2639)^4*(C2639-F2639)-G2639)-B2639/6,0)*'Расчет NPV'!$C$13)/(1+'Расчет NPV'!$C$12)^5</f>
        <v/>
      </c>
      <c r="M2639" s="9">
        <f>((D2639*(1+E2639)^5*(C2639-F2639)-G2639)-MAX((D2639*(1+E2639)^5*(C2639-F2639)-G2639)-B2639/6,0)*'Расчет NPV'!$C$13)/(1+'Расчет NPV'!$C$12)^6</f>
        <v/>
      </c>
      <c r="N2639" s="13">
        <f>SUM(H2639:M2639)-B2639</f>
        <v/>
      </c>
    </row>
    <row r="2640">
      <c r="A2640" t="n">
        <v>2636</v>
      </c>
      <c r="B2640" s="9">
        <f>_xlfn.BETA.INV(RAND(),'Расчет NPV'!$E$5,'Расчет NPV'!$F$5,'Расчет NPV'!$B$5,'Расчет NPV'!$D$5)</f>
        <v/>
      </c>
      <c r="C2640" s="9">
        <f>_xlfn.BETA.INV(RAND(),'Расчет NPV'!$E$6,'Расчет NPV'!$F$6,'Расчет NPV'!$B$6,'Расчет NPV'!$D$6)</f>
        <v/>
      </c>
      <c r="D2640" s="9">
        <f>_xlfn.BETA.INV(RAND(),'Расчет NPV'!$E$7,'Расчет NPV'!$F$7,'Расчет NPV'!$B$7,'Расчет NPV'!$D$7)</f>
        <v/>
      </c>
      <c r="E2640" s="5">
        <f>_xlfn.BETA.INV(RAND(),'Расчет NPV'!$E$8,'Расчет NPV'!$F$8,'Расчет NPV'!$B$8,'Расчет NPV'!$D$8)</f>
        <v/>
      </c>
      <c r="F2640" s="9">
        <f>_xlfn.BETA.INV(RAND(),'Расчет NPV'!$E$9,'Расчет NPV'!$F$9,'Расчет NPV'!$B$9,'Расчет NPV'!$D$9)</f>
        <v/>
      </c>
      <c r="G2640" s="9">
        <f>_xlfn.BETA.INV(RAND(),'Расчет NPV'!$E$10,'Расчет NPV'!$F$10,'Расчет NPV'!$B$10,'Расчет NPV'!$D$10)</f>
        <v/>
      </c>
      <c r="H2640" s="9">
        <f>((D2640*(1+E2640)^0*'Расчет NPV'!$C$14*(C2640-F2640)-G2640)-MAX((D2640*(1+E2640)^0*'Расчет NPV'!$C$14*(C2640-F2640)-G2640)-B2640/6,0)*'Расчет NPV'!$C$13)/(1+'Расчет NPV'!$C$12)^1</f>
        <v/>
      </c>
      <c r="I2640" s="9">
        <f>((D2640*(1+E2640)^1*(C2640-F2640)-G2640)-MAX((D2640*(1+E2640)^1*(C2640-F2640)-G2640)-B2640/6,0)*'Расчет NPV'!$C$13)/(1+'Расчет NPV'!$C$12)^2</f>
        <v/>
      </c>
      <c r="J2640" s="9">
        <f>((D2640*(1+E2640)^2*(C2640-F2640)-G2640)-MAX((D2640*(1+E2640)^2*(C2640-F2640)-G2640)-B2640/6,0)*'Расчет NPV'!$C$13)/(1+'Расчет NPV'!$C$12)^3</f>
        <v/>
      </c>
      <c r="K2640" s="9">
        <f>((D2640*(1+E2640)^3*(C2640-F2640)-G2640)-MAX((D2640*(1+E2640)^3*(C2640-F2640)-G2640)-B2640/6,0)*'Расчет NPV'!$C$13)/(1+'Расчет NPV'!$C$12)^4</f>
        <v/>
      </c>
      <c r="L2640" s="9">
        <f>((D2640*(1+E2640)^4*(C2640-F2640)-G2640)-MAX((D2640*(1+E2640)^4*(C2640-F2640)-G2640)-B2640/6,0)*'Расчет NPV'!$C$13)/(1+'Расчет NPV'!$C$12)^5</f>
        <v/>
      </c>
      <c r="M2640" s="9">
        <f>((D2640*(1+E2640)^5*(C2640-F2640)-G2640)-MAX((D2640*(1+E2640)^5*(C2640-F2640)-G2640)-B2640/6,0)*'Расчет NPV'!$C$13)/(1+'Расчет NPV'!$C$12)^6</f>
        <v/>
      </c>
      <c r="N2640" s="13">
        <f>SUM(H2640:M2640)-B2640</f>
        <v/>
      </c>
    </row>
    <row r="2641">
      <c r="A2641" t="n">
        <v>2637</v>
      </c>
      <c r="B2641" s="9">
        <f>_xlfn.BETA.INV(RAND(),'Расчет NPV'!$E$5,'Расчет NPV'!$F$5,'Расчет NPV'!$B$5,'Расчет NPV'!$D$5)</f>
        <v/>
      </c>
      <c r="C2641" s="9">
        <f>_xlfn.BETA.INV(RAND(),'Расчет NPV'!$E$6,'Расчет NPV'!$F$6,'Расчет NPV'!$B$6,'Расчет NPV'!$D$6)</f>
        <v/>
      </c>
      <c r="D2641" s="9">
        <f>_xlfn.BETA.INV(RAND(),'Расчет NPV'!$E$7,'Расчет NPV'!$F$7,'Расчет NPV'!$B$7,'Расчет NPV'!$D$7)</f>
        <v/>
      </c>
      <c r="E2641" s="5">
        <f>_xlfn.BETA.INV(RAND(),'Расчет NPV'!$E$8,'Расчет NPV'!$F$8,'Расчет NPV'!$B$8,'Расчет NPV'!$D$8)</f>
        <v/>
      </c>
      <c r="F2641" s="9">
        <f>_xlfn.BETA.INV(RAND(),'Расчет NPV'!$E$9,'Расчет NPV'!$F$9,'Расчет NPV'!$B$9,'Расчет NPV'!$D$9)</f>
        <v/>
      </c>
      <c r="G2641" s="9">
        <f>_xlfn.BETA.INV(RAND(),'Расчет NPV'!$E$10,'Расчет NPV'!$F$10,'Расчет NPV'!$B$10,'Расчет NPV'!$D$10)</f>
        <v/>
      </c>
      <c r="H2641" s="9">
        <f>((D2641*(1+E2641)^0*'Расчет NPV'!$C$14*(C2641-F2641)-G2641)-MAX((D2641*(1+E2641)^0*'Расчет NPV'!$C$14*(C2641-F2641)-G2641)-B2641/6,0)*'Расчет NPV'!$C$13)/(1+'Расчет NPV'!$C$12)^1</f>
        <v/>
      </c>
      <c r="I2641" s="9">
        <f>((D2641*(1+E2641)^1*(C2641-F2641)-G2641)-MAX((D2641*(1+E2641)^1*(C2641-F2641)-G2641)-B2641/6,0)*'Расчет NPV'!$C$13)/(1+'Расчет NPV'!$C$12)^2</f>
        <v/>
      </c>
      <c r="J2641" s="9">
        <f>((D2641*(1+E2641)^2*(C2641-F2641)-G2641)-MAX((D2641*(1+E2641)^2*(C2641-F2641)-G2641)-B2641/6,0)*'Расчет NPV'!$C$13)/(1+'Расчет NPV'!$C$12)^3</f>
        <v/>
      </c>
      <c r="K2641" s="9">
        <f>((D2641*(1+E2641)^3*(C2641-F2641)-G2641)-MAX((D2641*(1+E2641)^3*(C2641-F2641)-G2641)-B2641/6,0)*'Расчет NPV'!$C$13)/(1+'Расчет NPV'!$C$12)^4</f>
        <v/>
      </c>
      <c r="L2641" s="9">
        <f>((D2641*(1+E2641)^4*(C2641-F2641)-G2641)-MAX((D2641*(1+E2641)^4*(C2641-F2641)-G2641)-B2641/6,0)*'Расчет NPV'!$C$13)/(1+'Расчет NPV'!$C$12)^5</f>
        <v/>
      </c>
      <c r="M2641" s="9">
        <f>((D2641*(1+E2641)^5*(C2641-F2641)-G2641)-MAX((D2641*(1+E2641)^5*(C2641-F2641)-G2641)-B2641/6,0)*'Расчет NPV'!$C$13)/(1+'Расчет NPV'!$C$12)^6</f>
        <v/>
      </c>
      <c r="N2641" s="13">
        <f>SUM(H2641:M2641)-B2641</f>
        <v/>
      </c>
    </row>
    <row r="2642">
      <c r="A2642" t="n">
        <v>2638</v>
      </c>
      <c r="B2642" s="9">
        <f>_xlfn.BETA.INV(RAND(),'Расчет NPV'!$E$5,'Расчет NPV'!$F$5,'Расчет NPV'!$B$5,'Расчет NPV'!$D$5)</f>
        <v/>
      </c>
      <c r="C2642" s="9">
        <f>_xlfn.BETA.INV(RAND(),'Расчет NPV'!$E$6,'Расчет NPV'!$F$6,'Расчет NPV'!$B$6,'Расчет NPV'!$D$6)</f>
        <v/>
      </c>
      <c r="D2642" s="9">
        <f>_xlfn.BETA.INV(RAND(),'Расчет NPV'!$E$7,'Расчет NPV'!$F$7,'Расчет NPV'!$B$7,'Расчет NPV'!$D$7)</f>
        <v/>
      </c>
      <c r="E2642" s="5">
        <f>_xlfn.BETA.INV(RAND(),'Расчет NPV'!$E$8,'Расчет NPV'!$F$8,'Расчет NPV'!$B$8,'Расчет NPV'!$D$8)</f>
        <v/>
      </c>
      <c r="F2642" s="9">
        <f>_xlfn.BETA.INV(RAND(),'Расчет NPV'!$E$9,'Расчет NPV'!$F$9,'Расчет NPV'!$B$9,'Расчет NPV'!$D$9)</f>
        <v/>
      </c>
      <c r="G2642" s="9">
        <f>_xlfn.BETA.INV(RAND(),'Расчет NPV'!$E$10,'Расчет NPV'!$F$10,'Расчет NPV'!$B$10,'Расчет NPV'!$D$10)</f>
        <v/>
      </c>
      <c r="H2642" s="9">
        <f>((D2642*(1+E2642)^0*'Расчет NPV'!$C$14*(C2642-F2642)-G2642)-MAX((D2642*(1+E2642)^0*'Расчет NPV'!$C$14*(C2642-F2642)-G2642)-B2642/6,0)*'Расчет NPV'!$C$13)/(1+'Расчет NPV'!$C$12)^1</f>
        <v/>
      </c>
      <c r="I2642" s="9">
        <f>((D2642*(1+E2642)^1*(C2642-F2642)-G2642)-MAX((D2642*(1+E2642)^1*(C2642-F2642)-G2642)-B2642/6,0)*'Расчет NPV'!$C$13)/(1+'Расчет NPV'!$C$12)^2</f>
        <v/>
      </c>
      <c r="J2642" s="9">
        <f>((D2642*(1+E2642)^2*(C2642-F2642)-G2642)-MAX((D2642*(1+E2642)^2*(C2642-F2642)-G2642)-B2642/6,0)*'Расчет NPV'!$C$13)/(1+'Расчет NPV'!$C$12)^3</f>
        <v/>
      </c>
      <c r="K2642" s="9">
        <f>((D2642*(1+E2642)^3*(C2642-F2642)-G2642)-MAX((D2642*(1+E2642)^3*(C2642-F2642)-G2642)-B2642/6,0)*'Расчет NPV'!$C$13)/(1+'Расчет NPV'!$C$12)^4</f>
        <v/>
      </c>
      <c r="L2642" s="9">
        <f>((D2642*(1+E2642)^4*(C2642-F2642)-G2642)-MAX((D2642*(1+E2642)^4*(C2642-F2642)-G2642)-B2642/6,0)*'Расчет NPV'!$C$13)/(1+'Расчет NPV'!$C$12)^5</f>
        <v/>
      </c>
      <c r="M2642" s="9">
        <f>((D2642*(1+E2642)^5*(C2642-F2642)-G2642)-MAX((D2642*(1+E2642)^5*(C2642-F2642)-G2642)-B2642/6,0)*'Расчет NPV'!$C$13)/(1+'Расчет NPV'!$C$12)^6</f>
        <v/>
      </c>
      <c r="N2642" s="13">
        <f>SUM(H2642:M2642)-B2642</f>
        <v/>
      </c>
    </row>
    <row r="2643">
      <c r="A2643" t="n">
        <v>2639</v>
      </c>
      <c r="B2643" s="9">
        <f>_xlfn.BETA.INV(RAND(),'Расчет NPV'!$E$5,'Расчет NPV'!$F$5,'Расчет NPV'!$B$5,'Расчет NPV'!$D$5)</f>
        <v/>
      </c>
      <c r="C2643" s="9">
        <f>_xlfn.BETA.INV(RAND(),'Расчет NPV'!$E$6,'Расчет NPV'!$F$6,'Расчет NPV'!$B$6,'Расчет NPV'!$D$6)</f>
        <v/>
      </c>
      <c r="D2643" s="9">
        <f>_xlfn.BETA.INV(RAND(),'Расчет NPV'!$E$7,'Расчет NPV'!$F$7,'Расчет NPV'!$B$7,'Расчет NPV'!$D$7)</f>
        <v/>
      </c>
      <c r="E2643" s="5">
        <f>_xlfn.BETA.INV(RAND(),'Расчет NPV'!$E$8,'Расчет NPV'!$F$8,'Расчет NPV'!$B$8,'Расчет NPV'!$D$8)</f>
        <v/>
      </c>
      <c r="F2643" s="9">
        <f>_xlfn.BETA.INV(RAND(),'Расчет NPV'!$E$9,'Расчет NPV'!$F$9,'Расчет NPV'!$B$9,'Расчет NPV'!$D$9)</f>
        <v/>
      </c>
      <c r="G2643" s="9">
        <f>_xlfn.BETA.INV(RAND(),'Расчет NPV'!$E$10,'Расчет NPV'!$F$10,'Расчет NPV'!$B$10,'Расчет NPV'!$D$10)</f>
        <v/>
      </c>
      <c r="H2643" s="9">
        <f>((D2643*(1+E2643)^0*'Расчет NPV'!$C$14*(C2643-F2643)-G2643)-MAX((D2643*(1+E2643)^0*'Расчет NPV'!$C$14*(C2643-F2643)-G2643)-B2643/6,0)*'Расчет NPV'!$C$13)/(1+'Расчет NPV'!$C$12)^1</f>
        <v/>
      </c>
      <c r="I2643" s="9">
        <f>((D2643*(1+E2643)^1*(C2643-F2643)-G2643)-MAX((D2643*(1+E2643)^1*(C2643-F2643)-G2643)-B2643/6,0)*'Расчет NPV'!$C$13)/(1+'Расчет NPV'!$C$12)^2</f>
        <v/>
      </c>
      <c r="J2643" s="9">
        <f>((D2643*(1+E2643)^2*(C2643-F2643)-G2643)-MAX((D2643*(1+E2643)^2*(C2643-F2643)-G2643)-B2643/6,0)*'Расчет NPV'!$C$13)/(1+'Расчет NPV'!$C$12)^3</f>
        <v/>
      </c>
      <c r="K2643" s="9">
        <f>((D2643*(1+E2643)^3*(C2643-F2643)-G2643)-MAX((D2643*(1+E2643)^3*(C2643-F2643)-G2643)-B2643/6,0)*'Расчет NPV'!$C$13)/(1+'Расчет NPV'!$C$12)^4</f>
        <v/>
      </c>
      <c r="L2643" s="9">
        <f>((D2643*(1+E2643)^4*(C2643-F2643)-G2643)-MAX((D2643*(1+E2643)^4*(C2643-F2643)-G2643)-B2643/6,0)*'Расчет NPV'!$C$13)/(1+'Расчет NPV'!$C$12)^5</f>
        <v/>
      </c>
      <c r="M2643" s="9">
        <f>((D2643*(1+E2643)^5*(C2643-F2643)-G2643)-MAX((D2643*(1+E2643)^5*(C2643-F2643)-G2643)-B2643/6,0)*'Расчет NPV'!$C$13)/(1+'Расчет NPV'!$C$12)^6</f>
        <v/>
      </c>
      <c r="N2643" s="13">
        <f>SUM(H2643:M2643)-B2643</f>
        <v/>
      </c>
    </row>
    <row r="2644">
      <c r="A2644" t="n">
        <v>2640</v>
      </c>
      <c r="B2644" s="9">
        <f>_xlfn.BETA.INV(RAND(),'Расчет NPV'!$E$5,'Расчет NPV'!$F$5,'Расчет NPV'!$B$5,'Расчет NPV'!$D$5)</f>
        <v/>
      </c>
      <c r="C2644" s="9">
        <f>_xlfn.BETA.INV(RAND(),'Расчет NPV'!$E$6,'Расчет NPV'!$F$6,'Расчет NPV'!$B$6,'Расчет NPV'!$D$6)</f>
        <v/>
      </c>
      <c r="D2644" s="9">
        <f>_xlfn.BETA.INV(RAND(),'Расчет NPV'!$E$7,'Расчет NPV'!$F$7,'Расчет NPV'!$B$7,'Расчет NPV'!$D$7)</f>
        <v/>
      </c>
      <c r="E2644" s="5">
        <f>_xlfn.BETA.INV(RAND(),'Расчет NPV'!$E$8,'Расчет NPV'!$F$8,'Расчет NPV'!$B$8,'Расчет NPV'!$D$8)</f>
        <v/>
      </c>
      <c r="F2644" s="9">
        <f>_xlfn.BETA.INV(RAND(),'Расчет NPV'!$E$9,'Расчет NPV'!$F$9,'Расчет NPV'!$B$9,'Расчет NPV'!$D$9)</f>
        <v/>
      </c>
      <c r="G2644" s="9">
        <f>_xlfn.BETA.INV(RAND(),'Расчет NPV'!$E$10,'Расчет NPV'!$F$10,'Расчет NPV'!$B$10,'Расчет NPV'!$D$10)</f>
        <v/>
      </c>
      <c r="H2644" s="9">
        <f>((D2644*(1+E2644)^0*'Расчет NPV'!$C$14*(C2644-F2644)-G2644)-MAX((D2644*(1+E2644)^0*'Расчет NPV'!$C$14*(C2644-F2644)-G2644)-B2644/6,0)*'Расчет NPV'!$C$13)/(1+'Расчет NPV'!$C$12)^1</f>
        <v/>
      </c>
      <c r="I2644" s="9">
        <f>((D2644*(1+E2644)^1*(C2644-F2644)-G2644)-MAX((D2644*(1+E2644)^1*(C2644-F2644)-G2644)-B2644/6,0)*'Расчет NPV'!$C$13)/(1+'Расчет NPV'!$C$12)^2</f>
        <v/>
      </c>
      <c r="J2644" s="9">
        <f>((D2644*(1+E2644)^2*(C2644-F2644)-G2644)-MAX((D2644*(1+E2644)^2*(C2644-F2644)-G2644)-B2644/6,0)*'Расчет NPV'!$C$13)/(1+'Расчет NPV'!$C$12)^3</f>
        <v/>
      </c>
      <c r="K2644" s="9">
        <f>((D2644*(1+E2644)^3*(C2644-F2644)-G2644)-MAX((D2644*(1+E2644)^3*(C2644-F2644)-G2644)-B2644/6,0)*'Расчет NPV'!$C$13)/(1+'Расчет NPV'!$C$12)^4</f>
        <v/>
      </c>
      <c r="L2644" s="9">
        <f>((D2644*(1+E2644)^4*(C2644-F2644)-G2644)-MAX((D2644*(1+E2644)^4*(C2644-F2644)-G2644)-B2644/6,0)*'Расчет NPV'!$C$13)/(1+'Расчет NPV'!$C$12)^5</f>
        <v/>
      </c>
      <c r="M2644" s="9">
        <f>((D2644*(1+E2644)^5*(C2644-F2644)-G2644)-MAX((D2644*(1+E2644)^5*(C2644-F2644)-G2644)-B2644/6,0)*'Расчет NPV'!$C$13)/(1+'Расчет NPV'!$C$12)^6</f>
        <v/>
      </c>
      <c r="N2644" s="13">
        <f>SUM(H2644:M2644)-B2644</f>
        <v/>
      </c>
    </row>
    <row r="2645">
      <c r="A2645" t="n">
        <v>2641</v>
      </c>
      <c r="B2645" s="9">
        <f>_xlfn.BETA.INV(RAND(),'Расчет NPV'!$E$5,'Расчет NPV'!$F$5,'Расчет NPV'!$B$5,'Расчет NPV'!$D$5)</f>
        <v/>
      </c>
      <c r="C2645" s="9">
        <f>_xlfn.BETA.INV(RAND(),'Расчет NPV'!$E$6,'Расчет NPV'!$F$6,'Расчет NPV'!$B$6,'Расчет NPV'!$D$6)</f>
        <v/>
      </c>
      <c r="D2645" s="9">
        <f>_xlfn.BETA.INV(RAND(),'Расчет NPV'!$E$7,'Расчет NPV'!$F$7,'Расчет NPV'!$B$7,'Расчет NPV'!$D$7)</f>
        <v/>
      </c>
      <c r="E2645" s="5">
        <f>_xlfn.BETA.INV(RAND(),'Расчет NPV'!$E$8,'Расчет NPV'!$F$8,'Расчет NPV'!$B$8,'Расчет NPV'!$D$8)</f>
        <v/>
      </c>
      <c r="F2645" s="9">
        <f>_xlfn.BETA.INV(RAND(),'Расчет NPV'!$E$9,'Расчет NPV'!$F$9,'Расчет NPV'!$B$9,'Расчет NPV'!$D$9)</f>
        <v/>
      </c>
      <c r="G2645" s="9">
        <f>_xlfn.BETA.INV(RAND(),'Расчет NPV'!$E$10,'Расчет NPV'!$F$10,'Расчет NPV'!$B$10,'Расчет NPV'!$D$10)</f>
        <v/>
      </c>
      <c r="H2645" s="9">
        <f>((D2645*(1+E2645)^0*'Расчет NPV'!$C$14*(C2645-F2645)-G2645)-MAX((D2645*(1+E2645)^0*'Расчет NPV'!$C$14*(C2645-F2645)-G2645)-B2645/6,0)*'Расчет NPV'!$C$13)/(1+'Расчет NPV'!$C$12)^1</f>
        <v/>
      </c>
      <c r="I2645" s="9">
        <f>((D2645*(1+E2645)^1*(C2645-F2645)-G2645)-MAX((D2645*(1+E2645)^1*(C2645-F2645)-G2645)-B2645/6,0)*'Расчет NPV'!$C$13)/(1+'Расчет NPV'!$C$12)^2</f>
        <v/>
      </c>
      <c r="J2645" s="9">
        <f>((D2645*(1+E2645)^2*(C2645-F2645)-G2645)-MAX((D2645*(1+E2645)^2*(C2645-F2645)-G2645)-B2645/6,0)*'Расчет NPV'!$C$13)/(1+'Расчет NPV'!$C$12)^3</f>
        <v/>
      </c>
      <c r="K2645" s="9">
        <f>((D2645*(1+E2645)^3*(C2645-F2645)-G2645)-MAX((D2645*(1+E2645)^3*(C2645-F2645)-G2645)-B2645/6,0)*'Расчет NPV'!$C$13)/(1+'Расчет NPV'!$C$12)^4</f>
        <v/>
      </c>
      <c r="L2645" s="9">
        <f>((D2645*(1+E2645)^4*(C2645-F2645)-G2645)-MAX((D2645*(1+E2645)^4*(C2645-F2645)-G2645)-B2645/6,0)*'Расчет NPV'!$C$13)/(1+'Расчет NPV'!$C$12)^5</f>
        <v/>
      </c>
      <c r="M2645" s="9">
        <f>((D2645*(1+E2645)^5*(C2645-F2645)-G2645)-MAX((D2645*(1+E2645)^5*(C2645-F2645)-G2645)-B2645/6,0)*'Расчет NPV'!$C$13)/(1+'Расчет NPV'!$C$12)^6</f>
        <v/>
      </c>
      <c r="N2645" s="13">
        <f>SUM(H2645:M2645)-B2645</f>
        <v/>
      </c>
    </row>
    <row r="2646">
      <c r="A2646" t="n">
        <v>2642</v>
      </c>
      <c r="B2646" s="9">
        <f>_xlfn.BETA.INV(RAND(),'Расчет NPV'!$E$5,'Расчет NPV'!$F$5,'Расчет NPV'!$B$5,'Расчет NPV'!$D$5)</f>
        <v/>
      </c>
      <c r="C2646" s="9">
        <f>_xlfn.BETA.INV(RAND(),'Расчет NPV'!$E$6,'Расчет NPV'!$F$6,'Расчет NPV'!$B$6,'Расчет NPV'!$D$6)</f>
        <v/>
      </c>
      <c r="D2646" s="9">
        <f>_xlfn.BETA.INV(RAND(),'Расчет NPV'!$E$7,'Расчет NPV'!$F$7,'Расчет NPV'!$B$7,'Расчет NPV'!$D$7)</f>
        <v/>
      </c>
      <c r="E2646" s="5">
        <f>_xlfn.BETA.INV(RAND(),'Расчет NPV'!$E$8,'Расчет NPV'!$F$8,'Расчет NPV'!$B$8,'Расчет NPV'!$D$8)</f>
        <v/>
      </c>
      <c r="F2646" s="9">
        <f>_xlfn.BETA.INV(RAND(),'Расчет NPV'!$E$9,'Расчет NPV'!$F$9,'Расчет NPV'!$B$9,'Расчет NPV'!$D$9)</f>
        <v/>
      </c>
      <c r="G2646" s="9">
        <f>_xlfn.BETA.INV(RAND(),'Расчет NPV'!$E$10,'Расчет NPV'!$F$10,'Расчет NPV'!$B$10,'Расчет NPV'!$D$10)</f>
        <v/>
      </c>
      <c r="H2646" s="9">
        <f>((D2646*(1+E2646)^0*'Расчет NPV'!$C$14*(C2646-F2646)-G2646)-MAX((D2646*(1+E2646)^0*'Расчет NPV'!$C$14*(C2646-F2646)-G2646)-B2646/6,0)*'Расчет NPV'!$C$13)/(1+'Расчет NPV'!$C$12)^1</f>
        <v/>
      </c>
      <c r="I2646" s="9">
        <f>((D2646*(1+E2646)^1*(C2646-F2646)-G2646)-MAX((D2646*(1+E2646)^1*(C2646-F2646)-G2646)-B2646/6,0)*'Расчет NPV'!$C$13)/(1+'Расчет NPV'!$C$12)^2</f>
        <v/>
      </c>
      <c r="J2646" s="9">
        <f>((D2646*(1+E2646)^2*(C2646-F2646)-G2646)-MAX((D2646*(1+E2646)^2*(C2646-F2646)-G2646)-B2646/6,0)*'Расчет NPV'!$C$13)/(1+'Расчет NPV'!$C$12)^3</f>
        <v/>
      </c>
      <c r="K2646" s="9">
        <f>((D2646*(1+E2646)^3*(C2646-F2646)-G2646)-MAX((D2646*(1+E2646)^3*(C2646-F2646)-G2646)-B2646/6,0)*'Расчет NPV'!$C$13)/(1+'Расчет NPV'!$C$12)^4</f>
        <v/>
      </c>
      <c r="L2646" s="9">
        <f>((D2646*(1+E2646)^4*(C2646-F2646)-G2646)-MAX((D2646*(1+E2646)^4*(C2646-F2646)-G2646)-B2646/6,0)*'Расчет NPV'!$C$13)/(1+'Расчет NPV'!$C$12)^5</f>
        <v/>
      </c>
      <c r="M2646" s="9">
        <f>((D2646*(1+E2646)^5*(C2646-F2646)-G2646)-MAX((D2646*(1+E2646)^5*(C2646-F2646)-G2646)-B2646/6,0)*'Расчет NPV'!$C$13)/(1+'Расчет NPV'!$C$12)^6</f>
        <v/>
      </c>
      <c r="N2646" s="13">
        <f>SUM(H2646:M2646)-B2646</f>
        <v/>
      </c>
    </row>
    <row r="2647">
      <c r="A2647" t="n">
        <v>2643</v>
      </c>
      <c r="B2647" s="9">
        <f>_xlfn.BETA.INV(RAND(),'Расчет NPV'!$E$5,'Расчет NPV'!$F$5,'Расчет NPV'!$B$5,'Расчет NPV'!$D$5)</f>
        <v/>
      </c>
      <c r="C2647" s="9">
        <f>_xlfn.BETA.INV(RAND(),'Расчет NPV'!$E$6,'Расчет NPV'!$F$6,'Расчет NPV'!$B$6,'Расчет NPV'!$D$6)</f>
        <v/>
      </c>
      <c r="D2647" s="9">
        <f>_xlfn.BETA.INV(RAND(),'Расчет NPV'!$E$7,'Расчет NPV'!$F$7,'Расчет NPV'!$B$7,'Расчет NPV'!$D$7)</f>
        <v/>
      </c>
      <c r="E2647" s="5">
        <f>_xlfn.BETA.INV(RAND(),'Расчет NPV'!$E$8,'Расчет NPV'!$F$8,'Расчет NPV'!$B$8,'Расчет NPV'!$D$8)</f>
        <v/>
      </c>
      <c r="F2647" s="9">
        <f>_xlfn.BETA.INV(RAND(),'Расчет NPV'!$E$9,'Расчет NPV'!$F$9,'Расчет NPV'!$B$9,'Расчет NPV'!$D$9)</f>
        <v/>
      </c>
      <c r="G2647" s="9">
        <f>_xlfn.BETA.INV(RAND(),'Расчет NPV'!$E$10,'Расчет NPV'!$F$10,'Расчет NPV'!$B$10,'Расчет NPV'!$D$10)</f>
        <v/>
      </c>
      <c r="H2647" s="9">
        <f>((D2647*(1+E2647)^0*'Расчет NPV'!$C$14*(C2647-F2647)-G2647)-MAX((D2647*(1+E2647)^0*'Расчет NPV'!$C$14*(C2647-F2647)-G2647)-B2647/6,0)*'Расчет NPV'!$C$13)/(1+'Расчет NPV'!$C$12)^1</f>
        <v/>
      </c>
      <c r="I2647" s="9">
        <f>((D2647*(1+E2647)^1*(C2647-F2647)-G2647)-MAX((D2647*(1+E2647)^1*(C2647-F2647)-G2647)-B2647/6,0)*'Расчет NPV'!$C$13)/(1+'Расчет NPV'!$C$12)^2</f>
        <v/>
      </c>
      <c r="J2647" s="9">
        <f>((D2647*(1+E2647)^2*(C2647-F2647)-G2647)-MAX((D2647*(1+E2647)^2*(C2647-F2647)-G2647)-B2647/6,0)*'Расчет NPV'!$C$13)/(1+'Расчет NPV'!$C$12)^3</f>
        <v/>
      </c>
      <c r="K2647" s="9">
        <f>((D2647*(1+E2647)^3*(C2647-F2647)-G2647)-MAX((D2647*(1+E2647)^3*(C2647-F2647)-G2647)-B2647/6,0)*'Расчет NPV'!$C$13)/(1+'Расчет NPV'!$C$12)^4</f>
        <v/>
      </c>
      <c r="L2647" s="9">
        <f>((D2647*(1+E2647)^4*(C2647-F2647)-G2647)-MAX((D2647*(1+E2647)^4*(C2647-F2647)-G2647)-B2647/6,0)*'Расчет NPV'!$C$13)/(1+'Расчет NPV'!$C$12)^5</f>
        <v/>
      </c>
      <c r="M2647" s="9">
        <f>((D2647*(1+E2647)^5*(C2647-F2647)-G2647)-MAX((D2647*(1+E2647)^5*(C2647-F2647)-G2647)-B2647/6,0)*'Расчет NPV'!$C$13)/(1+'Расчет NPV'!$C$12)^6</f>
        <v/>
      </c>
      <c r="N2647" s="13">
        <f>SUM(H2647:M2647)-B2647</f>
        <v/>
      </c>
    </row>
    <row r="2648">
      <c r="A2648" t="n">
        <v>2644</v>
      </c>
      <c r="B2648" s="9">
        <f>_xlfn.BETA.INV(RAND(),'Расчет NPV'!$E$5,'Расчет NPV'!$F$5,'Расчет NPV'!$B$5,'Расчет NPV'!$D$5)</f>
        <v/>
      </c>
      <c r="C2648" s="9">
        <f>_xlfn.BETA.INV(RAND(),'Расчет NPV'!$E$6,'Расчет NPV'!$F$6,'Расчет NPV'!$B$6,'Расчет NPV'!$D$6)</f>
        <v/>
      </c>
      <c r="D2648" s="9">
        <f>_xlfn.BETA.INV(RAND(),'Расчет NPV'!$E$7,'Расчет NPV'!$F$7,'Расчет NPV'!$B$7,'Расчет NPV'!$D$7)</f>
        <v/>
      </c>
      <c r="E2648" s="5">
        <f>_xlfn.BETA.INV(RAND(),'Расчет NPV'!$E$8,'Расчет NPV'!$F$8,'Расчет NPV'!$B$8,'Расчет NPV'!$D$8)</f>
        <v/>
      </c>
      <c r="F2648" s="9">
        <f>_xlfn.BETA.INV(RAND(),'Расчет NPV'!$E$9,'Расчет NPV'!$F$9,'Расчет NPV'!$B$9,'Расчет NPV'!$D$9)</f>
        <v/>
      </c>
      <c r="G2648" s="9">
        <f>_xlfn.BETA.INV(RAND(),'Расчет NPV'!$E$10,'Расчет NPV'!$F$10,'Расчет NPV'!$B$10,'Расчет NPV'!$D$10)</f>
        <v/>
      </c>
      <c r="H2648" s="9">
        <f>((D2648*(1+E2648)^0*'Расчет NPV'!$C$14*(C2648-F2648)-G2648)-MAX((D2648*(1+E2648)^0*'Расчет NPV'!$C$14*(C2648-F2648)-G2648)-B2648/6,0)*'Расчет NPV'!$C$13)/(1+'Расчет NPV'!$C$12)^1</f>
        <v/>
      </c>
      <c r="I2648" s="9">
        <f>((D2648*(1+E2648)^1*(C2648-F2648)-G2648)-MAX((D2648*(1+E2648)^1*(C2648-F2648)-G2648)-B2648/6,0)*'Расчет NPV'!$C$13)/(1+'Расчет NPV'!$C$12)^2</f>
        <v/>
      </c>
      <c r="J2648" s="9">
        <f>((D2648*(1+E2648)^2*(C2648-F2648)-G2648)-MAX((D2648*(1+E2648)^2*(C2648-F2648)-G2648)-B2648/6,0)*'Расчет NPV'!$C$13)/(1+'Расчет NPV'!$C$12)^3</f>
        <v/>
      </c>
      <c r="K2648" s="9">
        <f>((D2648*(1+E2648)^3*(C2648-F2648)-G2648)-MAX((D2648*(1+E2648)^3*(C2648-F2648)-G2648)-B2648/6,0)*'Расчет NPV'!$C$13)/(1+'Расчет NPV'!$C$12)^4</f>
        <v/>
      </c>
      <c r="L2648" s="9">
        <f>((D2648*(1+E2648)^4*(C2648-F2648)-G2648)-MAX((D2648*(1+E2648)^4*(C2648-F2648)-G2648)-B2648/6,0)*'Расчет NPV'!$C$13)/(1+'Расчет NPV'!$C$12)^5</f>
        <v/>
      </c>
      <c r="M2648" s="9">
        <f>((D2648*(1+E2648)^5*(C2648-F2648)-G2648)-MAX((D2648*(1+E2648)^5*(C2648-F2648)-G2648)-B2648/6,0)*'Расчет NPV'!$C$13)/(1+'Расчет NPV'!$C$12)^6</f>
        <v/>
      </c>
      <c r="N2648" s="13">
        <f>SUM(H2648:M2648)-B2648</f>
        <v/>
      </c>
    </row>
    <row r="2649">
      <c r="A2649" t="n">
        <v>2645</v>
      </c>
      <c r="B2649" s="9">
        <f>_xlfn.BETA.INV(RAND(),'Расчет NPV'!$E$5,'Расчет NPV'!$F$5,'Расчет NPV'!$B$5,'Расчет NPV'!$D$5)</f>
        <v/>
      </c>
      <c r="C2649" s="9">
        <f>_xlfn.BETA.INV(RAND(),'Расчет NPV'!$E$6,'Расчет NPV'!$F$6,'Расчет NPV'!$B$6,'Расчет NPV'!$D$6)</f>
        <v/>
      </c>
      <c r="D2649" s="9">
        <f>_xlfn.BETA.INV(RAND(),'Расчет NPV'!$E$7,'Расчет NPV'!$F$7,'Расчет NPV'!$B$7,'Расчет NPV'!$D$7)</f>
        <v/>
      </c>
      <c r="E2649" s="5">
        <f>_xlfn.BETA.INV(RAND(),'Расчет NPV'!$E$8,'Расчет NPV'!$F$8,'Расчет NPV'!$B$8,'Расчет NPV'!$D$8)</f>
        <v/>
      </c>
      <c r="F2649" s="9">
        <f>_xlfn.BETA.INV(RAND(),'Расчет NPV'!$E$9,'Расчет NPV'!$F$9,'Расчет NPV'!$B$9,'Расчет NPV'!$D$9)</f>
        <v/>
      </c>
      <c r="G2649" s="9">
        <f>_xlfn.BETA.INV(RAND(),'Расчет NPV'!$E$10,'Расчет NPV'!$F$10,'Расчет NPV'!$B$10,'Расчет NPV'!$D$10)</f>
        <v/>
      </c>
      <c r="H2649" s="9">
        <f>((D2649*(1+E2649)^0*'Расчет NPV'!$C$14*(C2649-F2649)-G2649)-MAX((D2649*(1+E2649)^0*'Расчет NPV'!$C$14*(C2649-F2649)-G2649)-B2649/6,0)*'Расчет NPV'!$C$13)/(1+'Расчет NPV'!$C$12)^1</f>
        <v/>
      </c>
      <c r="I2649" s="9">
        <f>((D2649*(1+E2649)^1*(C2649-F2649)-G2649)-MAX((D2649*(1+E2649)^1*(C2649-F2649)-G2649)-B2649/6,0)*'Расчет NPV'!$C$13)/(1+'Расчет NPV'!$C$12)^2</f>
        <v/>
      </c>
      <c r="J2649" s="9">
        <f>((D2649*(1+E2649)^2*(C2649-F2649)-G2649)-MAX((D2649*(1+E2649)^2*(C2649-F2649)-G2649)-B2649/6,0)*'Расчет NPV'!$C$13)/(1+'Расчет NPV'!$C$12)^3</f>
        <v/>
      </c>
      <c r="K2649" s="9">
        <f>((D2649*(1+E2649)^3*(C2649-F2649)-G2649)-MAX((D2649*(1+E2649)^3*(C2649-F2649)-G2649)-B2649/6,0)*'Расчет NPV'!$C$13)/(1+'Расчет NPV'!$C$12)^4</f>
        <v/>
      </c>
      <c r="L2649" s="9">
        <f>((D2649*(1+E2649)^4*(C2649-F2649)-G2649)-MAX((D2649*(1+E2649)^4*(C2649-F2649)-G2649)-B2649/6,0)*'Расчет NPV'!$C$13)/(1+'Расчет NPV'!$C$12)^5</f>
        <v/>
      </c>
      <c r="M2649" s="9">
        <f>((D2649*(1+E2649)^5*(C2649-F2649)-G2649)-MAX((D2649*(1+E2649)^5*(C2649-F2649)-G2649)-B2649/6,0)*'Расчет NPV'!$C$13)/(1+'Расчет NPV'!$C$12)^6</f>
        <v/>
      </c>
      <c r="N2649" s="13">
        <f>SUM(H2649:M2649)-B2649</f>
        <v/>
      </c>
    </row>
    <row r="2650">
      <c r="A2650" t="n">
        <v>2646</v>
      </c>
      <c r="B2650" s="9">
        <f>_xlfn.BETA.INV(RAND(),'Расчет NPV'!$E$5,'Расчет NPV'!$F$5,'Расчет NPV'!$B$5,'Расчет NPV'!$D$5)</f>
        <v/>
      </c>
      <c r="C2650" s="9">
        <f>_xlfn.BETA.INV(RAND(),'Расчет NPV'!$E$6,'Расчет NPV'!$F$6,'Расчет NPV'!$B$6,'Расчет NPV'!$D$6)</f>
        <v/>
      </c>
      <c r="D2650" s="9">
        <f>_xlfn.BETA.INV(RAND(),'Расчет NPV'!$E$7,'Расчет NPV'!$F$7,'Расчет NPV'!$B$7,'Расчет NPV'!$D$7)</f>
        <v/>
      </c>
      <c r="E2650" s="5">
        <f>_xlfn.BETA.INV(RAND(),'Расчет NPV'!$E$8,'Расчет NPV'!$F$8,'Расчет NPV'!$B$8,'Расчет NPV'!$D$8)</f>
        <v/>
      </c>
      <c r="F2650" s="9">
        <f>_xlfn.BETA.INV(RAND(),'Расчет NPV'!$E$9,'Расчет NPV'!$F$9,'Расчет NPV'!$B$9,'Расчет NPV'!$D$9)</f>
        <v/>
      </c>
      <c r="G2650" s="9">
        <f>_xlfn.BETA.INV(RAND(),'Расчет NPV'!$E$10,'Расчет NPV'!$F$10,'Расчет NPV'!$B$10,'Расчет NPV'!$D$10)</f>
        <v/>
      </c>
      <c r="H2650" s="9">
        <f>((D2650*(1+E2650)^0*'Расчет NPV'!$C$14*(C2650-F2650)-G2650)-MAX((D2650*(1+E2650)^0*'Расчет NPV'!$C$14*(C2650-F2650)-G2650)-B2650/6,0)*'Расчет NPV'!$C$13)/(1+'Расчет NPV'!$C$12)^1</f>
        <v/>
      </c>
      <c r="I2650" s="9">
        <f>((D2650*(1+E2650)^1*(C2650-F2650)-G2650)-MAX((D2650*(1+E2650)^1*(C2650-F2650)-G2650)-B2650/6,0)*'Расчет NPV'!$C$13)/(1+'Расчет NPV'!$C$12)^2</f>
        <v/>
      </c>
      <c r="J2650" s="9">
        <f>((D2650*(1+E2650)^2*(C2650-F2650)-G2650)-MAX((D2650*(1+E2650)^2*(C2650-F2650)-G2650)-B2650/6,0)*'Расчет NPV'!$C$13)/(1+'Расчет NPV'!$C$12)^3</f>
        <v/>
      </c>
      <c r="K2650" s="9">
        <f>((D2650*(1+E2650)^3*(C2650-F2650)-G2650)-MAX((D2650*(1+E2650)^3*(C2650-F2650)-G2650)-B2650/6,0)*'Расчет NPV'!$C$13)/(1+'Расчет NPV'!$C$12)^4</f>
        <v/>
      </c>
      <c r="L2650" s="9">
        <f>((D2650*(1+E2650)^4*(C2650-F2650)-G2650)-MAX((D2650*(1+E2650)^4*(C2650-F2650)-G2650)-B2650/6,0)*'Расчет NPV'!$C$13)/(1+'Расчет NPV'!$C$12)^5</f>
        <v/>
      </c>
      <c r="M2650" s="9">
        <f>((D2650*(1+E2650)^5*(C2650-F2650)-G2650)-MAX((D2650*(1+E2650)^5*(C2650-F2650)-G2650)-B2650/6,0)*'Расчет NPV'!$C$13)/(1+'Расчет NPV'!$C$12)^6</f>
        <v/>
      </c>
      <c r="N2650" s="13">
        <f>SUM(H2650:M2650)-B2650</f>
        <v/>
      </c>
    </row>
    <row r="2651">
      <c r="A2651" t="n">
        <v>2647</v>
      </c>
      <c r="B2651" s="9">
        <f>_xlfn.BETA.INV(RAND(),'Расчет NPV'!$E$5,'Расчет NPV'!$F$5,'Расчет NPV'!$B$5,'Расчет NPV'!$D$5)</f>
        <v/>
      </c>
      <c r="C2651" s="9">
        <f>_xlfn.BETA.INV(RAND(),'Расчет NPV'!$E$6,'Расчет NPV'!$F$6,'Расчет NPV'!$B$6,'Расчет NPV'!$D$6)</f>
        <v/>
      </c>
      <c r="D2651" s="9">
        <f>_xlfn.BETA.INV(RAND(),'Расчет NPV'!$E$7,'Расчет NPV'!$F$7,'Расчет NPV'!$B$7,'Расчет NPV'!$D$7)</f>
        <v/>
      </c>
      <c r="E2651" s="5">
        <f>_xlfn.BETA.INV(RAND(),'Расчет NPV'!$E$8,'Расчет NPV'!$F$8,'Расчет NPV'!$B$8,'Расчет NPV'!$D$8)</f>
        <v/>
      </c>
      <c r="F2651" s="9">
        <f>_xlfn.BETA.INV(RAND(),'Расчет NPV'!$E$9,'Расчет NPV'!$F$9,'Расчет NPV'!$B$9,'Расчет NPV'!$D$9)</f>
        <v/>
      </c>
      <c r="G2651" s="9">
        <f>_xlfn.BETA.INV(RAND(),'Расчет NPV'!$E$10,'Расчет NPV'!$F$10,'Расчет NPV'!$B$10,'Расчет NPV'!$D$10)</f>
        <v/>
      </c>
      <c r="H2651" s="9">
        <f>((D2651*(1+E2651)^0*'Расчет NPV'!$C$14*(C2651-F2651)-G2651)-MAX((D2651*(1+E2651)^0*'Расчет NPV'!$C$14*(C2651-F2651)-G2651)-B2651/6,0)*'Расчет NPV'!$C$13)/(1+'Расчет NPV'!$C$12)^1</f>
        <v/>
      </c>
      <c r="I2651" s="9">
        <f>((D2651*(1+E2651)^1*(C2651-F2651)-G2651)-MAX((D2651*(1+E2651)^1*(C2651-F2651)-G2651)-B2651/6,0)*'Расчет NPV'!$C$13)/(1+'Расчет NPV'!$C$12)^2</f>
        <v/>
      </c>
      <c r="J2651" s="9">
        <f>((D2651*(1+E2651)^2*(C2651-F2651)-G2651)-MAX((D2651*(1+E2651)^2*(C2651-F2651)-G2651)-B2651/6,0)*'Расчет NPV'!$C$13)/(1+'Расчет NPV'!$C$12)^3</f>
        <v/>
      </c>
      <c r="K2651" s="9">
        <f>((D2651*(1+E2651)^3*(C2651-F2651)-G2651)-MAX((D2651*(1+E2651)^3*(C2651-F2651)-G2651)-B2651/6,0)*'Расчет NPV'!$C$13)/(1+'Расчет NPV'!$C$12)^4</f>
        <v/>
      </c>
      <c r="L2651" s="9">
        <f>((D2651*(1+E2651)^4*(C2651-F2651)-G2651)-MAX((D2651*(1+E2651)^4*(C2651-F2651)-G2651)-B2651/6,0)*'Расчет NPV'!$C$13)/(1+'Расчет NPV'!$C$12)^5</f>
        <v/>
      </c>
      <c r="M2651" s="9">
        <f>((D2651*(1+E2651)^5*(C2651-F2651)-G2651)-MAX((D2651*(1+E2651)^5*(C2651-F2651)-G2651)-B2651/6,0)*'Расчет NPV'!$C$13)/(1+'Расчет NPV'!$C$12)^6</f>
        <v/>
      </c>
      <c r="N2651" s="13">
        <f>SUM(H2651:M2651)-B2651</f>
        <v/>
      </c>
    </row>
    <row r="2652">
      <c r="A2652" t="n">
        <v>2648</v>
      </c>
      <c r="B2652" s="9">
        <f>_xlfn.BETA.INV(RAND(),'Расчет NPV'!$E$5,'Расчет NPV'!$F$5,'Расчет NPV'!$B$5,'Расчет NPV'!$D$5)</f>
        <v/>
      </c>
      <c r="C2652" s="9">
        <f>_xlfn.BETA.INV(RAND(),'Расчет NPV'!$E$6,'Расчет NPV'!$F$6,'Расчет NPV'!$B$6,'Расчет NPV'!$D$6)</f>
        <v/>
      </c>
      <c r="D2652" s="9">
        <f>_xlfn.BETA.INV(RAND(),'Расчет NPV'!$E$7,'Расчет NPV'!$F$7,'Расчет NPV'!$B$7,'Расчет NPV'!$D$7)</f>
        <v/>
      </c>
      <c r="E2652" s="5">
        <f>_xlfn.BETA.INV(RAND(),'Расчет NPV'!$E$8,'Расчет NPV'!$F$8,'Расчет NPV'!$B$8,'Расчет NPV'!$D$8)</f>
        <v/>
      </c>
      <c r="F2652" s="9">
        <f>_xlfn.BETA.INV(RAND(),'Расчет NPV'!$E$9,'Расчет NPV'!$F$9,'Расчет NPV'!$B$9,'Расчет NPV'!$D$9)</f>
        <v/>
      </c>
      <c r="G2652" s="9">
        <f>_xlfn.BETA.INV(RAND(),'Расчет NPV'!$E$10,'Расчет NPV'!$F$10,'Расчет NPV'!$B$10,'Расчет NPV'!$D$10)</f>
        <v/>
      </c>
      <c r="H2652" s="9">
        <f>((D2652*(1+E2652)^0*'Расчет NPV'!$C$14*(C2652-F2652)-G2652)-MAX((D2652*(1+E2652)^0*'Расчет NPV'!$C$14*(C2652-F2652)-G2652)-B2652/6,0)*'Расчет NPV'!$C$13)/(1+'Расчет NPV'!$C$12)^1</f>
        <v/>
      </c>
      <c r="I2652" s="9">
        <f>((D2652*(1+E2652)^1*(C2652-F2652)-G2652)-MAX((D2652*(1+E2652)^1*(C2652-F2652)-G2652)-B2652/6,0)*'Расчет NPV'!$C$13)/(1+'Расчет NPV'!$C$12)^2</f>
        <v/>
      </c>
      <c r="J2652" s="9">
        <f>((D2652*(1+E2652)^2*(C2652-F2652)-G2652)-MAX((D2652*(1+E2652)^2*(C2652-F2652)-G2652)-B2652/6,0)*'Расчет NPV'!$C$13)/(1+'Расчет NPV'!$C$12)^3</f>
        <v/>
      </c>
      <c r="K2652" s="9">
        <f>((D2652*(1+E2652)^3*(C2652-F2652)-G2652)-MAX((D2652*(1+E2652)^3*(C2652-F2652)-G2652)-B2652/6,0)*'Расчет NPV'!$C$13)/(1+'Расчет NPV'!$C$12)^4</f>
        <v/>
      </c>
      <c r="L2652" s="9">
        <f>((D2652*(1+E2652)^4*(C2652-F2652)-G2652)-MAX((D2652*(1+E2652)^4*(C2652-F2652)-G2652)-B2652/6,0)*'Расчет NPV'!$C$13)/(1+'Расчет NPV'!$C$12)^5</f>
        <v/>
      </c>
      <c r="M2652" s="9">
        <f>((D2652*(1+E2652)^5*(C2652-F2652)-G2652)-MAX((D2652*(1+E2652)^5*(C2652-F2652)-G2652)-B2652/6,0)*'Расчет NPV'!$C$13)/(1+'Расчет NPV'!$C$12)^6</f>
        <v/>
      </c>
      <c r="N2652" s="13">
        <f>SUM(H2652:M2652)-B2652</f>
        <v/>
      </c>
    </row>
    <row r="2653">
      <c r="A2653" t="n">
        <v>2649</v>
      </c>
      <c r="B2653" s="9">
        <f>_xlfn.BETA.INV(RAND(),'Расчет NPV'!$E$5,'Расчет NPV'!$F$5,'Расчет NPV'!$B$5,'Расчет NPV'!$D$5)</f>
        <v/>
      </c>
      <c r="C2653" s="9">
        <f>_xlfn.BETA.INV(RAND(),'Расчет NPV'!$E$6,'Расчет NPV'!$F$6,'Расчет NPV'!$B$6,'Расчет NPV'!$D$6)</f>
        <v/>
      </c>
      <c r="D2653" s="9">
        <f>_xlfn.BETA.INV(RAND(),'Расчет NPV'!$E$7,'Расчет NPV'!$F$7,'Расчет NPV'!$B$7,'Расчет NPV'!$D$7)</f>
        <v/>
      </c>
      <c r="E2653" s="5">
        <f>_xlfn.BETA.INV(RAND(),'Расчет NPV'!$E$8,'Расчет NPV'!$F$8,'Расчет NPV'!$B$8,'Расчет NPV'!$D$8)</f>
        <v/>
      </c>
      <c r="F2653" s="9">
        <f>_xlfn.BETA.INV(RAND(),'Расчет NPV'!$E$9,'Расчет NPV'!$F$9,'Расчет NPV'!$B$9,'Расчет NPV'!$D$9)</f>
        <v/>
      </c>
      <c r="G2653" s="9">
        <f>_xlfn.BETA.INV(RAND(),'Расчет NPV'!$E$10,'Расчет NPV'!$F$10,'Расчет NPV'!$B$10,'Расчет NPV'!$D$10)</f>
        <v/>
      </c>
      <c r="H2653" s="9">
        <f>((D2653*(1+E2653)^0*'Расчет NPV'!$C$14*(C2653-F2653)-G2653)-MAX((D2653*(1+E2653)^0*'Расчет NPV'!$C$14*(C2653-F2653)-G2653)-B2653/6,0)*'Расчет NPV'!$C$13)/(1+'Расчет NPV'!$C$12)^1</f>
        <v/>
      </c>
      <c r="I2653" s="9">
        <f>((D2653*(1+E2653)^1*(C2653-F2653)-G2653)-MAX((D2653*(1+E2653)^1*(C2653-F2653)-G2653)-B2653/6,0)*'Расчет NPV'!$C$13)/(1+'Расчет NPV'!$C$12)^2</f>
        <v/>
      </c>
      <c r="J2653" s="9">
        <f>((D2653*(1+E2653)^2*(C2653-F2653)-G2653)-MAX((D2653*(1+E2653)^2*(C2653-F2653)-G2653)-B2653/6,0)*'Расчет NPV'!$C$13)/(1+'Расчет NPV'!$C$12)^3</f>
        <v/>
      </c>
      <c r="K2653" s="9">
        <f>((D2653*(1+E2653)^3*(C2653-F2653)-G2653)-MAX((D2653*(1+E2653)^3*(C2653-F2653)-G2653)-B2653/6,0)*'Расчет NPV'!$C$13)/(1+'Расчет NPV'!$C$12)^4</f>
        <v/>
      </c>
      <c r="L2653" s="9">
        <f>((D2653*(1+E2653)^4*(C2653-F2653)-G2653)-MAX((D2653*(1+E2653)^4*(C2653-F2653)-G2653)-B2653/6,0)*'Расчет NPV'!$C$13)/(1+'Расчет NPV'!$C$12)^5</f>
        <v/>
      </c>
      <c r="M2653" s="9">
        <f>((D2653*(1+E2653)^5*(C2653-F2653)-G2653)-MAX((D2653*(1+E2653)^5*(C2653-F2653)-G2653)-B2653/6,0)*'Расчет NPV'!$C$13)/(1+'Расчет NPV'!$C$12)^6</f>
        <v/>
      </c>
      <c r="N2653" s="13">
        <f>SUM(H2653:M2653)-B2653</f>
        <v/>
      </c>
    </row>
    <row r="2654">
      <c r="A2654" t="n">
        <v>2650</v>
      </c>
      <c r="B2654" s="9">
        <f>_xlfn.BETA.INV(RAND(),'Расчет NPV'!$E$5,'Расчет NPV'!$F$5,'Расчет NPV'!$B$5,'Расчет NPV'!$D$5)</f>
        <v/>
      </c>
      <c r="C2654" s="9">
        <f>_xlfn.BETA.INV(RAND(),'Расчет NPV'!$E$6,'Расчет NPV'!$F$6,'Расчет NPV'!$B$6,'Расчет NPV'!$D$6)</f>
        <v/>
      </c>
      <c r="D2654" s="9">
        <f>_xlfn.BETA.INV(RAND(),'Расчет NPV'!$E$7,'Расчет NPV'!$F$7,'Расчет NPV'!$B$7,'Расчет NPV'!$D$7)</f>
        <v/>
      </c>
      <c r="E2654" s="5">
        <f>_xlfn.BETA.INV(RAND(),'Расчет NPV'!$E$8,'Расчет NPV'!$F$8,'Расчет NPV'!$B$8,'Расчет NPV'!$D$8)</f>
        <v/>
      </c>
      <c r="F2654" s="9">
        <f>_xlfn.BETA.INV(RAND(),'Расчет NPV'!$E$9,'Расчет NPV'!$F$9,'Расчет NPV'!$B$9,'Расчет NPV'!$D$9)</f>
        <v/>
      </c>
      <c r="G2654" s="9">
        <f>_xlfn.BETA.INV(RAND(),'Расчет NPV'!$E$10,'Расчет NPV'!$F$10,'Расчет NPV'!$B$10,'Расчет NPV'!$D$10)</f>
        <v/>
      </c>
      <c r="H2654" s="9">
        <f>((D2654*(1+E2654)^0*'Расчет NPV'!$C$14*(C2654-F2654)-G2654)-MAX((D2654*(1+E2654)^0*'Расчет NPV'!$C$14*(C2654-F2654)-G2654)-B2654/6,0)*'Расчет NPV'!$C$13)/(1+'Расчет NPV'!$C$12)^1</f>
        <v/>
      </c>
      <c r="I2654" s="9">
        <f>((D2654*(1+E2654)^1*(C2654-F2654)-G2654)-MAX((D2654*(1+E2654)^1*(C2654-F2654)-G2654)-B2654/6,0)*'Расчет NPV'!$C$13)/(1+'Расчет NPV'!$C$12)^2</f>
        <v/>
      </c>
      <c r="J2654" s="9">
        <f>((D2654*(1+E2654)^2*(C2654-F2654)-G2654)-MAX((D2654*(1+E2654)^2*(C2654-F2654)-G2654)-B2654/6,0)*'Расчет NPV'!$C$13)/(1+'Расчет NPV'!$C$12)^3</f>
        <v/>
      </c>
      <c r="K2654" s="9">
        <f>((D2654*(1+E2654)^3*(C2654-F2654)-G2654)-MAX((D2654*(1+E2654)^3*(C2654-F2654)-G2654)-B2654/6,0)*'Расчет NPV'!$C$13)/(1+'Расчет NPV'!$C$12)^4</f>
        <v/>
      </c>
      <c r="L2654" s="9">
        <f>((D2654*(1+E2654)^4*(C2654-F2654)-G2654)-MAX((D2654*(1+E2654)^4*(C2654-F2654)-G2654)-B2654/6,0)*'Расчет NPV'!$C$13)/(1+'Расчет NPV'!$C$12)^5</f>
        <v/>
      </c>
      <c r="M2654" s="9">
        <f>((D2654*(1+E2654)^5*(C2654-F2654)-G2654)-MAX((D2654*(1+E2654)^5*(C2654-F2654)-G2654)-B2654/6,0)*'Расчет NPV'!$C$13)/(1+'Расчет NPV'!$C$12)^6</f>
        <v/>
      </c>
      <c r="N2654" s="13">
        <f>SUM(H2654:M2654)-B2654</f>
        <v/>
      </c>
    </row>
    <row r="2655">
      <c r="A2655" t="n">
        <v>2651</v>
      </c>
      <c r="B2655" s="9">
        <f>_xlfn.BETA.INV(RAND(),'Расчет NPV'!$E$5,'Расчет NPV'!$F$5,'Расчет NPV'!$B$5,'Расчет NPV'!$D$5)</f>
        <v/>
      </c>
      <c r="C2655" s="9">
        <f>_xlfn.BETA.INV(RAND(),'Расчет NPV'!$E$6,'Расчет NPV'!$F$6,'Расчет NPV'!$B$6,'Расчет NPV'!$D$6)</f>
        <v/>
      </c>
      <c r="D2655" s="9">
        <f>_xlfn.BETA.INV(RAND(),'Расчет NPV'!$E$7,'Расчет NPV'!$F$7,'Расчет NPV'!$B$7,'Расчет NPV'!$D$7)</f>
        <v/>
      </c>
      <c r="E2655" s="5">
        <f>_xlfn.BETA.INV(RAND(),'Расчет NPV'!$E$8,'Расчет NPV'!$F$8,'Расчет NPV'!$B$8,'Расчет NPV'!$D$8)</f>
        <v/>
      </c>
      <c r="F2655" s="9">
        <f>_xlfn.BETA.INV(RAND(),'Расчет NPV'!$E$9,'Расчет NPV'!$F$9,'Расчет NPV'!$B$9,'Расчет NPV'!$D$9)</f>
        <v/>
      </c>
      <c r="G2655" s="9">
        <f>_xlfn.BETA.INV(RAND(),'Расчет NPV'!$E$10,'Расчет NPV'!$F$10,'Расчет NPV'!$B$10,'Расчет NPV'!$D$10)</f>
        <v/>
      </c>
      <c r="H2655" s="9">
        <f>((D2655*(1+E2655)^0*'Расчет NPV'!$C$14*(C2655-F2655)-G2655)-MAX((D2655*(1+E2655)^0*'Расчет NPV'!$C$14*(C2655-F2655)-G2655)-B2655/6,0)*'Расчет NPV'!$C$13)/(1+'Расчет NPV'!$C$12)^1</f>
        <v/>
      </c>
      <c r="I2655" s="9">
        <f>((D2655*(1+E2655)^1*(C2655-F2655)-G2655)-MAX((D2655*(1+E2655)^1*(C2655-F2655)-G2655)-B2655/6,0)*'Расчет NPV'!$C$13)/(1+'Расчет NPV'!$C$12)^2</f>
        <v/>
      </c>
      <c r="J2655" s="9">
        <f>((D2655*(1+E2655)^2*(C2655-F2655)-G2655)-MAX((D2655*(1+E2655)^2*(C2655-F2655)-G2655)-B2655/6,0)*'Расчет NPV'!$C$13)/(1+'Расчет NPV'!$C$12)^3</f>
        <v/>
      </c>
      <c r="K2655" s="9">
        <f>((D2655*(1+E2655)^3*(C2655-F2655)-G2655)-MAX((D2655*(1+E2655)^3*(C2655-F2655)-G2655)-B2655/6,0)*'Расчет NPV'!$C$13)/(1+'Расчет NPV'!$C$12)^4</f>
        <v/>
      </c>
      <c r="L2655" s="9">
        <f>((D2655*(1+E2655)^4*(C2655-F2655)-G2655)-MAX((D2655*(1+E2655)^4*(C2655-F2655)-G2655)-B2655/6,0)*'Расчет NPV'!$C$13)/(1+'Расчет NPV'!$C$12)^5</f>
        <v/>
      </c>
      <c r="M2655" s="9">
        <f>((D2655*(1+E2655)^5*(C2655-F2655)-G2655)-MAX((D2655*(1+E2655)^5*(C2655-F2655)-G2655)-B2655/6,0)*'Расчет NPV'!$C$13)/(1+'Расчет NPV'!$C$12)^6</f>
        <v/>
      </c>
      <c r="N2655" s="13">
        <f>SUM(H2655:M2655)-B2655</f>
        <v/>
      </c>
    </row>
    <row r="2656">
      <c r="A2656" t="n">
        <v>2652</v>
      </c>
      <c r="B2656" s="9">
        <f>_xlfn.BETA.INV(RAND(),'Расчет NPV'!$E$5,'Расчет NPV'!$F$5,'Расчет NPV'!$B$5,'Расчет NPV'!$D$5)</f>
        <v/>
      </c>
      <c r="C2656" s="9">
        <f>_xlfn.BETA.INV(RAND(),'Расчет NPV'!$E$6,'Расчет NPV'!$F$6,'Расчет NPV'!$B$6,'Расчет NPV'!$D$6)</f>
        <v/>
      </c>
      <c r="D2656" s="9">
        <f>_xlfn.BETA.INV(RAND(),'Расчет NPV'!$E$7,'Расчет NPV'!$F$7,'Расчет NPV'!$B$7,'Расчет NPV'!$D$7)</f>
        <v/>
      </c>
      <c r="E2656" s="5">
        <f>_xlfn.BETA.INV(RAND(),'Расчет NPV'!$E$8,'Расчет NPV'!$F$8,'Расчет NPV'!$B$8,'Расчет NPV'!$D$8)</f>
        <v/>
      </c>
      <c r="F2656" s="9">
        <f>_xlfn.BETA.INV(RAND(),'Расчет NPV'!$E$9,'Расчет NPV'!$F$9,'Расчет NPV'!$B$9,'Расчет NPV'!$D$9)</f>
        <v/>
      </c>
      <c r="G2656" s="9">
        <f>_xlfn.BETA.INV(RAND(),'Расчет NPV'!$E$10,'Расчет NPV'!$F$10,'Расчет NPV'!$B$10,'Расчет NPV'!$D$10)</f>
        <v/>
      </c>
      <c r="H2656" s="9">
        <f>((D2656*(1+E2656)^0*'Расчет NPV'!$C$14*(C2656-F2656)-G2656)-MAX((D2656*(1+E2656)^0*'Расчет NPV'!$C$14*(C2656-F2656)-G2656)-B2656/6,0)*'Расчет NPV'!$C$13)/(1+'Расчет NPV'!$C$12)^1</f>
        <v/>
      </c>
      <c r="I2656" s="9">
        <f>((D2656*(1+E2656)^1*(C2656-F2656)-G2656)-MAX((D2656*(1+E2656)^1*(C2656-F2656)-G2656)-B2656/6,0)*'Расчет NPV'!$C$13)/(1+'Расчет NPV'!$C$12)^2</f>
        <v/>
      </c>
      <c r="J2656" s="9">
        <f>((D2656*(1+E2656)^2*(C2656-F2656)-G2656)-MAX((D2656*(1+E2656)^2*(C2656-F2656)-G2656)-B2656/6,0)*'Расчет NPV'!$C$13)/(1+'Расчет NPV'!$C$12)^3</f>
        <v/>
      </c>
      <c r="K2656" s="9">
        <f>((D2656*(1+E2656)^3*(C2656-F2656)-G2656)-MAX((D2656*(1+E2656)^3*(C2656-F2656)-G2656)-B2656/6,0)*'Расчет NPV'!$C$13)/(1+'Расчет NPV'!$C$12)^4</f>
        <v/>
      </c>
      <c r="L2656" s="9">
        <f>((D2656*(1+E2656)^4*(C2656-F2656)-G2656)-MAX((D2656*(1+E2656)^4*(C2656-F2656)-G2656)-B2656/6,0)*'Расчет NPV'!$C$13)/(1+'Расчет NPV'!$C$12)^5</f>
        <v/>
      </c>
      <c r="M2656" s="9">
        <f>((D2656*(1+E2656)^5*(C2656-F2656)-G2656)-MAX((D2656*(1+E2656)^5*(C2656-F2656)-G2656)-B2656/6,0)*'Расчет NPV'!$C$13)/(1+'Расчет NPV'!$C$12)^6</f>
        <v/>
      </c>
      <c r="N2656" s="13">
        <f>SUM(H2656:M2656)-B2656</f>
        <v/>
      </c>
    </row>
    <row r="2657">
      <c r="A2657" t="n">
        <v>2653</v>
      </c>
      <c r="B2657" s="9">
        <f>_xlfn.BETA.INV(RAND(),'Расчет NPV'!$E$5,'Расчет NPV'!$F$5,'Расчет NPV'!$B$5,'Расчет NPV'!$D$5)</f>
        <v/>
      </c>
      <c r="C2657" s="9">
        <f>_xlfn.BETA.INV(RAND(),'Расчет NPV'!$E$6,'Расчет NPV'!$F$6,'Расчет NPV'!$B$6,'Расчет NPV'!$D$6)</f>
        <v/>
      </c>
      <c r="D2657" s="9">
        <f>_xlfn.BETA.INV(RAND(),'Расчет NPV'!$E$7,'Расчет NPV'!$F$7,'Расчет NPV'!$B$7,'Расчет NPV'!$D$7)</f>
        <v/>
      </c>
      <c r="E2657" s="5">
        <f>_xlfn.BETA.INV(RAND(),'Расчет NPV'!$E$8,'Расчет NPV'!$F$8,'Расчет NPV'!$B$8,'Расчет NPV'!$D$8)</f>
        <v/>
      </c>
      <c r="F2657" s="9">
        <f>_xlfn.BETA.INV(RAND(),'Расчет NPV'!$E$9,'Расчет NPV'!$F$9,'Расчет NPV'!$B$9,'Расчет NPV'!$D$9)</f>
        <v/>
      </c>
      <c r="G2657" s="9">
        <f>_xlfn.BETA.INV(RAND(),'Расчет NPV'!$E$10,'Расчет NPV'!$F$10,'Расчет NPV'!$B$10,'Расчет NPV'!$D$10)</f>
        <v/>
      </c>
      <c r="H2657" s="9">
        <f>((D2657*(1+E2657)^0*'Расчет NPV'!$C$14*(C2657-F2657)-G2657)-MAX((D2657*(1+E2657)^0*'Расчет NPV'!$C$14*(C2657-F2657)-G2657)-B2657/6,0)*'Расчет NPV'!$C$13)/(1+'Расчет NPV'!$C$12)^1</f>
        <v/>
      </c>
      <c r="I2657" s="9">
        <f>((D2657*(1+E2657)^1*(C2657-F2657)-G2657)-MAX((D2657*(1+E2657)^1*(C2657-F2657)-G2657)-B2657/6,0)*'Расчет NPV'!$C$13)/(1+'Расчет NPV'!$C$12)^2</f>
        <v/>
      </c>
      <c r="J2657" s="9">
        <f>((D2657*(1+E2657)^2*(C2657-F2657)-G2657)-MAX((D2657*(1+E2657)^2*(C2657-F2657)-G2657)-B2657/6,0)*'Расчет NPV'!$C$13)/(1+'Расчет NPV'!$C$12)^3</f>
        <v/>
      </c>
      <c r="K2657" s="9">
        <f>((D2657*(1+E2657)^3*(C2657-F2657)-G2657)-MAX((D2657*(1+E2657)^3*(C2657-F2657)-G2657)-B2657/6,0)*'Расчет NPV'!$C$13)/(1+'Расчет NPV'!$C$12)^4</f>
        <v/>
      </c>
      <c r="L2657" s="9">
        <f>((D2657*(1+E2657)^4*(C2657-F2657)-G2657)-MAX((D2657*(1+E2657)^4*(C2657-F2657)-G2657)-B2657/6,0)*'Расчет NPV'!$C$13)/(1+'Расчет NPV'!$C$12)^5</f>
        <v/>
      </c>
      <c r="M2657" s="9">
        <f>((D2657*(1+E2657)^5*(C2657-F2657)-G2657)-MAX((D2657*(1+E2657)^5*(C2657-F2657)-G2657)-B2657/6,0)*'Расчет NPV'!$C$13)/(1+'Расчет NPV'!$C$12)^6</f>
        <v/>
      </c>
      <c r="N2657" s="13">
        <f>SUM(H2657:M2657)-B2657</f>
        <v/>
      </c>
    </row>
    <row r="2658">
      <c r="A2658" t="n">
        <v>2654</v>
      </c>
      <c r="B2658" s="9">
        <f>_xlfn.BETA.INV(RAND(),'Расчет NPV'!$E$5,'Расчет NPV'!$F$5,'Расчет NPV'!$B$5,'Расчет NPV'!$D$5)</f>
        <v/>
      </c>
      <c r="C2658" s="9">
        <f>_xlfn.BETA.INV(RAND(),'Расчет NPV'!$E$6,'Расчет NPV'!$F$6,'Расчет NPV'!$B$6,'Расчет NPV'!$D$6)</f>
        <v/>
      </c>
      <c r="D2658" s="9">
        <f>_xlfn.BETA.INV(RAND(),'Расчет NPV'!$E$7,'Расчет NPV'!$F$7,'Расчет NPV'!$B$7,'Расчет NPV'!$D$7)</f>
        <v/>
      </c>
      <c r="E2658" s="5">
        <f>_xlfn.BETA.INV(RAND(),'Расчет NPV'!$E$8,'Расчет NPV'!$F$8,'Расчет NPV'!$B$8,'Расчет NPV'!$D$8)</f>
        <v/>
      </c>
      <c r="F2658" s="9">
        <f>_xlfn.BETA.INV(RAND(),'Расчет NPV'!$E$9,'Расчет NPV'!$F$9,'Расчет NPV'!$B$9,'Расчет NPV'!$D$9)</f>
        <v/>
      </c>
      <c r="G2658" s="9">
        <f>_xlfn.BETA.INV(RAND(),'Расчет NPV'!$E$10,'Расчет NPV'!$F$10,'Расчет NPV'!$B$10,'Расчет NPV'!$D$10)</f>
        <v/>
      </c>
      <c r="H2658" s="9">
        <f>((D2658*(1+E2658)^0*'Расчет NPV'!$C$14*(C2658-F2658)-G2658)-MAX((D2658*(1+E2658)^0*'Расчет NPV'!$C$14*(C2658-F2658)-G2658)-B2658/6,0)*'Расчет NPV'!$C$13)/(1+'Расчет NPV'!$C$12)^1</f>
        <v/>
      </c>
      <c r="I2658" s="9">
        <f>((D2658*(1+E2658)^1*(C2658-F2658)-G2658)-MAX((D2658*(1+E2658)^1*(C2658-F2658)-G2658)-B2658/6,0)*'Расчет NPV'!$C$13)/(1+'Расчет NPV'!$C$12)^2</f>
        <v/>
      </c>
      <c r="J2658" s="9">
        <f>((D2658*(1+E2658)^2*(C2658-F2658)-G2658)-MAX((D2658*(1+E2658)^2*(C2658-F2658)-G2658)-B2658/6,0)*'Расчет NPV'!$C$13)/(1+'Расчет NPV'!$C$12)^3</f>
        <v/>
      </c>
      <c r="K2658" s="9">
        <f>((D2658*(1+E2658)^3*(C2658-F2658)-G2658)-MAX((D2658*(1+E2658)^3*(C2658-F2658)-G2658)-B2658/6,0)*'Расчет NPV'!$C$13)/(1+'Расчет NPV'!$C$12)^4</f>
        <v/>
      </c>
      <c r="L2658" s="9">
        <f>((D2658*(1+E2658)^4*(C2658-F2658)-G2658)-MAX((D2658*(1+E2658)^4*(C2658-F2658)-G2658)-B2658/6,0)*'Расчет NPV'!$C$13)/(1+'Расчет NPV'!$C$12)^5</f>
        <v/>
      </c>
      <c r="M2658" s="9">
        <f>((D2658*(1+E2658)^5*(C2658-F2658)-G2658)-MAX((D2658*(1+E2658)^5*(C2658-F2658)-G2658)-B2658/6,0)*'Расчет NPV'!$C$13)/(1+'Расчет NPV'!$C$12)^6</f>
        <v/>
      </c>
      <c r="N2658" s="13">
        <f>SUM(H2658:M2658)-B2658</f>
        <v/>
      </c>
    </row>
    <row r="2659">
      <c r="A2659" t="n">
        <v>2655</v>
      </c>
      <c r="B2659" s="9">
        <f>_xlfn.BETA.INV(RAND(),'Расчет NPV'!$E$5,'Расчет NPV'!$F$5,'Расчет NPV'!$B$5,'Расчет NPV'!$D$5)</f>
        <v/>
      </c>
      <c r="C2659" s="9">
        <f>_xlfn.BETA.INV(RAND(),'Расчет NPV'!$E$6,'Расчет NPV'!$F$6,'Расчет NPV'!$B$6,'Расчет NPV'!$D$6)</f>
        <v/>
      </c>
      <c r="D2659" s="9">
        <f>_xlfn.BETA.INV(RAND(),'Расчет NPV'!$E$7,'Расчет NPV'!$F$7,'Расчет NPV'!$B$7,'Расчет NPV'!$D$7)</f>
        <v/>
      </c>
      <c r="E2659" s="5">
        <f>_xlfn.BETA.INV(RAND(),'Расчет NPV'!$E$8,'Расчет NPV'!$F$8,'Расчет NPV'!$B$8,'Расчет NPV'!$D$8)</f>
        <v/>
      </c>
      <c r="F2659" s="9">
        <f>_xlfn.BETA.INV(RAND(),'Расчет NPV'!$E$9,'Расчет NPV'!$F$9,'Расчет NPV'!$B$9,'Расчет NPV'!$D$9)</f>
        <v/>
      </c>
      <c r="G2659" s="9">
        <f>_xlfn.BETA.INV(RAND(),'Расчет NPV'!$E$10,'Расчет NPV'!$F$10,'Расчет NPV'!$B$10,'Расчет NPV'!$D$10)</f>
        <v/>
      </c>
      <c r="H2659" s="9">
        <f>((D2659*(1+E2659)^0*'Расчет NPV'!$C$14*(C2659-F2659)-G2659)-MAX((D2659*(1+E2659)^0*'Расчет NPV'!$C$14*(C2659-F2659)-G2659)-B2659/6,0)*'Расчет NPV'!$C$13)/(1+'Расчет NPV'!$C$12)^1</f>
        <v/>
      </c>
      <c r="I2659" s="9">
        <f>((D2659*(1+E2659)^1*(C2659-F2659)-G2659)-MAX((D2659*(1+E2659)^1*(C2659-F2659)-G2659)-B2659/6,0)*'Расчет NPV'!$C$13)/(1+'Расчет NPV'!$C$12)^2</f>
        <v/>
      </c>
      <c r="J2659" s="9">
        <f>((D2659*(1+E2659)^2*(C2659-F2659)-G2659)-MAX((D2659*(1+E2659)^2*(C2659-F2659)-G2659)-B2659/6,0)*'Расчет NPV'!$C$13)/(1+'Расчет NPV'!$C$12)^3</f>
        <v/>
      </c>
      <c r="K2659" s="9">
        <f>((D2659*(1+E2659)^3*(C2659-F2659)-G2659)-MAX((D2659*(1+E2659)^3*(C2659-F2659)-G2659)-B2659/6,0)*'Расчет NPV'!$C$13)/(1+'Расчет NPV'!$C$12)^4</f>
        <v/>
      </c>
      <c r="L2659" s="9">
        <f>((D2659*(1+E2659)^4*(C2659-F2659)-G2659)-MAX((D2659*(1+E2659)^4*(C2659-F2659)-G2659)-B2659/6,0)*'Расчет NPV'!$C$13)/(1+'Расчет NPV'!$C$12)^5</f>
        <v/>
      </c>
      <c r="M2659" s="9">
        <f>((D2659*(1+E2659)^5*(C2659-F2659)-G2659)-MAX((D2659*(1+E2659)^5*(C2659-F2659)-G2659)-B2659/6,0)*'Расчет NPV'!$C$13)/(1+'Расчет NPV'!$C$12)^6</f>
        <v/>
      </c>
      <c r="N2659" s="13">
        <f>SUM(H2659:M2659)-B2659</f>
        <v/>
      </c>
    </row>
    <row r="2660">
      <c r="A2660" t="n">
        <v>2656</v>
      </c>
      <c r="B2660" s="9">
        <f>_xlfn.BETA.INV(RAND(),'Расчет NPV'!$E$5,'Расчет NPV'!$F$5,'Расчет NPV'!$B$5,'Расчет NPV'!$D$5)</f>
        <v/>
      </c>
      <c r="C2660" s="9">
        <f>_xlfn.BETA.INV(RAND(),'Расчет NPV'!$E$6,'Расчет NPV'!$F$6,'Расчет NPV'!$B$6,'Расчет NPV'!$D$6)</f>
        <v/>
      </c>
      <c r="D2660" s="9">
        <f>_xlfn.BETA.INV(RAND(),'Расчет NPV'!$E$7,'Расчет NPV'!$F$7,'Расчет NPV'!$B$7,'Расчет NPV'!$D$7)</f>
        <v/>
      </c>
      <c r="E2660" s="5">
        <f>_xlfn.BETA.INV(RAND(),'Расчет NPV'!$E$8,'Расчет NPV'!$F$8,'Расчет NPV'!$B$8,'Расчет NPV'!$D$8)</f>
        <v/>
      </c>
      <c r="F2660" s="9">
        <f>_xlfn.BETA.INV(RAND(),'Расчет NPV'!$E$9,'Расчет NPV'!$F$9,'Расчет NPV'!$B$9,'Расчет NPV'!$D$9)</f>
        <v/>
      </c>
      <c r="G2660" s="9">
        <f>_xlfn.BETA.INV(RAND(),'Расчет NPV'!$E$10,'Расчет NPV'!$F$10,'Расчет NPV'!$B$10,'Расчет NPV'!$D$10)</f>
        <v/>
      </c>
      <c r="H2660" s="9">
        <f>((D2660*(1+E2660)^0*'Расчет NPV'!$C$14*(C2660-F2660)-G2660)-MAX((D2660*(1+E2660)^0*'Расчет NPV'!$C$14*(C2660-F2660)-G2660)-B2660/6,0)*'Расчет NPV'!$C$13)/(1+'Расчет NPV'!$C$12)^1</f>
        <v/>
      </c>
      <c r="I2660" s="9">
        <f>((D2660*(1+E2660)^1*(C2660-F2660)-G2660)-MAX((D2660*(1+E2660)^1*(C2660-F2660)-G2660)-B2660/6,0)*'Расчет NPV'!$C$13)/(1+'Расчет NPV'!$C$12)^2</f>
        <v/>
      </c>
      <c r="J2660" s="9">
        <f>((D2660*(1+E2660)^2*(C2660-F2660)-G2660)-MAX((D2660*(1+E2660)^2*(C2660-F2660)-G2660)-B2660/6,0)*'Расчет NPV'!$C$13)/(1+'Расчет NPV'!$C$12)^3</f>
        <v/>
      </c>
      <c r="K2660" s="9">
        <f>((D2660*(1+E2660)^3*(C2660-F2660)-G2660)-MAX((D2660*(1+E2660)^3*(C2660-F2660)-G2660)-B2660/6,0)*'Расчет NPV'!$C$13)/(1+'Расчет NPV'!$C$12)^4</f>
        <v/>
      </c>
      <c r="L2660" s="9">
        <f>((D2660*(1+E2660)^4*(C2660-F2660)-G2660)-MAX((D2660*(1+E2660)^4*(C2660-F2660)-G2660)-B2660/6,0)*'Расчет NPV'!$C$13)/(1+'Расчет NPV'!$C$12)^5</f>
        <v/>
      </c>
      <c r="M2660" s="9">
        <f>((D2660*(1+E2660)^5*(C2660-F2660)-G2660)-MAX((D2660*(1+E2660)^5*(C2660-F2660)-G2660)-B2660/6,0)*'Расчет NPV'!$C$13)/(1+'Расчет NPV'!$C$12)^6</f>
        <v/>
      </c>
      <c r="N2660" s="13">
        <f>SUM(H2660:M2660)-B2660</f>
        <v/>
      </c>
    </row>
    <row r="2661">
      <c r="A2661" t="n">
        <v>2657</v>
      </c>
      <c r="B2661" s="9">
        <f>_xlfn.BETA.INV(RAND(),'Расчет NPV'!$E$5,'Расчет NPV'!$F$5,'Расчет NPV'!$B$5,'Расчет NPV'!$D$5)</f>
        <v/>
      </c>
      <c r="C2661" s="9">
        <f>_xlfn.BETA.INV(RAND(),'Расчет NPV'!$E$6,'Расчет NPV'!$F$6,'Расчет NPV'!$B$6,'Расчет NPV'!$D$6)</f>
        <v/>
      </c>
      <c r="D2661" s="9">
        <f>_xlfn.BETA.INV(RAND(),'Расчет NPV'!$E$7,'Расчет NPV'!$F$7,'Расчет NPV'!$B$7,'Расчет NPV'!$D$7)</f>
        <v/>
      </c>
      <c r="E2661" s="5">
        <f>_xlfn.BETA.INV(RAND(),'Расчет NPV'!$E$8,'Расчет NPV'!$F$8,'Расчет NPV'!$B$8,'Расчет NPV'!$D$8)</f>
        <v/>
      </c>
      <c r="F2661" s="9">
        <f>_xlfn.BETA.INV(RAND(),'Расчет NPV'!$E$9,'Расчет NPV'!$F$9,'Расчет NPV'!$B$9,'Расчет NPV'!$D$9)</f>
        <v/>
      </c>
      <c r="G2661" s="9">
        <f>_xlfn.BETA.INV(RAND(),'Расчет NPV'!$E$10,'Расчет NPV'!$F$10,'Расчет NPV'!$B$10,'Расчет NPV'!$D$10)</f>
        <v/>
      </c>
      <c r="H2661" s="9">
        <f>((D2661*(1+E2661)^0*'Расчет NPV'!$C$14*(C2661-F2661)-G2661)-MAX((D2661*(1+E2661)^0*'Расчет NPV'!$C$14*(C2661-F2661)-G2661)-B2661/6,0)*'Расчет NPV'!$C$13)/(1+'Расчет NPV'!$C$12)^1</f>
        <v/>
      </c>
      <c r="I2661" s="9">
        <f>((D2661*(1+E2661)^1*(C2661-F2661)-G2661)-MAX((D2661*(1+E2661)^1*(C2661-F2661)-G2661)-B2661/6,0)*'Расчет NPV'!$C$13)/(1+'Расчет NPV'!$C$12)^2</f>
        <v/>
      </c>
      <c r="J2661" s="9">
        <f>((D2661*(1+E2661)^2*(C2661-F2661)-G2661)-MAX((D2661*(1+E2661)^2*(C2661-F2661)-G2661)-B2661/6,0)*'Расчет NPV'!$C$13)/(1+'Расчет NPV'!$C$12)^3</f>
        <v/>
      </c>
      <c r="K2661" s="9">
        <f>((D2661*(1+E2661)^3*(C2661-F2661)-G2661)-MAX((D2661*(1+E2661)^3*(C2661-F2661)-G2661)-B2661/6,0)*'Расчет NPV'!$C$13)/(1+'Расчет NPV'!$C$12)^4</f>
        <v/>
      </c>
      <c r="L2661" s="9">
        <f>((D2661*(1+E2661)^4*(C2661-F2661)-G2661)-MAX((D2661*(1+E2661)^4*(C2661-F2661)-G2661)-B2661/6,0)*'Расчет NPV'!$C$13)/(1+'Расчет NPV'!$C$12)^5</f>
        <v/>
      </c>
      <c r="M2661" s="9">
        <f>((D2661*(1+E2661)^5*(C2661-F2661)-G2661)-MAX((D2661*(1+E2661)^5*(C2661-F2661)-G2661)-B2661/6,0)*'Расчет NPV'!$C$13)/(1+'Расчет NPV'!$C$12)^6</f>
        <v/>
      </c>
      <c r="N2661" s="13">
        <f>SUM(H2661:M2661)-B2661</f>
        <v/>
      </c>
    </row>
    <row r="2662">
      <c r="A2662" t="n">
        <v>2658</v>
      </c>
      <c r="B2662" s="9">
        <f>_xlfn.BETA.INV(RAND(),'Расчет NPV'!$E$5,'Расчет NPV'!$F$5,'Расчет NPV'!$B$5,'Расчет NPV'!$D$5)</f>
        <v/>
      </c>
      <c r="C2662" s="9">
        <f>_xlfn.BETA.INV(RAND(),'Расчет NPV'!$E$6,'Расчет NPV'!$F$6,'Расчет NPV'!$B$6,'Расчет NPV'!$D$6)</f>
        <v/>
      </c>
      <c r="D2662" s="9">
        <f>_xlfn.BETA.INV(RAND(),'Расчет NPV'!$E$7,'Расчет NPV'!$F$7,'Расчет NPV'!$B$7,'Расчет NPV'!$D$7)</f>
        <v/>
      </c>
      <c r="E2662" s="5">
        <f>_xlfn.BETA.INV(RAND(),'Расчет NPV'!$E$8,'Расчет NPV'!$F$8,'Расчет NPV'!$B$8,'Расчет NPV'!$D$8)</f>
        <v/>
      </c>
      <c r="F2662" s="9">
        <f>_xlfn.BETA.INV(RAND(),'Расчет NPV'!$E$9,'Расчет NPV'!$F$9,'Расчет NPV'!$B$9,'Расчет NPV'!$D$9)</f>
        <v/>
      </c>
      <c r="G2662" s="9">
        <f>_xlfn.BETA.INV(RAND(),'Расчет NPV'!$E$10,'Расчет NPV'!$F$10,'Расчет NPV'!$B$10,'Расчет NPV'!$D$10)</f>
        <v/>
      </c>
      <c r="H2662" s="9">
        <f>((D2662*(1+E2662)^0*'Расчет NPV'!$C$14*(C2662-F2662)-G2662)-MAX((D2662*(1+E2662)^0*'Расчет NPV'!$C$14*(C2662-F2662)-G2662)-B2662/6,0)*'Расчет NPV'!$C$13)/(1+'Расчет NPV'!$C$12)^1</f>
        <v/>
      </c>
      <c r="I2662" s="9">
        <f>((D2662*(1+E2662)^1*(C2662-F2662)-G2662)-MAX((D2662*(1+E2662)^1*(C2662-F2662)-G2662)-B2662/6,0)*'Расчет NPV'!$C$13)/(1+'Расчет NPV'!$C$12)^2</f>
        <v/>
      </c>
      <c r="J2662" s="9">
        <f>((D2662*(1+E2662)^2*(C2662-F2662)-G2662)-MAX((D2662*(1+E2662)^2*(C2662-F2662)-G2662)-B2662/6,0)*'Расчет NPV'!$C$13)/(1+'Расчет NPV'!$C$12)^3</f>
        <v/>
      </c>
      <c r="K2662" s="9">
        <f>((D2662*(1+E2662)^3*(C2662-F2662)-G2662)-MAX((D2662*(1+E2662)^3*(C2662-F2662)-G2662)-B2662/6,0)*'Расчет NPV'!$C$13)/(1+'Расчет NPV'!$C$12)^4</f>
        <v/>
      </c>
      <c r="L2662" s="9">
        <f>((D2662*(1+E2662)^4*(C2662-F2662)-G2662)-MAX((D2662*(1+E2662)^4*(C2662-F2662)-G2662)-B2662/6,0)*'Расчет NPV'!$C$13)/(1+'Расчет NPV'!$C$12)^5</f>
        <v/>
      </c>
      <c r="M2662" s="9">
        <f>((D2662*(1+E2662)^5*(C2662-F2662)-G2662)-MAX((D2662*(1+E2662)^5*(C2662-F2662)-G2662)-B2662/6,0)*'Расчет NPV'!$C$13)/(1+'Расчет NPV'!$C$12)^6</f>
        <v/>
      </c>
      <c r="N2662" s="13">
        <f>SUM(H2662:M2662)-B2662</f>
        <v/>
      </c>
    </row>
    <row r="2663">
      <c r="A2663" t="n">
        <v>2659</v>
      </c>
      <c r="B2663" s="9">
        <f>_xlfn.BETA.INV(RAND(),'Расчет NPV'!$E$5,'Расчет NPV'!$F$5,'Расчет NPV'!$B$5,'Расчет NPV'!$D$5)</f>
        <v/>
      </c>
      <c r="C2663" s="9">
        <f>_xlfn.BETA.INV(RAND(),'Расчет NPV'!$E$6,'Расчет NPV'!$F$6,'Расчет NPV'!$B$6,'Расчет NPV'!$D$6)</f>
        <v/>
      </c>
      <c r="D2663" s="9">
        <f>_xlfn.BETA.INV(RAND(),'Расчет NPV'!$E$7,'Расчет NPV'!$F$7,'Расчет NPV'!$B$7,'Расчет NPV'!$D$7)</f>
        <v/>
      </c>
      <c r="E2663" s="5">
        <f>_xlfn.BETA.INV(RAND(),'Расчет NPV'!$E$8,'Расчет NPV'!$F$8,'Расчет NPV'!$B$8,'Расчет NPV'!$D$8)</f>
        <v/>
      </c>
      <c r="F2663" s="9">
        <f>_xlfn.BETA.INV(RAND(),'Расчет NPV'!$E$9,'Расчет NPV'!$F$9,'Расчет NPV'!$B$9,'Расчет NPV'!$D$9)</f>
        <v/>
      </c>
      <c r="G2663" s="9">
        <f>_xlfn.BETA.INV(RAND(),'Расчет NPV'!$E$10,'Расчет NPV'!$F$10,'Расчет NPV'!$B$10,'Расчет NPV'!$D$10)</f>
        <v/>
      </c>
      <c r="H2663" s="9">
        <f>((D2663*(1+E2663)^0*'Расчет NPV'!$C$14*(C2663-F2663)-G2663)-MAX((D2663*(1+E2663)^0*'Расчет NPV'!$C$14*(C2663-F2663)-G2663)-B2663/6,0)*'Расчет NPV'!$C$13)/(1+'Расчет NPV'!$C$12)^1</f>
        <v/>
      </c>
      <c r="I2663" s="9">
        <f>((D2663*(1+E2663)^1*(C2663-F2663)-G2663)-MAX((D2663*(1+E2663)^1*(C2663-F2663)-G2663)-B2663/6,0)*'Расчет NPV'!$C$13)/(1+'Расчет NPV'!$C$12)^2</f>
        <v/>
      </c>
      <c r="J2663" s="9">
        <f>((D2663*(1+E2663)^2*(C2663-F2663)-G2663)-MAX((D2663*(1+E2663)^2*(C2663-F2663)-G2663)-B2663/6,0)*'Расчет NPV'!$C$13)/(1+'Расчет NPV'!$C$12)^3</f>
        <v/>
      </c>
      <c r="K2663" s="9">
        <f>((D2663*(1+E2663)^3*(C2663-F2663)-G2663)-MAX((D2663*(1+E2663)^3*(C2663-F2663)-G2663)-B2663/6,0)*'Расчет NPV'!$C$13)/(1+'Расчет NPV'!$C$12)^4</f>
        <v/>
      </c>
      <c r="L2663" s="9">
        <f>((D2663*(1+E2663)^4*(C2663-F2663)-G2663)-MAX((D2663*(1+E2663)^4*(C2663-F2663)-G2663)-B2663/6,0)*'Расчет NPV'!$C$13)/(1+'Расчет NPV'!$C$12)^5</f>
        <v/>
      </c>
      <c r="M2663" s="9">
        <f>((D2663*(1+E2663)^5*(C2663-F2663)-G2663)-MAX((D2663*(1+E2663)^5*(C2663-F2663)-G2663)-B2663/6,0)*'Расчет NPV'!$C$13)/(1+'Расчет NPV'!$C$12)^6</f>
        <v/>
      </c>
      <c r="N2663" s="13">
        <f>SUM(H2663:M2663)-B2663</f>
        <v/>
      </c>
    </row>
    <row r="2664">
      <c r="A2664" t="n">
        <v>2660</v>
      </c>
      <c r="B2664" s="9">
        <f>_xlfn.BETA.INV(RAND(),'Расчет NPV'!$E$5,'Расчет NPV'!$F$5,'Расчет NPV'!$B$5,'Расчет NPV'!$D$5)</f>
        <v/>
      </c>
      <c r="C2664" s="9">
        <f>_xlfn.BETA.INV(RAND(),'Расчет NPV'!$E$6,'Расчет NPV'!$F$6,'Расчет NPV'!$B$6,'Расчет NPV'!$D$6)</f>
        <v/>
      </c>
      <c r="D2664" s="9">
        <f>_xlfn.BETA.INV(RAND(),'Расчет NPV'!$E$7,'Расчет NPV'!$F$7,'Расчет NPV'!$B$7,'Расчет NPV'!$D$7)</f>
        <v/>
      </c>
      <c r="E2664" s="5">
        <f>_xlfn.BETA.INV(RAND(),'Расчет NPV'!$E$8,'Расчет NPV'!$F$8,'Расчет NPV'!$B$8,'Расчет NPV'!$D$8)</f>
        <v/>
      </c>
      <c r="F2664" s="9">
        <f>_xlfn.BETA.INV(RAND(),'Расчет NPV'!$E$9,'Расчет NPV'!$F$9,'Расчет NPV'!$B$9,'Расчет NPV'!$D$9)</f>
        <v/>
      </c>
      <c r="G2664" s="9">
        <f>_xlfn.BETA.INV(RAND(),'Расчет NPV'!$E$10,'Расчет NPV'!$F$10,'Расчет NPV'!$B$10,'Расчет NPV'!$D$10)</f>
        <v/>
      </c>
      <c r="H2664" s="9">
        <f>((D2664*(1+E2664)^0*'Расчет NPV'!$C$14*(C2664-F2664)-G2664)-MAX((D2664*(1+E2664)^0*'Расчет NPV'!$C$14*(C2664-F2664)-G2664)-B2664/6,0)*'Расчет NPV'!$C$13)/(1+'Расчет NPV'!$C$12)^1</f>
        <v/>
      </c>
      <c r="I2664" s="9">
        <f>((D2664*(1+E2664)^1*(C2664-F2664)-G2664)-MAX((D2664*(1+E2664)^1*(C2664-F2664)-G2664)-B2664/6,0)*'Расчет NPV'!$C$13)/(1+'Расчет NPV'!$C$12)^2</f>
        <v/>
      </c>
      <c r="J2664" s="9">
        <f>((D2664*(1+E2664)^2*(C2664-F2664)-G2664)-MAX((D2664*(1+E2664)^2*(C2664-F2664)-G2664)-B2664/6,0)*'Расчет NPV'!$C$13)/(1+'Расчет NPV'!$C$12)^3</f>
        <v/>
      </c>
      <c r="K2664" s="9">
        <f>((D2664*(1+E2664)^3*(C2664-F2664)-G2664)-MAX((D2664*(1+E2664)^3*(C2664-F2664)-G2664)-B2664/6,0)*'Расчет NPV'!$C$13)/(1+'Расчет NPV'!$C$12)^4</f>
        <v/>
      </c>
      <c r="L2664" s="9">
        <f>((D2664*(1+E2664)^4*(C2664-F2664)-G2664)-MAX((D2664*(1+E2664)^4*(C2664-F2664)-G2664)-B2664/6,0)*'Расчет NPV'!$C$13)/(1+'Расчет NPV'!$C$12)^5</f>
        <v/>
      </c>
      <c r="M2664" s="9">
        <f>((D2664*(1+E2664)^5*(C2664-F2664)-G2664)-MAX((D2664*(1+E2664)^5*(C2664-F2664)-G2664)-B2664/6,0)*'Расчет NPV'!$C$13)/(1+'Расчет NPV'!$C$12)^6</f>
        <v/>
      </c>
      <c r="N2664" s="13">
        <f>SUM(H2664:M2664)-B2664</f>
        <v/>
      </c>
    </row>
    <row r="2665">
      <c r="A2665" t="n">
        <v>2661</v>
      </c>
      <c r="B2665" s="9">
        <f>_xlfn.BETA.INV(RAND(),'Расчет NPV'!$E$5,'Расчет NPV'!$F$5,'Расчет NPV'!$B$5,'Расчет NPV'!$D$5)</f>
        <v/>
      </c>
      <c r="C2665" s="9">
        <f>_xlfn.BETA.INV(RAND(),'Расчет NPV'!$E$6,'Расчет NPV'!$F$6,'Расчет NPV'!$B$6,'Расчет NPV'!$D$6)</f>
        <v/>
      </c>
      <c r="D2665" s="9">
        <f>_xlfn.BETA.INV(RAND(),'Расчет NPV'!$E$7,'Расчет NPV'!$F$7,'Расчет NPV'!$B$7,'Расчет NPV'!$D$7)</f>
        <v/>
      </c>
      <c r="E2665" s="5">
        <f>_xlfn.BETA.INV(RAND(),'Расчет NPV'!$E$8,'Расчет NPV'!$F$8,'Расчет NPV'!$B$8,'Расчет NPV'!$D$8)</f>
        <v/>
      </c>
      <c r="F2665" s="9">
        <f>_xlfn.BETA.INV(RAND(),'Расчет NPV'!$E$9,'Расчет NPV'!$F$9,'Расчет NPV'!$B$9,'Расчет NPV'!$D$9)</f>
        <v/>
      </c>
      <c r="G2665" s="9">
        <f>_xlfn.BETA.INV(RAND(),'Расчет NPV'!$E$10,'Расчет NPV'!$F$10,'Расчет NPV'!$B$10,'Расчет NPV'!$D$10)</f>
        <v/>
      </c>
      <c r="H2665" s="9">
        <f>((D2665*(1+E2665)^0*'Расчет NPV'!$C$14*(C2665-F2665)-G2665)-MAX((D2665*(1+E2665)^0*'Расчет NPV'!$C$14*(C2665-F2665)-G2665)-B2665/6,0)*'Расчет NPV'!$C$13)/(1+'Расчет NPV'!$C$12)^1</f>
        <v/>
      </c>
      <c r="I2665" s="9">
        <f>((D2665*(1+E2665)^1*(C2665-F2665)-G2665)-MAX((D2665*(1+E2665)^1*(C2665-F2665)-G2665)-B2665/6,0)*'Расчет NPV'!$C$13)/(1+'Расчет NPV'!$C$12)^2</f>
        <v/>
      </c>
      <c r="J2665" s="9">
        <f>((D2665*(1+E2665)^2*(C2665-F2665)-G2665)-MAX((D2665*(1+E2665)^2*(C2665-F2665)-G2665)-B2665/6,0)*'Расчет NPV'!$C$13)/(1+'Расчет NPV'!$C$12)^3</f>
        <v/>
      </c>
      <c r="K2665" s="9">
        <f>((D2665*(1+E2665)^3*(C2665-F2665)-G2665)-MAX((D2665*(1+E2665)^3*(C2665-F2665)-G2665)-B2665/6,0)*'Расчет NPV'!$C$13)/(1+'Расчет NPV'!$C$12)^4</f>
        <v/>
      </c>
      <c r="L2665" s="9">
        <f>((D2665*(1+E2665)^4*(C2665-F2665)-G2665)-MAX((D2665*(1+E2665)^4*(C2665-F2665)-G2665)-B2665/6,0)*'Расчет NPV'!$C$13)/(1+'Расчет NPV'!$C$12)^5</f>
        <v/>
      </c>
      <c r="M2665" s="9">
        <f>((D2665*(1+E2665)^5*(C2665-F2665)-G2665)-MAX((D2665*(1+E2665)^5*(C2665-F2665)-G2665)-B2665/6,0)*'Расчет NPV'!$C$13)/(1+'Расчет NPV'!$C$12)^6</f>
        <v/>
      </c>
      <c r="N2665" s="13">
        <f>SUM(H2665:M2665)-B2665</f>
        <v/>
      </c>
    </row>
    <row r="2666">
      <c r="A2666" t="n">
        <v>2662</v>
      </c>
      <c r="B2666" s="9">
        <f>_xlfn.BETA.INV(RAND(),'Расчет NPV'!$E$5,'Расчет NPV'!$F$5,'Расчет NPV'!$B$5,'Расчет NPV'!$D$5)</f>
        <v/>
      </c>
      <c r="C2666" s="9">
        <f>_xlfn.BETA.INV(RAND(),'Расчет NPV'!$E$6,'Расчет NPV'!$F$6,'Расчет NPV'!$B$6,'Расчет NPV'!$D$6)</f>
        <v/>
      </c>
      <c r="D2666" s="9">
        <f>_xlfn.BETA.INV(RAND(),'Расчет NPV'!$E$7,'Расчет NPV'!$F$7,'Расчет NPV'!$B$7,'Расчет NPV'!$D$7)</f>
        <v/>
      </c>
      <c r="E2666" s="5">
        <f>_xlfn.BETA.INV(RAND(),'Расчет NPV'!$E$8,'Расчет NPV'!$F$8,'Расчет NPV'!$B$8,'Расчет NPV'!$D$8)</f>
        <v/>
      </c>
      <c r="F2666" s="9">
        <f>_xlfn.BETA.INV(RAND(),'Расчет NPV'!$E$9,'Расчет NPV'!$F$9,'Расчет NPV'!$B$9,'Расчет NPV'!$D$9)</f>
        <v/>
      </c>
      <c r="G2666" s="9">
        <f>_xlfn.BETA.INV(RAND(),'Расчет NPV'!$E$10,'Расчет NPV'!$F$10,'Расчет NPV'!$B$10,'Расчет NPV'!$D$10)</f>
        <v/>
      </c>
      <c r="H2666" s="9">
        <f>((D2666*(1+E2666)^0*'Расчет NPV'!$C$14*(C2666-F2666)-G2666)-MAX((D2666*(1+E2666)^0*'Расчет NPV'!$C$14*(C2666-F2666)-G2666)-B2666/6,0)*'Расчет NPV'!$C$13)/(1+'Расчет NPV'!$C$12)^1</f>
        <v/>
      </c>
      <c r="I2666" s="9">
        <f>((D2666*(1+E2666)^1*(C2666-F2666)-G2666)-MAX((D2666*(1+E2666)^1*(C2666-F2666)-G2666)-B2666/6,0)*'Расчет NPV'!$C$13)/(1+'Расчет NPV'!$C$12)^2</f>
        <v/>
      </c>
      <c r="J2666" s="9">
        <f>((D2666*(1+E2666)^2*(C2666-F2666)-G2666)-MAX((D2666*(1+E2666)^2*(C2666-F2666)-G2666)-B2666/6,0)*'Расчет NPV'!$C$13)/(1+'Расчет NPV'!$C$12)^3</f>
        <v/>
      </c>
      <c r="K2666" s="9">
        <f>((D2666*(1+E2666)^3*(C2666-F2666)-G2666)-MAX((D2666*(1+E2666)^3*(C2666-F2666)-G2666)-B2666/6,0)*'Расчет NPV'!$C$13)/(1+'Расчет NPV'!$C$12)^4</f>
        <v/>
      </c>
      <c r="L2666" s="9">
        <f>((D2666*(1+E2666)^4*(C2666-F2666)-G2666)-MAX((D2666*(1+E2666)^4*(C2666-F2666)-G2666)-B2666/6,0)*'Расчет NPV'!$C$13)/(1+'Расчет NPV'!$C$12)^5</f>
        <v/>
      </c>
      <c r="M2666" s="9">
        <f>((D2666*(1+E2666)^5*(C2666-F2666)-G2666)-MAX((D2666*(1+E2666)^5*(C2666-F2666)-G2666)-B2666/6,0)*'Расчет NPV'!$C$13)/(1+'Расчет NPV'!$C$12)^6</f>
        <v/>
      </c>
      <c r="N2666" s="13">
        <f>SUM(H2666:M2666)-B2666</f>
        <v/>
      </c>
    </row>
    <row r="2667">
      <c r="A2667" t="n">
        <v>2663</v>
      </c>
      <c r="B2667" s="9">
        <f>_xlfn.BETA.INV(RAND(),'Расчет NPV'!$E$5,'Расчет NPV'!$F$5,'Расчет NPV'!$B$5,'Расчет NPV'!$D$5)</f>
        <v/>
      </c>
      <c r="C2667" s="9">
        <f>_xlfn.BETA.INV(RAND(),'Расчет NPV'!$E$6,'Расчет NPV'!$F$6,'Расчет NPV'!$B$6,'Расчет NPV'!$D$6)</f>
        <v/>
      </c>
      <c r="D2667" s="9">
        <f>_xlfn.BETA.INV(RAND(),'Расчет NPV'!$E$7,'Расчет NPV'!$F$7,'Расчет NPV'!$B$7,'Расчет NPV'!$D$7)</f>
        <v/>
      </c>
      <c r="E2667" s="5">
        <f>_xlfn.BETA.INV(RAND(),'Расчет NPV'!$E$8,'Расчет NPV'!$F$8,'Расчет NPV'!$B$8,'Расчет NPV'!$D$8)</f>
        <v/>
      </c>
      <c r="F2667" s="9">
        <f>_xlfn.BETA.INV(RAND(),'Расчет NPV'!$E$9,'Расчет NPV'!$F$9,'Расчет NPV'!$B$9,'Расчет NPV'!$D$9)</f>
        <v/>
      </c>
      <c r="G2667" s="9">
        <f>_xlfn.BETA.INV(RAND(),'Расчет NPV'!$E$10,'Расчет NPV'!$F$10,'Расчет NPV'!$B$10,'Расчет NPV'!$D$10)</f>
        <v/>
      </c>
      <c r="H2667" s="9">
        <f>((D2667*(1+E2667)^0*'Расчет NPV'!$C$14*(C2667-F2667)-G2667)-MAX((D2667*(1+E2667)^0*'Расчет NPV'!$C$14*(C2667-F2667)-G2667)-B2667/6,0)*'Расчет NPV'!$C$13)/(1+'Расчет NPV'!$C$12)^1</f>
        <v/>
      </c>
      <c r="I2667" s="9">
        <f>((D2667*(1+E2667)^1*(C2667-F2667)-G2667)-MAX((D2667*(1+E2667)^1*(C2667-F2667)-G2667)-B2667/6,0)*'Расчет NPV'!$C$13)/(1+'Расчет NPV'!$C$12)^2</f>
        <v/>
      </c>
      <c r="J2667" s="9">
        <f>((D2667*(1+E2667)^2*(C2667-F2667)-G2667)-MAX((D2667*(1+E2667)^2*(C2667-F2667)-G2667)-B2667/6,0)*'Расчет NPV'!$C$13)/(1+'Расчет NPV'!$C$12)^3</f>
        <v/>
      </c>
      <c r="K2667" s="9">
        <f>((D2667*(1+E2667)^3*(C2667-F2667)-G2667)-MAX((D2667*(1+E2667)^3*(C2667-F2667)-G2667)-B2667/6,0)*'Расчет NPV'!$C$13)/(1+'Расчет NPV'!$C$12)^4</f>
        <v/>
      </c>
      <c r="L2667" s="9">
        <f>((D2667*(1+E2667)^4*(C2667-F2667)-G2667)-MAX((D2667*(1+E2667)^4*(C2667-F2667)-G2667)-B2667/6,0)*'Расчет NPV'!$C$13)/(1+'Расчет NPV'!$C$12)^5</f>
        <v/>
      </c>
      <c r="M2667" s="9">
        <f>((D2667*(1+E2667)^5*(C2667-F2667)-G2667)-MAX((D2667*(1+E2667)^5*(C2667-F2667)-G2667)-B2667/6,0)*'Расчет NPV'!$C$13)/(1+'Расчет NPV'!$C$12)^6</f>
        <v/>
      </c>
      <c r="N2667" s="13">
        <f>SUM(H2667:M2667)-B2667</f>
        <v/>
      </c>
    </row>
    <row r="2668">
      <c r="A2668" t="n">
        <v>2664</v>
      </c>
      <c r="B2668" s="9">
        <f>_xlfn.BETA.INV(RAND(),'Расчет NPV'!$E$5,'Расчет NPV'!$F$5,'Расчет NPV'!$B$5,'Расчет NPV'!$D$5)</f>
        <v/>
      </c>
      <c r="C2668" s="9">
        <f>_xlfn.BETA.INV(RAND(),'Расчет NPV'!$E$6,'Расчет NPV'!$F$6,'Расчет NPV'!$B$6,'Расчет NPV'!$D$6)</f>
        <v/>
      </c>
      <c r="D2668" s="9">
        <f>_xlfn.BETA.INV(RAND(),'Расчет NPV'!$E$7,'Расчет NPV'!$F$7,'Расчет NPV'!$B$7,'Расчет NPV'!$D$7)</f>
        <v/>
      </c>
      <c r="E2668" s="5">
        <f>_xlfn.BETA.INV(RAND(),'Расчет NPV'!$E$8,'Расчет NPV'!$F$8,'Расчет NPV'!$B$8,'Расчет NPV'!$D$8)</f>
        <v/>
      </c>
      <c r="F2668" s="9">
        <f>_xlfn.BETA.INV(RAND(),'Расчет NPV'!$E$9,'Расчет NPV'!$F$9,'Расчет NPV'!$B$9,'Расчет NPV'!$D$9)</f>
        <v/>
      </c>
      <c r="G2668" s="9">
        <f>_xlfn.BETA.INV(RAND(),'Расчет NPV'!$E$10,'Расчет NPV'!$F$10,'Расчет NPV'!$B$10,'Расчет NPV'!$D$10)</f>
        <v/>
      </c>
      <c r="H2668" s="9">
        <f>((D2668*(1+E2668)^0*'Расчет NPV'!$C$14*(C2668-F2668)-G2668)-MAX((D2668*(1+E2668)^0*'Расчет NPV'!$C$14*(C2668-F2668)-G2668)-B2668/6,0)*'Расчет NPV'!$C$13)/(1+'Расчет NPV'!$C$12)^1</f>
        <v/>
      </c>
      <c r="I2668" s="9">
        <f>((D2668*(1+E2668)^1*(C2668-F2668)-G2668)-MAX((D2668*(1+E2668)^1*(C2668-F2668)-G2668)-B2668/6,0)*'Расчет NPV'!$C$13)/(1+'Расчет NPV'!$C$12)^2</f>
        <v/>
      </c>
      <c r="J2668" s="9">
        <f>((D2668*(1+E2668)^2*(C2668-F2668)-G2668)-MAX((D2668*(1+E2668)^2*(C2668-F2668)-G2668)-B2668/6,0)*'Расчет NPV'!$C$13)/(1+'Расчет NPV'!$C$12)^3</f>
        <v/>
      </c>
      <c r="K2668" s="9">
        <f>((D2668*(1+E2668)^3*(C2668-F2668)-G2668)-MAX((D2668*(1+E2668)^3*(C2668-F2668)-G2668)-B2668/6,0)*'Расчет NPV'!$C$13)/(1+'Расчет NPV'!$C$12)^4</f>
        <v/>
      </c>
      <c r="L2668" s="9">
        <f>((D2668*(1+E2668)^4*(C2668-F2668)-G2668)-MAX((D2668*(1+E2668)^4*(C2668-F2668)-G2668)-B2668/6,0)*'Расчет NPV'!$C$13)/(1+'Расчет NPV'!$C$12)^5</f>
        <v/>
      </c>
      <c r="M2668" s="9">
        <f>((D2668*(1+E2668)^5*(C2668-F2668)-G2668)-MAX((D2668*(1+E2668)^5*(C2668-F2668)-G2668)-B2668/6,0)*'Расчет NPV'!$C$13)/(1+'Расчет NPV'!$C$12)^6</f>
        <v/>
      </c>
      <c r="N2668" s="13">
        <f>SUM(H2668:M2668)-B2668</f>
        <v/>
      </c>
    </row>
    <row r="2669">
      <c r="A2669" t="n">
        <v>2665</v>
      </c>
      <c r="B2669" s="9">
        <f>_xlfn.BETA.INV(RAND(),'Расчет NPV'!$E$5,'Расчет NPV'!$F$5,'Расчет NPV'!$B$5,'Расчет NPV'!$D$5)</f>
        <v/>
      </c>
      <c r="C2669" s="9">
        <f>_xlfn.BETA.INV(RAND(),'Расчет NPV'!$E$6,'Расчет NPV'!$F$6,'Расчет NPV'!$B$6,'Расчет NPV'!$D$6)</f>
        <v/>
      </c>
      <c r="D2669" s="9">
        <f>_xlfn.BETA.INV(RAND(),'Расчет NPV'!$E$7,'Расчет NPV'!$F$7,'Расчет NPV'!$B$7,'Расчет NPV'!$D$7)</f>
        <v/>
      </c>
      <c r="E2669" s="5">
        <f>_xlfn.BETA.INV(RAND(),'Расчет NPV'!$E$8,'Расчет NPV'!$F$8,'Расчет NPV'!$B$8,'Расчет NPV'!$D$8)</f>
        <v/>
      </c>
      <c r="F2669" s="9">
        <f>_xlfn.BETA.INV(RAND(),'Расчет NPV'!$E$9,'Расчет NPV'!$F$9,'Расчет NPV'!$B$9,'Расчет NPV'!$D$9)</f>
        <v/>
      </c>
      <c r="G2669" s="9">
        <f>_xlfn.BETA.INV(RAND(),'Расчет NPV'!$E$10,'Расчет NPV'!$F$10,'Расчет NPV'!$B$10,'Расчет NPV'!$D$10)</f>
        <v/>
      </c>
      <c r="H2669" s="9">
        <f>((D2669*(1+E2669)^0*'Расчет NPV'!$C$14*(C2669-F2669)-G2669)-MAX((D2669*(1+E2669)^0*'Расчет NPV'!$C$14*(C2669-F2669)-G2669)-B2669/6,0)*'Расчет NPV'!$C$13)/(1+'Расчет NPV'!$C$12)^1</f>
        <v/>
      </c>
      <c r="I2669" s="9">
        <f>((D2669*(1+E2669)^1*(C2669-F2669)-G2669)-MAX((D2669*(1+E2669)^1*(C2669-F2669)-G2669)-B2669/6,0)*'Расчет NPV'!$C$13)/(1+'Расчет NPV'!$C$12)^2</f>
        <v/>
      </c>
      <c r="J2669" s="9">
        <f>((D2669*(1+E2669)^2*(C2669-F2669)-G2669)-MAX((D2669*(1+E2669)^2*(C2669-F2669)-G2669)-B2669/6,0)*'Расчет NPV'!$C$13)/(1+'Расчет NPV'!$C$12)^3</f>
        <v/>
      </c>
      <c r="K2669" s="9">
        <f>((D2669*(1+E2669)^3*(C2669-F2669)-G2669)-MAX((D2669*(1+E2669)^3*(C2669-F2669)-G2669)-B2669/6,0)*'Расчет NPV'!$C$13)/(1+'Расчет NPV'!$C$12)^4</f>
        <v/>
      </c>
      <c r="L2669" s="9">
        <f>((D2669*(1+E2669)^4*(C2669-F2669)-G2669)-MAX((D2669*(1+E2669)^4*(C2669-F2669)-G2669)-B2669/6,0)*'Расчет NPV'!$C$13)/(1+'Расчет NPV'!$C$12)^5</f>
        <v/>
      </c>
      <c r="M2669" s="9">
        <f>((D2669*(1+E2669)^5*(C2669-F2669)-G2669)-MAX((D2669*(1+E2669)^5*(C2669-F2669)-G2669)-B2669/6,0)*'Расчет NPV'!$C$13)/(1+'Расчет NPV'!$C$12)^6</f>
        <v/>
      </c>
      <c r="N2669" s="13">
        <f>SUM(H2669:M2669)-B2669</f>
        <v/>
      </c>
    </row>
    <row r="2670">
      <c r="A2670" t="n">
        <v>2666</v>
      </c>
      <c r="B2670" s="9">
        <f>_xlfn.BETA.INV(RAND(),'Расчет NPV'!$E$5,'Расчет NPV'!$F$5,'Расчет NPV'!$B$5,'Расчет NPV'!$D$5)</f>
        <v/>
      </c>
      <c r="C2670" s="9">
        <f>_xlfn.BETA.INV(RAND(),'Расчет NPV'!$E$6,'Расчет NPV'!$F$6,'Расчет NPV'!$B$6,'Расчет NPV'!$D$6)</f>
        <v/>
      </c>
      <c r="D2670" s="9">
        <f>_xlfn.BETA.INV(RAND(),'Расчет NPV'!$E$7,'Расчет NPV'!$F$7,'Расчет NPV'!$B$7,'Расчет NPV'!$D$7)</f>
        <v/>
      </c>
      <c r="E2670" s="5">
        <f>_xlfn.BETA.INV(RAND(),'Расчет NPV'!$E$8,'Расчет NPV'!$F$8,'Расчет NPV'!$B$8,'Расчет NPV'!$D$8)</f>
        <v/>
      </c>
      <c r="F2670" s="9">
        <f>_xlfn.BETA.INV(RAND(),'Расчет NPV'!$E$9,'Расчет NPV'!$F$9,'Расчет NPV'!$B$9,'Расчет NPV'!$D$9)</f>
        <v/>
      </c>
      <c r="G2670" s="9">
        <f>_xlfn.BETA.INV(RAND(),'Расчет NPV'!$E$10,'Расчет NPV'!$F$10,'Расчет NPV'!$B$10,'Расчет NPV'!$D$10)</f>
        <v/>
      </c>
      <c r="H2670" s="9">
        <f>((D2670*(1+E2670)^0*'Расчет NPV'!$C$14*(C2670-F2670)-G2670)-MAX((D2670*(1+E2670)^0*'Расчет NPV'!$C$14*(C2670-F2670)-G2670)-B2670/6,0)*'Расчет NPV'!$C$13)/(1+'Расчет NPV'!$C$12)^1</f>
        <v/>
      </c>
      <c r="I2670" s="9">
        <f>((D2670*(1+E2670)^1*(C2670-F2670)-G2670)-MAX((D2670*(1+E2670)^1*(C2670-F2670)-G2670)-B2670/6,0)*'Расчет NPV'!$C$13)/(1+'Расчет NPV'!$C$12)^2</f>
        <v/>
      </c>
      <c r="J2670" s="9">
        <f>((D2670*(1+E2670)^2*(C2670-F2670)-G2670)-MAX((D2670*(1+E2670)^2*(C2670-F2670)-G2670)-B2670/6,0)*'Расчет NPV'!$C$13)/(1+'Расчет NPV'!$C$12)^3</f>
        <v/>
      </c>
      <c r="K2670" s="9">
        <f>((D2670*(1+E2670)^3*(C2670-F2670)-G2670)-MAX((D2670*(1+E2670)^3*(C2670-F2670)-G2670)-B2670/6,0)*'Расчет NPV'!$C$13)/(1+'Расчет NPV'!$C$12)^4</f>
        <v/>
      </c>
      <c r="L2670" s="9">
        <f>((D2670*(1+E2670)^4*(C2670-F2670)-G2670)-MAX((D2670*(1+E2670)^4*(C2670-F2670)-G2670)-B2670/6,0)*'Расчет NPV'!$C$13)/(1+'Расчет NPV'!$C$12)^5</f>
        <v/>
      </c>
      <c r="M2670" s="9">
        <f>((D2670*(1+E2670)^5*(C2670-F2670)-G2670)-MAX((D2670*(1+E2670)^5*(C2670-F2670)-G2670)-B2670/6,0)*'Расчет NPV'!$C$13)/(1+'Расчет NPV'!$C$12)^6</f>
        <v/>
      </c>
      <c r="N2670" s="13">
        <f>SUM(H2670:M2670)-B2670</f>
        <v/>
      </c>
    </row>
    <row r="2671">
      <c r="A2671" t="n">
        <v>2667</v>
      </c>
      <c r="B2671" s="9">
        <f>_xlfn.BETA.INV(RAND(),'Расчет NPV'!$E$5,'Расчет NPV'!$F$5,'Расчет NPV'!$B$5,'Расчет NPV'!$D$5)</f>
        <v/>
      </c>
      <c r="C2671" s="9">
        <f>_xlfn.BETA.INV(RAND(),'Расчет NPV'!$E$6,'Расчет NPV'!$F$6,'Расчет NPV'!$B$6,'Расчет NPV'!$D$6)</f>
        <v/>
      </c>
      <c r="D2671" s="9">
        <f>_xlfn.BETA.INV(RAND(),'Расчет NPV'!$E$7,'Расчет NPV'!$F$7,'Расчет NPV'!$B$7,'Расчет NPV'!$D$7)</f>
        <v/>
      </c>
      <c r="E2671" s="5">
        <f>_xlfn.BETA.INV(RAND(),'Расчет NPV'!$E$8,'Расчет NPV'!$F$8,'Расчет NPV'!$B$8,'Расчет NPV'!$D$8)</f>
        <v/>
      </c>
      <c r="F2671" s="9">
        <f>_xlfn.BETA.INV(RAND(),'Расчет NPV'!$E$9,'Расчет NPV'!$F$9,'Расчет NPV'!$B$9,'Расчет NPV'!$D$9)</f>
        <v/>
      </c>
      <c r="G2671" s="9">
        <f>_xlfn.BETA.INV(RAND(),'Расчет NPV'!$E$10,'Расчет NPV'!$F$10,'Расчет NPV'!$B$10,'Расчет NPV'!$D$10)</f>
        <v/>
      </c>
      <c r="H2671" s="9">
        <f>((D2671*(1+E2671)^0*'Расчет NPV'!$C$14*(C2671-F2671)-G2671)-MAX((D2671*(1+E2671)^0*'Расчет NPV'!$C$14*(C2671-F2671)-G2671)-B2671/6,0)*'Расчет NPV'!$C$13)/(1+'Расчет NPV'!$C$12)^1</f>
        <v/>
      </c>
      <c r="I2671" s="9">
        <f>((D2671*(1+E2671)^1*(C2671-F2671)-G2671)-MAX((D2671*(1+E2671)^1*(C2671-F2671)-G2671)-B2671/6,0)*'Расчет NPV'!$C$13)/(1+'Расчет NPV'!$C$12)^2</f>
        <v/>
      </c>
      <c r="J2671" s="9">
        <f>((D2671*(1+E2671)^2*(C2671-F2671)-G2671)-MAX((D2671*(1+E2671)^2*(C2671-F2671)-G2671)-B2671/6,0)*'Расчет NPV'!$C$13)/(1+'Расчет NPV'!$C$12)^3</f>
        <v/>
      </c>
      <c r="K2671" s="9">
        <f>((D2671*(1+E2671)^3*(C2671-F2671)-G2671)-MAX((D2671*(1+E2671)^3*(C2671-F2671)-G2671)-B2671/6,0)*'Расчет NPV'!$C$13)/(1+'Расчет NPV'!$C$12)^4</f>
        <v/>
      </c>
      <c r="L2671" s="9">
        <f>((D2671*(1+E2671)^4*(C2671-F2671)-G2671)-MAX((D2671*(1+E2671)^4*(C2671-F2671)-G2671)-B2671/6,0)*'Расчет NPV'!$C$13)/(1+'Расчет NPV'!$C$12)^5</f>
        <v/>
      </c>
      <c r="M2671" s="9">
        <f>((D2671*(1+E2671)^5*(C2671-F2671)-G2671)-MAX((D2671*(1+E2671)^5*(C2671-F2671)-G2671)-B2671/6,0)*'Расчет NPV'!$C$13)/(1+'Расчет NPV'!$C$12)^6</f>
        <v/>
      </c>
      <c r="N2671" s="13">
        <f>SUM(H2671:M2671)-B2671</f>
        <v/>
      </c>
    </row>
    <row r="2672">
      <c r="A2672" t="n">
        <v>2668</v>
      </c>
      <c r="B2672" s="9">
        <f>_xlfn.BETA.INV(RAND(),'Расчет NPV'!$E$5,'Расчет NPV'!$F$5,'Расчет NPV'!$B$5,'Расчет NPV'!$D$5)</f>
        <v/>
      </c>
      <c r="C2672" s="9">
        <f>_xlfn.BETA.INV(RAND(),'Расчет NPV'!$E$6,'Расчет NPV'!$F$6,'Расчет NPV'!$B$6,'Расчет NPV'!$D$6)</f>
        <v/>
      </c>
      <c r="D2672" s="9">
        <f>_xlfn.BETA.INV(RAND(),'Расчет NPV'!$E$7,'Расчет NPV'!$F$7,'Расчет NPV'!$B$7,'Расчет NPV'!$D$7)</f>
        <v/>
      </c>
      <c r="E2672" s="5">
        <f>_xlfn.BETA.INV(RAND(),'Расчет NPV'!$E$8,'Расчет NPV'!$F$8,'Расчет NPV'!$B$8,'Расчет NPV'!$D$8)</f>
        <v/>
      </c>
      <c r="F2672" s="9">
        <f>_xlfn.BETA.INV(RAND(),'Расчет NPV'!$E$9,'Расчет NPV'!$F$9,'Расчет NPV'!$B$9,'Расчет NPV'!$D$9)</f>
        <v/>
      </c>
      <c r="G2672" s="9">
        <f>_xlfn.BETA.INV(RAND(),'Расчет NPV'!$E$10,'Расчет NPV'!$F$10,'Расчет NPV'!$B$10,'Расчет NPV'!$D$10)</f>
        <v/>
      </c>
      <c r="H2672" s="9">
        <f>((D2672*(1+E2672)^0*'Расчет NPV'!$C$14*(C2672-F2672)-G2672)-MAX((D2672*(1+E2672)^0*'Расчет NPV'!$C$14*(C2672-F2672)-G2672)-B2672/6,0)*'Расчет NPV'!$C$13)/(1+'Расчет NPV'!$C$12)^1</f>
        <v/>
      </c>
      <c r="I2672" s="9">
        <f>((D2672*(1+E2672)^1*(C2672-F2672)-G2672)-MAX((D2672*(1+E2672)^1*(C2672-F2672)-G2672)-B2672/6,0)*'Расчет NPV'!$C$13)/(1+'Расчет NPV'!$C$12)^2</f>
        <v/>
      </c>
      <c r="J2672" s="9">
        <f>((D2672*(1+E2672)^2*(C2672-F2672)-G2672)-MAX((D2672*(1+E2672)^2*(C2672-F2672)-G2672)-B2672/6,0)*'Расчет NPV'!$C$13)/(1+'Расчет NPV'!$C$12)^3</f>
        <v/>
      </c>
      <c r="K2672" s="9">
        <f>((D2672*(1+E2672)^3*(C2672-F2672)-G2672)-MAX((D2672*(1+E2672)^3*(C2672-F2672)-G2672)-B2672/6,0)*'Расчет NPV'!$C$13)/(1+'Расчет NPV'!$C$12)^4</f>
        <v/>
      </c>
      <c r="L2672" s="9">
        <f>((D2672*(1+E2672)^4*(C2672-F2672)-G2672)-MAX((D2672*(1+E2672)^4*(C2672-F2672)-G2672)-B2672/6,0)*'Расчет NPV'!$C$13)/(1+'Расчет NPV'!$C$12)^5</f>
        <v/>
      </c>
      <c r="M2672" s="9">
        <f>((D2672*(1+E2672)^5*(C2672-F2672)-G2672)-MAX((D2672*(1+E2672)^5*(C2672-F2672)-G2672)-B2672/6,0)*'Расчет NPV'!$C$13)/(1+'Расчет NPV'!$C$12)^6</f>
        <v/>
      </c>
      <c r="N2672" s="13">
        <f>SUM(H2672:M2672)-B2672</f>
        <v/>
      </c>
    </row>
    <row r="2673">
      <c r="A2673" t="n">
        <v>2669</v>
      </c>
      <c r="B2673" s="9">
        <f>_xlfn.BETA.INV(RAND(),'Расчет NPV'!$E$5,'Расчет NPV'!$F$5,'Расчет NPV'!$B$5,'Расчет NPV'!$D$5)</f>
        <v/>
      </c>
      <c r="C2673" s="9">
        <f>_xlfn.BETA.INV(RAND(),'Расчет NPV'!$E$6,'Расчет NPV'!$F$6,'Расчет NPV'!$B$6,'Расчет NPV'!$D$6)</f>
        <v/>
      </c>
      <c r="D2673" s="9">
        <f>_xlfn.BETA.INV(RAND(),'Расчет NPV'!$E$7,'Расчет NPV'!$F$7,'Расчет NPV'!$B$7,'Расчет NPV'!$D$7)</f>
        <v/>
      </c>
      <c r="E2673" s="5">
        <f>_xlfn.BETA.INV(RAND(),'Расчет NPV'!$E$8,'Расчет NPV'!$F$8,'Расчет NPV'!$B$8,'Расчет NPV'!$D$8)</f>
        <v/>
      </c>
      <c r="F2673" s="9">
        <f>_xlfn.BETA.INV(RAND(),'Расчет NPV'!$E$9,'Расчет NPV'!$F$9,'Расчет NPV'!$B$9,'Расчет NPV'!$D$9)</f>
        <v/>
      </c>
      <c r="G2673" s="9">
        <f>_xlfn.BETA.INV(RAND(),'Расчет NPV'!$E$10,'Расчет NPV'!$F$10,'Расчет NPV'!$B$10,'Расчет NPV'!$D$10)</f>
        <v/>
      </c>
      <c r="H2673" s="9">
        <f>((D2673*(1+E2673)^0*'Расчет NPV'!$C$14*(C2673-F2673)-G2673)-MAX((D2673*(1+E2673)^0*'Расчет NPV'!$C$14*(C2673-F2673)-G2673)-B2673/6,0)*'Расчет NPV'!$C$13)/(1+'Расчет NPV'!$C$12)^1</f>
        <v/>
      </c>
      <c r="I2673" s="9">
        <f>((D2673*(1+E2673)^1*(C2673-F2673)-G2673)-MAX((D2673*(1+E2673)^1*(C2673-F2673)-G2673)-B2673/6,0)*'Расчет NPV'!$C$13)/(1+'Расчет NPV'!$C$12)^2</f>
        <v/>
      </c>
      <c r="J2673" s="9">
        <f>((D2673*(1+E2673)^2*(C2673-F2673)-G2673)-MAX((D2673*(1+E2673)^2*(C2673-F2673)-G2673)-B2673/6,0)*'Расчет NPV'!$C$13)/(1+'Расчет NPV'!$C$12)^3</f>
        <v/>
      </c>
      <c r="K2673" s="9">
        <f>((D2673*(1+E2673)^3*(C2673-F2673)-G2673)-MAX((D2673*(1+E2673)^3*(C2673-F2673)-G2673)-B2673/6,0)*'Расчет NPV'!$C$13)/(1+'Расчет NPV'!$C$12)^4</f>
        <v/>
      </c>
      <c r="L2673" s="9">
        <f>((D2673*(1+E2673)^4*(C2673-F2673)-G2673)-MAX((D2673*(1+E2673)^4*(C2673-F2673)-G2673)-B2673/6,0)*'Расчет NPV'!$C$13)/(1+'Расчет NPV'!$C$12)^5</f>
        <v/>
      </c>
      <c r="M2673" s="9">
        <f>((D2673*(1+E2673)^5*(C2673-F2673)-G2673)-MAX((D2673*(1+E2673)^5*(C2673-F2673)-G2673)-B2673/6,0)*'Расчет NPV'!$C$13)/(1+'Расчет NPV'!$C$12)^6</f>
        <v/>
      </c>
      <c r="N2673" s="13">
        <f>SUM(H2673:M2673)-B2673</f>
        <v/>
      </c>
    </row>
    <row r="2674">
      <c r="A2674" t="n">
        <v>2670</v>
      </c>
      <c r="B2674" s="9">
        <f>_xlfn.BETA.INV(RAND(),'Расчет NPV'!$E$5,'Расчет NPV'!$F$5,'Расчет NPV'!$B$5,'Расчет NPV'!$D$5)</f>
        <v/>
      </c>
      <c r="C2674" s="9">
        <f>_xlfn.BETA.INV(RAND(),'Расчет NPV'!$E$6,'Расчет NPV'!$F$6,'Расчет NPV'!$B$6,'Расчет NPV'!$D$6)</f>
        <v/>
      </c>
      <c r="D2674" s="9">
        <f>_xlfn.BETA.INV(RAND(),'Расчет NPV'!$E$7,'Расчет NPV'!$F$7,'Расчет NPV'!$B$7,'Расчет NPV'!$D$7)</f>
        <v/>
      </c>
      <c r="E2674" s="5">
        <f>_xlfn.BETA.INV(RAND(),'Расчет NPV'!$E$8,'Расчет NPV'!$F$8,'Расчет NPV'!$B$8,'Расчет NPV'!$D$8)</f>
        <v/>
      </c>
      <c r="F2674" s="9">
        <f>_xlfn.BETA.INV(RAND(),'Расчет NPV'!$E$9,'Расчет NPV'!$F$9,'Расчет NPV'!$B$9,'Расчет NPV'!$D$9)</f>
        <v/>
      </c>
      <c r="G2674" s="9">
        <f>_xlfn.BETA.INV(RAND(),'Расчет NPV'!$E$10,'Расчет NPV'!$F$10,'Расчет NPV'!$B$10,'Расчет NPV'!$D$10)</f>
        <v/>
      </c>
      <c r="H2674" s="9">
        <f>((D2674*(1+E2674)^0*'Расчет NPV'!$C$14*(C2674-F2674)-G2674)-MAX((D2674*(1+E2674)^0*'Расчет NPV'!$C$14*(C2674-F2674)-G2674)-B2674/6,0)*'Расчет NPV'!$C$13)/(1+'Расчет NPV'!$C$12)^1</f>
        <v/>
      </c>
      <c r="I2674" s="9">
        <f>((D2674*(1+E2674)^1*(C2674-F2674)-G2674)-MAX((D2674*(1+E2674)^1*(C2674-F2674)-G2674)-B2674/6,0)*'Расчет NPV'!$C$13)/(1+'Расчет NPV'!$C$12)^2</f>
        <v/>
      </c>
      <c r="J2674" s="9">
        <f>((D2674*(1+E2674)^2*(C2674-F2674)-G2674)-MAX((D2674*(1+E2674)^2*(C2674-F2674)-G2674)-B2674/6,0)*'Расчет NPV'!$C$13)/(1+'Расчет NPV'!$C$12)^3</f>
        <v/>
      </c>
      <c r="K2674" s="9">
        <f>((D2674*(1+E2674)^3*(C2674-F2674)-G2674)-MAX((D2674*(1+E2674)^3*(C2674-F2674)-G2674)-B2674/6,0)*'Расчет NPV'!$C$13)/(1+'Расчет NPV'!$C$12)^4</f>
        <v/>
      </c>
      <c r="L2674" s="9">
        <f>((D2674*(1+E2674)^4*(C2674-F2674)-G2674)-MAX((D2674*(1+E2674)^4*(C2674-F2674)-G2674)-B2674/6,0)*'Расчет NPV'!$C$13)/(1+'Расчет NPV'!$C$12)^5</f>
        <v/>
      </c>
      <c r="M2674" s="9">
        <f>((D2674*(1+E2674)^5*(C2674-F2674)-G2674)-MAX((D2674*(1+E2674)^5*(C2674-F2674)-G2674)-B2674/6,0)*'Расчет NPV'!$C$13)/(1+'Расчет NPV'!$C$12)^6</f>
        <v/>
      </c>
      <c r="N2674" s="13">
        <f>SUM(H2674:M2674)-B2674</f>
        <v/>
      </c>
    </row>
    <row r="2675">
      <c r="A2675" t="n">
        <v>2671</v>
      </c>
      <c r="B2675" s="9">
        <f>_xlfn.BETA.INV(RAND(),'Расчет NPV'!$E$5,'Расчет NPV'!$F$5,'Расчет NPV'!$B$5,'Расчет NPV'!$D$5)</f>
        <v/>
      </c>
      <c r="C2675" s="9">
        <f>_xlfn.BETA.INV(RAND(),'Расчет NPV'!$E$6,'Расчет NPV'!$F$6,'Расчет NPV'!$B$6,'Расчет NPV'!$D$6)</f>
        <v/>
      </c>
      <c r="D2675" s="9">
        <f>_xlfn.BETA.INV(RAND(),'Расчет NPV'!$E$7,'Расчет NPV'!$F$7,'Расчет NPV'!$B$7,'Расчет NPV'!$D$7)</f>
        <v/>
      </c>
      <c r="E2675" s="5">
        <f>_xlfn.BETA.INV(RAND(),'Расчет NPV'!$E$8,'Расчет NPV'!$F$8,'Расчет NPV'!$B$8,'Расчет NPV'!$D$8)</f>
        <v/>
      </c>
      <c r="F2675" s="9">
        <f>_xlfn.BETA.INV(RAND(),'Расчет NPV'!$E$9,'Расчет NPV'!$F$9,'Расчет NPV'!$B$9,'Расчет NPV'!$D$9)</f>
        <v/>
      </c>
      <c r="G2675" s="9">
        <f>_xlfn.BETA.INV(RAND(),'Расчет NPV'!$E$10,'Расчет NPV'!$F$10,'Расчет NPV'!$B$10,'Расчет NPV'!$D$10)</f>
        <v/>
      </c>
      <c r="H2675" s="9">
        <f>((D2675*(1+E2675)^0*'Расчет NPV'!$C$14*(C2675-F2675)-G2675)-MAX((D2675*(1+E2675)^0*'Расчет NPV'!$C$14*(C2675-F2675)-G2675)-B2675/6,0)*'Расчет NPV'!$C$13)/(1+'Расчет NPV'!$C$12)^1</f>
        <v/>
      </c>
      <c r="I2675" s="9">
        <f>((D2675*(1+E2675)^1*(C2675-F2675)-G2675)-MAX((D2675*(1+E2675)^1*(C2675-F2675)-G2675)-B2675/6,0)*'Расчет NPV'!$C$13)/(1+'Расчет NPV'!$C$12)^2</f>
        <v/>
      </c>
      <c r="J2675" s="9">
        <f>((D2675*(1+E2675)^2*(C2675-F2675)-G2675)-MAX((D2675*(1+E2675)^2*(C2675-F2675)-G2675)-B2675/6,0)*'Расчет NPV'!$C$13)/(1+'Расчет NPV'!$C$12)^3</f>
        <v/>
      </c>
      <c r="K2675" s="9">
        <f>((D2675*(1+E2675)^3*(C2675-F2675)-G2675)-MAX((D2675*(1+E2675)^3*(C2675-F2675)-G2675)-B2675/6,0)*'Расчет NPV'!$C$13)/(1+'Расчет NPV'!$C$12)^4</f>
        <v/>
      </c>
      <c r="L2675" s="9">
        <f>((D2675*(1+E2675)^4*(C2675-F2675)-G2675)-MAX((D2675*(1+E2675)^4*(C2675-F2675)-G2675)-B2675/6,0)*'Расчет NPV'!$C$13)/(1+'Расчет NPV'!$C$12)^5</f>
        <v/>
      </c>
      <c r="M2675" s="9">
        <f>((D2675*(1+E2675)^5*(C2675-F2675)-G2675)-MAX((D2675*(1+E2675)^5*(C2675-F2675)-G2675)-B2675/6,0)*'Расчет NPV'!$C$13)/(1+'Расчет NPV'!$C$12)^6</f>
        <v/>
      </c>
      <c r="N2675" s="13">
        <f>SUM(H2675:M2675)-B2675</f>
        <v/>
      </c>
    </row>
    <row r="2676">
      <c r="A2676" t="n">
        <v>2672</v>
      </c>
      <c r="B2676" s="9">
        <f>_xlfn.BETA.INV(RAND(),'Расчет NPV'!$E$5,'Расчет NPV'!$F$5,'Расчет NPV'!$B$5,'Расчет NPV'!$D$5)</f>
        <v/>
      </c>
      <c r="C2676" s="9">
        <f>_xlfn.BETA.INV(RAND(),'Расчет NPV'!$E$6,'Расчет NPV'!$F$6,'Расчет NPV'!$B$6,'Расчет NPV'!$D$6)</f>
        <v/>
      </c>
      <c r="D2676" s="9">
        <f>_xlfn.BETA.INV(RAND(),'Расчет NPV'!$E$7,'Расчет NPV'!$F$7,'Расчет NPV'!$B$7,'Расчет NPV'!$D$7)</f>
        <v/>
      </c>
      <c r="E2676" s="5">
        <f>_xlfn.BETA.INV(RAND(),'Расчет NPV'!$E$8,'Расчет NPV'!$F$8,'Расчет NPV'!$B$8,'Расчет NPV'!$D$8)</f>
        <v/>
      </c>
      <c r="F2676" s="9">
        <f>_xlfn.BETA.INV(RAND(),'Расчет NPV'!$E$9,'Расчет NPV'!$F$9,'Расчет NPV'!$B$9,'Расчет NPV'!$D$9)</f>
        <v/>
      </c>
      <c r="G2676" s="9">
        <f>_xlfn.BETA.INV(RAND(),'Расчет NPV'!$E$10,'Расчет NPV'!$F$10,'Расчет NPV'!$B$10,'Расчет NPV'!$D$10)</f>
        <v/>
      </c>
      <c r="H2676" s="9">
        <f>((D2676*(1+E2676)^0*'Расчет NPV'!$C$14*(C2676-F2676)-G2676)-MAX((D2676*(1+E2676)^0*'Расчет NPV'!$C$14*(C2676-F2676)-G2676)-B2676/6,0)*'Расчет NPV'!$C$13)/(1+'Расчет NPV'!$C$12)^1</f>
        <v/>
      </c>
      <c r="I2676" s="9">
        <f>((D2676*(1+E2676)^1*(C2676-F2676)-G2676)-MAX((D2676*(1+E2676)^1*(C2676-F2676)-G2676)-B2676/6,0)*'Расчет NPV'!$C$13)/(1+'Расчет NPV'!$C$12)^2</f>
        <v/>
      </c>
      <c r="J2676" s="9">
        <f>((D2676*(1+E2676)^2*(C2676-F2676)-G2676)-MAX((D2676*(1+E2676)^2*(C2676-F2676)-G2676)-B2676/6,0)*'Расчет NPV'!$C$13)/(1+'Расчет NPV'!$C$12)^3</f>
        <v/>
      </c>
      <c r="K2676" s="9">
        <f>((D2676*(1+E2676)^3*(C2676-F2676)-G2676)-MAX((D2676*(1+E2676)^3*(C2676-F2676)-G2676)-B2676/6,0)*'Расчет NPV'!$C$13)/(1+'Расчет NPV'!$C$12)^4</f>
        <v/>
      </c>
      <c r="L2676" s="9">
        <f>((D2676*(1+E2676)^4*(C2676-F2676)-G2676)-MAX((D2676*(1+E2676)^4*(C2676-F2676)-G2676)-B2676/6,0)*'Расчет NPV'!$C$13)/(1+'Расчет NPV'!$C$12)^5</f>
        <v/>
      </c>
      <c r="M2676" s="9">
        <f>((D2676*(1+E2676)^5*(C2676-F2676)-G2676)-MAX((D2676*(1+E2676)^5*(C2676-F2676)-G2676)-B2676/6,0)*'Расчет NPV'!$C$13)/(1+'Расчет NPV'!$C$12)^6</f>
        <v/>
      </c>
      <c r="N2676" s="13">
        <f>SUM(H2676:M2676)-B2676</f>
        <v/>
      </c>
    </row>
    <row r="2677">
      <c r="A2677" t="n">
        <v>2673</v>
      </c>
      <c r="B2677" s="9">
        <f>_xlfn.BETA.INV(RAND(),'Расчет NPV'!$E$5,'Расчет NPV'!$F$5,'Расчет NPV'!$B$5,'Расчет NPV'!$D$5)</f>
        <v/>
      </c>
      <c r="C2677" s="9">
        <f>_xlfn.BETA.INV(RAND(),'Расчет NPV'!$E$6,'Расчет NPV'!$F$6,'Расчет NPV'!$B$6,'Расчет NPV'!$D$6)</f>
        <v/>
      </c>
      <c r="D2677" s="9">
        <f>_xlfn.BETA.INV(RAND(),'Расчет NPV'!$E$7,'Расчет NPV'!$F$7,'Расчет NPV'!$B$7,'Расчет NPV'!$D$7)</f>
        <v/>
      </c>
      <c r="E2677" s="5">
        <f>_xlfn.BETA.INV(RAND(),'Расчет NPV'!$E$8,'Расчет NPV'!$F$8,'Расчет NPV'!$B$8,'Расчет NPV'!$D$8)</f>
        <v/>
      </c>
      <c r="F2677" s="9">
        <f>_xlfn.BETA.INV(RAND(),'Расчет NPV'!$E$9,'Расчет NPV'!$F$9,'Расчет NPV'!$B$9,'Расчет NPV'!$D$9)</f>
        <v/>
      </c>
      <c r="G2677" s="9">
        <f>_xlfn.BETA.INV(RAND(),'Расчет NPV'!$E$10,'Расчет NPV'!$F$10,'Расчет NPV'!$B$10,'Расчет NPV'!$D$10)</f>
        <v/>
      </c>
      <c r="H2677" s="9">
        <f>((D2677*(1+E2677)^0*'Расчет NPV'!$C$14*(C2677-F2677)-G2677)-MAX((D2677*(1+E2677)^0*'Расчет NPV'!$C$14*(C2677-F2677)-G2677)-B2677/6,0)*'Расчет NPV'!$C$13)/(1+'Расчет NPV'!$C$12)^1</f>
        <v/>
      </c>
      <c r="I2677" s="9">
        <f>((D2677*(1+E2677)^1*(C2677-F2677)-G2677)-MAX((D2677*(1+E2677)^1*(C2677-F2677)-G2677)-B2677/6,0)*'Расчет NPV'!$C$13)/(1+'Расчет NPV'!$C$12)^2</f>
        <v/>
      </c>
      <c r="J2677" s="9">
        <f>((D2677*(1+E2677)^2*(C2677-F2677)-G2677)-MAX((D2677*(1+E2677)^2*(C2677-F2677)-G2677)-B2677/6,0)*'Расчет NPV'!$C$13)/(1+'Расчет NPV'!$C$12)^3</f>
        <v/>
      </c>
      <c r="K2677" s="9">
        <f>((D2677*(1+E2677)^3*(C2677-F2677)-G2677)-MAX((D2677*(1+E2677)^3*(C2677-F2677)-G2677)-B2677/6,0)*'Расчет NPV'!$C$13)/(1+'Расчет NPV'!$C$12)^4</f>
        <v/>
      </c>
      <c r="L2677" s="9">
        <f>((D2677*(1+E2677)^4*(C2677-F2677)-G2677)-MAX((D2677*(1+E2677)^4*(C2677-F2677)-G2677)-B2677/6,0)*'Расчет NPV'!$C$13)/(1+'Расчет NPV'!$C$12)^5</f>
        <v/>
      </c>
      <c r="M2677" s="9">
        <f>((D2677*(1+E2677)^5*(C2677-F2677)-G2677)-MAX((D2677*(1+E2677)^5*(C2677-F2677)-G2677)-B2677/6,0)*'Расчет NPV'!$C$13)/(1+'Расчет NPV'!$C$12)^6</f>
        <v/>
      </c>
      <c r="N2677" s="13">
        <f>SUM(H2677:M2677)-B2677</f>
        <v/>
      </c>
    </row>
    <row r="2678">
      <c r="A2678" t="n">
        <v>2674</v>
      </c>
      <c r="B2678" s="9">
        <f>_xlfn.BETA.INV(RAND(),'Расчет NPV'!$E$5,'Расчет NPV'!$F$5,'Расчет NPV'!$B$5,'Расчет NPV'!$D$5)</f>
        <v/>
      </c>
      <c r="C2678" s="9">
        <f>_xlfn.BETA.INV(RAND(),'Расчет NPV'!$E$6,'Расчет NPV'!$F$6,'Расчет NPV'!$B$6,'Расчет NPV'!$D$6)</f>
        <v/>
      </c>
      <c r="D2678" s="9">
        <f>_xlfn.BETA.INV(RAND(),'Расчет NPV'!$E$7,'Расчет NPV'!$F$7,'Расчет NPV'!$B$7,'Расчет NPV'!$D$7)</f>
        <v/>
      </c>
      <c r="E2678" s="5">
        <f>_xlfn.BETA.INV(RAND(),'Расчет NPV'!$E$8,'Расчет NPV'!$F$8,'Расчет NPV'!$B$8,'Расчет NPV'!$D$8)</f>
        <v/>
      </c>
      <c r="F2678" s="9">
        <f>_xlfn.BETA.INV(RAND(),'Расчет NPV'!$E$9,'Расчет NPV'!$F$9,'Расчет NPV'!$B$9,'Расчет NPV'!$D$9)</f>
        <v/>
      </c>
      <c r="G2678" s="9">
        <f>_xlfn.BETA.INV(RAND(),'Расчет NPV'!$E$10,'Расчет NPV'!$F$10,'Расчет NPV'!$B$10,'Расчет NPV'!$D$10)</f>
        <v/>
      </c>
      <c r="H2678" s="9">
        <f>((D2678*(1+E2678)^0*'Расчет NPV'!$C$14*(C2678-F2678)-G2678)-MAX((D2678*(1+E2678)^0*'Расчет NPV'!$C$14*(C2678-F2678)-G2678)-B2678/6,0)*'Расчет NPV'!$C$13)/(1+'Расчет NPV'!$C$12)^1</f>
        <v/>
      </c>
      <c r="I2678" s="9">
        <f>((D2678*(1+E2678)^1*(C2678-F2678)-G2678)-MAX((D2678*(1+E2678)^1*(C2678-F2678)-G2678)-B2678/6,0)*'Расчет NPV'!$C$13)/(1+'Расчет NPV'!$C$12)^2</f>
        <v/>
      </c>
      <c r="J2678" s="9">
        <f>((D2678*(1+E2678)^2*(C2678-F2678)-G2678)-MAX((D2678*(1+E2678)^2*(C2678-F2678)-G2678)-B2678/6,0)*'Расчет NPV'!$C$13)/(1+'Расчет NPV'!$C$12)^3</f>
        <v/>
      </c>
      <c r="K2678" s="9">
        <f>((D2678*(1+E2678)^3*(C2678-F2678)-G2678)-MAX((D2678*(1+E2678)^3*(C2678-F2678)-G2678)-B2678/6,0)*'Расчет NPV'!$C$13)/(1+'Расчет NPV'!$C$12)^4</f>
        <v/>
      </c>
      <c r="L2678" s="9">
        <f>((D2678*(1+E2678)^4*(C2678-F2678)-G2678)-MAX((D2678*(1+E2678)^4*(C2678-F2678)-G2678)-B2678/6,0)*'Расчет NPV'!$C$13)/(1+'Расчет NPV'!$C$12)^5</f>
        <v/>
      </c>
      <c r="M2678" s="9">
        <f>((D2678*(1+E2678)^5*(C2678-F2678)-G2678)-MAX((D2678*(1+E2678)^5*(C2678-F2678)-G2678)-B2678/6,0)*'Расчет NPV'!$C$13)/(1+'Расчет NPV'!$C$12)^6</f>
        <v/>
      </c>
      <c r="N2678" s="13">
        <f>SUM(H2678:M2678)-B2678</f>
        <v/>
      </c>
    </row>
    <row r="2679">
      <c r="A2679" t="n">
        <v>2675</v>
      </c>
      <c r="B2679" s="9">
        <f>_xlfn.BETA.INV(RAND(),'Расчет NPV'!$E$5,'Расчет NPV'!$F$5,'Расчет NPV'!$B$5,'Расчет NPV'!$D$5)</f>
        <v/>
      </c>
      <c r="C2679" s="9">
        <f>_xlfn.BETA.INV(RAND(),'Расчет NPV'!$E$6,'Расчет NPV'!$F$6,'Расчет NPV'!$B$6,'Расчет NPV'!$D$6)</f>
        <v/>
      </c>
      <c r="D2679" s="9">
        <f>_xlfn.BETA.INV(RAND(),'Расчет NPV'!$E$7,'Расчет NPV'!$F$7,'Расчет NPV'!$B$7,'Расчет NPV'!$D$7)</f>
        <v/>
      </c>
      <c r="E2679" s="5">
        <f>_xlfn.BETA.INV(RAND(),'Расчет NPV'!$E$8,'Расчет NPV'!$F$8,'Расчет NPV'!$B$8,'Расчет NPV'!$D$8)</f>
        <v/>
      </c>
      <c r="F2679" s="9">
        <f>_xlfn.BETA.INV(RAND(),'Расчет NPV'!$E$9,'Расчет NPV'!$F$9,'Расчет NPV'!$B$9,'Расчет NPV'!$D$9)</f>
        <v/>
      </c>
      <c r="G2679" s="9">
        <f>_xlfn.BETA.INV(RAND(),'Расчет NPV'!$E$10,'Расчет NPV'!$F$10,'Расчет NPV'!$B$10,'Расчет NPV'!$D$10)</f>
        <v/>
      </c>
      <c r="H2679" s="9">
        <f>((D2679*(1+E2679)^0*'Расчет NPV'!$C$14*(C2679-F2679)-G2679)-MAX((D2679*(1+E2679)^0*'Расчет NPV'!$C$14*(C2679-F2679)-G2679)-B2679/6,0)*'Расчет NPV'!$C$13)/(1+'Расчет NPV'!$C$12)^1</f>
        <v/>
      </c>
      <c r="I2679" s="9">
        <f>((D2679*(1+E2679)^1*(C2679-F2679)-G2679)-MAX((D2679*(1+E2679)^1*(C2679-F2679)-G2679)-B2679/6,0)*'Расчет NPV'!$C$13)/(1+'Расчет NPV'!$C$12)^2</f>
        <v/>
      </c>
      <c r="J2679" s="9">
        <f>((D2679*(1+E2679)^2*(C2679-F2679)-G2679)-MAX((D2679*(1+E2679)^2*(C2679-F2679)-G2679)-B2679/6,0)*'Расчет NPV'!$C$13)/(1+'Расчет NPV'!$C$12)^3</f>
        <v/>
      </c>
      <c r="K2679" s="9">
        <f>((D2679*(1+E2679)^3*(C2679-F2679)-G2679)-MAX((D2679*(1+E2679)^3*(C2679-F2679)-G2679)-B2679/6,0)*'Расчет NPV'!$C$13)/(1+'Расчет NPV'!$C$12)^4</f>
        <v/>
      </c>
      <c r="L2679" s="9">
        <f>((D2679*(1+E2679)^4*(C2679-F2679)-G2679)-MAX((D2679*(1+E2679)^4*(C2679-F2679)-G2679)-B2679/6,0)*'Расчет NPV'!$C$13)/(1+'Расчет NPV'!$C$12)^5</f>
        <v/>
      </c>
      <c r="M2679" s="9">
        <f>((D2679*(1+E2679)^5*(C2679-F2679)-G2679)-MAX((D2679*(1+E2679)^5*(C2679-F2679)-G2679)-B2679/6,0)*'Расчет NPV'!$C$13)/(1+'Расчет NPV'!$C$12)^6</f>
        <v/>
      </c>
      <c r="N2679" s="13">
        <f>SUM(H2679:M2679)-B2679</f>
        <v/>
      </c>
    </row>
    <row r="2680">
      <c r="A2680" t="n">
        <v>2676</v>
      </c>
      <c r="B2680" s="9">
        <f>_xlfn.BETA.INV(RAND(),'Расчет NPV'!$E$5,'Расчет NPV'!$F$5,'Расчет NPV'!$B$5,'Расчет NPV'!$D$5)</f>
        <v/>
      </c>
      <c r="C2680" s="9">
        <f>_xlfn.BETA.INV(RAND(),'Расчет NPV'!$E$6,'Расчет NPV'!$F$6,'Расчет NPV'!$B$6,'Расчет NPV'!$D$6)</f>
        <v/>
      </c>
      <c r="D2680" s="9">
        <f>_xlfn.BETA.INV(RAND(),'Расчет NPV'!$E$7,'Расчет NPV'!$F$7,'Расчет NPV'!$B$7,'Расчет NPV'!$D$7)</f>
        <v/>
      </c>
      <c r="E2680" s="5">
        <f>_xlfn.BETA.INV(RAND(),'Расчет NPV'!$E$8,'Расчет NPV'!$F$8,'Расчет NPV'!$B$8,'Расчет NPV'!$D$8)</f>
        <v/>
      </c>
      <c r="F2680" s="9">
        <f>_xlfn.BETA.INV(RAND(),'Расчет NPV'!$E$9,'Расчет NPV'!$F$9,'Расчет NPV'!$B$9,'Расчет NPV'!$D$9)</f>
        <v/>
      </c>
      <c r="G2680" s="9">
        <f>_xlfn.BETA.INV(RAND(),'Расчет NPV'!$E$10,'Расчет NPV'!$F$10,'Расчет NPV'!$B$10,'Расчет NPV'!$D$10)</f>
        <v/>
      </c>
      <c r="H2680" s="9">
        <f>((D2680*(1+E2680)^0*'Расчет NPV'!$C$14*(C2680-F2680)-G2680)-MAX((D2680*(1+E2680)^0*'Расчет NPV'!$C$14*(C2680-F2680)-G2680)-B2680/6,0)*'Расчет NPV'!$C$13)/(1+'Расчет NPV'!$C$12)^1</f>
        <v/>
      </c>
      <c r="I2680" s="9">
        <f>((D2680*(1+E2680)^1*(C2680-F2680)-G2680)-MAX((D2680*(1+E2680)^1*(C2680-F2680)-G2680)-B2680/6,0)*'Расчет NPV'!$C$13)/(1+'Расчет NPV'!$C$12)^2</f>
        <v/>
      </c>
      <c r="J2680" s="9">
        <f>((D2680*(1+E2680)^2*(C2680-F2680)-G2680)-MAX((D2680*(1+E2680)^2*(C2680-F2680)-G2680)-B2680/6,0)*'Расчет NPV'!$C$13)/(1+'Расчет NPV'!$C$12)^3</f>
        <v/>
      </c>
      <c r="K2680" s="9">
        <f>((D2680*(1+E2680)^3*(C2680-F2680)-G2680)-MAX((D2680*(1+E2680)^3*(C2680-F2680)-G2680)-B2680/6,0)*'Расчет NPV'!$C$13)/(1+'Расчет NPV'!$C$12)^4</f>
        <v/>
      </c>
      <c r="L2680" s="9">
        <f>((D2680*(1+E2680)^4*(C2680-F2680)-G2680)-MAX((D2680*(1+E2680)^4*(C2680-F2680)-G2680)-B2680/6,0)*'Расчет NPV'!$C$13)/(1+'Расчет NPV'!$C$12)^5</f>
        <v/>
      </c>
      <c r="M2680" s="9">
        <f>((D2680*(1+E2680)^5*(C2680-F2680)-G2680)-MAX((D2680*(1+E2680)^5*(C2680-F2680)-G2680)-B2680/6,0)*'Расчет NPV'!$C$13)/(1+'Расчет NPV'!$C$12)^6</f>
        <v/>
      </c>
      <c r="N2680" s="13">
        <f>SUM(H2680:M2680)-B2680</f>
        <v/>
      </c>
    </row>
    <row r="2681">
      <c r="A2681" t="n">
        <v>2677</v>
      </c>
      <c r="B2681" s="9">
        <f>_xlfn.BETA.INV(RAND(),'Расчет NPV'!$E$5,'Расчет NPV'!$F$5,'Расчет NPV'!$B$5,'Расчет NPV'!$D$5)</f>
        <v/>
      </c>
      <c r="C2681" s="9">
        <f>_xlfn.BETA.INV(RAND(),'Расчет NPV'!$E$6,'Расчет NPV'!$F$6,'Расчет NPV'!$B$6,'Расчет NPV'!$D$6)</f>
        <v/>
      </c>
      <c r="D2681" s="9">
        <f>_xlfn.BETA.INV(RAND(),'Расчет NPV'!$E$7,'Расчет NPV'!$F$7,'Расчет NPV'!$B$7,'Расчет NPV'!$D$7)</f>
        <v/>
      </c>
      <c r="E2681" s="5">
        <f>_xlfn.BETA.INV(RAND(),'Расчет NPV'!$E$8,'Расчет NPV'!$F$8,'Расчет NPV'!$B$8,'Расчет NPV'!$D$8)</f>
        <v/>
      </c>
      <c r="F2681" s="9">
        <f>_xlfn.BETA.INV(RAND(),'Расчет NPV'!$E$9,'Расчет NPV'!$F$9,'Расчет NPV'!$B$9,'Расчет NPV'!$D$9)</f>
        <v/>
      </c>
      <c r="G2681" s="9">
        <f>_xlfn.BETA.INV(RAND(),'Расчет NPV'!$E$10,'Расчет NPV'!$F$10,'Расчет NPV'!$B$10,'Расчет NPV'!$D$10)</f>
        <v/>
      </c>
      <c r="H2681" s="9">
        <f>((D2681*(1+E2681)^0*'Расчет NPV'!$C$14*(C2681-F2681)-G2681)-MAX((D2681*(1+E2681)^0*'Расчет NPV'!$C$14*(C2681-F2681)-G2681)-B2681/6,0)*'Расчет NPV'!$C$13)/(1+'Расчет NPV'!$C$12)^1</f>
        <v/>
      </c>
      <c r="I2681" s="9">
        <f>((D2681*(1+E2681)^1*(C2681-F2681)-G2681)-MAX((D2681*(1+E2681)^1*(C2681-F2681)-G2681)-B2681/6,0)*'Расчет NPV'!$C$13)/(1+'Расчет NPV'!$C$12)^2</f>
        <v/>
      </c>
      <c r="J2681" s="9">
        <f>((D2681*(1+E2681)^2*(C2681-F2681)-G2681)-MAX((D2681*(1+E2681)^2*(C2681-F2681)-G2681)-B2681/6,0)*'Расчет NPV'!$C$13)/(1+'Расчет NPV'!$C$12)^3</f>
        <v/>
      </c>
      <c r="K2681" s="9">
        <f>((D2681*(1+E2681)^3*(C2681-F2681)-G2681)-MAX((D2681*(1+E2681)^3*(C2681-F2681)-G2681)-B2681/6,0)*'Расчет NPV'!$C$13)/(1+'Расчет NPV'!$C$12)^4</f>
        <v/>
      </c>
      <c r="L2681" s="9">
        <f>((D2681*(1+E2681)^4*(C2681-F2681)-G2681)-MAX((D2681*(1+E2681)^4*(C2681-F2681)-G2681)-B2681/6,0)*'Расчет NPV'!$C$13)/(1+'Расчет NPV'!$C$12)^5</f>
        <v/>
      </c>
      <c r="M2681" s="9">
        <f>((D2681*(1+E2681)^5*(C2681-F2681)-G2681)-MAX((D2681*(1+E2681)^5*(C2681-F2681)-G2681)-B2681/6,0)*'Расчет NPV'!$C$13)/(1+'Расчет NPV'!$C$12)^6</f>
        <v/>
      </c>
      <c r="N2681" s="13">
        <f>SUM(H2681:M2681)-B2681</f>
        <v/>
      </c>
    </row>
    <row r="2682">
      <c r="A2682" t="n">
        <v>2678</v>
      </c>
      <c r="B2682" s="9">
        <f>_xlfn.BETA.INV(RAND(),'Расчет NPV'!$E$5,'Расчет NPV'!$F$5,'Расчет NPV'!$B$5,'Расчет NPV'!$D$5)</f>
        <v/>
      </c>
      <c r="C2682" s="9">
        <f>_xlfn.BETA.INV(RAND(),'Расчет NPV'!$E$6,'Расчет NPV'!$F$6,'Расчет NPV'!$B$6,'Расчет NPV'!$D$6)</f>
        <v/>
      </c>
      <c r="D2682" s="9">
        <f>_xlfn.BETA.INV(RAND(),'Расчет NPV'!$E$7,'Расчет NPV'!$F$7,'Расчет NPV'!$B$7,'Расчет NPV'!$D$7)</f>
        <v/>
      </c>
      <c r="E2682" s="5">
        <f>_xlfn.BETA.INV(RAND(),'Расчет NPV'!$E$8,'Расчет NPV'!$F$8,'Расчет NPV'!$B$8,'Расчет NPV'!$D$8)</f>
        <v/>
      </c>
      <c r="F2682" s="9">
        <f>_xlfn.BETA.INV(RAND(),'Расчет NPV'!$E$9,'Расчет NPV'!$F$9,'Расчет NPV'!$B$9,'Расчет NPV'!$D$9)</f>
        <v/>
      </c>
      <c r="G2682" s="9">
        <f>_xlfn.BETA.INV(RAND(),'Расчет NPV'!$E$10,'Расчет NPV'!$F$10,'Расчет NPV'!$B$10,'Расчет NPV'!$D$10)</f>
        <v/>
      </c>
      <c r="H2682" s="9">
        <f>((D2682*(1+E2682)^0*'Расчет NPV'!$C$14*(C2682-F2682)-G2682)-MAX((D2682*(1+E2682)^0*'Расчет NPV'!$C$14*(C2682-F2682)-G2682)-B2682/6,0)*'Расчет NPV'!$C$13)/(1+'Расчет NPV'!$C$12)^1</f>
        <v/>
      </c>
      <c r="I2682" s="9">
        <f>((D2682*(1+E2682)^1*(C2682-F2682)-G2682)-MAX((D2682*(1+E2682)^1*(C2682-F2682)-G2682)-B2682/6,0)*'Расчет NPV'!$C$13)/(1+'Расчет NPV'!$C$12)^2</f>
        <v/>
      </c>
      <c r="J2682" s="9">
        <f>((D2682*(1+E2682)^2*(C2682-F2682)-G2682)-MAX((D2682*(1+E2682)^2*(C2682-F2682)-G2682)-B2682/6,0)*'Расчет NPV'!$C$13)/(1+'Расчет NPV'!$C$12)^3</f>
        <v/>
      </c>
      <c r="K2682" s="9">
        <f>((D2682*(1+E2682)^3*(C2682-F2682)-G2682)-MAX((D2682*(1+E2682)^3*(C2682-F2682)-G2682)-B2682/6,0)*'Расчет NPV'!$C$13)/(1+'Расчет NPV'!$C$12)^4</f>
        <v/>
      </c>
      <c r="L2682" s="9">
        <f>((D2682*(1+E2682)^4*(C2682-F2682)-G2682)-MAX((D2682*(1+E2682)^4*(C2682-F2682)-G2682)-B2682/6,0)*'Расчет NPV'!$C$13)/(1+'Расчет NPV'!$C$12)^5</f>
        <v/>
      </c>
      <c r="M2682" s="9">
        <f>((D2682*(1+E2682)^5*(C2682-F2682)-G2682)-MAX((D2682*(1+E2682)^5*(C2682-F2682)-G2682)-B2682/6,0)*'Расчет NPV'!$C$13)/(1+'Расчет NPV'!$C$12)^6</f>
        <v/>
      </c>
      <c r="N2682" s="13">
        <f>SUM(H2682:M2682)-B2682</f>
        <v/>
      </c>
    </row>
    <row r="2683">
      <c r="A2683" t="n">
        <v>2679</v>
      </c>
      <c r="B2683" s="9">
        <f>_xlfn.BETA.INV(RAND(),'Расчет NPV'!$E$5,'Расчет NPV'!$F$5,'Расчет NPV'!$B$5,'Расчет NPV'!$D$5)</f>
        <v/>
      </c>
      <c r="C2683" s="9">
        <f>_xlfn.BETA.INV(RAND(),'Расчет NPV'!$E$6,'Расчет NPV'!$F$6,'Расчет NPV'!$B$6,'Расчет NPV'!$D$6)</f>
        <v/>
      </c>
      <c r="D2683" s="9">
        <f>_xlfn.BETA.INV(RAND(),'Расчет NPV'!$E$7,'Расчет NPV'!$F$7,'Расчет NPV'!$B$7,'Расчет NPV'!$D$7)</f>
        <v/>
      </c>
      <c r="E2683" s="5">
        <f>_xlfn.BETA.INV(RAND(),'Расчет NPV'!$E$8,'Расчет NPV'!$F$8,'Расчет NPV'!$B$8,'Расчет NPV'!$D$8)</f>
        <v/>
      </c>
      <c r="F2683" s="9">
        <f>_xlfn.BETA.INV(RAND(),'Расчет NPV'!$E$9,'Расчет NPV'!$F$9,'Расчет NPV'!$B$9,'Расчет NPV'!$D$9)</f>
        <v/>
      </c>
      <c r="G2683" s="9">
        <f>_xlfn.BETA.INV(RAND(),'Расчет NPV'!$E$10,'Расчет NPV'!$F$10,'Расчет NPV'!$B$10,'Расчет NPV'!$D$10)</f>
        <v/>
      </c>
      <c r="H2683" s="9">
        <f>((D2683*(1+E2683)^0*'Расчет NPV'!$C$14*(C2683-F2683)-G2683)-MAX((D2683*(1+E2683)^0*'Расчет NPV'!$C$14*(C2683-F2683)-G2683)-B2683/6,0)*'Расчет NPV'!$C$13)/(1+'Расчет NPV'!$C$12)^1</f>
        <v/>
      </c>
      <c r="I2683" s="9">
        <f>((D2683*(1+E2683)^1*(C2683-F2683)-G2683)-MAX((D2683*(1+E2683)^1*(C2683-F2683)-G2683)-B2683/6,0)*'Расчет NPV'!$C$13)/(1+'Расчет NPV'!$C$12)^2</f>
        <v/>
      </c>
      <c r="J2683" s="9">
        <f>((D2683*(1+E2683)^2*(C2683-F2683)-G2683)-MAX((D2683*(1+E2683)^2*(C2683-F2683)-G2683)-B2683/6,0)*'Расчет NPV'!$C$13)/(1+'Расчет NPV'!$C$12)^3</f>
        <v/>
      </c>
      <c r="K2683" s="9">
        <f>((D2683*(1+E2683)^3*(C2683-F2683)-G2683)-MAX((D2683*(1+E2683)^3*(C2683-F2683)-G2683)-B2683/6,0)*'Расчет NPV'!$C$13)/(1+'Расчет NPV'!$C$12)^4</f>
        <v/>
      </c>
      <c r="L2683" s="9">
        <f>((D2683*(1+E2683)^4*(C2683-F2683)-G2683)-MAX((D2683*(1+E2683)^4*(C2683-F2683)-G2683)-B2683/6,0)*'Расчет NPV'!$C$13)/(1+'Расчет NPV'!$C$12)^5</f>
        <v/>
      </c>
      <c r="M2683" s="9">
        <f>((D2683*(1+E2683)^5*(C2683-F2683)-G2683)-MAX((D2683*(1+E2683)^5*(C2683-F2683)-G2683)-B2683/6,0)*'Расчет NPV'!$C$13)/(1+'Расчет NPV'!$C$12)^6</f>
        <v/>
      </c>
      <c r="N2683" s="13">
        <f>SUM(H2683:M2683)-B2683</f>
        <v/>
      </c>
    </row>
    <row r="2684">
      <c r="A2684" t="n">
        <v>2680</v>
      </c>
      <c r="B2684" s="9">
        <f>_xlfn.BETA.INV(RAND(),'Расчет NPV'!$E$5,'Расчет NPV'!$F$5,'Расчет NPV'!$B$5,'Расчет NPV'!$D$5)</f>
        <v/>
      </c>
      <c r="C2684" s="9">
        <f>_xlfn.BETA.INV(RAND(),'Расчет NPV'!$E$6,'Расчет NPV'!$F$6,'Расчет NPV'!$B$6,'Расчет NPV'!$D$6)</f>
        <v/>
      </c>
      <c r="D2684" s="9">
        <f>_xlfn.BETA.INV(RAND(),'Расчет NPV'!$E$7,'Расчет NPV'!$F$7,'Расчет NPV'!$B$7,'Расчет NPV'!$D$7)</f>
        <v/>
      </c>
      <c r="E2684" s="5">
        <f>_xlfn.BETA.INV(RAND(),'Расчет NPV'!$E$8,'Расчет NPV'!$F$8,'Расчет NPV'!$B$8,'Расчет NPV'!$D$8)</f>
        <v/>
      </c>
      <c r="F2684" s="9">
        <f>_xlfn.BETA.INV(RAND(),'Расчет NPV'!$E$9,'Расчет NPV'!$F$9,'Расчет NPV'!$B$9,'Расчет NPV'!$D$9)</f>
        <v/>
      </c>
      <c r="G2684" s="9">
        <f>_xlfn.BETA.INV(RAND(),'Расчет NPV'!$E$10,'Расчет NPV'!$F$10,'Расчет NPV'!$B$10,'Расчет NPV'!$D$10)</f>
        <v/>
      </c>
      <c r="H2684" s="9">
        <f>((D2684*(1+E2684)^0*'Расчет NPV'!$C$14*(C2684-F2684)-G2684)-MAX((D2684*(1+E2684)^0*'Расчет NPV'!$C$14*(C2684-F2684)-G2684)-B2684/6,0)*'Расчет NPV'!$C$13)/(1+'Расчет NPV'!$C$12)^1</f>
        <v/>
      </c>
      <c r="I2684" s="9">
        <f>((D2684*(1+E2684)^1*(C2684-F2684)-G2684)-MAX((D2684*(1+E2684)^1*(C2684-F2684)-G2684)-B2684/6,0)*'Расчет NPV'!$C$13)/(1+'Расчет NPV'!$C$12)^2</f>
        <v/>
      </c>
      <c r="J2684" s="9">
        <f>((D2684*(1+E2684)^2*(C2684-F2684)-G2684)-MAX((D2684*(1+E2684)^2*(C2684-F2684)-G2684)-B2684/6,0)*'Расчет NPV'!$C$13)/(1+'Расчет NPV'!$C$12)^3</f>
        <v/>
      </c>
      <c r="K2684" s="9">
        <f>((D2684*(1+E2684)^3*(C2684-F2684)-G2684)-MAX((D2684*(1+E2684)^3*(C2684-F2684)-G2684)-B2684/6,0)*'Расчет NPV'!$C$13)/(1+'Расчет NPV'!$C$12)^4</f>
        <v/>
      </c>
      <c r="L2684" s="9">
        <f>((D2684*(1+E2684)^4*(C2684-F2684)-G2684)-MAX((D2684*(1+E2684)^4*(C2684-F2684)-G2684)-B2684/6,0)*'Расчет NPV'!$C$13)/(1+'Расчет NPV'!$C$12)^5</f>
        <v/>
      </c>
      <c r="M2684" s="9">
        <f>((D2684*(1+E2684)^5*(C2684-F2684)-G2684)-MAX((D2684*(1+E2684)^5*(C2684-F2684)-G2684)-B2684/6,0)*'Расчет NPV'!$C$13)/(1+'Расчет NPV'!$C$12)^6</f>
        <v/>
      </c>
      <c r="N2684" s="13">
        <f>SUM(H2684:M2684)-B2684</f>
        <v/>
      </c>
    </row>
    <row r="2685">
      <c r="A2685" t="n">
        <v>2681</v>
      </c>
      <c r="B2685" s="9">
        <f>_xlfn.BETA.INV(RAND(),'Расчет NPV'!$E$5,'Расчет NPV'!$F$5,'Расчет NPV'!$B$5,'Расчет NPV'!$D$5)</f>
        <v/>
      </c>
      <c r="C2685" s="9">
        <f>_xlfn.BETA.INV(RAND(),'Расчет NPV'!$E$6,'Расчет NPV'!$F$6,'Расчет NPV'!$B$6,'Расчет NPV'!$D$6)</f>
        <v/>
      </c>
      <c r="D2685" s="9">
        <f>_xlfn.BETA.INV(RAND(),'Расчет NPV'!$E$7,'Расчет NPV'!$F$7,'Расчет NPV'!$B$7,'Расчет NPV'!$D$7)</f>
        <v/>
      </c>
      <c r="E2685" s="5">
        <f>_xlfn.BETA.INV(RAND(),'Расчет NPV'!$E$8,'Расчет NPV'!$F$8,'Расчет NPV'!$B$8,'Расчет NPV'!$D$8)</f>
        <v/>
      </c>
      <c r="F2685" s="9">
        <f>_xlfn.BETA.INV(RAND(),'Расчет NPV'!$E$9,'Расчет NPV'!$F$9,'Расчет NPV'!$B$9,'Расчет NPV'!$D$9)</f>
        <v/>
      </c>
      <c r="G2685" s="9">
        <f>_xlfn.BETA.INV(RAND(),'Расчет NPV'!$E$10,'Расчет NPV'!$F$10,'Расчет NPV'!$B$10,'Расчет NPV'!$D$10)</f>
        <v/>
      </c>
      <c r="H2685" s="9">
        <f>((D2685*(1+E2685)^0*'Расчет NPV'!$C$14*(C2685-F2685)-G2685)-MAX((D2685*(1+E2685)^0*'Расчет NPV'!$C$14*(C2685-F2685)-G2685)-B2685/6,0)*'Расчет NPV'!$C$13)/(1+'Расчет NPV'!$C$12)^1</f>
        <v/>
      </c>
      <c r="I2685" s="9">
        <f>((D2685*(1+E2685)^1*(C2685-F2685)-G2685)-MAX((D2685*(1+E2685)^1*(C2685-F2685)-G2685)-B2685/6,0)*'Расчет NPV'!$C$13)/(1+'Расчет NPV'!$C$12)^2</f>
        <v/>
      </c>
      <c r="J2685" s="9">
        <f>((D2685*(1+E2685)^2*(C2685-F2685)-G2685)-MAX((D2685*(1+E2685)^2*(C2685-F2685)-G2685)-B2685/6,0)*'Расчет NPV'!$C$13)/(1+'Расчет NPV'!$C$12)^3</f>
        <v/>
      </c>
      <c r="K2685" s="9">
        <f>((D2685*(1+E2685)^3*(C2685-F2685)-G2685)-MAX((D2685*(1+E2685)^3*(C2685-F2685)-G2685)-B2685/6,0)*'Расчет NPV'!$C$13)/(1+'Расчет NPV'!$C$12)^4</f>
        <v/>
      </c>
      <c r="L2685" s="9">
        <f>((D2685*(1+E2685)^4*(C2685-F2685)-G2685)-MAX((D2685*(1+E2685)^4*(C2685-F2685)-G2685)-B2685/6,0)*'Расчет NPV'!$C$13)/(1+'Расчет NPV'!$C$12)^5</f>
        <v/>
      </c>
      <c r="M2685" s="9">
        <f>((D2685*(1+E2685)^5*(C2685-F2685)-G2685)-MAX((D2685*(1+E2685)^5*(C2685-F2685)-G2685)-B2685/6,0)*'Расчет NPV'!$C$13)/(1+'Расчет NPV'!$C$12)^6</f>
        <v/>
      </c>
      <c r="N2685" s="13">
        <f>SUM(H2685:M2685)-B2685</f>
        <v/>
      </c>
    </row>
    <row r="2686">
      <c r="A2686" t="n">
        <v>2682</v>
      </c>
      <c r="B2686" s="9">
        <f>_xlfn.BETA.INV(RAND(),'Расчет NPV'!$E$5,'Расчет NPV'!$F$5,'Расчет NPV'!$B$5,'Расчет NPV'!$D$5)</f>
        <v/>
      </c>
      <c r="C2686" s="9">
        <f>_xlfn.BETA.INV(RAND(),'Расчет NPV'!$E$6,'Расчет NPV'!$F$6,'Расчет NPV'!$B$6,'Расчет NPV'!$D$6)</f>
        <v/>
      </c>
      <c r="D2686" s="9">
        <f>_xlfn.BETA.INV(RAND(),'Расчет NPV'!$E$7,'Расчет NPV'!$F$7,'Расчет NPV'!$B$7,'Расчет NPV'!$D$7)</f>
        <v/>
      </c>
      <c r="E2686" s="5">
        <f>_xlfn.BETA.INV(RAND(),'Расчет NPV'!$E$8,'Расчет NPV'!$F$8,'Расчет NPV'!$B$8,'Расчет NPV'!$D$8)</f>
        <v/>
      </c>
      <c r="F2686" s="9">
        <f>_xlfn.BETA.INV(RAND(),'Расчет NPV'!$E$9,'Расчет NPV'!$F$9,'Расчет NPV'!$B$9,'Расчет NPV'!$D$9)</f>
        <v/>
      </c>
      <c r="G2686" s="9">
        <f>_xlfn.BETA.INV(RAND(),'Расчет NPV'!$E$10,'Расчет NPV'!$F$10,'Расчет NPV'!$B$10,'Расчет NPV'!$D$10)</f>
        <v/>
      </c>
      <c r="H2686" s="9">
        <f>((D2686*(1+E2686)^0*'Расчет NPV'!$C$14*(C2686-F2686)-G2686)-MAX((D2686*(1+E2686)^0*'Расчет NPV'!$C$14*(C2686-F2686)-G2686)-B2686/6,0)*'Расчет NPV'!$C$13)/(1+'Расчет NPV'!$C$12)^1</f>
        <v/>
      </c>
      <c r="I2686" s="9">
        <f>((D2686*(1+E2686)^1*(C2686-F2686)-G2686)-MAX((D2686*(1+E2686)^1*(C2686-F2686)-G2686)-B2686/6,0)*'Расчет NPV'!$C$13)/(1+'Расчет NPV'!$C$12)^2</f>
        <v/>
      </c>
      <c r="J2686" s="9">
        <f>((D2686*(1+E2686)^2*(C2686-F2686)-G2686)-MAX((D2686*(1+E2686)^2*(C2686-F2686)-G2686)-B2686/6,0)*'Расчет NPV'!$C$13)/(1+'Расчет NPV'!$C$12)^3</f>
        <v/>
      </c>
      <c r="K2686" s="9">
        <f>((D2686*(1+E2686)^3*(C2686-F2686)-G2686)-MAX((D2686*(1+E2686)^3*(C2686-F2686)-G2686)-B2686/6,0)*'Расчет NPV'!$C$13)/(1+'Расчет NPV'!$C$12)^4</f>
        <v/>
      </c>
      <c r="L2686" s="9">
        <f>((D2686*(1+E2686)^4*(C2686-F2686)-G2686)-MAX((D2686*(1+E2686)^4*(C2686-F2686)-G2686)-B2686/6,0)*'Расчет NPV'!$C$13)/(1+'Расчет NPV'!$C$12)^5</f>
        <v/>
      </c>
      <c r="M2686" s="9">
        <f>((D2686*(1+E2686)^5*(C2686-F2686)-G2686)-MAX((D2686*(1+E2686)^5*(C2686-F2686)-G2686)-B2686/6,0)*'Расчет NPV'!$C$13)/(1+'Расчет NPV'!$C$12)^6</f>
        <v/>
      </c>
      <c r="N2686" s="13">
        <f>SUM(H2686:M2686)-B2686</f>
        <v/>
      </c>
    </row>
    <row r="2687">
      <c r="A2687" t="n">
        <v>2683</v>
      </c>
      <c r="B2687" s="9">
        <f>_xlfn.BETA.INV(RAND(),'Расчет NPV'!$E$5,'Расчет NPV'!$F$5,'Расчет NPV'!$B$5,'Расчет NPV'!$D$5)</f>
        <v/>
      </c>
      <c r="C2687" s="9">
        <f>_xlfn.BETA.INV(RAND(),'Расчет NPV'!$E$6,'Расчет NPV'!$F$6,'Расчет NPV'!$B$6,'Расчет NPV'!$D$6)</f>
        <v/>
      </c>
      <c r="D2687" s="9">
        <f>_xlfn.BETA.INV(RAND(),'Расчет NPV'!$E$7,'Расчет NPV'!$F$7,'Расчет NPV'!$B$7,'Расчет NPV'!$D$7)</f>
        <v/>
      </c>
      <c r="E2687" s="5">
        <f>_xlfn.BETA.INV(RAND(),'Расчет NPV'!$E$8,'Расчет NPV'!$F$8,'Расчет NPV'!$B$8,'Расчет NPV'!$D$8)</f>
        <v/>
      </c>
      <c r="F2687" s="9">
        <f>_xlfn.BETA.INV(RAND(),'Расчет NPV'!$E$9,'Расчет NPV'!$F$9,'Расчет NPV'!$B$9,'Расчет NPV'!$D$9)</f>
        <v/>
      </c>
      <c r="G2687" s="9">
        <f>_xlfn.BETA.INV(RAND(),'Расчет NPV'!$E$10,'Расчет NPV'!$F$10,'Расчет NPV'!$B$10,'Расчет NPV'!$D$10)</f>
        <v/>
      </c>
      <c r="H2687" s="9">
        <f>((D2687*(1+E2687)^0*'Расчет NPV'!$C$14*(C2687-F2687)-G2687)-MAX((D2687*(1+E2687)^0*'Расчет NPV'!$C$14*(C2687-F2687)-G2687)-B2687/6,0)*'Расчет NPV'!$C$13)/(1+'Расчет NPV'!$C$12)^1</f>
        <v/>
      </c>
      <c r="I2687" s="9">
        <f>((D2687*(1+E2687)^1*(C2687-F2687)-G2687)-MAX((D2687*(1+E2687)^1*(C2687-F2687)-G2687)-B2687/6,0)*'Расчет NPV'!$C$13)/(1+'Расчет NPV'!$C$12)^2</f>
        <v/>
      </c>
      <c r="J2687" s="9">
        <f>((D2687*(1+E2687)^2*(C2687-F2687)-G2687)-MAX((D2687*(1+E2687)^2*(C2687-F2687)-G2687)-B2687/6,0)*'Расчет NPV'!$C$13)/(1+'Расчет NPV'!$C$12)^3</f>
        <v/>
      </c>
      <c r="K2687" s="9">
        <f>((D2687*(1+E2687)^3*(C2687-F2687)-G2687)-MAX((D2687*(1+E2687)^3*(C2687-F2687)-G2687)-B2687/6,0)*'Расчет NPV'!$C$13)/(1+'Расчет NPV'!$C$12)^4</f>
        <v/>
      </c>
      <c r="L2687" s="9">
        <f>((D2687*(1+E2687)^4*(C2687-F2687)-G2687)-MAX((D2687*(1+E2687)^4*(C2687-F2687)-G2687)-B2687/6,0)*'Расчет NPV'!$C$13)/(1+'Расчет NPV'!$C$12)^5</f>
        <v/>
      </c>
      <c r="M2687" s="9">
        <f>((D2687*(1+E2687)^5*(C2687-F2687)-G2687)-MAX((D2687*(1+E2687)^5*(C2687-F2687)-G2687)-B2687/6,0)*'Расчет NPV'!$C$13)/(1+'Расчет NPV'!$C$12)^6</f>
        <v/>
      </c>
      <c r="N2687" s="13">
        <f>SUM(H2687:M2687)-B2687</f>
        <v/>
      </c>
    </row>
    <row r="2688">
      <c r="A2688" t="n">
        <v>2684</v>
      </c>
      <c r="B2688" s="9">
        <f>_xlfn.BETA.INV(RAND(),'Расчет NPV'!$E$5,'Расчет NPV'!$F$5,'Расчет NPV'!$B$5,'Расчет NPV'!$D$5)</f>
        <v/>
      </c>
      <c r="C2688" s="9">
        <f>_xlfn.BETA.INV(RAND(),'Расчет NPV'!$E$6,'Расчет NPV'!$F$6,'Расчет NPV'!$B$6,'Расчет NPV'!$D$6)</f>
        <v/>
      </c>
      <c r="D2688" s="9">
        <f>_xlfn.BETA.INV(RAND(),'Расчет NPV'!$E$7,'Расчет NPV'!$F$7,'Расчет NPV'!$B$7,'Расчет NPV'!$D$7)</f>
        <v/>
      </c>
      <c r="E2688" s="5">
        <f>_xlfn.BETA.INV(RAND(),'Расчет NPV'!$E$8,'Расчет NPV'!$F$8,'Расчет NPV'!$B$8,'Расчет NPV'!$D$8)</f>
        <v/>
      </c>
      <c r="F2688" s="9">
        <f>_xlfn.BETA.INV(RAND(),'Расчет NPV'!$E$9,'Расчет NPV'!$F$9,'Расчет NPV'!$B$9,'Расчет NPV'!$D$9)</f>
        <v/>
      </c>
      <c r="G2688" s="9">
        <f>_xlfn.BETA.INV(RAND(),'Расчет NPV'!$E$10,'Расчет NPV'!$F$10,'Расчет NPV'!$B$10,'Расчет NPV'!$D$10)</f>
        <v/>
      </c>
      <c r="H2688" s="9">
        <f>((D2688*(1+E2688)^0*'Расчет NPV'!$C$14*(C2688-F2688)-G2688)-MAX((D2688*(1+E2688)^0*'Расчет NPV'!$C$14*(C2688-F2688)-G2688)-B2688/6,0)*'Расчет NPV'!$C$13)/(1+'Расчет NPV'!$C$12)^1</f>
        <v/>
      </c>
      <c r="I2688" s="9">
        <f>((D2688*(1+E2688)^1*(C2688-F2688)-G2688)-MAX((D2688*(1+E2688)^1*(C2688-F2688)-G2688)-B2688/6,0)*'Расчет NPV'!$C$13)/(1+'Расчет NPV'!$C$12)^2</f>
        <v/>
      </c>
      <c r="J2688" s="9">
        <f>((D2688*(1+E2688)^2*(C2688-F2688)-G2688)-MAX((D2688*(1+E2688)^2*(C2688-F2688)-G2688)-B2688/6,0)*'Расчет NPV'!$C$13)/(1+'Расчет NPV'!$C$12)^3</f>
        <v/>
      </c>
      <c r="K2688" s="9">
        <f>((D2688*(1+E2688)^3*(C2688-F2688)-G2688)-MAX((D2688*(1+E2688)^3*(C2688-F2688)-G2688)-B2688/6,0)*'Расчет NPV'!$C$13)/(1+'Расчет NPV'!$C$12)^4</f>
        <v/>
      </c>
      <c r="L2688" s="9">
        <f>((D2688*(1+E2688)^4*(C2688-F2688)-G2688)-MAX((D2688*(1+E2688)^4*(C2688-F2688)-G2688)-B2688/6,0)*'Расчет NPV'!$C$13)/(1+'Расчет NPV'!$C$12)^5</f>
        <v/>
      </c>
      <c r="M2688" s="9">
        <f>((D2688*(1+E2688)^5*(C2688-F2688)-G2688)-MAX((D2688*(1+E2688)^5*(C2688-F2688)-G2688)-B2688/6,0)*'Расчет NPV'!$C$13)/(1+'Расчет NPV'!$C$12)^6</f>
        <v/>
      </c>
      <c r="N2688" s="13">
        <f>SUM(H2688:M2688)-B2688</f>
        <v/>
      </c>
    </row>
    <row r="2689">
      <c r="A2689" t="n">
        <v>2685</v>
      </c>
      <c r="B2689" s="9">
        <f>_xlfn.BETA.INV(RAND(),'Расчет NPV'!$E$5,'Расчет NPV'!$F$5,'Расчет NPV'!$B$5,'Расчет NPV'!$D$5)</f>
        <v/>
      </c>
      <c r="C2689" s="9">
        <f>_xlfn.BETA.INV(RAND(),'Расчет NPV'!$E$6,'Расчет NPV'!$F$6,'Расчет NPV'!$B$6,'Расчет NPV'!$D$6)</f>
        <v/>
      </c>
      <c r="D2689" s="9">
        <f>_xlfn.BETA.INV(RAND(),'Расчет NPV'!$E$7,'Расчет NPV'!$F$7,'Расчет NPV'!$B$7,'Расчет NPV'!$D$7)</f>
        <v/>
      </c>
      <c r="E2689" s="5">
        <f>_xlfn.BETA.INV(RAND(),'Расчет NPV'!$E$8,'Расчет NPV'!$F$8,'Расчет NPV'!$B$8,'Расчет NPV'!$D$8)</f>
        <v/>
      </c>
      <c r="F2689" s="9">
        <f>_xlfn.BETA.INV(RAND(),'Расчет NPV'!$E$9,'Расчет NPV'!$F$9,'Расчет NPV'!$B$9,'Расчет NPV'!$D$9)</f>
        <v/>
      </c>
      <c r="G2689" s="9">
        <f>_xlfn.BETA.INV(RAND(),'Расчет NPV'!$E$10,'Расчет NPV'!$F$10,'Расчет NPV'!$B$10,'Расчет NPV'!$D$10)</f>
        <v/>
      </c>
      <c r="H2689" s="9">
        <f>((D2689*(1+E2689)^0*'Расчет NPV'!$C$14*(C2689-F2689)-G2689)-MAX((D2689*(1+E2689)^0*'Расчет NPV'!$C$14*(C2689-F2689)-G2689)-B2689/6,0)*'Расчет NPV'!$C$13)/(1+'Расчет NPV'!$C$12)^1</f>
        <v/>
      </c>
      <c r="I2689" s="9">
        <f>((D2689*(1+E2689)^1*(C2689-F2689)-G2689)-MAX((D2689*(1+E2689)^1*(C2689-F2689)-G2689)-B2689/6,0)*'Расчет NPV'!$C$13)/(1+'Расчет NPV'!$C$12)^2</f>
        <v/>
      </c>
      <c r="J2689" s="9">
        <f>((D2689*(1+E2689)^2*(C2689-F2689)-G2689)-MAX((D2689*(1+E2689)^2*(C2689-F2689)-G2689)-B2689/6,0)*'Расчет NPV'!$C$13)/(1+'Расчет NPV'!$C$12)^3</f>
        <v/>
      </c>
      <c r="K2689" s="9">
        <f>((D2689*(1+E2689)^3*(C2689-F2689)-G2689)-MAX((D2689*(1+E2689)^3*(C2689-F2689)-G2689)-B2689/6,0)*'Расчет NPV'!$C$13)/(1+'Расчет NPV'!$C$12)^4</f>
        <v/>
      </c>
      <c r="L2689" s="9">
        <f>((D2689*(1+E2689)^4*(C2689-F2689)-G2689)-MAX((D2689*(1+E2689)^4*(C2689-F2689)-G2689)-B2689/6,0)*'Расчет NPV'!$C$13)/(1+'Расчет NPV'!$C$12)^5</f>
        <v/>
      </c>
      <c r="M2689" s="9">
        <f>((D2689*(1+E2689)^5*(C2689-F2689)-G2689)-MAX((D2689*(1+E2689)^5*(C2689-F2689)-G2689)-B2689/6,0)*'Расчет NPV'!$C$13)/(1+'Расчет NPV'!$C$12)^6</f>
        <v/>
      </c>
      <c r="N2689" s="13">
        <f>SUM(H2689:M2689)-B2689</f>
        <v/>
      </c>
    </row>
    <row r="2690">
      <c r="A2690" t="n">
        <v>2686</v>
      </c>
      <c r="B2690" s="9">
        <f>_xlfn.BETA.INV(RAND(),'Расчет NPV'!$E$5,'Расчет NPV'!$F$5,'Расчет NPV'!$B$5,'Расчет NPV'!$D$5)</f>
        <v/>
      </c>
      <c r="C2690" s="9">
        <f>_xlfn.BETA.INV(RAND(),'Расчет NPV'!$E$6,'Расчет NPV'!$F$6,'Расчет NPV'!$B$6,'Расчет NPV'!$D$6)</f>
        <v/>
      </c>
      <c r="D2690" s="9">
        <f>_xlfn.BETA.INV(RAND(),'Расчет NPV'!$E$7,'Расчет NPV'!$F$7,'Расчет NPV'!$B$7,'Расчет NPV'!$D$7)</f>
        <v/>
      </c>
      <c r="E2690" s="5">
        <f>_xlfn.BETA.INV(RAND(),'Расчет NPV'!$E$8,'Расчет NPV'!$F$8,'Расчет NPV'!$B$8,'Расчет NPV'!$D$8)</f>
        <v/>
      </c>
      <c r="F2690" s="9">
        <f>_xlfn.BETA.INV(RAND(),'Расчет NPV'!$E$9,'Расчет NPV'!$F$9,'Расчет NPV'!$B$9,'Расчет NPV'!$D$9)</f>
        <v/>
      </c>
      <c r="G2690" s="9">
        <f>_xlfn.BETA.INV(RAND(),'Расчет NPV'!$E$10,'Расчет NPV'!$F$10,'Расчет NPV'!$B$10,'Расчет NPV'!$D$10)</f>
        <v/>
      </c>
      <c r="H2690" s="9">
        <f>((D2690*(1+E2690)^0*'Расчет NPV'!$C$14*(C2690-F2690)-G2690)-MAX((D2690*(1+E2690)^0*'Расчет NPV'!$C$14*(C2690-F2690)-G2690)-B2690/6,0)*'Расчет NPV'!$C$13)/(1+'Расчет NPV'!$C$12)^1</f>
        <v/>
      </c>
      <c r="I2690" s="9">
        <f>((D2690*(1+E2690)^1*(C2690-F2690)-G2690)-MAX((D2690*(1+E2690)^1*(C2690-F2690)-G2690)-B2690/6,0)*'Расчет NPV'!$C$13)/(1+'Расчет NPV'!$C$12)^2</f>
        <v/>
      </c>
      <c r="J2690" s="9">
        <f>((D2690*(1+E2690)^2*(C2690-F2690)-G2690)-MAX((D2690*(1+E2690)^2*(C2690-F2690)-G2690)-B2690/6,0)*'Расчет NPV'!$C$13)/(1+'Расчет NPV'!$C$12)^3</f>
        <v/>
      </c>
      <c r="K2690" s="9">
        <f>((D2690*(1+E2690)^3*(C2690-F2690)-G2690)-MAX((D2690*(1+E2690)^3*(C2690-F2690)-G2690)-B2690/6,0)*'Расчет NPV'!$C$13)/(1+'Расчет NPV'!$C$12)^4</f>
        <v/>
      </c>
      <c r="L2690" s="9">
        <f>((D2690*(1+E2690)^4*(C2690-F2690)-G2690)-MAX((D2690*(1+E2690)^4*(C2690-F2690)-G2690)-B2690/6,0)*'Расчет NPV'!$C$13)/(1+'Расчет NPV'!$C$12)^5</f>
        <v/>
      </c>
      <c r="M2690" s="9">
        <f>((D2690*(1+E2690)^5*(C2690-F2690)-G2690)-MAX((D2690*(1+E2690)^5*(C2690-F2690)-G2690)-B2690/6,0)*'Расчет NPV'!$C$13)/(1+'Расчет NPV'!$C$12)^6</f>
        <v/>
      </c>
      <c r="N2690" s="13">
        <f>SUM(H2690:M2690)-B2690</f>
        <v/>
      </c>
    </row>
    <row r="2691">
      <c r="A2691" t="n">
        <v>2687</v>
      </c>
      <c r="B2691" s="9">
        <f>_xlfn.BETA.INV(RAND(),'Расчет NPV'!$E$5,'Расчет NPV'!$F$5,'Расчет NPV'!$B$5,'Расчет NPV'!$D$5)</f>
        <v/>
      </c>
      <c r="C2691" s="9">
        <f>_xlfn.BETA.INV(RAND(),'Расчет NPV'!$E$6,'Расчет NPV'!$F$6,'Расчет NPV'!$B$6,'Расчет NPV'!$D$6)</f>
        <v/>
      </c>
      <c r="D2691" s="9">
        <f>_xlfn.BETA.INV(RAND(),'Расчет NPV'!$E$7,'Расчет NPV'!$F$7,'Расчет NPV'!$B$7,'Расчет NPV'!$D$7)</f>
        <v/>
      </c>
      <c r="E2691" s="5">
        <f>_xlfn.BETA.INV(RAND(),'Расчет NPV'!$E$8,'Расчет NPV'!$F$8,'Расчет NPV'!$B$8,'Расчет NPV'!$D$8)</f>
        <v/>
      </c>
      <c r="F2691" s="9">
        <f>_xlfn.BETA.INV(RAND(),'Расчет NPV'!$E$9,'Расчет NPV'!$F$9,'Расчет NPV'!$B$9,'Расчет NPV'!$D$9)</f>
        <v/>
      </c>
      <c r="G2691" s="9">
        <f>_xlfn.BETA.INV(RAND(),'Расчет NPV'!$E$10,'Расчет NPV'!$F$10,'Расчет NPV'!$B$10,'Расчет NPV'!$D$10)</f>
        <v/>
      </c>
      <c r="H2691" s="9">
        <f>((D2691*(1+E2691)^0*'Расчет NPV'!$C$14*(C2691-F2691)-G2691)-MAX((D2691*(1+E2691)^0*'Расчет NPV'!$C$14*(C2691-F2691)-G2691)-B2691/6,0)*'Расчет NPV'!$C$13)/(1+'Расчет NPV'!$C$12)^1</f>
        <v/>
      </c>
      <c r="I2691" s="9">
        <f>((D2691*(1+E2691)^1*(C2691-F2691)-G2691)-MAX((D2691*(1+E2691)^1*(C2691-F2691)-G2691)-B2691/6,0)*'Расчет NPV'!$C$13)/(1+'Расчет NPV'!$C$12)^2</f>
        <v/>
      </c>
      <c r="J2691" s="9">
        <f>((D2691*(1+E2691)^2*(C2691-F2691)-G2691)-MAX((D2691*(1+E2691)^2*(C2691-F2691)-G2691)-B2691/6,0)*'Расчет NPV'!$C$13)/(1+'Расчет NPV'!$C$12)^3</f>
        <v/>
      </c>
      <c r="K2691" s="9">
        <f>((D2691*(1+E2691)^3*(C2691-F2691)-G2691)-MAX((D2691*(1+E2691)^3*(C2691-F2691)-G2691)-B2691/6,0)*'Расчет NPV'!$C$13)/(1+'Расчет NPV'!$C$12)^4</f>
        <v/>
      </c>
      <c r="L2691" s="9">
        <f>((D2691*(1+E2691)^4*(C2691-F2691)-G2691)-MAX((D2691*(1+E2691)^4*(C2691-F2691)-G2691)-B2691/6,0)*'Расчет NPV'!$C$13)/(1+'Расчет NPV'!$C$12)^5</f>
        <v/>
      </c>
      <c r="M2691" s="9">
        <f>((D2691*(1+E2691)^5*(C2691-F2691)-G2691)-MAX((D2691*(1+E2691)^5*(C2691-F2691)-G2691)-B2691/6,0)*'Расчет NPV'!$C$13)/(1+'Расчет NPV'!$C$12)^6</f>
        <v/>
      </c>
      <c r="N2691" s="13">
        <f>SUM(H2691:M2691)-B2691</f>
        <v/>
      </c>
    </row>
    <row r="2692">
      <c r="A2692" t="n">
        <v>2688</v>
      </c>
      <c r="B2692" s="9">
        <f>_xlfn.BETA.INV(RAND(),'Расчет NPV'!$E$5,'Расчет NPV'!$F$5,'Расчет NPV'!$B$5,'Расчет NPV'!$D$5)</f>
        <v/>
      </c>
      <c r="C2692" s="9">
        <f>_xlfn.BETA.INV(RAND(),'Расчет NPV'!$E$6,'Расчет NPV'!$F$6,'Расчет NPV'!$B$6,'Расчет NPV'!$D$6)</f>
        <v/>
      </c>
      <c r="D2692" s="9">
        <f>_xlfn.BETA.INV(RAND(),'Расчет NPV'!$E$7,'Расчет NPV'!$F$7,'Расчет NPV'!$B$7,'Расчет NPV'!$D$7)</f>
        <v/>
      </c>
      <c r="E2692" s="5">
        <f>_xlfn.BETA.INV(RAND(),'Расчет NPV'!$E$8,'Расчет NPV'!$F$8,'Расчет NPV'!$B$8,'Расчет NPV'!$D$8)</f>
        <v/>
      </c>
      <c r="F2692" s="9">
        <f>_xlfn.BETA.INV(RAND(),'Расчет NPV'!$E$9,'Расчет NPV'!$F$9,'Расчет NPV'!$B$9,'Расчет NPV'!$D$9)</f>
        <v/>
      </c>
      <c r="G2692" s="9">
        <f>_xlfn.BETA.INV(RAND(),'Расчет NPV'!$E$10,'Расчет NPV'!$F$10,'Расчет NPV'!$B$10,'Расчет NPV'!$D$10)</f>
        <v/>
      </c>
      <c r="H2692" s="9">
        <f>((D2692*(1+E2692)^0*'Расчет NPV'!$C$14*(C2692-F2692)-G2692)-MAX((D2692*(1+E2692)^0*'Расчет NPV'!$C$14*(C2692-F2692)-G2692)-B2692/6,0)*'Расчет NPV'!$C$13)/(1+'Расчет NPV'!$C$12)^1</f>
        <v/>
      </c>
      <c r="I2692" s="9">
        <f>((D2692*(1+E2692)^1*(C2692-F2692)-G2692)-MAX((D2692*(1+E2692)^1*(C2692-F2692)-G2692)-B2692/6,0)*'Расчет NPV'!$C$13)/(1+'Расчет NPV'!$C$12)^2</f>
        <v/>
      </c>
      <c r="J2692" s="9">
        <f>((D2692*(1+E2692)^2*(C2692-F2692)-G2692)-MAX((D2692*(1+E2692)^2*(C2692-F2692)-G2692)-B2692/6,0)*'Расчет NPV'!$C$13)/(1+'Расчет NPV'!$C$12)^3</f>
        <v/>
      </c>
      <c r="K2692" s="9">
        <f>((D2692*(1+E2692)^3*(C2692-F2692)-G2692)-MAX((D2692*(1+E2692)^3*(C2692-F2692)-G2692)-B2692/6,0)*'Расчет NPV'!$C$13)/(1+'Расчет NPV'!$C$12)^4</f>
        <v/>
      </c>
      <c r="L2692" s="9">
        <f>((D2692*(1+E2692)^4*(C2692-F2692)-G2692)-MAX((D2692*(1+E2692)^4*(C2692-F2692)-G2692)-B2692/6,0)*'Расчет NPV'!$C$13)/(1+'Расчет NPV'!$C$12)^5</f>
        <v/>
      </c>
      <c r="M2692" s="9">
        <f>((D2692*(1+E2692)^5*(C2692-F2692)-G2692)-MAX((D2692*(1+E2692)^5*(C2692-F2692)-G2692)-B2692/6,0)*'Расчет NPV'!$C$13)/(1+'Расчет NPV'!$C$12)^6</f>
        <v/>
      </c>
      <c r="N2692" s="13">
        <f>SUM(H2692:M2692)-B2692</f>
        <v/>
      </c>
    </row>
    <row r="2693">
      <c r="A2693" t="n">
        <v>2689</v>
      </c>
      <c r="B2693" s="9">
        <f>_xlfn.BETA.INV(RAND(),'Расчет NPV'!$E$5,'Расчет NPV'!$F$5,'Расчет NPV'!$B$5,'Расчет NPV'!$D$5)</f>
        <v/>
      </c>
      <c r="C2693" s="9">
        <f>_xlfn.BETA.INV(RAND(),'Расчет NPV'!$E$6,'Расчет NPV'!$F$6,'Расчет NPV'!$B$6,'Расчет NPV'!$D$6)</f>
        <v/>
      </c>
      <c r="D2693" s="9">
        <f>_xlfn.BETA.INV(RAND(),'Расчет NPV'!$E$7,'Расчет NPV'!$F$7,'Расчет NPV'!$B$7,'Расчет NPV'!$D$7)</f>
        <v/>
      </c>
      <c r="E2693" s="5">
        <f>_xlfn.BETA.INV(RAND(),'Расчет NPV'!$E$8,'Расчет NPV'!$F$8,'Расчет NPV'!$B$8,'Расчет NPV'!$D$8)</f>
        <v/>
      </c>
      <c r="F2693" s="9">
        <f>_xlfn.BETA.INV(RAND(),'Расчет NPV'!$E$9,'Расчет NPV'!$F$9,'Расчет NPV'!$B$9,'Расчет NPV'!$D$9)</f>
        <v/>
      </c>
      <c r="G2693" s="9">
        <f>_xlfn.BETA.INV(RAND(),'Расчет NPV'!$E$10,'Расчет NPV'!$F$10,'Расчет NPV'!$B$10,'Расчет NPV'!$D$10)</f>
        <v/>
      </c>
      <c r="H2693" s="9">
        <f>((D2693*(1+E2693)^0*'Расчет NPV'!$C$14*(C2693-F2693)-G2693)-MAX((D2693*(1+E2693)^0*'Расчет NPV'!$C$14*(C2693-F2693)-G2693)-B2693/6,0)*'Расчет NPV'!$C$13)/(1+'Расчет NPV'!$C$12)^1</f>
        <v/>
      </c>
      <c r="I2693" s="9">
        <f>((D2693*(1+E2693)^1*(C2693-F2693)-G2693)-MAX((D2693*(1+E2693)^1*(C2693-F2693)-G2693)-B2693/6,0)*'Расчет NPV'!$C$13)/(1+'Расчет NPV'!$C$12)^2</f>
        <v/>
      </c>
      <c r="J2693" s="9">
        <f>((D2693*(1+E2693)^2*(C2693-F2693)-G2693)-MAX((D2693*(1+E2693)^2*(C2693-F2693)-G2693)-B2693/6,0)*'Расчет NPV'!$C$13)/(1+'Расчет NPV'!$C$12)^3</f>
        <v/>
      </c>
      <c r="K2693" s="9">
        <f>((D2693*(1+E2693)^3*(C2693-F2693)-G2693)-MAX((D2693*(1+E2693)^3*(C2693-F2693)-G2693)-B2693/6,0)*'Расчет NPV'!$C$13)/(1+'Расчет NPV'!$C$12)^4</f>
        <v/>
      </c>
      <c r="L2693" s="9">
        <f>((D2693*(1+E2693)^4*(C2693-F2693)-G2693)-MAX((D2693*(1+E2693)^4*(C2693-F2693)-G2693)-B2693/6,0)*'Расчет NPV'!$C$13)/(1+'Расчет NPV'!$C$12)^5</f>
        <v/>
      </c>
      <c r="M2693" s="9">
        <f>((D2693*(1+E2693)^5*(C2693-F2693)-G2693)-MAX((D2693*(1+E2693)^5*(C2693-F2693)-G2693)-B2693/6,0)*'Расчет NPV'!$C$13)/(1+'Расчет NPV'!$C$12)^6</f>
        <v/>
      </c>
      <c r="N2693" s="13">
        <f>SUM(H2693:M2693)-B2693</f>
        <v/>
      </c>
    </row>
    <row r="2694">
      <c r="A2694" t="n">
        <v>2690</v>
      </c>
      <c r="B2694" s="9">
        <f>_xlfn.BETA.INV(RAND(),'Расчет NPV'!$E$5,'Расчет NPV'!$F$5,'Расчет NPV'!$B$5,'Расчет NPV'!$D$5)</f>
        <v/>
      </c>
      <c r="C2694" s="9">
        <f>_xlfn.BETA.INV(RAND(),'Расчет NPV'!$E$6,'Расчет NPV'!$F$6,'Расчет NPV'!$B$6,'Расчет NPV'!$D$6)</f>
        <v/>
      </c>
      <c r="D2694" s="9">
        <f>_xlfn.BETA.INV(RAND(),'Расчет NPV'!$E$7,'Расчет NPV'!$F$7,'Расчет NPV'!$B$7,'Расчет NPV'!$D$7)</f>
        <v/>
      </c>
      <c r="E2694" s="5">
        <f>_xlfn.BETA.INV(RAND(),'Расчет NPV'!$E$8,'Расчет NPV'!$F$8,'Расчет NPV'!$B$8,'Расчет NPV'!$D$8)</f>
        <v/>
      </c>
      <c r="F2694" s="9">
        <f>_xlfn.BETA.INV(RAND(),'Расчет NPV'!$E$9,'Расчет NPV'!$F$9,'Расчет NPV'!$B$9,'Расчет NPV'!$D$9)</f>
        <v/>
      </c>
      <c r="G2694" s="9">
        <f>_xlfn.BETA.INV(RAND(),'Расчет NPV'!$E$10,'Расчет NPV'!$F$10,'Расчет NPV'!$B$10,'Расчет NPV'!$D$10)</f>
        <v/>
      </c>
      <c r="H2694" s="9">
        <f>((D2694*(1+E2694)^0*'Расчет NPV'!$C$14*(C2694-F2694)-G2694)-MAX((D2694*(1+E2694)^0*'Расчет NPV'!$C$14*(C2694-F2694)-G2694)-B2694/6,0)*'Расчет NPV'!$C$13)/(1+'Расчет NPV'!$C$12)^1</f>
        <v/>
      </c>
      <c r="I2694" s="9">
        <f>((D2694*(1+E2694)^1*(C2694-F2694)-G2694)-MAX((D2694*(1+E2694)^1*(C2694-F2694)-G2694)-B2694/6,0)*'Расчет NPV'!$C$13)/(1+'Расчет NPV'!$C$12)^2</f>
        <v/>
      </c>
      <c r="J2694" s="9">
        <f>((D2694*(1+E2694)^2*(C2694-F2694)-G2694)-MAX((D2694*(1+E2694)^2*(C2694-F2694)-G2694)-B2694/6,0)*'Расчет NPV'!$C$13)/(1+'Расчет NPV'!$C$12)^3</f>
        <v/>
      </c>
      <c r="K2694" s="9">
        <f>((D2694*(1+E2694)^3*(C2694-F2694)-G2694)-MAX((D2694*(1+E2694)^3*(C2694-F2694)-G2694)-B2694/6,0)*'Расчет NPV'!$C$13)/(1+'Расчет NPV'!$C$12)^4</f>
        <v/>
      </c>
      <c r="L2694" s="9">
        <f>((D2694*(1+E2694)^4*(C2694-F2694)-G2694)-MAX((D2694*(1+E2694)^4*(C2694-F2694)-G2694)-B2694/6,0)*'Расчет NPV'!$C$13)/(1+'Расчет NPV'!$C$12)^5</f>
        <v/>
      </c>
      <c r="M2694" s="9">
        <f>((D2694*(1+E2694)^5*(C2694-F2694)-G2694)-MAX((D2694*(1+E2694)^5*(C2694-F2694)-G2694)-B2694/6,0)*'Расчет NPV'!$C$13)/(1+'Расчет NPV'!$C$12)^6</f>
        <v/>
      </c>
      <c r="N2694" s="13">
        <f>SUM(H2694:M2694)-B2694</f>
        <v/>
      </c>
    </row>
    <row r="2695">
      <c r="A2695" t="n">
        <v>2691</v>
      </c>
      <c r="B2695" s="9">
        <f>_xlfn.BETA.INV(RAND(),'Расчет NPV'!$E$5,'Расчет NPV'!$F$5,'Расчет NPV'!$B$5,'Расчет NPV'!$D$5)</f>
        <v/>
      </c>
      <c r="C2695" s="9">
        <f>_xlfn.BETA.INV(RAND(),'Расчет NPV'!$E$6,'Расчет NPV'!$F$6,'Расчет NPV'!$B$6,'Расчет NPV'!$D$6)</f>
        <v/>
      </c>
      <c r="D2695" s="9">
        <f>_xlfn.BETA.INV(RAND(),'Расчет NPV'!$E$7,'Расчет NPV'!$F$7,'Расчет NPV'!$B$7,'Расчет NPV'!$D$7)</f>
        <v/>
      </c>
      <c r="E2695" s="5">
        <f>_xlfn.BETA.INV(RAND(),'Расчет NPV'!$E$8,'Расчет NPV'!$F$8,'Расчет NPV'!$B$8,'Расчет NPV'!$D$8)</f>
        <v/>
      </c>
      <c r="F2695" s="9">
        <f>_xlfn.BETA.INV(RAND(),'Расчет NPV'!$E$9,'Расчет NPV'!$F$9,'Расчет NPV'!$B$9,'Расчет NPV'!$D$9)</f>
        <v/>
      </c>
      <c r="G2695" s="9">
        <f>_xlfn.BETA.INV(RAND(),'Расчет NPV'!$E$10,'Расчет NPV'!$F$10,'Расчет NPV'!$B$10,'Расчет NPV'!$D$10)</f>
        <v/>
      </c>
      <c r="H2695" s="9">
        <f>((D2695*(1+E2695)^0*'Расчет NPV'!$C$14*(C2695-F2695)-G2695)-MAX((D2695*(1+E2695)^0*'Расчет NPV'!$C$14*(C2695-F2695)-G2695)-B2695/6,0)*'Расчет NPV'!$C$13)/(1+'Расчет NPV'!$C$12)^1</f>
        <v/>
      </c>
      <c r="I2695" s="9">
        <f>((D2695*(1+E2695)^1*(C2695-F2695)-G2695)-MAX((D2695*(1+E2695)^1*(C2695-F2695)-G2695)-B2695/6,0)*'Расчет NPV'!$C$13)/(1+'Расчет NPV'!$C$12)^2</f>
        <v/>
      </c>
      <c r="J2695" s="9">
        <f>((D2695*(1+E2695)^2*(C2695-F2695)-G2695)-MAX((D2695*(1+E2695)^2*(C2695-F2695)-G2695)-B2695/6,0)*'Расчет NPV'!$C$13)/(1+'Расчет NPV'!$C$12)^3</f>
        <v/>
      </c>
      <c r="K2695" s="9">
        <f>((D2695*(1+E2695)^3*(C2695-F2695)-G2695)-MAX((D2695*(1+E2695)^3*(C2695-F2695)-G2695)-B2695/6,0)*'Расчет NPV'!$C$13)/(1+'Расчет NPV'!$C$12)^4</f>
        <v/>
      </c>
      <c r="L2695" s="9">
        <f>((D2695*(1+E2695)^4*(C2695-F2695)-G2695)-MAX((D2695*(1+E2695)^4*(C2695-F2695)-G2695)-B2695/6,0)*'Расчет NPV'!$C$13)/(1+'Расчет NPV'!$C$12)^5</f>
        <v/>
      </c>
      <c r="M2695" s="9">
        <f>((D2695*(1+E2695)^5*(C2695-F2695)-G2695)-MAX((D2695*(1+E2695)^5*(C2695-F2695)-G2695)-B2695/6,0)*'Расчет NPV'!$C$13)/(1+'Расчет NPV'!$C$12)^6</f>
        <v/>
      </c>
      <c r="N2695" s="13">
        <f>SUM(H2695:M2695)-B2695</f>
        <v/>
      </c>
    </row>
    <row r="2696">
      <c r="A2696" t="n">
        <v>2692</v>
      </c>
      <c r="B2696" s="9">
        <f>_xlfn.BETA.INV(RAND(),'Расчет NPV'!$E$5,'Расчет NPV'!$F$5,'Расчет NPV'!$B$5,'Расчет NPV'!$D$5)</f>
        <v/>
      </c>
      <c r="C2696" s="9">
        <f>_xlfn.BETA.INV(RAND(),'Расчет NPV'!$E$6,'Расчет NPV'!$F$6,'Расчет NPV'!$B$6,'Расчет NPV'!$D$6)</f>
        <v/>
      </c>
      <c r="D2696" s="9">
        <f>_xlfn.BETA.INV(RAND(),'Расчет NPV'!$E$7,'Расчет NPV'!$F$7,'Расчет NPV'!$B$7,'Расчет NPV'!$D$7)</f>
        <v/>
      </c>
      <c r="E2696" s="5">
        <f>_xlfn.BETA.INV(RAND(),'Расчет NPV'!$E$8,'Расчет NPV'!$F$8,'Расчет NPV'!$B$8,'Расчет NPV'!$D$8)</f>
        <v/>
      </c>
      <c r="F2696" s="9">
        <f>_xlfn.BETA.INV(RAND(),'Расчет NPV'!$E$9,'Расчет NPV'!$F$9,'Расчет NPV'!$B$9,'Расчет NPV'!$D$9)</f>
        <v/>
      </c>
      <c r="G2696" s="9">
        <f>_xlfn.BETA.INV(RAND(),'Расчет NPV'!$E$10,'Расчет NPV'!$F$10,'Расчет NPV'!$B$10,'Расчет NPV'!$D$10)</f>
        <v/>
      </c>
      <c r="H2696" s="9">
        <f>((D2696*(1+E2696)^0*'Расчет NPV'!$C$14*(C2696-F2696)-G2696)-MAX((D2696*(1+E2696)^0*'Расчет NPV'!$C$14*(C2696-F2696)-G2696)-B2696/6,0)*'Расчет NPV'!$C$13)/(1+'Расчет NPV'!$C$12)^1</f>
        <v/>
      </c>
      <c r="I2696" s="9">
        <f>((D2696*(1+E2696)^1*(C2696-F2696)-G2696)-MAX((D2696*(1+E2696)^1*(C2696-F2696)-G2696)-B2696/6,0)*'Расчет NPV'!$C$13)/(1+'Расчет NPV'!$C$12)^2</f>
        <v/>
      </c>
      <c r="J2696" s="9">
        <f>((D2696*(1+E2696)^2*(C2696-F2696)-G2696)-MAX((D2696*(1+E2696)^2*(C2696-F2696)-G2696)-B2696/6,0)*'Расчет NPV'!$C$13)/(1+'Расчет NPV'!$C$12)^3</f>
        <v/>
      </c>
      <c r="K2696" s="9">
        <f>((D2696*(1+E2696)^3*(C2696-F2696)-G2696)-MAX((D2696*(1+E2696)^3*(C2696-F2696)-G2696)-B2696/6,0)*'Расчет NPV'!$C$13)/(1+'Расчет NPV'!$C$12)^4</f>
        <v/>
      </c>
      <c r="L2696" s="9">
        <f>((D2696*(1+E2696)^4*(C2696-F2696)-G2696)-MAX((D2696*(1+E2696)^4*(C2696-F2696)-G2696)-B2696/6,0)*'Расчет NPV'!$C$13)/(1+'Расчет NPV'!$C$12)^5</f>
        <v/>
      </c>
      <c r="M2696" s="9">
        <f>((D2696*(1+E2696)^5*(C2696-F2696)-G2696)-MAX((D2696*(1+E2696)^5*(C2696-F2696)-G2696)-B2696/6,0)*'Расчет NPV'!$C$13)/(1+'Расчет NPV'!$C$12)^6</f>
        <v/>
      </c>
      <c r="N2696" s="13">
        <f>SUM(H2696:M2696)-B2696</f>
        <v/>
      </c>
    </row>
    <row r="2697">
      <c r="A2697" t="n">
        <v>2693</v>
      </c>
      <c r="B2697" s="9">
        <f>_xlfn.BETA.INV(RAND(),'Расчет NPV'!$E$5,'Расчет NPV'!$F$5,'Расчет NPV'!$B$5,'Расчет NPV'!$D$5)</f>
        <v/>
      </c>
      <c r="C2697" s="9">
        <f>_xlfn.BETA.INV(RAND(),'Расчет NPV'!$E$6,'Расчет NPV'!$F$6,'Расчет NPV'!$B$6,'Расчет NPV'!$D$6)</f>
        <v/>
      </c>
      <c r="D2697" s="9">
        <f>_xlfn.BETA.INV(RAND(),'Расчет NPV'!$E$7,'Расчет NPV'!$F$7,'Расчет NPV'!$B$7,'Расчет NPV'!$D$7)</f>
        <v/>
      </c>
      <c r="E2697" s="5">
        <f>_xlfn.BETA.INV(RAND(),'Расчет NPV'!$E$8,'Расчет NPV'!$F$8,'Расчет NPV'!$B$8,'Расчет NPV'!$D$8)</f>
        <v/>
      </c>
      <c r="F2697" s="9">
        <f>_xlfn.BETA.INV(RAND(),'Расчет NPV'!$E$9,'Расчет NPV'!$F$9,'Расчет NPV'!$B$9,'Расчет NPV'!$D$9)</f>
        <v/>
      </c>
      <c r="G2697" s="9">
        <f>_xlfn.BETA.INV(RAND(),'Расчет NPV'!$E$10,'Расчет NPV'!$F$10,'Расчет NPV'!$B$10,'Расчет NPV'!$D$10)</f>
        <v/>
      </c>
      <c r="H2697" s="9">
        <f>((D2697*(1+E2697)^0*'Расчет NPV'!$C$14*(C2697-F2697)-G2697)-MAX((D2697*(1+E2697)^0*'Расчет NPV'!$C$14*(C2697-F2697)-G2697)-B2697/6,0)*'Расчет NPV'!$C$13)/(1+'Расчет NPV'!$C$12)^1</f>
        <v/>
      </c>
      <c r="I2697" s="9">
        <f>((D2697*(1+E2697)^1*(C2697-F2697)-G2697)-MAX((D2697*(1+E2697)^1*(C2697-F2697)-G2697)-B2697/6,0)*'Расчет NPV'!$C$13)/(1+'Расчет NPV'!$C$12)^2</f>
        <v/>
      </c>
      <c r="J2697" s="9">
        <f>((D2697*(1+E2697)^2*(C2697-F2697)-G2697)-MAX((D2697*(1+E2697)^2*(C2697-F2697)-G2697)-B2697/6,0)*'Расчет NPV'!$C$13)/(1+'Расчет NPV'!$C$12)^3</f>
        <v/>
      </c>
      <c r="K2697" s="9">
        <f>((D2697*(1+E2697)^3*(C2697-F2697)-G2697)-MAX((D2697*(1+E2697)^3*(C2697-F2697)-G2697)-B2697/6,0)*'Расчет NPV'!$C$13)/(1+'Расчет NPV'!$C$12)^4</f>
        <v/>
      </c>
      <c r="L2697" s="9">
        <f>((D2697*(1+E2697)^4*(C2697-F2697)-G2697)-MAX((D2697*(1+E2697)^4*(C2697-F2697)-G2697)-B2697/6,0)*'Расчет NPV'!$C$13)/(1+'Расчет NPV'!$C$12)^5</f>
        <v/>
      </c>
      <c r="M2697" s="9">
        <f>((D2697*(1+E2697)^5*(C2697-F2697)-G2697)-MAX((D2697*(1+E2697)^5*(C2697-F2697)-G2697)-B2697/6,0)*'Расчет NPV'!$C$13)/(1+'Расчет NPV'!$C$12)^6</f>
        <v/>
      </c>
      <c r="N2697" s="13">
        <f>SUM(H2697:M2697)-B2697</f>
        <v/>
      </c>
    </row>
    <row r="2698">
      <c r="A2698" t="n">
        <v>2694</v>
      </c>
      <c r="B2698" s="9">
        <f>_xlfn.BETA.INV(RAND(),'Расчет NPV'!$E$5,'Расчет NPV'!$F$5,'Расчет NPV'!$B$5,'Расчет NPV'!$D$5)</f>
        <v/>
      </c>
      <c r="C2698" s="9">
        <f>_xlfn.BETA.INV(RAND(),'Расчет NPV'!$E$6,'Расчет NPV'!$F$6,'Расчет NPV'!$B$6,'Расчет NPV'!$D$6)</f>
        <v/>
      </c>
      <c r="D2698" s="9">
        <f>_xlfn.BETA.INV(RAND(),'Расчет NPV'!$E$7,'Расчет NPV'!$F$7,'Расчет NPV'!$B$7,'Расчет NPV'!$D$7)</f>
        <v/>
      </c>
      <c r="E2698" s="5">
        <f>_xlfn.BETA.INV(RAND(),'Расчет NPV'!$E$8,'Расчет NPV'!$F$8,'Расчет NPV'!$B$8,'Расчет NPV'!$D$8)</f>
        <v/>
      </c>
      <c r="F2698" s="9">
        <f>_xlfn.BETA.INV(RAND(),'Расчет NPV'!$E$9,'Расчет NPV'!$F$9,'Расчет NPV'!$B$9,'Расчет NPV'!$D$9)</f>
        <v/>
      </c>
      <c r="G2698" s="9">
        <f>_xlfn.BETA.INV(RAND(),'Расчет NPV'!$E$10,'Расчет NPV'!$F$10,'Расчет NPV'!$B$10,'Расчет NPV'!$D$10)</f>
        <v/>
      </c>
      <c r="H2698" s="9">
        <f>((D2698*(1+E2698)^0*'Расчет NPV'!$C$14*(C2698-F2698)-G2698)-MAX((D2698*(1+E2698)^0*'Расчет NPV'!$C$14*(C2698-F2698)-G2698)-B2698/6,0)*'Расчет NPV'!$C$13)/(1+'Расчет NPV'!$C$12)^1</f>
        <v/>
      </c>
      <c r="I2698" s="9">
        <f>((D2698*(1+E2698)^1*(C2698-F2698)-G2698)-MAX((D2698*(1+E2698)^1*(C2698-F2698)-G2698)-B2698/6,0)*'Расчет NPV'!$C$13)/(1+'Расчет NPV'!$C$12)^2</f>
        <v/>
      </c>
      <c r="J2698" s="9">
        <f>((D2698*(1+E2698)^2*(C2698-F2698)-G2698)-MAX((D2698*(1+E2698)^2*(C2698-F2698)-G2698)-B2698/6,0)*'Расчет NPV'!$C$13)/(1+'Расчет NPV'!$C$12)^3</f>
        <v/>
      </c>
      <c r="K2698" s="9">
        <f>((D2698*(1+E2698)^3*(C2698-F2698)-G2698)-MAX((D2698*(1+E2698)^3*(C2698-F2698)-G2698)-B2698/6,0)*'Расчет NPV'!$C$13)/(1+'Расчет NPV'!$C$12)^4</f>
        <v/>
      </c>
      <c r="L2698" s="9">
        <f>((D2698*(1+E2698)^4*(C2698-F2698)-G2698)-MAX((D2698*(1+E2698)^4*(C2698-F2698)-G2698)-B2698/6,0)*'Расчет NPV'!$C$13)/(1+'Расчет NPV'!$C$12)^5</f>
        <v/>
      </c>
      <c r="M2698" s="9">
        <f>((D2698*(1+E2698)^5*(C2698-F2698)-G2698)-MAX((D2698*(1+E2698)^5*(C2698-F2698)-G2698)-B2698/6,0)*'Расчет NPV'!$C$13)/(1+'Расчет NPV'!$C$12)^6</f>
        <v/>
      </c>
      <c r="N2698" s="13">
        <f>SUM(H2698:M2698)-B2698</f>
        <v/>
      </c>
    </row>
    <row r="2699">
      <c r="A2699" t="n">
        <v>2695</v>
      </c>
      <c r="B2699" s="9">
        <f>_xlfn.BETA.INV(RAND(),'Расчет NPV'!$E$5,'Расчет NPV'!$F$5,'Расчет NPV'!$B$5,'Расчет NPV'!$D$5)</f>
        <v/>
      </c>
      <c r="C2699" s="9">
        <f>_xlfn.BETA.INV(RAND(),'Расчет NPV'!$E$6,'Расчет NPV'!$F$6,'Расчет NPV'!$B$6,'Расчет NPV'!$D$6)</f>
        <v/>
      </c>
      <c r="D2699" s="9">
        <f>_xlfn.BETA.INV(RAND(),'Расчет NPV'!$E$7,'Расчет NPV'!$F$7,'Расчет NPV'!$B$7,'Расчет NPV'!$D$7)</f>
        <v/>
      </c>
      <c r="E2699" s="5">
        <f>_xlfn.BETA.INV(RAND(),'Расчет NPV'!$E$8,'Расчет NPV'!$F$8,'Расчет NPV'!$B$8,'Расчет NPV'!$D$8)</f>
        <v/>
      </c>
      <c r="F2699" s="9">
        <f>_xlfn.BETA.INV(RAND(),'Расчет NPV'!$E$9,'Расчет NPV'!$F$9,'Расчет NPV'!$B$9,'Расчет NPV'!$D$9)</f>
        <v/>
      </c>
      <c r="G2699" s="9">
        <f>_xlfn.BETA.INV(RAND(),'Расчет NPV'!$E$10,'Расчет NPV'!$F$10,'Расчет NPV'!$B$10,'Расчет NPV'!$D$10)</f>
        <v/>
      </c>
      <c r="H2699" s="9">
        <f>((D2699*(1+E2699)^0*'Расчет NPV'!$C$14*(C2699-F2699)-G2699)-MAX((D2699*(1+E2699)^0*'Расчет NPV'!$C$14*(C2699-F2699)-G2699)-B2699/6,0)*'Расчет NPV'!$C$13)/(1+'Расчет NPV'!$C$12)^1</f>
        <v/>
      </c>
      <c r="I2699" s="9">
        <f>((D2699*(1+E2699)^1*(C2699-F2699)-G2699)-MAX((D2699*(1+E2699)^1*(C2699-F2699)-G2699)-B2699/6,0)*'Расчет NPV'!$C$13)/(1+'Расчет NPV'!$C$12)^2</f>
        <v/>
      </c>
      <c r="J2699" s="9">
        <f>((D2699*(1+E2699)^2*(C2699-F2699)-G2699)-MAX((D2699*(1+E2699)^2*(C2699-F2699)-G2699)-B2699/6,0)*'Расчет NPV'!$C$13)/(1+'Расчет NPV'!$C$12)^3</f>
        <v/>
      </c>
      <c r="K2699" s="9">
        <f>((D2699*(1+E2699)^3*(C2699-F2699)-G2699)-MAX((D2699*(1+E2699)^3*(C2699-F2699)-G2699)-B2699/6,0)*'Расчет NPV'!$C$13)/(1+'Расчет NPV'!$C$12)^4</f>
        <v/>
      </c>
      <c r="L2699" s="9">
        <f>((D2699*(1+E2699)^4*(C2699-F2699)-G2699)-MAX((D2699*(1+E2699)^4*(C2699-F2699)-G2699)-B2699/6,0)*'Расчет NPV'!$C$13)/(1+'Расчет NPV'!$C$12)^5</f>
        <v/>
      </c>
      <c r="M2699" s="9">
        <f>((D2699*(1+E2699)^5*(C2699-F2699)-G2699)-MAX((D2699*(1+E2699)^5*(C2699-F2699)-G2699)-B2699/6,0)*'Расчет NPV'!$C$13)/(1+'Расчет NPV'!$C$12)^6</f>
        <v/>
      </c>
      <c r="N2699" s="13">
        <f>SUM(H2699:M2699)-B2699</f>
        <v/>
      </c>
    </row>
    <row r="2700">
      <c r="A2700" t="n">
        <v>2696</v>
      </c>
      <c r="B2700" s="9">
        <f>_xlfn.BETA.INV(RAND(),'Расчет NPV'!$E$5,'Расчет NPV'!$F$5,'Расчет NPV'!$B$5,'Расчет NPV'!$D$5)</f>
        <v/>
      </c>
      <c r="C2700" s="9">
        <f>_xlfn.BETA.INV(RAND(),'Расчет NPV'!$E$6,'Расчет NPV'!$F$6,'Расчет NPV'!$B$6,'Расчет NPV'!$D$6)</f>
        <v/>
      </c>
      <c r="D2700" s="9">
        <f>_xlfn.BETA.INV(RAND(),'Расчет NPV'!$E$7,'Расчет NPV'!$F$7,'Расчет NPV'!$B$7,'Расчет NPV'!$D$7)</f>
        <v/>
      </c>
      <c r="E2700" s="5">
        <f>_xlfn.BETA.INV(RAND(),'Расчет NPV'!$E$8,'Расчет NPV'!$F$8,'Расчет NPV'!$B$8,'Расчет NPV'!$D$8)</f>
        <v/>
      </c>
      <c r="F2700" s="9">
        <f>_xlfn.BETA.INV(RAND(),'Расчет NPV'!$E$9,'Расчет NPV'!$F$9,'Расчет NPV'!$B$9,'Расчет NPV'!$D$9)</f>
        <v/>
      </c>
      <c r="G2700" s="9">
        <f>_xlfn.BETA.INV(RAND(),'Расчет NPV'!$E$10,'Расчет NPV'!$F$10,'Расчет NPV'!$B$10,'Расчет NPV'!$D$10)</f>
        <v/>
      </c>
      <c r="H2700" s="9">
        <f>((D2700*(1+E2700)^0*'Расчет NPV'!$C$14*(C2700-F2700)-G2700)-MAX((D2700*(1+E2700)^0*'Расчет NPV'!$C$14*(C2700-F2700)-G2700)-B2700/6,0)*'Расчет NPV'!$C$13)/(1+'Расчет NPV'!$C$12)^1</f>
        <v/>
      </c>
      <c r="I2700" s="9">
        <f>((D2700*(1+E2700)^1*(C2700-F2700)-G2700)-MAX((D2700*(1+E2700)^1*(C2700-F2700)-G2700)-B2700/6,0)*'Расчет NPV'!$C$13)/(1+'Расчет NPV'!$C$12)^2</f>
        <v/>
      </c>
      <c r="J2700" s="9">
        <f>((D2700*(1+E2700)^2*(C2700-F2700)-G2700)-MAX((D2700*(1+E2700)^2*(C2700-F2700)-G2700)-B2700/6,0)*'Расчет NPV'!$C$13)/(1+'Расчет NPV'!$C$12)^3</f>
        <v/>
      </c>
      <c r="K2700" s="9">
        <f>((D2700*(1+E2700)^3*(C2700-F2700)-G2700)-MAX((D2700*(1+E2700)^3*(C2700-F2700)-G2700)-B2700/6,0)*'Расчет NPV'!$C$13)/(1+'Расчет NPV'!$C$12)^4</f>
        <v/>
      </c>
      <c r="L2700" s="9">
        <f>((D2700*(1+E2700)^4*(C2700-F2700)-G2700)-MAX((D2700*(1+E2700)^4*(C2700-F2700)-G2700)-B2700/6,0)*'Расчет NPV'!$C$13)/(1+'Расчет NPV'!$C$12)^5</f>
        <v/>
      </c>
      <c r="M2700" s="9">
        <f>((D2700*(1+E2700)^5*(C2700-F2700)-G2700)-MAX((D2700*(1+E2700)^5*(C2700-F2700)-G2700)-B2700/6,0)*'Расчет NPV'!$C$13)/(1+'Расчет NPV'!$C$12)^6</f>
        <v/>
      </c>
      <c r="N2700" s="13">
        <f>SUM(H2700:M2700)-B2700</f>
        <v/>
      </c>
    </row>
    <row r="2701">
      <c r="A2701" t="n">
        <v>2697</v>
      </c>
      <c r="B2701" s="9">
        <f>_xlfn.BETA.INV(RAND(),'Расчет NPV'!$E$5,'Расчет NPV'!$F$5,'Расчет NPV'!$B$5,'Расчет NPV'!$D$5)</f>
        <v/>
      </c>
      <c r="C2701" s="9">
        <f>_xlfn.BETA.INV(RAND(),'Расчет NPV'!$E$6,'Расчет NPV'!$F$6,'Расчет NPV'!$B$6,'Расчет NPV'!$D$6)</f>
        <v/>
      </c>
      <c r="D2701" s="9">
        <f>_xlfn.BETA.INV(RAND(),'Расчет NPV'!$E$7,'Расчет NPV'!$F$7,'Расчет NPV'!$B$7,'Расчет NPV'!$D$7)</f>
        <v/>
      </c>
      <c r="E2701" s="5">
        <f>_xlfn.BETA.INV(RAND(),'Расчет NPV'!$E$8,'Расчет NPV'!$F$8,'Расчет NPV'!$B$8,'Расчет NPV'!$D$8)</f>
        <v/>
      </c>
      <c r="F2701" s="9">
        <f>_xlfn.BETA.INV(RAND(),'Расчет NPV'!$E$9,'Расчет NPV'!$F$9,'Расчет NPV'!$B$9,'Расчет NPV'!$D$9)</f>
        <v/>
      </c>
      <c r="G2701" s="9">
        <f>_xlfn.BETA.INV(RAND(),'Расчет NPV'!$E$10,'Расчет NPV'!$F$10,'Расчет NPV'!$B$10,'Расчет NPV'!$D$10)</f>
        <v/>
      </c>
      <c r="H2701" s="9">
        <f>((D2701*(1+E2701)^0*'Расчет NPV'!$C$14*(C2701-F2701)-G2701)-MAX((D2701*(1+E2701)^0*'Расчет NPV'!$C$14*(C2701-F2701)-G2701)-B2701/6,0)*'Расчет NPV'!$C$13)/(1+'Расчет NPV'!$C$12)^1</f>
        <v/>
      </c>
      <c r="I2701" s="9">
        <f>((D2701*(1+E2701)^1*(C2701-F2701)-G2701)-MAX((D2701*(1+E2701)^1*(C2701-F2701)-G2701)-B2701/6,0)*'Расчет NPV'!$C$13)/(1+'Расчет NPV'!$C$12)^2</f>
        <v/>
      </c>
      <c r="J2701" s="9">
        <f>((D2701*(1+E2701)^2*(C2701-F2701)-G2701)-MAX((D2701*(1+E2701)^2*(C2701-F2701)-G2701)-B2701/6,0)*'Расчет NPV'!$C$13)/(1+'Расчет NPV'!$C$12)^3</f>
        <v/>
      </c>
      <c r="K2701" s="9">
        <f>((D2701*(1+E2701)^3*(C2701-F2701)-G2701)-MAX((D2701*(1+E2701)^3*(C2701-F2701)-G2701)-B2701/6,0)*'Расчет NPV'!$C$13)/(1+'Расчет NPV'!$C$12)^4</f>
        <v/>
      </c>
      <c r="L2701" s="9">
        <f>((D2701*(1+E2701)^4*(C2701-F2701)-G2701)-MAX((D2701*(1+E2701)^4*(C2701-F2701)-G2701)-B2701/6,0)*'Расчет NPV'!$C$13)/(1+'Расчет NPV'!$C$12)^5</f>
        <v/>
      </c>
      <c r="M2701" s="9">
        <f>((D2701*(1+E2701)^5*(C2701-F2701)-G2701)-MAX((D2701*(1+E2701)^5*(C2701-F2701)-G2701)-B2701/6,0)*'Расчет NPV'!$C$13)/(1+'Расчет NPV'!$C$12)^6</f>
        <v/>
      </c>
      <c r="N2701" s="13">
        <f>SUM(H2701:M2701)-B2701</f>
        <v/>
      </c>
    </row>
    <row r="2702">
      <c r="A2702" t="n">
        <v>2698</v>
      </c>
      <c r="B2702" s="9">
        <f>_xlfn.BETA.INV(RAND(),'Расчет NPV'!$E$5,'Расчет NPV'!$F$5,'Расчет NPV'!$B$5,'Расчет NPV'!$D$5)</f>
        <v/>
      </c>
      <c r="C2702" s="9">
        <f>_xlfn.BETA.INV(RAND(),'Расчет NPV'!$E$6,'Расчет NPV'!$F$6,'Расчет NPV'!$B$6,'Расчет NPV'!$D$6)</f>
        <v/>
      </c>
      <c r="D2702" s="9">
        <f>_xlfn.BETA.INV(RAND(),'Расчет NPV'!$E$7,'Расчет NPV'!$F$7,'Расчет NPV'!$B$7,'Расчет NPV'!$D$7)</f>
        <v/>
      </c>
      <c r="E2702" s="5">
        <f>_xlfn.BETA.INV(RAND(),'Расчет NPV'!$E$8,'Расчет NPV'!$F$8,'Расчет NPV'!$B$8,'Расчет NPV'!$D$8)</f>
        <v/>
      </c>
      <c r="F2702" s="9">
        <f>_xlfn.BETA.INV(RAND(),'Расчет NPV'!$E$9,'Расчет NPV'!$F$9,'Расчет NPV'!$B$9,'Расчет NPV'!$D$9)</f>
        <v/>
      </c>
      <c r="G2702" s="9">
        <f>_xlfn.BETA.INV(RAND(),'Расчет NPV'!$E$10,'Расчет NPV'!$F$10,'Расчет NPV'!$B$10,'Расчет NPV'!$D$10)</f>
        <v/>
      </c>
      <c r="H2702" s="9">
        <f>((D2702*(1+E2702)^0*'Расчет NPV'!$C$14*(C2702-F2702)-G2702)-MAX((D2702*(1+E2702)^0*'Расчет NPV'!$C$14*(C2702-F2702)-G2702)-B2702/6,0)*'Расчет NPV'!$C$13)/(1+'Расчет NPV'!$C$12)^1</f>
        <v/>
      </c>
      <c r="I2702" s="9">
        <f>((D2702*(1+E2702)^1*(C2702-F2702)-G2702)-MAX((D2702*(1+E2702)^1*(C2702-F2702)-G2702)-B2702/6,0)*'Расчет NPV'!$C$13)/(1+'Расчет NPV'!$C$12)^2</f>
        <v/>
      </c>
      <c r="J2702" s="9">
        <f>((D2702*(1+E2702)^2*(C2702-F2702)-G2702)-MAX((D2702*(1+E2702)^2*(C2702-F2702)-G2702)-B2702/6,0)*'Расчет NPV'!$C$13)/(1+'Расчет NPV'!$C$12)^3</f>
        <v/>
      </c>
      <c r="K2702" s="9">
        <f>((D2702*(1+E2702)^3*(C2702-F2702)-G2702)-MAX((D2702*(1+E2702)^3*(C2702-F2702)-G2702)-B2702/6,0)*'Расчет NPV'!$C$13)/(1+'Расчет NPV'!$C$12)^4</f>
        <v/>
      </c>
      <c r="L2702" s="9">
        <f>((D2702*(1+E2702)^4*(C2702-F2702)-G2702)-MAX((D2702*(1+E2702)^4*(C2702-F2702)-G2702)-B2702/6,0)*'Расчет NPV'!$C$13)/(1+'Расчет NPV'!$C$12)^5</f>
        <v/>
      </c>
      <c r="M2702" s="9">
        <f>((D2702*(1+E2702)^5*(C2702-F2702)-G2702)-MAX((D2702*(1+E2702)^5*(C2702-F2702)-G2702)-B2702/6,0)*'Расчет NPV'!$C$13)/(1+'Расчет NPV'!$C$12)^6</f>
        <v/>
      </c>
      <c r="N2702" s="13">
        <f>SUM(H2702:M2702)-B2702</f>
        <v/>
      </c>
    </row>
    <row r="2703">
      <c r="A2703" t="n">
        <v>2699</v>
      </c>
      <c r="B2703" s="9">
        <f>_xlfn.BETA.INV(RAND(),'Расчет NPV'!$E$5,'Расчет NPV'!$F$5,'Расчет NPV'!$B$5,'Расчет NPV'!$D$5)</f>
        <v/>
      </c>
      <c r="C2703" s="9">
        <f>_xlfn.BETA.INV(RAND(),'Расчет NPV'!$E$6,'Расчет NPV'!$F$6,'Расчет NPV'!$B$6,'Расчет NPV'!$D$6)</f>
        <v/>
      </c>
      <c r="D2703" s="9">
        <f>_xlfn.BETA.INV(RAND(),'Расчет NPV'!$E$7,'Расчет NPV'!$F$7,'Расчет NPV'!$B$7,'Расчет NPV'!$D$7)</f>
        <v/>
      </c>
      <c r="E2703" s="5">
        <f>_xlfn.BETA.INV(RAND(),'Расчет NPV'!$E$8,'Расчет NPV'!$F$8,'Расчет NPV'!$B$8,'Расчет NPV'!$D$8)</f>
        <v/>
      </c>
      <c r="F2703" s="9">
        <f>_xlfn.BETA.INV(RAND(),'Расчет NPV'!$E$9,'Расчет NPV'!$F$9,'Расчет NPV'!$B$9,'Расчет NPV'!$D$9)</f>
        <v/>
      </c>
      <c r="G2703" s="9">
        <f>_xlfn.BETA.INV(RAND(),'Расчет NPV'!$E$10,'Расчет NPV'!$F$10,'Расчет NPV'!$B$10,'Расчет NPV'!$D$10)</f>
        <v/>
      </c>
      <c r="H2703" s="9">
        <f>((D2703*(1+E2703)^0*'Расчет NPV'!$C$14*(C2703-F2703)-G2703)-MAX((D2703*(1+E2703)^0*'Расчет NPV'!$C$14*(C2703-F2703)-G2703)-B2703/6,0)*'Расчет NPV'!$C$13)/(1+'Расчет NPV'!$C$12)^1</f>
        <v/>
      </c>
      <c r="I2703" s="9">
        <f>((D2703*(1+E2703)^1*(C2703-F2703)-G2703)-MAX((D2703*(1+E2703)^1*(C2703-F2703)-G2703)-B2703/6,0)*'Расчет NPV'!$C$13)/(1+'Расчет NPV'!$C$12)^2</f>
        <v/>
      </c>
      <c r="J2703" s="9">
        <f>((D2703*(1+E2703)^2*(C2703-F2703)-G2703)-MAX((D2703*(1+E2703)^2*(C2703-F2703)-G2703)-B2703/6,0)*'Расчет NPV'!$C$13)/(1+'Расчет NPV'!$C$12)^3</f>
        <v/>
      </c>
      <c r="K2703" s="9">
        <f>((D2703*(1+E2703)^3*(C2703-F2703)-G2703)-MAX((D2703*(1+E2703)^3*(C2703-F2703)-G2703)-B2703/6,0)*'Расчет NPV'!$C$13)/(1+'Расчет NPV'!$C$12)^4</f>
        <v/>
      </c>
      <c r="L2703" s="9">
        <f>((D2703*(1+E2703)^4*(C2703-F2703)-G2703)-MAX((D2703*(1+E2703)^4*(C2703-F2703)-G2703)-B2703/6,0)*'Расчет NPV'!$C$13)/(1+'Расчет NPV'!$C$12)^5</f>
        <v/>
      </c>
      <c r="M2703" s="9">
        <f>((D2703*(1+E2703)^5*(C2703-F2703)-G2703)-MAX((D2703*(1+E2703)^5*(C2703-F2703)-G2703)-B2703/6,0)*'Расчет NPV'!$C$13)/(1+'Расчет NPV'!$C$12)^6</f>
        <v/>
      </c>
      <c r="N2703" s="13">
        <f>SUM(H2703:M2703)-B2703</f>
        <v/>
      </c>
    </row>
    <row r="2704">
      <c r="A2704" t="n">
        <v>2700</v>
      </c>
      <c r="B2704" s="9">
        <f>_xlfn.BETA.INV(RAND(),'Расчет NPV'!$E$5,'Расчет NPV'!$F$5,'Расчет NPV'!$B$5,'Расчет NPV'!$D$5)</f>
        <v/>
      </c>
      <c r="C2704" s="9">
        <f>_xlfn.BETA.INV(RAND(),'Расчет NPV'!$E$6,'Расчет NPV'!$F$6,'Расчет NPV'!$B$6,'Расчет NPV'!$D$6)</f>
        <v/>
      </c>
      <c r="D2704" s="9">
        <f>_xlfn.BETA.INV(RAND(),'Расчет NPV'!$E$7,'Расчет NPV'!$F$7,'Расчет NPV'!$B$7,'Расчет NPV'!$D$7)</f>
        <v/>
      </c>
      <c r="E2704" s="5">
        <f>_xlfn.BETA.INV(RAND(),'Расчет NPV'!$E$8,'Расчет NPV'!$F$8,'Расчет NPV'!$B$8,'Расчет NPV'!$D$8)</f>
        <v/>
      </c>
      <c r="F2704" s="9">
        <f>_xlfn.BETA.INV(RAND(),'Расчет NPV'!$E$9,'Расчет NPV'!$F$9,'Расчет NPV'!$B$9,'Расчет NPV'!$D$9)</f>
        <v/>
      </c>
      <c r="G2704" s="9">
        <f>_xlfn.BETA.INV(RAND(),'Расчет NPV'!$E$10,'Расчет NPV'!$F$10,'Расчет NPV'!$B$10,'Расчет NPV'!$D$10)</f>
        <v/>
      </c>
      <c r="H2704" s="9">
        <f>((D2704*(1+E2704)^0*'Расчет NPV'!$C$14*(C2704-F2704)-G2704)-MAX((D2704*(1+E2704)^0*'Расчет NPV'!$C$14*(C2704-F2704)-G2704)-B2704/6,0)*'Расчет NPV'!$C$13)/(1+'Расчет NPV'!$C$12)^1</f>
        <v/>
      </c>
      <c r="I2704" s="9">
        <f>((D2704*(1+E2704)^1*(C2704-F2704)-G2704)-MAX((D2704*(1+E2704)^1*(C2704-F2704)-G2704)-B2704/6,0)*'Расчет NPV'!$C$13)/(1+'Расчет NPV'!$C$12)^2</f>
        <v/>
      </c>
      <c r="J2704" s="9">
        <f>((D2704*(1+E2704)^2*(C2704-F2704)-G2704)-MAX((D2704*(1+E2704)^2*(C2704-F2704)-G2704)-B2704/6,0)*'Расчет NPV'!$C$13)/(1+'Расчет NPV'!$C$12)^3</f>
        <v/>
      </c>
      <c r="K2704" s="9">
        <f>((D2704*(1+E2704)^3*(C2704-F2704)-G2704)-MAX((D2704*(1+E2704)^3*(C2704-F2704)-G2704)-B2704/6,0)*'Расчет NPV'!$C$13)/(1+'Расчет NPV'!$C$12)^4</f>
        <v/>
      </c>
      <c r="L2704" s="9">
        <f>((D2704*(1+E2704)^4*(C2704-F2704)-G2704)-MAX((D2704*(1+E2704)^4*(C2704-F2704)-G2704)-B2704/6,0)*'Расчет NPV'!$C$13)/(1+'Расчет NPV'!$C$12)^5</f>
        <v/>
      </c>
      <c r="M2704" s="9">
        <f>((D2704*(1+E2704)^5*(C2704-F2704)-G2704)-MAX((D2704*(1+E2704)^5*(C2704-F2704)-G2704)-B2704/6,0)*'Расчет NPV'!$C$13)/(1+'Расчет NPV'!$C$12)^6</f>
        <v/>
      </c>
      <c r="N2704" s="13">
        <f>SUM(H2704:M2704)-B2704</f>
        <v/>
      </c>
    </row>
    <row r="2705">
      <c r="A2705" t="n">
        <v>2701</v>
      </c>
      <c r="B2705" s="9">
        <f>_xlfn.BETA.INV(RAND(),'Расчет NPV'!$E$5,'Расчет NPV'!$F$5,'Расчет NPV'!$B$5,'Расчет NPV'!$D$5)</f>
        <v/>
      </c>
      <c r="C2705" s="9">
        <f>_xlfn.BETA.INV(RAND(),'Расчет NPV'!$E$6,'Расчет NPV'!$F$6,'Расчет NPV'!$B$6,'Расчет NPV'!$D$6)</f>
        <v/>
      </c>
      <c r="D2705" s="9">
        <f>_xlfn.BETA.INV(RAND(),'Расчет NPV'!$E$7,'Расчет NPV'!$F$7,'Расчет NPV'!$B$7,'Расчет NPV'!$D$7)</f>
        <v/>
      </c>
      <c r="E2705" s="5">
        <f>_xlfn.BETA.INV(RAND(),'Расчет NPV'!$E$8,'Расчет NPV'!$F$8,'Расчет NPV'!$B$8,'Расчет NPV'!$D$8)</f>
        <v/>
      </c>
      <c r="F2705" s="9">
        <f>_xlfn.BETA.INV(RAND(),'Расчет NPV'!$E$9,'Расчет NPV'!$F$9,'Расчет NPV'!$B$9,'Расчет NPV'!$D$9)</f>
        <v/>
      </c>
      <c r="G2705" s="9">
        <f>_xlfn.BETA.INV(RAND(),'Расчет NPV'!$E$10,'Расчет NPV'!$F$10,'Расчет NPV'!$B$10,'Расчет NPV'!$D$10)</f>
        <v/>
      </c>
      <c r="H2705" s="9">
        <f>((D2705*(1+E2705)^0*'Расчет NPV'!$C$14*(C2705-F2705)-G2705)-MAX((D2705*(1+E2705)^0*'Расчет NPV'!$C$14*(C2705-F2705)-G2705)-B2705/6,0)*'Расчет NPV'!$C$13)/(1+'Расчет NPV'!$C$12)^1</f>
        <v/>
      </c>
      <c r="I2705" s="9">
        <f>((D2705*(1+E2705)^1*(C2705-F2705)-G2705)-MAX((D2705*(1+E2705)^1*(C2705-F2705)-G2705)-B2705/6,0)*'Расчет NPV'!$C$13)/(1+'Расчет NPV'!$C$12)^2</f>
        <v/>
      </c>
      <c r="J2705" s="9">
        <f>((D2705*(1+E2705)^2*(C2705-F2705)-G2705)-MAX((D2705*(1+E2705)^2*(C2705-F2705)-G2705)-B2705/6,0)*'Расчет NPV'!$C$13)/(1+'Расчет NPV'!$C$12)^3</f>
        <v/>
      </c>
      <c r="K2705" s="9">
        <f>((D2705*(1+E2705)^3*(C2705-F2705)-G2705)-MAX((D2705*(1+E2705)^3*(C2705-F2705)-G2705)-B2705/6,0)*'Расчет NPV'!$C$13)/(1+'Расчет NPV'!$C$12)^4</f>
        <v/>
      </c>
      <c r="L2705" s="9">
        <f>((D2705*(1+E2705)^4*(C2705-F2705)-G2705)-MAX((D2705*(1+E2705)^4*(C2705-F2705)-G2705)-B2705/6,0)*'Расчет NPV'!$C$13)/(1+'Расчет NPV'!$C$12)^5</f>
        <v/>
      </c>
      <c r="M2705" s="9">
        <f>((D2705*(1+E2705)^5*(C2705-F2705)-G2705)-MAX((D2705*(1+E2705)^5*(C2705-F2705)-G2705)-B2705/6,0)*'Расчет NPV'!$C$13)/(1+'Расчет NPV'!$C$12)^6</f>
        <v/>
      </c>
      <c r="N2705" s="13">
        <f>SUM(H2705:M2705)-B2705</f>
        <v/>
      </c>
    </row>
    <row r="2706">
      <c r="A2706" t="n">
        <v>2702</v>
      </c>
      <c r="B2706" s="9">
        <f>_xlfn.BETA.INV(RAND(),'Расчет NPV'!$E$5,'Расчет NPV'!$F$5,'Расчет NPV'!$B$5,'Расчет NPV'!$D$5)</f>
        <v/>
      </c>
      <c r="C2706" s="9">
        <f>_xlfn.BETA.INV(RAND(),'Расчет NPV'!$E$6,'Расчет NPV'!$F$6,'Расчет NPV'!$B$6,'Расчет NPV'!$D$6)</f>
        <v/>
      </c>
      <c r="D2706" s="9">
        <f>_xlfn.BETA.INV(RAND(),'Расчет NPV'!$E$7,'Расчет NPV'!$F$7,'Расчет NPV'!$B$7,'Расчет NPV'!$D$7)</f>
        <v/>
      </c>
      <c r="E2706" s="5">
        <f>_xlfn.BETA.INV(RAND(),'Расчет NPV'!$E$8,'Расчет NPV'!$F$8,'Расчет NPV'!$B$8,'Расчет NPV'!$D$8)</f>
        <v/>
      </c>
      <c r="F2706" s="9">
        <f>_xlfn.BETA.INV(RAND(),'Расчет NPV'!$E$9,'Расчет NPV'!$F$9,'Расчет NPV'!$B$9,'Расчет NPV'!$D$9)</f>
        <v/>
      </c>
      <c r="G2706" s="9">
        <f>_xlfn.BETA.INV(RAND(),'Расчет NPV'!$E$10,'Расчет NPV'!$F$10,'Расчет NPV'!$B$10,'Расчет NPV'!$D$10)</f>
        <v/>
      </c>
      <c r="H2706" s="9">
        <f>((D2706*(1+E2706)^0*'Расчет NPV'!$C$14*(C2706-F2706)-G2706)-MAX((D2706*(1+E2706)^0*'Расчет NPV'!$C$14*(C2706-F2706)-G2706)-B2706/6,0)*'Расчет NPV'!$C$13)/(1+'Расчет NPV'!$C$12)^1</f>
        <v/>
      </c>
      <c r="I2706" s="9">
        <f>((D2706*(1+E2706)^1*(C2706-F2706)-G2706)-MAX((D2706*(1+E2706)^1*(C2706-F2706)-G2706)-B2706/6,0)*'Расчет NPV'!$C$13)/(1+'Расчет NPV'!$C$12)^2</f>
        <v/>
      </c>
      <c r="J2706" s="9">
        <f>((D2706*(1+E2706)^2*(C2706-F2706)-G2706)-MAX((D2706*(1+E2706)^2*(C2706-F2706)-G2706)-B2706/6,0)*'Расчет NPV'!$C$13)/(1+'Расчет NPV'!$C$12)^3</f>
        <v/>
      </c>
      <c r="K2706" s="9">
        <f>((D2706*(1+E2706)^3*(C2706-F2706)-G2706)-MAX((D2706*(1+E2706)^3*(C2706-F2706)-G2706)-B2706/6,0)*'Расчет NPV'!$C$13)/(1+'Расчет NPV'!$C$12)^4</f>
        <v/>
      </c>
      <c r="L2706" s="9">
        <f>((D2706*(1+E2706)^4*(C2706-F2706)-G2706)-MAX((D2706*(1+E2706)^4*(C2706-F2706)-G2706)-B2706/6,0)*'Расчет NPV'!$C$13)/(1+'Расчет NPV'!$C$12)^5</f>
        <v/>
      </c>
      <c r="M2706" s="9">
        <f>((D2706*(1+E2706)^5*(C2706-F2706)-G2706)-MAX((D2706*(1+E2706)^5*(C2706-F2706)-G2706)-B2706/6,0)*'Расчет NPV'!$C$13)/(1+'Расчет NPV'!$C$12)^6</f>
        <v/>
      </c>
      <c r="N2706" s="13">
        <f>SUM(H2706:M2706)-B2706</f>
        <v/>
      </c>
    </row>
    <row r="2707">
      <c r="A2707" t="n">
        <v>2703</v>
      </c>
      <c r="B2707" s="9">
        <f>_xlfn.BETA.INV(RAND(),'Расчет NPV'!$E$5,'Расчет NPV'!$F$5,'Расчет NPV'!$B$5,'Расчет NPV'!$D$5)</f>
        <v/>
      </c>
      <c r="C2707" s="9">
        <f>_xlfn.BETA.INV(RAND(),'Расчет NPV'!$E$6,'Расчет NPV'!$F$6,'Расчет NPV'!$B$6,'Расчет NPV'!$D$6)</f>
        <v/>
      </c>
      <c r="D2707" s="9">
        <f>_xlfn.BETA.INV(RAND(),'Расчет NPV'!$E$7,'Расчет NPV'!$F$7,'Расчет NPV'!$B$7,'Расчет NPV'!$D$7)</f>
        <v/>
      </c>
      <c r="E2707" s="5">
        <f>_xlfn.BETA.INV(RAND(),'Расчет NPV'!$E$8,'Расчет NPV'!$F$8,'Расчет NPV'!$B$8,'Расчет NPV'!$D$8)</f>
        <v/>
      </c>
      <c r="F2707" s="9">
        <f>_xlfn.BETA.INV(RAND(),'Расчет NPV'!$E$9,'Расчет NPV'!$F$9,'Расчет NPV'!$B$9,'Расчет NPV'!$D$9)</f>
        <v/>
      </c>
      <c r="G2707" s="9">
        <f>_xlfn.BETA.INV(RAND(),'Расчет NPV'!$E$10,'Расчет NPV'!$F$10,'Расчет NPV'!$B$10,'Расчет NPV'!$D$10)</f>
        <v/>
      </c>
      <c r="H2707" s="9">
        <f>((D2707*(1+E2707)^0*'Расчет NPV'!$C$14*(C2707-F2707)-G2707)-MAX((D2707*(1+E2707)^0*'Расчет NPV'!$C$14*(C2707-F2707)-G2707)-B2707/6,0)*'Расчет NPV'!$C$13)/(1+'Расчет NPV'!$C$12)^1</f>
        <v/>
      </c>
      <c r="I2707" s="9">
        <f>((D2707*(1+E2707)^1*(C2707-F2707)-G2707)-MAX((D2707*(1+E2707)^1*(C2707-F2707)-G2707)-B2707/6,0)*'Расчет NPV'!$C$13)/(1+'Расчет NPV'!$C$12)^2</f>
        <v/>
      </c>
      <c r="J2707" s="9">
        <f>((D2707*(1+E2707)^2*(C2707-F2707)-G2707)-MAX((D2707*(1+E2707)^2*(C2707-F2707)-G2707)-B2707/6,0)*'Расчет NPV'!$C$13)/(1+'Расчет NPV'!$C$12)^3</f>
        <v/>
      </c>
      <c r="K2707" s="9">
        <f>((D2707*(1+E2707)^3*(C2707-F2707)-G2707)-MAX((D2707*(1+E2707)^3*(C2707-F2707)-G2707)-B2707/6,0)*'Расчет NPV'!$C$13)/(1+'Расчет NPV'!$C$12)^4</f>
        <v/>
      </c>
      <c r="L2707" s="9">
        <f>((D2707*(1+E2707)^4*(C2707-F2707)-G2707)-MAX((D2707*(1+E2707)^4*(C2707-F2707)-G2707)-B2707/6,0)*'Расчет NPV'!$C$13)/(1+'Расчет NPV'!$C$12)^5</f>
        <v/>
      </c>
      <c r="M2707" s="9">
        <f>((D2707*(1+E2707)^5*(C2707-F2707)-G2707)-MAX((D2707*(1+E2707)^5*(C2707-F2707)-G2707)-B2707/6,0)*'Расчет NPV'!$C$13)/(1+'Расчет NPV'!$C$12)^6</f>
        <v/>
      </c>
      <c r="N2707" s="13">
        <f>SUM(H2707:M2707)-B2707</f>
        <v/>
      </c>
    </row>
    <row r="2708">
      <c r="A2708" t="n">
        <v>2704</v>
      </c>
      <c r="B2708" s="9">
        <f>_xlfn.BETA.INV(RAND(),'Расчет NPV'!$E$5,'Расчет NPV'!$F$5,'Расчет NPV'!$B$5,'Расчет NPV'!$D$5)</f>
        <v/>
      </c>
      <c r="C2708" s="9">
        <f>_xlfn.BETA.INV(RAND(),'Расчет NPV'!$E$6,'Расчет NPV'!$F$6,'Расчет NPV'!$B$6,'Расчет NPV'!$D$6)</f>
        <v/>
      </c>
      <c r="D2708" s="9">
        <f>_xlfn.BETA.INV(RAND(),'Расчет NPV'!$E$7,'Расчет NPV'!$F$7,'Расчет NPV'!$B$7,'Расчет NPV'!$D$7)</f>
        <v/>
      </c>
      <c r="E2708" s="5">
        <f>_xlfn.BETA.INV(RAND(),'Расчет NPV'!$E$8,'Расчет NPV'!$F$8,'Расчет NPV'!$B$8,'Расчет NPV'!$D$8)</f>
        <v/>
      </c>
      <c r="F2708" s="9">
        <f>_xlfn.BETA.INV(RAND(),'Расчет NPV'!$E$9,'Расчет NPV'!$F$9,'Расчет NPV'!$B$9,'Расчет NPV'!$D$9)</f>
        <v/>
      </c>
      <c r="G2708" s="9">
        <f>_xlfn.BETA.INV(RAND(),'Расчет NPV'!$E$10,'Расчет NPV'!$F$10,'Расчет NPV'!$B$10,'Расчет NPV'!$D$10)</f>
        <v/>
      </c>
      <c r="H2708" s="9">
        <f>((D2708*(1+E2708)^0*'Расчет NPV'!$C$14*(C2708-F2708)-G2708)-MAX((D2708*(1+E2708)^0*'Расчет NPV'!$C$14*(C2708-F2708)-G2708)-B2708/6,0)*'Расчет NPV'!$C$13)/(1+'Расчет NPV'!$C$12)^1</f>
        <v/>
      </c>
      <c r="I2708" s="9">
        <f>((D2708*(1+E2708)^1*(C2708-F2708)-G2708)-MAX((D2708*(1+E2708)^1*(C2708-F2708)-G2708)-B2708/6,0)*'Расчет NPV'!$C$13)/(1+'Расчет NPV'!$C$12)^2</f>
        <v/>
      </c>
      <c r="J2708" s="9">
        <f>((D2708*(1+E2708)^2*(C2708-F2708)-G2708)-MAX((D2708*(1+E2708)^2*(C2708-F2708)-G2708)-B2708/6,0)*'Расчет NPV'!$C$13)/(1+'Расчет NPV'!$C$12)^3</f>
        <v/>
      </c>
      <c r="K2708" s="9">
        <f>((D2708*(1+E2708)^3*(C2708-F2708)-G2708)-MAX((D2708*(1+E2708)^3*(C2708-F2708)-G2708)-B2708/6,0)*'Расчет NPV'!$C$13)/(1+'Расчет NPV'!$C$12)^4</f>
        <v/>
      </c>
      <c r="L2708" s="9">
        <f>((D2708*(1+E2708)^4*(C2708-F2708)-G2708)-MAX((D2708*(1+E2708)^4*(C2708-F2708)-G2708)-B2708/6,0)*'Расчет NPV'!$C$13)/(1+'Расчет NPV'!$C$12)^5</f>
        <v/>
      </c>
      <c r="M2708" s="9">
        <f>((D2708*(1+E2708)^5*(C2708-F2708)-G2708)-MAX((D2708*(1+E2708)^5*(C2708-F2708)-G2708)-B2708/6,0)*'Расчет NPV'!$C$13)/(1+'Расчет NPV'!$C$12)^6</f>
        <v/>
      </c>
      <c r="N2708" s="13">
        <f>SUM(H2708:M2708)-B2708</f>
        <v/>
      </c>
    </row>
    <row r="2709">
      <c r="A2709" t="n">
        <v>2705</v>
      </c>
      <c r="B2709" s="9">
        <f>_xlfn.BETA.INV(RAND(),'Расчет NPV'!$E$5,'Расчет NPV'!$F$5,'Расчет NPV'!$B$5,'Расчет NPV'!$D$5)</f>
        <v/>
      </c>
      <c r="C2709" s="9">
        <f>_xlfn.BETA.INV(RAND(),'Расчет NPV'!$E$6,'Расчет NPV'!$F$6,'Расчет NPV'!$B$6,'Расчет NPV'!$D$6)</f>
        <v/>
      </c>
      <c r="D2709" s="9">
        <f>_xlfn.BETA.INV(RAND(),'Расчет NPV'!$E$7,'Расчет NPV'!$F$7,'Расчет NPV'!$B$7,'Расчет NPV'!$D$7)</f>
        <v/>
      </c>
      <c r="E2709" s="5">
        <f>_xlfn.BETA.INV(RAND(),'Расчет NPV'!$E$8,'Расчет NPV'!$F$8,'Расчет NPV'!$B$8,'Расчет NPV'!$D$8)</f>
        <v/>
      </c>
      <c r="F2709" s="9">
        <f>_xlfn.BETA.INV(RAND(),'Расчет NPV'!$E$9,'Расчет NPV'!$F$9,'Расчет NPV'!$B$9,'Расчет NPV'!$D$9)</f>
        <v/>
      </c>
      <c r="G2709" s="9">
        <f>_xlfn.BETA.INV(RAND(),'Расчет NPV'!$E$10,'Расчет NPV'!$F$10,'Расчет NPV'!$B$10,'Расчет NPV'!$D$10)</f>
        <v/>
      </c>
      <c r="H2709" s="9">
        <f>((D2709*(1+E2709)^0*'Расчет NPV'!$C$14*(C2709-F2709)-G2709)-MAX((D2709*(1+E2709)^0*'Расчет NPV'!$C$14*(C2709-F2709)-G2709)-B2709/6,0)*'Расчет NPV'!$C$13)/(1+'Расчет NPV'!$C$12)^1</f>
        <v/>
      </c>
      <c r="I2709" s="9">
        <f>((D2709*(1+E2709)^1*(C2709-F2709)-G2709)-MAX((D2709*(1+E2709)^1*(C2709-F2709)-G2709)-B2709/6,0)*'Расчет NPV'!$C$13)/(1+'Расчет NPV'!$C$12)^2</f>
        <v/>
      </c>
      <c r="J2709" s="9">
        <f>((D2709*(1+E2709)^2*(C2709-F2709)-G2709)-MAX((D2709*(1+E2709)^2*(C2709-F2709)-G2709)-B2709/6,0)*'Расчет NPV'!$C$13)/(1+'Расчет NPV'!$C$12)^3</f>
        <v/>
      </c>
      <c r="K2709" s="9">
        <f>((D2709*(1+E2709)^3*(C2709-F2709)-G2709)-MAX((D2709*(1+E2709)^3*(C2709-F2709)-G2709)-B2709/6,0)*'Расчет NPV'!$C$13)/(1+'Расчет NPV'!$C$12)^4</f>
        <v/>
      </c>
      <c r="L2709" s="9">
        <f>((D2709*(1+E2709)^4*(C2709-F2709)-G2709)-MAX((D2709*(1+E2709)^4*(C2709-F2709)-G2709)-B2709/6,0)*'Расчет NPV'!$C$13)/(1+'Расчет NPV'!$C$12)^5</f>
        <v/>
      </c>
      <c r="M2709" s="9">
        <f>((D2709*(1+E2709)^5*(C2709-F2709)-G2709)-MAX((D2709*(1+E2709)^5*(C2709-F2709)-G2709)-B2709/6,0)*'Расчет NPV'!$C$13)/(1+'Расчет NPV'!$C$12)^6</f>
        <v/>
      </c>
      <c r="N2709" s="13">
        <f>SUM(H2709:M2709)-B2709</f>
        <v/>
      </c>
    </row>
    <row r="2710">
      <c r="A2710" t="n">
        <v>2706</v>
      </c>
      <c r="B2710" s="9">
        <f>_xlfn.BETA.INV(RAND(),'Расчет NPV'!$E$5,'Расчет NPV'!$F$5,'Расчет NPV'!$B$5,'Расчет NPV'!$D$5)</f>
        <v/>
      </c>
      <c r="C2710" s="9">
        <f>_xlfn.BETA.INV(RAND(),'Расчет NPV'!$E$6,'Расчет NPV'!$F$6,'Расчет NPV'!$B$6,'Расчет NPV'!$D$6)</f>
        <v/>
      </c>
      <c r="D2710" s="9">
        <f>_xlfn.BETA.INV(RAND(),'Расчет NPV'!$E$7,'Расчет NPV'!$F$7,'Расчет NPV'!$B$7,'Расчет NPV'!$D$7)</f>
        <v/>
      </c>
      <c r="E2710" s="5">
        <f>_xlfn.BETA.INV(RAND(),'Расчет NPV'!$E$8,'Расчет NPV'!$F$8,'Расчет NPV'!$B$8,'Расчет NPV'!$D$8)</f>
        <v/>
      </c>
      <c r="F2710" s="9">
        <f>_xlfn.BETA.INV(RAND(),'Расчет NPV'!$E$9,'Расчет NPV'!$F$9,'Расчет NPV'!$B$9,'Расчет NPV'!$D$9)</f>
        <v/>
      </c>
      <c r="G2710" s="9">
        <f>_xlfn.BETA.INV(RAND(),'Расчет NPV'!$E$10,'Расчет NPV'!$F$10,'Расчет NPV'!$B$10,'Расчет NPV'!$D$10)</f>
        <v/>
      </c>
      <c r="H2710" s="9">
        <f>((D2710*(1+E2710)^0*'Расчет NPV'!$C$14*(C2710-F2710)-G2710)-MAX((D2710*(1+E2710)^0*'Расчет NPV'!$C$14*(C2710-F2710)-G2710)-B2710/6,0)*'Расчет NPV'!$C$13)/(1+'Расчет NPV'!$C$12)^1</f>
        <v/>
      </c>
      <c r="I2710" s="9">
        <f>((D2710*(1+E2710)^1*(C2710-F2710)-G2710)-MAX((D2710*(1+E2710)^1*(C2710-F2710)-G2710)-B2710/6,0)*'Расчет NPV'!$C$13)/(1+'Расчет NPV'!$C$12)^2</f>
        <v/>
      </c>
      <c r="J2710" s="9">
        <f>((D2710*(1+E2710)^2*(C2710-F2710)-G2710)-MAX((D2710*(1+E2710)^2*(C2710-F2710)-G2710)-B2710/6,0)*'Расчет NPV'!$C$13)/(1+'Расчет NPV'!$C$12)^3</f>
        <v/>
      </c>
      <c r="K2710" s="9">
        <f>((D2710*(1+E2710)^3*(C2710-F2710)-G2710)-MAX((D2710*(1+E2710)^3*(C2710-F2710)-G2710)-B2710/6,0)*'Расчет NPV'!$C$13)/(1+'Расчет NPV'!$C$12)^4</f>
        <v/>
      </c>
      <c r="L2710" s="9">
        <f>((D2710*(1+E2710)^4*(C2710-F2710)-G2710)-MAX((D2710*(1+E2710)^4*(C2710-F2710)-G2710)-B2710/6,0)*'Расчет NPV'!$C$13)/(1+'Расчет NPV'!$C$12)^5</f>
        <v/>
      </c>
      <c r="M2710" s="9">
        <f>((D2710*(1+E2710)^5*(C2710-F2710)-G2710)-MAX((D2710*(1+E2710)^5*(C2710-F2710)-G2710)-B2710/6,0)*'Расчет NPV'!$C$13)/(1+'Расчет NPV'!$C$12)^6</f>
        <v/>
      </c>
      <c r="N2710" s="13">
        <f>SUM(H2710:M2710)-B2710</f>
        <v/>
      </c>
    </row>
    <row r="2711">
      <c r="A2711" t="n">
        <v>2707</v>
      </c>
      <c r="B2711" s="9">
        <f>_xlfn.BETA.INV(RAND(),'Расчет NPV'!$E$5,'Расчет NPV'!$F$5,'Расчет NPV'!$B$5,'Расчет NPV'!$D$5)</f>
        <v/>
      </c>
      <c r="C2711" s="9">
        <f>_xlfn.BETA.INV(RAND(),'Расчет NPV'!$E$6,'Расчет NPV'!$F$6,'Расчет NPV'!$B$6,'Расчет NPV'!$D$6)</f>
        <v/>
      </c>
      <c r="D2711" s="9">
        <f>_xlfn.BETA.INV(RAND(),'Расчет NPV'!$E$7,'Расчет NPV'!$F$7,'Расчет NPV'!$B$7,'Расчет NPV'!$D$7)</f>
        <v/>
      </c>
      <c r="E2711" s="5">
        <f>_xlfn.BETA.INV(RAND(),'Расчет NPV'!$E$8,'Расчет NPV'!$F$8,'Расчет NPV'!$B$8,'Расчет NPV'!$D$8)</f>
        <v/>
      </c>
      <c r="F2711" s="9">
        <f>_xlfn.BETA.INV(RAND(),'Расчет NPV'!$E$9,'Расчет NPV'!$F$9,'Расчет NPV'!$B$9,'Расчет NPV'!$D$9)</f>
        <v/>
      </c>
      <c r="G2711" s="9">
        <f>_xlfn.BETA.INV(RAND(),'Расчет NPV'!$E$10,'Расчет NPV'!$F$10,'Расчет NPV'!$B$10,'Расчет NPV'!$D$10)</f>
        <v/>
      </c>
      <c r="H2711" s="9">
        <f>((D2711*(1+E2711)^0*'Расчет NPV'!$C$14*(C2711-F2711)-G2711)-MAX((D2711*(1+E2711)^0*'Расчет NPV'!$C$14*(C2711-F2711)-G2711)-B2711/6,0)*'Расчет NPV'!$C$13)/(1+'Расчет NPV'!$C$12)^1</f>
        <v/>
      </c>
      <c r="I2711" s="9">
        <f>((D2711*(1+E2711)^1*(C2711-F2711)-G2711)-MAX((D2711*(1+E2711)^1*(C2711-F2711)-G2711)-B2711/6,0)*'Расчет NPV'!$C$13)/(1+'Расчет NPV'!$C$12)^2</f>
        <v/>
      </c>
      <c r="J2711" s="9">
        <f>((D2711*(1+E2711)^2*(C2711-F2711)-G2711)-MAX((D2711*(1+E2711)^2*(C2711-F2711)-G2711)-B2711/6,0)*'Расчет NPV'!$C$13)/(1+'Расчет NPV'!$C$12)^3</f>
        <v/>
      </c>
      <c r="K2711" s="9">
        <f>((D2711*(1+E2711)^3*(C2711-F2711)-G2711)-MAX((D2711*(1+E2711)^3*(C2711-F2711)-G2711)-B2711/6,0)*'Расчет NPV'!$C$13)/(1+'Расчет NPV'!$C$12)^4</f>
        <v/>
      </c>
      <c r="L2711" s="9">
        <f>((D2711*(1+E2711)^4*(C2711-F2711)-G2711)-MAX((D2711*(1+E2711)^4*(C2711-F2711)-G2711)-B2711/6,0)*'Расчет NPV'!$C$13)/(1+'Расчет NPV'!$C$12)^5</f>
        <v/>
      </c>
      <c r="M2711" s="9">
        <f>((D2711*(1+E2711)^5*(C2711-F2711)-G2711)-MAX((D2711*(1+E2711)^5*(C2711-F2711)-G2711)-B2711/6,0)*'Расчет NPV'!$C$13)/(1+'Расчет NPV'!$C$12)^6</f>
        <v/>
      </c>
      <c r="N2711" s="13">
        <f>SUM(H2711:M2711)-B2711</f>
        <v/>
      </c>
    </row>
    <row r="2712">
      <c r="A2712" t="n">
        <v>2708</v>
      </c>
      <c r="B2712" s="9">
        <f>_xlfn.BETA.INV(RAND(),'Расчет NPV'!$E$5,'Расчет NPV'!$F$5,'Расчет NPV'!$B$5,'Расчет NPV'!$D$5)</f>
        <v/>
      </c>
      <c r="C2712" s="9">
        <f>_xlfn.BETA.INV(RAND(),'Расчет NPV'!$E$6,'Расчет NPV'!$F$6,'Расчет NPV'!$B$6,'Расчет NPV'!$D$6)</f>
        <v/>
      </c>
      <c r="D2712" s="9">
        <f>_xlfn.BETA.INV(RAND(),'Расчет NPV'!$E$7,'Расчет NPV'!$F$7,'Расчет NPV'!$B$7,'Расчет NPV'!$D$7)</f>
        <v/>
      </c>
      <c r="E2712" s="5">
        <f>_xlfn.BETA.INV(RAND(),'Расчет NPV'!$E$8,'Расчет NPV'!$F$8,'Расчет NPV'!$B$8,'Расчет NPV'!$D$8)</f>
        <v/>
      </c>
      <c r="F2712" s="9">
        <f>_xlfn.BETA.INV(RAND(),'Расчет NPV'!$E$9,'Расчет NPV'!$F$9,'Расчет NPV'!$B$9,'Расчет NPV'!$D$9)</f>
        <v/>
      </c>
      <c r="G2712" s="9">
        <f>_xlfn.BETA.INV(RAND(),'Расчет NPV'!$E$10,'Расчет NPV'!$F$10,'Расчет NPV'!$B$10,'Расчет NPV'!$D$10)</f>
        <v/>
      </c>
      <c r="H2712" s="9">
        <f>((D2712*(1+E2712)^0*'Расчет NPV'!$C$14*(C2712-F2712)-G2712)-MAX((D2712*(1+E2712)^0*'Расчет NPV'!$C$14*(C2712-F2712)-G2712)-B2712/6,0)*'Расчет NPV'!$C$13)/(1+'Расчет NPV'!$C$12)^1</f>
        <v/>
      </c>
      <c r="I2712" s="9">
        <f>((D2712*(1+E2712)^1*(C2712-F2712)-G2712)-MAX((D2712*(1+E2712)^1*(C2712-F2712)-G2712)-B2712/6,0)*'Расчет NPV'!$C$13)/(1+'Расчет NPV'!$C$12)^2</f>
        <v/>
      </c>
      <c r="J2712" s="9">
        <f>((D2712*(1+E2712)^2*(C2712-F2712)-G2712)-MAX((D2712*(1+E2712)^2*(C2712-F2712)-G2712)-B2712/6,0)*'Расчет NPV'!$C$13)/(1+'Расчет NPV'!$C$12)^3</f>
        <v/>
      </c>
      <c r="K2712" s="9">
        <f>((D2712*(1+E2712)^3*(C2712-F2712)-G2712)-MAX((D2712*(1+E2712)^3*(C2712-F2712)-G2712)-B2712/6,0)*'Расчет NPV'!$C$13)/(1+'Расчет NPV'!$C$12)^4</f>
        <v/>
      </c>
      <c r="L2712" s="9">
        <f>((D2712*(1+E2712)^4*(C2712-F2712)-G2712)-MAX((D2712*(1+E2712)^4*(C2712-F2712)-G2712)-B2712/6,0)*'Расчет NPV'!$C$13)/(1+'Расчет NPV'!$C$12)^5</f>
        <v/>
      </c>
      <c r="M2712" s="9">
        <f>((D2712*(1+E2712)^5*(C2712-F2712)-G2712)-MAX((D2712*(1+E2712)^5*(C2712-F2712)-G2712)-B2712/6,0)*'Расчет NPV'!$C$13)/(1+'Расчет NPV'!$C$12)^6</f>
        <v/>
      </c>
      <c r="N2712" s="13">
        <f>SUM(H2712:M2712)-B2712</f>
        <v/>
      </c>
    </row>
    <row r="2713">
      <c r="A2713" t="n">
        <v>2709</v>
      </c>
      <c r="B2713" s="9">
        <f>_xlfn.BETA.INV(RAND(),'Расчет NPV'!$E$5,'Расчет NPV'!$F$5,'Расчет NPV'!$B$5,'Расчет NPV'!$D$5)</f>
        <v/>
      </c>
      <c r="C2713" s="9">
        <f>_xlfn.BETA.INV(RAND(),'Расчет NPV'!$E$6,'Расчет NPV'!$F$6,'Расчет NPV'!$B$6,'Расчет NPV'!$D$6)</f>
        <v/>
      </c>
      <c r="D2713" s="9">
        <f>_xlfn.BETA.INV(RAND(),'Расчет NPV'!$E$7,'Расчет NPV'!$F$7,'Расчет NPV'!$B$7,'Расчет NPV'!$D$7)</f>
        <v/>
      </c>
      <c r="E2713" s="5">
        <f>_xlfn.BETA.INV(RAND(),'Расчет NPV'!$E$8,'Расчет NPV'!$F$8,'Расчет NPV'!$B$8,'Расчет NPV'!$D$8)</f>
        <v/>
      </c>
      <c r="F2713" s="9">
        <f>_xlfn.BETA.INV(RAND(),'Расчет NPV'!$E$9,'Расчет NPV'!$F$9,'Расчет NPV'!$B$9,'Расчет NPV'!$D$9)</f>
        <v/>
      </c>
      <c r="G2713" s="9">
        <f>_xlfn.BETA.INV(RAND(),'Расчет NPV'!$E$10,'Расчет NPV'!$F$10,'Расчет NPV'!$B$10,'Расчет NPV'!$D$10)</f>
        <v/>
      </c>
      <c r="H2713" s="9">
        <f>((D2713*(1+E2713)^0*'Расчет NPV'!$C$14*(C2713-F2713)-G2713)-MAX((D2713*(1+E2713)^0*'Расчет NPV'!$C$14*(C2713-F2713)-G2713)-B2713/6,0)*'Расчет NPV'!$C$13)/(1+'Расчет NPV'!$C$12)^1</f>
        <v/>
      </c>
      <c r="I2713" s="9">
        <f>((D2713*(1+E2713)^1*(C2713-F2713)-G2713)-MAX((D2713*(1+E2713)^1*(C2713-F2713)-G2713)-B2713/6,0)*'Расчет NPV'!$C$13)/(1+'Расчет NPV'!$C$12)^2</f>
        <v/>
      </c>
      <c r="J2713" s="9">
        <f>((D2713*(1+E2713)^2*(C2713-F2713)-G2713)-MAX((D2713*(1+E2713)^2*(C2713-F2713)-G2713)-B2713/6,0)*'Расчет NPV'!$C$13)/(1+'Расчет NPV'!$C$12)^3</f>
        <v/>
      </c>
      <c r="K2713" s="9">
        <f>((D2713*(1+E2713)^3*(C2713-F2713)-G2713)-MAX((D2713*(1+E2713)^3*(C2713-F2713)-G2713)-B2713/6,0)*'Расчет NPV'!$C$13)/(1+'Расчет NPV'!$C$12)^4</f>
        <v/>
      </c>
      <c r="L2713" s="9">
        <f>((D2713*(1+E2713)^4*(C2713-F2713)-G2713)-MAX((D2713*(1+E2713)^4*(C2713-F2713)-G2713)-B2713/6,0)*'Расчет NPV'!$C$13)/(1+'Расчет NPV'!$C$12)^5</f>
        <v/>
      </c>
      <c r="M2713" s="9">
        <f>((D2713*(1+E2713)^5*(C2713-F2713)-G2713)-MAX((D2713*(1+E2713)^5*(C2713-F2713)-G2713)-B2713/6,0)*'Расчет NPV'!$C$13)/(1+'Расчет NPV'!$C$12)^6</f>
        <v/>
      </c>
      <c r="N2713" s="13">
        <f>SUM(H2713:M2713)-B2713</f>
        <v/>
      </c>
    </row>
    <row r="2714">
      <c r="A2714" t="n">
        <v>2710</v>
      </c>
      <c r="B2714" s="9">
        <f>_xlfn.BETA.INV(RAND(),'Расчет NPV'!$E$5,'Расчет NPV'!$F$5,'Расчет NPV'!$B$5,'Расчет NPV'!$D$5)</f>
        <v/>
      </c>
      <c r="C2714" s="9">
        <f>_xlfn.BETA.INV(RAND(),'Расчет NPV'!$E$6,'Расчет NPV'!$F$6,'Расчет NPV'!$B$6,'Расчет NPV'!$D$6)</f>
        <v/>
      </c>
      <c r="D2714" s="9">
        <f>_xlfn.BETA.INV(RAND(),'Расчет NPV'!$E$7,'Расчет NPV'!$F$7,'Расчет NPV'!$B$7,'Расчет NPV'!$D$7)</f>
        <v/>
      </c>
      <c r="E2714" s="5">
        <f>_xlfn.BETA.INV(RAND(),'Расчет NPV'!$E$8,'Расчет NPV'!$F$8,'Расчет NPV'!$B$8,'Расчет NPV'!$D$8)</f>
        <v/>
      </c>
      <c r="F2714" s="9">
        <f>_xlfn.BETA.INV(RAND(),'Расчет NPV'!$E$9,'Расчет NPV'!$F$9,'Расчет NPV'!$B$9,'Расчет NPV'!$D$9)</f>
        <v/>
      </c>
      <c r="G2714" s="9">
        <f>_xlfn.BETA.INV(RAND(),'Расчет NPV'!$E$10,'Расчет NPV'!$F$10,'Расчет NPV'!$B$10,'Расчет NPV'!$D$10)</f>
        <v/>
      </c>
      <c r="H2714" s="9">
        <f>((D2714*(1+E2714)^0*'Расчет NPV'!$C$14*(C2714-F2714)-G2714)-MAX((D2714*(1+E2714)^0*'Расчет NPV'!$C$14*(C2714-F2714)-G2714)-B2714/6,0)*'Расчет NPV'!$C$13)/(1+'Расчет NPV'!$C$12)^1</f>
        <v/>
      </c>
      <c r="I2714" s="9">
        <f>((D2714*(1+E2714)^1*(C2714-F2714)-G2714)-MAX((D2714*(1+E2714)^1*(C2714-F2714)-G2714)-B2714/6,0)*'Расчет NPV'!$C$13)/(1+'Расчет NPV'!$C$12)^2</f>
        <v/>
      </c>
      <c r="J2714" s="9">
        <f>((D2714*(1+E2714)^2*(C2714-F2714)-G2714)-MAX((D2714*(1+E2714)^2*(C2714-F2714)-G2714)-B2714/6,0)*'Расчет NPV'!$C$13)/(1+'Расчет NPV'!$C$12)^3</f>
        <v/>
      </c>
      <c r="K2714" s="9">
        <f>((D2714*(1+E2714)^3*(C2714-F2714)-G2714)-MAX((D2714*(1+E2714)^3*(C2714-F2714)-G2714)-B2714/6,0)*'Расчет NPV'!$C$13)/(1+'Расчет NPV'!$C$12)^4</f>
        <v/>
      </c>
      <c r="L2714" s="9">
        <f>((D2714*(1+E2714)^4*(C2714-F2714)-G2714)-MAX((D2714*(1+E2714)^4*(C2714-F2714)-G2714)-B2714/6,0)*'Расчет NPV'!$C$13)/(1+'Расчет NPV'!$C$12)^5</f>
        <v/>
      </c>
      <c r="M2714" s="9">
        <f>((D2714*(1+E2714)^5*(C2714-F2714)-G2714)-MAX((D2714*(1+E2714)^5*(C2714-F2714)-G2714)-B2714/6,0)*'Расчет NPV'!$C$13)/(1+'Расчет NPV'!$C$12)^6</f>
        <v/>
      </c>
      <c r="N2714" s="13">
        <f>SUM(H2714:M2714)-B2714</f>
        <v/>
      </c>
    </row>
    <row r="2715">
      <c r="A2715" t="n">
        <v>2711</v>
      </c>
      <c r="B2715" s="9">
        <f>_xlfn.BETA.INV(RAND(),'Расчет NPV'!$E$5,'Расчет NPV'!$F$5,'Расчет NPV'!$B$5,'Расчет NPV'!$D$5)</f>
        <v/>
      </c>
      <c r="C2715" s="9">
        <f>_xlfn.BETA.INV(RAND(),'Расчет NPV'!$E$6,'Расчет NPV'!$F$6,'Расчет NPV'!$B$6,'Расчет NPV'!$D$6)</f>
        <v/>
      </c>
      <c r="D2715" s="9">
        <f>_xlfn.BETA.INV(RAND(),'Расчет NPV'!$E$7,'Расчет NPV'!$F$7,'Расчет NPV'!$B$7,'Расчет NPV'!$D$7)</f>
        <v/>
      </c>
      <c r="E2715" s="5">
        <f>_xlfn.BETA.INV(RAND(),'Расчет NPV'!$E$8,'Расчет NPV'!$F$8,'Расчет NPV'!$B$8,'Расчет NPV'!$D$8)</f>
        <v/>
      </c>
      <c r="F2715" s="9">
        <f>_xlfn.BETA.INV(RAND(),'Расчет NPV'!$E$9,'Расчет NPV'!$F$9,'Расчет NPV'!$B$9,'Расчет NPV'!$D$9)</f>
        <v/>
      </c>
      <c r="G2715" s="9">
        <f>_xlfn.BETA.INV(RAND(),'Расчет NPV'!$E$10,'Расчет NPV'!$F$10,'Расчет NPV'!$B$10,'Расчет NPV'!$D$10)</f>
        <v/>
      </c>
      <c r="H2715" s="9">
        <f>((D2715*(1+E2715)^0*'Расчет NPV'!$C$14*(C2715-F2715)-G2715)-MAX((D2715*(1+E2715)^0*'Расчет NPV'!$C$14*(C2715-F2715)-G2715)-B2715/6,0)*'Расчет NPV'!$C$13)/(1+'Расчет NPV'!$C$12)^1</f>
        <v/>
      </c>
      <c r="I2715" s="9">
        <f>((D2715*(1+E2715)^1*(C2715-F2715)-G2715)-MAX((D2715*(1+E2715)^1*(C2715-F2715)-G2715)-B2715/6,0)*'Расчет NPV'!$C$13)/(1+'Расчет NPV'!$C$12)^2</f>
        <v/>
      </c>
      <c r="J2715" s="9">
        <f>((D2715*(1+E2715)^2*(C2715-F2715)-G2715)-MAX((D2715*(1+E2715)^2*(C2715-F2715)-G2715)-B2715/6,0)*'Расчет NPV'!$C$13)/(1+'Расчет NPV'!$C$12)^3</f>
        <v/>
      </c>
      <c r="K2715" s="9">
        <f>((D2715*(1+E2715)^3*(C2715-F2715)-G2715)-MAX((D2715*(1+E2715)^3*(C2715-F2715)-G2715)-B2715/6,0)*'Расчет NPV'!$C$13)/(1+'Расчет NPV'!$C$12)^4</f>
        <v/>
      </c>
      <c r="L2715" s="9">
        <f>((D2715*(1+E2715)^4*(C2715-F2715)-G2715)-MAX((D2715*(1+E2715)^4*(C2715-F2715)-G2715)-B2715/6,0)*'Расчет NPV'!$C$13)/(1+'Расчет NPV'!$C$12)^5</f>
        <v/>
      </c>
      <c r="M2715" s="9">
        <f>((D2715*(1+E2715)^5*(C2715-F2715)-G2715)-MAX((D2715*(1+E2715)^5*(C2715-F2715)-G2715)-B2715/6,0)*'Расчет NPV'!$C$13)/(1+'Расчет NPV'!$C$12)^6</f>
        <v/>
      </c>
      <c r="N2715" s="13">
        <f>SUM(H2715:M2715)-B2715</f>
        <v/>
      </c>
    </row>
    <row r="2716">
      <c r="A2716" t="n">
        <v>2712</v>
      </c>
      <c r="B2716" s="9">
        <f>_xlfn.BETA.INV(RAND(),'Расчет NPV'!$E$5,'Расчет NPV'!$F$5,'Расчет NPV'!$B$5,'Расчет NPV'!$D$5)</f>
        <v/>
      </c>
      <c r="C2716" s="9">
        <f>_xlfn.BETA.INV(RAND(),'Расчет NPV'!$E$6,'Расчет NPV'!$F$6,'Расчет NPV'!$B$6,'Расчет NPV'!$D$6)</f>
        <v/>
      </c>
      <c r="D2716" s="9">
        <f>_xlfn.BETA.INV(RAND(),'Расчет NPV'!$E$7,'Расчет NPV'!$F$7,'Расчет NPV'!$B$7,'Расчет NPV'!$D$7)</f>
        <v/>
      </c>
      <c r="E2716" s="5">
        <f>_xlfn.BETA.INV(RAND(),'Расчет NPV'!$E$8,'Расчет NPV'!$F$8,'Расчет NPV'!$B$8,'Расчет NPV'!$D$8)</f>
        <v/>
      </c>
      <c r="F2716" s="9">
        <f>_xlfn.BETA.INV(RAND(),'Расчет NPV'!$E$9,'Расчет NPV'!$F$9,'Расчет NPV'!$B$9,'Расчет NPV'!$D$9)</f>
        <v/>
      </c>
      <c r="G2716" s="9">
        <f>_xlfn.BETA.INV(RAND(),'Расчет NPV'!$E$10,'Расчет NPV'!$F$10,'Расчет NPV'!$B$10,'Расчет NPV'!$D$10)</f>
        <v/>
      </c>
      <c r="H2716" s="9">
        <f>((D2716*(1+E2716)^0*'Расчет NPV'!$C$14*(C2716-F2716)-G2716)-MAX((D2716*(1+E2716)^0*'Расчет NPV'!$C$14*(C2716-F2716)-G2716)-B2716/6,0)*'Расчет NPV'!$C$13)/(1+'Расчет NPV'!$C$12)^1</f>
        <v/>
      </c>
      <c r="I2716" s="9">
        <f>((D2716*(1+E2716)^1*(C2716-F2716)-G2716)-MAX((D2716*(1+E2716)^1*(C2716-F2716)-G2716)-B2716/6,0)*'Расчет NPV'!$C$13)/(1+'Расчет NPV'!$C$12)^2</f>
        <v/>
      </c>
      <c r="J2716" s="9">
        <f>((D2716*(1+E2716)^2*(C2716-F2716)-G2716)-MAX((D2716*(1+E2716)^2*(C2716-F2716)-G2716)-B2716/6,0)*'Расчет NPV'!$C$13)/(1+'Расчет NPV'!$C$12)^3</f>
        <v/>
      </c>
      <c r="K2716" s="9">
        <f>((D2716*(1+E2716)^3*(C2716-F2716)-G2716)-MAX((D2716*(1+E2716)^3*(C2716-F2716)-G2716)-B2716/6,0)*'Расчет NPV'!$C$13)/(1+'Расчет NPV'!$C$12)^4</f>
        <v/>
      </c>
      <c r="L2716" s="9">
        <f>((D2716*(1+E2716)^4*(C2716-F2716)-G2716)-MAX((D2716*(1+E2716)^4*(C2716-F2716)-G2716)-B2716/6,0)*'Расчет NPV'!$C$13)/(1+'Расчет NPV'!$C$12)^5</f>
        <v/>
      </c>
      <c r="M2716" s="9">
        <f>((D2716*(1+E2716)^5*(C2716-F2716)-G2716)-MAX((D2716*(1+E2716)^5*(C2716-F2716)-G2716)-B2716/6,0)*'Расчет NPV'!$C$13)/(1+'Расчет NPV'!$C$12)^6</f>
        <v/>
      </c>
      <c r="N2716" s="13">
        <f>SUM(H2716:M2716)-B2716</f>
        <v/>
      </c>
    </row>
    <row r="2717">
      <c r="A2717" t="n">
        <v>2713</v>
      </c>
      <c r="B2717" s="9">
        <f>_xlfn.BETA.INV(RAND(),'Расчет NPV'!$E$5,'Расчет NPV'!$F$5,'Расчет NPV'!$B$5,'Расчет NPV'!$D$5)</f>
        <v/>
      </c>
      <c r="C2717" s="9">
        <f>_xlfn.BETA.INV(RAND(),'Расчет NPV'!$E$6,'Расчет NPV'!$F$6,'Расчет NPV'!$B$6,'Расчет NPV'!$D$6)</f>
        <v/>
      </c>
      <c r="D2717" s="9">
        <f>_xlfn.BETA.INV(RAND(),'Расчет NPV'!$E$7,'Расчет NPV'!$F$7,'Расчет NPV'!$B$7,'Расчет NPV'!$D$7)</f>
        <v/>
      </c>
      <c r="E2717" s="5">
        <f>_xlfn.BETA.INV(RAND(),'Расчет NPV'!$E$8,'Расчет NPV'!$F$8,'Расчет NPV'!$B$8,'Расчет NPV'!$D$8)</f>
        <v/>
      </c>
      <c r="F2717" s="9">
        <f>_xlfn.BETA.INV(RAND(),'Расчет NPV'!$E$9,'Расчет NPV'!$F$9,'Расчет NPV'!$B$9,'Расчет NPV'!$D$9)</f>
        <v/>
      </c>
      <c r="G2717" s="9">
        <f>_xlfn.BETA.INV(RAND(),'Расчет NPV'!$E$10,'Расчет NPV'!$F$10,'Расчет NPV'!$B$10,'Расчет NPV'!$D$10)</f>
        <v/>
      </c>
      <c r="H2717" s="9">
        <f>((D2717*(1+E2717)^0*'Расчет NPV'!$C$14*(C2717-F2717)-G2717)-MAX((D2717*(1+E2717)^0*'Расчет NPV'!$C$14*(C2717-F2717)-G2717)-B2717/6,0)*'Расчет NPV'!$C$13)/(1+'Расчет NPV'!$C$12)^1</f>
        <v/>
      </c>
      <c r="I2717" s="9">
        <f>((D2717*(1+E2717)^1*(C2717-F2717)-G2717)-MAX((D2717*(1+E2717)^1*(C2717-F2717)-G2717)-B2717/6,0)*'Расчет NPV'!$C$13)/(1+'Расчет NPV'!$C$12)^2</f>
        <v/>
      </c>
      <c r="J2717" s="9">
        <f>((D2717*(1+E2717)^2*(C2717-F2717)-G2717)-MAX((D2717*(1+E2717)^2*(C2717-F2717)-G2717)-B2717/6,0)*'Расчет NPV'!$C$13)/(1+'Расчет NPV'!$C$12)^3</f>
        <v/>
      </c>
      <c r="K2717" s="9">
        <f>((D2717*(1+E2717)^3*(C2717-F2717)-G2717)-MAX((D2717*(1+E2717)^3*(C2717-F2717)-G2717)-B2717/6,0)*'Расчет NPV'!$C$13)/(1+'Расчет NPV'!$C$12)^4</f>
        <v/>
      </c>
      <c r="L2717" s="9">
        <f>((D2717*(1+E2717)^4*(C2717-F2717)-G2717)-MAX((D2717*(1+E2717)^4*(C2717-F2717)-G2717)-B2717/6,0)*'Расчет NPV'!$C$13)/(1+'Расчет NPV'!$C$12)^5</f>
        <v/>
      </c>
      <c r="M2717" s="9">
        <f>((D2717*(1+E2717)^5*(C2717-F2717)-G2717)-MAX((D2717*(1+E2717)^5*(C2717-F2717)-G2717)-B2717/6,0)*'Расчет NPV'!$C$13)/(1+'Расчет NPV'!$C$12)^6</f>
        <v/>
      </c>
      <c r="N2717" s="13">
        <f>SUM(H2717:M2717)-B2717</f>
        <v/>
      </c>
    </row>
    <row r="2718">
      <c r="A2718" t="n">
        <v>2714</v>
      </c>
      <c r="B2718" s="9">
        <f>_xlfn.BETA.INV(RAND(),'Расчет NPV'!$E$5,'Расчет NPV'!$F$5,'Расчет NPV'!$B$5,'Расчет NPV'!$D$5)</f>
        <v/>
      </c>
      <c r="C2718" s="9">
        <f>_xlfn.BETA.INV(RAND(),'Расчет NPV'!$E$6,'Расчет NPV'!$F$6,'Расчет NPV'!$B$6,'Расчет NPV'!$D$6)</f>
        <v/>
      </c>
      <c r="D2718" s="9">
        <f>_xlfn.BETA.INV(RAND(),'Расчет NPV'!$E$7,'Расчет NPV'!$F$7,'Расчет NPV'!$B$7,'Расчет NPV'!$D$7)</f>
        <v/>
      </c>
      <c r="E2718" s="5">
        <f>_xlfn.BETA.INV(RAND(),'Расчет NPV'!$E$8,'Расчет NPV'!$F$8,'Расчет NPV'!$B$8,'Расчет NPV'!$D$8)</f>
        <v/>
      </c>
      <c r="F2718" s="9">
        <f>_xlfn.BETA.INV(RAND(),'Расчет NPV'!$E$9,'Расчет NPV'!$F$9,'Расчет NPV'!$B$9,'Расчет NPV'!$D$9)</f>
        <v/>
      </c>
      <c r="G2718" s="9">
        <f>_xlfn.BETA.INV(RAND(),'Расчет NPV'!$E$10,'Расчет NPV'!$F$10,'Расчет NPV'!$B$10,'Расчет NPV'!$D$10)</f>
        <v/>
      </c>
      <c r="H2718" s="9">
        <f>((D2718*(1+E2718)^0*'Расчет NPV'!$C$14*(C2718-F2718)-G2718)-MAX((D2718*(1+E2718)^0*'Расчет NPV'!$C$14*(C2718-F2718)-G2718)-B2718/6,0)*'Расчет NPV'!$C$13)/(1+'Расчет NPV'!$C$12)^1</f>
        <v/>
      </c>
      <c r="I2718" s="9">
        <f>((D2718*(1+E2718)^1*(C2718-F2718)-G2718)-MAX((D2718*(1+E2718)^1*(C2718-F2718)-G2718)-B2718/6,0)*'Расчет NPV'!$C$13)/(1+'Расчет NPV'!$C$12)^2</f>
        <v/>
      </c>
      <c r="J2718" s="9">
        <f>((D2718*(1+E2718)^2*(C2718-F2718)-G2718)-MAX((D2718*(1+E2718)^2*(C2718-F2718)-G2718)-B2718/6,0)*'Расчет NPV'!$C$13)/(1+'Расчет NPV'!$C$12)^3</f>
        <v/>
      </c>
      <c r="K2718" s="9">
        <f>((D2718*(1+E2718)^3*(C2718-F2718)-G2718)-MAX((D2718*(1+E2718)^3*(C2718-F2718)-G2718)-B2718/6,0)*'Расчет NPV'!$C$13)/(1+'Расчет NPV'!$C$12)^4</f>
        <v/>
      </c>
      <c r="L2718" s="9">
        <f>((D2718*(1+E2718)^4*(C2718-F2718)-G2718)-MAX((D2718*(1+E2718)^4*(C2718-F2718)-G2718)-B2718/6,0)*'Расчет NPV'!$C$13)/(1+'Расчет NPV'!$C$12)^5</f>
        <v/>
      </c>
      <c r="M2718" s="9">
        <f>((D2718*(1+E2718)^5*(C2718-F2718)-G2718)-MAX((D2718*(1+E2718)^5*(C2718-F2718)-G2718)-B2718/6,0)*'Расчет NPV'!$C$13)/(1+'Расчет NPV'!$C$12)^6</f>
        <v/>
      </c>
      <c r="N2718" s="13">
        <f>SUM(H2718:M2718)-B2718</f>
        <v/>
      </c>
    </row>
    <row r="2719">
      <c r="A2719" t="n">
        <v>2715</v>
      </c>
      <c r="B2719" s="9">
        <f>_xlfn.BETA.INV(RAND(),'Расчет NPV'!$E$5,'Расчет NPV'!$F$5,'Расчет NPV'!$B$5,'Расчет NPV'!$D$5)</f>
        <v/>
      </c>
      <c r="C2719" s="9">
        <f>_xlfn.BETA.INV(RAND(),'Расчет NPV'!$E$6,'Расчет NPV'!$F$6,'Расчет NPV'!$B$6,'Расчет NPV'!$D$6)</f>
        <v/>
      </c>
      <c r="D2719" s="9">
        <f>_xlfn.BETA.INV(RAND(),'Расчет NPV'!$E$7,'Расчет NPV'!$F$7,'Расчет NPV'!$B$7,'Расчет NPV'!$D$7)</f>
        <v/>
      </c>
      <c r="E2719" s="5">
        <f>_xlfn.BETA.INV(RAND(),'Расчет NPV'!$E$8,'Расчет NPV'!$F$8,'Расчет NPV'!$B$8,'Расчет NPV'!$D$8)</f>
        <v/>
      </c>
      <c r="F2719" s="9">
        <f>_xlfn.BETA.INV(RAND(),'Расчет NPV'!$E$9,'Расчет NPV'!$F$9,'Расчет NPV'!$B$9,'Расчет NPV'!$D$9)</f>
        <v/>
      </c>
      <c r="G2719" s="9">
        <f>_xlfn.BETA.INV(RAND(),'Расчет NPV'!$E$10,'Расчет NPV'!$F$10,'Расчет NPV'!$B$10,'Расчет NPV'!$D$10)</f>
        <v/>
      </c>
      <c r="H2719" s="9">
        <f>((D2719*(1+E2719)^0*'Расчет NPV'!$C$14*(C2719-F2719)-G2719)-MAX((D2719*(1+E2719)^0*'Расчет NPV'!$C$14*(C2719-F2719)-G2719)-B2719/6,0)*'Расчет NPV'!$C$13)/(1+'Расчет NPV'!$C$12)^1</f>
        <v/>
      </c>
      <c r="I2719" s="9">
        <f>((D2719*(1+E2719)^1*(C2719-F2719)-G2719)-MAX((D2719*(1+E2719)^1*(C2719-F2719)-G2719)-B2719/6,0)*'Расчет NPV'!$C$13)/(1+'Расчет NPV'!$C$12)^2</f>
        <v/>
      </c>
      <c r="J2719" s="9">
        <f>((D2719*(1+E2719)^2*(C2719-F2719)-G2719)-MAX((D2719*(1+E2719)^2*(C2719-F2719)-G2719)-B2719/6,0)*'Расчет NPV'!$C$13)/(1+'Расчет NPV'!$C$12)^3</f>
        <v/>
      </c>
      <c r="K2719" s="9">
        <f>((D2719*(1+E2719)^3*(C2719-F2719)-G2719)-MAX((D2719*(1+E2719)^3*(C2719-F2719)-G2719)-B2719/6,0)*'Расчет NPV'!$C$13)/(1+'Расчет NPV'!$C$12)^4</f>
        <v/>
      </c>
      <c r="L2719" s="9">
        <f>((D2719*(1+E2719)^4*(C2719-F2719)-G2719)-MAX((D2719*(1+E2719)^4*(C2719-F2719)-G2719)-B2719/6,0)*'Расчет NPV'!$C$13)/(1+'Расчет NPV'!$C$12)^5</f>
        <v/>
      </c>
      <c r="M2719" s="9">
        <f>((D2719*(1+E2719)^5*(C2719-F2719)-G2719)-MAX((D2719*(1+E2719)^5*(C2719-F2719)-G2719)-B2719/6,0)*'Расчет NPV'!$C$13)/(1+'Расчет NPV'!$C$12)^6</f>
        <v/>
      </c>
      <c r="N2719" s="13">
        <f>SUM(H2719:M2719)-B2719</f>
        <v/>
      </c>
    </row>
    <row r="2720">
      <c r="A2720" t="n">
        <v>2716</v>
      </c>
      <c r="B2720" s="9">
        <f>_xlfn.BETA.INV(RAND(),'Расчет NPV'!$E$5,'Расчет NPV'!$F$5,'Расчет NPV'!$B$5,'Расчет NPV'!$D$5)</f>
        <v/>
      </c>
      <c r="C2720" s="9">
        <f>_xlfn.BETA.INV(RAND(),'Расчет NPV'!$E$6,'Расчет NPV'!$F$6,'Расчет NPV'!$B$6,'Расчет NPV'!$D$6)</f>
        <v/>
      </c>
      <c r="D2720" s="9">
        <f>_xlfn.BETA.INV(RAND(),'Расчет NPV'!$E$7,'Расчет NPV'!$F$7,'Расчет NPV'!$B$7,'Расчет NPV'!$D$7)</f>
        <v/>
      </c>
      <c r="E2720" s="5">
        <f>_xlfn.BETA.INV(RAND(),'Расчет NPV'!$E$8,'Расчет NPV'!$F$8,'Расчет NPV'!$B$8,'Расчет NPV'!$D$8)</f>
        <v/>
      </c>
      <c r="F2720" s="9">
        <f>_xlfn.BETA.INV(RAND(),'Расчет NPV'!$E$9,'Расчет NPV'!$F$9,'Расчет NPV'!$B$9,'Расчет NPV'!$D$9)</f>
        <v/>
      </c>
      <c r="G2720" s="9">
        <f>_xlfn.BETA.INV(RAND(),'Расчет NPV'!$E$10,'Расчет NPV'!$F$10,'Расчет NPV'!$B$10,'Расчет NPV'!$D$10)</f>
        <v/>
      </c>
      <c r="H2720" s="9">
        <f>((D2720*(1+E2720)^0*'Расчет NPV'!$C$14*(C2720-F2720)-G2720)-MAX((D2720*(1+E2720)^0*'Расчет NPV'!$C$14*(C2720-F2720)-G2720)-B2720/6,0)*'Расчет NPV'!$C$13)/(1+'Расчет NPV'!$C$12)^1</f>
        <v/>
      </c>
      <c r="I2720" s="9">
        <f>((D2720*(1+E2720)^1*(C2720-F2720)-G2720)-MAX((D2720*(1+E2720)^1*(C2720-F2720)-G2720)-B2720/6,0)*'Расчет NPV'!$C$13)/(1+'Расчет NPV'!$C$12)^2</f>
        <v/>
      </c>
      <c r="J2720" s="9">
        <f>((D2720*(1+E2720)^2*(C2720-F2720)-G2720)-MAX((D2720*(1+E2720)^2*(C2720-F2720)-G2720)-B2720/6,0)*'Расчет NPV'!$C$13)/(1+'Расчет NPV'!$C$12)^3</f>
        <v/>
      </c>
      <c r="K2720" s="9">
        <f>((D2720*(1+E2720)^3*(C2720-F2720)-G2720)-MAX((D2720*(1+E2720)^3*(C2720-F2720)-G2720)-B2720/6,0)*'Расчет NPV'!$C$13)/(1+'Расчет NPV'!$C$12)^4</f>
        <v/>
      </c>
      <c r="L2720" s="9">
        <f>((D2720*(1+E2720)^4*(C2720-F2720)-G2720)-MAX((D2720*(1+E2720)^4*(C2720-F2720)-G2720)-B2720/6,0)*'Расчет NPV'!$C$13)/(1+'Расчет NPV'!$C$12)^5</f>
        <v/>
      </c>
      <c r="M2720" s="9">
        <f>((D2720*(1+E2720)^5*(C2720-F2720)-G2720)-MAX((D2720*(1+E2720)^5*(C2720-F2720)-G2720)-B2720/6,0)*'Расчет NPV'!$C$13)/(1+'Расчет NPV'!$C$12)^6</f>
        <v/>
      </c>
      <c r="N2720" s="13">
        <f>SUM(H2720:M2720)-B2720</f>
        <v/>
      </c>
    </row>
    <row r="2721">
      <c r="A2721" t="n">
        <v>2717</v>
      </c>
      <c r="B2721" s="9">
        <f>_xlfn.BETA.INV(RAND(),'Расчет NPV'!$E$5,'Расчет NPV'!$F$5,'Расчет NPV'!$B$5,'Расчет NPV'!$D$5)</f>
        <v/>
      </c>
      <c r="C2721" s="9">
        <f>_xlfn.BETA.INV(RAND(),'Расчет NPV'!$E$6,'Расчет NPV'!$F$6,'Расчет NPV'!$B$6,'Расчет NPV'!$D$6)</f>
        <v/>
      </c>
      <c r="D2721" s="9">
        <f>_xlfn.BETA.INV(RAND(),'Расчет NPV'!$E$7,'Расчет NPV'!$F$7,'Расчет NPV'!$B$7,'Расчет NPV'!$D$7)</f>
        <v/>
      </c>
      <c r="E2721" s="5">
        <f>_xlfn.BETA.INV(RAND(),'Расчет NPV'!$E$8,'Расчет NPV'!$F$8,'Расчет NPV'!$B$8,'Расчет NPV'!$D$8)</f>
        <v/>
      </c>
      <c r="F2721" s="9">
        <f>_xlfn.BETA.INV(RAND(),'Расчет NPV'!$E$9,'Расчет NPV'!$F$9,'Расчет NPV'!$B$9,'Расчет NPV'!$D$9)</f>
        <v/>
      </c>
      <c r="G2721" s="9">
        <f>_xlfn.BETA.INV(RAND(),'Расчет NPV'!$E$10,'Расчет NPV'!$F$10,'Расчет NPV'!$B$10,'Расчет NPV'!$D$10)</f>
        <v/>
      </c>
      <c r="H2721" s="9">
        <f>((D2721*(1+E2721)^0*'Расчет NPV'!$C$14*(C2721-F2721)-G2721)-MAX((D2721*(1+E2721)^0*'Расчет NPV'!$C$14*(C2721-F2721)-G2721)-B2721/6,0)*'Расчет NPV'!$C$13)/(1+'Расчет NPV'!$C$12)^1</f>
        <v/>
      </c>
      <c r="I2721" s="9">
        <f>((D2721*(1+E2721)^1*(C2721-F2721)-G2721)-MAX((D2721*(1+E2721)^1*(C2721-F2721)-G2721)-B2721/6,0)*'Расчет NPV'!$C$13)/(1+'Расчет NPV'!$C$12)^2</f>
        <v/>
      </c>
      <c r="J2721" s="9">
        <f>((D2721*(1+E2721)^2*(C2721-F2721)-G2721)-MAX((D2721*(1+E2721)^2*(C2721-F2721)-G2721)-B2721/6,0)*'Расчет NPV'!$C$13)/(1+'Расчет NPV'!$C$12)^3</f>
        <v/>
      </c>
      <c r="K2721" s="9">
        <f>((D2721*(1+E2721)^3*(C2721-F2721)-G2721)-MAX((D2721*(1+E2721)^3*(C2721-F2721)-G2721)-B2721/6,0)*'Расчет NPV'!$C$13)/(1+'Расчет NPV'!$C$12)^4</f>
        <v/>
      </c>
      <c r="L2721" s="9">
        <f>((D2721*(1+E2721)^4*(C2721-F2721)-G2721)-MAX((D2721*(1+E2721)^4*(C2721-F2721)-G2721)-B2721/6,0)*'Расчет NPV'!$C$13)/(1+'Расчет NPV'!$C$12)^5</f>
        <v/>
      </c>
      <c r="M2721" s="9">
        <f>((D2721*(1+E2721)^5*(C2721-F2721)-G2721)-MAX((D2721*(1+E2721)^5*(C2721-F2721)-G2721)-B2721/6,0)*'Расчет NPV'!$C$13)/(1+'Расчет NPV'!$C$12)^6</f>
        <v/>
      </c>
      <c r="N2721" s="13">
        <f>SUM(H2721:M2721)-B2721</f>
        <v/>
      </c>
    </row>
    <row r="2722">
      <c r="A2722" t="n">
        <v>2718</v>
      </c>
      <c r="B2722" s="9">
        <f>_xlfn.BETA.INV(RAND(),'Расчет NPV'!$E$5,'Расчет NPV'!$F$5,'Расчет NPV'!$B$5,'Расчет NPV'!$D$5)</f>
        <v/>
      </c>
      <c r="C2722" s="9">
        <f>_xlfn.BETA.INV(RAND(),'Расчет NPV'!$E$6,'Расчет NPV'!$F$6,'Расчет NPV'!$B$6,'Расчет NPV'!$D$6)</f>
        <v/>
      </c>
      <c r="D2722" s="9">
        <f>_xlfn.BETA.INV(RAND(),'Расчет NPV'!$E$7,'Расчет NPV'!$F$7,'Расчет NPV'!$B$7,'Расчет NPV'!$D$7)</f>
        <v/>
      </c>
      <c r="E2722" s="5">
        <f>_xlfn.BETA.INV(RAND(),'Расчет NPV'!$E$8,'Расчет NPV'!$F$8,'Расчет NPV'!$B$8,'Расчет NPV'!$D$8)</f>
        <v/>
      </c>
      <c r="F2722" s="9">
        <f>_xlfn.BETA.INV(RAND(),'Расчет NPV'!$E$9,'Расчет NPV'!$F$9,'Расчет NPV'!$B$9,'Расчет NPV'!$D$9)</f>
        <v/>
      </c>
      <c r="G2722" s="9">
        <f>_xlfn.BETA.INV(RAND(),'Расчет NPV'!$E$10,'Расчет NPV'!$F$10,'Расчет NPV'!$B$10,'Расчет NPV'!$D$10)</f>
        <v/>
      </c>
      <c r="H2722" s="9">
        <f>((D2722*(1+E2722)^0*'Расчет NPV'!$C$14*(C2722-F2722)-G2722)-MAX((D2722*(1+E2722)^0*'Расчет NPV'!$C$14*(C2722-F2722)-G2722)-B2722/6,0)*'Расчет NPV'!$C$13)/(1+'Расчет NPV'!$C$12)^1</f>
        <v/>
      </c>
      <c r="I2722" s="9">
        <f>((D2722*(1+E2722)^1*(C2722-F2722)-G2722)-MAX((D2722*(1+E2722)^1*(C2722-F2722)-G2722)-B2722/6,0)*'Расчет NPV'!$C$13)/(1+'Расчет NPV'!$C$12)^2</f>
        <v/>
      </c>
      <c r="J2722" s="9">
        <f>((D2722*(1+E2722)^2*(C2722-F2722)-G2722)-MAX((D2722*(1+E2722)^2*(C2722-F2722)-G2722)-B2722/6,0)*'Расчет NPV'!$C$13)/(1+'Расчет NPV'!$C$12)^3</f>
        <v/>
      </c>
      <c r="K2722" s="9">
        <f>((D2722*(1+E2722)^3*(C2722-F2722)-G2722)-MAX((D2722*(1+E2722)^3*(C2722-F2722)-G2722)-B2722/6,0)*'Расчет NPV'!$C$13)/(1+'Расчет NPV'!$C$12)^4</f>
        <v/>
      </c>
      <c r="L2722" s="9">
        <f>((D2722*(1+E2722)^4*(C2722-F2722)-G2722)-MAX((D2722*(1+E2722)^4*(C2722-F2722)-G2722)-B2722/6,0)*'Расчет NPV'!$C$13)/(1+'Расчет NPV'!$C$12)^5</f>
        <v/>
      </c>
      <c r="M2722" s="9">
        <f>((D2722*(1+E2722)^5*(C2722-F2722)-G2722)-MAX((D2722*(1+E2722)^5*(C2722-F2722)-G2722)-B2722/6,0)*'Расчет NPV'!$C$13)/(1+'Расчет NPV'!$C$12)^6</f>
        <v/>
      </c>
      <c r="N2722" s="13">
        <f>SUM(H2722:M2722)-B2722</f>
        <v/>
      </c>
    </row>
    <row r="2723">
      <c r="A2723" t="n">
        <v>2719</v>
      </c>
      <c r="B2723" s="9">
        <f>_xlfn.BETA.INV(RAND(),'Расчет NPV'!$E$5,'Расчет NPV'!$F$5,'Расчет NPV'!$B$5,'Расчет NPV'!$D$5)</f>
        <v/>
      </c>
      <c r="C2723" s="9">
        <f>_xlfn.BETA.INV(RAND(),'Расчет NPV'!$E$6,'Расчет NPV'!$F$6,'Расчет NPV'!$B$6,'Расчет NPV'!$D$6)</f>
        <v/>
      </c>
      <c r="D2723" s="9">
        <f>_xlfn.BETA.INV(RAND(),'Расчет NPV'!$E$7,'Расчет NPV'!$F$7,'Расчет NPV'!$B$7,'Расчет NPV'!$D$7)</f>
        <v/>
      </c>
      <c r="E2723" s="5">
        <f>_xlfn.BETA.INV(RAND(),'Расчет NPV'!$E$8,'Расчет NPV'!$F$8,'Расчет NPV'!$B$8,'Расчет NPV'!$D$8)</f>
        <v/>
      </c>
      <c r="F2723" s="9">
        <f>_xlfn.BETA.INV(RAND(),'Расчет NPV'!$E$9,'Расчет NPV'!$F$9,'Расчет NPV'!$B$9,'Расчет NPV'!$D$9)</f>
        <v/>
      </c>
      <c r="G2723" s="9">
        <f>_xlfn.BETA.INV(RAND(),'Расчет NPV'!$E$10,'Расчет NPV'!$F$10,'Расчет NPV'!$B$10,'Расчет NPV'!$D$10)</f>
        <v/>
      </c>
      <c r="H2723" s="9">
        <f>((D2723*(1+E2723)^0*'Расчет NPV'!$C$14*(C2723-F2723)-G2723)-MAX((D2723*(1+E2723)^0*'Расчет NPV'!$C$14*(C2723-F2723)-G2723)-B2723/6,0)*'Расчет NPV'!$C$13)/(1+'Расчет NPV'!$C$12)^1</f>
        <v/>
      </c>
      <c r="I2723" s="9">
        <f>((D2723*(1+E2723)^1*(C2723-F2723)-G2723)-MAX((D2723*(1+E2723)^1*(C2723-F2723)-G2723)-B2723/6,0)*'Расчет NPV'!$C$13)/(1+'Расчет NPV'!$C$12)^2</f>
        <v/>
      </c>
      <c r="J2723" s="9">
        <f>((D2723*(1+E2723)^2*(C2723-F2723)-G2723)-MAX((D2723*(1+E2723)^2*(C2723-F2723)-G2723)-B2723/6,0)*'Расчет NPV'!$C$13)/(1+'Расчет NPV'!$C$12)^3</f>
        <v/>
      </c>
      <c r="K2723" s="9">
        <f>((D2723*(1+E2723)^3*(C2723-F2723)-G2723)-MAX((D2723*(1+E2723)^3*(C2723-F2723)-G2723)-B2723/6,0)*'Расчет NPV'!$C$13)/(1+'Расчет NPV'!$C$12)^4</f>
        <v/>
      </c>
      <c r="L2723" s="9">
        <f>((D2723*(1+E2723)^4*(C2723-F2723)-G2723)-MAX((D2723*(1+E2723)^4*(C2723-F2723)-G2723)-B2723/6,0)*'Расчет NPV'!$C$13)/(1+'Расчет NPV'!$C$12)^5</f>
        <v/>
      </c>
      <c r="M2723" s="9">
        <f>((D2723*(1+E2723)^5*(C2723-F2723)-G2723)-MAX((D2723*(1+E2723)^5*(C2723-F2723)-G2723)-B2723/6,0)*'Расчет NPV'!$C$13)/(1+'Расчет NPV'!$C$12)^6</f>
        <v/>
      </c>
      <c r="N2723" s="13">
        <f>SUM(H2723:M2723)-B2723</f>
        <v/>
      </c>
    </row>
    <row r="2724">
      <c r="A2724" t="n">
        <v>2720</v>
      </c>
      <c r="B2724" s="9">
        <f>_xlfn.BETA.INV(RAND(),'Расчет NPV'!$E$5,'Расчет NPV'!$F$5,'Расчет NPV'!$B$5,'Расчет NPV'!$D$5)</f>
        <v/>
      </c>
      <c r="C2724" s="9">
        <f>_xlfn.BETA.INV(RAND(),'Расчет NPV'!$E$6,'Расчет NPV'!$F$6,'Расчет NPV'!$B$6,'Расчет NPV'!$D$6)</f>
        <v/>
      </c>
      <c r="D2724" s="9">
        <f>_xlfn.BETA.INV(RAND(),'Расчет NPV'!$E$7,'Расчет NPV'!$F$7,'Расчет NPV'!$B$7,'Расчет NPV'!$D$7)</f>
        <v/>
      </c>
      <c r="E2724" s="5">
        <f>_xlfn.BETA.INV(RAND(),'Расчет NPV'!$E$8,'Расчет NPV'!$F$8,'Расчет NPV'!$B$8,'Расчет NPV'!$D$8)</f>
        <v/>
      </c>
      <c r="F2724" s="9">
        <f>_xlfn.BETA.INV(RAND(),'Расчет NPV'!$E$9,'Расчет NPV'!$F$9,'Расчет NPV'!$B$9,'Расчет NPV'!$D$9)</f>
        <v/>
      </c>
      <c r="G2724" s="9">
        <f>_xlfn.BETA.INV(RAND(),'Расчет NPV'!$E$10,'Расчет NPV'!$F$10,'Расчет NPV'!$B$10,'Расчет NPV'!$D$10)</f>
        <v/>
      </c>
      <c r="H2724" s="9">
        <f>((D2724*(1+E2724)^0*'Расчет NPV'!$C$14*(C2724-F2724)-G2724)-MAX((D2724*(1+E2724)^0*'Расчет NPV'!$C$14*(C2724-F2724)-G2724)-B2724/6,0)*'Расчет NPV'!$C$13)/(1+'Расчет NPV'!$C$12)^1</f>
        <v/>
      </c>
      <c r="I2724" s="9">
        <f>((D2724*(1+E2724)^1*(C2724-F2724)-G2724)-MAX((D2724*(1+E2724)^1*(C2724-F2724)-G2724)-B2724/6,0)*'Расчет NPV'!$C$13)/(1+'Расчет NPV'!$C$12)^2</f>
        <v/>
      </c>
      <c r="J2724" s="9">
        <f>((D2724*(1+E2724)^2*(C2724-F2724)-G2724)-MAX((D2724*(1+E2724)^2*(C2724-F2724)-G2724)-B2724/6,0)*'Расчет NPV'!$C$13)/(1+'Расчет NPV'!$C$12)^3</f>
        <v/>
      </c>
      <c r="K2724" s="9">
        <f>((D2724*(1+E2724)^3*(C2724-F2724)-G2724)-MAX((D2724*(1+E2724)^3*(C2724-F2724)-G2724)-B2724/6,0)*'Расчет NPV'!$C$13)/(1+'Расчет NPV'!$C$12)^4</f>
        <v/>
      </c>
      <c r="L2724" s="9">
        <f>((D2724*(1+E2724)^4*(C2724-F2724)-G2724)-MAX((D2724*(1+E2724)^4*(C2724-F2724)-G2724)-B2724/6,0)*'Расчет NPV'!$C$13)/(1+'Расчет NPV'!$C$12)^5</f>
        <v/>
      </c>
      <c r="M2724" s="9">
        <f>((D2724*(1+E2724)^5*(C2724-F2724)-G2724)-MAX((D2724*(1+E2724)^5*(C2724-F2724)-G2724)-B2724/6,0)*'Расчет NPV'!$C$13)/(1+'Расчет NPV'!$C$12)^6</f>
        <v/>
      </c>
      <c r="N2724" s="13">
        <f>SUM(H2724:M2724)-B2724</f>
        <v/>
      </c>
    </row>
    <row r="2725">
      <c r="A2725" t="n">
        <v>2721</v>
      </c>
      <c r="B2725" s="9">
        <f>_xlfn.BETA.INV(RAND(),'Расчет NPV'!$E$5,'Расчет NPV'!$F$5,'Расчет NPV'!$B$5,'Расчет NPV'!$D$5)</f>
        <v/>
      </c>
      <c r="C2725" s="9">
        <f>_xlfn.BETA.INV(RAND(),'Расчет NPV'!$E$6,'Расчет NPV'!$F$6,'Расчет NPV'!$B$6,'Расчет NPV'!$D$6)</f>
        <v/>
      </c>
      <c r="D2725" s="9">
        <f>_xlfn.BETA.INV(RAND(),'Расчет NPV'!$E$7,'Расчет NPV'!$F$7,'Расчет NPV'!$B$7,'Расчет NPV'!$D$7)</f>
        <v/>
      </c>
      <c r="E2725" s="5">
        <f>_xlfn.BETA.INV(RAND(),'Расчет NPV'!$E$8,'Расчет NPV'!$F$8,'Расчет NPV'!$B$8,'Расчет NPV'!$D$8)</f>
        <v/>
      </c>
      <c r="F2725" s="9">
        <f>_xlfn.BETA.INV(RAND(),'Расчет NPV'!$E$9,'Расчет NPV'!$F$9,'Расчет NPV'!$B$9,'Расчет NPV'!$D$9)</f>
        <v/>
      </c>
      <c r="G2725" s="9">
        <f>_xlfn.BETA.INV(RAND(),'Расчет NPV'!$E$10,'Расчет NPV'!$F$10,'Расчет NPV'!$B$10,'Расчет NPV'!$D$10)</f>
        <v/>
      </c>
      <c r="H2725" s="9">
        <f>((D2725*(1+E2725)^0*'Расчет NPV'!$C$14*(C2725-F2725)-G2725)-MAX((D2725*(1+E2725)^0*'Расчет NPV'!$C$14*(C2725-F2725)-G2725)-B2725/6,0)*'Расчет NPV'!$C$13)/(1+'Расчет NPV'!$C$12)^1</f>
        <v/>
      </c>
      <c r="I2725" s="9">
        <f>((D2725*(1+E2725)^1*(C2725-F2725)-G2725)-MAX((D2725*(1+E2725)^1*(C2725-F2725)-G2725)-B2725/6,0)*'Расчет NPV'!$C$13)/(1+'Расчет NPV'!$C$12)^2</f>
        <v/>
      </c>
      <c r="J2725" s="9">
        <f>((D2725*(1+E2725)^2*(C2725-F2725)-G2725)-MAX((D2725*(1+E2725)^2*(C2725-F2725)-G2725)-B2725/6,0)*'Расчет NPV'!$C$13)/(1+'Расчет NPV'!$C$12)^3</f>
        <v/>
      </c>
      <c r="K2725" s="9">
        <f>((D2725*(1+E2725)^3*(C2725-F2725)-G2725)-MAX((D2725*(1+E2725)^3*(C2725-F2725)-G2725)-B2725/6,0)*'Расчет NPV'!$C$13)/(1+'Расчет NPV'!$C$12)^4</f>
        <v/>
      </c>
      <c r="L2725" s="9">
        <f>((D2725*(1+E2725)^4*(C2725-F2725)-G2725)-MAX((D2725*(1+E2725)^4*(C2725-F2725)-G2725)-B2725/6,0)*'Расчет NPV'!$C$13)/(1+'Расчет NPV'!$C$12)^5</f>
        <v/>
      </c>
      <c r="M2725" s="9">
        <f>((D2725*(1+E2725)^5*(C2725-F2725)-G2725)-MAX((D2725*(1+E2725)^5*(C2725-F2725)-G2725)-B2725/6,0)*'Расчет NPV'!$C$13)/(1+'Расчет NPV'!$C$12)^6</f>
        <v/>
      </c>
      <c r="N2725" s="13">
        <f>SUM(H2725:M2725)-B2725</f>
        <v/>
      </c>
    </row>
    <row r="2726">
      <c r="A2726" t="n">
        <v>2722</v>
      </c>
      <c r="B2726" s="9">
        <f>_xlfn.BETA.INV(RAND(),'Расчет NPV'!$E$5,'Расчет NPV'!$F$5,'Расчет NPV'!$B$5,'Расчет NPV'!$D$5)</f>
        <v/>
      </c>
      <c r="C2726" s="9">
        <f>_xlfn.BETA.INV(RAND(),'Расчет NPV'!$E$6,'Расчет NPV'!$F$6,'Расчет NPV'!$B$6,'Расчет NPV'!$D$6)</f>
        <v/>
      </c>
      <c r="D2726" s="9">
        <f>_xlfn.BETA.INV(RAND(),'Расчет NPV'!$E$7,'Расчет NPV'!$F$7,'Расчет NPV'!$B$7,'Расчет NPV'!$D$7)</f>
        <v/>
      </c>
      <c r="E2726" s="5">
        <f>_xlfn.BETA.INV(RAND(),'Расчет NPV'!$E$8,'Расчет NPV'!$F$8,'Расчет NPV'!$B$8,'Расчет NPV'!$D$8)</f>
        <v/>
      </c>
      <c r="F2726" s="9">
        <f>_xlfn.BETA.INV(RAND(),'Расчет NPV'!$E$9,'Расчет NPV'!$F$9,'Расчет NPV'!$B$9,'Расчет NPV'!$D$9)</f>
        <v/>
      </c>
      <c r="G2726" s="9">
        <f>_xlfn.BETA.INV(RAND(),'Расчет NPV'!$E$10,'Расчет NPV'!$F$10,'Расчет NPV'!$B$10,'Расчет NPV'!$D$10)</f>
        <v/>
      </c>
      <c r="H2726" s="9">
        <f>((D2726*(1+E2726)^0*'Расчет NPV'!$C$14*(C2726-F2726)-G2726)-MAX((D2726*(1+E2726)^0*'Расчет NPV'!$C$14*(C2726-F2726)-G2726)-B2726/6,0)*'Расчет NPV'!$C$13)/(1+'Расчет NPV'!$C$12)^1</f>
        <v/>
      </c>
      <c r="I2726" s="9">
        <f>((D2726*(1+E2726)^1*(C2726-F2726)-G2726)-MAX((D2726*(1+E2726)^1*(C2726-F2726)-G2726)-B2726/6,0)*'Расчет NPV'!$C$13)/(1+'Расчет NPV'!$C$12)^2</f>
        <v/>
      </c>
      <c r="J2726" s="9">
        <f>((D2726*(1+E2726)^2*(C2726-F2726)-G2726)-MAX((D2726*(1+E2726)^2*(C2726-F2726)-G2726)-B2726/6,0)*'Расчет NPV'!$C$13)/(1+'Расчет NPV'!$C$12)^3</f>
        <v/>
      </c>
      <c r="K2726" s="9">
        <f>((D2726*(1+E2726)^3*(C2726-F2726)-G2726)-MAX((D2726*(1+E2726)^3*(C2726-F2726)-G2726)-B2726/6,0)*'Расчет NPV'!$C$13)/(1+'Расчет NPV'!$C$12)^4</f>
        <v/>
      </c>
      <c r="L2726" s="9">
        <f>((D2726*(1+E2726)^4*(C2726-F2726)-G2726)-MAX((D2726*(1+E2726)^4*(C2726-F2726)-G2726)-B2726/6,0)*'Расчет NPV'!$C$13)/(1+'Расчет NPV'!$C$12)^5</f>
        <v/>
      </c>
      <c r="M2726" s="9">
        <f>((D2726*(1+E2726)^5*(C2726-F2726)-G2726)-MAX((D2726*(1+E2726)^5*(C2726-F2726)-G2726)-B2726/6,0)*'Расчет NPV'!$C$13)/(1+'Расчет NPV'!$C$12)^6</f>
        <v/>
      </c>
      <c r="N2726" s="13">
        <f>SUM(H2726:M2726)-B2726</f>
        <v/>
      </c>
    </row>
    <row r="2727">
      <c r="A2727" t="n">
        <v>2723</v>
      </c>
      <c r="B2727" s="9">
        <f>_xlfn.BETA.INV(RAND(),'Расчет NPV'!$E$5,'Расчет NPV'!$F$5,'Расчет NPV'!$B$5,'Расчет NPV'!$D$5)</f>
        <v/>
      </c>
      <c r="C2727" s="9">
        <f>_xlfn.BETA.INV(RAND(),'Расчет NPV'!$E$6,'Расчет NPV'!$F$6,'Расчет NPV'!$B$6,'Расчет NPV'!$D$6)</f>
        <v/>
      </c>
      <c r="D2727" s="9">
        <f>_xlfn.BETA.INV(RAND(),'Расчет NPV'!$E$7,'Расчет NPV'!$F$7,'Расчет NPV'!$B$7,'Расчет NPV'!$D$7)</f>
        <v/>
      </c>
      <c r="E2727" s="5">
        <f>_xlfn.BETA.INV(RAND(),'Расчет NPV'!$E$8,'Расчет NPV'!$F$8,'Расчет NPV'!$B$8,'Расчет NPV'!$D$8)</f>
        <v/>
      </c>
      <c r="F2727" s="9">
        <f>_xlfn.BETA.INV(RAND(),'Расчет NPV'!$E$9,'Расчет NPV'!$F$9,'Расчет NPV'!$B$9,'Расчет NPV'!$D$9)</f>
        <v/>
      </c>
      <c r="G2727" s="9">
        <f>_xlfn.BETA.INV(RAND(),'Расчет NPV'!$E$10,'Расчет NPV'!$F$10,'Расчет NPV'!$B$10,'Расчет NPV'!$D$10)</f>
        <v/>
      </c>
      <c r="H2727" s="9">
        <f>((D2727*(1+E2727)^0*'Расчет NPV'!$C$14*(C2727-F2727)-G2727)-MAX((D2727*(1+E2727)^0*'Расчет NPV'!$C$14*(C2727-F2727)-G2727)-B2727/6,0)*'Расчет NPV'!$C$13)/(1+'Расчет NPV'!$C$12)^1</f>
        <v/>
      </c>
      <c r="I2727" s="9">
        <f>((D2727*(1+E2727)^1*(C2727-F2727)-G2727)-MAX((D2727*(1+E2727)^1*(C2727-F2727)-G2727)-B2727/6,0)*'Расчет NPV'!$C$13)/(1+'Расчет NPV'!$C$12)^2</f>
        <v/>
      </c>
      <c r="J2727" s="9">
        <f>((D2727*(1+E2727)^2*(C2727-F2727)-G2727)-MAX((D2727*(1+E2727)^2*(C2727-F2727)-G2727)-B2727/6,0)*'Расчет NPV'!$C$13)/(1+'Расчет NPV'!$C$12)^3</f>
        <v/>
      </c>
      <c r="K2727" s="9">
        <f>((D2727*(1+E2727)^3*(C2727-F2727)-G2727)-MAX((D2727*(1+E2727)^3*(C2727-F2727)-G2727)-B2727/6,0)*'Расчет NPV'!$C$13)/(1+'Расчет NPV'!$C$12)^4</f>
        <v/>
      </c>
      <c r="L2727" s="9">
        <f>((D2727*(1+E2727)^4*(C2727-F2727)-G2727)-MAX((D2727*(1+E2727)^4*(C2727-F2727)-G2727)-B2727/6,0)*'Расчет NPV'!$C$13)/(1+'Расчет NPV'!$C$12)^5</f>
        <v/>
      </c>
      <c r="M2727" s="9">
        <f>((D2727*(1+E2727)^5*(C2727-F2727)-G2727)-MAX((D2727*(1+E2727)^5*(C2727-F2727)-G2727)-B2727/6,0)*'Расчет NPV'!$C$13)/(1+'Расчет NPV'!$C$12)^6</f>
        <v/>
      </c>
      <c r="N2727" s="13">
        <f>SUM(H2727:M2727)-B2727</f>
        <v/>
      </c>
    </row>
    <row r="2728">
      <c r="A2728" t="n">
        <v>2724</v>
      </c>
      <c r="B2728" s="9">
        <f>_xlfn.BETA.INV(RAND(),'Расчет NPV'!$E$5,'Расчет NPV'!$F$5,'Расчет NPV'!$B$5,'Расчет NPV'!$D$5)</f>
        <v/>
      </c>
      <c r="C2728" s="9">
        <f>_xlfn.BETA.INV(RAND(),'Расчет NPV'!$E$6,'Расчет NPV'!$F$6,'Расчет NPV'!$B$6,'Расчет NPV'!$D$6)</f>
        <v/>
      </c>
      <c r="D2728" s="9">
        <f>_xlfn.BETA.INV(RAND(),'Расчет NPV'!$E$7,'Расчет NPV'!$F$7,'Расчет NPV'!$B$7,'Расчет NPV'!$D$7)</f>
        <v/>
      </c>
      <c r="E2728" s="5">
        <f>_xlfn.BETA.INV(RAND(),'Расчет NPV'!$E$8,'Расчет NPV'!$F$8,'Расчет NPV'!$B$8,'Расчет NPV'!$D$8)</f>
        <v/>
      </c>
      <c r="F2728" s="9">
        <f>_xlfn.BETA.INV(RAND(),'Расчет NPV'!$E$9,'Расчет NPV'!$F$9,'Расчет NPV'!$B$9,'Расчет NPV'!$D$9)</f>
        <v/>
      </c>
      <c r="G2728" s="9">
        <f>_xlfn.BETA.INV(RAND(),'Расчет NPV'!$E$10,'Расчет NPV'!$F$10,'Расчет NPV'!$B$10,'Расчет NPV'!$D$10)</f>
        <v/>
      </c>
      <c r="H2728" s="9">
        <f>((D2728*(1+E2728)^0*'Расчет NPV'!$C$14*(C2728-F2728)-G2728)-MAX((D2728*(1+E2728)^0*'Расчет NPV'!$C$14*(C2728-F2728)-G2728)-B2728/6,0)*'Расчет NPV'!$C$13)/(1+'Расчет NPV'!$C$12)^1</f>
        <v/>
      </c>
      <c r="I2728" s="9">
        <f>((D2728*(1+E2728)^1*(C2728-F2728)-G2728)-MAX((D2728*(1+E2728)^1*(C2728-F2728)-G2728)-B2728/6,0)*'Расчет NPV'!$C$13)/(1+'Расчет NPV'!$C$12)^2</f>
        <v/>
      </c>
      <c r="J2728" s="9">
        <f>((D2728*(1+E2728)^2*(C2728-F2728)-G2728)-MAX((D2728*(1+E2728)^2*(C2728-F2728)-G2728)-B2728/6,0)*'Расчет NPV'!$C$13)/(1+'Расчет NPV'!$C$12)^3</f>
        <v/>
      </c>
      <c r="K2728" s="9">
        <f>((D2728*(1+E2728)^3*(C2728-F2728)-G2728)-MAX((D2728*(1+E2728)^3*(C2728-F2728)-G2728)-B2728/6,0)*'Расчет NPV'!$C$13)/(1+'Расчет NPV'!$C$12)^4</f>
        <v/>
      </c>
      <c r="L2728" s="9">
        <f>((D2728*(1+E2728)^4*(C2728-F2728)-G2728)-MAX((D2728*(1+E2728)^4*(C2728-F2728)-G2728)-B2728/6,0)*'Расчет NPV'!$C$13)/(1+'Расчет NPV'!$C$12)^5</f>
        <v/>
      </c>
      <c r="M2728" s="9">
        <f>((D2728*(1+E2728)^5*(C2728-F2728)-G2728)-MAX((D2728*(1+E2728)^5*(C2728-F2728)-G2728)-B2728/6,0)*'Расчет NPV'!$C$13)/(1+'Расчет NPV'!$C$12)^6</f>
        <v/>
      </c>
      <c r="N2728" s="13">
        <f>SUM(H2728:M2728)-B2728</f>
        <v/>
      </c>
    </row>
    <row r="2729">
      <c r="A2729" t="n">
        <v>2725</v>
      </c>
      <c r="B2729" s="9">
        <f>_xlfn.BETA.INV(RAND(),'Расчет NPV'!$E$5,'Расчет NPV'!$F$5,'Расчет NPV'!$B$5,'Расчет NPV'!$D$5)</f>
        <v/>
      </c>
      <c r="C2729" s="9">
        <f>_xlfn.BETA.INV(RAND(),'Расчет NPV'!$E$6,'Расчет NPV'!$F$6,'Расчет NPV'!$B$6,'Расчет NPV'!$D$6)</f>
        <v/>
      </c>
      <c r="D2729" s="9">
        <f>_xlfn.BETA.INV(RAND(),'Расчет NPV'!$E$7,'Расчет NPV'!$F$7,'Расчет NPV'!$B$7,'Расчет NPV'!$D$7)</f>
        <v/>
      </c>
      <c r="E2729" s="5">
        <f>_xlfn.BETA.INV(RAND(),'Расчет NPV'!$E$8,'Расчет NPV'!$F$8,'Расчет NPV'!$B$8,'Расчет NPV'!$D$8)</f>
        <v/>
      </c>
      <c r="F2729" s="9">
        <f>_xlfn.BETA.INV(RAND(),'Расчет NPV'!$E$9,'Расчет NPV'!$F$9,'Расчет NPV'!$B$9,'Расчет NPV'!$D$9)</f>
        <v/>
      </c>
      <c r="G2729" s="9">
        <f>_xlfn.BETA.INV(RAND(),'Расчет NPV'!$E$10,'Расчет NPV'!$F$10,'Расчет NPV'!$B$10,'Расчет NPV'!$D$10)</f>
        <v/>
      </c>
      <c r="H2729" s="9">
        <f>((D2729*(1+E2729)^0*'Расчет NPV'!$C$14*(C2729-F2729)-G2729)-MAX((D2729*(1+E2729)^0*'Расчет NPV'!$C$14*(C2729-F2729)-G2729)-B2729/6,0)*'Расчет NPV'!$C$13)/(1+'Расчет NPV'!$C$12)^1</f>
        <v/>
      </c>
      <c r="I2729" s="9">
        <f>((D2729*(1+E2729)^1*(C2729-F2729)-G2729)-MAX((D2729*(1+E2729)^1*(C2729-F2729)-G2729)-B2729/6,0)*'Расчет NPV'!$C$13)/(1+'Расчет NPV'!$C$12)^2</f>
        <v/>
      </c>
      <c r="J2729" s="9">
        <f>((D2729*(1+E2729)^2*(C2729-F2729)-G2729)-MAX((D2729*(1+E2729)^2*(C2729-F2729)-G2729)-B2729/6,0)*'Расчет NPV'!$C$13)/(1+'Расчет NPV'!$C$12)^3</f>
        <v/>
      </c>
      <c r="K2729" s="9">
        <f>((D2729*(1+E2729)^3*(C2729-F2729)-G2729)-MAX((D2729*(1+E2729)^3*(C2729-F2729)-G2729)-B2729/6,0)*'Расчет NPV'!$C$13)/(1+'Расчет NPV'!$C$12)^4</f>
        <v/>
      </c>
      <c r="L2729" s="9">
        <f>((D2729*(1+E2729)^4*(C2729-F2729)-G2729)-MAX((D2729*(1+E2729)^4*(C2729-F2729)-G2729)-B2729/6,0)*'Расчет NPV'!$C$13)/(1+'Расчет NPV'!$C$12)^5</f>
        <v/>
      </c>
      <c r="M2729" s="9">
        <f>((D2729*(1+E2729)^5*(C2729-F2729)-G2729)-MAX((D2729*(1+E2729)^5*(C2729-F2729)-G2729)-B2729/6,0)*'Расчет NPV'!$C$13)/(1+'Расчет NPV'!$C$12)^6</f>
        <v/>
      </c>
      <c r="N2729" s="13">
        <f>SUM(H2729:M2729)-B2729</f>
        <v/>
      </c>
    </row>
    <row r="2730">
      <c r="A2730" t="n">
        <v>2726</v>
      </c>
      <c r="B2730" s="9">
        <f>_xlfn.BETA.INV(RAND(),'Расчет NPV'!$E$5,'Расчет NPV'!$F$5,'Расчет NPV'!$B$5,'Расчет NPV'!$D$5)</f>
        <v/>
      </c>
      <c r="C2730" s="9">
        <f>_xlfn.BETA.INV(RAND(),'Расчет NPV'!$E$6,'Расчет NPV'!$F$6,'Расчет NPV'!$B$6,'Расчет NPV'!$D$6)</f>
        <v/>
      </c>
      <c r="D2730" s="9">
        <f>_xlfn.BETA.INV(RAND(),'Расчет NPV'!$E$7,'Расчет NPV'!$F$7,'Расчет NPV'!$B$7,'Расчет NPV'!$D$7)</f>
        <v/>
      </c>
      <c r="E2730" s="5">
        <f>_xlfn.BETA.INV(RAND(),'Расчет NPV'!$E$8,'Расчет NPV'!$F$8,'Расчет NPV'!$B$8,'Расчет NPV'!$D$8)</f>
        <v/>
      </c>
      <c r="F2730" s="9">
        <f>_xlfn.BETA.INV(RAND(),'Расчет NPV'!$E$9,'Расчет NPV'!$F$9,'Расчет NPV'!$B$9,'Расчет NPV'!$D$9)</f>
        <v/>
      </c>
      <c r="G2730" s="9">
        <f>_xlfn.BETA.INV(RAND(),'Расчет NPV'!$E$10,'Расчет NPV'!$F$10,'Расчет NPV'!$B$10,'Расчет NPV'!$D$10)</f>
        <v/>
      </c>
      <c r="H2730" s="9">
        <f>((D2730*(1+E2730)^0*'Расчет NPV'!$C$14*(C2730-F2730)-G2730)-MAX((D2730*(1+E2730)^0*'Расчет NPV'!$C$14*(C2730-F2730)-G2730)-B2730/6,0)*'Расчет NPV'!$C$13)/(1+'Расчет NPV'!$C$12)^1</f>
        <v/>
      </c>
      <c r="I2730" s="9">
        <f>((D2730*(1+E2730)^1*(C2730-F2730)-G2730)-MAX((D2730*(1+E2730)^1*(C2730-F2730)-G2730)-B2730/6,0)*'Расчет NPV'!$C$13)/(1+'Расчет NPV'!$C$12)^2</f>
        <v/>
      </c>
      <c r="J2730" s="9">
        <f>((D2730*(1+E2730)^2*(C2730-F2730)-G2730)-MAX((D2730*(1+E2730)^2*(C2730-F2730)-G2730)-B2730/6,0)*'Расчет NPV'!$C$13)/(1+'Расчет NPV'!$C$12)^3</f>
        <v/>
      </c>
      <c r="K2730" s="9">
        <f>((D2730*(1+E2730)^3*(C2730-F2730)-G2730)-MAX((D2730*(1+E2730)^3*(C2730-F2730)-G2730)-B2730/6,0)*'Расчет NPV'!$C$13)/(1+'Расчет NPV'!$C$12)^4</f>
        <v/>
      </c>
      <c r="L2730" s="9">
        <f>((D2730*(1+E2730)^4*(C2730-F2730)-G2730)-MAX((D2730*(1+E2730)^4*(C2730-F2730)-G2730)-B2730/6,0)*'Расчет NPV'!$C$13)/(1+'Расчет NPV'!$C$12)^5</f>
        <v/>
      </c>
      <c r="M2730" s="9">
        <f>((D2730*(1+E2730)^5*(C2730-F2730)-G2730)-MAX((D2730*(1+E2730)^5*(C2730-F2730)-G2730)-B2730/6,0)*'Расчет NPV'!$C$13)/(1+'Расчет NPV'!$C$12)^6</f>
        <v/>
      </c>
      <c r="N2730" s="13">
        <f>SUM(H2730:M2730)-B2730</f>
        <v/>
      </c>
    </row>
    <row r="2731">
      <c r="A2731" t="n">
        <v>2727</v>
      </c>
      <c r="B2731" s="9">
        <f>_xlfn.BETA.INV(RAND(),'Расчет NPV'!$E$5,'Расчет NPV'!$F$5,'Расчет NPV'!$B$5,'Расчет NPV'!$D$5)</f>
        <v/>
      </c>
      <c r="C2731" s="9">
        <f>_xlfn.BETA.INV(RAND(),'Расчет NPV'!$E$6,'Расчет NPV'!$F$6,'Расчет NPV'!$B$6,'Расчет NPV'!$D$6)</f>
        <v/>
      </c>
      <c r="D2731" s="9">
        <f>_xlfn.BETA.INV(RAND(),'Расчет NPV'!$E$7,'Расчет NPV'!$F$7,'Расчет NPV'!$B$7,'Расчет NPV'!$D$7)</f>
        <v/>
      </c>
      <c r="E2731" s="5">
        <f>_xlfn.BETA.INV(RAND(),'Расчет NPV'!$E$8,'Расчет NPV'!$F$8,'Расчет NPV'!$B$8,'Расчет NPV'!$D$8)</f>
        <v/>
      </c>
      <c r="F2731" s="9">
        <f>_xlfn.BETA.INV(RAND(),'Расчет NPV'!$E$9,'Расчет NPV'!$F$9,'Расчет NPV'!$B$9,'Расчет NPV'!$D$9)</f>
        <v/>
      </c>
      <c r="G2731" s="9">
        <f>_xlfn.BETA.INV(RAND(),'Расчет NPV'!$E$10,'Расчет NPV'!$F$10,'Расчет NPV'!$B$10,'Расчет NPV'!$D$10)</f>
        <v/>
      </c>
      <c r="H2731" s="9">
        <f>((D2731*(1+E2731)^0*'Расчет NPV'!$C$14*(C2731-F2731)-G2731)-MAX((D2731*(1+E2731)^0*'Расчет NPV'!$C$14*(C2731-F2731)-G2731)-B2731/6,0)*'Расчет NPV'!$C$13)/(1+'Расчет NPV'!$C$12)^1</f>
        <v/>
      </c>
      <c r="I2731" s="9">
        <f>((D2731*(1+E2731)^1*(C2731-F2731)-G2731)-MAX((D2731*(1+E2731)^1*(C2731-F2731)-G2731)-B2731/6,0)*'Расчет NPV'!$C$13)/(1+'Расчет NPV'!$C$12)^2</f>
        <v/>
      </c>
      <c r="J2731" s="9">
        <f>((D2731*(1+E2731)^2*(C2731-F2731)-G2731)-MAX((D2731*(1+E2731)^2*(C2731-F2731)-G2731)-B2731/6,0)*'Расчет NPV'!$C$13)/(1+'Расчет NPV'!$C$12)^3</f>
        <v/>
      </c>
      <c r="K2731" s="9">
        <f>((D2731*(1+E2731)^3*(C2731-F2731)-G2731)-MAX((D2731*(1+E2731)^3*(C2731-F2731)-G2731)-B2731/6,0)*'Расчет NPV'!$C$13)/(1+'Расчет NPV'!$C$12)^4</f>
        <v/>
      </c>
      <c r="L2731" s="9">
        <f>((D2731*(1+E2731)^4*(C2731-F2731)-G2731)-MAX((D2731*(1+E2731)^4*(C2731-F2731)-G2731)-B2731/6,0)*'Расчет NPV'!$C$13)/(1+'Расчет NPV'!$C$12)^5</f>
        <v/>
      </c>
      <c r="M2731" s="9">
        <f>((D2731*(1+E2731)^5*(C2731-F2731)-G2731)-MAX((D2731*(1+E2731)^5*(C2731-F2731)-G2731)-B2731/6,0)*'Расчет NPV'!$C$13)/(1+'Расчет NPV'!$C$12)^6</f>
        <v/>
      </c>
      <c r="N2731" s="13">
        <f>SUM(H2731:M2731)-B2731</f>
        <v/>
      </c>
    </row>
    <row r="2732">
      <c r="A2732" t="n">
        <v>2728</v>
      </c>
      <c r="B2732" s="9">
        <f>_xlfn.BETA.INV(RAND(),'Расчет NPV'!$E$5,'Расчет NPV'!$F$5,'Расчет NPV'!$B$5,'Расчет NPV'!$D$5)</f>
        <v/>
      </c>
      <c r="C2732" s="9">
        <f>_xlfn.BETA.INV(RAND(),'Расчет NPV'!$E$6,'Расчет NPV'!$F$6,'Расчет NPV'!$B$6,'Расчет NPV'!$D$6)</f>
        <v/>
      </c>
      <c r="D2732" s="9">
        <f>_xlfn.BETA.INV(RAND(),'Расчет NPV'!$E$7,'Расчет NPV'!$F$7,'Расчет NPV'!$B$7,'Расчет NPV'!$D$7)</f>
        <v/>
      </c>
      <c r="E2732" s="5">
        <f>_xlfn.BETA.INV(RAND(),'Расчет NPV'!$E$8,'Расчет NPV'!$F$8,'Расчет NPV'!$B$8,'Расчет NPV'!$D$8)</f>
        <v/>
      </c>
      <c r="F2732" s="9">
        <f>_xlfn.BETA.INV(RAND(),'Расчет NPV'!$E$9,'Расчет NPV'!$F$9,'Расчет NPV'!$B$9,'Расчет NPV'!$D$9)</f>
        <v/>
      </c>
      <c r="G2732" s="9">
        <f>_xlfn.BETA.INV(RAND(),'Расчет NPV'!$E$10,'Расчет NPV'!$F$10,'Расчет NPV'!$B$10,'Расчет NPV'!$D$10)</f>
        <v/>
      </c>
      <c r="H2732" s="9">
        <f>((D2732*(1+E2732)^0*'Расчет NPV'!$C$14*(C2732-F2732)-G2732)-MAX((D2732*(1+E2732)^0*'Расчет NPV'!$C$14*(C2732-F2732)-G2732)-B2732/6,0)*'Расчет NPV'!$C$13)/(1+'Расчет NPV'!$C$12)^1</f>
        <v/>
      </c>
      <c r="I2732" s="9">
        <f>((D2732*(1+E2732)^1*(C2732-F2732)-G2732)-MAX((D2732*(1+E2732)^1*(C2732-F2732)-G2732)-B2732/6,0)*'Расчет NPV'!$C$13)/(1+'Расчет NPV'!$C$12)^2</f>
        <v/>
      </c>
      <c r="J2732" s="9">
        <f>((D2732*(1+E2732)^2*(C2732-F2732)-G2732)-MAX((D2732*(1+E2732)^2*(C2732-F2732)-G2732)-B2732/6,0)*'Расчет NPV'!$C$13)/(1+'Расчет NPV'!$C$12)^3</f>
        <v/>
      </c>
      <c r="K2732" s="9">
        <f>((D2732*(1+E2732)^3*(C2732-F2732)-G2732)-MAX((D2732*(1+E2732)^3*(C2732-F2732)-G2732)-B2732/6,0)*'Расчет NPV'!$C$13)/(1+'Расчет NPV'!$C$12)^4</f>
        <v/>
      </c>
      <c r="L2732" s="9">
        <f>((D2732*(1+E2732)^4*(C2732-F2732)-G2732)-MAX((D2732*(1+E2732)^4*(C2732-F2732)-G2732)-B2732/6,0)*'Расчет NPV'!$C$13)/(1+'Расчет NPV'!$C$12)^5</f>
        <v/>
      </c>
      <c r="M2732" s="9">
        <f>((D2732*(1+E2732)^5*(C2732-F2732)-G2732)-MAX((D2732*(1+E2732)^5*(C2732-F2732)-G2732)-B2732/6,0)*'Расчет NPV'!$C$13)/(1+'Расчет NPV'!$C$12)^6</f>
        <v/>
      </c>
      <c r="N2732" s="13">
        <f>SUM(H2732:M2732)-B2732</f>
        <v/>
      </c>
    </row>
    <row r="2733">
      <c r="A2733" t="n">
        <v>2729</v>
      </c>
      <c r="B2733" s="9">
        <f>_xlfn.BETA.INV(RAND(),'Расчет NPV'!$E$5,'Расчет NPV'!$F$5,'Расчет NPV'!$B$5,'Расчет NPV'!$D$5)</f>
        <v/>
      </c>
      <c r="C2733" s="9">
        <f>_xlfn.BETA.INV(RAND(),'Расчет NPV'!$E$6,'Расчет NPV'!$F$6,'Расчет NPV'!$B$6,'Расчет NPV'!$D$6)</f>
        <v/>
      </c>
      <c r="D2733" s="9">
        <f>_xlfn.BETA.INV(RAND(),'Расчет NPV'!$E$7,'Расчет NPV'!$F$7,'Расчет NPV'!$B$7,'Расчет NPV'!$D$7)</f>
        <v/>
      </c>
      <c r="E2733" s="5">
        <f>_xlfn.BETA.INV(RAND(),'Расчет NPV'!$E$8,'Расчет NPV'!$F$8,'Расчет NPV'!$B$8,'Расчет NPV'!$D$8)</f>
        <v/>
      </c>
      <c r="F2733" s="9">
        <f>_xlfn.BETA.INV(RAND(),'Расчет NPV'!$E$9,'Расчет NPV'!$F$9,'Расчет NPV'!$B$9,'Расчет NPV'!$D$9)</f>
        <v/>
      </c>
      <c r="G2733" s="9">
        <f>_xlfn.BETA.INV(RAND(),'Расчет NPV'!$E$10,'Расчет NPV'!$F$10,'Расчет NPV'!$B$10,'Расчет NPV'!$D$10)</f>
        <v/>
      </c>
      <c r="H2733" s="9">
        <f>((D2733*(1+E2733)^0*'Расчет NPV'!$C$14*(C2733-F2733)-G2733)-MAX((D2733*(1+E2733)^0*'Расчет NPV'!$C$14*(C2733-F2733)-G2733)-B2733/6,0)*'Расчет NPV'!$C$13)/(1+'Расчет NPV'!$C$12)^1</f>
        <v/>
      </c>
      <c r="I2733" s="9">
        <f>((D2733*(1+E2733)^1*(C2733-F2733)-G2733)-MAX((D2733*(1+E2733)^1*(C2733-F2733)-G2733)-B2733/6,0)*'Расчет NPV'!$C$13)/(1+'Расчет NPV'!$C$12)^2</f>
        <v/>
      </c>
      <c r="J2733" s="9">
        <f>((D2733*(1+E2733)^2*(C2733-F2733)-G2733)-MAX((D2733*(1+E2733)^2*(C2733-F2733)-G2733)-B2733/6,0)*'Расчет NPV'!$C$13)/(1+'Расчет NPV'!$C$12)^3</f>
        <v/>
      </c>
      <c r="K2733" s="9">
        <f>((D2733*(1+E2733)^3*(C2733-F2733)-G2733)-MAX((D2733*(1+E2733)^3*(C2733-F2733)-G2733)-B2733/6,0)*'Расчет NPV'!$C$13)/(1+'Расчет NPV'!$C$12)^4</f>
        <v/>
      </c>
      <c r="L2733" s="9">
        <f>((D2733*(1+E2733)^4*(C2733-F2733)-G2733)-MAX((D2733*(1+E2733)^4*(C2733-F2733)-G2733)-B2733/6,0)*'Расчет NPV'!$C$13)/(1+'Расчет NPV'!$C$12)^5</f>
        <v/>
      </c>
      <c r="M2733" s="9">
        <f>((D2733*(1+E2733)^5*(C2733-F2733)-G2733)-MAX((D2733*(1+E2733)^5*(C2733-F2733)-G2733)-B2733/6,0)*'Расчет NPV'!$C$13)/(1+'Расчет NPV'!$C$12)^6</f>
        <v/>
      </c>
      <c r="N2733" s="13">
        <f>SUM(H2733:M2733)-B2733</f>
        <v/>
      </c>
    </row>
    <row r="2734">
      <c r="A2734" t="n">
        <v>2730</v>
      </c>
      <c r="B2734" s="9">
        <f>_xlfn.BETA.INV(RAND(),'Расчет NPV'!$E$5,'Расчет NPV'!$F$5,'Расчет NPV'!$B$5,'Расчет NPV'!$D$5)</f>
        <v/>
      </c>
      <c r="C2734" s="9">
        <f>_xlfn.BETA.INV(RAND(),'Расчет NPV'!$E$6,'Расчет NPV'!$F$6,'Расчет NPV'!$B$6,'Расчет NPV'!$D$6)</f>
        <v/>
      </c>
      <c r="D2734" s="9">
        <f>_xlfn.BETA.INV(RAND(),'Расчет NPV'!$E$7,'Расчет NPV'!$F$7,'Расчет NPV'!$B$7,'Расчет NPV'!$D$7)</f>
        <v/>
      </c>
      <c r="E2734" s="5">
        <f>_xlfn.BETA.INV(RAND(),'Расчет NPV'!$E$8,'Расчет NPV'!$F$8,'Расчет NPV'!$B$8,'Расчет NPV'!$D$8)</f>
        <v/>
      </c>
      <c r="F2734" s="9">
        <f>_xlfn.BETA.INV(RAND(),'Расчет NPV'!$E$9,'Расчет NPV'!$F$9,'Расчет NPV'!$B$9,'Расчет NPV'!$D$9)</f>
        <v/>
      </c>
      <c r="G2734" s="9">
        <f>_xlfn.BETA.INV(RAND(),'Расчет NPV'!$E$10,'Расчет NPV'!$F$10,'Расчет NPV'!$B$10,'Расчет NPV'!$D$10)</f>
        <v/>
      </c>
      <c r="H2734" s="9">
        <f>((D2734*(1+E2734)^0*'Расчет NPV'!$C$14*(C2734-F2734)-G2734)-MAX((D2734*(1+E2734)^0*'Расчет NPV'!$C$14*(C2734-F2734)-G2734)-B2734/6,0)*'Расчет NPV'!$C$13)/(1+'Расчет NPV'!$C$12)^1</f>
        <v/>
      </c>
      <c r="I2734" s="9">
        <f>((D2734*(1+E2734)^1*(C2734-F2734)-G2734)-MAX((D2734*(1+E2734)^1*(C2734-F2734)-G2734)-B2734/6,0)*'Расчет NPV'!$C$13)/(1+'Расчет NPV'!$C$12)^2</f>
        <v/>
      </c>
      <c r="J2734" s="9">
        <f>((D2734*(1+E2734)^2*(C2734-F2734)-G2734)-MAX((D2734*(1+E2734)^2*(C2734-F2734)-G2734)-B2734/6,0)*'Расчет NPV'!$C$13)/(1+'Расчет NPV'!$C$12)^3</f>
        <v/>
      </c>
      <c r="K2734" s="9">
        <f>((D2734*(1+E2734)^3*(C2734-F2734)-G2734)-MAX((D2734*(1+E2734)^3*(C2734-F2734)-G2734)-B2734/6,0)*'Расчет NPV'!$C$13)/(1+'Расчет NPV'!$C$12)^4</f>
        <v/>
      </c>
      <c r="L2734" s="9">
        <f>((D2734*(1+E2734)^4*(C2734-F2734)-G2734)-MAX((D2734*(1+E2734)^4*(C2734-F2734)-G2734)-B2734/6,0)*'Расчет NPV'!$C$13)/(1+'Расчет NPV'!$C$12)^5</f>
        <v/>
      </c>
      <c r="M2734" s="9">
        <f>((D2734*(1+E2734)^5*(C2734-F2734)-G2734)-MAX((D2734*(1+E2734)^5*(C2734-F2734)-G2734)-B2734/6,0)*'Расчет NPV'!$C$13)/(1+'Расчет NPV'!$C$12)^6</f>
        <v/>
      </c>
      <c r="N2734" s="13">
        <f>SUM(H2734:M2734)-B2734</f>
        <v/>
      </c>
    </row>
    <row r="2735">
      <c r="A2735" t="n">
        <v>2731</v>
      </c>
      <c r="B2735" s="9">
        <f>_xlfn.BETA.INV(RAND(),'Расчет NPV'!$E$5,'Расчет NPV'!$F$5,'Расчет NPV'!$B$5,'Расчет NPV'!$D$5)</f>
        <v/>
      </c>
      <c r="C2735" s="9">
        <f>_xlfn.BETA.INV(RAND(),'Расчет NPV'!$E$6,'Расчет NPV'!$F$6,'Расчет NPV'!$B$6,'Расчет NPV'!$D$6)</f>
        <v/>
      </c>
      <c r="D2735" s="9">
        <f>_xlfn.BETA.INV(RAND(),'Расчет NPV'!$E$7,'Расчет NPV'!$F$7,'Расчет NPV'!$B$7,'Расчет NPV'!$D$7)</f>
        <v/>
      </c>
      <c r="E2735" s="5">
        <f>_xlfn.BETA.INV(RAND(),'Расчет NPV'!$E$8,'Расчет NPV'!$F$8,'Расчет NPV'!$B$8,'Расчет NPV'!$D$8)</f>
        <v/>
      </c>
      <c r="F2735" s="9">
        <f>_xlfn.BETA.INV(RAND(),'Расчет NPV'!$E$9,'Расчет NPV'!$F$9,'Расчет NPV'!$B$9,'Расчет NPV'!$D$9)</f>
        <v/>
      </c>
      <c r="G2735" s="9">
        <f>_xlfn.BETA.INV(RAND(),'Расчет NPV'!$E$10,'Расчет NPV'!$F$10,'Расчет NPV'!$B$10,'Расчет NPV'!$D$10)</f>
        <v/>
      </c>
      <c r="H2735" s="9">
        <f>((D2735*(1+E2735)^0*'Расчет NPV'!$C$14*(C2735-F2735)-G2735)-MAX((D2735*(1+E2735)^0*'Расчет NPV'!$C$14*(C2735-F2735)-G2735)-B2735/6,0)*'Расчет NPV'!$C$13)/(1+'Расчет NPV'!$C$12)^1</f>
        <v/>
      </c>
      <c r="I2735" s="9">
        <f>((D2735*(1+E2735)^1*(C2735-F2735)-G2735)-MAX((D2735*(1+E2735)^1*(C2735-F2735)-G2735)-B2735/6,0)*'Расчет NPV'!$C$13)/(1+'Расчет NPV'!$C$12)^2</f>
        <v/>
      </c>
      <c r="J2735" s="9">
        <f>((D2735*(1+E2735)^2*(C2735-F2735)-G2735)-MAX((D2735*(1+E2735)^2*(C2735-F2735)-G2735)-B2735/6,0)*'Расчет NPV'!$C$13)/(1+'Расчет NPV'!$C$12)^3</f>
        <v/>
      </c>
      <c r="K2735" s="9">
        <f>((D2735*(1+E2735)^3*(C2735-F2735)-G2735)-MAX((D2735*(1+E2735)^3*(C2735-F2735)-G2735)-B2735/6,0)*'Расчет NPV'!$C$13)/(1+'Расчет NPV'!$C$12)^4</f>
        <v/>
      </c>
      <c r="L2735" s="9">
        <f>((D2735*(1+E2735)^4*(C2735-F2735)-G2735)-MAX((D2735*(1+E2735)^4*(C2735-F2735)-G2735)-B2735/6,0)*'Расчет NPV'!$C$13)/(1+'Расчет NPV'!$C$12)^5</f>
        <v/>
      </c>
      <c r="M2735" s="9">
        <f>((D2735*(1+E2735)^5*(C2735-F2735)-G2735)-MAX((D2735*(1+E2735)^5*(C2735-F2735)-G2735)-B2735/6,0)*'Расчет NPV'!$C$13)/(1+'Расчет NPV'!$C$12)^6</f>
        <v/>
      </c>
      <c r="N2735" s="13">
        <f>SUM(H2735:M2735)-B2735</f>
        <v/>
      </c>
    </row>
    <row r="2736">
      <c r="A2736" t="n">
        <v>2732</v>
      </c>
      <c r="B2736" s="9">
        <f>_xlfn.BETA.INV(RAND(),'Расчет NPV'!$E$5,'Расчет NPV'!$F$5,'Расчет NPV'!$B$5,'Расчет NPV'!$D$5)</f>
        <v/>
      </c>
      <c r="C2736" s="9">
        <f>_xlfn.BETA.INV(RAND(),'Расчет NPV'!$E$6,'Расчет NPV'!$F$6,'Расчет NPV'!$B$6,'Расчет NPV'!$D$6)</f>
        <v/>
      </c>
      <c r="D2736" s="9">
        <f>_xlfn.BETA.INV(RAND(),'Расчет NPV'!$E$7,'Расчет NPV'!$F$7,'Расчет NPV'!$B$7,'Расчет NPV'!$D$7)</f>
        <v/>
      </c>
      <c r="E2736" s="5">
        <f>_xlfn.BETA.INV(RAND(),'Расчет NPV'!$E$8,'Расчет NPV'!$F$8,'Расчет NPV'!$B$8,'Расчет NPV'!$D$8)</f>
        <v/>
      </c>
      <c r="F2736" s="9">
        <f>_xlfn.BETA.INV(RAND(),'Расчет NPV'!$E$9,'Расчет NPV'!$F$9,'Расчет NPV'!$B$9,'Расчет NPV'!$D$9)</f>
        <v/>
      </c>
      <c r="G2736" s="9">
        <f>_xlfn.BETA.INV(RAND(),'Расчет NPV'!$E$10,'Расчет NPV'!$F$10,'Расчет NPV'!$B$10,'Расчет NPV'!$D$10)</f>
        <v/>
      </c>
      <c r="H2736" s="9">
        <f>((D2736*(1+E2736)^0*'Расчет NPV'!$C$14*(C2736-F2736)-G2736)-MAX((D2736*(1+E2736)^0*'Расчет NPV'!$C$14*(C2736-F2736)-G2736)-B2736/6,0)*'Расчет NPV'!$C$13)/(1+'Расчет NPV'!$C$12)^1</f>
        <v/>
      </c>
      <c r="I2736" s="9">
        <f>((D2736*(1+E2736)^1*(C2736-F2736)-G2736)-MAX((D2736*(1+E2736)^1*(C2736-F2736)-G2736)-B2736/6,0)*'Расчет NPV'!$C$13)/(1+'Расчет NPV'!$C$12)^2</f>
        <v/>
      </c>
      <c r="J2736" s="9">
        <f>((D2736*(1+E2736)^2*(C2736-F2736)-G2736)-MAX((D2736*(1+E2736)^2*(C2736-F2736)-G2736)-B2736/6,0)*'Расчет NPV'!$C$13)/(1+'Расчет NPV'!$C$12)^3</f>
        <v/>
      </c>
      <c r="K2736" s="9">
        <f>((D2736*(1+E2736)^3*(C2736-F2736)-G2736)-MAX((D2736*(1+E2736)^3*(C2736-F2736)-G2736)-B2736/6,0)*'Расчет NPV'!$C$13)/(1+'Расчет NPV'!$C$12)^4</f>
        <v/>
      </c>
      <c r="L2736" s="9">
        <f>((D2736*(1+E2736)^4*(C2736-F2736)-G2736)-MAX((D2736*(1+E2736)^4*(C2736-F2736)-G2736)-B2736/6,0)*'Расчет NPV'!$C$13)/(1+'Расчет NPV'!$C$12)^5</f>
        <v/>
      </c>
      <c r="M2736" s="9">
        <f>((D2736*(1+E2736)^5*(C2736-F2736)-G2736)-MAX((D2736*(1+E2736)^5*(C2736-F2736)-G2736)-B2736/6,0)*'Расчет NPV'!$C$13)/(1+'Расчет NPV'!$C$12)^6</f>
        <v/>
      </c>
      <c r="N2736" s="13">
        <f>SUM(H2736:M2736)-B2736</f>
        <v/>
      </c>
    </row>
    <row r="2737">
      <c r="A2737" t="n">
        <v>2733</v>
      </c>
      <c r="B2737" s="9">
        <f>_xlfn.BETA.INV(RAND(),'Расчет NPV'!$E$5,'Расчет NPV'!$F$5,'Расчет NPV'!$B$5,'Расчет NPV'!$D$5)</f>
        <v/>
      </c>
      <c r="C2737" s="9">
        <f>_xlfn.BETA.INV(RAND(),'Расчет NPV'!$E$6,'Расчет NPV'!$F$6,'Расчет NPV'!$B$6,'Расчет NPV'!$D$6)</f>
        <v/>
      </c>
      <c r="D2737" s="9">
        <f>_xlfn.BETA.INV(RAND(),'Расчет NPV'!$E$7,'Расчет NPV'!$F$7,'Расчет NPV'!$B$7,'Расчет NPV'!$D$7)</f>
        <v/>
      </c>
      <c r="E2737" s="5">
        <f>_xlfn.BETA.INV(RAND(),'Расчет NPV'!$E$8,'Расчет NPV'!$F$8,'Расчет NPV'!$B$8,'Расчет NPV'!$D$8)</f>
        <v/>
      </c>
      <c r="F2737" s="9">
        <f>_xlfn.BETA.INV(RAND(),'Расчет NPV'!$E$9,'Расчет NPV'!$F$9,'Расчет NPV'!$B$9,'Расчет NPV'!$D$9)</f>
        <v/>
      </c>
      <c r="G2737" s="9">
        <f>_xlfn.BETA.INV(RAND(),'Расчет NPV'!$E$10,'Расчет NPV'!$F$10,'Расчет NPV'!$B$10,'Расчет NPV'!$D$10)</f>
        <v/>
      </c>
      <c r="H2737" s="9">
        <f>((D2737*(1+E2737)^0*'Расчет NPV'!$C$14*(C2737-F2737)-G2737)-MAX((D2737*(1+E2737)^0*'Расчет NPV'!$C$14*(C2737-F2737)-G2737)-B2737/6,0)*'Расчет NPV'!$C$13)/(1+'Расчет NPV'!$C$12)^1</f>
        <v/>
      </c>
      <c r="I2737" s="9">
        <f>((D2737*(1+E2737)^1*(C2737-F2737)-G2737)-MAX((D2737*(1+E2737)^1*(C2737-F2737)-G2737)-B2737/6,0)*'Расчет NPV'!$C$13)/(1+'Расчет NPV'!$C$12)^2</f>
        <v/>
      </c>
      <c r="J2737" s="9">
        <f>((D2737*(1+E2737)^2*(C2737-F2737)-G2737)-MAX((D2737*(1+E2737)^2*(C2737-F2737)-G2737)-B2737/6,0)*'Расчет NPV'!$C$13)/(1+'Расчет NPV'!$C$12)^3</f>
        <v/>
      </c>
      <c r="K2737" s="9">
        <f>((D2737*(1+E2737)^3*(C2737-F2737)-G2737)-MAX((D2737*(1+E2737)^3*(C2737-F2737)-G2737)-B2737/6,0)*'Расчет NPV'!$C$13)/(1+'Расчет NPV'!$C$12)^4</f>
        <v/>
      </c>
      <c r="L2737" s="9">
        <f>((D2737*(1+E2737)^4*(C2737-F2737)-G2737)-MAX((D2737*(1+E2737)^4*(C2737-F2737)-G2737)-B2737/6,0)*'Расчет NPV'!$C$13)/(1+'Расчет NPV'!$C$12)^5</f>
        <v/>
      </c>
      <c r="M2737" s="9">
        <f>((D2737*(1+E2737)^5*(C2737-F2737)-G2737)-MAX((D2737*(1+E2737)^5*(C2737-F2737)-G2737)-B2737/6,0)*'Расчет NPV'!$C$13)/(1+'Расчет NPV'!$C$12)^6</f>
        <v/>
      </c>
      <c r="N2737" s="13">
        <f>SUM(H2737:M2737)-B2737</f>
        <v/>
      </c>
    </row>
    <row r="2738">
      <c r="A2738" t="n">
        <v>2734</v>
      </c>
      <c r="B2738" s="9">
        <f>_xlfn.BETA.INV(RAND(),'Расчет NPV'!$E$5,'Расчет NPV'!$F$5,'Расчет NPV'!$B$5,'Расчет NPV'!$D$5)</f>
        <v/>
      </c>
      <c r="C2738" s="9">
        <f>_xlfn.BETA.INV(RAND(),'Расчет NPV'!$E$6,'Расчет NPV'!$F$6,'Расчет NPV'!$B$6,'Расчет NPV'!$D$6)</f>
        <v/>
      </c>
      <c r="D2738" s="9">
        <f>_xlfn.BETA.INV(RAND(),'Расчет NPV'!$E$7,'Расчет NPV'!$F$7,'Расчет NPV'!$B$7,'Расчет NPV'!$D$7)</f>
        <v/>
      </c>
      <c r="E2738" s="5">
        <f>_xlfn.BETA.INV(RAND(),'Расчет NPV'!$E$8,'Расчет NPV'!$F$8,'Расчет NPV'!$B$8,'Расчет NPV'!$D$8)</f>
        <v/>
      </c>
      <c r="F2738" s="9">
        <f>_xlfn.BETA.INV(RAND(),'Расчет NPV'!$E$9,'Расчет NPV'!$F$9,'Расчет NPV'!$B$9,'Расчет NPV'!$D$9)</f>
        <v/>
      </c>
      <c r="G2738" s="9">
        <f>_xlfn.BETA.INV(RAND(),'Расчет NPV'!$E$10,'Расчет NPV'!$F$10,'Расчет NPV'!$B$10,'Расчет NPV'!$D$10)</f>
        <v/>
      </c>
      <c r="H2738" s="9">
        <f>((D2738*(1+E2738)^0*'Расчет NPV'!$C$14*(C2738-F2738)-G2738)-MAX((D2738*(1+E2738)^0*'Расчет NPV'!$C$14*(C2738-F2738)-G2738)-B2738/6,0)*'Расчет NPV'!$C$13)/(1+'Расчет NPV'!$C$12)^1</f>
        <v/>
      </c>
      <c r="I2738" s="9">
        <f>((D2738*(1+E2738)^1*(C2738-F2738)-G2738)-MAX((D2738*(1+E2738)^1*(C2738-F2738)-G2738)-B2738/6,0)*'Расчет NPV'!$C$13)/(1+'Расчет NPV'!$C$12)^2</f>
        <v/>
      </c>
      <c r="J2738" s="9">
        <f>((D2738*(1+E2738)^2*(C2738-F2738)-G2738)-MAX((D2738*(1+E2738)^2*(C2738-F2738)-G2738)-B2738/6,0)*'Расчет NPV'!$C$13)/(1+'Расчет NPV'!$C$12)^3</f>
        <v/>
      </c>
      <c r="K2738" s="9">
        <f>((D2738*(1+E2738)^3*(C2738-F2738)-G2738)-MAX((D2738*(1+E2738)^3*(C2738-F2738)-G2738)-B2738/6,0)*'Расчет NPV'!$C$13)/(1+'Расчет NPV'!$C$12)^4</f>
        <v/>
      </c>
      <c r="L2738" s="9">
        <f>((D2738*(1+E2738)^4*(C2738-F2738)-G2738)-MAX((D2738*(1+E2738)^4*(C2738-F2738)-G2738)-B2738/6,0)*'Расчет NPV'!$C$13)/(1+'Расчет NPV'!$C$12)^5</f>
        <v/>
      </c>
      <c r="M2738" s="9">
        <f>((D2738*(1+E2738)^5*(C2738-F2738)-G2738)-MAX((D2738*(1+E2738)^5*(C2738-F2738)-G2738)-B2738/6,0)*'Расчет NPV'!$C$13)/(1+'Расчет NPV'!$C$12)^6</f>
        <v/>
      </c>
      <c r="N2738" s="13">
        <f>SUM(H2738:M2738)-B2738</f>
        <v/>
      </c>
    </row>
    <row r="2739">
      <c r="A2739" t="n">
        <v>2735</v>
      </c>
      <c r="B2739" s="9">
        <f>_xlfn.BETA.INV(RAND(),'Расчет NPV'!$E$5,'Расчет NPV'!$F$5,'Расчет NPV'!$B$5,'Расчет NPV'!$D$5)</f>
        <v/>
      </c>
      <c r="C2739" s="9">
        <f>_xlfn.BETA.INV(RAND(),'Расчет NPV'!$E$6,'Расчет NPV'!$F$6,'Расчет NPV'!$B$6,'Расчет NPV'!$D$6)</f>
        <v/>
      </c>
      <c r="D2739" s="9">
        <f>_xlfn.BETA.INV(RAND(),'Расчет NPV'!$E$7,'Расчет NPV'!$F$7,'Расчет NPV'!$B$7,'Расчет NPV'!$D$7)</f>
        <v/>
      </c>
      <c r="E2739" s="5">
        <f>_xlfn.BETA.INV(RAND(),'Расчет NPV'!$E$8,'Расчет NPV'!$F$8,'Расчет NPV'!$B$8,'Расчет NPV'!$D$8)</f>
        <v/>
      </c>
      <c r="F2739" s="9">
        <f>_xlfn.BETA.INV(RAND(),'Расчет NPV'!$E$9,'Расчет NPV'!$F$9,'Расчет NPV'!$B$9,'Расчет NPV'!$D$9)</f>
        <v/>
      </c>
      <c r="G2739" s="9">
        <f>_xlfn.BETA.INV(RAND(),'Расчет NPV'!$E$10,'Расчет NPV'!$F$10,'Расчет NPV'!$B$10,'Расчет NPV'!$D$10)</f>
        <v/>
      </c>
      <c r="H2739" s="9">
        <f>((D2739*(1+E2739)^0*'Расчет NPV'!$C$14*(C2739-F2739)-G2739)-MAX((D2739*(1+E2739)^0*'Расчет NPV'!$C$14*(C2739-F2739)-G2739)-B2739/6,0)*'Расчет NPV'!$C$13)/(1+'Расчет NPV'!$C$12)^1</f>
        <v/>
      </c>
      <c r="I2739" s="9">
        <f>((D2739*(1+E2739)^1*(C2739-F2739)-G2739)-MAX((D2739*(1+E2739)^1*(C2739-F2739)-G2739)-B2739/6,0)*'Расчет NPV'!$C$13)/(1+'Расчет NPV'!$C$12)^2</f>
        <v/>
      </c>
      <c r="J2739" s="9">
        <f>((D2739*(1+E2739)^2*(C2739-F2739)-G2739)-MAX((D2739*(1+E2739)^2*(C2739-F2739)-G2739)-B2739/6,0)*'Расчет NPV'!$C$13)/(1+'Расчет NPV'!$C$12)^3</f>
        <v/>
      </c>
      <c r="K2739" s="9">
        <f>((D2739*(1+E2739)^3*(C2739-F2739)-G2739)-MAX((D2739*(1+E2739)^3*(C2739-F2739)-G2739)-B2739/6,0)*'Расчет NPV'!$C$13)/(1+'Расчет NPV'!$C$12)^4</f>
        <v/>
      </c>
      <c r="L2739" s="9">
        <f>((D2739*(1+E2739)^4*(C2739-F2739)-G2739)-MAX((D2739*(1+E2739)^4*(C2739-F2739)-G2739)-B2739/6,0)*'Расчет NPV'!$C$13)/(1+'Расчет NPV'!$C$12)^5</f>
        <v/>
      </c>
      <c r="M2739" s="9">
        <f>((D2739*(1+E2739)^5*(C2739-F2739)-G2739)-MAX((D2739*(1+E2739)^5*(C2739-F2739)-G2739)-B2739/6,0)*'Расчет NPV'!$C$13)/(1+'Расчет NPV'!$C$12)^6</f>
        <v/>
      </c>
      <c r="N2739" s="13">
        <f>SUM(H2739:M2739)-B2739</f>
        <v/>
      </c>
    </row>
    <row r="2740">
      <c r="A2740" t="n">
        <v>2736</v>
      </c>
      <c r="B2740" s="9">
        <f>_xlfn.BETA.INV(RAND(),'Расчет NPV'!$E$5,'Расчет NPV'!$F$5,'Расчет NPV'!$B$5,'Расчет NPV'!$D$5)</f>
        <v/>
      </c>
      <c r="C2740" s="9">
        <f>_xlfn.BETA.INV(RAND(),'Расчет NPV'!$E$6,'Расчет NPV'!$F$6,'Расчет NPV'!$B$6,'Расчет NPV'!$D$6)</f>
        <v/>
      </c>
      <c r="D2740" s="9">
        <f>_xlfn.BETA.INV(RAND(),'Расчет NPV'!$E$7,'Расчет NPV'!$F$7,'Расчет NPV'!$B$7,'Расчет NPV'!$D$7)</f>
        <v/>
      </c>
      <c r="E2740" s="5">
        <f>_xlfn.BETA.INV(RAND(),'Расчет NPV'!$E$8,'Расчет NPV'!$F$8,'Расчет NPV'!$B$8,'Расчет NPV'!$D$8)</f>
        <v/>
      </c>
      <c r="F2740" s="9">
        <f>_xlfn.BETA.INV(RAND(),'Расчет NPV'!$E$9,'Расчет NPV'!$F$9,'Расчет NPV'!$B$9,'Расчет NPV'!$D$9)</f>
        <v/>
      </c>
      <c r="G2740" s="9">
        <f>_xlfn.BETA.INV(RAND(),'Расчет NPV'!$E$10,'Расчет NPV'!$F$10,'Расчет NPV'!$B$10,'Расчет NPV'!$D$10)</f>
        <v/>
      </c>
      <c r="H2740" s="9">
        <f>((D2740*(1+E2740)^0*'Расчет NPV'!$C$14*(C2740-F2740)-G2740)-MAX((D2740*(1+E2740)^0*'Расчет NPV'!$C$14*(C2740-F2740)-G2740)-B2740/6,0)*'Расчет NPV'!$C$13)/(1+'Расчет NPV'!$C$12)^1</f>
        <v/>
      </c>
      <c r="I2740" s="9">
        <f>((D2740*(1+E2740)^1*(C2740-F2740)-G2740)-MAX((D2740*(1+E2740)^1*(C2740-F2740)-G2740)-B2740/6,0)*'Расчет NPV'!$C$13)/(1+'Расчет NPV'!$C$12)^2</f>
        <v/>
      </c>
      <c r="J2740" s="9">
        <f>((D2740*(1+E2740)^2*(C2740-F2740)-G2740)-MAX((D2740*(1+E2740)^2*(C2740-F2740)-G2740)-B2740/6,0)*'Расчет NPV'!$C$13)/(1+'Расчет NPV'!$C$12)^3</f>
        <v/>
      </c>
      <c r="K2740" s="9">
        <f>((D2740*(1+E2740)^3*(C2740-F2740)-G2740)-MAX((D2740*(1+E2740)^3*(C2740-F2740)-G2740)-B2740/6,0)*'Расчет NPV'!$C$13)/(1+'Расчет NPV'!$C$12)^4</f>
        <v/>
      </c>
      <c r="L2740" s="9">
        <f>((D2740*(1+E2740)^4*(C2740-F2740)-G2740)-MAX((D2740*(1+E2740)^4*(C2740-F2740)-G2740)-B2740/6,0)*'Расчет NPV'!$C$13)/(1+'Расчет NPV'!$C$12)^5</f>
        <v/>
      </c>
      <c r="M2740" s="9">
        <f>((D2740*(1+E2740)^5*(C2740-F2740)-G2740)-MAX((D2740*(1+E2740)^5*(C2740-F2740)-G2740)-B2740/6,0)*'Расчет NPV'!$C$13)/(1+'Расчет NPV'!$C$12)^6</f>
        <v/>
      </c>
      <c r="N2740" s="13">
        <f>SUM(H2740:M2740)-B2740</f>
        <v/>
      </c>
    </row>
    <row r="2741">
      <c r="A2741" t="n">
        <v>2737</v>
      </c>
      <c r="B2741" s="9">
        <f>_xlfn.BETA.INV(RAND(),'Расчет NPV'!$E$5,'Расчет NPV'!$F$5,'Расчет NPV'!$B$5,'Расчет NPV'!$D$5)</f>
        <v/>
      </c>
      <c r="C2741" s="9">
        <f>_xlfn.BETA.INV(RAND(),'Расчет NPV'!$E$6,'Расчет NPV'!$F$6,'Расчет NPV'!$B$6,'Расчет NPV'!$D$6)</f>
        <v/>
      </c>
      <c r="D2741" s="9">
        <f>_xlfn.BETA.INV(RAND(),'Расчет NPV'!$E$7,'Расчет NPV'!$F$7,'Расчет NPV'!$B$7,'Расчет NPV'!$D$7)</f>
        <v/>
      </c>
      <c r="E2741" s="5">
        <f>_xlfn.BETA.INV(RAND(),'Расчет NPV'!$E$8,'Расчет NPV'!$F$8,'Расчет NPV'!$B$8,'Расчет NPV'!$D$8)</f>
        <v/>
      </c>
      <c r="F2741" s="9">
        <f>_xlfn.BETA.INV(RAND(),'Расчет NPV'!$E$9,'Расчет NPV'!$F$9,'Расчет NPV'!$B$9,'Расчет NPV'!$D$9)</f>
        <v/>
      </c>
      <c r="G2741" s="9">
        <f>_xlfn.BETA.INV(RAND(),'Расчет NPV'!$E$10,'Расчет NPV'!$F$10,'Расчет NPV'!$B$10,'Расчет NPV'!$D$10)</f>
        <v/>
      </c>
      <c r="H2741" s="9">
        <f>((D2741*(1+E2741)^0*'Расчет NPV'!$C$14*(C2741-F2741)-G2741)-MAX((D2741*(1+E2741)^0*'Расчет NPV'!$C$14*(C2741-F2741)-G2741)-B2741/6,0)*'Расчет NPV'!$C$13)/(1+'Расчет NPV'!$C$12)^1</f>
        <v/>
      </c>
      <c r="I2741" s="9">
        <f>((D2741*(1+E2741)^1*(C2741-F2741)-G2741)-MAX((D2741*(1+E2741)^1*(C2741-F2741)-G2741)-B2741/6,0)*'Расчет NPV'!$C$13)/(1+'Расчет NPV'!$C$12)^2</f>
        <v/>
      </c>
      <c r="J2741" s="9">
        <f>((D2741*(1+E2741)^2*(C2741-F2741)-G2741)-MAX((D2741*(1+E2741)^2*(C2741-F2741)-G2741)-B2741/6,0)*'Расчет NPV'!$C$13)/(1+'Расчет NPV'!$C$12)^3</f>
        <v/>
      </c>
      <c r="K2741" s="9">
        <f>((D2741*(1+E2741)^3*(C2741-F2741)-G2741)-MAX((D2741*(1+E2741)^3*(C2741-F2741)-G2741)-B2741/6,0)*'Расчет NPV'!$C$13)/(1+'Расчет NPV'!$C$12)^4</f>
        <v/>
      </c>
      <c r="L2741" s="9">
        <f>((D2741*(1+E2741)^4*(C2741-F2741)-G2741)-MAX((D2741*(1+E2741)^4*(C2741-F2741)-G2741)-B2741/6,0)*'Расчет NPV'!$C$13)/(1+'Расчет NPV'!$C$12)^5</f>
        <v/>
      </c>
      <c r="M2741" s="9">
        <f>((D2741*(1+E2741)^5*(C2741-F2741)-G2741)-MAX((D2741*(1+E2741)^5*(C2741-F2741)-G2741)-B2741/6,0)*'Расчет NPV'!$C$13)/(1+'Расчет NPV'!$C$12)^6</f>
        <v/>
      </c>
      <c r="N2741" s="13">
        <f>SUM(H2741:M2741)-B2741</f>
        <v/>
      </c>
    </row>
    <row r="2742">
      <c r="A2742" t="n">
        <v>2738</v>
      </c>
      <c r="B2742" s="9">
        <f>_xlfn.BETA.INV(RAND(),'Расчет NPV'!$E$5,'Расчет NPV'!$F$5,'Расчет NPV'!$B$5,'Расчет NPV'!$D$5)</f>
        <v/>
      </c>
      <c r="C2742" s="9">
        <f>_xlfn.BETA.INV(RAND(),'Расчет NPV'!$E$6,'Расчет NPV'!$F$6,'Расчет NPV'!$B$6,'Расчет NPV'!$D$6)</f>
        <v/>
      </c>
      <c r="D2742" s="9">
        <f>_xlfn.BETA.INV(RAND(),'Расчет NPV'!$E$7,'Расчет NPV'!$F$7,'Расчет NPV'!$B$7,'Расчет NPV'!$D$7)</f>
        <v/>
      </c>
      <c r="E2742" s="5">
        <f>_xlfn.BETA.INV(RAND(),'Расчет NPV'!$E$8,'Расчет NPV'!$F$8,'Расчет NPV'!$B$8,'Расчет NPV'!$D$8)</f>
        <v/>
      </c>
      <c r="F2742" s="9">
        <f>_xlfn.BETA.INV(RAND(),'Расчет NPV'!$E$9,'Расчет NPV'!$F$9,'Расчет NPV'!$B$9,'Расчет NPV'!$D$9)</f>
        <v/>
      </c>
      <c r="G2742" s="9">
        <f>_xlfn.BETA.INV(RAND(),'Расчет NPV'!$E$10,'Расчет NPV'!$F$10,'Расчет NPV'!$B$10,'Расчет NPV'!$D$10)</f>
        <v/>
      </c>
      <c r="H2742" s="9">
        <f>((D2742*(1+E2742)^0*'Расчет NPV'!$C$14*(C2742-F2742)-G2742)-MAX((D2742*(1+E2742)^0*'Расчет NPV'!$C$14*(C2742-F2742)-G2742)-B2742/6,0)*'Расчет NPV'!$C$13)/(1+'Расчет NPV'!$C$12)^1</f>
        <v/>
      </c>
      <c r="I2742" s="9">
        <f>((D2742*(1+E2742)^1*(C2742-F2742)-G2742)-MAX((D2742*(1+E2742)^1*(C2742-F2742)-G2742)-B2742/6,0)*'Расчет NPV'!$C$13)/(1+'Расчет NPV'!$C$12)^2</f>
        <v/>
      </c>
      <c r="J2742" s="9">
        <f>((D2742*(1+E2742)^2*(C2742-F2742)-G2742)-MAX((D2742*(1+E2742)^2*(C2742-F2742)-G2742)-B2742/6,0)*'Расчет NPV'!$C$13)/(1+'Расчет NPV'!$C$12)^3</f>
        <v/>
      </c>
      <c r="K2742" s="9">
        <f>((D2742*(1+E2742)^3*(C2742-F2742)-G2742)-MAX((D2742*(1+E2742)^3*(C2742-F2742)-G2742)-B2742/6,0)*'Расчет NPV'!$C$13)/(1+'Расчет NPV'!$C$12)^4</f>
        <v/>
      </c>
      <c r="L2742" s="9">
        <f>((D2742*(1+E2742)^4*(C2742-F2742)-G2742)-MAX((D2742*(1+E2742)^4*(C2742-F2742)-G2742)-B2742/6,0)*'Расчет NPV'!$C$13)/(1+'Расчет NPV'!$C$12)^5</f>
        <v/>
      </c>
      <c r="M2742" s="9">
        <f>((D2742*(1+E2742)^5*(C2742-F2742)-G2742)-MAX((D2742*(1+E2742)^5*(C2742-F2742)-G2742)-B2742/6,0)*'Расчет NPV'!$C$13)/(1+'Расчет NPV'!$C$12)^6</f>
        <v/>
      </c>
      <c r="N2742" s="13">
        <f>SUM(H2742:M2742)-B2742</f>
        <v/>
      </c>
    </row>
    <row r="2743">
      <c r="A2743" t="n">
        <v>2739</v>
      </c>
      <c r="B2743" s="9">
        <f>_xlfn.BETA.INV(RAND(),'Расчет NPV'!$E$5,'Расчет NPV'!$F$5,'Расчет NPV'!$B$5,'Расчет NPV'!$D$5)</f>
        <v/>
      </c>
      <c r="C2743" s="9">
        <f>_xlfn.BETA.INV(RAND(),'Расчет NPV'!$E$6,'Расчет NPV'!$F$6,'Расчет NPV'!$B$6,'Расчет NPV'!$D$6)</f>
        <v/>
      </c>
      <c r="D2743" s="9">
        <f>_xlfn.BETA.INV(RAND(),'Расчет NPV'!$E$7,'Расчет NPV'!$F$7,'Расчет NPV'!$B$7,'Расчет NPV'!$D$7)</f>
        <v/>
      </c>
      <c r="E2743" s="5">
        <f>_xlfn.BETA.INV(RAND(),'Расчет NPV'!$E$8,'Расчет NPV'!$F$8,'Расчет NPV'!$B$8,'Расчет NPV'!$D$8)</f>
        <v/>
      </c>
      <c r="F2743" s="9">
        <f>_xlfn.BETA.INV(RAND(),'Расчет NPV'!$E$9,'Расчет NPV'!$F$9,'Расчет NPV'!$B$9,'Расчет NPV'!$D$9)</f>
        <v/>
      </c>
      <c r="G2743" s="9">
        <f>_xlfn.BETA.INV(RAND(),'Расчет NPV'!$E$10,'Расчет NPV'!$F$10,'Расчет NPV'!$B$10,'Расчет NPV'!$D$10)</f>
        <v/>
      </c>
      <c r="H2743" s="9">
        <f>((D2743*(1+E2743)^0*'Расчет NPV'!$C$14*(C2743-F2743)-G2743)-MAX((D2743*(1+E2743)^0*'Расчет NPV'!$C$14*(C2743-F2743)-G2743)-B2743/6,0)*'Расчет NPV'!$C$13)/(1+'Расчет NPV'!$C$12)^1</f>
        <v/>
      </c>
      <c r="I2743" s="9">
        <f>((D2743*(1+E2743)^1*(C2743-F2743)-G2743)-MAX((D2743*(1+E2743)^1*(C2743-F2743)-G2743)-B2743/6,0)*'Расчет NPV'!$C$13)/(1+'Расчет NPV'!$C$12)^2</f>
        <v/>
      </c>
      <c r="J2743" s="9">
        <f>((D2743*(1+E2743)^2*(C2743-F2743)-G2743)-MAX((D2743*(1+E2743)^2*(C2743-F2743)-G2743)-B2743/6,0)*'Расчет NPV'!$C$13)/(1+'Расчет NPV'!$C$12)^3</f>
        <v/>
      </c>
      <c r="K2743" s="9">
        <f>((D2743*(1+E2743)^3*(C2743-F2743)-G2743)-MAX((D2743*(1+E2743)^3*(C2743-F2743)-G2743)-B2743/6,0)*'Расчет NPV'!$C$13)/(1+'Расчет NPV'!$C$12)^4</f>
        <v/>
      </c>
      <c r="L2743" s="9">
        <f>((D2743*(1+E2743)^4*(C2743-F2743)-G2743)-MAX((D2743*(1+E2743)^4*(C2743-F2743)-G2743)-B2743/6,0)*'Расчет NPV'!$C$13)/(1+'Расчет NPV'!$C$12)^5</f>
        <v/>
      </c>
      <c r="M2743" s="9">
        <f>((D2743*(1+E2743)^5*(C2743-F2743)-G2743)-MAX((D2743*(1+E2743)^5*(C2743-F2743)-G2743)-B2743/6,0)*'Расчет NPV'!$C$13)/(1+'Расчет NPV'!$C$12)^6</f>
        <v/>
      </c>
      <c r="N2743" s="13">
        <f>SUM(H2743:M2743)-B2743</f>
        <v/>
      </c>
    </row>
    <row r="2744">
      <c r="A2744" t="n">
        <v>2740</v>
      </c>
      <c r="B2744" s="9">
        <f>_xlfn.BETA.INV(RAND(),'Расчет NPV'!$E$5,'Расчет NPV'!$F$5,'Расчет NPV'!$B$5,'Расчет NPV'!$D$5)</f>
        <v/>
      </c>
      <c r="C2744" s="9">
        <f>_xlfn.BETA.INV(RAND(),'Расчет NPV'!$E$6,'Расчет NPV'!$F$6,'Расчет NPV'!$B$6,'Расчет NPV'!$D$6)</f>
        <v/>
      </c>
      <c r="D2744" s="9">
        <f>_xlfn.BETA.INV(RAND(),'Расчет NPV'!$E$7,'Расчет NPV'!$F$7,'Расчет NPV'!$B$7,'Расчет NPV'!$D$7)</f>
        <v/>
      </c>
      <c r="E2744" s="5">
        <f>_xlfn.BETA.INV(RAND(),'Расчет NPV'!$E$8,'Расчет NPV'!$F$8,'Расчет NPV'!$B$8,'Расчет NPV'!$D$8)</f>
        <v/>
      </c>
      <c r="F2744" s="9">
        <f>_xlfn.BETA.INV(RAND(),'Расчет NPV'!$E$9,'Расчет NPV'!$F$9,'Расчет NPV'!$B$9,'Расчет NPV'!$D$9)</f>
        <v/>
      </c>
      <c r="G2744" s="9">
        <f>_xlfn.BETA.INV(RAND(),'Расчет NPV'!$E$10,'Расчет NPV'!$F$10,'Расчет NPV'!$B$10,'Расчет NPV'!$D$10)</f>
        <v/>
      </c>
      <c r="H2744" s="9">
        <f>((D2744*(1+E2744)^0*'Расчет NPV'!$C$14*(C2744-F2744)-G2744)-MAX((D2744*(1+E2744)^0*'Расчет NPV'!$C$14*(C2744-F2744)-G2744)-B2744/6,0)*'Расчет NPV'!$C$13)/(1+'Расчет NPV'!$C$12)^1</f>
        <v/>
      </c>
      <c r="I2744" s="9">
        <f>((D2744*(1+E2744)^1*(C2744-F2744)-G2744)-MAX((D2744*(1+E2744)^1*(C2744-F2744)-G2744)-B2744/6,0)*'Расчет NPV'!$C$13)/(1+'Расчет NPV'!$C$12)^2</f>
        <v/>
      </c>
      <c r="J2744" s="9">
        <f>((D2744*(1+E2744)^2*(C2744-F2744)-G2744)-MAX((D2744*(1+E2744)^2*(C2744-F2744)-G2744)-B2744/6,0)*'Расчет NPV'!$C$13)/(1+'Расчет NPV'!$C$12)^3</f>
        <v/>
      </c>
      <c r="K2744" s="9">
        <f>((D2744*(1+E2744)^3*(C2744-F2744)-G2744)-MAX((D2744*(1+E2744)^3*(C2744-F2744)-G2744)-B2744/6,0)*'Расчет NPV'!$C$13)/(1+'Расчет NPV'!$C$12)^4</f>
        <v/>
      </c>
      <c r="L2744" s="9">
        <f>((D2744*(1+E2744)^4*(C2744-F2744)-G2744)-MAX((D2744*(1+E2744)^4*(C2744-F2744)-G2744)-B2744/6,0)*'Расчет NPV'!$C$13)/(1+'Расчет NPV'!$C$12)^5</f>
        <v/>
      </c>
      <c r="M2744" s="9">
        <f>((D2744*(1+E2744)^5*(C2744-F2744)-G2744)-MAX((D2744*(1+E2744)^5*(C2744-F2744)-G2744)-B2744/6,0)*'Расчет NPV'!$C$13)/(1+'Расчет NPV'!$C$12)^6</f>
        <v/>
      </c>
      <c r="N2744" s="13">
        <f>SUM(H2744:M2744)-B2744</f>
        <v/>
      </c>
    </row>
    <row r="2745">
      <c r="A2745" t="n">
        <v>2741</v>
      </c>
      <c r="B2745" s="9">
        <f>_xlfn.BETA.INV(RAND(),'Расчет NPV'!$E$5,'Расчет NPV'!$F$5,'Расчет NPV'!$B$5,'Расчет NPV'!$D$5)</f>
        <v/>
      </c>
      <c r="C2745" s="9">
        <f>_xlfn.BETA.INV(RAND(),'Расчет NPV'!$E$6,'Расчет NPV'!$F$6,'Расчет NPV'!$B$6,'Расчет NPV'!$D$6)</f>
        <v/>
      </c>
      <c r="D2745" s="9">
        <f>_xlfn.BETA.INV(RAND(),'Расчет NPV'!$E$7,'Расчет NPV'!$F$7,'Расчет NPV'!$B$7,'Расчет NPV'!$D$7)</f>
        <v/>
      </c>
      <c r="E2745" s="5">
        <f>_xlfn.BETA.INV(RAND(),'Расчет NPV'!$E$8,'Расчет NPV'!$F$8,'Расчет NPV'!$B$8,'Расчет NPV'!$D$8)</f>
        <v/>
      </c>
      <c r="F2745" s="9">
        <f>_xlfn.BETA.INV(RAND(),'Расчет NPV'!$E$9,'Расчет NPV'!$F$9,'Расчет NPV'!$B$9,'Расчет NPV'!$D$9)</f>
        <v/>
      </c>
      <c r="G2745" s="9">
        <f>_xlfn.BETA.INV(RAND(),'Расчет NPV'!$E$10,'Расчет NPV'!$F$10,'Расчет NPV'!$B$10,'Расчет NPV'!$D$10)</f>
        <v/>
      </c>
      <c r="H2745" s="9">
        <f>((D2745*(1+E2745)^0*'Расчет NPV'!$C$14*(C2745-F2745)-G2745)-MAX((D2745*(1+E2745)^0*'Расчет NPV'!$C$14*(C2745-F2745)-G2745)-B2745/6,0)*'Расчет NPV'!$C$13)/(1+'Расчет NPV'!$C$12)^1</f>
        <v/>
      </c>
      <c r="I2745" s="9">
        <f>((D2745*(1+E2745)^1*(C2745-F2745)-G2745)-MAX((D2745*(1+E2745)^1*(C2745-F2745)-G2745)-B2745/6,0)*'Расчет NPV'!$C$13)/(1+'Расчет NPV'!$C$12)^2</f>
        <v/>
      </c>
      <c r="J2745" s="9">
        <f>((D2745*(1+E2745)^2*(C2745-F2745)-G2745)-MAX((D2745*(1+E2745)^2*(C2745-F2745)-G2745)-B2745/6,0)*'Расчет NPV'!$C$13)/(1+'Расчет NPV'!$C$12)^3</f>
        <v/>
      </c>
      <c r="K2745" s="9">
        <f>((D2745*(1+E2745)^3*(C2745-F2745)-G2745)-MAX((D2745*(1+E2745)^3*(C2745-F2745)-G2745)-B2745/6,0)*'Расчет NPV'!$C$13)/(1+'Расчет NPV'!$C$12)^4</f>
        <v/>
      </c>
      <c r="L2745" s="9">
        <f>((D2745*(1+E2745)^4*(C2745-F2745)-G2745)-MAX((D2745*(1+E2745)^4*(C2745-F2745)-G2745)-B2745/6,0)*'Расчет NPV'!$C$13)/(1+'Расчет NPV'!$C$12)^5</f>
        <v/>
      </c>
      <c r="M2745" s="9">
        <f>((D2745*(1+E2745)^5*(C2745-F2745)-G2745)-MAX((D2745*(1+E2745)^5*(C2745-F2745)-G2745)-B2745/6,0)*'Расчет NPV'!$C$13)/(1+'Расчет NPV'!$C$12)^6</f>
        <v/>
      </c>
      <c r="N2745" s="13">
        <f>SUM(H2745:M2745)-B2745</f>
        <v/>
      </c>
    </row>
    <row r="2746">
      <c r="A2746" t="n">
        <v>2742</v>
      </c>
      <c r="B2746" s="9">
        <f>_xlfn.BETA.INV(RAND(),'Расчет NPV'!$E$5,'Расчет NPV'!$F$5,'Расчет NPV'!$B$5,'Расчет NPV'!$D$5)</f>
        <v/>
      </c>
      <c r="C2746" s="9">
        <f>_xlfn.BETA.INV(RAND(),'Расчет NPV'!$E$6,'Расчет NPV'!$F$6,'Расчет NPV'!$B$6,'Расчет NPV'!$D$6)</f>
        <v/>
      </c>
      <c r="D2746" s="9">
        <f>_xlfn.BETA.INV(RAND(),'Расчет NPV'!$E$7,'Расчет NPV'!$F$7,'Расчет NPV'!$B$7,'Расчет NPV'!$D$7)</f>
        <v/>
      </c>
      <c r="E2746" s="5">
        <f>_xlfn.BETA.INV(RAND(),'Расчет NPV'!$E$8,'Расчет NPV'!$F$8,'Расчет NPV'!$B$8,'Расчет NPV'!$D$8)</f>
        <v/>
      </c>
      <c r="F2746" s="9">
        <f>_xlfn.BETA.INV(RAND(),'Расчет NPV'!$E$9,'Расчет NPV'!$F$9,'Расчет NPV'!$B$9,'Расчет NPV'!$D$9)</f>
        <v/>
      </c>
      <c r="G2746" s="9">
        <f>_xlfn.BETA.INV(RAND(),'Расчет NPV'!$E$10,'Расчет NPV'!$F$10,'Расчет NPV'!$B$10,'Расчет NPV'!$D$10)</f>
        <v/>
      </c>
      <c r="H2746" s="9">
        <f>((D2746*(1+E2746)^0*'Расчет NPV'!$C$14*(C2746-F2746)-G2746)-MAX((D2746*(1+E2746)^0*'Расчет NPV'!$C$14*(C2746-F2746)-G2746)-B2746/6,0)*'Расчет NPV'!$C$13)/(1+'Расчет NPV'!$C$12)^1</f>
        <v/>
      </c>
      <c r="I2746" s="9">
        <f>((D2746*(1+E2746)^1*(C2746-F2746)-G2746)-MAX((D2746*(1+E2746)^1*(C2746-F2746)-G2746)-B2746/6,0)*'Расчет NPV'!$C$13)/(1+'Расчет NPV'!$C$12)^2</f>
        <v/>
      </c>
      <c r="J2746" s="9">
        <f>((D2746*(1+E2746)^2*(C2746-F2746)-G2746)-MAX((D2746*(1+E2746)^2*(C2746-F2746)-G2746)-B2746/6,0)*'Расчет NPV'!$C$13)/(1+'Расчет NPV'!$C$12)^3</f>
        <v/>
      </c>
      <c r="K2746" s="9">
        <f>((D2746*(1+E2746)^3*(C2746-F2746)-G2746)-MAX((D2746*(1+E2746)^3*(C2746-F2746)-G2746)-B2746/6,0)*'Расчет NPV'!$C$13)/(1+'Расчет NPV'!$C$12)^4</f>
        <v/>
      </c>
      <c r="L2746" s="9">
        <f>((D2746*(1+E2746)^4*(C2746-F2746)-G2746)-MAX((D2746*(1+E2746)^4*(C2746-F2746)-G2746)-B2746/6,0)*'Расчет NPV'!$C$13)/(1+'Расчет NPV'!$C$12)^5</f>
        <v/>
      </c>
      <c r="M2746" s="9">
        <f>((D2746*(1+E2746)^5*(C2746-F2746)-G2746)-MAX((D2746*(1+E2746)^5*(C2746-F2746)-G2746)-B2746/6,0)*'Расчет NPV'!$C$13)/(1+'Расчет NPV'!$C$12)^6</f>
        <v/>
      </c>
      <c r="N2746" s="13">
        <f>SUM(H2746:M2746)-B2746</f>
        <v/>
      </c>
    </row>
    <row r="2747">
      <c r="A2747" t="n">
        <v>2743</v>
      </c>
      <c r="B2747" s="9">
        <f>_xlfn.BETA.INV(RAND(),'Расчет NPV'!$E$5,'Расчет NPV'!$F$5,'Расчет NPV'!$B$5,'Расчет NPV'!$D$5)</f>
        <v/>
      </c>
      <c r="C2747" s="9">
        <f>_xlfn.BETA.INV(RAND(),'Расчет NPV'!$E$6,'Расчет NPV'!$F$6,'Расчет NPV'!$B$6,'Расчет NPV'!$D$6)</f>
        <v/>
      </c>
      <c r="D2747" s="9">
        <f>_xlfn.BETA.INV(RAND(),'Расчет NPV'!$E$7,'Расчет NPV'!$F$7,'Расчет NPV'!$B$7,'Расчет NPV'!$D$7)</f>
        <v/>
      </c>
      <c r="E2747" s="5">
        <f>_xlfn.BETA.INV(RAND(),'Расчет NPV'!$E$8,'Расчет NPV'!$F$8,'Расчет NPV'!$B$8,'Расчет NPV'!$D$8)</f>
        <v/>
      </c>
      <c r="F2747" s="9">
        <f>_xlfn.BETA.INV(RAND(),'Расчет NPV'!$E$9,'Расчет NPV'!$F$9,'Расчет NPV'!$B$9,'Расчет NPV'!$D$9)</f>
        <v/>
      </c>
      <c r="G2747" s="9">
        <f>_xlfn.BETA.INV(RAND(),'Расчет NPV'!$E$10,'Расчет NPV'!$F$10,'Расчет NPV'!$B$10,'Расчет NPV'!$D$10)</f>
        <v/>
      </c>
      <c r="H2747" s="9">
        <f>((D2747*(1+E2747)^0*'Расчет NPV'!$C$14*(C2747-F2747)-G2747)-MAX((D2747*(1+E2747)^0*'Расчет NPV'!$C$14*(C2747-F2747)-G2747)-B2747/6,0)*'Расчет NPV'!$C$13)/(1+'Расчет NPV'!$C$12)^1</f>
        <v/>
      </c>
      <c r="I2747" s="9">
        <f>((D2747*(1+E2747)^1*(C2747-F2747)-G2747)-MAX((D2747*(1+E2747)^1*(C2747-F2747)-G2747)-B2747/6,0)*'Расчет NPV'!$C$13)/(1+'Расчет NPV'!$C$12)^2</f>
        <v/>
      </c>
      <c r="J2747" s="9">
        <f>((D2747*(1+E2747)^2*(C2747-F2747)-G2747)-MAX((D2747*(1+E2747)^2*(C2747-F2747)-G2747)-B2747/6,0)*'Расчет NPV'!$C$13)/(1+'Расчет NPV'!$C$12)^3</f>
        <v/>
      </c>
      <c r="K2747" s="9">
        <f>((D2747*(1+E2747)^3*(C2747-F2747)-G2747)-MAX((D2747*(1+E2747)^3*(C2747-F2747)-G2747)-B2747/6,0)*'Расчет NPV'!$C$13)/(1+'Расчет NPV'!$C$12)^4</f>
        <v/>
      </c>
      <c r="L2747" s="9">
        <f>((D2747*(1+E2747)^4*(C2747-F2747)-G2747)-MAX((D2747*(1+E2747)^4*(C2747-F2747)-G2747)-B2747/6,0)*'Расчет NPV'!$C$13)/(1+'Расчет NPV'!$C$12)^5</f>
        <v/>
      </c>
      <c r="M2747" s="9">
        <f>((D2747*(1+E2747)^5*(C2747-F2747)-G2747)-MAX((D2747*(1+E2747)^5*(C2747-F2747)-G2747)-B2747/6,0)*'Расчет NPV'!$C$13)/(1+'Расчет NPV'!$C$12)^6</f>
        <v/>
      </c>
      <c r="N2747" s="13">
        <f>SUM(H2747:M2747)-B2747</f>
        <v/>
      </c>
    </row>
    <row r="2748">
      <c r="A2748" t="n">
        <v>2744</v>
      </c>
      <c r="B2748" s="9">
        <f>_xlfn.BETA.INV(RAND(),'Расчет NPV'!$E$5,'Расчет NPV'!$F$5,'Расчет NPV'!$B$5,'Расчет NPV'!$D$5)</f>
        <v/>
      </c>
      <c r="C2748" s="9">
        <f>_xlfn.BETA.INV(RAND(),'Расчет NPV'!$E$6,'Расчет NPV'!$F$6,'Расчет NPV'!$B$6,'Расчет NPV'!$D$6)</f>
        <v/>
      </c>
      <c r="D2748" s="9">
        <f>_xlfn.BETA.INV(RAND(),'Расчет NPV'!$E$7,'Расчет NPV'!$F$7,'Расчет NPV'!$B$7,'Расчет NPV'!$D$7)</f>
        <v/>
      </c>
      <c r="E2748" s="5">
        <f>_xlfn.BETA.INV(RAND(),'Расчет NPV'!$E$8,'Расчет NPV'!$F$8,'Расчет NPV'!$B$8,'Расчет NPV'!$D$8)</f>
        <v/>
      </c>
      <c r="F2748" s="9">
        <f>_xlfn.BETA.INV(RAND(),'Расчет NPV'!$E$9,'Расчет NPV'!$F$9,'Расчет NPV'!$B$9,'Расчет NPV'!$D$9)</f>
        <v/>
      </c>
      <c r="G2748" s="9">
        <f>_xlfn.BETA.INV(RAND(),'Расчет NPV'!$E$10,'Расчет NPV'!$F$10,'Расчет NPV'!$B$10,'Расчет NPV'!$D$10)</f>
        <v/>
      </c>
      <c r="H2748" s="9">
        <f>((D2748*(1+E2748)^0*'Расчет NPV'!$C$14*(C2748-F2748)-G2748)-MAX((D2748*(1+E2748)^0*'Расчет NPV'!$C$14*(C2748-F2748)-G2748)-B2748/6,0)*'Расчет NPV'!$C$13)/(1+'Расчет NPV'!$C$12)^1</f>
        <v/>
      </c>
      <c r="I2748" s="9">
        <f>((D2748*(1+E2748)^1*(C2748-F2748)-G2748)-MAX((D2748*(1+E2748)^1*(C2748-F2748)-G2748)-B2748/6,0)*'Расчет NPV'!$C$13)/(1+'Расчет NPV'!$C$12)^2</f>
        <v/>
      </c>
      <c r="J2748" s="9">
        <f>((D2748*(1+E2748)^2*(C2748-F2748)-G2748)-MAX((D2748*(1+E2748)^2*(C2748-F2748)-G2748)-B2748/6,0)*'Расчет NPV'!$C$13)/(1+'Расчет NPV'!$C$12)^3</f>
        <v/>
      </c>
      <c r="K2748" s="9">
        <f>((D2748*(1+E2748)^3*(C2748-F2748)-G2748)-MAX((D2748*(1+E2748)^3*(C2748-F2748)-G2748)-B2748/6,0)*'Расчет NPV'!$C$13)/(1+'Расчет NPV'!$C$12)^4</f>
        <v/>
      </c>
      <c r="L2748" s="9">
        <f>((D2748*(1+E2748)^4*(C2748-F2748)-G2748)-MAX((D2748*(1+E2748)^4*(C2748-F2748)-G2748)-B2748/6,0)*'Расчет NPV'!$C$13)/(1+'Расчет NPV'!$C$12)^5</f>
        <v/>
      </c>
      <c r="M2748" s="9">
        <f>((D2748*(1+E2748)^5*(C2748-F2748)-G2748)-MAX((D2748*(1+E2748)^5*(C2748-F2748)-G2748)-B2748/6,0)*'Расчет NPV'!$C$13)/(1+'Расчет NPV'!$C$12)^6</f>
        <v/>
      </c>
      <c r="N2748" s="13">
        <f>SUM(H2748:M2748)-B2748</f>
        <v/>
      </c>
    </row>
    <row r="2749">
      <c r="A2749" t="n">
        <v>2745</v>
      </c>
      <c r="B2749" s="9">
        <f>_xlfn.BETA.INV(RAND(),'Расчет NPV'!$E$5,'Расчет NPV'!$F$5,'Расчет NPV'!$B$5,'Расчет NPV'!$D$5)</f>
        <v/>
      </c>
      <c r="C2749" s="9">
        <f>_xlfn.BETA.INV(RAND(),'Расчет NPV'!$E$6,'Расчет NPV'!$F$6,'Расчет NPV'!$B$6,'Расчет NPV'!$D$6)</f>
        <v/>
      </c>
      <c r="D2749" s="9">
        <f>_xlfn.BETA.INV(RAND(),'Расчет NPV'!$E$7,'Расчет NPV'!$F$7,'Расчет NPV'!$B$7,'Расчет NPV'!$D$7)</f>
        <v/>
      </c>
      <c r="E2749" s="5">
        <f>_xlfn.BETA.INV(RAND(),'Расчет NPV'!$E$8,'Расчет NPV'!$F$8,'Расчет NPV'!$B$8,'Расчет NPV'!$D$8)</f>
        <v/>
      </c>
      <c r="F2749" s="9">
        <f>_xlfn.BETA.INV(RAND(),'Расчет NPV'!$E$9,'Расчет NPV'!$F$9,'Расчет NPV'!$B$9,'Расчет NPV'!$D$9)</f>
        <v/>
      </c>
      <c r="G2749" s="9">
        <f>_xlfn.BETA.INV(RAND(),'Расчет NPV'!$E$10,'Расчет NPV'!$F$10,'Расчет NPV'!$B$10,'Расчет NPV'!$D$10)</f>
        <v/>
      </c>
      <c r="H2749" s="9">
        <f>((D2749*(1+E2749)^0*'Расчет NPV'!$C$14*(C2749-F2749)-G2749)-MAX((D2749*(1+E2749)^0*'Расчет NPV'!$C$14*(C2749-F2749)-G2749)-B2749/6,0)*'Расчет NPV'!$C$13)/(1+'Расчет NPV'!$C$12)^1</f>
        <v/>
      </c>
      <c r="I2749" s="9">
        <f>((D2749*(1+E2749)^1*(C2749-F2749)-G2749)-MAX((D2749*(1+E2749)^1*(C2749-F2749)-G2749)-B2749/6,0)*'Расчет NPV'!$C$13)/(1+'Расчет NPV'!$C$12)^2</f>
        <v/>
      </c>
      <c r="J2749" s="9">
        <f>((D2749*(1+E2749)^2*(C2749-F2749)-G2749)-MAX((D2749*(1+E2749)^2*(C2749-F2749)-G2749)-B2749/6,0)*'Расчет NPV'!$C$13)/(1+'Расчет NPV'!$C$12)^3</f>
        <v/>
      </c>
      <c r="K2749" s="9">
        <f>((D2749*(1+E2749)^3*(C2749-F2749)-G2749)-MAX((D2749*(1+E2749)^3*(C2749-F2749)-G2749)-B2749/6,0)*'Расчет NPV'!$C$13)/(1+'Расчет NPV'!$C$12)^4</f>
        <v/>
      </c>
      <c r="L2749" s="9">
        <f>((D2749*(1+E2749)^4*(C2749-F2749)-G2749)-MAX((D2749*(1+E2749)^4*(C2749-F2749)-G2749)-B2749/6,0)*'Расчет NPV'!$C$13)/(1+'Расчет NPV'!$C$12)^5</f>
        <v/>
      </c>
      <c r="M2749" s="9">
        <f>((D2749*(1+E2749)^5*(C2749-F2749)-G2749)-MAX((D2749*(1+E2749)^5*(C2749-F2749)-G2749)-B2749/6,0)*'Расчет NPV'!$C$13)/(1+'Расчет NPV'!$C$12)^6</f>
        <v/>
      </c>
      <c r="N2749" s="13">
        <f>SUM(H2749:M2749)-B2749</f>
        <v/>
      </c>
    </row>
    <row r="2750">
      <c r="A2750" t="n">
        <v>2746</v>
      </c>
      <c r="B2750" s="9">
        <f>_xlfn.BETA.INV(RAND(),'Расчет NPV'!$E$5,'Расчет NPV'!$F$5,'Расчет NPV'!$B$5,'Расчет NPV'!$D$5)</f>
        <v/>
      </c>
      <c r="C2750" s="9">
        <f>_xlfn.BETA.INV(RAND(),'Расчет NPV'!$E$6,'Расчет NPV'!$F$6,'Расчет NPV'!$B$6,'Расчет NPV'!$D$6)</f>
        <v/>
      </c>
      <c r="D2750" s="9">
        <f>_xlfn.BETA.INV(RAND(),'Расчет NPV'!$E$7,'Расчет NPV'!$F$7,'Расчет NPV'!$B$7,'Расчет NPV'!$D$7)</f>
        <v/>
      </c>
      <c r="E2750" s="5">
        <f>_xlfn.BETA.INV(RAND(),'Расчет NPV'!$E$8,'Расчет NPV'!$F$8,'Расчет NPV'!$B$8,'Расчет NPV'!$D$8)</f>
        <v/>
      </c>
      <c r="F2750" s="9">
        <f>_xlfn.BETA.INV(RAND(),'Расчет NPV'!$E$9,'Расчет NPV'!$F$9,'Расчет NPV'!$B$9,'Расчет NPV'!$D$9)</f>
        <v/>
      </c>
      <c r="G2750" s="9">
        <f>_xlfn.BETA.INV(RAND(),'Расчет NPV'!$E$10,'Расчет NPV'!$F$10,'Расчет NPV'!$B$10,'Расчет NPV'!$D$10)</f>
        <v/>
      </c>
      <c r="H2750" s="9">
        <f>((D2750*(1+E2750)^0*'Расчет NPV'!$C$14*(C2750-F2750)-G2750)-MAX((D2750*(1+E2750)^0*'Расчет NPV'!$C$14*(C2750-F2750)-G2750)-B2750/6,0)*'Расчет NPV'!$C$13)/(1+'Расчет NPV'!$C$12)^1</f>
        <v/>
      </c>
      <c r="I2750" s="9">
        <f>((D2750*(1+E2750)^1*(C2750-F2750)-G2750)-MAX((D2750*(1+E2750)^1*(C2750-F2750)-G2750)-B2750/6,0)*'Расчет NPV'!$C$13)/(1+'Расчет NPV'!$C$12)^2</f>
        <v/>
      </c>
      <c r="J2750" s="9">
        <f>((D2750*(1+E2750)^2*(C2750-F2750)-G2750)-MAX((D2750*(1+E2750)^2*(C2750-F2750)-G2750)-B2750/6,0)*'Расчет NPV'!$C$13)/(1+'Расчет NPV'!$C$12)^3</f>
        <v/>
      </c>
      <c r="K2750" s="9">
        <f>((D2750*(1+E2750)^3*(C2750-F2750)-G2750)-MAX((D2750*(1+E2750)^3*(C2750-F2750)-G2750)-B2750/6,0)*'Расчет NPV'!$C$13)/(1+'Расчет NPV'!$C$12)^4</f>
        <v/>
      </c>
      <c r="L2750" s="9">
        <f>((D2750*(1+E2750)^4*(C2750-F2750)-G2750)-MAX((D2750*(1+E2750)^4*(C2750-F2750)-G2750)-B2750/6,0)*'Расчет NPV'!$C$13)/(1+'Расчет NPV'!$C$12)^5</f>
        <v/>
      </c>
      <c r="M2750" s="9">
        <f>((D2750*(1+E2750)^5*(C2750-F2750)-G2750)-MAX((D2750*(1+E2750)^5*(C2750-F2750)-G2750)-B2750/6,0)*'Расчет NPV'!$C$13)/(1+'Расчет NPV'!$C$12)^6</f>
        <v/>
      </c>
      <c r="N2750" s="13">
        <f>SUM(H2750:M2750)-B2750</f>
        <v/>
      </c>
    </row>
    <row r="2751">
      <c r="A2751" t="n">
        <v>2747</v>
      </c>
      <c r="B2751" s="9">
        <f>_xlfn.BETA.INV(RAND(),'Расчет NPV'!$E$5,'Расчет NPV'!$F$5,'Расчет NPV'!$B$5,'Расчет NPV'!$D$5)</f>
        <v/>
      </c>
      <c r="C2751" s="9">
        <f>_xlfn.BETA.INV(RAND(),'Расчет NPV'!$E$6,'Расчет NPV'!$F$6,'Расчет NPV'!$B$6,'Расчет NPV'!$D$6)</f>
        <v/>
      </c>
      <c r="D2751" s="9">
        <f>_xlfn.BETA.INV(RAND(),'Расчет NPV'!$E$7,'Расчет NPV'!$F$7,'Расчет NPV'!$B$7,'Расчет NPV'!$D$7)</f>
        <v/>
      </c>
      <c r="E2751" s="5">
        <f>_xlfn.BETA.INV(RAND(),'Расчет NPV'!$E$8,'Расчет NPV'!$F$8,'Расчет NPV'!$B$8,'Расчет NPV'!$D$8)</f>
        <v/>
      </c>
      <c r="F2751" s="9">
        <f>_xlfn.BETA.INV(RAND(),'Расчет NPV'!$E$9,'Расчет NPV'!$F$9,'Расчет NPV'!$B$9,'Расчет NPV'!$D$9)</f>
        <v/>
      </c>
      <c r="G2751" s="9">
        <f>_xlfn.BETA.INV(RAND(),'Расчет NPV'!$E$10,'Расчет NPV'!$F$10,'Расчет NPV'!$B$10,'Расчет NPV'!$D$10)</f>
        <v/>
      </c>
      <c r="H2751" s="9">
        <f>((D2751*(1+E2751)^0*'Расчет NPV'!$C$14*(C2751-F2751)-G2751)-MAX((D2751*(1+E2751)^0*'Расчет NPV'!$C$14*(C2751-F2751)-G2751)-B2751/6,0)*'Расчет NPV'!$C$13)/(1+'Расчет NPV'!$C$12)^1</f>
        <v/>
      </c>
      <c r="I2751" s="9">
        <f>((D2751*(1+E2751)^1*(C2751-F2751)-G2751)-MAX((D2751*(1+E2751)^1*(C2751-F2751)-G2751)-B2751/6,0)*'Расчет NPV'!$C$13)/(1+'Расчет NPV'!$C$12)^2</f>
        <v/>
      </c>
      <c r="J2751" s="9">
        <f>((D2751*(1+E2751)^2*(C2751-F2751)-G2751)-MAX((D2751*(1+E2751)^2*(C2751-F2751)-G2751)-B2751/6,0)*'Расчет NPV'!$C$13)/(1+'Расчет NPV'!$C$12)^3</f>
        <v/>
      </c>
      <c r="K2751" s="9">
        <f>((D2751*(1+E2751)^3*(C2751-F2751)-G2751)-MAX((D2751*(1+E2751)^3*(C2751-F2751)-G2751)-B2751/6,0)*'Расчет NPV'!$C$13)/(1+'Расчет NPV'!$C$12)^4</f>
        <v/>
      </c>
      <c r="L2751" s="9">
        <f>((D2751*(1+E2751)^4*(C2751-F2751)-G2751)-MAX((D2751*(1+E2751)^4*(C2751-F2751)-G2751)-B2751/6,0)*'Расчет NPV'!$C$13)/(1+'Расчет NPV'!$C$12)^5</f>
        <v/>
      </c>
      <c r="M2751" s="9">
        <f>((D2751*(1+E2751)^5*(C2751-F2751)-G2751)-MAX((D2751*(1+E2751)^5*(C2751-F2751)-G2751)-B2751/6,0)*'Расчет NPV'!$C$13)/(1+'Расчет NPV'!$C$12)^6</f>
        <v/>
      </c>
      <c r="N2751" s="13">
        <f>SUM(H2751:M2751)-B2751</f>
        <v/>
      </c>
    </row>
    <row r="2752">
      <c r="A2752" t="n">
        <v>2748</v>
      </c>
      <c r="B2752" s="9">
        <f>_xlfn.BETA.INV(RAND(),'Расчет NPV'!$E$5,'Расчет NPV'!$F$5,'Расчет NPV'!$B$5,'Расчет NPV'!$D$5)</f>
        <v/>
      </c>
      <c r="C2752" s="9">
        <f>_xlfn.BETA.INV(RAND(),'Расчет NPV'!$E$6,'Расчет NPV'!$F$6,'Расчет NPV'!$B$6,'Расчет NPV'!$D$6)</f>
        <v/>
      </c>
      <c r="D2752" s="9">
        <f>_xlfn.BETA.INV(RAND(),'Расчет NPV'!$E$7,'Расчет NPV'!$F$7,'Расчет NPV'!$B$7,'Расчет NPV'!$D$7)</f>
        <v/>
      </c>
      <c r="E2752" s="5">
        <f>_xlfn.BETA.INV(RAND(),'Расчет NPV'!$E$8,'Расчет NPV'!$F$8,'Расчет NPV'!$B$8,'Расчет NPV'!$D$8)</f>
        <v/>
      </c>
      <c r="F2752" s="9">
        <f>_xlfn.BETA.INV(RAND(),'Расчет NPV'!$E$9,'Расчет NPV'!$F$9,'Расчет NPV'!$B$9,'Расчет NPV'!$D$9)</f>
        <v/>
      </c>
      <c r="G2752" s="9">
        <f>_xlfn.BETA.INV(RAND(),'Расчет NPV'!$E$10,'Расчет NPV'!$F$10,'Расчет NPV'!$B$10,'Расчет NPV'!$D$10)</f>
        <v/>
      </c>
      <c r="H2752" s="9">
        <f>((D2752*(1+E2752)^0*'Расчет NPV'!$C$14*(C2752-F2752)-G2752)-MAX((D2752*(1+E2752)^0*'Расчет NPV'!$C$14*(C2752-F2752)-G2752)-B2752/6,0)*'Расчет NPV'!$C$13)/(1+'Расчет NPV'!$C$12)^1</f>
        <v/>
      </c>
      <c r="I2752" s="9">
        <f>((D2752*(1+E2752)^1*(C2752-F2752)-G2752)-MAX((D2752*(1+E2752)^1*(C2752-F2752)-G2752)-B2752/6,0)*'Расчет NPV'!$C$13)/(1+'Расчет NPV'!$C$12)^2</f>
        <v/>
      </c>
      <c r="J2752" s="9">
        <f>((D2752*(1+E2752)^2*(C2752-F2752)-G2752)-MAX((D2752*(1+E2752)^2*(C2752-F2752)-G2752)-B2752/6,0)*'Расчет NPV'!$C$13)/(1+'Расчет NPV'!$C$12)^3</f>
        <v/>
      </c>
      <c r="K2752" s="9">
        <f>((D2752*(1+E2752)^3*(C2752-F2752)-G2752)-MAX((D2752*(1+E2752)^3*(C2752-F2752)-G2752)-B2752/6,0)*'Расчет NPV'!$C$13)/(1+'Расчет NPV'!$C$12)^4</f>
        <v/>
      </c>
      <c r="L2752" s="9">
        <f>((D2752*(1+E2752)^4*(C2752-F2752)-G2752)-MAX((D2752*(1+E2752)^4*(C2752-F2752)-G2752)-B2752/6,0)*'Расчет NPV'!$C$13)/(1+'Расчет NPV'!$C$12)^5</f>
        <v/>
      </c>
      <c r="M2752" s="9">
        <f>((D2752*(1+E2752)^5*(C2752-F2752)-G2752)-MAX((D2752*(1+E2752)^5*(C2752-F2752)-G2752)-B2752/6,0)*'Расчет NPV'!$C$13)/(1+'Расчет NPV'!$C$12)^6</f>
        <v/>
      </c>
      <c r="N2752" s="13">
        <f>SUM(H2752:M2752)-B2752</f>
        <v/>
      </c>
    </row>
    <row r="2753">
      <c r="A2753" t="n">
        <v>2749</v>
      </c>
      <c r="B2753" s="9">
        <f>_xlfn.BETA.INV(RAND(),'Расчет NPV'!$E$5,'Расчет NPV'!$F$5,'Расчет NPV'!$B$5,'Расчет NPV'!$D$5)</f>
        <v/>
      </c>
      <c r="C2753" s="9">
        <f>_xlfn.BETA.INV(RAND(),'Расчет NPV'!$E$6,'Расчет NPV'!$F$6,'Расчет NPV'!$B$6,'Расчет NPV'!$D$6)</f>
        <v/>
      </c>
      <c r="D2753" s="9">
        <f>_xlfn.BETA.INV(RAND(),'Расчет NPV'!$E$7,'Расчет NPV'!$F$7,'Расчет NPV'!$B$7,'Расчет NPV'!$D$7)</f>
        <v/>
      </c>
      <c r="E2753" s="5">
        <f>_xlfn.BETA.INV(RAND(),'Расчет NPV'!$E$8,'Расчет NPV'!$F$8,'Расчет NPV'!$B$8,'Расчет NPV'!$D$8)</f>
        <v/>
      </c>
      <c r="F2753" s="9">
        <f>_xlfn.BETA.INV(RAND(),'Расчет NPV'!$E$9,'Расчет NPV'!$F$9,'Расчет NPV'!$B$9,'Расчет NPV'!$D$9)</f>
        <v/>
      </c>
      <c r="G2753" s="9">
        <f>_xlfn.BETA.INV(RAND(),'Расчет NPV'!$E$10,'Расчет NPV'!$F$10,'Расчет NPV'!$B$10,'Расчет NPV'!$D$10)</f>
        <v/>
      </c>
      <c r="H2753" s="9">
        <f>((D2753*(1+E2753)^0*'Расчет NPV'!$C$14*(C2753-F2753)-G2753)-MAX((D2753*(1+E2753)^0*'Расчет NPV'!$C$14*(C2753-F2753)-G2753)-B2753/6,0)*'Расчет NPV'!$C$13)/(1+'Расчет NPV'!$C$12)^1</f>
        <v/>
      </c>
      <c r="I2753" s="9">
        <f>((D2753*(1+E2753)^1*(C2753-F2753)-G2753)-MAX((D2753*(1+E2753)^1*(C2753-F2753)-G2753)-B2753/6,0)*'Расчет NPV'!$C$13)/(1+'Расчет NPV'!$C$12)^2</f>
        <v/>
      </c>
      <c r="J2753" s="9">
        <f>((D2753*(1+E2753)^2*(C2753-F2753)-G2753)-MAX((D2753*(1+E2753)^2*(C2753-F2753)-G2753)-B2753/6,0)*'Расчет NPV'!$C$13)/(1+'Расчет NPV'!$C$12)^3</f>
        <v/>
      </c>
      <c r="K2753" s="9">
        <f>((D2753*(1+E2753)^3*(C2753-F2753)-G2753)-MAX((D2753*(1+E2753)^3*(C2753-F2753)-G2753)-B2753/6,0)*'Расчет NPV'!$C$13)/(1+'Расчет NPV'!$C$12)^4</f>
        <v/>
      </c>
      <c r="L2753" s="9">
        <f>((D2753*(1+E2753)^4*(C2753-F2753)-G2753)-MAX((D2753*(1+E2753)^4*(C2753-F2753)-G2753)-B2753/6,0)*'Расчет NPV'!$C$13)/(1+'Расчет NPV'!$C$12)^5</f>
        <v/>
      </c>
      <c r="M2753" s="9">
        <f>((D2753*(1+E2753)^5*(C2753-F2753)-G2753)-MAX((D2753*(1+E2753)^5*(C2753-F2753)-G2753)-B2753/6,0)*'Расчет NPV'!$C$13)/(1+'Расчет NPV'!$C$12)^6</f>
        <v/>
      </c>
      <c r="N2753" s="13">
        <f>SUM(H2753:M2753)-B2753</f>
        <v/>
      </c>
    </row>
    <row r="2754">
      <c r="A2754" t="n">
        <v>2750</v>
      </c>
      <c r="B2754" s="9">
        <f>_xlfn.BETA.INV(RAND(),'Расчет NPV'!$E$5,'Расчет NPV'!$F$5,'Расчет NPV'!$B$5,'Расчет NPV'!$D$5)</f>
        <v/>
      </c>
      <c r="C2754" s="9">
        <f>_xlfn.BETA.INV(RAND(),'Расчет NPV'!$E$6,'Расчет NPV'!$F$6,'Расчет NPV'!$B$6,'Расчет NPV'!$D$6)</f>
        <v/>
      </c>
      <c r="D2754" s="9">
        <f>_xlfn.BETA.INV(RAND(),'Расчет NPV'!$E$7,'Расчет NPV'!$F$7,'Расчет NPV'!$B$7,'Расчет NPV'!$D$7)</f>
        <v/>
      </c>
      <c r="E2754" s="5">
        <f>_xlfn.BETA.INV(RAND(),'Расчет NPV'!$E$8,'Расчет NPV'!$F$8,'Расчет NPV'!$B$8,'Расчет NPV'!$D$8)</f>
        <v/>
      </c>
      <c r="F2754" s="9">
        <f>_xlfn.BETA.INV(RAND(),'Расчет NPV'!$E$9,'Расчет NPV'!$F$9,'Расчет NPV'!$B$9,'Расчет NPV'!$D$9)</f>
        <v/>
      </c>
      <c r="G2754" s="9">
        <f>_xlfn.BETA.INV(RAND(),'Расчет NPV'!$E$10,'Расчет NPV'!$F$10,'Расчет NPV'!$B$10,'Расчет NPV'!$D$10)</f>
        <v/>
      </c>
      <c r="H2754" s="9">
        <f>((D2754*(1+E2754)^0*'Расчет NPV'!$C$14*(C2754-F2754)-G2754)-MAX((D2754*(1+E2754)^0*'Расчет NPV'!$C$14*(C2754-F2754)-G2754)-B2754/6,0)*'Расчет NPV'!$C$13)/(1+'Расчет NPV'!$C$12)^1</f>
        <v/>
      </c>
      <c r="I2754" s="9">
        <f>((D2754*(1+E2754)^1*(C2754-F2754)-G2754)-MAX((D2754*(1+E2754)^1*(C2754-F2754)-G2754)-B2754/6,0)*'Расчет NPV'!$C$13)/(1+'Расчет NPV'!$C$12)^2</f>
        <v/>
      </c>
      <c r="J2754" s="9">
        <f>((D2754*(1+E2754)^2*(C2754-F2754)-G2754)-MAX((D2754*(1+E2754)^2*(C2754-F2754)-G2754)-B2754/6,0)*'Расчет NPV'!$C$13)/(1+'Расчет NPV'!$C$12)^3</f>
        <v/>
      </c>
      <c r="K2754" s="9">
        <f>((D2754*(1+E2754)^3*(C2754-F2754)-G2754)-MAX((D2754*(1+E2754)^3*(C2754-F2754)-G2754)-B2754/6,0)*'Расчет NPV'!$C$13)/(1+'Расчет NPV'!$C$12)^4</f>
        <v/>
      </c>
      <c r="L2754" s="9">
        <f>((D2754*(1+E2754)^4*(C2754-F2754)-G2754)-MAX((D2754*(1+E2754)^4*(C2754-F2754)-G2754)-B2754/6,0)*'Расчет NPV'!$C$13)/(1+'Расчет NPV'!$C$12)^5</f>
        <v/>
      </c>
      <c r="M2754" s="9">
        <f>((D2754*(1+E2754)^5*(C2754-F2754)-G2754)-MAX((D2754*(1+E2754)^5*(C2754-F2754)-G2754)-B2754/6,0)*'Расчет NPV'!$C$13)/(1+'Расчет NPV'!$C$12)^6</f>
        <v/>
      </c>
      <c r="N2754" s="13">
        <f>SUM(H2754:M2754)-B2754</f>
        <v/>
      </c>
    </row>
    <row r="2755">
      <c r="A2755" t="n">
        <v>2751</v>
      </c>
      <c r="B2755" s="9">
        <f>_xlfn.BETA.INV(RAND(),'Расчет NPV'!$E$5,'Расчет NPV'!$F$5,'Расчет NPV'!$B$5,'Расчет NPV'!$D$5)</f>
        <v/>
      </c>
      <c r="C2755" s="9">
        <f>_xlfn.BETA.INV(RAND(),'Расчет NPV'!$E$6,'Расчет NPV'!$F$6,'Расчет NPV'!$B$6,'Расчет NPV'!$D$6)</f>
        <v/>
      </c>
      <c r="D2755" s="9">
        <f>_xlfn.BETA.INV(RAND(),'Расчет NPV'!$E$7,'Расчет NPV'!$F$7,'Расчет NPV'!$B$7,'Расчет NPV'!$D$7)</f>
        <v/>
      </c>
      <c r="E2755" s="5">
        <f>_xlfn.BETA.INV(RAND(),'Расчет NPV'!$E$8,'Расчет NPV'!$F$8,'Расчет NPV'!$B$8,'Расчет NPV'!$D$8)</f>
        <v/>
      </c>
      <c r="F2755" s="9">
        <f>_xlfn.BETA.INV(RAND(),'Расчет NPV'!$E$9,'Расчет NPV'!$F$9,'Расчет NPV'!$B$9,'Расчет NPV'!$D$9)</f>
        <v/>
      </c>
      <c r="G2755" s="9">
        <f>_xlfn.BETA.INV(RAND(),'Расчет NPV'!$E$10,'Расчет NPV'!$F$10,'Расчет NPV'!$B$10,'Расчет NPV'!$D$10)</f>
        <v/>
      </c>
      <c r="H2755" s="9">
        <f>((D2755*(1+E2755)^0*'Расчет NPV'!$C$14*(C2755-F2755)-G2755)-MAX((D2755*(1+E2755)^0*'Расчет NPV'!$C$14*(C2755-F2755)-G2755)-B2755/6,0)*'Расчет NPV'!$C$13)/(1+'Расчет NPV'!$C$12)^1</f>
        <v/>
      </c>
      <c r="I2755" s="9">
        <f>((D2755*(1+E2755)^1*(C2755-F2755)-G2755)-MAX((D2755*(1+E2755)^1*(C2755-F2755)-G2755)-B2755/6,0)*'Расчет NPV'!$C$13)/(1+'Расчет NPV'!$C$12)^2</f>
        <v/>
      </c>
      <c r="J2755" s="9">
        <f>((D2755*(1+E2755)^2*(C2755-F2755)-G2755)-MAX((D2755*(1+E2755)^2*(C2755-F2755)-G2755)-B2755/6,0)*'Расчет NPV'!$C$13)/(1+'Расчет NPV'!$C$12)^3</f>
        <v/>
      </c>
      <c r="K2755" s="9">
        <f>((D2755*(1+E2755)^3*(C2755-F2755)-G2755)-MAX((D2755*(1+E2755)^3*(C2755-F2755)-G2755)-B2755/6,0)*'Расчет NPV'!$C$13)/(1+'Расчет NPV'!$C$12)^4</f>
        <v/>
      </c>
      <c r="L2755" s="9">
        <f>((D2755*(1+E2755)^4*(C2755-F2755)-G2755)-MAX((D2755*(1+E2755)^4*(C2755-F2755)-G2755)-B2755/6,0)*'Расчет NPV'!$C$13)/(1+'Расчет NPV'!$C$12)^5</f>
        <v/>
      </c>
      <c r="M2755" s="9">
        <f>((D2755*(1+E2755)^5*(C2755-F2755)-G2755)-MAX((D2755*(1+E2755)^5*(C2755-F2755)-G2755)-B2755/6,0)*'Расчет NPV'!$C$13)/(1+'Расчет NPV'!$C$12)^6</f>
        <v/>
      </c>
      <c r="N2755" s="13">
        <f>SUM(H2755:M2755)-B2755</f>
        <v/>
      </c>
    </row>
    <row r="2756">
      <c r="A2756" t="n">
        <v>2752</v>
      </c>
      <c r="B2756" s="9">
        <f>_xlfn.BETA.INV(RAND(),'Расчет NPV'!$E$5,'Расчет NPV'!$F$5,'Расчет NPV'!$B$5,'Расчет NPV'!$D$5)</f>
        <v/>
      </c>
      <c r="C2756" s="9">
        <f>_xlfn.BETA.INV(RAND(),'Расчет NPV'!$E$6,'Расчет NPV'!$F$6,'Расчет NPV'!$B$6,'Расчет NPV'!$D$6)</f>
        <v/>
      </c>
      <c r="D2756" s="9">
        <f>_xlfn.BETA.INV(RAND(),'Расчет NPV'!$E$7,'Расчет NPV'!$F$7,'Расчет NPV'!$B$7,'Расчет NPV'!$D$7)</f>
        <v/>
      </c>
      <c r="E2756" s="5">
        <f>_xlfn.BETA.INV(RAND(),'Расчет NPV'!$E$8,'Расчет NPV'!$F$8,'Расчет NPV'!$B$8,'Расчет NPV'!$D$8)</f>
        <v/>
      </c>
      <c r="F2756" s="9">
        <f>_xlfn.BETA.INV(RAND(),'Расчет NPV'!$E$9,'Расчет NPV'!$F$9,'Расчет NPV'!$B$9,'Расчет NPV'!$D$9)</f>
        <v/>
      </c>
      <c r="G2756" s="9">
        <f>_xlfn.BETA.INV(RAND(),'Расчет NPV'!$E$10,'Расчет NPV'!$F$10,'Расчет NPV'!$B$10,'Расчет NPV'!$D$10)</f>
        <v/>
      </c>
      <c r="H2756" s="9">
        <f>((D2756*(1+E2756)^0*'Расчет NPV'!$C$14*(C2756-F2756)-G2756)-MAX((D2756*(1+E2756)^0*'Расчет NPV'!$C$14*(C2756-F2756)-G2756)-B2756/6,0)*'Расчет NPV'!$C$13)/(1+'Расчет NPV'!$C$12)^1</f>
        <v/>
      </c>
      <c r="I2756" s="9">
        <f>((D2756*(1+E2756)^1*(C2756-F2756)-G2756)-MAX((D2756*(1+E2756)^1*(C2756-F2756)-G2756)-B2756/6,0)*'Расчет NPV'!$C$13)/(1+'Расчет NPV'!$C$12)^2</f>
        <v/>
      </c>
      <c r="J2756" s="9">
        <f>((D2756*(1+E2756)^2*(C2756-F2756)-G2756)-MAX((D2756*(1+E2756)^2*(C2756-F2756)-G2756)-B2756/6,0)*'Расчет NPV'!$C$13)/(1+'Расчет NPV'!$C$12)^3</f>
        <v/>
      </c>
      <c r="K2756" s="9">
        <f>((D2756*(1+E2756)^3*(C2756-F2756)-G2756)-MAX((D2756*(1+E2756)^3*(C2756-F2756)-G2756)-B2756/6,0)*'Расчет NPV'!$C$13)/(1+'Расчет NPV'!$C$12)^4</f>
        <v/>
      </c>
      <c r="L2756" s="9">
        <f>((D2756*(1+E2756)^4*(C2756-F2756)-G2756)-MAX((D2756*(1+E2756)^4*(C2756-F2756)-G2756)-B2756/6,0)*'Расчет NPV'!$C$13)/(1+'Расчет NPV'!$C$12)^5</f>
        <v/>
      </c>
      <c r="M2756" s="9">
        <f>((D2756*(1+E2756)^5*(C2756-F2756)-G2756)-MAX((D2756*(1+E2756)^5*(C2756-F2756)-G2756)-B2756/6,0)*'Расчет NPV'!$C$13)/(1+'Расчет NPV'!$C$12)^6</f>
        <v/>
      </c>
      <c r="N2756" s="13">
        <f>SUM(H2756:M2756)-B2756</f>
        <v/>
      </c>
    </row>
    <row r="2757">
      <c r="A2757" t="n">
        <v>2753</v>
      </c>
      <c r="B2757" s="9">
        <f>_xlfn.BETA.INV(RAND(),'Расчет NPV'!$E$5,'Расчет NPV'!$F$5,'Расчет NPV'!$B$5,'Расчет NPV'!$D$5)</f>
        <v/>
      </c>
      <c r="C2757" s="9">
        <f>_xlfn.BETA.INV(RAND(),'Расчет NPV'!$E$6,'Расчет NPV'!$F$6,'Расчет NPV'!$B$6,'Расчет NPV'!$D$6)</f>
        <v/>
      </c>
      <c r="D2757" s="9">
        <f>_xlfn.BETA.INV(RAND(),'Расчет NPV'!$E$7,'Расчет NPV'!$F$7,'Расчет NPV'!$B$7,'Расчет NPV'!$D$7)</f>
        <v/>
      </c>
      <c r="E2757" s="5">
        <f>_xlfn.BETA.INV(RAND(),'Расчет NPV'!$E$8,'Расчет NPV'!$F$8,'Расчет NPV'!$B$8,'Расчет NPV'!$D$8)</f>
        <v/>
      </c>
      <c r="F2757" s="9">
        <f>_xlfn.BETA.INV(RAND(),'Расчет NPV'!$E$9,'Расчет NPV'!$F$9,'Расчет NPV'!$B$9,'Расчет NPV'!$D$9)</f>
        <v/>
      </c>
      <c r="G2757" s="9">
        <f>_xlfn.BETA.INV(RAND(),'Расчет NPV'!$E$10,'Расчет NPV'!$F$10,'Расчет NPV'!$B$10,'Расчет NPV'!$D$10)</f>
        <v/>
      </c>
      <c r="H2757" s="9">
        <f>((D2757*(1+E2757)^0*'Расчет NPV'!$C$14*(C2757-F2757)-G2757)-MAX((D2757*(1+E2757)^0*'Расчет NPV'!$C$14*(C2757-F2757)-G2757)-B2757/6,0)*'Расчет NPV'!$C$13)/(1+'Расчет NPV'!$C$12)^1</f>
        <v/>
      </c>
      <c r="I2757" s="9">
        <f>((D2757*(1+E2757)^1*(C2757-F2757)-G2757)-MAX((D2757*(1+E2757)^1*(C2757-F2757)-G2757)-B2757/6,0)*'Расчет NPV'!$C$13)/(1+'Расчет NPV'!$C$12)^2</f>
        <v/>
      </c>
      <c r="J2757" s="9">
        <f>((D2757*(1+E2757)^2*(C2757-F2757)-G2757)-MAX((D2757*(1+E2757)^2*(C2757-F2757)-G2757)-B2757/6,0)*'Расчет NPV'!$C$13)/(1+'Расчет NPV'!$C$12)^3</f>
        <v/>
      </c>
      <c r="K2757" s="9">
        <f>((D2757*(1+E2757)^3*(C2757-F2757)-G2757)-MAX((D2757*(1+E2757)^3*(C2757-F2757)-G2757)-B2757/6,0)*'Расчет NPV'!$C$13)/(1+'Расчет NPV'!$C$12)^4</f>
        <v/>
      </c>
      <c r="L2757" s="9">
        <f>((D2757*(1+E2757)^4*(C2757-F2757)-G2757)-MAX((D2757*(1+E2757)^4*(C2757-F2757)-G2757)-B2757/6,0)*'Расчет NPV'!$C$13)/(1+'Расчет NPV'!$C$12)^5</f>
        <v/>
      </c>
      <c r="M2757" s="9">
        <f>((D2757*(1+E2757)^5*(C2757-F2757)-G2757)-MAX((D2757*(1+E2757)^5*(C2757-F2757)-G2757)-B2757/6,0)*'Расчет NPV'!$C$13)/(1+'Расчет NPV'!$C$12)^6</f>
        <v/>
      </c>
      <c r="N2757" s="13">
        <f>SUM(H2757:M2757)-B2757</f>
        <v/>
      </c>
    </row>
    <row r="2758">
      <c r="A2758" t="n">
        <v>2754</v>
      </c>
      <c r="B2758" s="9">
        <f>_xlfn.BETA.INV(RAND(),'Расчет NPV'!$E$5,'Расчет NPV'!$F$5,'Расчет NPV'!$B$5,'Расчет NPV'!$D$5)</f>
        <v/>
      </c>
      <c r="C2758" s="9">
        <f>_xlfn.BETA.INV(RAND(),'Расчет NPV'!$E$6,'Расчет NPV'!$F$6,'Расчет NPV'!$B$6,'Расчет NPV'!$D$6)</f>
        <v/>
      </c>
      <c r="D2758" s="9">
        <f>_xlfn.BETA.INV(RAND(),'Расчет NPV'!$E$7,'Расчет NPV'!$F$7,'Расчет NPV'!$B$7,'Расчет NPV'!$D$7)</f>
        <v/>
      </c>
      <c r="E2758" s="5">
        <f>_xlfn.BETA.INV(RAND(),'Расчет NPV'!$E$8,'Расчет NPV'!$F$8,'Расчет NPV'!$B$8,'Расчет NPV'!$D$8)</f>
        <v/>
      </c>
      <c r="F2758" s="9">
        <f>_xlfn.BETA.INV(RAND(),'Расчет NPV'!$E$9,'Расчет NPV'!$F$9,'Расчет NPV'!$B$9,'Расчет NPV'!$D$9)</f>
        <v/>
      </c>
      <c r="G2758" s="9">
        <f>_xlfn.BETA.INV(RAND(),'Расчет NPV'!$E$10,'Расчет NPV'!$F$10,'Расчет NPV'!$B$10,'Расчет NPV'!$D$10)</f>
        <v/>
      </c>
      <c r="H2758" s="9">
        <f>((D2758*(1+E2758)^0*'Расчет NPV'!$C$14*(C2758-F2758)-G2758)-MAX((D2758*(1+E2758)^0*'Расчет NPV'!$C$14*(C2758-F2758)-G2758)-B2758/6,0)*'Расчет NPV'!$C$13)/(1+'Расчет NPV'!$C$12)^1</f>
        <v/>
      </c>
      <c r="I2758" s="9">
        <f>((D2758*(1+E2758)^1*(C2758-F2758)-G2758)-MAX((D2758*(1+E2758)^1*(C2758-F2758)-G2758)-B2758/6,0)*'Расчет NPV'!$C$13)/(1+'Расчет NPV'!$C$12)^2</f>
        <v/>
      </c>
      <c r="J2758" s="9">
        <f>((D2758*(1+E2758)^2*(C2758-F2758)-G2758)-MAX((D2758*(1+E2758)^2*(C2758-F2758)-G2758)-B2758/6,0)*'Расчет NPV'!$C$13)/(1+'Расчет NPV'!$C$12)^3</f>
        <v/>
      </c>
      <c r="K2758" s="9">
        <f>((D2758*(1+E2758)^3*(C2758-F2758)-G2758)-MAX((D2758*(1+E2758)^3*(C2758-F2758)-G2758)-B2758/6,0)*'Расчет NPV'!$C$13)/(1+'Расчет NPV'!$C$12)^4</f>
        <v/>
      </c>
      <c r="L2758" s="9">
        <f>((D2758*(1+E2758)^4*(C2758-F2758)-G2758)-MAX((D2758*(1+E2758)^4*(C2758-F2758)-G2758)-B2758/6,0)*'Расчет NPV'!$C$13)/(1+'Расчет NPV'!$C$12)^5</f>
        <v/>
      </c>
      <c r="M2758" s="9">
        <f>((D2758*(1+E2758)^5*(C2758-F2758)-G2758)-MAX((D2758*(1+E2758)^5*(C2758-F2758)-G2758)-B2758/6,0)*'Расчет NPV'!$C$13)/(1+'Расчет NPV'!$C$12)^6</f>
        <v/>
      </c>
      <c r="N2758" s="13">
        <f>SUM(H2758:M2758)-B2758</f>
        <v/>
      </c>
    </row>
    <row r="2759">
      <c r="A2759" t="n">
        <v>2755</v>
      </c>
      <c r="B2759" s="9">
        <f>_xlfn.BETA.INV(RAND(),'Расчет NPV'!$E$5,'Расчет NPV'!$F$5,'Расчет NPV'!$B$5,'Расчет NPV'!$D$5)</f>
        <v/>
      </c>
      <c r="C2759" s="9">
        <f>_xlfn.BETA.INV(RAND(),'Расчет NPV'!$E$6,'Расчет NPV'!$F$6,'Расчет NPV'!$B$6,'Расчет NPV'!$D$6)</f>
        <v/>
      </c>
      <c r="D2759" s="9">
        <f>_xlfn.BETA.INV(RAND(),'Расчет NPV'!$E$7,'Расчет NPV'!$F$7,'Расчет NPV'!$B$7,'Расчет NPV'!$D$7)</f>
        <v/>
      </c>
      <c r="E2759" s="5">
        <f>_xlfn.BETA.INV(RAND(),'Расчет NPV'!$E$8,'Расчет NPV'!$F$8,'Расчет NPV'!$B$8,'Расчет NPV'!$D$8)</f>
        <v/>
      </c>
      <c r="F2759" s="9">
        <f>_xlfn.BETA.INV(RAND(),'Расчет NPV'!$E$9,'Расчет NPV'!$F$9,'Расчет NPV'!$B$9,'Расчет NPV'!$D$9)</f>
        <v/>
      </c>
      <c r="G2759" s="9">
        <f>_xlfn.BETA.INV(RAND(),'Расчет NPV'!$E$10,'Расчет NPV'!$F$10,'Расчет NPV'!$B$10,'Расчет NPV'!$D$10)</f>
        <v/>
      </c>
      <c r="H2759" s="9">
        <f>((D2759*(1+E2759)^0*'Расчет NPV'!$C$14*(C2759-F2759)-G2759)-MAX((D2759*(1+E2759)^0*'Расчет NPV'!$C$14*(C2759-F2759)-G2759)-B2759/6,0)*'Расчет NPV'!$C$13)/(1+'Расчет NPV'!$C$12)^1</f>
        <v/>
      </c>
      <c r="I2759" s="9">
        <f>((D2759*(1+E2759)^1*(C2759-F2759)-G2759)-MAX((D2759*(1+E2759)^1*(C2759-F2759)-G2759)-B2759/6,0)*'Расчет NPV'!$C$13)/(1+'Расчет NPV'!$C$12)^2</f>
        <v/>
      </c>
      <c r="J2759" s="9">
        <f>((D2759*(1+E2759)^2*(C2759-F2759)-G2759)-MAX((D2759*(1+E2759)^2*(C2759-F2759)-G2759)-B2759/6,0)*'Расчет NPV'!$C$13)/(1+'Расчет NPV'!$C$12)^3</f>
        <v/>
      </c>
      <c r="K2759" s="9">
        <f>((D2759*(1+E2759)^3*(C2759-F2759)-G2759)-MAX((D2759*(1+E2759)^3*(C2759-F2759)-G2759)-B2759/6,0)*'Расчет NPV'!$C$13)/(1+'Расчет NPV'!$C$12)^4</f>
        <v/>
      </c>
      <c r="L2759" s="9">
        <f>((D2759*(1+E2759)^4*(C2759-F2759)-G2759)-MAX((D2759*(1+E2759)^4*(C2759-F2759)-G2759)-B2759/6,0)*'Расчет NPV'!$C$13)/(1+'Расчет NPV'!$C$12)^5</f>
        <v/>
      </c>
      <c r="M2759" s="9">
        <f>((D2759*(1+E2759)^5*(C2759-F2759)-G2759)-MAX((D2759*(1+E2759)^5*(C2759-F2759)-G2759)-B2759/6,0)*'Расчет NPV'!$C$13)/(1+'Расчет NPV'!$C$12)^6</f>
        <v/>
      </c>
      <c r="N2759" s="13">
        <f>SUM(H2759:M2759)-B2759</f>
        <v/>
      </c>
    </row>
    <row r="2760">
      <c r="A2760" t="n">
        <v>2756</v>
      </c>
      <c r="B2760" s="9">
        <f>_xlfn.BETA.INV(RAND(),'Расчет NPV'!$E$5,'Расчет NPV'!$F$5,'Расчет NPV'!$B$5,'Расчет NPV'!$D$5)</f>
        <v/>
      </c>
      <c r="C2760" s="9">
        <f>_xlfn.BETA.INV(RAND(),'Расчет NPV'!$E$6,'Расчет NPV'!$F$6,'Расчет NPV'!$B$6,'Расчет NPV'!$D$6)</f>
        <v/>
      </c>
      <c r="D2760" s="9">
        <f>_xlfn.BETA.INV(RAND(),'Расчет NPV'!$E$7,'Расчет NPV'!$F$7,'Расчет NPV'!$B$7,'Расчет NPV'!$D$7)</f>
        <v/>
      </c>
      <c r="E2760" s="5">
        <f>_xlfn.BETA.INV(RAND(),'Расчет NPV'!$E$8,'Расчет NPV'!$F$8,'Расчет NPV'!$B$8,'Расчет NPV'!$D$8)</f>
        <v/>
      </c>
      <c r="F2760" s="9">
        <f>_xlfn.BETA.INV(RAND(),'Расчет NPV'!$E$9,'Расчет NPV'!$F$9,'Расчет NPV'!$B$9,'Расчет NPV'!$D$9)</f>
        <v/>
      </c>
      <c r="G2760" s="9">
        <f>_xlfn.BETA.INV(RAND(),'Расчет NPV'!$E$10,'Расчет NPV'!$F$10,'Расчет NPV'!$B$10,'Расчет NPV'!$D$10)</f>
        <v/>
      </c>
      <c r="H2760" s="9">
        <f>((D2760*(1+E2760)^0*'Расчет NPV'!$C$14*(C2760-F2760)-G2760)-MAX((D2760*(1+E2760)^0*'Расчет NPV'!$C$14*(C2760-F2760)-G2760)-B2760/6,0)*'Расчет NPV'!$C$13)/(1+'Расчет NPV'!$C$12)^1</f>
        <v/>
      </c>
      <c r="I2760" s="9">
        <f>((D2760*(1+E2760)^1*(C2760-F2760)-G2760)-MAX((D2760*(1+E2760)^1*(C2760-F2760)-G2760)-B2760/6,0)*'Расчет NPV'!$C$13)/(1+'Расчет NPV'!$C$12)^2</f>
        <v/>
      </c>
      <c r="J2760" s="9">
        <f>((D2760*(1+E2760)^2*(C2760-F2760)-G2760)-MAX((D2760*(1+E2760)^2*(C2760-F2760)-G2760)-B2760/6,0)*'Расчет NPV'!$C$13)/(1+'Расчет NPV'!$C$12)^3</f>
        <v/>
      </c>
      <c r="K2760" s="9">
        <f>((D2760*(1+E2760)^3*(C2760-F2760)-G2760)-MAX((D2760*(1+E2760)^3*(C2760-F2760)-G2760)-B2760/6,0)*'Расчет NPV'!$C$13)/(1+'Расчет NPV'!$C$12)^4</f>
        <v/>
      </c>
      <c r="L2760" s="9">
        <f>((D2760*(1+E2760)^4*(C2760-F2760)-G2760)-MAX((D2760*(1+E2760)^4*(C2760-F2760)-G2760)-B2760/6,0)*'Расчет NPV'!$C$13)/(1+'Расчет NPV'!$C$12)^5</f>
        <v/>
      </c>
      <c r="M2760" s="9">
        <f>((D2760*(1+E2760)^5*(C2760-F2760)-G2760)-MAX((D2760*(1+E2760)^5*(C2760-F2760)-G2760)-B2760/6,0)*'Расчет NPV'!$C$13)/(1+'Расчет NPV'!$C$12)^6</f>
        <v/>
      </c>
      <c r="N2760" s="13">
        <f>SUM(H2760:M2760)-B2760</f>
        <v/>
      </c>
    </row>
    <row r="2761">
      <c r="A2761" t="n">
        <v>2757</v>
      </c>
      <c r="B2761" s="9">
        <f>_xlfn.BETA.INV(RAND(),'Расчет NPV'!$E$5,'Расчет NPV'!$F$5,'Расчет NPV'!$B$5,'Расчет NPV'!$D$5)</f>
        <v/>
      </c>
      <c r="C2761" s="9">
        <f>_xlfn.BETA.INV(RAND(),'Расчет NPV'!$E$6,'Расчет NPV'!$F$6,'Расчет NPV'!$B$6,'Расчет NPV'!$D$6)</f>
        <v/>
      </c>
      <c r="D2761" s="9">
        <f>_xlfn.BETA.INV(RAND(),'Расчет NPV'!$E$7,'Расчет NPV'!$F$7,'Расчет NPV'!$B$7,'Расчет NPV'!$D$7)</f>
        <v/>
      </c>
      <c r="E2761" s="5">
        <f>_xlfn.BETA.INV(RAND(),'Расчет NPV'!$E$8,'Расчет NPV'!$F$8,'Расчет NPV'!$B$8,'Расчет NPV'!$D$8)</f>
        <v/>
      </c>
      <c r="F2761" s="9">
        <f>_xlfn.BETA.INV(RAND(),'Расчет NPV'!$E$9,'Расчет NPV'!$F$9,'Расчет NPV'!$B$9,'Расчет NPV'!$D$9)</f>
        <v/>
      </c>
      <c r="G2761" s="9">
        <f>_xlfn.BETA.INV(RAND(),'Расчет NPV'!$E$10,'Расчет NPV'!$F$10,'Расчет NPV'!$B$10,'Расчет NPV'!$D$10)</f>
        <v/>
      </c>
      <c r="H2761" s="9">
        <f>((D2761*(1+E2761)^0*'Расчет NPV'!$C$14*(C2761-F2761)-G2761)-MAX((D2761*(1+E2761)^0*'Расчет NPV'!$C$14*(C2761-F2761)-G2761)-B2761/6,0)*'Расчет NPV'!$C$13)/(1+'Расчет NPV'!$C$12)^1</f>
        <v/>
      </c>
      <c r="I2761" s="9">
        <f>((D2761*(1+E2761)^1*(C2761-F2761)-G2761)-MAX((D2761*(1+E2761)^1*(C2761-F2761)-G2761)-B2761/6,0)*'Расчет NPV'!$C$13)/(1+'Расчет NPV'!$C$12)^2</f>
        <v/>
      </c>
      <c r="J2761" s="9">
        <f>((D2761*(1+E2761)^2*(C2761-F2761)-G2761)-MAX((D2761*(1+E2761)^2*(C2761-F2761)-G2761)-B2761/6,0)*'Расчет NPV'!$C$13)/(1+'Расчет NPV'!$C$12)^3</f>
        <v/>
      </c>
      <c r="K2761" s="9">
        <f>((D2761*(1+E2761)^3*(C2761-F2761)-G2761)-MAX((D2761*(1+E2761)^3*(C2761-F2761)-G2761)-B2761/6,0)*'Расчет NPV'!$C$13)/(1+'Расчет NPV'!$C$12)^4</f>
        <v/>
      </c>
      <c r="L2761" s="9">
        <f>((D2761*(1+E2761)^4*(C2761-F2761)-G2761)-MAX((D2761*(1+E2761)^4*(C2761-F2761)-G2761)-B2761/6,0)*'Расчет NPV'!$C$13)/(1+'Расчет NPV'!$C$12)^5</f>
        <v/>
      </c>
      <c r="M2761" s="9">
        <f>((D2761*(1+E2761)^5*(C2761-F2761)-G2761)-MAX((D2761*(1+E2761)^5*(C2761-F2761)-G2761)-B2761/6,0)*'Расчет NPV'!$C$13)/(1+'Расчет NPV'!$C$12)^6</f>
        <v/>
      </c>
      <c r="N2761" s="13">
        <f>SUM(H2761:M2761)-B2761</f>
        <v/>
      </c>
    </row>
    <row r="2762">
      <c r="A2762" t="n">
        <v>2758</v>
      </c>
      <c r="B2762" s="9">
        <f>_xlfn.BETA.INV(RAND(),'Расчет NPV'!$E$5,'Расчет NPV'!$F$5,'Расчет NPV'!$B$5,'Расчет NPV'!$D$5)</f>
        <v/>
      </c>
      <c r="C2762" s="9">
        <f>_xlfn.BETA.INV(RAND(),'Расчет NPV'!$E$6,'Расчет NPV'!$F$6,'Расчет NPV'!$B$6,'Расчет NPV'!$D$6)</f>
        <v/>
      </c>
      <c r="D2762" s="9">
        <f>_xlfn.BETA.INV(RAND(),'Расчет NPV'!$E$7,'Расчет NPV'!$F$7,'Расчет NPV'!$B$7,'Расчет NPV'!$D$7)</f>
        <v/>
      </c>
      <c r="E2762" s="5">
        <f>_xlfn.BETA.INV(RAND(),'Расчет NPV'!$E$8,'Расчет NPV'!$F$8,'Расчет NPV'!$B$8,'Расчет NPV'!$D$8)</f>
        <v/>
      </c>
      <c r="F2762" s="9">
        <f>_xlfn.BETA.INV(RAND(),'Расчет NPV'!$E$9,'Расчет NPV'!$F$9,'Расчет NPV'!$B$9,'Расчет NPV'!$D$9)</f>
        <v/>
      </c>
      <c r="G2762" s="9">
        <f>_xlfn.BETA.INV(RAND(),'Расчет NPV'!$E$10,'Расчет NPV'!$F$10,'Расчет NPV'!$B$10,'Расчет NPV'!$D$10)</f>
        <v/>
      </c>
      <c r="H2762" s="9">
        <f>((D2762*(1+E2762)^0*'Расчет NPV'!$C$14*(C2762-F2762)-G2762)-MAX((D2762*(1+E2762)^0*'Расчет NPV'!$C$14*(C2762-F2762)-G2762)-B2762/6,0)*'Расчет NPV'!$C$13)/(1+'Расчет NPV'!$C$12)^1</f>
        <v/>
      </c>
      <c r="I2762" s="9">
        <f>((D2762*(1+E2762)^1*(C2762-F2762)-G2762)-MAX((D2762*(1+E2762)^1*(C2762-F2762)-G2762)-B2762/6,0)*'Расчет NPV'!$C$13)/(1+'Расчет NPV'!$C$12)^2</f>
        <v/>
      </c>
      <c r="J2762" s="9">
        <f>((D2762*(1+E2762)^2*(C2762-F2762)-G2762)-MAX((D2762*(1+E2762)^2*(C2762-F2762)-G2762)-B2762/6,0)*'Расчет NPV'!$C$13)/(1+'Расчет NPV'!$C$12)^3</f>
        <v/>
      </c>
      <c r="K2762" s="9">
        <f>((D2762*(1+E2762)^3*(C2762-F2762)-G2762)-MAX((D2762*(1+E2762)^3*(C2762-F2762)-G2762)-B2762/6,0)*'Расчет NPV'!$C$13)/(1+'Расчет NPV'!$C$12)^4</f>
        <v/>
      </c>
      <c r="L2762" s="9">
        <f>((D2762*(1+E2762)^4*(C2762-F2762)-G2762)-MAX((D2762*(1+E2762)^4*(C2762-F2762)-G2762)-B2762/6,0)*'Расчет NPV'!$C$13)/(1+'Расчет NPV'!$C$12)^5</f>
        <v/>
      </c>
      <c r="M2762" s="9">
        <f>((D2762*(1+E2762)^5*(C2762-F2762)-G2762)-MAX((D2762*(1+E2762)^5*(C2762-F2762)-G2762)-B2762/6,0)*'Расчет NPV'!$C$13)/(1+'Расчет NPV'!$C$12)^6</f>
        <v/>
      </c>
      <c r="N2762" s="13">
        <f>SUM(H2762:M2762)-B2762</f>
        <v/>
      </c>
    </row>
    <row r="2763">
      <c r="A2763" t="n">
        <v>2759</v>
      </c>
      <c r="B2763" s="9">
        <f>_xlfn.BETA.INV(RAND(),'Расчет NPV'!$E$5,'Расчет NPV'!$F$5,'Расчет NPV'!$B$5,'Расчет NPV'!$D$5)</f>
        <v/>
      </c>
      <c r="C2763" s="9">
        <f>_xlfn.BETA.INV(RAND(),'Расчет NPV'!$E$6,'Расчет NPV'!$F$6,'Расчет NPV'!$B$6,'Расчет NPV'!$D$6)</f>
        <v/>
      </c>
      <c r="D2763" s="9">
        <f>_xlfn.BETA.INV(RAND(),'Расчет NPV'!$E$7,'Расчет NPV'!$F$7,'Расчет NPV'!$B$7,'Расчет NPV'!$D$7)</f>
        <v/>
      </c>
      <c r="E2763" s="5">
        <f>_xlfn.BETA.INV(RAND(),'Расчет NPV'!$E$8,'Расчет NPV'!$F$8,'Расчет NPV'!$B$8,'Расчет NPV'!$D$8)</f>
        <v/>
      </c>
      <c r="F2763" s="9">
        <f>_xlfn.BETA.INV(RAND(),'Расчет NPV'!$E$9,'Расчет NPV'!$F$9,'Расчет NPV'!$B$9,'Расчет NPV'!$D$9)</f>
        <v/>
      </c>
      <c r="G2763" s="9">
        <f>_xlfn.BETA.INV(RAND(),'Расчет NPV'!$E$10,'Расчет NPV'!$F$10,'Расчет NPV'!$B$10,'Расчет NPV'!$D$10)</f>
        <v/>
      </c>
      <c r="H2763" s="9">
        <f>((D2763*(1+E2763)^0*'Расчет NPV'!$C$14*(C2763-F2763)-G2763)-MAX((D2763*(1+E2763)^0*'Расчет NPV'!$C$14*(C2763-F2763)-G2763)-B2763/6,0)*'Расчет NPV'!$C$13)/(1+'Расчет NPV'!$C$12)^1</f>
        <v/>
      </c>
      <c r="I2763" s="9">
        <f>((D2763*(1+E2763)^1*(C2763-F2763)-G2763)-MAX((D2763*(1+E2763)^1*(C2763-F2763)-G2763)-B2763/6,0)*'Расчет NPV'!$C$13)/(1+'Расчет NPV'!$C$12)^2</f>
        <v/>
      </c>
      <c r="J2763" s="9">
        <f>((D2763*(1+E2763)^2*(C2763-F2763)-G2763)-MAX((D2763*(1+E2763)^2*(C2763-F2763)-G2763)-B2763/6,0)*'Расчет NPV'!$C$13)/(1+'Расчет NPV'!$C$12)^3</f>
        <v/>
      </c>
      <c r="K2763" s="9">
        <f>((D2763*(1+E2763)^3*(C2763-F2763)-G2763)-MAX((D2763*(1+E2763)^3*(C2763-F2763)-G2763)-B2763/6,0)*'Расчет NPV'!$C$13)/(1+'Расчет NPV'!$C$12)^4</f>
        <v/>
      </c>
      <c r="L2763" s="9">
        <f>((D2763*(1+E2763)^4*(C2763-F2763)-G2763)-MAX((D2763*(1+E2763)^4*(C2763-F2763)-G2763)-B2763/6,0)*'Расчет NPV'!$C$13)/(1+'Расчет NPV'!$C$12)^5</f>
        <v/>
      </c>
      <c r="M2763" s="9">
        <f>((D2763*(1+E2763)^5*(C2763-F2763)-G2763)-MAX((D2763*(1+E2763)^5*(C2763-F2763)-G2763)-B2763/6,0)*'Расчет NPV'!$C$13)/(1+'Расчет NPV'!$C$12)^6</f>
        <v/>
      </c>
      <c r="N2763" s="13">
        <f>SUM(H2763:M2763)-B2763</f>
        <v/>
      </c>
    </row>
    <row r="2764">
      <c r="A2764" t="n">
        <v>2760</v>
      </c>
      <c r="B2764" s="9">
        <f>_xlfn.BETA.INV(RAND(),'Расчет NPV'!$E$5,'Расчет NPV'!$F$5,'Расчет NPV'!$B$5,'Расчет NPV'!$D$5)</f>
        <v/>
      </c>
      <c r="C2764" s="9">
        <f>_xlfn.BETA.INV(RAND(),'Расчет NPV'!$E$6,'Расчет NPV'!$F$6,'Расчет NPV'!$B$6,'Расчет NPV'!$D$6)</f>
        <v/>
      </c>
      <c r="D2764" s="9">
        <f>_xlfn.BETA.INV(RAND(),'Расчет NPV'!$E$7,'Расчет NPV'!$F$7,'Расчет NPV'!$B$7,'Расчет NPV'!$D$7)</f>
        <v/>
      </c>
      <c r="E2764" s="5">
        <f>_xlfn.BETA.INV(RAND(),'Расчет NPV'!$E$8,'Расчет NPV'!$F$8,'Расчет NPV'!$B$8,'Расчет NPV'!$D$8)</f>
        <v/>
      </c>
      <c r="F2764" s="9">
        <f>_xlfn.BETA.INV(RAND(),'Расчет NPV'!$E$9,'Расчет NPV'!$F$9,'Расчет NPV'!$B$9,'Расчет NPV'!$D$9)</f>
        <v/>
      </c>
      <c r="G2764" s="9">
        <f>_xlfn.BETA.INV(RAND(),'Расчет NPV'!$E$10,'Расчет NPV'!$F$10,'Расчет NPV'!$B$10,'Расчет NPV'!$D$10)</f>
        <v/>
      </c>
      <c r="H2764" s="9">
        <f>((D2764*(1+E2764)^0*'Расчет NPV'!$C$14*(C2764-F2764)-G2764)-MAX((D2764*(1+E2764)^0*'Расчет NPV'!$C$14*(C2764-F2764)-G2764)-B2764/6,0)*'Расчет NPV'!$C$13)/(1+'Расчет NPV'!$C$12)^1</f>
        <v/>
      </c>
      <c r="I2764" s="9">
        <f>((D2764*(1+E2764)^1*(C2764-F2764)-G2764)-MAX((D2764*(1+E2764)^1*(C2764-F2764)-G2764)-B2764/6,0)*'Расчет NPV'!$C$13)/(1+'Расчет NPV'!$C$12)^2</f>
        <v/>
      </c>
      <c r="J2764" s="9">
        <f>((D2764*(1+E2764)^2*(C2764-F2764)-G2764)-MAX((D2764*(1+E2764)^2*(C2764-F2764)-G2764)-B2764/6,0)*'Расчет NPV'!$C$13)/(1+'Расчет NPV'!$C$12)^3</f>
        <v/>
      </c>
      <c r="K2764" s="9">
        <f>((D2764*(1+E2764)^3*(C2764-F2764)-G2764)-MAX((D2764*(1+E2764)^3*(C2764-F2764)-G2764)-B2764/6,0)*'Расчет NPV'!$C$13)/(1+'Расчет NPV'!$C$12)^4</f>
        <v/>
      </c>
      <c r="L2764" s="9">
        <f>((D2764*(1+E2764)^4*(C2764-F2764)-G2764)-MAX((D2764*(1+E2764)^4*(C2764-F2764)-G2764)-B2764/6,0)*'Расчет NPV'!$C$13)/(1+'Расчет NPV'!$C$12)^5</f>
        <v/>
      </c>
      <c r="M2764" s="9">
        <f>((D2764*(1+E2764)^5*(C2764-F2764)-G2764)-MAX((D2764*(1+E2764)^5*(C2764-F2764)-G2764)-B2764/6,0)*'Расчет NPV'!$C$13)/(1+'Расчет NPV'!$C$12)^6</f>
        <v/>
      </c>
      <c r="N2764" s="13">
        <f>SUM(H2764:M2764)-B2764</f>
        <v/>
      </c>
    </row>
    <row r="2765">
      <c r="A2765" t="n">
        <v>2761</v>
      </c>
      <c r="B2765" s="9">
        <f>_xlfn.BETA.INV(RAND(),'Расчет NPV'!$E$5,'Расчет NPV'!$F$5,'Расчет NPV'!$B$5,'Расчет NPV'!$D$5)</f>
        <v/>
      </c>
      <c r="C2765" s="9">
        <f>_xlfn.BETA.INV(RAND(),'Расчет NPV'!$E$6,'Расчет NPV'!$F$6,'Расчет NPV'!$B$6,'Расчет NPV'!$D$6)</f>
        <v/>
      </c>
      <c r="D2765" s="9">
        <f>_xlfn.BETA.INV(RAND(),'Расчет NPV'!$E$7,'Расчет NPV'!$F$7,'Расчет NPV'!$B$7,'Расчет NPV'!$D$7)</f>
        <v/>
      </c>
      <c r="E2765" s="5">
        <f>_xlfn.BETA.INV(RAND(),'Расчет NPV'!$E$8,'Расчет NPV'!$F$8,'Расчет NPV'!$B$8,'Расчет NPV'!$D$8)</f>
        <v/>
      </c>
      <c r="F2765" s="9">
        <f>_xlfn.BETA.INV(RAND(),'Расчет NPV'!$E$9,'Расчет NPV'!$F$9,'Расчет NPV'!$B$9,'Расчет NPV'!$D$9)</f>
        <v/>
      </c>
      <c r="G2765" s="9">
        <f>_xlfn.BETA.INV(RAND(),'Расчет NPV'!$E$10,'Расчет NPV'!$F$10,'Расчет NPV'!$B$10,'Расчет NPV'!$D$10)</f>
        <v/>
      </c>
      <c r="H2765" s="9">
        <f>((D2765*(1+E2765)^0*'Расчет NPV'!$C$14*(C2765-F2765)-G2765)-MAX((D2765*(1+E2765)^0*'Расчет NPV'!$C$14*(C2765-F2765)-G2765)-B2765/6,0)*'Расчет NPV'!$C$13)/(1+'Расчет NPV'!$C$12)^1</f>
        <v/>
      </c>
      <c r="I2765" s="9">
        <f>((D2765*(1+E2765)^1*(C2765-F2765)-G2765)-MAX((D2765*(1+E2765)^1*(C2765-F2765)-G2765)-B2765/6,0)*'Расчет NPV'!$C$13)/(1+'Расчет NPV'!$C$12)^2</f>
        <v/>
      </c>
      <c r="J2765" s="9">
        <f>((D2765*(1+E2765)^2*(C2765-F2765)-G2765)-MAX((D2765*(1+E2765)^2*(C2765-F2765)-G2765)-B2765/6,0)*'Расчет NPV'!$C$13)/(1+'Расчет NPV'!$C$12)^3</f>
        <v/>
      </c>
      <c r="K2765" s="9">
        <f>((D2765*(1+E2765)^3*(C2765-F2765)-G2765)-MAX((D2765*(1+E2765)^3*(C2765-F2765)-G2765)-B2765/6,0)*'Расчет NPV'!$C$13)/(1+'Расчет NPV'!$C$12)^4</f>
        <v/>
      </c>
      <c r="L2765" s="9">
        <f>((D2765*(1+E2765)^4*(C2765-F2765)-G2765)-MAX((D2765*(1+E2765)^4*(C2765-F2765)-G2765)-B2765/6,0)*'Расчет NPV'!$C$13)/(1+'Расчет NPV'!$C$12)^5</f>
        <v/>
      </c>
      <c r="M2765" s="9">
        <f>((D2765*(1+E2765)^5*(C2765-F2765)-G2765)-MAX((D2765*(1+E2765)^5*(C2765-F2765)-G2765)-B2765/6,0)*'Расчет NPV'!$C$13)/(1+'Расчет NPV'!$C$12)^6</f>
        <v/>
      </c>
      <c r="N2765" s="13">
        <f>SUM(H2765:M2765)-B2765</f>
        <v/>
      </c>
    </row>
    <row r="2766">
      <c r="A2766" t="n">
        <v>2762</v>
      </c>
      <c r="B2766" s="9">
        <f>_xlfn.BETA.INV(RAND(),'Расчет NPV'!$E$5,'Расчет NPV'!$F$5,'Расчет NPV'!$B$5,'Расчет NPV'!$D$5)</f>
        <v/>
      </c>
      <c r="C2766" s="9">
        <f>_xlfn.BETA.INV(RAND(),'Расчет NPV'!$E$6,'Расчет NPV'!$F$6,'Расчет NPV'!$B$6,'Расчет NPV'!$D$6)</f>
        <v/>
      </c>
      <c r="D2766" s="9">
        <f>_xlfn.BETA.INV(RAND(),'Расчет NPV'!$E$7,'Расчет NPV'!$F$7,'Расчет NPV'!$B$7,'Расчет NPV'!$D$7)</f>
        <v/>
      </c>
      <c r="E2766" s="5">
        <f>_xlfn.BETA.INV(RAND(),'Расчет NPV'!$E$8,'Расчет NPV'!$F$8,'Расчет NPV'!$B$8,'Расчет NPV'!$D$8)</f>
        <v/>
      </c>
      <c r="F2766" s="9">
        <f>_xlfn.BETA.INV(RAND(),'Расчет NPV'!$E$9,'Расчет NPV'!$F$9,'Расчет NPV'!$B$9,'Расчет NPV'!$D$9)</f>
        <v/>
      </c>
      <c r="G2766" s="9">
        <f>_xlfn.BETA.INV(RAND(),'Расчет NPV'!$E$10,'Расчет NPV'!$F$10,'Расчет NPV'!$B$10,'Расчет NPV'!$D$10)</f>
        <v/>
      </c>
      <c r="H2766" s="9">
        <f>((D2766*(1+E2766)^0*'Расчет NPV'!$C$14*(C2766-F2766)-G2766)-MAX((D2766*(1+E2766)^0*'Расчет NPV'!$C$14*(C2766-F2766)-G2766)-B2766/6,0)*'Расчет NPV'!$C$13)/(1+'Расчет NPV'!$C$12)^1</f>
        <v/>
      </c>
      <c r="I2766" s="9">
        <f>((D2766*(1+E2766)^1*(C2766-F2766)-G2766)-MAX((D2766*(1+E2766)^1*(C2766-F2766)-G2766)-B2766/6,0)*'Расчет NPV'!$C$13)/(1+'Расчет NPV'!$C$12)^2</f>
        <v/>
      </c>
      <c r="J2766" s="9">
        <f>((D2766*(1+E2766)^2*(C2766-F2766)-G2766)-MAX((D2766*(1+E2766)^2*(C2766-F2766)-G2766)-B2766/6,0)*'Расчет NPV'!$C$13)/(1+'Расчет NPV'!$C$12)^3</f>
        <v/>
      </c>
      <c r="K2766" s="9">
        <f>((D2766*(1+E2766)^3*(C2766-F2766)-G2766)-MAX((D2766*(1+E2766)^3*(C2766-F2766)-G2766)-B2766/6,0)*'Расчет NPV'!$C$13)/(1+'Расчет NPV'!$C$12)^4</f>
        <v/>
      </c>
      <c r="L2766" s="9">
        <f>((D2766*(1+E2766)^4*(C2766-F2766)-G2766)-MAX((D2766*(1+E2766)^4*(C2766-F2766)-G2766)-B2766/6,0)*'Расчет NPV'!$C$13)/(1+'Расчет NPV'!$C$12)^5</f>
        <v/>
      </c>
      <c r="M2766" s="9">
        <f>((D2766*(1+E2766)^5*(C2766-F2766)-G2766)-MAX((D2766*(1+E2766)^5*(C2766-F2766)-G2766)-B2766/6,0)*'Расчет NPV'!$C$13)/(1+'Расчет NPV'!$C$12)^6</f>
        <v/>
      </c>
      <c r="N2766" s="13">
        <f>SUM(H2766:M2766)-B2766</f>
        <v/>
      </c>
    </row>
    <row r="2767">
      <c r="A2767" t="n">
        <v>2763</v>
      </c>
      <c r="B2767" s="9">
        <f>_xlfn.BETA.INV(RAND(),'Расчет NPV'!$E$5,'Расчет NPV'!$F$5,'Расчет NPV'!$B$5,'Расчет NPV'!$D$5)</f>
        <v/>
      </c>
      <c r="C2767" s="9">
        <f>_xlfn.BETA.INV(RAND(),'Расчет NPV'!$E$6,'Расчет NPV'!$F$6,'Расчет NPV'!$B$6,'Расчет NPV'!$D$6)</f>
        <v/>
      </c>
      <c r="D2767" s="9">
        <f>_xlfn.BETA.INV(RAND(),'Расчет NPV'!$E$7,'Расчет NPV'!$F$7,'Расчет NPV'!$B$7,'Расчет NPV'!$D$7)</f>
        <v/>
      </c>
      <c r="E2767" s="5">
        <f>_xlfn.BETA.INV(RAND(),'Расчет NPV'!$E$8,'Расчет NPV'!$F$8,'Расчет NPV'!$B$8,'Расчет NPV'!$D$8)</f>
        <v/>
      </c>
      <c r="F2767" s="9">
        <f>_xlfn.BETA.INV(RAND(),'Расчет NPV'!$E$9,'Расчет NPV'!$F$9,'Расчет NPV'!$B$9,'Расчет NPV'!$D$9)</f>
        <v/>
      </c>
      <c r="G2767" s="9">
        <f>_xlfn.BETA.INV(RAND(),'Расчет NPV'!$E$10,'Расчет NPV'!$F$10,'Расчет NPV'!$B$10,'Расчет NPV'!$D$10)</f>
        <v/>
      </c>
      <c r="H2767" s="9">
        <f>((D2767*(1+E2767)^0*'Расчет NPV'!$C$14*(C2767-F2767)-G2767)-MAX((D2767*(1+E2767)^0*'Расчет NPV'!$C$14*(C2767-F2767)-G2767)-B2767/6,0)*'Расчет NPV'!$C$13)/(1+'Расчет NPV'!$C$12)^1</f>
        <v/>
      </c>
      <c r="I2767" s="9">
        <f>((D2767*(1+E2767)^1*(C2767-F2767)-G2767)-MAX((D2767*(1+E2767)^1*(C2767-F2767)-G2767)-B2767/6,0)*'Расчет NPV'!$C$13)/(1+'Расчет NPV'!$C$12)^2</f>
        <v/>
      </c>
      <c r="J2767" s="9">
        <f>((D2767*(1+E2767)^2*(C2767-F2767)-G2767)-MAX((D2767*(1+E2767)^2*(C2767-F2767)-G2767)-B2767/6,0)*'Расчет NPV'!$C$13)/(1+'Расчет NPV'!$C$12)^3</f>
        <v/>
      </c>
      <c r="K2767" s="9">
        <f>((D2767*(1+E2767)^3*(C2767-F2767)-G2767)-MAX((D2767*(1+E2767)^3*(C2767-F2767)-G2767)-B2767/6,0)*'Расчет NPV'!$C$13)/(1+'Расчет NPV'!$C$12)^4</f>
        <v/>
      </c>
      <c r="L2767" s="9">
        <f>((D2767*(1+E2767)^4*(C2767-F2767)-G2767)-MAX((D2767*(1+E2767)^4*(C2767-F2767)-G2767)-B2767/6,0)*'Расчет NPV'!$C$13)/(1+'Расчет NPV'!$C$12)^5</f>
        <v/>
      </c>
      <c r="M2767" s="9">
        <f>((D2767*(1+E2767)^5*(C2767-F2767)-G2767)-MAX((D2767*(1+E2767)^5*(C2767-F2767)-G2767)-B2767/6,0)*'Расчет NPV'!$C$13)/(1+'Расчет NPV'!$C$12)^6</f>
        <v/>
      </c>
      <c r="N2767" s="13">
        <f>SUM(H2767:M2767)-B2767</f>
        <v/>
      </c>
    </row>
    <row r="2768">
      <c r="A2768" t="n">
        <v>2764</v>
      </c>
      <c r="B2768" s="9">
        <f>_xlfn.BETA.INV(RAND(),'Расчет NPV'!$E$5,'Расчет NPV'!$F$5,'Расчет NPV'!$B$5,'Расчет NPV'!$D$5)</f>
        <v/>
      </c>
      <c r="C2768" s="9">
        <f>_xlfn.BETA.INV(RAND(),'Расчет NPV'!$E$6,'Расчет NPV'!$F$6,'Расчет NPV'!$B$6,'Расчет NPV'!$D$6)</f>
        <v/>
      </c>
      <c r="D2768" s="9">
        <f>_xlfn.BETA.INV(RAND(),'Расчет NPV'!$E$7,'Расчет NPV'!$F$7,'Расчет NPV'!$B$7,'Расчет NPV'!$D$7)</f>
        <v/>
      </c>
      <c r="E2768" s="5">
        <f>_xlfn.BETA.INV(RAND(),'Расчет NPV'!$E$8,'Расчет NPV'!$F$8,'Расчет NPV'!$B$8,'Расчет NPV'!$D$8)</f>
        <v/>
      </c>
      <c r="F2768" s="9">
        <f>_xlfn.BETA.INV(RAND(),'Расчет NPV'!$E$9,'Расчет NPV'!$F$9,'Расчет NPV'!$B$9,'Расчет NPV'!$D$9)</f>
        <v/>
      </c>
      <c r="G2768" s="9">
        <f>_xlfn.BETA.INV(RAND(),'Расчет NPV'!$E$10,'Расчет NPV'!$F$10,'Расчет NPV'!$B$10,'Расчет NPV'!$D$10)</f>
        <v/>
      </c>
      <c r="H2768" s="9">
        <f>((D2768*(1+E2768)^0*'Расчет NPV'!$C$14*(C2768-F2768)-G2768)-MAX((D2768*(1+E2768)^0*'Расчет NPV'!$C$14*(C2768-F2768)-G2768)-B2768/6,0)*'Расчет NPV'!$C$13)/(1+'Расчет NPV'!$C$12)^1</f>
        <v/>
      </c>
      <c r="I2768" s="9">
        <f>((D2768*(1+E2768)^1*(C2768-F2768)-G2768)-MAX((D2768*(1+E2768)^1*(C2768-F2768)-G2768)-B2768/6,0)*'Расчет NPV'!$C$13)/(1+'Расчет NPV'!$C$12)^2</f>
        <v/>
      </c>
      <c r="J2768" s="9">
        <f>((D2768*(1+E2768)^2*(C2768-F2768)-G2768)-MAX((D2768*(1+E2768)^2*(C2768-F2768)-G2768)-B2768/6,0)*'Расчет NPV'!$C$13)/(1+'Расчет NPV'!$C$12)^3</f>
        <v/>
      </c>
      <c r="K2768" s="9">
        <f>((D2768*(1+E2768)^3*(C2768-F2768)-G2768)-MAX((D2768*(1+E2768)^3*(C2768-F2768)-G2768)-B2768/6,0)*'Расчет NPV'!$C$13)/(1+'Расчет NPV'!$C$12)^4</f>
        <v/>
      </c>
      <c r="L2768" s="9">
        <f>((D2768*(1+E2768)^4*(C2768-F2768)-G2768)-MAX((D2768*(1+E2768)^4*(C2768-F2768)-G2768)-B2768/6,0)*'Расчет NPV'!$C$13)/(1+'Расчет NPV'!$C$12)^5</f>
        <v/>
      </c>
      <c r="M2768" s="9">
        <f>((D2768*(1+E2768)^5*(C2768-F2768)-G2768)-MAX((D2768*(1+E2768)^5*(C2768-F2768)-G2768)-B2768/6,0)*'Расчет NPV'!$C$13)/(1+'Расчет NPV'!$C$12)^6</f>
        <v/>
      </c>
      <c r="N2768" s="13">
        <f>SUM(H2768:M2768)-B2768</f>
        <v/>
      </c>
    </row>
    <row r="2769">
      <c r="A2769" t="n">
        <v>2765</v>
      </c>
      <c r="B2769" s="9">
        <f>_xlfn.BETA.INV(RAND(),'Расчет NPV'!$E$5,'Расчет NPV'!$F$5,'Расчет NPV'!$B$5,'Расчет NPV'!$D$5)</f>
        <v/>
      </c>
      <c r="C2769" s="9">
        <f>_xlfn.BETA.INV(RAND(),'Расчет NPV'!$E$6,'Расчет NPV'!$F$6,'Расчет NPV'!$B$6,'Расчет NPV'!$D$6)</f>
        <v/>
      </c>
      <c r="D2769" s="9">
        <f>_xlfn.BETA.INV(RAND(),'Расчет NPV'!$E$7,'Расчет NPV'!$F$7,'Расчет NPV'!$B$7,'Расчет NPV'!$D$7)</f>
        <v/>
      </c>
      <c r="E2769" s="5">
        <f>_xlfn.BETA.INV(RAND(),'Расчет NPV'!$E$8,'Расчет NPV'!$F$8,'Расчет NPV'!$B$8,'Расчет NPV'!$D$8)</f>
        <v/>
      </c>
      <c r="F2769" s="9">
        <f>_xlfn.BETA.INV(RAND(),'Расчет NPV'!$E$9,'Расчет NPV'!$F$9,'Расчет NPV'!$B$9,'Расчет NPV'!$D$9)</f>
        <v/>
      </c>
      <c r="G2769" s="9">
        <f>_xlfn.BETA.INV(RAND(),'Расчет NPV'!$E$10,'Расчет NPV'!$F$10,'Расчет NPV'!$B$10,'Расчет NPV'!$D$10)</f>
        <v/>
      </c>
      <c r="H2769" s="9">
        <f>((D2769*(1+E2769)^0*'Расчет NPV'!$C$14*(C2769-F2769)-G2769)-MAX((D2769*(1+E2769)^0*'Расчет NPV'!$C$14*(C2769-F2769)-G2769)-B2769/6,0)*'Расчет NPV'!$C$13)/(1+'Расчет NPV'!$C$12)^1</f>
        <v/>
      </c>
      <c r="I2769" s="9">
        <f>((D2769*(1+E2769)^1*(C2769-F2769)-G2769)-MAX((D2769*(1+E2769)^1*(C2769-F2769)-G2769)-B2769/6,0)*'Расчет NPV'!$C$13)/(1+'Расчет NPV'!$C$12)^2</f>
        <v/>
      </c>
      <c r="J2769" s="9">
        <f>((D2769*(1+E2769)^2*(C2769-F2769)-G2769)-MAX((D2769*(1+E2769)^2*(C2769-F2769)-G2769)-B2769/6,0)*'Расчет NPV'!$C$13)/(1+'Расчет NPV'!$C$12)^3</f>
        <v/>
      </c>
      <c r="K2769" s="9">
        <f>((D2769*(1+E2769)^3*(C2769-F2769)-G2769)-MAX((D2769*(1+E2769)^3*(C2769-F2769)-G2769)-B2769/6,0)*'Расчет NPV'!$C$13)/(1+'Расчет NPV'!$C$12)^4</f>
        <v/>
      </c>
      <c r="L2769" s="9">
        <f>((D2769*(1+E2769)^4*(C2769-F2769)-G2769)-MAX((D2769*(1+E2769)^4*(C2769-F2769)-G2769)-B2769/6,0)*'Расчет NPV'!$C$13)/(1+'Расчет NPV'!$C$12)^5</f>
        <v/>
      </c>
      <c r="M2769" s="9">
        <f>((D2769*(1+E2769)^5*(C2769-F2769)-G2769)-MAX((D2769*(1+E2769)^5*(C2769-F2769)-G2769)-B2769/6,0)*'Расчет NPV'!$C$13)/(1+'Расчет NPV'!$C$12)^6</f>
        <v/>
      </c>
      <c r="N2769" s="13">
        <f>SUM(H2769:M2769)-B2769</f>
        <v/>
      </c>
    </row>
    <row r="2770">
      <c r="A2770" t="n">
        <v>2766</v>
      </c>
      <c r="B2770" s="9">
        <f>_xlfn.BETA.INV(RAND(),'Расчет NPV'!$E$5,'Расчет NPV'!$F$5,'Расчет NPV'!$B$5,'Расчет NPV'!$D$5)</f>
        <v/>
      </c>
      <c r="C2770" s="9">
        <f>_xlfn.BETA.INV(RAND(),'Расчет NPV'!$E$6,'Расчет NPV'!$F$6,'Расчет NPV'!$B$6,'Расчет NPV'!$D$6)</f>
        <v/>
      </c>
      <c r="D2770" s="9">
        <f>_xlfn.BETA.INV(RAND(),'Расчет NPV'!$E$7,'Расчет NPV'!$F$7,'Расчет NPV'!$B$7,'Расчет NPV'!$D$7)</f>
        <v/>
      </c>
      <c r="E2770" s="5">
        <f>_xlfn.BETA.INV(RAND(),'Расчет NPV'!$E$8,'Расчет NPV'!$F$8,'Расчет NPV'!$B$8,'Расчет NPV'!$D$8)</f>
        <v/>
      </c>
      <c r="F2770" s="9">
        <f>_xlfn.BETA.INV(RAND(),'Расчет NPV'!$E$9,'Расчет NPV'!$F$9,'Расчет NPV'!$B$9,'Расчет NPV'!$D$9)</f>
        <v/>
      </c>
      <c r="G2770" s="9">
        <f>_xlfn.BETA.INV(RAND(),'Расчет NPV'!$E$10,'Расчет NPV'!$F$10,'Расчет NPV'!$B$10,'Расчет NPV'!$D$10)</f>
        <v/>
      </c>
      <c r="H2770" s="9">
        <f>((D2770*(1+E2770)^0*'Расчет NPV'!$C$14*(C2770-F2770)-G2770)-MAX((D2770*(1+E2770)^0*'Расчет NPV'!$C$14*(C2770-F2770)-G2770)-B2770/6,0)*'Расчет NPV'!$C$13)/(1+'Расчет NPV'!$C$12)^1</f>
        <v/>
      </c>
      <c r="I2770" s="9">
        <f>((D2770*(1+E2770)^1*(C2770-F2770)-G2770)-MAX((D2770*(1+E2770)^1*(C2770-F2770)-G2770)-B2770/6,0)*'Расчет NPV'!$C$13)/(1+'Расчет NPV'!$C$12)^2</f>
        <v/>
      </c>
      <c r="J2770" s="9">
        <f>((D2770*(1+E2770)^2*(C2770-F2770)-G2770)-MAX((D2770*(1+E2770)^2*(C2770-F2770)-G2770)-B2770/6,0)*'Расчет NPV'!$C$13)/(1+'Расчет NPV'!$C$12)^3</f>
        <v/>
      </c>
      <c r="K2770" s="9">
        <f>((D2770*(1+E2770)^3*(C2770-F2770)-G2770)-MAX((D2770*(1+E2770)^3*(C2770-F2770)-G2770)-B2770/6,0)*'Расчет NPV'!$C$13)/(1+'Расчет NPV'!$C$12)^4</f>
        <v/>
      </c>
      <c r="L2770" s="9">
        <f>((D2770*(1+E2770)^4*(C2770-F2770)-G2770)-MAX((D2770*(1+E2770)^4*(C2770-F2770)-G2770)-B2770/6,0)*'Расчет NPV'!$C$13)/(1+'Расчет NPV'!$C$12)^5</f>
        <v/>
      </c>
      <c r="M2770" s="9">
        <f>((D2770*(1+E2770)^5*(C2770-F2770)-G2770)-MAX((D2770*(1+E2770)^5*(C2770-F2770)-G2770)-B2770/6,0)*'Расчет NPV'!$C$13)/(1+'Расчет NPV'!$C$12)^6</f>
        <v/>
      </c>
      <c r="N2770" s="13">
        <f>SUM(H2770:M2770)-B2770</f>
        <v/>
      </c>
    </row>
    <row r="2771">
      <c r="A2771" t="n">
        <v>2767</v>
      </c>
      <c r="B2771" s="9">
        <f>_xlfn.BETA.INV(RAND(),'Расчет NPV'!$E$5,'Расчет NPV'!$F$5,'Расчет NPV'!$B$5,'Расчет NPV'!$D$5)</f>
        <v/>
      </c>
      <c r="C2771" s="9">
        <f>_xlfn.BETA.INV(RAND(),'Расчет NPV'!$E$6,'Расчет NPV'!$F$6,'Расчет NPV'!$B$6,'Расчет NPV'!$D$6)</f>
        <v/>
      </c>
      <c r="D2771" s="9">
        <f>_xlfn.BETA.INV(RAND(),'Расчет NPV'!$E$7,'Расчет NPV'!$F$7,'Расчет NPV'!$B$7,'Расчет NPV'!$D$7)</f>
        <v/>
      </c>
      <c r="E2771" s="5">
        <f>_xlfn.BETA.INV(RAND(),'Расчет NPV'!$E$8,'Расчет NPV'!$F$8,'Расчет NPV'!$B$8,'Расчет NPV'!$D$8)</f>
        <v/>
      </c>
      <c r="F2771" s="9">
        <f>_xlfn.BETA.INV(RAND(),'Расчет NPV'!$E$9,'Расчет NPV'!$F$9,'Расчет NPV'!$B$9,'Расчет NPV'!$D$9)</f>
        <v/>
      </c>
      <c r="G2771" s="9">
        <f>_xlfn.BETA.INV(RAND(),'Расчет NPV'!$E$10,'Расчет NPV'!$F$10,'Расчет NPV'!$B$10,'Расчет NPV'!$D$10)</f>
        <v/>
      </c>
      <c r="H2771" s="9">
        <f>((D2771*(1+E2771)^0*'Расчет NPV'!$C$14*(C2771-F2771)-G2771)-MAX((D2771*(1+E2771)^0*'Расчет NPV'!$C$14*(C2771-F2771)-G2771)-B2771/6,0)*'Расчет NPV'!$C$13)/(1+'Расчет NPV'!$C$12)^1</f>
        <v/>
      </c>
      <c r="I2771" s="9">
        <f>((D2771*(1+E2771)^1*(C2771-F2771)-G2771)-MAX((D2771*(1+E2771)^1*(C2771-F2771)-G2771)-B2771/6,0)*'Расчет NPV'!$C$13)/(1+'Расчет NPV'!$C$12)^2</f>
        <v/>
      </c>
      <c r="J2771" s="9">
        <f>((D2771*(1+E2771)^2*(C2771-F2771)-G2771)-MAX((D2771*(1+E2771)^2*(C2771-F2771)-G2771)-B2771/6,0)*'Расчет NPV'!$C$13)/(1+'Расчет NPV'!$C$12)^3</f>
        <v/>
      </c>
      <c r="K2771" s="9">
        <f>((D2771*(1+E2771)^3*(C2771-F2771)-G2771)-MAX((D2771*(1+E2771)^3*(C2771-F2771)-G2771)-B2771/6,0)*'Расчет NPV'!$C$13)/(1+'Расчет NPV'!$C$12)^4</f>
        <v/>
      </c>
      <c r="L2771" s="9">
        <f>((D2771*(1+E2771)^4*(C2771-F2771)-G2771)-MAX((D2771*(1+E2771)^4*(C2771-F2771)-G2771)-B2771/6,0)*'Расчет NPV'!$C$13)/(1+'Расчет NPV'!$C$12)^5</f>
        <v/>
      </c>
      <c r="M2771" s="9">
        <f>((D2771*(1+E2771)^5*(C2771-F2771)-G2771)-MAX((D2771*(1+E2771)^5*(C2771-F2771)-G2771)-B2771/6,0)*'Расчет NPV'!$C$13)/(1+'Расчет NPV'!$C$12)^6</f>
        <v/>
      </c>
      <c r="N2771" s="13">
        <f>SUM(H2771:M2771)-B2771</f>
        <v/>
      </c>
    </row>
    <row r="2772">
      <c r="A2772" t="n">
        <v>2768</v>
      </c>
      <c r="B2772" s="9">
        <f>_xlfn.BETA.INV(RAND(),'Расчет NPV'!$E$5,'Расчет NPV'!$F$5,'Расчет NPV'!$B$5,'Расчет NPV'!$D$5)</f>
        <v/>
      </c>
      <c r="C2772" s="9">
        <f>_xlfn.BETA.INV(RAND(),'Расчет NPV'!$E$6,'Расчет NPV'!$F$6,'Расчет NPV'!$B$6,'Расчет NPV'!$D$6)</f>
        <v/>
      </c>
      <c r="D2772" s="9">
        <f>_xlfn.BETA.INV(RAND(),'Расчет NPV'!$E$7,'Расчет NPV'!$F$7,'Расчет NPV'!$B$7,'Расчет NPV'!$D$7)</f>
        <v/>
      </c>
      <c r="E2772" s="5">
        <f>_xlfn.BETA.INV(RAND(),'Расчет NPV'!$E$8,'Расчет NPV'!$F$8,'Расчет NPV'!$B$8,'Расчет NPV'!$D$8)</f>
        <v/>
      </c>
      <c r="F2772" s="9">
        <f>_xlfn.BETA.INV(RAND(),'Расчет NPV'!$E$9,'Расчет NPV'!$F$9,'Расчет NPV'!$B$9,'Расчет NPV'!$D$9)</f>
        <v/>
      </c>
      <c r="G2772" s="9">
        <f>_xlfn.BETA.INV(RAND(),'Расчет NPV'!$E$10,'Расчет NPV'!$F$10,'Расчет NPV'!$B$10,'Расчет NPV'!$D$10)</f>
        <v/>
      </c>
      <c r="H2772" s="9">
        <f>((D2772*(1+E2772)^0*'Расчет NPV'!$C$14*(C2772-F2772)-G2772)-MAX((D2772*(1+E2772)^0*'Расчет NPV'!$C$14*(C2772-F2772)-G2772)-B2772/6,0)*'Расчет NPV'!$C$13)/(1+'Расчет NPV'!$C$12)^1</f>
        <v/>
      </c>
      <c r="I2772" s="9">
        <f>((D2772*(1+E2772)^1*(C2772-F2772)-G2772)-MAX((D2772*(1+E2772)^1*(C2772-F2772)-G2772)-B2772/6,0)*'Расчет NPV'!$C$13)/(1+'Расчет NPV'!$C$12)^2</f>
        <v/>
      </c>
      <c r="J2772" s="9">
        <f>((D2772*(1+E2772)^2*(C2772-F2772)-G2772)-MAX((D2772*(1+E2772)^2*(C2772-F2772)-G2772)-B2772/6,0)*'Расчет NPV'!$C$13)/(1+'Расчет NPV'!$C$12)^3</f>
        <v/>
      </c>
      <c r="K2772" s="9">
        <f>((D2772*(1+E2772)^3*(C2772-F2772)-G2772)-MAX((D2772*(1+E2772)^3*(C2772-F2772)-G2772)-B2772/6,0)*'Расчет NPV'!$C$13)/(1+'Расчет NPV'!$C$12)^4</f>
        <v/>
      </c>
      <c r="L2772" s="9">
        <f>((D2772*(1+E2772)^4*(C2772-F2772)-G2772)-MAX((D2772*(1+E2772)^4*(C2772-F2772)-G2772)-B2772/6,0)*'Расчет NPV'!$C$13)/(1+'Расчет NPV'!$C$12)^5</f>
        <v/>
      </c>
      <c r="M2772" s="9">
        <f>((D2772*(1+E2772)^5*(C2772-F2772)-G2772)-MAX((D2772*(1+E2772)^5*(C2772-F2772)-G2772)-B2772/6,0)*'Расчет NPV'!$C$13)/(1+'Расчет NPV'!$C$12)^6</f>
        <v/>
      </c>
      <c r="N2772" s="13">
        <f>SUM(H2772:M2772)-B2772</f>
        <v/>
      </c>
    </row>
    <row r="2773">
      <c r="A2773" t="n">
        <v>2769</v>
      </c>
      <c r="B2773" s="9">
        <f>_xlfn.BETA.INV(RAND(),'Расчет NPV'!$E$5,'Расчет NPV'!$F$5,'Расчет NPV'!$B$5,'Расчет NPV'!$D$5)</f>
        <v/>
      </c>
      <c r="C2773" s="9">
        <f>_xlfn.BETA.INV(RAND(),'Расчет NPV'!$E$6,'Расчет NPV'!$F$6,'Расчет NPV'!$B$6,'Расчет NPV'!$D$6)</f>
        <v/>
      </c>
      <c r="D2773" s="9">
        <f>_xlfn.BETA.INV(RAND(),'Расчет NPV'!$E$7,'Расчет NPV'!$F$7,'Расчет NPV'!$B$7,'Расчет NPV'!$D$7)</f>
        <v/>
      </c>
      <c r="E2773" s="5">
        <f>_xlfn.BETA.INV(RAND(),'Расчет NPV'!$E$8,'Расчет NPV'!$F$8,'Расчет NPV'!$B$8,'Расчет NPV'!$D$8)</f>
        <v/>
      </c>
      <c r="F2773" s="9">
        <f>_xlfn.BETA.INV(RAND(),'Расчет NPV'!$E$9,'Расчет NPV'!$F$9,'Расчет NPV'!$B$9,'Расчет NPV'!$D$9)</f>
        <v/>
      </c>
      <c r="G2773" s="9">
        <f>_xlfn.BETA.INV(RAND(),'Расчет NPV'!$E$10,'Расчет NPV'!$F$10,'Расчет NPV'!$B$10,'Расчет NPV'!$D$10)</f>
        <v/>
      </c>
      <c r="H2773" s="9">
        <f>((D2773*(1+E2773)^0*'Расчет NPV'!$C$14*(C2773-F2773)-G2773)-MAX((D2773*(1+E2773)^0*'Расчет NPV'!$C$14*(C2773-F2773)-G2773)-B2773/6,0)*'Расчет NPV'!$C$13)/(1+'Расчет NPV'!$C$12)^1</f>
        <v/>
      </c>
      <c r="I2773" s="9">
        <f>((D2773*(1+E2773)^1*(C2773-F2773)-G2773)-MAX((D2773*(1+E2773)^1*(C2773-F2773)-G2773)-B2773/6,0)*'Расчет NPV'!$C$13)/(1+'Расчет NPV'!$C$12)^2</f>
        <v/>
      </c>
      <c r="J2773" s="9">
        <f>((D2773*(1+E2773)^2*(C2773-F2773)-G2773)-MAX((D2773*(1+E2773)^2*(C2773-F2773)-G2773)-B2773/6,0)*'Расчет NPV'!$C$13)/(1+'Расчет NPV'!$C$12)^3</f>
        <v/>
      </c>
      <c r="K2773" s="9">
        <f>((D2773*(1+E2773)^3*(C2773-F2773)-G2773)-MAX((D2773*(1+E2773)^3*(C2773-F2773)-G2773)-B2773/6,0)*'Расчет NPV'!$C$13)/(1+'Расчет NPV'!$C$12)^4</f>
        <v/>
      </c>
      <c r="L2773" s="9">
        <f>((D2773*(1+E2773)^4*(C2773-F2773)-G2773)-MAX((D2773*(1+E2773)^4*(C2773-F2773)-G2773)-B2773/6,0)*'Расчет NPV'!$C$13)/(1+'Расчет NPV'!$C$12)^5</f>
        <v/>
      </c>
      <c r="M2773" s="9">
        <f>((D2773*(1+E2773)^5*(C2773-F2773)-G2773)-MAX((D2773*(1+E2773)^5*(C2773-F2773)-G2773)-B2773/6,0)*'Расчет NPV'!$C$13)/(1+'Расчет NPV'!$C$12)^6</f>
        <v/>
      </c>
      <c r="N2773" s="13">
        <f>SUM(H2773:M2773)-B2773</f>
        <v/>
      </c>
    </row>
    <row r="2774">
      <c r="A2774" t="n">
        <v>2770</v>
      </c>
      <c r="B2774" s="9">
        <f>_xlfn.BETA.INV(RAND(),'Расчет NPV'!$E$5,'Расчет NPV'!$F$5,'Расчет NPV'!$B$5,'Расчет NPV'!$D$5)</f>
        <v/>
      </c>
      <c r="C2774" s="9">
        <f>_xlfn.BETA.INV(RAND(),'Расчет NPV'!$E$6,'Расчет NPV'!$F$6,'Расчет NPV'!$B$6,'Расчет NPV'!$D$6)</f>
        <v/>
      </c>
      <c r="D2774" s="9">
        <f>_xlfn.BETA.INV(RAND(),'Расчет NPV'!$E$7,'Расчет NPV'!$F$7,'Расчет NPV'!$B$7,'Расчет NPV'!$D$7)</f>
        <v/>
      </c>
      <c r="E2774" s="5">
        <f>_xlfn.BETA.INV(RAND(),'Расчет NPV'!$E$8,'Расчет NPV'!$F$8,'Расчет NPV'!$B$8,'Расчет NPV'!$D$8)</f>
        <v/>
      </c>
      <c r="F2774" s="9">
        <f>_xlfn.BETA.INV(RAND(),'Расчет NPV'!$E$9,'Расчет NPV'!$F$9,'Расчет NPV'!$B$9,'Расчет NPV'!$D$9)</f>
        <v/>
      </c>
      <c r="G2774" s="9">
        <f>_xlfn.BETA.INV(RAND(),'Расчет NPV'!$E$10,'Расчет NPV'!$F$10,'Расчет NPV'!$B$10,'Расчет NPV'!$D$10)</f>
        <v/>
      </c>
      <c r="H2774" s="9">
        <f>((D2774*(1+E2774)^0*'Расчет NPV'!$C$14*(C2774-F2774)-G2774)-MAX((D2774*(1+E2774)^0*'Расчет NPV'!$C$14*(C2774-F2774)-G2774)-B2774/6,0)*'Расчет NPV'!$C$13)/(1+'Расчет NPV'!$C$12)^1</f>
        <v/>
      </c>
      <c r="I2774" s="9">
        <f>((D2774*(1+E2774)^1*(C2774-F2774)-G2774)-MAX((D2774*(1+E2774)^1*(C2774-F2774)-G2774)-B2774/6,0)*'Расчет NPV'!$C$13)/(1+'Расчет NPV'!$C$12)^2</f>
        <v/>
      </c>
      <c r="J2774" s="9">
        <f>((D2774*(1+E2774)^2*(C2774-F2774)-G2774)-MAX((D2774*(1+E2774)^2*(C2774-F2774)-G2774)-B2774/6,0)*'Расчет NPV'!$C$13)/(1+'Расчет NPV'!$C$12)^3</f>
        <v/>
      </c>
      <c r="K2774" s="9">
        <f>((D2774*(1+E2774)^3*(C2774-F2774)-G2774)-MAX((D2774*(1+E2774)^3*(C2774-F2774)-G2774)-B2774/6,0)*'Расчет NPV'!$C$13)/(1+'Расчет NPV'!$C$12)^4</f>
        <v/>
      </c>
      <c r="L2774" s="9">
        <f>((D2774*(1+E2774)^4*(C2774-F2774)-G2774)-MAX((D2774*(1+E2774)^4*(C2774-F2774)-G2774)-B2774/6,0)*'Расчет NPV'!$C$13)/(1+'Расчет NPV'!$C$12)^5</f>
        <v/>
      </c>
      <c r="M2774" s="9">
        <f>((D2774*(1+E2774)^5*(C2774-F2774)-G2774)-MAX((D2774*(1+E2774)^5*(C2774-F2774)-G2774)-B2774/6,0)*'Расчет NPV'!$C$13)/(1+'Расчет NPV'!$C$12)^6</f>
        <v/>
      </c>
      <c r="N2774" s="13">
        <f>SUM(H2774:M2774)-B2774</f>
        <v/>
      </c>
    </row>
    <row r="2775">
      <c r="A2775" t="n">
        <v>2771</v>
      </c>
      <c r="B2775" s="9">
        <f>_xlfn.BETA.INV(RAND(),'Расчет NPV'!$E$5,'Расчет NPV'!$F$5,'Расчет NPV'!$B$5,'Расчет NPV'!$D$5)</f>
        <v/>
      </c>
      <c r="C2775" s="9">
        <f>_xlfn.BETA.INV(RAND(),'Расчет NPV'!$E$6,'Расчет NPV'!$F$6,'Расчет NPV'!$B$6,'Расчет NPV'!$D$6)</f>
        <v/>
      </c>
      <c r="D2775" s="9">
        <f>_xlfn.BETA.INV(RAND(),'Расчет NPV'!$E$7,'Расчет NPV'!$F$7,'Расчет NPV'!$B$7,'Расчет NPV'!$D$7)</f>
        <v/>
      </c>
      <c r="E2775" s="5">
        <f>_xlfn.BETA.INV(RAND(),'Расчет NPV'!$E$8,'Расчет NPV'!$F$8,'Расчет NPV'!$B$8,'Расчет NPV'!$D$8)</f>
        <v/>
      </c>
      <c r="F2775" s="9">
        <f>_xlfn.BETA.INV(RAND(),'Расчет NPV'!$E$9,'Расчет NPV'!$F$9,'Расчет NPV'!$B$9,'Расчет NPV'!$D$9)</f>
        <v/>
      </c>
      <c r="G2775" s="9">
        <f>_xlfn.BETA.INV(RAND(),'Расчет NPV'!$E$10,'Расчет NPV'!$F$10,'Расчет NPV'!$B$10,'Расчет NPV'!$D$10)</f>
        <v/>
      </c>
      <c r="H2775" s="9">
        <f>((D2775*(1+E2775)^0*'Расчет NPV'!$C$14*(C2775-F2775)-G2775)-MAX((D2775*(1+E2775)^0*'Расчет NPV'!$C$14*(C2775-F2775)-G2775)-B2775/6,0)*'Расчет NPV'!$C$13)/(1+'Расчет NPV'!$C$12)^1</f>
        <v/>
      </c>
      <c r="I2775" s="9">
        <f>((D2775*(1+E2775)^1*(C2775-F2775)-G2775)-MAX((D2775*(1+E2775)^1*(C2775-F2775)-G2775)-B2775/6,0)*'Расчет NPV'!$C$13)/(1+'Расчет NPV'!$C$12)^2</f>
        <v/>
      </c>
      <c r="J2775" s="9">
        <f>((D2775*(1+E2775)^2*(C2775-F2775)-G2775)-MAX((D2775*(1+E2775)^2*(C2775-F2775)-G2775)-B2775/6,0)*'Расчет NPV'!$C$13)/(1+'Расчет NPV'!$C$12)^3</f>
        <v/>
      </c>
      <c r="K2775" s="9">
        <f>((D2775*(1+E2775)^3*(C2775-F2775)-G2775)-MAX((D2775*(1+E2775)^3*(C2775-F2775)-G2775)-B2775/6,0)*'Расчет NPV'!$C$13)/(1+'Расчет NPV'!$C$12)^4</f>
        <v/>
      </c>
      <c r="L2775" s="9">
        <f>((D2775*(1+E2775)^4*(C2775-F2775)-G2775)-MAX((D2775*(1+E2775)^4*(C2775-F2775)-G2775)-B2775/6,0)*'Расчет NPV'!$C$13)/(1+'Расчет NPV'!$C$12)^5</f>
        <v/>
      </c>
      <c r="M2775" s="9">
        <f>((D2775*(1+E2775)^5*(C2775-F2775)-G2775)-MAX((D2775*(1+E2775)^5*(C2775-F2775)-G2775)-B2775/6,0)*'Расчет NPV'!$C$13)/(1+'Расчет NPV'!$C$12)^6</f>
        <v/>
      </c>
      <c r="N2775" s="13">
        <f>SUM(H2775:M2775)-B2775</f>
        <v/>
      </c>
    </row>
    <row r="2776">
      <c r="A2776" t="n">
        <v>2772</v>
      </c>
      <c r="B2776" s="9">
        <f>_xlfn.BETA.INV(RAND(),'Расчет NPV'!$E$5,'Расчет NPV'!$F$5,'Расчет NPV'!$B$5,'Расчет NPV'!$D$5)</f>
        <v/>
      </c>
      <c r="C2776" s="9">
        <f>_xlfn.BETA.INV(RAND(),'Расчет NPV'!$E$6,'Расчет NPV'!$F$6,'Расчет NPV'!$B$6,'Расчет NPV'!$D$6)</f>
        <v/>
      </c>
      <c r="D2776" s="9">
        <f>_xlfn.BETA.INV(RAND(),'Расчет NPV'!$E$7,'Расчет NPV'!$F$7,'Расчет NPV'!$B$7,'Расчет NPV'!$D$7)</f>
        <v/>
      </c>
      <c r="E2776" s="5">
        <f>_xlfn.BETA.INV(RAND(),'Расчет NPV'!$E$8,'Расчет NPV'!$F$8,'Расчет NPV'!$B$8,'Расчет NPV'!$D$8)</f>
        <v/>
      </c>
      <c r="F2776" s="9">
        <f>_xlfn.BETA.INV(RAND(),'Расчет NPV'!$E$9,'Расчет NPV'!$F$9,'Расчет NPV'!$B$9,'Расчет NPV'!$D$9)</f>
        <v/>
      </c>
      <c r="G2776" s="9">
        <f>_xlfn.BETA.INV(RAND(),'Расчет NPV'!$E$10,'Расчет NPV'!$F$10,'Расчет NPV'!$B$10,'Расчет NPV'!$D$10)</f>
        <v/>
      </c>
      <c r="H2776" s="9">
        <f>((D2776*(1+E2776)^0*'Расчет NPV'!$C$14*(C2776-F2776)-G2776)-MAX((D2776*(1+E2776)^0*'Расчет NPV'!$C$14*(C2776-F2776)-G2776)-B2776/6,0)*'Расчет NPV'!$C$13)/(1+'Расчет NPV'!$C$12)^1</f>
        <v/>
      </c>
      <c r="I2776" s="9">
        <f>((D2776*(1+E2776)^1*(C2776-F2776)-G2776)-MAX((D2776*(1+E2776)^1*(C2776-F2776)-G2776)-B2776/6,0)*'Расчет NPV'!$C$13)/(1+'Расчет NPV'!$C$12)^2</f>
        <v/>
      </c>
      <c r="J2776" s="9">
        <f>((D2776*(1+E2776)^2*(C2776-F2776)-G2776)-MAX((D2776*(1+E2776)^2*(C2776-F2776)-G2776)-B2776/6,0)*'Расчет NPV'!$C$13)/(1+'Расчет NPV'!$C$12)^3</f>
        <v/>
      </c>
      <c r="K2776" s="9">
        <f>((D2776*(1+E2776)^3*(C2776-F2776)-G2776)-MAX((D2776*(1+E2776)^3*(C2776-F2776)-G2776)-B2776/6,0)*'Расчет NPV'!$C$13)/(1+'Расчет NPV'!$C$12)^4</f>
        <v/>
      </c>
      <c r="L2776" s="9">
        <f>((D2776*(1+E2776)^4*(C2776-F2776)-G2776)-MAX((D2776*(1+E2776)^4*(C2776-F2776)-G2776)-B2776/6,0)*'Расчет NPV'!$C$13)/(1+'Расчет NPV'!$C$12)^5</f>
        <v/>
      </c>
      <c r="M2776" s="9">
        <f>((D2776*(1+E2776)^5*(C2776-F2776)-G2776)-MAX((D2776*(1+E2776)^5*(C2776-F2776)-G2776)-B2776/6,0)*'Расчет NPV'!$C$13)/(1+'Расчет NPV'!$C$12)^6</f>
        <v/>
      </c>
      <c r="N2776" s="13">
        <f>SUM(H2776:M2776)-B2776</f>
        <v/>
      </c>
    </row>
    <row r="2777">
      <c r="A2777" t="n">
        <v>2773</v>
      </c>
      <c r="B2777" s="9">
        <f>_xlfn.BETA.INV(RAND(),'Расчет NPV'!$E$5,'Расчет NPV'!$F$5,'Расчет NPV'!$B$5,'Расчет NPV'!$D$5)</f>
        <v/>
      </c>
      <c r="C2777" s="9">
        <f>_xlfn.BETA.INV(RAND(),'Расчет NPV'!$E$6,'Расчет NPV'!$F$6,'Расчет NPV'!$B$6,'Расчет NPV'!$D$6)</f>
        <v/>
      </c>
      <c r="D2777" s="9">
        <f>_xlfn.BETA.INV(RAND(),'Расчет NPV'!$E$7,'Расчет NPV'!$F$7,'Расчет NPV'!$B$7,'Расчет NPV'!$D$7)</f>
        <v/>
      </c>
      <c r="E2777" s="5">
        <f>_xlfn.BETA.INV(RAND(),'Расчет NPV'!$E$8,'Расчет NPV'!$F$8,'Расчет NPV'!$B$8,'Расчет NPV'!$D$8)</f>
        <v/>
      </c>
      <c r="F2777" s="9">
        <f>_xlfn.BETA.INV(RAND(),'Расчет NPV'!$E$9,'Расчет NPV'!$F$9,'Расчет NPV'!$B$9,'Расчет NPV'!$D$9)</f>
        <v/>
      </c>
      <c r="G2777" s="9">
        <f>_xlfn.BETA.INV(RAND(),'Расчет NPV'!$E$10,'Расчет NPV'!$F$10,'Расчет NPV'!$B$10,'Расчет NPV'!$D$10)</f>
        <v/>
      </c>
      <c r="H2777" s="9">
        <f>((D2777*(1+E2777)^0*'Расчет NPV'!$C$14*(C2777-F2777)-G2777)-MAX((D2777*(1+E2777)^0*'Расчет NPV'!$C$14*(C2777-F2777)-G2777)-B2777/6,0)*'Расчет NPV'!$C$13)/(1+'Расчет NPV'!$C$12)^1</f>
        <v/>
      </c>
      <c r="I2777" s="9">
        <f>((D2777*(1+E2777)^1*(C2777-F2777)-G2777)-MAX((D2777*(1+E2777)^1*(C2777-F2777)-G2777)-B2777/6,0)*'Расчет NPV'!$C$13)/(1+'Расчет NPV'!$C$12)^2</f>
        <v/>
      </c>
      <c r="J2777" s="9">
        <f>((D2777*(1+E2777)^2*(C2777-F2777)-G2777)-MAX((D2777*(1+E2777)^2*(C2777-F2777)-G2777)-B2777/6,0)*'Расчет NPV'!$C$13)/(1+'Расчет NPV'!$C$12)^3</f>
        <v/>
      </c>
      <c r="K2777" s="9">
        <f>((D2777*(1+E2777)^3*(C2777-F2777)-G2777)-MAX((D2777*(1+E2777)^3*(C2777-F2777)-G2777)-B2777/6,0)*'Расчет NPV'!$C$13)/(1+'Расчет NPV'!$C$12)^4</f>
        <v/>
      </c>
      <c r="L2777" s="9">
        <f>((D2777*(1+E2777)^4*(C2777-F2777)-G2777)-MAX((D2777*(1+E2777)^4*(C2777-F2777)-G2777)-B2777/6,0)*'Расчет NPV'!$C$13)/(1+'Расчет NPV'!$C$12)^5</f>
        <v/>
      </c>
      <c r="M2777" s="9">
        <f>((D2777*(1+E2777)^5*(C2777-F2777)-G2777)-MAX((D2777*(1+E2777)^5*(C2777-F2777)-G2777)-B2777/6,0)*'Расчет NPV'!$C$13)/(1+'Расчет NPV'!$C$12)^6</f>
        <v/>
      </c>
      <c r="N2777" s="13">
        <f>SUM(H2777:M2777)-B2777</f>
        <v/>
      </c>
    </row>
    <row r="2778">
      <c r="A2778" t="n">
        <v>2774</v>
      </c>
      <c r="B2778" s="9">
        <f>_xlfn.BETA.INV(RAND(),'Расчет NPV'!$E$5,'Расчет NPV'!$F$5,'Расчет NPV'!$B$5,'Расчет NPV'!$D$5)</f>
        <v/>
      </c>
      <c r="C2778" s="9">
        <f>_xlfn.BETA.INV(RAND(),'Расчет NPV'!$E$6,'Расчет NPV'!$F$6,'Расчет NPV'!$B$6,'Расчет NPV'!$D$6)</f>
        <v/>
      </c>
      <c r="D2778" s="9">
        <f>_xlfn.BETA.INV(RAND(),'Расчет NPV'!$E$7,'Расчет NPV'!$F$7,'Расчет NPV'!$B$7,'Расчет NPV'!$D$7)</f>
        <v/>
      </c>
      <c r="E2778" s="5">
        <f>_xlfn.BETA.INV(RAND(),'Расчет NPV'!$E$8,'Расчет NPV'!$F$8,'Расчет NPV'!$B$8,'Расчет NPV'!$D$8)</f>
        <v/>
      </c>
      <c r="F2778" s="9">
        <f>_xlfn.BETA.INV(RAND(),'Расчет NPV'!$E$9,'Расчет NPV'!$F$9,'Расчет NPV'!$B$9,'Расчет NPV'!$D$9)</f>
        <v/>
      </c>
      <c r="G2778" s="9">
        <f>_xlfn.BETA.INV(RAND(),'Расчет NPV'!$E$10,'Расчет NPV'!$F$10,'Расчет NPV'!$B$10,'Расчет NPV'!$D$10)</f>
        <v/>
      </c>
      <c r="H2778" s="9">
        <f>((D2778*(1+E2778)^0*'Расчет NPV'!$C$14*(C2778-F2778)-G2778)-MAX((D2778*(1+E2778)^0*'Расчет NPV'!$C$14*(C2778-F2778)-G2778)-B2778/6,0)*'Расчет NPV'!$C$13)/(1+'Расчет NPV'!$C$12)^1</f>
        <v/>
      </c>
      <c r="I2778" s="9">
        <f>((D2778*(1+E2778)^1*(C2778-F2778)-G2778)-MAX((D2778*(1+E2778)^1*(C2778-F2778)-G2778)-B2778/6,0)*'Расчет NPV'!$C$13)/(1+'Расчет NPV'!$C$12)^2</f>
        <v/>
      </c>
      <c r="J2778" s="9">
        <f>((D2778*(1+E2778)^2*(C2778-F2778)-G2778)-MAX((D2778*(1+E2778)^2*(C2778-F2778)-G2778)-B2778/6,0)*'Расчет NPV'!$C$13)/(1+'Расчет NPV'!$C$12)^3</f>
        <v/>
      </c>
      <c r="K2778" s="9">
        <f>((D2778*(1+E2778)^3*(C2778-F2778)-G2778)-MAX((D2778*(1+E2778)^3*(C2778-F2778)-G2778)-B2778/6,0)*'Расчет NPV'!$C$13)/(1+'Расчет NPV'!$C$12)^4</f>
        <v/>
      </c>
      <c r="L2778" s="9">
        <f>((D2778*(1+E2778)^4*(C2778-F2778)-G2778)-MAX((D2778*(1+E2778)^4*(C2778-F2778)-G2778)-B2778/6,0)*'Расчет NPV'!$C$13)/(1+'Расчет NPV'!$C$12)^5</f>
        <v/>
      </c>
      <c r="M2778" s="9">
        <f>((D2778*(1+E2778)^5*(C2778-F2778)-G2778)-MAX((D2778*(1+E2778)^5*(C2778-F2778)-G2778)-B2778/6,0)*'Расчет NPV'!$C$13)/(1+'Расчет NPV'!$C$12)^6</f>
        <v/>
      </c>
      <c r="N2778" s="13">
        <f>SUM(H2778:M2778)-B2778</f>
        <v/>
      </c>
    </row>
    <row r="2779">
      <c r="A2779" t="n">
        <v>2775</v>
      </c>
      <c r="B2779" s="9">
        <f>_xlfn.BETA.INV(RAND(),'Расчет NPV'!$E$5,'Расчет NPV'!$F$5,'Расчет NPV'!$B$5,'Расчет NPV'!$D$5)</f>
        <v/>
      </c>
      <c r="C2779" s="9">
        <f>_xlfn.BETA.INV(RAND(),'Расчет NPV'!$E$6,'Расчет NPV'!$F$6,'Расчет NPV'!$B$6,'Расчет NPV'!$D$6)</f>
        <v/>
      </c>
      <c r="D2779" s="9">
        <f>_xlfn.BETA.INV(RAND(),'Расчет NPV'!$E$7,'Расчет NPV'!$F$7,'Расчет NPV'!$B$7,'Расчет NPV'!$D$7)</f>
        <v/>
      </c>
      <c r="E2779" s="5">
        <f>_xlfn.BETA.INV(RAND(),'Расчет NPV'!$E$8,'Расчет NPV'!$F$8,'Расчет NPV'!$B$8,'Расчет NPV'!$D$8)</f>
        <v/>
      </c>
      <c r="F2779" s="9">
        <f>_xlfn.BETA.INV(RAND(),'Расчет NPV'!$E$9,'Расчет NPV'!$F$9,'Расчет NPV'!$B$9,'Расчет NPV'!$D$9)</f>
        <v/>
      </c>
      <c r="G2779" s="9">
        <f>_xlfn.BETA.INV(RAND(),'Расчет NPV'!$E$10,'Расчет NPV'!$F$10,'Расчет NPV'!$B$10,'Расчет NPV'!$D$10)</f>
        <v/>
      </c>
      <c r="H2779" s="9">
        <f>((D2779*(1+E2779)^0*'Расчет NPV'!$C$14*(C2779-F2779)-G2779)-MAX((D2779*(1+E2779)^0*'Расчет NPV'!$C$14*(C2779-F2779)-G2779)-B2779/6,0)*'Расчет NPV'!$C$13)/(1+'Расчет NPV'!$C$12)^1</f>
        <v/>
      </c>
      <c r="I2779" s="9">
        <f>((D2779*(1+E2779)^1*(C2779-F2779)-G2779)-MAX((D2779*(1+E2779)^1*(C2779-F2779)-G2779)-B2779/6,0)*'Расчет NPV'!$C$13)/(1+'Расчет NPV'!$C$12)^2</f>
        <v/>
      </c>
      <c r="J2779" s="9">
        <f>((D2779*(1+E2779)^2*(C2779-F2779)-G2779)-MAX((D2779*(1+E2779)^2*(C2779-F2779)-G2779)-B2779/6,0)*'Расчет NPV'!$C$13)/(1+'Расчет NPV'!$C$12)^3</f>
        <v/>
      </c>
      <c r="K2779" s="9">
        <f>((D2779*(1+E2779)^3*(C2779-F2779)-G2779)-MAX((D2779*(1+E2779)^3*(C2779-F2779)-G2779)-B2779/6,0)*'Расчет NPV'!$C$13)/(1+'Расчет NPV'!$C$12)^4</f>
        <v/>
      </c>
      <c r="L2779" s="9">
        <f>((D2779*(1+E2779)^4*(C2779-F2779)-G2779)-MAX((D2779*(1+E2779)^4*(C2779-F2779)-G2779)-B2779/6,0)*'Расчет NPV'!$C$13)/(1+'Расчет NPV'!$C$12)^5</f>
        <v/>
      </c>
      <c r="M2779" s="9">
        <f>((D2779*(1+E2779)^5*(C2779-F2779)-G2779)-MAX((D2779*(1+E2779)^5*(C2779-F2779)-G2779)-B2779/6,0)*'Расчет NPV'!$C$13)/(1+'Расчет NPV'!$C$12)^6</f>
        <v/>
      </c>
      <c r="N2779" s="13">
        <f>SUM(H2779:M2779)-B2779</f>
        <v/>
      </c>
    </row>
    <row r="2780">
      <c r="A2780" t="n">
        <v>2776</v>
      </c>
      <c r="B2780" s="9">
        <f>_xlfn.BETA.INV(RAND(),'Расчет NPV'!$E$5,'Расчет NPV'!$F$5,'Расчет NPV'!$B$5,'Расчет NPV'!$D$5)</f>
        <v/>
      </c>
      <c r="C2780" s="9">
        <f>_xlfn.BETA.INV(RAND(),'Расчет NPV'!$E$6,'Расчет NPV'!$F$6,'Расчет NPV'!$B$6,'Расчет NPV'!$D$6)</f>
        <v/>
      </c>
      <c r="D2780" s="9">
        <f>_xlfn.BETA.INV(RAND(),'Расчет NPV'!$E$7,'Расчет NPV'!$F$7,'Расчет NPV'!$B$7,'Расчет NPV'!$D$7)</f>
        <v/>
      </c>
      <c r="E2780" s="5">
        <f>_xlfn.BETA.INV(RAND(),'Расчет NPV'!$E$8,'Расчет NPV'!$F$8,'Расчет NPV'!$B$8,'Расчет NPV'!$D$8)</f>
        <v/>
      </c>
      <c r="F2780" s="9">
        <f>_xlfn.BETA.INV(RAND(),'Расчет NPV'!$E$9,'Расчет NPV'!$F$9,'Расчет NPV'!$B$9,'Расчет NPV'!$D$9)</f>
        <v/>
      </c>
      <c r="G2780" s="9">
        <f>_xlfn.BETA.INV(RAND(),'Расчет NPV'!$E$10,'Расчет NPV'!$F$10,'Расчет NPV'!$B$10,'Расчет NPV'!$D$10)</f>
        <v/>
      </c>
      <c r="H2780" s="9">
        <f>((D2780*(1+E2780)^0*'Расчет NPV'!$C$14*(C2780-F2780)-G2780)-MAX((D2780*(1+E2780)^0*'Расчет NPV'!$C$14*(C2780-F2780)-G2780)-B2780/6,0)*'Расчет NPV'!$C$13)/(1+'Расчет NPV'!$C$12)^1</f>
        <v/>
      </c>
      <c r="I2780" s="9">
        <f>((D2780*(1+E2780)^1*(C2780-F2780)-G2780)-MAX((D2780*(1+E2780)^1*(C2780-F2780)-G2780)-B2780/6,0)*'Расчет NPV'!$C$13)/(1+'Расчет NPV'!$C$12)^2</f>
        <v/>
      </c>
      <c r="J2780" s="9">
        <f>((D2780*(1+E2780)^2*(C2780-F2780)-G2780)-MAX((D2780*(1+E2780)^2*(C2780-F2780)-G2780)-B2780/6,0)*'Расчет NPV'!$C$13)/(1+'Расчет NPV'!$C$12)^3</f>
        <v/>
      </c>
      <c r="K2780" s="9">
        <f>((D2780*(1+E2780)^3*(C2780-F2780)-G2780)-MAX((D2780*(1+E2780)^3*(C2780-F2780)-G2780)-B2780/6,0)*'Расчет NPV'!$C$13)/(1+'Расчет NPV'!$C$12)^4</f>
        <v/>
      </c>
      <c r="L2780" s="9">
        <f>((D2780*(1+E2780)^4*(C2780-F2780)-G2780)-MAX((D2780*(1+E2780)^4*(C2780-F2780)-G2780)-B2780/6,0)*'Расчет NPV'!$C$13)/(1+'Расчет NPV'!$C$12)^5</f>
        <v/>
      </c>
      <c r="M2780" s="9">
        <f>((D2780*(1+E2780)^5*(C2780-F2780)-G2780)-MAX((D2780*(1+E2780)^5*(C2780-F2780)-G2780)-B2780/6,0)*'Расчет NPV'!$C$13)/(1+'Расчет NPV'!$C$12)^6</f>
        <v/>
      </c>
      <c r="N2780" s="13">
        <f>SUM(H2780:M2780)-B2780</f>
        <v/>
      </c>
    </row>
    <row r="2781">
      <c r="A2781" t="n">
        <v>2777</v>
      </c>
      <c r="B2781" s="9">
        <f>_xlfn.BETA.INV(RAND(),'Расчет NPV'!$E$5,'Расчет NPV'!$F$5,'Расчет NPV'!$B$5,'Расчет NPV'!$D$5)</f>
        <v/>
      </c>
      <c r="C2781" s="9">
        <f>_xlfn.BETA.INV(RAND(),'Расчет NPV'!$E$6,'Расчет NPV'!$F$6,'Расчет NPV'!$B$6,'Расчет NPV'!$D$6)</f>
        <v/>
      </c>
      <c r="D2781" s="9">
        <f>_xlfn.BETA.INV(RAND(),'Расчет NPV'!$E$7,'Расчет NPV'!$F$7,'Расчет NPV'!$B$7,'Расчет NPV'!$D$7)</f>
        <v/>
      </c>
      <c r="E2781" s="5">
        <f>_xlfn.BETA.INV(RAND(),'Расчет NPV'!$E$8,'Расчет NPV'!$F$8,'Расчет NPV'!$B$8,'Расчет NPV'!$D$8)</f>
        <v/>
      </c>
      <c r="F2781" s="9">
        <f>_xlfn.BETA.INV(RAND(),'Расчет NPV'!$E$9,'Расчет NPV'!$F$9,'Расчет NPV'!$B$9,'Расчет NPV'!$D$9)</f>
        <v/>
      </c>
      <c r="G2781" s="9">
        <f>_xlfn.BETA.INV(RAND(),'Расчет NPV'!$E$10,'Расчет NPV'!$F$10,'Расчет NPV'!$B$10,'Расчет NPV'!$D$10)</f>
        <v/>
      </c>
      <c r="H2781" s="9">
        <f>((D2781*(1+E2781)^0*'Расчет NPV'!$C$14*(C2781-F2781)-G2781)-MAX((D2781*(1+E2781)^0*'Расчет NPV'!$C$14*(C2781-F2781)-G2781)-B2781/6,0)*'Расчет NPV'!$C$13)/(1+'Расчет NPV'!$C$12)^1</f>
        <v/>
      </c>
      <c r="I2781" s="9">
        <f>((D2781*(1+E2781)^1*(C2781-F2781)-G2781)-MAX((D2781*(1+E2781)^1*(C2781-F2781)-G2781)-B2781/6,0)*'Расчет NPV'!$C$13)/(1+'Расчет NPV'!$C$12)^2</f>
        <v/>
      </c>
      <c r="J2781" s="9">
        <f>((D2781*(1+E2781)^2*(C2781-F2781)-G2781)-MAX((D2781*(1+E2781)^2*(C2781-F2781)-G2781)-B2781/6,0)*'Расчет NPV'!$C$13)/(1+'Расчет NPV'!$C$12)^3</f>
        <v/>
      </c>
      <c r="K2781" s="9">
        <f>((D2781*(1+E2781)^3*(C2781-F2781)-G2781)-MAX((D2781*(1+E2781)^3*(C2781-F2781)-G2781)-B2781/6,0)*'Расчет NPV'!$C$13)/(1+'Расчет NPV'!$C$12)^4</f>
        <v/>
      </c>
      <c r="L2781" s="9">
        <f>((D2781*(1+E2781)^4*(C2781-F2781)-G2781)-MAX((D2781*(1+E2781)^4*(C2781-F2781)-G2781)-B2781/6,0)*'Расчет NPV'!$C$13)/(1+'Расчет NPV'!$C$12)^5</f>
        <v/>
      </c>
      <c r="M2781" s="9">
        <f>((D2781*(1+E2781)^5*(C2781-F2781)-G2781)-MAX((D2781*(1+E2781)^5*(C2781-F2781)-G2781)-B2781/6,0)*'Расчет NPV'!$C$13)/(1+'Расчет NPV'!$C$12)^6</f>
        <v/>
      </c>
      <c r="N2781" s="13">
        <f>SUM(H2781:M2781)-B2781</f>
        <v/>
      </c>
    </row>
    <row r="2782">
      <c r="A2782" t="n">
        <v>2778</v>
      </c>
      <c r="B2782" s="9">
        <f>_xlfn.BETA.INV(RAND(),'Расчет NPV'!$E$5,'Расчет NPV'!$F$5,'Расчет NPV'!$B$5,'Расчет NPV'!$D$5)</f>
        <v/>
      </c>
      <c r="C2782" s="9">
        <f>_xlfn.BETA.INV(RAND(),'Расчет NPV'!$E$6,'Расчет NPV'!$F$6,'Расчет NPV'!$B$6,'Расчет NPV'!$D$6)</f>
        <v/>
      </c>
      <c r="D2782" s="9">
        <f>_xlfn.BETA.INV(RAND(),'Расчет NPV'!$E$7,'Расчет NPV'!$F$7,'Расчет NPV'!$B$7,'Расчет NPV'!$D$7)</f>
        <v/>
      </c>
      <c r="E2782" s="5">
        <f>_xlfn.BETA.INV(RAND(),'Расчет NPV'!$E$8,'Расчет NPV'!$F$8,'Расчет NPV'!$B$8,'Расчет NPV'!$D$8)</f>
        <v/>
      </c>
      <c r="F2782" s="9">
        <f>_xlfn.BETA.INV(RAND(),'Расчет NPV'!$E$9,'Расчет NPV'!$F$9,'Расчет NPV'!$B$9,'Расчет NPV'!$D$9)</f>
        <v/>
      </c>
      <c r="G2782" s="9">
        <f>_xlfn.BETA.INV(RAND(),'Расчет NPV'!$E$10,'Расчет NPV'!$F$10,'Расчет NPV'!$B$10,'Расчет NPV'!$D$10)</f>
        <v/>
      </c>
      <c r="H2782" s="9">
        <f>((D2782*(1+E2782)^0*'Расчет NPV'!$C$14*(C2782-F2782)-G2782)-MAX((D2782*(1+E2782)^0*'Расчет NPV'!$C$14*(C2782-F2782)-G2782)-B2782/6,0)*'Расчет NPV'!$C$13)/(1+'Расчет NPV'!$C$12)^1</f>
        <v/>
      </c>
      <c r="I2782" s="9">
        <f>((D2782*(1+E2782)^1*(C2782-F2782)-G2782)-MAX((D2782*(1+E2782)^1*(C2782-F2782)-G2782)-B2782/6,0)*'Расчет NPV'!$C$13)/(1+'Расчет NPV'!$C$12)^2</f>
        <v/>
      </c>
      <c r="J2782" s="9">
        <f>((D2782*(1+E2782)^2*(C2782-F2782)-G2782)-MAX((D2782*(1+E2782)^2*(C2782-F2782)-G2782)-B2782/6,0)*'Расчет NPV'!$C$13)/(1+'Расчет NPV'!$C$12)^3</f>
        <v/>
      </c>
      <c r="K2782" s="9">
        <f>((D2782*(1+E2782)^3*(C2782-F2782)-G2782)-MAX((D2782*(1+E2782)^3*(C2782-F2782)-G2782)-B2782/6,0)*'Расчет NPV'!$C$13)/(1+'Расчет NPV'!$C$12)^4</f>
        <v/>
      </c>
      <c r="L2782" s="9">
        <f>((D2782*(1+E2782)^4*(C2782-F2782)-G2782)-MAX((D2782*(1+E2782)^4*(C2782-F2782)-G2782)-B2782/6,0)*'Расчет NPV'!$C$13)/(1+'Расчет NPV'!$C$12)^5</f>
        <v/>
      </c>
      <c r="M2782" s="9">
        <f>((D2782*(1+E2782)^5*(C2782-F2782)-G2782)-MAX((D2782*(1+E2782)^5*(C2782-F2782)-G2782)-B2782/6,0)*'Расчет NPV'!$C$13)/(1+'Расчет NPV'!$C$12)^6</f>
        <v/>
      </c>
      <c r="N2782" s="13">
        <f>SUM(H2782:M2782)-B2782</f>
        <v/>
      </c>
    </row>
    <row r="2783">
      <c r="A2783" t="n">
        <v>2779</v>
      </c>
      <c r="B2783" s="9">
        <f>_xlfn.BETA.INV(RAND(),'Расчет NPV'!$E$5,'Расчет NPV'!$F$5,'Расчет NPV'!$B$5,'Расчет NPV'!$D$5)</f>
        <v/>
      </c>
      <c r="C2783" s="9">
        <f>_xlfn.BETA.INV(RAND(),'Расчет NPV'!$E$6,'Расчет NPV'!$F$6,'Расчет NPV'!$B$6,'Расчет NPV'!$D$6)</f>
        <v/>
      </c>
      <c r="D2783" s="9">
        <f>_xlfn.BETA.INV(RAND(),'Расчет NPV'!$E$7,'Расчет NPV'!$F$7,'Расчет NPV'!$B$7,'Расчет NPV'!$D$7)</f>
        <v/>
      </c>
      <c r="E2783" s="5">
        <f>_xlfn.BETA.INV(RAND(),'Расчет NPV'!$E$8,'Расчет NPV'!$F$8,'Расчет NPV'!$B$8,'Расчет NPV'!$D$8)</f>
        <v/>
      </c>
      <c r="F2783" s="9">
        <f>_xlfn.BETA.INV(RAND(),'Расчет NPV'!$E$9,'Расчет NPV'!$F$9,'Расчет NPV'!$B$9,'Расчет NPV'!$D$9)</f>
        <v/>
      </c>
      <c r="G2783" s="9">
        <f>_xlfn.BETA.INV(RAND(),'Расчет NPV'!$E$10,'Расчет NPV'!$F$10,'Расчет NPV'!$B$10,'Расчет NPV'!$D$10)</f>
        <v/>
      </c>
      <c r="H2783" s="9">
        <f>((D2783*(1+E2783)^0*'Расчет NPV'!$C$14*(C2783-F2783)-G2783)-MAX((D2783*(1+E2783)^0*'Расчет NPV'!$C$14*(C2783-F2783)-G2783)-B2783/6,0)*'Расчет NPV'!$C$13)/(1+'Расчет NPV'!$C$12)^1</f>
        <v/>
      </c>
      <c r="I2783" s="9">
        <f>((D2783*(1+E2783)^1*(C2783-F2783)-G2783)-MAX((D2783*(1+E2783)^1*(C2783-F2783)-G2783)-B2783/6,0)*'Расчет NPV'!$C$13)/(1+'Расчет NPV'!$C$12)^2</f>
        <v/>
      </c>
      <c r="J2783" s="9">
        <f>((D2783*(1+E2783)^2*(C2783-F2783)-G2783)-MAX((D2783*(1+E2783)^2*(C2783-F2783)-G2783)-B2783/6,0)*'Расчет NPV'!$C$13)/(1+'Расчет NPV'!$C$12)^3</f>
        <v/>
      </c>
      <c r="K2783" s="9">
        <f>((D2783*(1+E2783)^3*(C2783-F2783)-G2783)-MAX((D2783*(1+E2783)^3*(C2783-F2783)-G2783)-B2783/6,0)*'Расчет NPV'!$C$13)/(1+'Расчет NPV'!$C$12)^4</f>
        <v/>
      </c>
      <c r="L2783" s="9">
        <f>((D2783*(1+E2783)^4*(C2783-F2783)-G2783)-MAX((D2783*(1+E2783)^4*(C2783-F2783)-G2783)-B2783/6,0)*'Расчет NPV'!$C$13)/(1+'Расчет NPV'!$C$12)^5</f>
        <v/>
      </c>
      <c r="M2783" s="9">
        <f>((D2783*(1+E2783)^5*(C2783-F2783)-G2783)-MAX((D2783*(1+E2783)^5*(C2783-F2783)-G2783)-B2783/6,0)*'Расчет NPV'!$C$13)/(1+'Расчет NPV'!$C$12)^6</f>
        <v/>
      </c>
      <c r="N2783" s="13">
        <f>SUM(H2783:M2783)-B2783</f>
        <v/>
      </c>
    </row>
    <row r="2784">
      <c r="A2784" t="n">
        <v>2780</v>
      </c>
      <c r="B2784" s="9">
        <f>_xlfn.BETA.INV(RAND(),'Расчет NPV'!$E$5,'Расчет NPV'!$F$5,'Расчет NPV'!$B$5,'Расчет NPV'!$D$5)</f>
        <v/>
      </c>
      <c r="C2784" s="9">
        <f>_xlfn.BETA.INV(RAND(),'Расчет NPV'!$E$6,'Расчет NPV'!$F$6,'Расчет NPV'!$B$6,'Расчет NPV'!$D$6)</f>
        <v/>
      </c>
      <c r="D2784" s="9">
        <f>_xlfn.BETA.INV(RAND(),'Расчет NPV'!$E$7,'Расчет NPV'!$F$7,'Расчет NPV'!$B$7,'Расчет NPV'!$D$7)</f>
        <v/>
      </c>
      <c r="E2784" s="5">
        <f>_xlfn.BETA.INV(RAND(),'Расчет NPV'!$E$8,'Расчет NPV'!$F$8,'Расчет NPV'!$B$8,'Расчет NPV'!$D$8)</f>
        <v/>
      </c>
      <c r="F2784" s="9">
        <f>_xlfn.BETA.INV(RAND(),'Расчет NPV'!$E$9,'Расчет NPV'!$F$9,'Расчет NPV'!$B$9,'Расчет NPV'!$D$9)</f>
        <v/>
      </c>
      <c r="G2784" s="9">
        <f>_xlfn.BETA.INV(RAND(),'Расчет NPV'!$E$10,'Расчет NPV'!$F$10,'Расчет NPV'!$B$10,'Расчет NPV'!$D$10)</f>
        <v/>
      </c>
      <c r="H2784" s="9">
        <f>((D2784*(1+E2784)^0*'Расчет NPV'!$C$14*(C2784-F2784)-G2784)-MAX((D2784*(1+E2784)^0*'Расчет NPV'!$C$14*(C2784-F2784)-G2784)-B2784/6,0)*'Расчет NPV'!$C$13)/(1+'Расчет NPV'!$C$12)^1</f>
        <v/>
      </c>
      <c r="I2784" s="9">
        <f>((D2784*(1+E2784)^1*(C2784-F2784)-G2784)-MAX((D2784*(1+E2784)^1*(C2784-F2784)-G2784)-B2784/6,0)*'Расчет NPV'!$C$13)/(1+'Расчет NPV'!$C$12)^2</f>
        <v/>
      </c>
      <c r="J2784" s="9">
        <f>((D2784*(1+E2784)^2*(C2784-F2784)-G2784)-MAX((D2784*(1+E2784)^2*(C2784-F2784)-G2784)-B2784/6,0)*'Расчет NPV'!$C$13)/(1+'Расчет NPV'!$C$12)^3</f>
        <v/>
      </c>
      <c r="K2784" s="9">
        <f>((D2784*(1+E2784)^3*(C2784-F2784)-G2784)-MAX((D2784*(1+E2784)^3*(C2784-F2784)-G2784)-B2784/6,0)*'Расчет NPV'!$C$13)/(1+'Расчет NPV'!$C$12)^4</f>
        <v/>
      </c>
      <c r="L2784" s="9">
        <f>((D2784*(1+E2784)^4*(C2784-F2784)-G2784)-MAX((D2784*(1+E2784)^4*(C2784-F2784)-G2784)-B2784/6,0)*'Расчет NPV'!$C$13)/(1+'Расчет NPV'!$C$12)^5</f>
        <v/>
      </c>
      <c r="M2784" s="9">
        <f>((D2784*(1+E2784)^5*(C2784-F2784)-G2784)-MAX((D2784*(1+E2784)^5*(C2784-F2784)-G2784)-B2784/6,0)*'Расчет NPV'!$C$13)/(1+'Расчет NPV'!$C$12)^6</f>
        <v/>
      </c>
      <c r="N2784" s="13">
        <f>SUM(H2784:M2784)-B2784</f>
        <v/>
      </c>
    </row>
    <row r="2785">
      <c r="A2785" t="n">
        <v>2781</v>
      </c>
      <c r="B2785" s="9">
        <f>_xlfn.BETA.INV(RAND(),'Расчет NPV'!$E$5,'Расчет NPV'!$F$5,'Расчет NPV'!$B$5,'Расчет NPV'!$D$5)</f>
        <v/>
      </c>
      <c r="C2785" s="9">
        <f>_xlfn.BETA.INV(RAND(),'Расчет NPV'!$E$6,'Расчет NPV'!$F$6,'Расчет NPV'!$B$6,'Расчет NPV'!$D$6)</f>
        <v/>
      </c>
      <c r="D2785" s="9">
        <f>_xlfn.BETA.INV(RAND(),'Расчет NPV'!$E$7,'Расчет NPV'!$F$7,'Расчет NPV'!$B$7,'Расчет NPV'!$D$7)</f>
        <v/>
      </c>
      <c r="E2785" s="5">
        <f>_xlfn.BETA.INV(RAND(),'Расчет NPV'!$E$8,'Расчет NPV'!$F$8,'Расчет NPV'!$B$8,'Расчет NPV'!$D$8)</f>
        <v/>
      </c>
      <c r="F2785" s="9">
        <f>_xlfn.BETA.INV(RAND(),'Расчет NPV'!$E$9,'Расчет NPV'!$F$9,'Расчет NPV'!$B$9,'Расчет NPV'!$D$9)</f>
        <v/>
      </c>
      <c r="G2785" s="9">
        <f>_xlfn.BETA.INV(RAND(),'Расчет NPV'!$E$10,'Расчет NPV'!$F$10,'Расчет NPV'!$B$10,'Расчет NPV'!$D$10)</f>
        <v/>
      </c>
      <c r="H2785" s="9">
        <f>((D2785*(1+E2785)^0*'Расчет NPV'!$C$14*(C2785-F2785)-G2785)-MAX((D2785*(1+E2785)^0*'Расчет NPV'!$C$14*(C2785-F2785)-G2785)-B2785/6,0)*'Расчет NPV'!$C$13)/(1+'Расчет NPV'!$C$12)^1</f>
        <v/>
      </c>
      <c r="I2785" s="9">
        <f>((D2785*(1+E2785)^1*(C2785-F2785)-G2785)-MAX((D2785*(1+E2785)^1*(C2785-F2785)-G2785)-B2785/6,0)*'Расчет NPV'!$C$13)/(1+'Расчет NPV'!$C$12)^2</f>
        <v/>
      </c>
      <c r="J2785" s="9">
        <f>((D2785*(1+E2785)^2*(C2785-F2785)-G2785)-MAX((D2785*(1+E2785)^2*(C2785-F2785)-G2785)-B2785/6,0)*'Расчет NPV'!$C$13)/(1+'Расчет NPV'!$C$12)^3</f>
        <v/>
      </c>
      <c r="K2785" s="9">
        <f>((D2785*(1+E2785)^3*(C2785-F2785)-G2785)-MAX((D2785*(1+E2785)^3*(C2785-F2785)-G2785)-B2785/6,0)*'Расчет NPV'!$C$13)/(1+'Расчет NPV'!$C$12)^4</f>
        <v/>
      </c>
      <c r="L2785" s="9">
        <f>((D2785*(1+E2785)^4*(C2785-F2785)-G2785)-MAX((D2785*(1+E2785)^4*(C2785-F2785)-G2785)-B2785/6,0)*'Расчет NPV'!$C$13)/(1+'Расчет NPV'!$C$12)^5</f>
        <v/>
      </c>
      <c r="M2785" s="9">
        <f>((D2785*(1+E2785)^5*(C2785-F2785)-G2785)-MAX((D2785*(1+E2785)^5*(C2785-F2785)-G2785)-B2785/6,0)*'Расчет NPV'!$C$13)/(1+'Расчет NPV'!$C$12)^6</f>
        <v/>
      </c>
      <c r="N2785" s="13">
        <f>SUM(H2785:M2785)-B2785</f>
        <v/>
      </c>
    </row>
    <row r="2786">
      <c r="A2786" t="n">
        <v>2782</v>
      </c>
      <c r="B2786" s="9">
        <f>_xlfn.BETA.INV(RAND(),'Расчет NPV'!$E$5,'Расчет NPV'!$F$5,'Расчет NPV'!$B$5,'Расчет NPV'!$D$5)</f>
        <v/>
      </c>
      <c r="C2786" s="9">
        <f>_xlfn.BETA.INV(RAND(),'Расчет NPV'!$E$6,'Расчет NPV'!$F$6,'Расчет NPV'!$B$6,'Расчет NPV'!$D$6)</f>
        <v/>
      </c>
      <c r="D2786" s="9">
        <f>_xlfn.BETA.INV(RAND(),'Расчет NPV'!$E$7,'Расчет NPV'!$F$7,'Расчет NPV'!$B$7,'Расчет NPV'!$D$7)</f>
        <v/>
      </c>
      <c r="E2786" s="5">
        <f>_xlfn.BETA.INV(RAND(),'Расчет NPV'!$E$8,'Расчет NPV'!$F$8,'Расчет NPV'!$B$8,'Расчет NPV'!$D$8)</f>
        <v/>
      </c>
      <c r="F2786" s="9">
        <f>_xlfn.BETA.INV(RAND(),'Расчет NPV'!$E$9,'Расчет NPV'!$F$9,'Расчет NPV'!$B$9,'Расчет NPV'!$D$9)</f>
        <v/>
      </c>
      <c r="G2786" s="9">
        <f>_xlfn.BETA.INV(RAND(),'Расчет NPV'!$E$10,'Расчет NPV'!$F$10,'Расчет NPV'!$B$10,'Расчет NPV'!$D$10)</f>
        <v/>
      </c>
      <c r="H2786" s="9">
        <f>((D2786*(1+E2786)^0*'Расчет NPV'!$C$14*(C2786-F2786)-G2786)-MAX((D2786*(1+E2786)^0*'Расчет NPV'!$C$14*(C2786-F2786)-G2786)-B2786/6,0)*'Расчет NPV'!$C$13)/(1+'Расчет NPV'!$C$12)^1</f>
        <v/>
      </c>
      <c r="I2786" s="9">
        <f>((D2786*(1+E2786)^1*(C2786-F2786)-G2786)-MAX((D2786*(1+E2786)^1*(C2786-F2786)-G2786)-B2786/6,0)*'Расчет NPV'!$C$13)/(1+'Расчет NPV'!$C$12)^2</f>
        <v/>
      </c>
      <c r="J2786" s="9">
        <f>((D2786*(1+E2786)^2*(C2786-F2786)-G2786)-MAX((D2786*(1+E2786)^2*(C2786-F2786)-G2786)-B2786/6,0)*'Расчет NPV'!$C$13)/(1+'Расчет NPV'!$C$12)^3</f>
        <v/>
      </c>
      <c r="K2786" s="9">
        <f>((D2786*(1+E2786)^3*(C2786-F2786)-G2786)-MAX((D2786*(1+E2786)^3*(C2786-F2786)-G2786)-B2786/6,0)*'Расчет NPV'!$C$13)/(1+'Расчет NPV'!$C$12)^4</f>
        <v/>
      </c>
      <c r="L2786" s="9">
        <f>((D2786*(1+E2786)^4*(C2786-F2786)-G2786)-MAX((D2786*(1+E2786)^4*(C2786-F2786)-G2786)-B2786/6,0)*'Расчет NPV'!$C$13)/(1+'Расчет NPV'!$C$12)^5</f>
        <v/>
      </c>
      <c r="M2786" s="9">
        <f>((D2786*(1+E2786)^5*(C2786-F2786)-G2786)-MAX((D2786*(1+E2786)^5*(C2786-F2786)-G2786)-B2786/6,0)*'Расчет NPV'!$C$13)/(1+'Расчет NPV'!$C$12)^6</f>
        <v/>
      </c>
      <c r="N2786" s="13">
        <f>SUM(H2786:M2786)-B2786</f>
        <v/>
      </c>
    </row>
    <row r="2787">
      <c r="A2787" t="n">
        <v>2783</v>
      </c>
      <c r="B2787" s="9">
        <f>_xlfn.BETA.INV(RAND(),'Расчет NPV'!$E$5,'Расчет NPV'!$F$5,'Расчет NPV'!$B$5,'Расчет NPV'!$D$5)</f>
        <v/>
      </c>
      <c r="C2787" s="9">
        <f>_xlfn.BETA.INV(RAND(),'Расчет NPV'!$E$6,'Расчет NPV'!$F$6,'Расчет NPV'!$B$6,'Расчет NPV'!$D$6)</f>
        <v/>
      </c>
      <c r="D2787" s="9">
        <f>_xlfn.BETA.INV(RAND(),'Расчет NPV'!$E$7,'Расчет NPV'!$F$7,'Расчет NPV'!$B$7,'Расчет NPV'!$D$7)</f>
        <v/>
      </c>
      <c r="E2787" s="5">
        <f>_xlfn.BETA.INV(RAND(),'Расчет NPV'!$E$8,'Расчет NPV'!$F$8,'Расчет NPV'!$B$8,'Расчет NPV'!$D$8)</f>
        <v/>
      </c>
      <c r="F2787" s="9">
        <f>_xlfn.BETA.INV(RAND(),'Расчет NPV'!$E$9,'Расчет NPV'!$F$9,'Расчет NPV'!$B$9,'Расчет NPV'!$D$9)</f>
        <v/>
      </c>
      <c r="G2787" s="9">
        <f>_xlfn.BETA.INV(RAND(),'Расчет NPV'!$E$10,'Расчет NPV'!$F$10,'Расчет NPV'!$B$10,'Расчет NPV'!$D$10)</f>
        <v/>
      </c>
      <c r="H2787" s="9">
        <f>((D2787*(1+E2787)^0*'Расчет NPV'!$C$14*(C2787-F2787)-G2787)-MAX((D2787*(1+E2787)^0*'Расчет NPV'!$C$14*(C2787-F2787)-G2787)-B2787/6,0)*'Расчет NPV'!$C$13)/(1+'Расчет NPV'!$C$12)^1</f>
        <v/>
      </c>
      <c r="I2787" s="9">
        <f>((D2787*(1+E2787)^1*(C2787-F2787)-G2787)-MAX((D2787*(1+E2787)^1*(C2787-F2787)-G2787)-B2787/6,0)*'Расчет NPV'!$C$13)/(1+'Расчет NPV'!$C$12)^2</f>
        <v/>
      </c>
      <c r="J2787" s="9">
        <f>((D2787*(1+E2787)^2*(C2787-F2787)-G2787)-MAX((D2787*(1+E2787)^2*(C2787-F2787)-G2787)-B2787/6,0)*'Расчет NPV'!$C$13)/(1+'Расчет NPV'!$C$12)^3</f>
        <v/>
      </c>
      <c r="K2787" s="9">
        <f>((D2787*(1+E2787)^3*(C2787-F2787)-G2787)-MAX((D2787*(1+E2787)^3*(C2787-F2787)-G2787)-B2787/6,0)*'Расчет NPV'!$C$13)/(1+'Расчет NPV'!$C$12)^4</f>
        <v/>
      </c>
      <c r="L2787" s="9">
        <f>((D2787*(1+E2787)^4*(C2787-F2787)-G2787)-MAX((D2787*(1+E2787)^4*(C2787-F2787)-G2787)-B2787/6,0)*'Расчет NPV'!$C$13)/(1+'Расчет NPV'!$C$12)^5</f>
        <v/>
      </c>
      <c r="M2787" s="9">
        <f>((D2787*(1+E2787)^5*(C2787-F2787)-G2787)-MAX((D2787*(1+E2787)^5*(C2787-F2787)-G2787)-B2787/6,0)*'Расчет NPV'!$C$13)/(1+'Расчет NPV'!$C$12)^6</f>
        <v/>
      </c>
      <c r="N2787" s="13">
        <f>SUM(H2787:M2787)-B2787</f>
        <v/>
      </c>
    </row>
    <row r="2788">
      <c r="A2788" t="n">
        <v>2784</v>
      </c>
      <c r="B2788" s="9">
        <f>_xlfn.BETA.INV(RAND(),'Расчет NPV'!$E$5,'Расчет NPV'!$F$5,'Расчет NPV'!$B$5,'Расчет NPV'!$D$5)</f>
        <v/>
      </c>
      <c r="C2788" s="9">
        <f>_xlfn.BETA.INV(RAND(),'Расчет NPV'!$E$6,'Расчет NPV'!$F$6,'Расчет NPV'!$B$6,'Расчет NPV'!$D$6)</f>
        <v/>
      </c>
      <c r="D2788" s="9">
        <f>_xlfn.BETA.INV(RAND(),'Расчет NPV'!$E$7,'Расчет NPV'!$F$7,'Расчет NPV'!$B$7,'Расчет NPV'!$D$7)</f>
        <v/>
      </c>
      <c r="E2788" s="5">
        <f>_xlfn.BETA.INV(RAND(),'Расчет NPV'!$E$8,'Расчет NPV'!$F$8,'Расчет NPV'!$B$8,'Расчет NPV'!$D$8)</f>
        <v/>
      </c>
      <c r="F2788" s="9">
        <f>_xlfn.BETA.INV(RAND(),'Расчет NPV'!$E$9,'Расчет NPV'!$F$9,'Расчет NPV'!$B$9,'Расчет NPV'!$D$9)</f>
        <v/>
      </c>
      <c r="G2788" s="9">
        <f>_xlfn.BETA.INV(RAND(),'Расчет NPV'!$E$10,'Расчет NPV'!$F$10,'Расчет NPV'!$B$10,'Расчет NPV'!$D$10)</f>
        <v/>
      </c>
      <c r="H2788" s="9">
        <f>((D2788*(1+E2788)^0*'Расчет NPV'!$C$14*(C2788-F2788)-G2788)-MAX((D2788*(1+E2788)^0*'Расчет NPV'!$C$14*(C2788-F2788)-G2788)-B2788/6,0)*'Расчет NPV'!$C$13)/(1+'Расчет NPV'!$C$12)^1</f>
        <v/>
      </c>
      <c r="I2788" s="9">
        <f>((D2788*(1+E2788)^1*(C2788-F2788)-G2788)-MAX((D2788*(1+E2788)^1*(C2788-F2788)-G2788)-B2788/6,0)*'Расчет NPV'!$C$13)/(1+'Расчет NPV'!$C$12)^2</f>
        <v/>
      </c>
      <c r="J2788" s="9">
        <f>((D2788*(1+E2788)^2*(C2788-F2788)-G2788)-MAX((D2788*(1+E2788)^2*(C2788-F2788)-G2788)-B2788/6,0)*'Расчет NPV'!$C$13)/(1+'Расчет NPV'!$C$12)^3</f>
        <v/>
      </c>
      <c r="K2788" s="9">
        <f>((D2788*(1+E2788)^3*(C2788-F2788)-G2788)-MAX((D2788*(1+E2788)^3*(C2788-F2788)-G2788)-B2788/6,0)*'Расчет NPV'!$C$13)/(1+'Расчет NPV'!$C$12)^4</f>
        <v/>
      </c>
      <c r="L2788" s="9">
        <f>((D2788*(1+E2788)^4*(C2788-F2788)-G2788)-MAX((D2788*(1+E2788)^4*(C2788-F2788)-G2788)-B2788/6,0)*'Расчет NPV'!$C$13)/(1+'Расчет NPV'!$C$12)^5</f>
        <v/>
      </c>
      <c r="M2788" s="9">
        <f>((D2788*(1+E2788)^5*(C2788-F2788)-G2788)-MAX((D2788*(1+E2788)^5*(C2788-F2788)-G2788)-B2788/6,0)*'Расчет NPV'!$C$13)/(1+'Расчет NPV'!$C$12)^6</f>
        <v/>
      </c>
      <c r="N2788" s="13">
        <f>SUM(H2788:M2788)-B2788</f>
        <v/>
      </c>
    </row>
    <row r="2789">
      <c r="A2789" t="n">
        <v>2785</v>
      </c>
      <c r="B2789" s="9">
        <f>_xlfn.BETA.INV(RAND(),'Расчет NPV'!$E$5,'Расчет NPV'!$F$5,'Расчет NPV'!$B$5,'Расчет NPV'!$D$5)</f>
        <v/>
      </c>
      <c r="C2789" s="9">
        <f>_xlfn.BETA.INV(RAND(),'Расчет NPV'!$E$6,'Расчет NPV'!$F$6,'Расчет NPV'!$B$6,'Расчет NPV'!$D$6)</f>
        <v/>
      </c>
      <c r="D2789" s="9">
        <f>_xlfn.BETA.INV(RAND(),'Расчет NPV'!$E$7,'Расчет NPV'!$F$7,'Расчет NPV'!$B$7,'Расчет NPV'!$D$7)</f>
        <v/>
      </c>
      <c r="E2789" s="5">
        <f>_xlfn.BETA.INV(RAND(),'Расчет NPV'!$E$8,'Расчет NPV'!$F$8,'Расчет NPV'!$B$8,'Расчет NPV'!$D$8)</f>
        <v/>
      </c>
      <c r="F2789" s="9">
        <f>_xlfn.BETA.INV(RAND(),'Расчет NPV'!$E$9,'Расчет NPV'!$F$9,'Расчет NPV'!$B$9,'Расчет NPV'!$D$9)</f>
        <v/>
      </c>
      <c r="G2789" s="9">
        <f>_xlfn.BETA.INV(RAND(),'Расчет NPV'!$E$10,'Расчет NPV'!$F$10,'Расчет NPV'!$B$10,'Расчет NPV'!$D$10)</f>
        <v/>
      </c>
      <c r="H2789" s="9">
        <f>((D2789*(1+E2789)^0*'Расчет NPV'!$C$14*(C2789-F2789)-G2789)-MAX((D2789*(1+E2789)^0*'Расчет NPV'!$C$14*(C2789-F2789)-G2789)-B2789/6,0)*'Расчет NPV'!$C$13)/(1+'Расчет NPV'!$C$12)^1</f>
        <v/>
      </c>
      <c r="I2789" s="9">
        <f>((D2789*(1+E2789)^1*(C2789-F2789)-G2789)-MAX((D2789*(1+E2789)^1*(C2789-F2789)-G2789)-B2789/6,0)*'Расчет NPV'!$C$13)/(1+'Расчет NPV'!$C$12)^2</f>
        <v/>
      </c>
      <c r="J2789" s="9">
        <f>((D2789*(1+E2789)^2*(C2789-F2789)-G2789)-MAX((D2789*(1+E2789)^2*(C2789-F2789)-G2789)-B2789/6,0)*'Расчет NPV'!$C$13)/(1+'Расчет NPV'!$C$12)^3</f>
        <v/>
      </c>
      <c r="K2789" s="9">
        <f>((D2789*(1+E2789)^3*(C2789-F2789)-G2789)-MAX((D2789*(1+E2789)^3*(C2789-F2789)-G2789)-B2789/6,0)*'Расчет NPV'!$C$13)/(1+'Расчет NPV'!$C$12)^4</f>
        <v/>
      </c>
      <c r="L2789" s="9">
        <f>((D2789*(1+E2789)^4*(C2789-F2789)-G2789)-MAX((D2789*(1+E2789)^4*(C2789-F2789)-G2789)-B2789/6,0)*'Расчет NPV'!$C$13)/(1+'Расчет NPV'!$C$12)^5</f>
        <v/>
      </c>
      <c r="M2789" s="9">
        <f>((D2789*(1+E2789)^5*(C2789-F2789)-G2789)-MAX((D2789*(1+E2789)^5*(C2789-F2789)-G2789)-B2789/6,0)*'Расчет NPV'!$C$13)/(1+'Расчет NPV'!$C$12)^6</f>
        <v/>
      </c>
      <c r="N2789" s="13">
        <f>SUM(H2789:M2789)-B2789</f>
        <v/>
      </c>
    </row>
    <row r="2790">
      <c r="A2790" t="n">
        <v>2786</v>
      </c>
      <c r="B2790" s="9">
        <f>_xlfn.BETA.INV(RAND(),'Расчет NPV'!$E$5,'Расчет NPV'!$F$5,'Расчет NPV'!$B$5,'Расчет NPV'!$D$5)</f>
        <v/>
      </c>
      <c r="C2790" s="9">
        <f>_xlfn.BETA.INV(RAND(),'Расчет NPV'!$E$6,'Расчет NPV'!$F$6,'Расчет NPV'!$B$6,'Расчет NPV'!$D$6)</f>
        <v/>
      </c>
      <c r="D2790" s="9">
        <f>_xlfn.BETA.INV(RAND(),'Расчет NPV'!$E$7,'Расчет NPV'!$F$7,'Расчет NPV'!$B$7,'Расчет NPV'!$D$7)</f>
        <v/>
      </c>
      <c r="E2790" s="5">
        <f>_xlfn.BETA.INV(RAND(),'Расчет NPV'!$E$8,'Расчет NPV'!$F$8,'Расчет NPV'!$B$8,'Расчет NPV'!$D$8)</f>
        <v/>
      </c>
      <c r="F2790" s="9">
        <f>_xlfn.BETA.INV(RAND(),'Расчет NPV'!$E$9,'Расчет NPV'!$F$9,'Расчет NPV'!$B$9,'Расчет NPV'!$D$9)</f>
        <v/>
      </c>
      <c r="G2790" s="9">
        <f>_xlfn.BETA.INV(RAND(),'Расчет NPV'!$E$10,'Расчет NPV'!$F$10,'Расчет NPV'!$B$10,'Расчет NPV'!$D$10)</f>
        <v/>
      </c>
      <c r="H2790" s="9">
        <f>((D2790*(1+E2790)^0*'Расчет NPV'!$C$14*(C2790-F2790)-G2790)-MAX((D2790*(1+E2790)^0*'Расчет NPV'!$C$14*(C2790-F2790)-G2790)-B2790/6,0)*'Расчет NPV'!$C$13)/(1+'Расчет NPV'!$C$12)^1</f>
        <v/>
      </c>
      <c r="I2790" s="9">
        <f>((D2790*(1+E2790)^1*(C2790-F2790)-G2790)-MAX((D2790*(1+E2790)^1*(C2790-F2790)-G2790)-B2790/6,0)*'Расчет NPV'!$C$13)/(1+'Расчет NPV'!$C$12)^2</f>
        <v/>
      </c>
      <c r="J2790" s="9">
        <f>((D2790*(1+E2790)^2*(C2790-F2790)-G2790)-MAX((D2790*(1+E2790)^2*(C2790-F2790)-G2790)-B2790/6,0)*'Расчет NPV'!$C$13)/(1+'Расчет NPV'!$C$12)^3</f>
        <v/>
      </c>
      <c r="K2790" s="9">
        <f>((D2790*(1+E2790)^3*(C2790-F2790)-G2790)-MAX((D2790*(1+E2790)^3*(C2790-F2790)-G2790)-B2790/6,0)*'Расчет NPV'!$C$13)/(1+'Расчет NPV'!$C$12)^4</f>
        <v/>
      </c>
      <c r="L2790" s="9">
        <f>((D2790*(1+E2790)^4*(C2790-F2790)-G2790)-MAX((D2790*(1+E2790)^4*(C2790-F2790)-G2790)-B2790/6,0)*'Расчет NPV'!$C$13)/(1+'Расчет NPV'!$C$12)^5</f>
        <v/>
      </c>
      <c r="M2790" s="9">
        <f>((D2790*(1+E2790)^5*(C2790-F2790)-G2790)-MAX((D2790*(1+E2790)^5*(C2790-F2790)-G2790)-B2790/6,0)*'Расчет NPV'!$C$13)/(1+'Расчет NPV'!$C$12)^6</f>
        <v/>
      </c>
      <c r="N2790" s="13">
        <f>SUM(H2790:M2790)-B2790</f>
        <v/>
      </c>
    </row>
    <row r="2791">
      <c r="A2791" t="n">
        <v>2787</v>
      </c>
      <c r="B2791" s="9">
        <f>_xlfn.BETA.INV(RAND(),'Расчет NPV'!$E$5,'Расчет NPV'!$F$5,'Расчет NPV'!$B$5,'Расчет NPV'!$D$5)</f>
        <v/>
      </c>
      <c r="C2791" s="9">
        <f>_xlfn.BETA.INV(RAND(),'Расчет NPV'!$E$6,'Расчет NPV'!$F$6,'Расчет NPV'!$B$6,'Расчет NPV'!$D$6)</f>
        <v/>
      </c>
      <c r="D2791" s="9">
        <f>_xlfn.BETA.INV(RAND(),'Расчет NPV'!$E$7,'Расчет NPV'!$F$7,'Расчет NPV'!$B$7,'Расчет NPV'!$D$7)</f>
        <v/>
      </c>
      <c r="E2791" s="5">
        <f>_xlfn.BETA.INV(RAND(),'Расчет NPV'!$E$8,'Расчет NPV'!$F$8,'Расчет NPV'!$B$8,'Расчет NPV'!$D$8)</f>
        <v/>
      </c>
      <c r="F2791" s="9">
        <f>_xlfn.BETA.INV(RAND(),'Расчет NPV'!$E$9,'Расчет NPV'!$F$9,'Расчет NPV'!$B$9,'Расчет NPV'!$D$9)</f>
        <v/>
      </c>
      <c r="G2791" s="9">
        <f>_xlfn.BETA.INV(RAND(),'Расчет NPV'!$E$10,'Расчет NPV'!$F$10,'Расчет NPV'!$B$10,'Расчет NPV'!$D$10)</f>
        <v/>
      </c>
      <c r="H2791" s="9">
        <f>((D2791*(1+E2791)^0*'Расчет NPV'!$C$14*(C2791-F2791)-G2791)-MAX((D2791*(1+E2791)^0*'Расчет NPV'!$C$14*(C2791-F2791)-G2791)-B2791/6,0)*'Расчет NPV'!$C$13)/(1+'Расчет NPV'!$C$12)^1</f>
        <v/>
      </c>
      <c r="I2791" s="9">
        <f>((D2791*(1+E2791)^1*(C2791-F2791)-G2791)-MAX((D2791*(1+E2791)^1*(C2791-F2791)-G2791)-B2791/6,0)*'Расчет NPV'!$C$13)/(1+'Расчет NPV'!$C$12)^2</f>
        <v/>
      </c>
      <c r="J2791" s="9">
        <f>((D2791*(1+E2791)^2*(C2791-F2791)-G2791)-MAX((D2791*(1+E2791)^2*(C2791-F2791)-G2791)-B2791/6,0)*'Расчет NPV'!$C$13)/(1+'Расчет NPV'!$C$12)^3</f>
        <v/>
      </c>
      <c r="K2791" s="9">
        <f>((D2791*(1+E2791)^3*(C2791-F2791)-G2791)-MAX((D2791*(1+E2791)^3*(C2791-F2791)-G2791)-B2791/6,0)*'Расчет NPV'!$C$13)/(1+'Расчет NPV'!$C$12)^4</f>
        <v/>
      </c>
      <c r="L2791" s="9">
        <f>((D2791*(1+E2791)^4*(C2791-F2791)-G2791)-MAX((D2791*(1+E2791)^4*(C2791-F2791)-G2791)-B2791/6,0)*'Расчет NPV'!$C$13)/(1+'Расчет NPV'!$C$12)^5</f>
        <v/>
      </c>
      <c r="M2791" s="9">
        <f>((D2791*(1+E2791)^5*(C2791-F2791)-G2791)-MAX((D2791*(1+E2791)^5*(C2791-F2791)-G2791)-B2791/6,0)*'Расчет NPV'!$C$13)/(1+'Расчет NPV'!$C$12)^6</f>
        <v/>
      </c>
      <c r="N2791" s="13">
        <f>SUM(H2791:M2791)-B2791</f>
        <v/>
      </c>
    </row>
    <row r="2792">
      <c r="A2792" t="n">
        <v>2788</v>
      </c>
      <c r="B2792" s="9">
        <f>_xlfn.BETA.INV(RAND(),'Расчет NPV'!$E$5,'Расчет NPV'!$F$5,'Расчет NPV'!$B$5,'Расчет NPV'!$D$5)</f>
        <v/>
      </c>
      <c r="C2792" s="9">
        <f>_xlfn.BETA.INV(RAND(),'Расчет NPV'!$E$6,'Расчет NPV'!$F$6,'Расчет NPV'!$B$6,'Расчет NPV'!$D$6)</f>
        <v/>
      </c>
      <c r="D2792" s="9">
        <f>_xlfn.BETA.INV(RAND(),'Расчет NPV'!$E$7,'Расчет NPV'!$F$7,'Расчет NPV'!$B$7,'Расчет NPV'!$D$7)</f>
        <v/>
      </c>
      <c r="E2792" s="5">
        <f>_xlfn.BETA.INV(RAND(),'Расчет NPV'!$E$8,'Расчет NPV'!$F$8,'Расчет NPV'!$B$8,'Расчет NPV'!$D$8)</f>
        <v/>
      </c>
      <c r="F2792" s="9">
        <f>_xlfn.BETA.INV(RAND(),'Расчет NPV'!$E$9,'Расчет NPV'!$F$9,'Расчет NPV'!$B$9,'Расчет NPV'!$D$9)</f>
        <v/>
      </c>
      <c r="G2792" s="9">
        <f>_xlfn.BETA.INV(RAND(),'Расчет NPV'!$E$10,'Расчет NPV'!$F$10,'Расчет NPV'!$B$10,'Расчет NPV'!$D$10)</f>
        <v/>
      </c>
      <c r="H2792" s="9">
        <f>((D2792*(1+E2792)^0*'Расчет NPV'!$C$14*(C2792-F2792)-G2792)-MAX((D2792*(1+E2792)^0*'Расчет NPV'!$C$14*(C2792-F2792)-G2792)-B2792/6,0)*'Расчет NPV'!$C$13)/(1+'Расчет NPV'!$C$12)^1</f>
        <v/>
      </c>
      <c r="I2792" s="9">
        <f>((D2792*(1+E2792)^1*(C2792-F2792)-G2792)-MAX((D2792*(1+E2792)^1*(C2792-F2792)-G2792)-B2792/6,0)*'Расчет NPV'!$C$13)/(1+'Расчет NPV'!$C$12)^2</f>
        <v/>
      </c>
      <c r="J2792" s="9">
        <f>((D2792*(1+E2792)^2*(C2792-F2792)-G2792)-MAX((D2792*(1+E2792)^2*(C2792-F2792)-G2792)-B2792/6,0)*'Расчет NPV'!$C$13)/(1+'Расчет NPV'!$C$12)^3</f>
        <v/>
      </c>
      <c r="K2792" s="9">
        <f>((D2792*(1+E2792)^3*(C2792-F2792)-G2792)-MAX((D2792*(1+E2792)^3*(C2792-F2792)-G2792)-B2792/6,0)*'Расчет NPV'!$C$13)/(1+'Расчет NPV'!$C$12)^4</f>
        <v/>
      </c>
      <c r="L2792" s="9">
        <f>((D2792*(1+E2792)^4*(C2792-F2792)-G2792)-MAX((D2792*(1+E2792)^4*(C2792-F2792)-G2792)-B2792/6,0)*'Расчет NPV'!$C$13)/(1+'Расчет NPV'!$C$12)^5</f>
        <v/>
      </c>
      <c r="M2792" s="9">
        <f>((D2792*(1+E2792)^5*(C2792-F2792)-G2792)-MAX((D2792*(1+E2792)^5*(C2792-F2792)-G2792)-B2792/6,0)*'Расчет NPV'!$C$13)/(1+'Расчет NPV'!$C$12)^6</f>
        <v/>
      </c>
      <c r="N2792" s="13">
        <f>SUM(H2792:M2792)-B2792</f>
        <v/>
      </c>
    </row>
    <row r="2793">
      <c r="A2793" t="n">
        <v>2789</v>
      </c>
      <c r="B2793" s="9">
        <f>_xlfn.BETA.INV(RAND(),'Расчет NPV'!$E$5,'Расчет NPV'!$F$5,'Расчет NPV'!$B$5,'Расчет NPV'!$D$5)</f>
        <v/>
      </c>
      <c r="C2793" s="9">
        <f>_xlfn.BETA.INV(RAND(),'Расчет NPV'!$E$6,'Расчет NPV'!$F$6,'Расчет NPV'!$B$6,'Расчет NPV'!$D$6)</f>
        <v/>
      </c>
      <c r="D2793" s="9">
        <f>_xlfn.BETA.INV(RAND(),'Расчет NPV'!$E$7,'Расчет NPV'!$F$7,'Расчет NPV'!$B$7,'Расчет NPV'!$D$7)</f>
        <v/>
      </c>
      <c r="E2793" s="5">
        <f>_xlfn.BETA.INV(RAND(),'Расчет NPV'!$E$8,'Расчет NPV'!$F$8,'Расчет NPV'!$B$8,'Расчет NPV'!$D$8)</f>
        <v/>
      </c>
      <c r="F2793" s="9">
        <f>_xlfn.BETA.INV(RAND(),'Расчет NPV'!$E$9,'Расчет NPV'!$F$9,'Расчет NPV'!$B$9,'Расчет NPV'!$D$9)</f>
        <v/>
      </c>
      <c r="G2793" s="9">
        <f>_xlfn.BETA.INV(RAND(),'Расчет NPV'!$E$10,'Расчет NPV'!$F$10,'Расчет NPV'!$B$10,'Расчет NPV'!$D$10)</f>
        <v/>
      </c>
      <c r="H2793" s="9">
        <f>((D2793*(1+E2793)^0*'Расчет NPV'!$C$14*(C2793-F2793)-G2793)-MAX((D2793*(1+E2793)^0*'Расчет NPV'!$C$14*(C2793-F2793)-G2793)-B2793/6,0)*'Расчет NPV'!$C$13)/(1+'Расчет NPV'!$C$12)^1</f>
        <v/>
      </c>
      <c r="I2793" s="9">
        <f>((D2793*(1+E2793)^1*(C2793-F2793)-G2793)-MAX((D2793*(1+E2793)^1*(C2793-F2793)-G2793)-B2793/6,0)*'Расчет NPV'!$C$13)/(1+'Расчет NPV'!$C$12)^2</f>
        <v/>
      </c>
      <c r="J2793" s="9">
        <f>((D2793*(1+E2793)^2*(C2793-F2793)-G2793)-MAX((D2793*(1+E2793)^2*(C2793-F2793)-G2793)-B2793/6,0)*'Расчет NPV'!$C$13)/(1+'Расчет NPV'!$C$12)^3</f>
        <v/>
      </c>
      <c r="K2793" s="9">
        <f>((D2793*(1+E2793)^3*(C2793-F2793)-G2793)-MAX((D2793*(1+E2793)^3*(C2793-F2793)-G2793)-B2793/6,0)*'Расчет NPV'!$C$13)/(1+'Расчет NPV'!$C$12)^4</f>
        <v/>
      </c>
      <c r="L2793" s="9">
        <f>((D2793*(1+E2793)^4*(C2793-F2793)-G2793)-MAX((D2793*(1+E2793)^4*(C2793-F2793)-G2793)-B2793/6,0)*'Расчет NPV'!$C$13)/(1+'Расчет NPV'!$C$12)^5</f>
        <v/>
      </c>
      <c r="M2793" s="9">
        <f>((D2793*(1+E2793)^5*(C2793-F2793)-G2793)-MAX((D2793*(1+E2793)^5*(C2793-F2793)-G2793)-B2793/6,0)*'Расчет NPV'!$C$13)/(1+'Расчет NPV'!$C$12)^6</f>
        <v/>
      </c>
      <c r="N2793" s="13">
        <f>SUM(H2793:M2793)-B2793</f>
        <v/>
      </c>
    </row>
    <row r="2794">
      <c r="A2794" t="n">
        <v>2790</v>
      </c>
      <c r="B2794" s="9">
        <f>_xlfn.BETA.INV(RAND(),'Расчет NPV'!$E$5,'Расчет NPV'!$F$5,'Расчет NPV'!$B$5,'Расчет NPV'!$D$5)</f>
        <v/>
      </c>
      <c r="C2794" s="9">
        <f>_xlfn.BETA.INV(RAND(),'Расчет NPV'!$E$6,'Расчет NPV'!$F$6,'Расчет NPV'!$B$6,'Расчет NPV'!$D$6)</f>
        <v/>
      </c>
      <c r="D2794" s="9">
        <f>_xlfn.BETA.INV(RAND(),'Расчет NPV'!$E$7,'Расчет NPV'!$F$7,'Расчет NPV'!$B$7,'Расчет NPV'!$D$7)</f>
        <v/>
      </c>
      <c r="E2794" s="5">
        <f>_xlfn.BETA.INV(RAND(),'Расчет NPV'!$E$8,'Расчет NPV'!$F$8,'Расчет NPV'!$B$8,'Расчет NPV'!$D$8)</f>
        <v/>
      </c>
      <c r="F2794" s="9">
        <f>_xlfn.BETA.INV(RAND(),'Расчет NPV'!$E$9,'Расчет NPV'!$F$9,'Расчет NPV'!$B$9,'Расчет NPV'!$D$9)</f>
        <v/>
      </c>
      <c r="G2794" s="9">
        <f>_xlfn.BETA.INV(RAND(),'Расчет NPV'!$E$10,'Расчет NPV'!$F$10,'Расчет NPV'!$B$10,'Расчет NPV'!$D$10)</f>
        <v/>
      </c>
      <c r="H2794" s="9">
        <f>((D2794*(1+E2794)^0*'Расчет NPV'!$C$14*(C2794-F2794)-G2794)-MAX((D2794*(1+E2794)^0*'Расчет NPV'!$C$14*(C2794-F2794)-G2794)-B2794/6,0)*'Расчет NPV'!$C$13)/(1+'Расчет NPV'!$C$12)^1</f>
        <v/>
      </c>
      <c r="I2794" s="9">
        <f>((D2794*(1+E2794)^1*(C2794-F2794)-G2794)-MAX((D2794*(1+E2794)^1*(C2794-F2794)-G2794)-B2794/6,0)*'Расчет NPV'!$C$13)/(1+'Расчет NPV'!$C$12)^2</f>
        <v/>
      </c>
      <c r="J2794" s="9">
        <f>((D2794*(1+E2794)^2*(C2794-F2794)-G2794)-MAX((D2794*(1+E2794)^2*(C2794-F2794)-G2794)-B2794/6,0)*'Расчет NPV'!$C$13)/(1+'Расчет NPV'!$C$12)^3</f>
        <v/>
      </c>
      <c r="K2794" s="9">
        <f>((D2794*(1+E2794)^3*(C2794-F2794)-G2794)-MAX((D2794*(1+E2794)^3*(C2794-F2794)-G2794)-B2794/6,0)*'Расчет NPV'!$C$13)/(1+'Расчет NPV'!$C$12)^4</f>
        <v/>
      </c>
      <c r="L2794" s="9">
        <f>((D2794*(1+E2794)^4*(C2794-F2794)-G2794)-MAX((D2794*(1+E2794)^4*(C2794-F2794)-G2794)-B2794/6,0)*'Расчет NPV'!$C$13)/(1+'Расчет NPV'!$C$12)^5</f>
        <v/>
      </c>
      <c r="M2794" s="9">
        <f>((D2794*(1+E2794)^5*(C2794-F2794)-G2794)-MAX((D2794*(1+E2794)^5*(C2794-F2794)-G2794)-B2794/6,0)*'Расчет NPV'!$C$13)/(1+'Расчет NPV'!$C$12)^6</f>
        <v/>
      </c>
      <c r="N2794" s="13">
        <f>SUM(H2794:M2794)-B2794</f>
        <v/>
      </c>
    </row>
    <row r="2795">
      <c r="A2795" t="n">
        <v>2791</v>
      </c>
      <c r="B2795" s="9">
        <f>_xlfn.BETA.INV(RAND(),'Расчет NPV'!$E$5,'Расчет NPV'!$F$5,'Расчет NPV'!$B$5,'Расчет NPV'!$D$5)</f>
        <v/>
      </c>
      <c r="C2795" s="9">
        <f>_xlfn.BETA.INV(RAND(),'Расчет NPV'!$E$6,'Расчет NPV'!$F$6,'Расчет NPV'!$B$6,'Расчет NPV'!$D$6)</f>
        <v/>
      </c>
      <c r="D2795" s="9">
        <f>_xlfn.BETA.INV(RAND(),'Расчет NPV'!$E$7,'Расчет NPV'!$F$7,'Расчет NPV'!$B$7,'Расчет NPV'!$D$7)</f>
        <v/>
      </c>
      <c r="E2795" s="5">
        <f>_xlfn.BETA.INV(RAND(),'Расчет NPV'!$E$8,'Расчет NPV'!$F$8,'Расчет NPV'!$B$8,'Расчет NPV'!$D$8)</f>
        <v/>
      </c>
      <c r="F2795" s="9">
        <f>_xlfn.BETA.INV(RAND(),'Расчет NPV'!$E$9,'Расчет NPV'!$F$9,'Расчет NPV'!$B$9,'Расчет NPV'!$D$9)</f>
        <v/>
      </c>
      <c r="G2795" s="9">
        <f>_xlfn.BETA.INV(RAND(),'Расчет NPV'!$E$10,'Расчет NPV'!$F$10,'Расчет NPV'!$B$10,'Расчет NPV'!$D$10)</f>
        <v/>
      </c>
      <c r="H2795" s="9">
        <f>((D2795*(1+E2795)^0*'Расчет NPV'!$C$14*(C2795-F2795)-G2795)-MAX((D2795*(1+E2795)^0*'Расчет NPV'!$C$14*(C2795-F2795)-G2795)-B2795/6,0)*'Расчет NPV'!$C$13)/(1+'Расчет NPV'!$C$12)^1</f>
        <v/>
      </c>
      <c r="I2795" s="9">
        <f>((D2795*(1+E2795)^1*(C2795-F2795)-G2795)-MAX((D2795*(1+E2795)^1*(C2795-F2795)-G2795)-B2795/6,0)*'Расчет NPV'!$C$13)/(1+'Расчет NPV'!$C$12)^2</f>
        <v/>
      </c>
      <c r="J2795" s="9">
        <f>((D2795*(1+E2795)^2*(C2795-F2795)-G2795)-MAX((D2795*(1+E2795)^2*(C2795-F2795)-G2795)-B2795/6,0)*'Расчет NPV'!$C$13)/(1+'Расчет NPV'!$C$12)^3</f>
        <v/>
      </c>
      <c r="K2795" s="9">
        <f>((D2795*(1+E2795)^3*(C2795-F2795)-G2795)-MAX((D2795*(1+E2795)^3*(C2795-F2795)-G2795)-B2795/6,0)*'Расчет NPV'!$C$13)/(1+'Расчет NPV'!$C$12)^4</f>
        <v/>
      </c>
      <c r="L2795" s="9">
        <f>((D2795*(1+E2795)^4*(C2795-F2795)-G2795)-MAX((D2795*(1+E2795)^4*(C2795-F2795)-G2795)-B2795/6,0)*'Расчет NPV'!$C$13)/(1+'Расчет NPV'!$C$12)^5</f>
        <v/>
      </c>
      <c r="M2795" s="9">
        <f>((D2795*(1+E2795)^5*(C2795-F2795)-G2795)-MAX((D2795*(1+E2795)^5*(C2795-F2795)-G2795)-B2795/6,0)*'Расчет NPV'!$C$13)/(1+'Расчет NPV'!$C$12)^6</f>
        <v/>
      </c>
      <c r="N2795" s="13">
        <f>SUM(H2795:M2795)-B2795</f>
        <v/>
      </c>
    </row>
    <row r="2796">
      <c r="A2796" t="n">
        <v>2792</v>
      </c>
      <c r="B2796" s="9">
        <f>_xlfn.BETA.INV(RAND(),'Расчет NPV'!$E$5,'Расчет NPV'!$F$5,'Расчет NPV'!$B$5,'Расчет NPV'!$D$5)</f>
        <v/>
      </c>
      <c r="C2796" s="9">
        <f>_xlfn.BETA.INV(RAND(),'Расчет NPV'!$E$6,'Расчет NPV'!$F$6,'Расчет NPV'!$B$6,'Расчет NPV'!$D$6)</f>
        <v/>
      </c>
      <c r="D2796" s="9">
        <f>_xlfn.BETA.INV(RAND(),'Расчет NPV'!$E$7,'Расчет NPV'!$F$7,'Расчет NPV'!$B$7,'Расчет NPV'!$D$7)</f>
        <v/>
      </c>
      <c r="E2796" s="5">
        <f>_xlfn.BETA.INV(RAND(),'Расчет NPV'!$E$8,'Расчет NPV'!$F$8,'Расчет NPV'!$B$8,'Расчет NPV'!$D$8)</f>
        <v/>
      </c>
      <c r="F2796" s="9">
        <f>_xlfn.BETA.INV(RAND(),'Расчет NPV'!$E$9,'Расчет NPV'!$F$9,'Расчет NPV'!$B$9,'Расчет NPV'!$D$9)</f>
        <v/>
      </c>
      <c r="G2796" s="9">
        <f>_xlfn.BETA.INV(RAND(),'Расчет NPV'!$E$10,'Расчет NPV'!$F$10,'Расчет NPV'!$B$10,'Расчет NPV'!$D$10)</f>
        <v/>
      </c>
      <c r="H2796" s="9">
        <f>((D2796*(1+E2796)^0*'Расчет NPV'!$C$14*(C2796-F2796)-G2796)-MAX((D2796*(1+E2796)^0*'Расчет NPV'!$C$14*(C2796-F2796)-G2796)-B2796/6,0)*'Расчет NPV'!$C$13)/(1+'Расчет NPV'!$C$12)^1</f>
        <v/>
      </c>
      <c r="I2796" s="9">
        <f>((D2796*(1+E2796)^1*(C2796-F2796)-G2796)-MAX((D2796*(1+E2796)^1*(C2796-F2796)-G2796)-B2796/6,0)*'Расчет NPV'!$C$13)/(1+'Расчет NPV'!$C$12)^2</f>
        <v/>
      </c>
      <c r="J2796" s="9">
        <f>((D2796*(1+E2796)^2*(C2796-F2796)-G2796)-MAX((D2796*(1+E2796)^2*(C2796-F2796)-G2796)-B2796/6,0)*'Расчет NPV'!$C$13)/(1+'Расчет NPV'!$C$12)^3</f>
        <v/>
      </c>
      <c r="K2796" s="9">
        <f>((D2796*(1+E2796)^3*(C2796-F2796)-G2796)-MAX((D2796*(1+E2796)^3*(C2796-F2796)-G2796)-B2796/6,0)*'Расчет NPV'!$C$13)/(1+'Расчет NPV'!$C$12)^4</f>
        <v/>
      </c>
      <c r="L2796" s="9">
        <f>((D2796*(1+E2796)^4*(C2796-F2796)-G2796)-MAX((D2796*(1+E2796)^4*(C2796-F2796)-G2796)-B2796/6,0)*'Расчет NPV'!$C$13)/(1+'Расчет NPV'!$C$12)^5</f>
        <v/>
      </c>
      <c r="M2796" s="9">
        <f>((D2796*(1+E2796)^5*(C2796-F2796)-G2796)-MAX((D2796*(1+E2796)^5*(C2796-F2796)-G2796)-B2796/6,0)*'Расчет NPV'!$C$13)/(1+'Расчет NPV'!$C$12)^6</f>
        <v/>
      </c>
      <c r="N2796" s="13">
        <f>SUM(H2796:M2796)-B2796</f>
        <v/>
      </c>
    </row>
    <row r="2797">
      <c r="A2797" t="n">
        <v>2793</v>
      </c>
      <c r="B2797" s="9">
        <f>_xlfn.BETA.INV(RAND(),'Расчет NPV'!$E$5,'Расчет NPV'!$F$5,'Расчет NPV'!$B$5,'Расчет NPV'!$D$5)</f>
        <v/>
      </c>
      <c r="C2797" s="9">
        <f>_xlfn.BETA.INV(RAND(),'Расчет NPV'!$E$6,'Расчет NPV'!$F$6,'Расчет NPV'!$B$6,'Расчет NPV'!$D$6)</f>
        <v/>
      </c>
      <c r="D2797" s="9">
        <f>_xlfn.BETA.INV(RAND(),'Расчет NPV'!$E$7,'Расчет NPV'!$F$7,'Расчет NPV'!$B$7,'Расчет NPV'!$D$7)</f>
        <v/>
      </c>
      <c r="E2797" s="5">
        <f>_xlfn.BETA.INV(RAND(),'Расчет NPV'!$E$8,'Расчет NPV'!$F$8,'Расчет NPV'!$B$8,'Расчет NPV'!$D$8)</f>
        <v/>
      </c>
      <c r="F2797" s="9">
        <f>_xlfn.BETA.INV(RAND(),'Расчет NPV'!$E$9,'Расчет NPV'!$F$9,'Расчет NPV'!$B$9,'Расчет NPV'!$D$9)</f>
        <v/>
      </c>
      <c r="G2797" s="9">
        <f>_xlfn.BETA.INV(RAND(),'Расчет NPV'!$E$10,'Расчет NPV'!$F$10,'Расчет NPV'!$B$10,'Расчет NPV'!$D$10)</f>
        <v/>
      </c>
      <c r="H2797" s="9">
        <f>((D2797*(1+E2797)^0*'Расчет NPV'!$C$14*(C2797-F2797)-G2797)-MAX((D2797*(1+E2797)^0*'Расчет NPV'!$C$14*(C2797-F2797)-G2797)-B2797/6,0)*'Расчет NPV'!$C$13)/(1+'Расчет NPV'!$C$12)^1</f>
        <v/>
      </c>
      <c r="I2797" s="9">
        <f>((D2797*(1+E2797)^1*(C2797-F2797)-G2797)-MAX((D2797*(1+E2797)^1*(C2797-F2797)-G2797)-B2797/6,0)*'Расчет NPV'!$C$13)/(1+'Расчет NPV'!$C$12)^2</f>
        <v/>
      </c>
      <c r="J2797" s="9">
        <f>((D2797*(1+E2797)^2*(C2797-F2797)-G2797)-MAX((D2797*(1+E2797)^2*(C2797-F2797)-G2797)-B2797/6,0)*'Расчет NPV'!$C$13)/(1+'Расчет NPV'!$C$12)^3</f>
        <v/>
      </c>
      <c r="K2797" s="9">
        <f>((D2797*(1+E2797)^3*(C2797-F2797)-G2797)-MAX((D2797*(1+E2797)^3*(C2797-F2797)-G2797)-B2797/6,0)*'Расчет NPV'!$C$13)/(1+'Расчет NPV'!$C$12)^4</f>
        <v/>
      </c>
      <c r="L2797" s="9">
        <f>((D2797*(1+E2797)^4*(C2797-F2797)-G2797)-MAX((D2797*(1+E2797)^4*(C2797-F2797)-G2797)-B2797/6,0)*'Расчет NPV'!$C$13)/(1+'Расчет NPV'!$C$12)^5</f>
        <v/>
      </c>
      <c r="M2797" s="9">
        <f>((D2797*(1+E2797)^5*(C2797-F2797)-G2797)-MAX((D2797*(1+E2797)^5*(C2797-F2797)-G2797)-B2797/6,0)*'Расчет NPV'!$C$13)/(1+'Расчет NPV'!$C$12)^6</f>
        <v/>
      </c>
      <c r="N2797" s="13">
        <f>SUM(H2797:M2797)-B2797</f>
        <v/>
      </c>
    </row>
    <row r="2798">
      <c r="A2798" t="n">
        <v>2794</v>
      </c>
      <c r="B2798" s="9">
        <f>_xlfn.BETA.INV(RAND(),'Расчет NPV'!$E$5,'Расчет NPV'!$F$5,'Расчет NPV'!$B$5,'Расчет NPV'!$D$5)</f>
        <v/>
      </c>
      <c r="C2798" s="9">
        <f>_xlfn.BETA.INV(RAND(),'Расчет NPV'!$E$6,'Расчет NPV'!$F$6,'Расчет NPV'!$B$6,'Расчет NPV'!$D$6)</f>
        <v/>
      </c>
      <c r="D2798" s="9">
        <f>_xlfn.BETA.INV(RAND(),'Расчет NPV'!$E$7,'Расчет NPV'!$F$7,'Расчет NPV'!$B$7,'Расчет NPV'!$D$7)</f>
        <v/>
      </c>
      <c r="E2798" s="5">
        <f>_xlfn.BETA.INV(RAND(),'Расчет NPV'!$E$8,'Расчет NPV'!$F$8,'Расчет NPV'!$B$8,'Расчет NPV'!$D$8)</f>
        <v/>
      </c>
      <c r="F2798" s="9">
        <f>_xlfn.BETA.INV(RAND(),'Расчет NPV'!$E$9,'Расчет NPV'!$F$9,'Расчет NPV'!$B$9,'Расчет NPV'!$D$9)</f>
        <v/>
      </c>
      <c r="G2798" s="9">
        <f>_xlfn.BETA.INV(RAND(),'Расчет NPV'!$E$10,'Расчет NPV'!$F$10,'Расчет NPV'!$B$10,'Расчет NPV'!$D$10)</f>
        <v/>
      </c>
      <c r="H2798" s="9">
        <f>((D2798*(1+E2798)^0*'Расчет NPV'!$C$14*(C2798-F2798)-G2798)-MAX((D2798*(1+E2798)^0*'Расчет NPV'!$C$14*(C2798-F2798)-G2798)-B2798/6,0)*'Расчет NPV'!$C$13)/(1+'Расчет NPV'!$C$12)^1</f>
        <v/>
      </c>
      <c r="I2798" s="9">
        <f>((D2798*(1+E2798)^1*(C2798-F2798)-G2798)-MAX((D2798*(1+E2798)^1*(C2798-F2798)-G2798)-B2798/6,0)*'Расчет NPV'!$C$13)/(1+'Расчет NPV'!$C$12)^2</f>
        <v/>
      </c>
      <c r="J2798" s="9">
        <f>((D2798*(1+E2798)^2*(C2798-F2798)-G2798)-MAX((D2798*(1+E2798)^2*(C2798-F2798)-G2798)-B2798/6,0)*'Расчет NPV'!$C$13)/(1+'Расчет NPV'!$C$12)^3</f>
        <v/>
      </c>
      <c r="K2798" s="9">
        <f>((D2798*(1+E2798)^3*(C2798-F2798)-G2798)-MAX((D2798*(1+E2798)^3*(C2798-F2798)-G2798)-B2798/6,0)*'Расчет NPV'!$C$13)/(1+'Расчет NPV'!$C$12)^4</f>
        <v/>
      </c>
      <c r="L2798" s="9">
        <f>((D2798*(1+E2798)^4*(C2798-F2798)-G2798)-MAX((D2798*(1+E2798)^4*(C2798-F2798)-G2798)-B2798/6,0)*'Расчет NPV'!$C$13)/(1+'Расчет NPV'!$C$12)^5</f>
        <v/>
      </c>
      <c r="M2798" s="9">
        <f>((D2798*(1+E2798)^5*(C2798-F2798)-G2798)-MAX((D2798*(1+E2798)^5*(C2798-F2798)-G2798)-B2798/6,0)*'Расчет NPV'!$C$13)/(1+'Расчет NPV'!$C$12)^6</f>
        <v/>
      </c>
      <c r="N2798" s="13">
        <f>SUM(H2798:M2798)-B2798</f>
        <v/>
      </c>
    </row>
    <row r="2799">
      <c r="A2799" t="n">
        <v>2795</v>
      </c>
      <c r="B2799" s="9">
        <f>_xlfn.BETA.INV(RAND(),'Расчет NPV'!$E$5,'Расчет NPV'!$F$5,'Расчет NPV'!$B$5,'Расчет NPV'!$D$5)</f>
        <v/>
      </c>
      <c r="C2799" s="9">
        <f>_xlfn.BETA.INV(RAND(),'Расчет NPV'!$E$6,'Расчет NPV'!$F$6,'Расчет NPV'!$B$6,'Расчет NPV'!$D$6)</f>
        <v/>
      </c>
      <c r="D2799" s="9">
        <f>_xlfn.BETA.INV(RAND(),'Расчет NPV'!$E$7,'Расчет NPV'!$F$7,'Расчет NPV'!$B$7,'Расчет NPV'!$D$7)</f>
        <v/>
      </c>
      <c r="E2799" s="5">
        <f>_xlfn.BETA.INV(RAND(),'Расчет NPV'!$E$8,'Расчет NPV'!$F$8,'Расчет NPV'!$B$8,'Расчет NPV'!$D$8)</f>
        <v/>
      </c>
      <c r="F2799" s="9">
        <f>_xlfn.BETA.INV(RAND(),'Расчет NPV'!$E$9,'Расчет NPV'!$F$9,'Расчет NPV'!$B$9,'Расчет NPV'!$D$9)</f>
        <v/>
      </c>
      <c r="G2799" s="9">
        <f>_xlfn.BETA.INV(RAND(),'Расчет NPV'!$E$10,'Расчет NPV'!$F$10,'Расчет NPV'!$B$10,'Расчет NPV'!$D$10)</f>
        <v/>
      </c>
      <c r="H2799" s="9">
        <f>((D2799*(1+E2799)^0*'Расчет NPV'!$C$14*(C2799-F2799)-G2799)-MAX((D2799*(1+E2799)^0*'Расчет NPV'!$C$14*(C2799-F2799)-G2799)-B2799/6,0)*'Расчет NPV'!$C$13)/(1+'Расчет NPV'!$C$12)^1</f>
        <v/>
      </c>
      <c r="I2799" s="9">
        <f>((D2799*(1+E2799)^1*(C2799-F2799)-G2799)-MAX((D2799*(1+E2799)^1*(C2799-F2799)-G2799)-B2799/6,0)*'Расчет NPV'!$C$13)/(1+'Расчет NPV'!$C$12)^2</f>
        <v/>
      </c>
      <c r="J2799" s="9">
        <f>((D2799*(1+E2799)^2*(C2799-F2799)-G2799)-MAX((D2799*(1+E2799)^2*(C2799-F2799)-G2799)-B2799/6,0)*'Расчет NPV'!$C$13)/(1+'Расчет NPV'!$C$12)^3</f>
        <v/>
      </c>
      <c r="K2799" s="9">
        <f>((D2799*(1+E2799)^3*(C2799-F2799)-G2799)-MAX((D2799*(1+E2799)^3*(C2799-F2799)-G2799)-B2799/6,0)*'Расчет NPV'!$C$13)/(1+'Расчет NPV'!$C$12)^4</f>
        <v/>
      </c>
      <c r="L2799" s="9">
        <f>((D2799*(1+E2799)^4*(C2799-F2799)-G2799)-MAX((D2799*(1+E2799)^4*(C2799-F2799)-G2799)-B2799/6,0)*'Расчет NPV'!$C$13)/(1+'Расчет NPV'!$C$12)^5</f>
        <v/>
      </c>
      <c r="M2799" s="9">
        <f>((D2799*(1+E2799)^5*(C2799-F2799)-G2799)-MAX((D2799*(1+E2799)^5*(C2799-F2799)-G2799)-B2799/6,0)*'Расчет NPV'!$C$13)/(1+'Расчет NPV'!$C$12)^6</f>
        <v/>
      </c>
      <c r="N2799" s="13">
        <f>SUM(H2799:M2799)-B2799</f>
        <v/>
      </c>
    </row>
    <row r="2800">
      <c r="A2800" t="n">
        <v>2796</v>
      </c>
      <c r="B2800" s="9">
        <f>_xlfn.BETA.INV(RAND(),'Расчет NPV'!$E$5,'Расчет NPV'!$F$5,'Расчет NPV'!$B$5,'Расчет NPV'!$D$5)</f>
        <v/>
      </c>
      <c r="C2800" s="9">
        <f>_xlfn.BETA.INV(RAND(),'Расчет NPV'!$E$6,'Расчет NPV'!$F$6,'Расчет NPV'!$B$6,'Расчет NPV'!$D$6)</f>
        <v/>
      </c>
      <c r="D2800" s="9">
        <f>_xlfn.BETA.INV(RAND(),'Расчет NPV'!$E$7,'Расчет NPV'!$F$7,'Расчет NPV'!$B$7,'Расчет NPV'!$D$7)</f>
        <v/>
      </c>
      <c r="E2800" s="5">
        <f>_xlfn.BETA.INV(RAND(),'Расчет NPV'!$E$8,'Расчет NPV'!$F$8,'Расчет NPV'!$B$8,'Расчет NPV'!$D$8)</f>
        <v/>
      </c>
      <c r="F2800" s="9">
        <f>_xlfn.BETA.INV(RAND(),'Расчет NPV'!$E$9,'Расчет NPV'!$F$9,'Расчет NPV'!$B$9,'Расчет NPV'!$D$9)</f>
        <v/>
      </c>
      <c r="G2800" s="9">
        <f>_xlfn.BETA.INV(RAND(),'Расчет NPV'!$E$10,'Расчет NPV'!$F$10,'Расчет NPV'!$B$10,'Расчет NPV'!$D$10)</f>
        <v/>
      </c>
      <c r="H2800" s="9">
        <f>((D2800*(1+E2800)^0*'Расчет NPV'!$C$14*(C2800-F2800)-G2800)-MAX((D2800*(1+E2800)^0*'Расчет NPV'!$C$14*(C2800-F2800)-G2800)-B2800/6,0)*'Расчет NPV'!$C$13)/(1+'Расчет NPV'!$C$12)^1</f>
        <v/>
      </c>
      <c r="I2800" s="9">
        <f>((D2800*(1+E2800)^1*(C2800-F2800)-G2800)-MAX((D2800*(1+E2800)^1*(C2800-F2800)-G2800)-B2800/6,0)*'Расчет NPV'!$C$13)/(1+'Расчет NPV'!$C$12)^2</f>
        <v/>
      </c>
      <c r="J2800" s="9">
        <f>((D2800*(1+E2800)^2*(C2800-F2800)-G2800)-MAX((D2800*(1+E2800)^2*(C2800-F2800)-G2800)-B2800/6,0)*'Расчет NPV'!$C$13)/(1+'Расчет NPV'!$C$12)^3</f>
        <v/>
      </c>
      <c r="K2800" s="9">
        <f>((D2800*(1+E2800)^3*(C2800-F2800)-G2800)-MAX((D2800*(1+E2800)^3*(C2800-F2800)-G2800)-B2800/6,0)*'Расчет NPV'!$C$13)/(1+'Расчет NPV'!$C$12)^4</f>
        <v/>
      </c>
      <c r="L2800" s="9">
        <f>((D2800*(1+E2800)^4*(C2800-F2800)-G2800)-MAX((D2800*(1+E2800)^4*(C2800-F2800)-G2800)-B2800/6,0)*'Расчет NPV'!$C$13)/(1+'Расчет NPV'!$C$12)^5</f>
        <v/>
      </c>
      <c r="M2800" s="9">
        <f>((D2800*(1+E2800)^5*(C2800-F2800)-G2800)-MAX((D2800*(1+E2800)^5*(C2800-F2800)-G2800)-B2800/6,0)*'Расчет NPV'!$C$13)/(1+'Расчет NPV'!$C$12)^6</f>
        <v/>
      </c>
      <c r="N2800" s="13">
        <f>SUM(H2800:M2800)-B2800</f>
        <v/>
      </c>
    </row>
    <row r="2801">
      <c r="A2801" t="n">
        <v>2797</v>
      </c>
      <c r="B2801" s="9">
        <f>_xlfn.BETA.INV(RAND(),'Расчет NPV'!$E$5,'Расчет NPV'!$F$5,'Расчет NPV'!$B$5,'Расчет NPV'!$D$5)</f>
        <v/>
      </c>
      <c r="C2801" s="9">
        <f>_xlfn.BETA.INV(RAND(),'Расчет NPV'!$E$6,'Расчет NPV'!$F$6,'Расчет NPV'!$B$6,'Расчет NPV'!$D$6)</f>
        <v/>
      </c>
      <c r="D2801" s="9">
        <f>_xlfn.BETA.INV(RAND(),'Расчет NPV'!$E$7,'Расчет NPV'!$F$7,'Расчет NPV'!$B$7,'Расчет NPV'!$D$7)</f>
        <v/>
      </c>
      <c r="E2801" s="5">
        <f>_xlfn.BETA.INV(RAND(),'Расчет NPV'!$E$8,'Расчет NPV'!$F$8,'Расчет NPV'!$B$8,'Расчет NPV'!$D$8)</f>
        <v/>
      </c>
      <c r="F2801" s="9">
        <f>_xlfn.BETA.INV(RAND(),'Расчет NPV'!$E$9,'Расчет NPV'!$F$9,'Расчет NPV'!$B$9,'Расчет NPV'!$D$9)</f>
        <v/>
      </c>
      <c r="G2801" s="9">
        <f>_xlfn.BETA.INV(RAND(),'Расчет NPV'!$E$10,'Расчет NPV'!$F$10,'Расчет NPV'!$B$10,'Расчет NPV'!$D$10)</f>
        <v/>
      </c>
      <c r="H2801" s="9">
        <f>((D2801*(1+E2801)^0*'Расчет NPV'!$C$14*(C2801-F2801)-G2801)-MAX((D2801*(1+E2801)^0*'Расчет NPV'!$C$14*(C2801-F2801)-G2801)-B2801/6,0)*'Расчет NPV'!$C$13)/(1+'Расчет NPV'!$C$12)^1</f>
        <v/>
      </c>
      <c r="I2801" s="9">
        <f>((D2801*(1+E2801)^1*(C2801-F2801)-G2801)-MAX((D2801*(1+E2801)^1*(C2801-F2801)-G2801)-B2801/6,0)*'Расчет NPV'!$C$13)/(1+'Расчет NPV'!$C$12)^2</f>
        <v/>
      </c>
      <c r="J2801" s="9">
        <f>((D2801*(1+E2801)^2*(C2801-F2801)-G2801)-MAX((D2801*(1+E2801)^2*(C2801-F2801)-G2801)-B2801/6,0)*'Расчет NPV'!$C$13)/(1+'Расчет NPV'!$C$12)^3</f>
        <v/>
      </c>
      <c r="K2801" s="9">
        <f>((D2801*(1+E2801)^3*(C2801-F2801)-G2801)-MAX((D2801*(1+E2801)^3*(C2801-F2801)-G2801)-B2801/6,0)*'Расчет NPV'!$C$13)/(1+'Расчет NPV'!$C$12)^4</f>
        <v/>
      </c>
      <c r="L2801" s="9">
        <f>((D2801*(1+E2801)^4*(C2801-F2801)-G2801)-MAX((D2801*(1+E2801)^4*(C2801-F2801)-G2801)-B2801/6,0)*'Расчет NPV'!$C$13)/(1+'Расчет NPV'!$C$12)^5</f>
        <v/>
      </c>
      <c r="M2801" s="9">
        <f>((D2801*(1+E2801)^5*(C2801-F2801)-G2801)-MAX((D2801*(1+E2801)^5*(C2801-F2801)-G2801)-B2801/6,0)*'Расчет NPV'!$C$13)/(1+'Расчет NPV'!$C$12)^6</f>
        <v/>
      </c>
      <c r="N2801" s="13">
        <f>SUM(H2801:M2801)-B2801</f>
        <v/>
      </c>
    </row>
    <row r="2802">
      <c r="A2802" t="n">
        <v>2798</v>
      </c>
      <c r="B2802" s="9">
        <f>_xlfn.BETA.INV(RAND(),'Расчет NPV'!$E$5,'Расчет NPV'!$F$5,'Расчет NPV'!$B$5,'Расчет NPV'!$D$5)</f>
        <v/>
      </c>
      <c r="C2802" s="9">
        <f>_xlfn.BETA.INV(RAND(),'Расчет NPV'!$E$6,'Расчет NPV'!$F$6,'Расчет NPV'!$B$6,'Расчет NPV'!$D$6)</f>
        <v/>
      </c>
      <c r="D2802" s="9">
        <f>_xlfn.BETA.INV(RAND(),'Расчет NPV'!$E$7,'Расчет NPV'!$F$7,'Расчет NPV'!$B$7,'Расчет NPV'!$D$7)</f>
        <v/>
      </c>
      <c r="E2802" s="5">
        <f>_xlfn.BETA.INV(RAND(),'Расчет NPV'!$E$8,'Расчет NPV'!$F$8,'Расчет NPV'!$B$8,'Расчет NPV'!$D$8)</f>
        <v/>
      </c>
      <c r="F2802" s="9">
        <f>_xlfn.BETA.INV(RAND(),'Расчет NPV'!$E$9,'Расчет NPV'!$F$9,'Расчет NPV'!$B$9,'Расчет NPV'!$D$9)</f>
        <v/>
      </c>
      <c r="G2802" s="9">
        <f>_xlfn.BETA.INV(RAND(),'Расчет NPV'!$E$10,'Расчет NPV'!$F$10,'Расчет NPV'!$B$10,'Расчет NPV'!$D$10)</f>
        <v/>
      </c>
      <c r="H2802" s="9">
        <f>((D2802*(1+E2802)^0*'Расчет NPV'!$C$14*(C2802-F2802)-G2802)-MAX((D2802*(1+E2802)^0*'Расчет NPV'!$C$14*(C2802-F2802)-G2802)-B2802/6,0)*'Расчет NPV'!$C$13)/(1+'Расчет NPV'!$C$12)^1</f>
        <v/>
      </c>
      <c r="I2802" s="9">
        <f>((D2802*(1+E2802)^1*(C2802-F2802)-G2802)-MAX((D2802*(1+E2802)^1*(C2802-F2802)-G2802)-B2802/6,0)*'Расчет NPV'!$C$13)/(1+'Расчет NPV'!$C$12)^2</f>
        <v/>
      </c>
      <c r="J2802" s="9">
        <f>((D2802*(1+E2802)^2*(C2802-F2802)-G2802)-MAX((D2802*(1+E2802)^2*(C2802-F2802)-G2802)-B2802/6,0)*'Расчет NPV'!$C$13)/(1+'Расчет NPV'!$C$12)^3</f>
        <v/>
      </c>
      <c r="K2802" s="9">
        <f>((D2802*(1+E2802)^3*(C2802-F2802)-G2802)-MAX((D2802*(1+E2802)^3*(C2802-F2802)-G2802)-B2802/6,0)*'Расчет NPV'!$C$13)/(1+'Расчет NPV'!$C$12)^4</f>
        <v/>
      </c>
      <c r="L2802" s="9">
        <f>((D2802*(1+E2802)^4*(C2802-F2802)-G2802)-MAX((D2802*(1+E2802)^4*(C2802-F2802)-G2802)-B2802/6,0)*'Расчет NPV'!$C$13)/(1+'Расчет NPV'!$C$12)^5</f>
        <v/>
      </c>
      <c r="M2802" s="9">
        <f>((D2802*(1+E2802)^5*(C2802-F2802)-G2802)-MAX((D2802*(1+E2802)^5*(C2802-F2802)-G2802)-B2802/6,0)*'Расчет NPV'!$C$13)/(1+'Расчет NPV'!$C$12)^6</f>
        <v/>
      </c>
      <c r="N2802" s="13">
        <f>SUM(H2802:M2802)-B2802</f>
        <v/>
      </c>
    </row>
    <row r="2803">
      <c r="A2803" t="n">
        <v>2799</v>
      </c>
      <c r="B2803" s="9">
        <f>_xlfn.BETA.INV(RAND(),'Расчет NPV'!$E$5,'Расчет NPV'!$F$5,'Расчет NPV'!$B$5,'Расчет NPV'!$D$5)</f>
        <v/>
      </c>
      <c r="C2803" s="9">
        <f>_xlfn.BETA.INV(RAND(),'Расчет NPV'!$E$6,'Расчет NPV'!$F$6,'Расчет NPV'!$B$6,'Расчет NPV'!$D$6)</f>
        <v/>
      </c>
      <c r="D2803" s="9">
        <f>_xlfn.BETA.INV(RAND(),'Расчет NPV'!$E$7,'Расчет NPV'!$F$7,'Расчет NPV'!$B$7,'Расчет NPV'!$D$7)</f>
        <v/>
      </c>
      <c r="E2803" s="5">
        <f>_xlfn.BETA.INV(RAND(),'Расчет NPV'!$E$8,'Расчет NPV'!$F$8,'Расчет NPV'!$B$8,'Расчет NPV'!$D$8)</f>
        <v/>
      </c>
      <c r="F2803" s="9">
        <f>_xlfn.BETA.INV(RAND(),'Расчет NPV'!$E$9,'Расчет NPV'!$F$9,'Расчет NPV'!$B$9,'Расчет NPV'!$D$9)</f>
        <v/>
      </c>
      <c r="G2803" s="9">
        <f>_xlfn.BETA.INV(RAND(),'Расчет NPV'!$E$10,'Расчет NPV'!$F$10,'Расчет NPV'!$B$10,'Расчет NPV'!$D$10)</f>
        <v/>
      </c>
      <c r="H2803" s="9">
        <f>((D2803*(1+E2803)^0*'Расчет NPV'!$C$14*(C2803-F2803)-G2803)-MAX((D2803*(1+E2803)^0*'Расчет NPV'!$C$14*(C2803-F2803)-G2803)-B2803/6,0)*'Расчет NPV'!$C$13)/(1+'Расчет NPV'!$C$12)^1</f>
        <v/>
      </c>
      <c r="I2803" s="9">
        <f>((D2803*(1+E2803)^1*(C2803-F2803)-G2803)-MAX((D2803*(1+E2803)^1*(C2803-F2803)-G2803)-B2803/6,0)*'Расчет NPV'!$C$13)/(1+'Расчет NPV'!$C$12)^2</f>
        <v/>
      </c>
      <c r="J2803" s="9">
        <f>((D2803*(1+E2803)^2*(C2803-F2803)-G2803)-MAX((D2803*(1+E2803)^2*(C2803-F2803)-G2803)-B2803/6,0)*'Расчет NPV'!$C$13)/(1+'Расчет NPV'!$C$12)^3</f>
        <v/>
      </c>
      <c r="K2803" s="9">
        <f>((D2803*(1+E2803)^3*(C2803-F2803)-G2803)-MAX((D2803*(1+E2803)^3*(C2803-F2803)-G2803)-B2803/6,0)*'Расчет NPV'!$C$13)/(1+'Расчет NPV'!$C$12)^4</f>
        <v/>
      </c>
      <c r="L2803" s="9">
        <f>((D2803*(1+E2803)^4*(C2803-F2803)-G2803)-MAX((D2803*(1+E2803)^4*(C2803-F2803)-G2803)-B2803/6,0)*'Расчет NPV'!$C$13)/(1+'Расчет NPV'!$C$12)^5</f>
        <v/>
      </c>
      <c r="M2803" s="9">
        <f>((D2803*(1+E2803)^5*(C2803-F2803)-G2803)-MAX((D2803*(1+E2803)^5*(C2803-F2803)-G2803)-B2803/6,0)*'Расчет NPV'!$C$13)/(1+'Расчет NPV'!$C$12)^6</f>
        <v/>
      </c>
      <c r="N2803" s="13">
        <f>SUM(H2803:M2803)-B2803</f>
        <v/>
      </c>
    </row>
    <row r="2804">
      <c r="A2804" t="n">
        <v>2800</v>
      </c>
      <c r="B2804" s="9">
        <f>_xlfn.BETA.INV(RAND(),'Расчет NPV'!$E$5,'Расчет NPV'!$F$5,'Расчет NPV'!$B$5,'Расчет NPV'!$D$5)</f>
        <v/>
      </c>
      <c r="C2804" s="9">
        <f>_xlfn.BETA.INV(RAND(),'Расчет NPV'!$E$6,'Расчет NPV'!$F$6,'Расчет NPV'!$B$6,'Расчет NPV'!$D$6)</f>
        <v/>
      </c>
      <c r="D2804" s="9">
        <f>_xlfn.BETA.INV(RAND(),'Расчет NPV'!$E$7,'Расчет NPV'!$F$7,'Расчет NPV'!$B$7,'Расчет NPV'!$D$7)</f>
        <v/>
      </c>
      <c r="E2804" s="5">
        <f>_xlfn.BETA.INV(RAND(),'Расчет NPV'!$E$8,'Расчет NPV'!$F$8,'Расчет NPV'!$B$8,'Расчет NPV'!$D$8)</f>
        <v/>
      </c>
      <c r="F2804" s="9">
        <f>_xlfn.BETA.INV(RAND(),'Расчет NPV'!$E$9,'Расчет NPV'!$F$9,'Расчет NPV'!$B$9,'Расчет NPV'!$D$9)</f>
        <v/>
      </c>
      <c r="G2804" s="9">
        <f>_xlfn.BETA.INV(RAND(),'Расчет NPV'!$E$10,'Расчет NPV'!$F$10,'Расчет NPV'!$B$10,'Расчет NPV'!$D$10)</f>
        <v/>
      </c>
      <c r="H2804" s="9">
        <f>((D2804*(1+E2804)^0*'Расчет NPV'!$C$14*(C2804-F2804)-G2804)-MAX((D2804*(1+E2804)^0*'Расчет NPV'!$C$14*(C2804-F2804)-G2804)-B2804/6,0)*'Расчет NPV'!$C$13)/(1+'Расчет NPV'!$C$12)^1</f>
        <v/>
      </c>
      <c r="I2804" s="9">
        <f>((D2804*(1+E2804)^1*(C2804-F2804)-G2804)-MAX((D2804*(1+E2804)^1*(C2804-F2804)-G2804)-B2804/6,0)*'Расчет NPV'!$C$13)/(1+'Расчет NPV'!$C$12)^2</f>
        <v/>
      </c>
      <c r="J2804" s="9">
        <f>((D2804*(1+E2804)^2*(C2804-F2804)-G2804)-MAX((D2804*(1+E2804)^2*(C2804-F2804)-G2804)-B2804/6,0)*'Расчет NPV'!$C$13)/(1+'Расчет NPV'!$C$12)^3</f>
        <v/>
      </c>
      <c r="K2804" s="9">
        <f>((D2804*(1+E2804)^3*(C2804-F2804)-G2804)-MAX((D2804*(1+E2804)^3*(C2804-F2804)-G2804)-B2804/6,0)*'Расчет NPV'!$C$13)/(1+'Расчет NPV'!$C$12)^4</f>
        <v/>
      </c>
      <c r="L2804" s="9">
        <f>((D2804*(1+E2804)^4*(C2804-F2804)-G2804)-MAX((D2804*(1+E2804)^4*(C2804-F2804)-G2804)-B2804/6,0)*'Расчет NPV'!$C$13)/(1+'Расчет NPV'!$C$12)^5</f>
        <v/>
      </c>
      <c r="M2804" s="9">
        <f>((D2804*(1+E2804)^5*(C2804-F2804)-G2804)-MAX((D2804*(1+E2804)^5*(C2804-F2804)-G2804)-B2804/6,0)*'Расчет NPV'!$C$13)/(1+'Расчет NPV'!$C$12)^6</f>
        <v/>
      </c>
      <c r="N2804" s="13">
        <f>SUM(H2804:M2804)-B2804</f>
        <v/>
      </c>
    </row>
    <row r="2805">
      <c r="A2805" t="n">
        <v>2801</v>
      </c>
      <c r="B2805" s="9">
        <f>_xlfn.BETA.INV(RAND(),'Расчет NPV'!$E$5,'Расчет NPV'!$F$5,'Расчет NPV'!$B$5,'Расчет NPV'!$D$5)</f>
        <v/>
      </c>
      <c r="C2805" s="9">
        <f>_xlfn.BETA.INV(RAND(),'Расчет NPV'!$E$6,'Расчет NPV'!$F$6,'Расчет NPV'!$B$6,'Расчет NPV'!$D$6)</f>
        <v/>
      </c>
      <c r="D2805" s="9">
        <f>_xlfn.BETA.INV(RAND(),'Расчет NPV'!$E$7,'Расчет NPV'!$F$7,'Расчет NPV'!$B$7,'Расчет NPV'!$D$7)</f>
        <v/>
      </c>
      <c r="E2805" s="5">
        <f>_xlfn.BETA.INV(RAND(),'Расчет NPV'!$E$8,'Расчет NPV'!$F$8,'Расчет NPV'!$B$8,'Расчет NPV'!$D$8)</f>
        <v/>
      </c>
      <c r="F2805" s="9">
        <f>_xlfn.BETA.INV(RAND(),'Расчет NPV'!$E$9,'Расчет NPV'!$F$9,'Расчет NPV'!$B$9,'Расчет NPV'!$D$9)</f>
        <v/>
      </c>
      <c r="G2805" s="9">
        <f>_xlfn.BETA.INV(RAND(),'Расчет NPV'!$E$10,'Расчет NPV'!$F$10,'Расчет NPV'!$B$10,'Расчет NPV'!$D$10)</f>
        <v/>
      </c>
      <c r="H2805" s="9">
        <f>((D2805*(1+E2805)^0*'Расчет NPV'!$C$14*(C2805-F2805)-G2805)-MAX((D2805*(1+E2805)^0*'Расчет NPV'!$C$14*(C2805-F2805)-G2805)-B2805/6,0)*'Расчет NPV'!$C$13)/(1+'Расчет NPV'!$C$12)^1</f>
        <v/>
      </c>
      <c r="I2805" s="9">
        <f>((D2805*(1+E2805)^1*(C2805-F2805)-G2805)-MAX((D2805*(1+E2805)^1*(C2805-F2805)-G2805)-B2805/6,0)*'Расчет NPV'!$C$13)/(1+'Расчет NPV'!$C$12)^2</f>
        <v/>
      </c>
      <c r="J2805" s="9">
        <f>((D2805*(1+E2805)^2*(C2805-F2805)-G2805)-MAX((D2805*(1+E2805)^2*(C2805-F2805)-G2805)-B2805/6,0)*'Расчет NPV'!$C$13)/(1+'Расчет NPV'!$C$12)^3</f>
        <v/>
      </c>
      <c r="K2805" s="9">
        <f>((D2805*(1+E2805)^3*(C2805-F2805)-G2805)-MAX((D2805*(1+E2805)^3*(C2805-F2805)-G2805)-B2805/6,0)*'Расчет NPV'!$C$13)/(1+'Расчет NPV'!$C$12)^4</f>
        <v/>
      </c>
      <c r="L2805" s="9">
        <f>((D2805*(1+E2805)^4*(C2805-F2805)-G2805)-MAX((D2805*(1+E2805)^4*(C2805-F2805)-G2805)-B2805/6,0)*'Расчет NPV'!$C$13)/(1+'Расчет NPV'!$C$12)^5</f>
        <v/>
      </c>
      <c r="M2805" s="9">
        <f>((D2805*(1+E2805)^5*(C2805-F2805)-G2805)-MAX((D2805*(1+E2805)^5*(C2805-F2805)-G2805)-B2805/6,0)*'Расчет NPV'!$C$13)/(1+'Расчет NPV'!$C$12)^6</f>
        <v/>
      </c>
      <c r="N2805" s="13">
        <f>SUM(H2805:M2805)-B2805</f>
        <v/>
      </c>
    </row>
    <row r="2806">
      <c r="A2806" t="n">
        <v>2802</v>
      </c>
      <c r="B2806" s="9">
        <f>_xlfn.BETA.INV(RAND(),'Расчет NPV'!$E$5,'Расчет NPV'!$F$5,'Расчет NPV'!$B$5,'Расчет NPV'!$D$5)</f>
        <v/>
      </c>
      <c r="C2806" s="9">
        <f>_xlfn.BETA.INV(RAND(),'Расчет NPV'!$E$6,'Расчет NPV'!$F$6,'Расчет NPV'!$B$6,'Расчет NPV'!$D$6)</f>
        <v/>
      </c>
      <c r="D2806" s="9">
        <f>_xlfn.BETA.INV(RAND(),'Расчет NPV'!$E$7,'Расчет NPV'!$F$7,'Расчет NPV'!$B$7,'Расчет NPV'!$D$7)</f>
        <v/>
      </c>
      <c r="E2806" s="5">
        <f>_xlfn.BETA.INV(RAND(),'Расчет NPV'!$E$8,'Расчет NPV'!$F$8,'Расчет NPV'!$B$8,'Расчет NPV'!$D$8)</f>
        <v/>
      </c>
      <c r="F2806" s="9">
        <f>_xlfn.BETA.INV(RAND(),'Расчет NPV'!$E$9,'Расчет NPV'!$F$9,'Расчет NPV'!$B$9,'Расчет NPV'!$D$9)</f>
        <v/>
      </c>
      <c r="G2806" s="9">
        <f>_xlfn.BETA.INV(RAND(),'Расчет NPV'!$E$10,'Расчет NPV'!$F$10,'Расчет NPV'!$B$10,'Расчет NPV'!$D$10)</f>
        <v/>
      </c>
      <c r="H2806" s="9">
        <f>((D2806*(1+E2806)^0*'Расчет NPV'!$C$14*(C2806-F2806)-G2806)-MAX((D2806*(1+E2806)^0*'Расчет NPV'!$C$14*(C2806-F2806)-G2806)-B2806/6,0)*'Расчет NPV'!$C$13)/(1+'Расчет NPV'!$C$12)^1</f>
        <v/>
      </c>
      <c r="I2806" s="9">
        <f>((D2806*(1+E2806)^1*(C2806-F2806)-G2806)-MAX((D2806*(1+E2806)^1*(C2806-F2806)-G2806)-B2806/6,0)*'Расчет NPV'!$C$13)/(1+'Расчет NPV'!$C$12)^2</f>
        <v/>
      </c>
      <c r="J2806" s="9">
        <f>((D2806*(1+E2806)^2*(C2806-F2806)-G2806)-MAX((D2806*(1+E2806)^2*(C2806-F2806)-G2806)-B2806/6,0)*'Расчет NPV'!$C$13)/(1+'Расчет NPV'!$C$12)^3</f>
        <v/>
      </c>
      <c r="K2806" s="9">
        <f>((D2806*(1+E2806)^3*(C2806-F2806)-G2806)-MAX((D2806*(1+E2806)^3*(C2806-F2806)-G2806)-B2806/6,0)*'Расчет NPV'!$C$13)/(1+'Расчет NPV'!$C$12)^4</f>
        <v/>
      </c>
      <c r="L2806" s="9">
        <f>((D2806*(1+E2806)^4*(C2806-F2806)-G2806)-MAX((D2806*(1+E2806)^4*(C2806-F2806)-G2806)-B2806/6,0)*'Расчет NPV'!$C$13)/(1+'Расчет NPV'!$C$12)^5</f>
        <v/>
      </c>
      <c r="M2806" s="9">
        <f>((D2806*(1+E2806)^5*(C2806-F2806)-G2806)-MAX((D2806*(1+E2806)^5*(C2806-F2806)-G2806)-B2806/6,0)*'Расчет NPV'!$C$13)/(1+'Расчет NPV'!$C$12)^6</f>
        <v/>
      </c>
      <c r="N2806" s="13">
        <f>SUM(H2806:M2806)-B2806</f>
        <v/>
      </c>
    </row>
    <row r="2807">
      <c r="A2807" t="n">
        <v>2803</v>
      </c>
      <c r="B2807" s="9">
        <f>_xlfn.BETA.INV(RAND(),'Расчет NPV'!$E$5,'Расчет NPV'!$F$5,'Расчет NPV'!$B$5,'Расчет NPV'!$D$5)</f>
        <v/>
      </c>
      <c r="C2807" s="9">
        <f>_xlfn.BETA.INV(RAND(),'Расчет NPV'!$E$6,'Расчет NPV'!$F$6,'Расчет NPV'!$B$6,'Расчет NPV'!$D$6)</f>
        <v/>
      </c>
      <c r="D2807" s="9">
        <f>_xlfn.BETA.INV(RAND(),'Расчет NPV'!$E$7,'Расчет NPV'!$F$7,'Расчет NPV'!$B$7,'Расчет NPV'!$D$7)</f>
        <v/>
      </c>
      <c r="E2807" s="5">
        <f>_xlfn.BETA.INV(RAND(),'Расчет NPV'!$E$8,'Расчет NPV'!$F$8,'Расчет NPV'!$B$8,'Расчет NPV'!$D$8)</f>
        <v/>
      </c>
      <c r="F2807" s="9">
        <f>_xlfn.BETA.INV(RAND(),'Расчет NPV'!$E$9,'Расчет NPV'!$F$9,'Расчет NPV'!$B$9,'Расчет NPV'!$D$9)</f>
        <v/>
      </c>
      <c r="G2807" s="9">
        <f>_xlfn.BETA.INV(RAND(),'Расчет NPV'!$E$10,'Расчет NPV'!$F$10,'Расчет NPV'!$B$10,'Расчет NPV'!$D$10)</f>
        <v/>
      </c>
      <c r="H2807" s="9">
        <f>((D2807*(1+E2807)^0*'Расчет NPV'!$C$14*(C2807-F2807)-G2807)-MAX((D2807*(1+E2807)^0*'Расчет NPV'!$C$14*(C2807-F2807)-G2807)-B2807/6,0)*'Расчет NPV'!$C$13)/(1+'Расчет NPV'!$C$12)^1</f>
        <v/>
      </c>
      <c r="I2807" s="9">
        <f>((D2807*(1+E2807)^1*(C2807-F2807)-G2807)-MAX((D2807*(1+E2807)^1*(C2807-F2807)-G2807)-B2807/6,0)*'Расчет NPV'!$C$13)/(1+'Расчет NPV'!$C$12)^2</f>
        <v/>
      </c>
      <c r="J2807" s="9">
        <f>((D2807*(1+E2807)^2*(C2807-F2807)-G2807)-MAX((D2807*(1+E2807)^2*(C2807-F2807)-G2807)-B2807/6,0)*'Расчет NPV'!$C$13)/(1+'Расчет NPV'!$C$12)^3</f>
        <v/>
      </c>
      <c r="K2807" s="9">
        <f>((D2807*(1+E2807)^3*(C2807-F2807)-G2807)-MAX((D2807*(1+E2807)^3*(C2807-F2807)-G2807)-B2807/6,0)*'Расчет NPV'!$C$13)/(1+'Расчет NPV'!$C$12)^4</f>
        <v/>
      </c>
      <c r="L2807" s="9">
        <f>((D2807*(1+E2807)^4*(C2807-F2807)-G2807)-MAX((D2807*(1+E2807)^4*(C2807-F2807)-G2807)-B2807/6,0)*'Расчет NPV'!$C$13)/(1+'Расчет NPV'!$C$12)^5</f>
        <v/>
      </c>
      <c r="M2807" s="9">
        <f>((D2807*(1+E2807)^5*(C2807-F2807)-G2807)-MAX((D2807*(1+E2807)^5*(C2807-F2807)-G2807)-B2807/6,0)*'Расчет NPV'!$C$13)/(1+'Расчет NPV'!$C$12)^6</f>
        <v/>
      </c>
      <c r="N2807" s="13">
        <f>SUM(H2807:M2807)-B2807</f>
        <v/>
      </c>
    </row>
    <row r="2808">
      <c r="A2808" t="n">
        <v>2804</v>
      </c>
      <c r="B2808" s="9">
        <f>_xlfn.BETA.INV(RAND(),'Расчет NPV'!$E$5,'Расчет NPV'!$F$5,'Расчет NPV'!$B$5,'Расчет NPV'!$D$5)</f>
        <v/>
      </c>
      <c r="C2808" s="9">
        <f>_xlfn.BETA.INV(RAND(),'Расчет NPV'!$E$6,'Расчет NPV'!$F$6,'Расчет NPV'!$B$6,'Расчет NPV'!$D$6)</f>
        <v/>
      </c>
      <c r="D2808" s="9">
        <f>_xlfn.BETA.INV(RAND(),'Расчет NPV'!$E$7,'Расчет NPV'!$F$7,'Расчет NPV'!$B$7,'Расчет NPV'!$D$7)</f>
        <v/>
      </c>
      <c r="E2808" s="5">
        <f>_xlfn.BETA.INV(RAND(),'Расчет NPV'!$E$8,'Расчет NPV'!$F$8,'Расчет NPV'!$B$8,'Расчет NPV'!$D$8)</f>
        <v/>
      </c>
      <c r="F2808" s="9">
        <f>_xlfn.BETA.INV(RAND(),'Расчет NPV'!$E$9,'Расчет NPV'!$F$9,'Расчет NPV'!$B$9,'Расчет NPV'!$D$9)</f>
        <v/>
      </c>
      <c r="G2808" s="9">
        <f>_xlfn.BETA.INV(RAND(),'Расчет NPV'!$E$10,'Расчет NPV'!$F$10,'Расчет NPV'!$B$10,'Расчет NPV'!$D$10)</f>
        <v/>
      </c>
      <c r="H2808" s="9">
        <f>((D2808*(1+E2808)^0*'Расчет NPV'!$C$14*(C2808-F2808)-G2808)-MAX((D2808*(1+E2808)^0*'Расчет NPV'!$C$14*(C2808-F2808)-G2808)-B2808/6,0)*'Расчет NPV'!$C$13)/(1+'Расчет NPV'!$C$12)^1</f>
        <v/>
      </c>
      <c r="I2808" s="9">
        <f>((D2808*(1+E2808)^1*(C2808-F2808)-G2808)-MAX((D2808*(1+E2808)^1*(C2808-F2808)-G2808)-B2808/6,0)*'Расчет NPV'!$C$13)/(1+'Расчет NPV'!$C$12)^2</f>
        <v/>
      </c>
      <c r="J2808" s="9">
        <f>((D2808*(1+E2808)^2*(C2808-F2808)-G2808)-MAX((D2808*(1+E2808)^2*(C2808-F2808)-G2808)-B2808/6,0)*'Расчет NPV'!$C$13)/(1+'Расчет NPV'!$C$12)^3</f>
        <v/>
      </c>
      <c r="K2808" s="9">
        <f>((D2808*(1+E2808)^3*(C2808-F2808)-G2808)-MAX((D2808*(1+E2808)^3*(C2808-F2808)-G2808)-B2808/6,0)*'Расчет NPV'!$C$13)/(1+'Расчет NPV'!$C$12)^4</f>
        <v/>
      </c>
      <c r="L2808" s="9">
        <f>((D2808*(1+E2808)^4*(C2808-F2808)-G2808)-MAX((D2808*(1+E2808)^4*(C2808-F2808)-G2808)-B2808/6,0)*'Расчет NPV'!$C$13)/(1+'Расчет NPV'!$C$12)^5</f>
        <v/>
      </c>
      <c r="M2808" s="9">
        <f>((D2808*(1+E2808)^5*(C2808-F2808)-G2808)-MAX((D2808*(1+E2808)^5*(C2808-F2808)-G2808)-B2808/6,0)*'Расчет NPV'!$C$13)/(1+'Расчет NPV'!$C$12)^6</f>
        <v/>
      </c>
      <c r="N2808" s="13">
        <f>SUM(H2808:M2808)-B2808</f>
        <v/>
      </c>
    </row>
    <row r="2809">
      <c r="A2809" t="n">
        <v>2805</v>
      </c>
      <c r="B2809" s="9">
        <f>_xlfn.BETA.INV(RAND(),'Расчет NPV'!$E$5,'Расчет NPV'!$F$5,'Расчет NPV'!$B$5,'Расчет NPV'!$D$5)</f>
        <v/>
      </c>
      <c r="C2809" s="9">
        <f>_xlfn.BETA.INV(RAND(),'Расчет NPV'!$E$6,'Расчет NPV'!$F$6,'Расчет NPV'!$B$6,'Расчет NPV'!$D$6)</f>
        <v/>
      </c>
      <c r="D2809" s="9">
        <f>_xlfn.BETA.INV(RAND(),'Расчет NPV'!$E$7,'Расчет NPV'!$F$7,'Расчет NPV'!$B$7,'Расчет NPV'!$D$7)</f>
        <v/>
      </c>
      <c r="E2809" s="5">
        <f>_xlfn.BETA.INV(RAND(),'Расчет NPV'!$E$8,'Расчет NPV'!$F$8,'Расчет NPV'!$B$8,'Расчет NPV'!$D$8)</f>
        <v/>
      </c>
      <c r="F2809" s="9">
        <f>_xlfn.BETA.INV(RAND(),'Расчет NPV'!$E$9,'Расчет NPV'!$F$9,'Расчет NPV'!$B$9,'Расчет NPV'!$D$9)</f>
        <v/>
      </c>
      <c r="G2809" s="9">
        <f>_xlfn.BETA.INV(RAND(),'Расчет NPV'!$E$10,'Расчет NPV'!$F$10,'Расчет NPV'!$B$10,'Расчет NPV'!$D$10)</f>
        <v/>
      </c>
      <c r="H2809" s="9">
        <f>((D2809*(1+E2809)^0*'Расчет NPV'!$C$14*(C2809-F2809)-G2809)-MAX((D2809*(1+E2809)^0*'Расчет NPV'!$C$14*(C2809-F2809)-G2809)-B2809/6,0)*'Расчет NPV'!$C$13)/(1+'Расчет NPV'!$C$12)^1</f>
        <v/>
      </c>
      <c r="I2809" s="9">
        <f>((D2809*(1+E2809)^1*(C2809-F2809)-G2809)-MAX((D2809*(1+E2809)^1*(C2809-F2809)-G2809)-B2809/6,0)*'Расчет NPV'!$C$13)/(1+'Расчет NPV'!$C$12)^2</f>
        <v/>
      </c>
      <c r="J2809" s="9">
        <f>((D2809*(1+E2809)^2*(C2809-F2809)-G2809)-MAX((D2809*(1+E2809)^2*(C2809-F2809)-G2809)-B2809/6,0)*'Расчет NPV'!$C$13)/(1+'Расчет NPV'!$C$12)^3</f>
        <v/>
      </c>
      <c r="K2809" s="9">
        <f>((D2809*(1+E2809)^3*(C2809-F2809)-G2809)-MAX((D2809*(1+E2809)^3*(C2809-F2809)-G2809)-B2809/6,0)*'Расчет NPV'!$C$13)/(1+'Расчет NPV'!$C$12)^4</f>
        <v/>
      </c>
      <c r="L2809" s="9">
        <f>((D2809*(1+E2809)^4*(C2809-F2809)-G2809)-MAX((D2809*(1+E2809)^4*(C2809-F2809)-G2809)-B2809/6,0)*'Расчет NPV'!$C$13)/(1+'Расчет NPV'!$C$12)^5</f>
        <v/>
      </c>
      <c r="M2809" s="9">
        <f>((D2809*(1+E2809)^5*(C2809-F2809)-G2809)-MAX((D2809*(1+E2809)^5*(C2809-F2809)-G2809)-B2809/6,0)*'Расчет NPV'!$C$13)/(1+'Расчет NPV'!$C$12)^6</f>
        <v/>
      </c>
      <c r="N2809" s="13">
        <f>SUM(H2809:M2809)-B2809</f>
        <v/>
      </c>
    </row>
    <row r="2810">
      <c r="A2810" t="n">
        <v>2806</v>
      </c>
      <c r="B2810" s="9">
        <f>_xlfn.BETA.INV(RAND(),'Расчет NPV'!$E$5,'Расчет NPV'!$F$5,'Расчет NPV'!$B$5,'Расчет NPV'!$D$5)</f>
        <v/>
      </c>
      <c r="C2810" s="9">
        <f>_xlfn.BETA.INV(RAND(),'Расчет NPV'!$E$6,'Расчет NPV'!$F$6,'Расчет NPV'!$B$6,'Расчет NPV'!$D$6)</f>
        <v/>
      </c>
      <c r="D2810" s="9">
        <f>_xlfn.BETA.INV(RAND(),'Расчет NPV'!$E$7,'Расчет NPV'!$F$7,'Расчет NPV'!$B$7,'Расчет NPV'!$D$7)</f>
        <v/>
      </c>
      <c r="E2810" s="5">
        <f>_xlfn.BETA.INV(RAND(),'Расчет NPV'!$E$8,'Расчет NPV'!$F$8,'Расчет NPV'!$B$8,'Расчет NPV'!$D$8)</f>
        <v/>
      </c>
      <c r="F2810" s="9">
        <f>_xlfn.BETA.INV(RAND(),'Расчет NPV'!$E$9,'Расчет NPV'!$F$9,'Расчет NPV'!$B$9,'Расчет NPV'!$D$9)</f>
        <v/>
      </c>
      <c r="G2810" s="9">
        <f>_xlfn.BETA.INV(RAND(),'Расчет NPV'!$E$10,'Расчет NPV'!$F$10,'Расчет NPV'!$B$10,'Расчет NPV'!$D$10)</f>
        <v/>
      </c>
      <c r="H2810" s="9">
        <f>((D2810*(1+E2810)^0*'Расчет NPV'!$C$14*(C2810-F2810)-G2810)-MAX((D2810*(1+E2810)^0*'Расчет NPV'!$C$14*(C2810-F2810)-G2810)-B2810/6,0)*'Расчет NPV'!$C$13)/(1+'Расчет NPV'!$C$12)^1</f>
        <v/>
      </c>
      <c r="I2810" s="9">
        <f>((D2810*(1+E2810)^1*(C2810-F2810)-G2810)-MAX((D2810*(1+E2810)^1*(C2810-F2810)-G2810)-B2810/6,0)*'Расчет NPV'!$C$13)/(1+'Расчет NPV'!$C$12)^2</f>
        <v/>
      </c>
      <c r="J2810" s="9">
        <f>((D2810*(1+E2810)^2*(C2810-F2810)-G2810)-MAX((D2810*(1+E2810)^2*(C2810-F2810)-G2810)-B2810/6,0)*'Расчет NPV'!$C$13)/(1+'Расчет NPV'!$C$12)^3</f>
        <v/>
      </c>
      <c r="K2810" s="9">
        <f>((D2810*(1+E2810)^3*(C2810-F2810)-G2810)-MAX((D2810*(1+E2810)^3*(C2810-F2810)-G2810)-B2810/6,0)*'Расчет NPV'!$C$13)/(1+'Расчет NPV'!$C$12)^4</f>
        <v/>
      </c>
      <c r="L2810" s="9">
        <f>((D2810*(1+E2810)^4*(C2810-F2810)-G2810)-MAX((D2810*(1+E2810)^4*(C2810-F2810)-G2810)-B2810/6,0)*'Расчет NPV'!$C$13)/(1+'Расчет NPV'!$C$12)^5</f>
        <v/>
      </c>
      <c r="M2810" s="9">
        <f>((D2810*(1+E2810)^5*(C2810-F2810)-G2810)-MAX((D2810*(1+E2810)^5*(C2810-F2810)-G2810)-B2810/6,0)*'Расчет NPV'!$C$13)/(1+'Расчет NPV'!$C$12)^6</f>
        <v/>
      </c>
      <c r="N2810" s="13">
        <f>SUM(H2810:M2810)-B2810</f>
        <v/>
      </c>
    </row>
    <row r="2811">
      <c r="A2811" t="n">
        <v>2807</v>
      </c>
      <c r="B2811" s="9">
        <f>_xlfn.BETA.INV(RAND(),'Расчет NPV'!$E$5,'Расчет NPV'!$F$5,'Расчет NPV'!$B$5,'Расчет NPV'!$D$5)</f>
        <v/>
      </c>
      <c r="C2811" s="9">
        <f>_xlfn.BETA.INV(RAND(),'Расчет NPV'!$E$6,'Расчет NPV'!$F$6,'Расчет NPV'!$B$6,'Расчет NPV'!$D$6)</f>
        <v/>
      </c>
      <c r="D2811" s="9">
        <f>_xlfn.BETA.INV(RAND(),'Расчет NPV'!$E$7,'Расчет NPV'!$F$7,'Расчет NPV'!$B$7,'Расчет NPV'!$D$7)</f>
        <v/>
      </c>
      <c r="E2811" s="5">
        <f>_xlfn.BETA.INV(RAND(),'Расчет NPV'!$E$8,'Расчет NPV'!$F$8,'Расчет NPV'!$B$8,'Расчет NPV'!$D$8)</f>
        <v/>
      </c>
      <c r="F2811" s="9">
        <f>_xlfn.BETA.INV(RAND(),'Расчет NPV'!$E$9,'Расчет NPV'!$F$9,'Расчет NPV'!$B$9,'Расчет NPV'!$D$9)</f>
        <v/>
      </c>
      <c r="G2811" s="9">
        <f>_xlfn.BETA.INV(RAND(),'Расчет NPV'!$E$10,'Расчет NPV'!$F$10,'Расчет NPV'!$B$10,'Расчет NPV'!$D$10)</f>
        <v/>
      </c>
      <c r="H2811" s="9">
        <f>((D2811*(1+E2811)^0*'Расчет NPV'!$C$14*(C2811-F2811)-G2811)-MAX((D2811*(1+E2811)^0*'Расчет NPV'!$C$14*(C2811-F2811)-G2811)-B2811/6,0)*'Расчет NPV'!$C$13)/(1+'Расчет NPV'!$C$12)^1</f>
        <v/>
      </c>
      <c r="I2811" s="9">
        <f>((D2811*(1+E2811)^1*(C2811-F2811)-G2811)-MAX((D2811*(1+E2811)^1*(C2811-F2811)-G2811)-B2811/6,0)*'Расчет NPV'!$C$13)/(1+'Расчет NPV'!$C$12)^2</f>
        <v/>
      </c>
      <c r="J2811" s="9">
        <f>((D2811*(1+E2811)^2*(C2811-F2811)-G2811)-MAX((D2811*(1+E2811)^2*(C2811-F2811)-G2811)-B2811/6,0)*'Расчет NPV'!$C$13)/(1+'Расчет NPV'!$C$12)^3</f>
        <v/>
      </c>
      <c r="K2811" s="9">
        <f>((D2811*(1+E2811)^3*(C2811-F2811)-G2811)-MAX((D2811*(1+E2811)^3*(C2811-F2811)-G2811)-B2811/6,0)*'Расчет NPV'!$C$13)/(1+'Расчет NPV'!$C$12)^4</f>
        <v/>
      </c>
      <c r="L2811" s="9">
        <f>((D2811*(1+E2811)^4*(C2811-F2811)-G2811)-MAX((D2811*(1+E2811)^4*(C2811-F2811)-G2811)-B2811/6,0)*'Расчет NPV'!$C$13)/(1+'Расчет NPV'!$C$12)^5</f>
        <v/>
      </c>
      <c r="M2811" s="9">
        <f>((D2811*(1+E2811)^5*(C2811-F2811)-G2811)-MAX((D2811*(1+E2811)^5*(C2811-F2811)-G2811)-B2811/6,0)*'Расчет NPV'!$C$13)/(1+'Расчет NPV'!$C$12)^6</f>
        <v/>
      </c>
      <c r="N2811" s="13">
        <f>SUM(H2811:M2811)-B2811</f>
        <v/>
      </c>
    </row>
    <row r="2812">
      <c r="A2812" t="n">
        <v>2808</v>
      </c>
      <c r="B2812" s="9">
        <f>_xlfn.BETA.INV(RAND(),'Расчет NPV'!$E$5,'Расчет NPV'!$F$5,'Расчет NPV'!$B$5,'Расчет NPV'!$D$5)</f>
        <v/>
      </c>
      <c r="C2812" s="9">
        <f>_xlfn.BETA.INV(RAND(),'Расчет NPV'!$E$6,'Расчет NPV'!$F$6,'Расчет NPV'!$B$6,'Расчет NPV'!$D$6)</f>
        <v/>
      </c>
      <c r="D2812" s="9">
        <f>_xlfn.BETA.INV(RAND(),'Расчет NPV'!$E$7,'Расчет NPV'!$F$7,'Расчет NPV'!$B$7,'Расчет NPV'!$D$7)</f>
        <v/>
      </c>
      <c r="E2812" s="5">
        <f>_xlfn.BETA.INV(RAND(),'Расчет NPV'!$E$8,'Расчет NPV'!$F$8,'Расчет NPV'!$B$8,'Расчет NPV'!$D$8)</f>
        <v/>
      </c>
      <c r="F2812" s="9">
        <f>_xlfn.BETA.INV(RAND(),'Расчет NPV'!$E$9,'Расчет NPV'!$F$9,'Расчет NPV'!$B$9,'Расчет NPV'!$D$9)</f>
        <v/>
      </c>
      <c r="G2812" s="9">
        <f>_xlfn.BETA.INV(RAND(),'Расчет NPV'!$E$10,'Расчет NPV'!$F$10,'Расчет NPV'!$B$10,'Расчет NPV'!$D$10)</f>
        <v/>
      </c>
      <c r="H2812" s="9">
        <f>((D2812*(1+E2812)^0*'Расчет NPV'!$C$14*(C2812-F2812)-G2812)-MAX((D2812*(1+E2812)^0*'Расчет NPV'!$C$14*(C2812-F2812)-G2812)-B2812/6,0)*'Расчет NPV'!$C$13)/(1+'Расчет NPV'!$C$12)^1</f>
        <v/>
      </c>
      <c r="I2812" s="9">
        <f>((D2812*(1+E2812)^1*(C2812-F2812)-G2812)-MAX((D2812*(1+E2812)^1*(C2812-F2812)-G2812)-B2812/6,0)*'Расчет NPV'!$C$13)/(1+'Расчет NPV'!$C$12)^2</f>
        <v/>
      </c>
      <c r="J2812" s="9">
        <f>((D2812*(1+E2812)^2*(C2812-F2812)-G2812)-MAX((D2812*(1+E2812)^2*(C2812-F2812)-G2812)-B2812/6,0)*'Расчет NPV'!$C$13)/(1+'Расчет NPV'!$C$12)^3</f>
        <v/>
      </c>
      <c r="K2812" s="9">
        <f>((D2812*(1+E2812)^3*(C2812-F2812)-G2812)-MAX((D2812*(1+E2812)^3*(C2812-F2812)-G2812)-B2812/6,0)*'Расчет NPV'!$C$13)/(1+'Расчет NPV'!$C$12)^4</f>
        <v/>
      </c>
      <c r="L2812" s="9">
        <f>((D2812*(1+E2812)^4*(C2812-F2812)-G2812)-MAX((D2812*(1+E2812)^4*(C2812-F2812)-G2812)-B2812/6,0)*'Расчет NPV'!$C$13)/(1+'Расчет NPV'!$C$12)^5</f>
        <v/>
      </c>
      <c r="M2812" s="9">
        <f>((D2812*(1+E2812)^5*(C2812-F2812)-G2812)-MAX((D2812*(1+E2812)^5*(C2812-F2812)-G2812)-B2812/6,0)*'Расчет NPV'!$C$13)/(1+'Расчет NPV'!$C$12)^6</f>
        <v/>
      </c>
      <c r="N2812" s="13">
        <f>SUM(H2812:M2812)-B2812</f>
        <v/>
      </c>
    </row>
    <row r="2813">
      <c r="A2813" t="n">
        <v>2809</v>
      </c>
      <c r="B2813" s="9">
        <f>_xlfn.BETA.INV(RAND(),'Расчет NPV'!$E$5,'Расчет NPV'!$F$5,'Расчет NPV'!$B$5,'Расчет NPV'!$D$5)</f>
        <v/>
      </c>
      <c r="C2813" s="9">
        <f>_xlfn.BETA.INV(RAND(),'Расчет NPV'!$E$6,'Расчет NPV'!$F$6,'Расчет NPV'!$B$6,'Расчет NPV'!$D$6)</f>
        <v/>
      </c>
      <c r="D2813" s="9">
        <f>_xlfn.BETA.INV(RAND(),'Расчет NPV'!$E$7,'Расчет NPV'!$F$7,'Расчет NPV'!$B$7,'Расчет NPV'!$D$7)</f>
        <v/>
      </c>
      <c r="E2813" s="5">
        <f>_xlfn.BETA.INV(RAND(),'Расчет NPV'!$E$8,'Расчет NPV'!$F$8,'Расчет NPV'!$B$8,'Расчет NPV'!$D$8)</f>
        <v/>
      </c>
      <c r="F2813" s="9">
        <f>_xlfn.BETA.INV(RAND(),'Расчет NPV'!$E$9,'Расчет NPV'!$F$9,'Расчет NPV'!$B$9,'Расчет NPV'!$D$9)</f>
        <v/>
      </c>
      <c r="G2813" s="9">
        <f>_xlfn.BETA.INV(RAND(),'Расчет NPV'!$E$10,'Расчет NPV'!$F$10,'Расчет NPV'!$B$10,'Расчет NPV'!$D$10)</f>
        <v/>
      </c>
      <c r="H2813" s="9">
        <f>((D2813*(1+E2813)^0*'Расчет NPV'!$C$14*(C2813-F2813)-G2813)-MAX((D2813*(1+E2813)^0*'Расчет NPV'!$C$14*(C2813-F2813)-G2813)-B2813/6,0)*'Расчет NPV'!$C$13)/(1+'Расчет NPV'!$C$12)^1</f>
        <v/>
      </c>
      <c r="I2813" s="9">
        <f>((D2813*(1+E2813)^1*(C2813-F2813)-G2813)-MAX((D2813*(1+E2813)^1*(C2813-F2813)-G2813)-B2813/6,0)*'Расчет NPV'!$C$13)/(1+'Расчет NPV'!$C$12)^2</f>
        <v/>
      </c>
      <c r="J2813" s="9">
        <f>((D2813*(1+E2813)^2*(C2813-F2813)-G2813)-MAX((D2813*(1+E2813)^2*(C2813-F2813)-G2813)-B2813/6,0)*'Расчет NPV'!$C$13)/(1+'Расчет NPV'!$C$12)^3</f>
        <v/>
      </c>
      <c r="K2813" s="9">
        <f>((D2813*(1+E2813)^3*(C2813-F2813)-G2813)-MAX((D2813*(1+E2813)^3*(C2813-F2813)-G2813)-B2813/6,0)*'Расчет NPV'!$C$13)/(1+'Расчет NPV'!$C$12)^4</f>
        <v/>
      </c>
      <c r="L2813" s="9">
        <f>((D2813*(1+E2813)^4*(C2813-F2813)-G2813)-MAX((D2813*(1+E2813)^4*(C2813-F2813)-G2813)-B2813/6,0)*'Расчет NPV'!$C$13)/(1+'Расчет NPV'!$C$12)^5</f>
        <v/>
      </c>
      <c r="M2813" s="9">
        <f>((D2813*(1+E2813)^5*(C2813-F2813)-G2813)-MAX((D2813*(1+E2813)^5*(C2813-F2813)-G2813)-B2813/6,0)*'Расчет NPV'!$C$13)/(1+'Расчет NPV'!$C$12)^6</f>
        <v/>
      </c>
      <c r="N2813" s="13">
        <f>SUM(H2813:M2813)-B2813</f>
        <v/>
      </c>
    </row>
    <row r="2814">
      <c r="A2814" t="n">
        <v>2810</v>
      </c>
      <c r="B2814" s="9">
        <f>_xlfn.BETA.INV(RAND(),'Расчет NPV'!$E$5,'Расчет NPV'!$F$5,'Расчет NPV'!$B$5,'Расчет NPV'!$D$5)</f>
        <v/>
      </c>
      <c r="C2814" s="9">
        <f>_xlfn.BETA.INV(RAND(),'Расчет NPV'!$E$6,'Расчет NPV'!$F$6,'Расчет NPV'!$B$6,'Расчет NPV'!$D$6)</f>
        <v/>
      </c>
      <c r="D2814" s="9">
        <f>_xlfn.BETA.INV(RAND(),'Расчет NPV'!$E$7,'Расчет NPV'!$F$7,'Расчет NPV'!$B$7,'Расчет NPV'!$D$7)</f>
        <v/>
      </c>
      <c r="E2814" s="5">
        <f>_xlfn.BETA.INV(RAND(),'Расчет NPV'!$E$8,'Расчет NPV'!$F$8,'Расчет NPV'!$B$8,'Расчет NPV'!$D$8)</f>
        <v/>
      </c>
      <c r="F2814" s="9">
        <f>_xlfn.BETA.INV(RAND(),'Расчет NPV'!$E$9,'Расчет NPV'!$F$9,'Расчет NPV'!$B$9,'Расчет NPV'!$D$9)</f>
        <v/>
      </c>
      <c r="G2814" s="9">
        <f>_xlfn.BETA.INV(RAND(),'Расчет NPV'!$E$10,'Расчет NPV'!$F$10,'Расчет NPV'!$B$10,'Расчет NPV'!$D$10)</f>
        <v/>
      </c>
      <c r="H2814" s="9">
        <f>((D2814*(1+E2814)^0*'Расчет NPV'!$C$14*(C2814-F2814)-G2814)-MAX((D2814*(1+E2814)^0*'Расчет NPV'!$C$14*(C2814-F2814)-G2814)-B2814/6,0)*'Расчет NPV'!$C$13)/(1+'Расчет NPV'!$C$12)^1</f>
        <v/>
      </c>
      <c r="I2814" s="9">
        <f>((D2814*(1+E2814)^1*(C2814-F2814)-G2814)-MAX((D2814*(1+E2814)^1*(C2814-F2814)-G2814)-B2814/6,0)*'Расчет NPV'!$C$13)/(1+'Расчет NPV'!$C$12)^2</f>
        <v/>
      </c>
      <c r="J2814" s="9">
        <f>((D2814*(1+E2814)^2*(C2814-F2814)-G2814)-MAX((D2814*(1+E2814)^2*(C2814-F2814)-G2814)-B2814/6,0)*'Расчет NPV'!$C$13)/(1+'Расчет NPV'!$C$12)^3</f>
        <v/>
      </c>
      <c r="K2814" s="9">
        <f>((D2814*(1+E2814)^3*(C2814-F2814)-G2814)-MAX((D2814*(1+E2814)^3*(C2814-F2814)-G2814)-B2814/6,0)*'Расчет NPV'!$C$13)/(1+'Расчет NPV'!$C$12)^4</f>
        <v/>
      </c>
      <c r="L2814" s="9">
        <f>((D2814*(1+E2814)^4*(C2814-F2814)-G2814)-MAX((D2814*(1+E2814)^4*(C2814-F2814)-G2814)-B2814/6,0)*'Расчет NPV'!$C$13)/(1+'Расчет NPV'!$C$12)^5</f>
        <v/>
      </c>
      <c r="M2814" s="9">
        <f>((D2814*(1+E2814)^5*(C2814-F2814)-G2814)-MAX((D2814*(1+E2814)^5*(C2814-F2814)-G2814)-B2814/6,0)*'Расчет NPV'!$C$13)/(1+'Расчет NPV'!$C$12)^6</f>
        <v/>
      </c>
      <c r="N2814" s="13">
        <f>SUM(H2814:M2814)-B2814</f>
        <v/>
      </c>
    </row>
    <row r="2815">
      <c r="A2815" t="n">
        <v>2811</v>
      </c>
      <c r="B2815" s="9">
        <f>_xlfn.BETA.INV(RAND(),'Расчет NPV'!$E$5,'Расчет NPV'!$F$5,'Расчет NPV'!$B$5,'Расчет NPV'!$D$5)</f>
        <v/>
      </c>
      <c r="C2815" s="9">
        <f>_xlfn.BETA.INV(RAND(),'Расчет NPV'!$E$6,'Расчет NPV'!$F$6,'Расчет NPV'!$B$6,'Расчет NPV'!$D$6)</f>
        <v/>
      </c>
      <c r="D2815" s="9">
        <f>_xlfn.BETA.INV(RAND(),'Расчет NPV'!$E$7,'Расчет NPV'!$F$7,'Расчет NPV'!$B$7,'Расчет NPV'!$D$7)</f>
        <v/>
      </c>
      <c r="E2815" s="5">
        <f>_xlfn.BETA.INV(RAND(),'Расчет NPV'!$E$8,'Расчет NPV'!$F$8,'Расчет NPV'!$B$8,'Расчет NPV'!$D$8)</f>
        <v/>
      </c>
      <c r="F2815" s="9">
        <f>_xlfn.BETA.INV(RAND(),'Расчет NPV'!$E$9,'Расчет NPV'!$F$9,'Расчет NPV'!$B$9,'Расчет NPV'!$D$9)</f>
        <v/>
      </c>
      <c r="G2815" s="9">
        <f>_xlfn.BETA.INV(RAND(),'Расчет NPV'!$E$10,'Расчет NPV'!$F$10,'Расчет NPV'!$B$10,'Расчет NPV'!$D$10)</f>
        <v/>
      </c>
      <c r="H2815" s="9">
        <f>((D2815*(1+E2815)^0*'Расчет NPV'!$C$14*(C2815-F2815)-G2815)-MAX((D2815*(1+E2815)^0*'Расчет NPV'!$C$14*(C2815-F2815)-G2815)-B2815/6,0)*'Расчет NPV'!$C$13)/(1+'Расчет NPV'!$C$12)^1</f>
        <v/>
      </c>
      <c r="I2815" s="9">
        <f>((D2815*(1+E2815)^1*(C2815-F2815)-G2815)-MAX((D2815*(1+E2815)^1*(C2815-F2815)-G2815)-B2815/6,0)*'Расчет NPV'!$C$13)/(1+'Расчет NPV'!$C$12)^2</f>
        <v/>
      </c>
      <c r="J2815" s="9">
        <f>((D2815*(1+E2815)^2*(C2815-F2815)-G2815)-MAX((D2815*(1+E2815)^2*(C2815-F2815)-G2815)-B2815/6,0)*'Расчет NPV'!$C$13)/(1+'Расчет NPV'!$C$12)^3</f>
        <v/>
      </c>
      <c r="K2815" s="9">
        <f>((D2815*(1+E2815)^3*(C2815-F2815)-G2815)-MAX((D2815*(1+E2815)^3*(C2815-F2815)-G2815)-B2815/6,0)*'Расчет NPV'!$C$13)/(1+'Расчет NPV'!$C$12)^4</f>
        <v/>
      </c>
      <c r="L2815" s="9">
        <f>((D2815*(1+E2815)^4*(C2815-F2815)-G2815)-MAX((D2815*(1+E2815)^4*(C2815-F2815)-G2815)-B2815/6,0)*'Расчет NPV'!$C$13)/(1+'Расчет NPV'!$C$12)^5</f>
        <v/>
      </c>
      <c r="M2815" s="9">
        <f>((D2815*(1+E2815)^5*(C2815-F2815)-G2815)-MAX((D2815*(1+E2815)^5*(C2815-F2815)-G2815)-B2815/6,0)*'Расчет NPV'!$C$13)/(1+'Расчет NPV'!$C$12)^6</f>
        <v/>
      </c>
      <c r="N2815" s="13">
        <f>SUM(H2815:M2815)-B2815</f>
        <v/>
      </c>
    </row>
    <row r="2816">
      <c r="A2816" t="n">
        <v>2812</v>
      </c>
      <c r="B2816" s="9">
        <f>_xlfn.BETA.INV(RAND(),'Расчет NPV'!$E$5,'Расчет NPV'!$F$5,'Расчет NPV'!$B$5,'Расчет NPV'!$D$5)</f>
        <v/>
      </c>
      <c r="C2816" s="9">
        <f>_xlfn.BETA.INV(RAND(),'Расчет NPV'!$E$6,'Расчет NPV'!$F$6,'Расчет NPV'!$B$6,'Расчет NPV'!$D$6)</f>
        <v/>
      </c>
      <c r="D2816" s="9">
        <f>_xlfn.BETA.INV(RAND(),'Расчет NPV'!$E$7,'Расчет NPV'!$F$7,'Расчет NPV'!$B$7,'Расчет NPV'!$D$7)</f>
        <v/>
      </c>
      <c r="E2816" s="5">
        <f>_xlfn.BETA.INV(RAND(),'Расчет NPV'!$E$8,'Расчет NPV'!$F$8,'Расчет NPV'!$B$8,'Расчет NPV'!$D$8)</f>
        <v/>
      </c>
      <c r="F2816" s="9">
        <f>_xlfn.BETA.INV(RAND(),'Расчет NPV'!$E$9,'Расчет NPV'!$F$9,'Расчет NPV'!$B$9,'Расчет NPV'!$D$9)</f>
        <v/>
      </c>
      <c r="G2816" s="9">
        <f>_xlfn.BETA.INV(RAND(),'Расчет NPV'!$E$10,'Расчет NPV'!$F$10,'Расчет NPV'!$B$10,'Расчет NPV'!$D$10)</f>
        <v/>
      </c>
      <c r="H2816" s="9">
        <f>((D2816*(1+E2816)^0*'Расчет NPV'!$C$14*(C2816-F2816)-G2816)-MAX((D2816*(1+E2816)^0*'Расчет NPV'!$C$14*(C2816-F2816)-G2816)-B2816/6,0)*'Расчет NPV'!$C$13)/(1+'Расчет NPV'!$C$12)^1</f>
        <v/>
      </c>
      <c r="I2816" s="9">
        <f>((D2816*(1+E2816)^1*(C2816-F2816)-G2816)-MAX((D2816*(1+E2816)^1*(C2816-F2816)-G2816)-B2816/6,0)*'Расчет NPV'!$C$13)/(1+'Расчет NPV'!$C$12)^2</f>
        <v/>
      </c>
      <c r="J2816" s="9">
        <f>((D2816*(1+E2816)^2*(C2816-F2816)-G2816)-MAX((D2816*(1+E2816)^2*(C2816-F2816)-G2816)-B2816/6,0)*'Расчет NPV'!$C$13)/(1+'Расчет NPV'!$C$12)^3</f>
        <v/>
      </c>
      <c r="K2816" s="9">
        <f>((D2816*(1+E2816)^3*(C2816-F2816)-G2816)-MAX((D2816*(1+E2816)^3*(C2816-F2816)-G2816)-B2816/6,0)*'Расчет NPV'!$C$13)/(1+'Расчет NPV'!$C$12)^4</f>
        <v/>
      </c>
      <c r="L2816" s="9">
        <f>((D2816*(1+E2816)^4*(C2816-F2816)-G2816)-MAX((D2816*(1+E2816)^4*(C2816-F2816)-G2816)-B2816/6,0)*'Расчет NPV'!$C$13)/(1+'Расчет NPV'!$C$12)^5</f>
        <v/>
      </c>
      <c r="M2816" s="9">
        <f>((D2816*(1+E2816)^5*(C2816-F2816)-G2816)-MAX((D2816*(1+E2816)^5*(C2816-F2816)-G2816)-B2816/6,0)*'Расчет NPV'!$C$13)/(1+'Расчет NPV'!$C$12)^6</f>
        <v/>
      </c>
      <c r="N2816" s="13">
        <f>SUM(H2816:M2816)-B2816</f>
        <v/>
      </c>
    </row>
    <row r="2817">
      <c r="A2817" t="n">
        <v>2813</v>
      </c>
      <c r="B2817" s="9">
        <f>_xlfn.BETA.INV(RAND(),'Расчет NPV'!$E$5,'Расчет NPV'!$F$5,'Расчет NPV'!$B$5,'Расчет NPV'!$D$5)</f>
        <v/>
      </c>
      <c r="C2817" s="9">
        <f>_xlfn.BETA.INV(RAND(),'Расчет NPV'!$E$6,'Расчет NPV'!$F$6,'Расчет NPV'!$B$6,'Расчет NPV'!$D$6)</f>
        <v/>
      </c>
      <c r="D2817" s="9">
        <f>_xlfn.BETA.INV(RAND(),'Расчет NPV'!$E$7,'Расчет NPV'!$F$7,'Расчет NPV'!$B$7,'Расчет NPV'!$D$7)</f>
        <v/>
      </c>
      <c r="E2817" s="5">
        <f>_xlfn.BETA.INV(RAND(),'Расчет NPV'!$E$8,'Расчет NPV'!$F$8,'Расчет NPV'!$B$8,'Расчет NPV'!$D$8)</f>
        <v/>
      </c>
      <c r="F2817" s="9">
        <f>_xlfn.BETA.INV(RAND(),'Расчет NPV'!$E$9,'Расчет NPV'!$F$9,'Расчет NPV'!$B$9,'Расчет NPV'!$D$9)</f>
        <v/>
      </c>
      <c r="G2817" s="9">
        <f>_xlfn.BETA.INV(RAND(),'Расчет NPV'!$E$10,'Расчет NPV'!$F$10,'Расчет NPV'!$B$10,'Расчет NPV'!$D$10)</f>
        <v/>
      </c>
      <c r="H2817" s="9">
        <f>((D2817*(1+E2817)^0*'Расчет NPV'!$C$14*(C2817-F2817)-G2817)-MAX((D2817*(1+E2817)^0*'Расчет NPV'!$C$14*(C2817-F2817)-G2817)-B2817/6,0)*'Расчет NPV'!$C$13)/(1+'Расчет NPV'!$C$12)^1</f>
        <v/>
      </c>
      <c r="I2817" s="9">
        <f>((D2817*(1+E2817)^1*(C2817-F2817)-G2817)-MAX((D2817*(1+E2817)^1*(C2817-F2817)-G2817)-B2817/6,0)*'Расчет NPV'!$C$13)/(1+'Расчет NPV'!$C$12)^2</f>
        <v/>
      </c>
      <c r="J2817" s="9">
        <f>((D2817*(1+E2817)^2*(C2817-F2817)-G2817)-MAX((D2817*(1+E2817)^2*(C2817-F2817)-G2817)-B2817/6,0)*'Расчет NPV'!$C$13)/(1+'Расчет NPV'!$C$12)^3</f>
        <v/>
      </c>
      <c r="K2817" s="9">
        <f>((D2817*(1+E2817)^3*(C2817-F2817)-G2817)-MAX((D2817*(1+E2817)^3*(C2817-F2817)-G2817)-B2817/6,0)*'Расчет NPV'!$C$13)/(1+'Расчет NPV'!$C$12)^4</f>
        <v/>
      </c>
      <c r="L2817" s="9">
        <f>((D2817*(1+E2817)^4*(C2817-F2817)-G2817)-MAX((D2817*(1+E2817)^4*(C2817-F2817)-G2817)-B2817/6,0)*'Расчет NPV'!$C$13)/(1+'Расчет NPV'!$C$12)^5</f>
        <v/>
      </c>
      <c r="M2817" s="9">
        <f>((D2817*(1+E2817)^5*(C2817-F2817)-G2817)-MAX((D2817*(1+E2817)^5*(C2817-F2817)-G2817)-B2817/6,0)*'Расчет NPV'!$C$13)/(1+'Расчет NPV'!$C$12)^6</f>
        <v/>
      </c>
      <c r="N2817" s="13">
        <f>SUM(H2817:M2817)-B2817</f>
        <v/>
      </c>
    </row>
    <row r="2818">
      <c r="A2818" t="n">
        <v>2814</v>
      </c>
      <c r="B2818" s="9">
        <f>_xlfn.BETA.INV(RAND(),'Расчет NPV'!$E$5,'Расчет NPV'!$F$5,'Расчет NPV'!$B$5,'Расчет NPV'!$D$5)</f>
        <v/>
      </c>
      <c r="C2818" s="9">
        <f>_xlfn.BETA.INV(RAND(),'Расчет NPV'!$E$6,'Расчет NPV'!$F$6,'Расчет NPV'!$B$6,'Расчет NPV'!$D$6)</f>
        <v/>
      </c>
      <c r="D2818" s="9">
        <f>_xlfn.BETA.INV(RAND(),'Расчет NPV'!$E$7,'Расчет NPV'!$F$7,'Расчет NPV'!$B$7,'Расчет NPV'!$D$7)</f>
        <v/>
      </c>
      <c r="E2818" s="5">
        <f>_xlfn.BETA.INV(RAND(),'Расчет NPV'!$E$8,'Расчет NPV'!$F$8,'Расчет NPV'!$B$8,'Расчет NPV'!$D$8)</f>
        <v/>
      </c>
      <c r="F2818" s="9">
        <f>_xlfn.BETA.INV(RAND(),'Расчет NPV'!$E$9,'Расчет NPV'!$F$9,'Расчет NPV'!$B$9,'Расчет NPV'!$D$9)</f>
        <v/>
      </c>
      <c r="G2818" s="9">
        <f>_xlfn.BETA.INV(RAND(),'Расчет NPV'!$E$10,'Расчет NPV'!$F$10,'Расчет NPV'!$B$10,'Расчет NPV'!$D$10)</f>
        <v/>
      </c>
      <c r="H2818" s="9">
        <f>((D2818*(1+E2818)^0*'Расчет NPV'!$C$14*(C2818-F2818)-G2818)-MAX((D2818*(1+E2818)^0*'Расчет NPV'!$C$14*(C2818-F2818)-G2818)-B2818/6,0)*'Расчет NPV'!$C$13)/(1+'Расчет NPV'!$C$12)^1</f>
        <v/>
      </c>
      <c r="I2818" s="9">
        <f>((D2818*(1+E2818)^1*(C2818-F2818)-G2818)-MAX((D2818*(1+E2818)^1*(C2818-F2818)-G2818)-B2818/6,0)*'Расчет NPV'!$C$13)/(1+'Расчет NPV'!$C$12)^2</f>
        <v/>
      </c>
      <c r="J2818" s="9">
        <f>((D2818*(1+E2818)^2*(C2818-F2818)-G2818)-MAX((D2818*(1+E2818)^2*(C2818-F2818)-G2818)-B2818/6,0)*'Расчет NPV'!$C$13)/(1+'Расчет NPV'!$C$12)^3</f>
        <v/>
      </c>
      <c r="K2818" s="9">
        <f>((D2818*(1+E2818)^3*(C2818-F2818)-G2818)-MAX((D2818*(1+E2818)^3*(C2818-F2818)-G2818)-B2818/6,0)*'Расчет NPV'!$C$13)/(1+'Расчет NPV'!$C$12)^4</f>
        <v/>
      </c>
      <c r="L2818" s="9">
        <f>((D2818*(1+E2818)^4*(C2818-F2818)-G2818)-MAX((D2818*(1+E2818)^4*(C2818-F2818)-G2818)-B2818/6,0)*'Расчет NPV'!$C$13)/(1+'Расчет NPV'!$C$12)^5</f>
        <v/>
      </c>
      <c r="M2818" s="9">
        <f>((D2818*(1+E2818)^5*(C2818-F2818)-G2818)-MAX((D2818*(1+E2818)^5*(C2818-F2818)-G2818)-B2818/6,0)*'Расчет NPV'!$C$13)/(1+'Расчет NPV'!$C$12)^6</f>
        <v/>
      </c>
      <c r="N2818" s="13">
        <f>SUM(H2818:M2818)-B2818</f>
        <v/>
      </c>
    </row>
    <row r="2819">
      <c r="A2819" t="n">
        <v>2815</v>
      </c>
      <c r="B2819" s="9">
        <f>_xlfn.BETA.INV(RAND(),'Расчет NPV'!$E$5,'Расчет NPV'!$F$5,'Расчет NPV'!$B$5,'Расчет NPV'!$D$5)</f>
        <v/>
      </c>
      <c r="C2819" s="9">
        <f>_xlfn.BETA.INV(RAND(),'Расчет NPV'!$E$6,'Расчет NPV'!$F$6,'Расчет NPV'!$B$6,'Расчет NPV'!$D$6)</f>
        <v/>
      </c>
      <c r="D2819" s="9">
        <f>_xlfn.BETA.INV(RAND(),'Расчет NPV'!$E$7,'Расчет NPV'!$F$7,'Расчет NPV'!$B$7,'Расчет NPV'!$D$7)</f>
        <v/>
      </c>
      <c r="E2819" s="5">
        <f>_xlfn.BETA.INV(RAND(),'Расчет NPV'!$E$8,'Расчет NPV'!$F$8,'Расчет NPV'!$B$8,'Расчет NPV'!$D$8)</f>
        <v/>
      </c>
      <c r="F2819" s="9">
        <f>_xlfn.BETA.INV(RAND(),'Расчет NPV'!$E$9,'Расчет NPV'!$F$9,'Расчет NPV'!$B$9,'Расчет NPV'!$D$9)</f>
        <v/>
      </c>
      <c r="G2819" s="9">
        <f>_xlfn.BETA.INV(RAND(),'Расчет NPV'!$E$10,'Расчет NPV'!$F$10,'Расчет NPV'!$B$10,'Расчет NPV'!$D$10)</f>
        <v/>
      </c>
      <c r="H2819" s="9">
        <f>((D2819*(1+E2819)^0*'Расчет NPV'!$C$14*(C2819-F2819)-G2819)-MAX((D2819*(1+E2819)^0*'Расчет NPV'!$C$14*(C2819-F2819)-G2819)-B2819/6,0)*'Расчет NPV'!$C$13)/(1+'Расчет NPV'!$C$12)^1</f>
        <v/>
      </c>
      <c r="I2819" s="9">
        <f>((D2819*(1+E2819)^1*(C2819-F2819)-G2819)-MAX((D2819*(1+E2819)^1*(C2819-F2819)-G2819)-B2819/6,0)*'Расчет NPV'!$C$13)/(1+'Расчет NPV'!$C$12)^2</f>
        <v/>
      </c>
      <c r="J2819" s="9">
        <f>((D2819*(1+E2819)^2*(C2819-F2819)-G2819)-MAX((D2819*(1+E2819)^2*(C2819-F2819)-G2819)-B2819/6,0)*'Расчет NPV'!$C$13)/(1+'Расчет NPV'!$C$12)^3</f>
        <v/>
      </c>
      <c r="K2819" s="9">
        <f>((D2819*(1+E2819)^3*(C2819-F2819)-G2819)-MAX((D2819*(1+E2819)^3*(C2819-F2819)-G2819)-B2819/6,0)*'Расчет NPV'!$C$13)/(1+'Расчет NPV'!$C$12)^4</f>
        <v/>
      </c>
      <c r="L2819" s="9">
        <f>((D2819*(1+E2819)^4*(C2819-F2819)-G2819)-MAX((D2819*(1+E2819)^4*(C2819-F2819)-G2819)-B2819/6,0)*'Расчет NPV'!$C$13)/(1+'Расчет NPV'!$C$12)^5</f>
        <v/>
      </c>
      <c r="M2819" s="9">
        <f>((D2819*(1+E2819)^5*(C2819-F2819)-G2819)-MAX((D2819*(1+E2819)^5*(C2819-F2819)-G2819)-B2819/6,0)*'Расчет NPV'!$C$13)/(1+'Расчет NPV'!$C$12)^6</f>
        <v/>
      </c>
      <c r="N2819" s="13">
        <f>SUM(H2819:M2819)-B2819</f>
        <v/>
      </c>
    </row>
    <row r="2820">
      <c r="A2820" t="n">
        <v>2816</v>
      </c>
      <c r="B2820" s="9">
        <f>_xlfn.BETA.INV(RAND(),'Расчет NPV'!$E$5,'Расчет NPV'!$F$5,'Расчет NPV'!$B$5,'Расчет NPV'!$D$5)</f>
        <v/>
      </c>
      <c r="C2820" s="9">
        <f>_xlfn.BETA.INV(RAND(),'Расчет NPV'!$E$6,'Расчет NPV'!$F$6,'Расчет NPV'!$B$6,'Расчет NPV'!$D$6)</f>
        <v/>
      </c>
      <c r="D2820" s="9">
        <f>_xlfn.BETA.INV(RAND(),'Расчет NPV'!$E$7,'Расчет NPV'!$F$7,'Расчет NPV'!$B$7,'Расчет NPV'!$D$7)</f>
        <v/>
      </c>
      <c r="E2820" s="5">
        <f>_xlfn.BETA.INV(RAND(),'Расчет NPV'!$E$8,'Расчет NPV'!$F$8,'Расчет NPV'!$B$8,'Расчет NPV'!$D$8)</f>
        <v/>
      </c>
      <c r="F2820" s="9">
        <f>_xlfn.BETA.INV(RAND(),'Расчет NPV'!$E$9,'Расчет NPV'!$F$9,'Расчет NPV'!$B$9,'Расчет NPV'!$D$9)</f>
        <v/>
      </c>
      <c r="G2820" s="9">
        <f>_xlfn.BETA.INV(RAND(),'Расчет NPV'!$E$10,'Расчет NPV'!$F$10,'Расчет NPV'!$B$10,'Расчет NPV'!$D$10)</f>
        <v/>
      </c>
      <c r="H2820" s="9">
        <f>((D2820*(1+E2820)^0*'Расчет NPV'!$C$14*(C2820-F2820)-G2820)-MAX((D2820*(1+E2820)^0*'Расчет NPV'!$C$14*(C2820-F2820)-G2820)-B2820/6,0)*'Расчет NPV'!$C$13)/(1+'Расчет NPV'!$C$12)^1</f>
        <v/>
      </c>
      <c r="I2820" s="9">
        <f>((D2820*(1+E2820)^1*(C2820-F2820)-G2820)-MAX((D2820*(1+E2820)^1*(C2820-F2820)-G2820)-B2820/6,0)*'Расчет NPV'!$C$13)/(1+'Расчет NPV'!$C$12)^2</f>
        <v/>
      </c>
      <c r="J2820" s="9">
        <f>((D2820*(1+E2820)^2*(C2820-F2820)-G2820)-MAX((D2820*(1+E2820)^2*(C2820-F2820)-G2820)-B2820/6,0)*'Расчет NPV'!$C$13)/(1+'Расчет NPV'!$C$12)^3</f>
        <v/>
      </c>
      <c r="K2820" s="9">
        <f>((D2820*(1+E2820)^3*(C2820-F2820)-G2820)-MAX((D2820*(1+E2820)^3*(C2820-F2820)-G2820)-B2820/6,0)*'Расчет NPV'!$C$13)/(1+'Расчет NPV'!$C$12)^4</f>
        <v/>
      </c>
      <c r="L2820" s="9">
        <f>((D2820*(1+E2820)^4*(C2820-F2820)-G2820)-MAX((D2820*(1+E2820)^4*(C2820-F2820)-G2820)-B2820/6,0)*'Расчет NPV'!$C$13)/(1+'Расчет NPV'!$C$12)^5</f>
        <v/>
      </c>
      <c r="M2820" s="9">
        <f>((D2820*(1+E2820)^5*(C2820-F2820)-G2820)-MAX((D2820*(1+E2820)^5*(C2820-F2820)-G2820)-B2820/6,0)*'Расчет NPV'!$C$13)/(1+'Расчет NPV'!$C$12)^6</f>
        <v/>
      </c>
      <c r="N2820" s="13">
        <f>SUM(H2820:M2820)-B2820</f>
        <v/>
      </c>
    </row>
    <row r="2821">
      <c r="A2821" t="n">
        <v>2817</v>
      </c>
      <c r="B2821" s="9">
        <f>_xlfn.BETA.INV(RAND(),'Расчет NPV'!$E$5,'Расчет NPV'!$F$5,'Расчет NPV'!$B$5,'Расчет NPV'!$D$5)</f>
        <v/>
      </c>
      <c r="C2821" s="9">
        <f>_xlfn.BETA.INV(RAND(),'Расчет NPV'!$E$6,'Расчет NPV'!$F$6,'Расчет NPV'!$B$6,'Расчет NPV'!$D$6)</f>
        <v/>
      </c>
      <c r="D2821" s="9">
        <f>_xlfn.BETA.INV(RAND(),'Расчет NPV'!$E$7,'Расчет NPV'!$F$7,'Расчет NPV'!$B$7,'Расчет NPV'!$D$7)</f>
        <v/>
      </c>
      <c r="E2821" s="5">
        <f>_xlfn.BETA.INV(RAND(),'Расчет NPV'!$E$8,'Расчет NPV'!$F$8,'Расчет NPV'!$B$8,'Расчет NPV'!$D$8)</f>
        <v/>
      </c>
      <c r="F2821" s="9">
        <f>_xlfn.BETA.INV(RAND(),'Расчет NPV'!$E$9,'Расчет NPV'!$F$9,'Расчет NPV'!$B$9,'Расчет NPV'!$D$9)</f>
        <v/>
      </c>
      <c r="G2821" s="9">
        <f>_xlfn.BETA.INV(RAND(),'Расчет NPV'!$E$10,'Расчет NPV'!$F$10,'Расчет NPV'!$B$10,'Расчет NPV'!$D$10)</f>
        <v/>
      </c>
      <c r="H2821" s="9">
        <f>((D2821*(1+E2821)^0*'Расчет NPV'!$C$14*(C2821-F2821)-G2821)-MAX((D2821*(1+E2821)^0*'Расчет NPV'!$C$14*(C2821-F2821)-G2821)-B2821/6,0)*'Расчет NPV'!$C$13)/(1+'Расчет NPV'!$C$12)^1</f>
        <v/>
      </c>
      <c r="I2821" s="9">
        <f>((D2821*(1+E2821)^1*(C2821-F2821)-G2821)-MAX((D2821*(1+E2821)^1*(C2821-F2821)-G2821)-B2821/6,0)*'Расчет NPV'!$C$13)/(1+'Расчет NPV'!$C$12)^2</f>
        <v/>
      </c>
      <c r="J2821" s="9">
        <f>((D2821*(1+E2821)^2*(C2821-F2821)-G2821)-MAX((D2821*(1+E2821)^2*(C2821-F2821)-G2821)-B2821/6,0)*'Расчет NPV'!$C$13)/(1+'Расчет NPV'!$C$12)^3</f>
        <v/>
      </c>
      <c r="K2821" s="9">
        <f>((D2821*(1+E2821)^3*(C2821-F2821)-G2821)-MAX((D2821*(1+E2821)^3*(C2821-F2821)-G2821)-B2821/6,0)*'Расчет NPV'!$C$13)/(1+'Расчет NPV'!$C$12)^4</f>
        <v/>
      </c>
      <c r="L2821" s="9">
        <f>((D2821*(1+E2821)^4*(C2821-F2821)-G2821)-MAX((D2821*(1+E2821)^4*(C2821-F2821)-G2821)-B2821/6,0)*'Расчет NPV'!$C$13)/(1+'Расчет NPV'!$C$12)^5</f>
        <v/>
      </c>
      <c r="M2821" s="9">
        <f>((D2821*(1+E2821)^5*(C2821-F2821)-G2821)-MAX((D2821*(1+E2821)^5*(C2821-F2821)-G2821)-B2821/6,0)*'Расчет NPV'!$C$13)/(1+'Расчет NPV'!$C$12)^6</f>
        <v/>
      </c>
      <c r="N2821" s="13">
        <f>SUM(H2821:M2821)-B2821</f>
        <v/>
      </c>
    </row>
    <row r="2822">
      <c r="A2822" t="n">
        <v>2818</v>
      </c>
      <c r="B2822" s="9">
        <f>_xlfn.BETA.INV(RAND(),'Расчет NPV'!$E$5,'Расчет NPV'!$F$5,'Расчет NPV'!$B$5,'Расчет NPV'!$D$5)</f>
        <v/>
      </c>
      <c r="C2822" s="9">
        <f>_xlfn.BETA.INV(RAND(),'Расчет NPV'!$E$6,'Расчет NPV'!$F$6,'Расчет NPV'!$B$6,'Расчет NPV'!$D$6)</f>
        <v/>
      </c>
      <c r="D2822" s="9">
        <f>_xlfn.BETA.INV(RAND(),'Расчет NPV'!$E$7,'Расчет NPV'!$F$7,'Расчет NPV'!$B$7,'Расчет NPV'!$D$7)</f>
        <v/>
      </c>
      <c r="E2822" s="5">
        <f>_xlfn.BETA.INV(RAND(),'Расчет NPV'!$E$8,'Расчет NPV'!$F$8,'Расчет NPV'!$B$8,'Расчет NPV'!$D$8)</f>
        <v/>
      </c>
      <c r="F2822" s="9">
        <f>_xlfn.BETA.INV(RAND(),'Расчет NPV'!$E$9,'Расчет NPV'!$F$9,'Расчет NPV'!$B$9,'Расчет NPV'!$D$9)</f>
        <v/>
      </c>
      <c r="G2822" s="9">
        <f>_xlfn.BETA.INV(RAND(),'Расчет NPV'!$E$10,'Расчет NPV'!$F$10,'Расчет NPV'!$B$10,'Расчет NPV'!$D$10)</f>
        <v/>
      </c>
      <c r="H2822" s="9">
        <f>((D2822*(1+E2822)^0*'Расчет NPV'!$C$14*(C2822-F2822)-G2822)-MAX((D2822*(1+E2822)^0*'Расчет NPV'!$C$14*(C2822-F2822)-G2822)-B2822/6,0)*'Расчет NPV'!$C$13)/(1+'Расчет NPV'!$C$12)^1</f>
        <v/>
      </c>
      <c r="I2822" s="9">
        <f>((D2822*(1+E2822)^1*(C2822-F2822)-G2822)-MAX((D2822*(1+E2822)^1*(C2822-F2822)-G2822)-B2822/6,0)*'Расчет NPV'!$C$13)/(1+'Расчет NPV'!$C$12)^2</f>
        <v/>
      </c>
      <c r="J2822" s="9">
        <f>((D2822*(1+E2822)^2*(C2822-F2822)-G2822)-MAX((D2822*(1+E2822)^2*(C2822-F2822)-G2822)-B2822/6,0)*'Расчет NPV'!$C$13)/(1+'Расчет NPV'!$C$12)^3</f>
        <v/>
      </c>
      <c r="K2822" s="9">
        <f>((D2822*(1+E2822)^3*(C2822-F2822)-G2822)-MAX((D2822*(1+E2822)^3*(C2822-F2822)-G2822)-B2822/6,0)*'Расчет NPV'!$C$13)/(1+'Расчет NPV'!$C$12)^4</f>
        <v/>
      </c>
      <c r="L2822" s="9">
        <f>((D2822*(1+E2822)^4*(C2822-F2822)-G2822)-MAX((D2822*(1+E2822)^4*(C2822-F2822)-G2822)-B2822/6,0)*'Расчет NPV'!$C$13)/(1+'Расчет NPV'!$C$12)^5</f>
        <v/>
      </c>
      <c r="M2822" s="9">
        <f>((D2822*(1+E2822)^5*(C2822-F2822)-G2822)-MAX((D2822*(1+E2822)^5*(C2822-F2822)-G2822)-B2822/6,0)*'Расчет NPV'!$C$13)/(1+'Расчет NPV'!$C$12)^6</f>
        <v/>
      </c>
      <c r="N2822" s="13">
        <f>SUM(H2822:M2822)-B2822</f>
        <v/>
      </c>
    </row>
    <row r="2823">
      <c r="A2823" t="n">
        <v>2819</v>
      </c>
      <c r="B2823" s="9">
        <f>_xlfn.BETA.INV(RAND(),'Расчет NPV'!$E$5,'Расчет NPV'!$F$5,'Расчет NPV'!$B$5,'Расчет NPV'!$D$5)</f>
        <v/>
      </c>
      <c r="C2823" s="9">
        <f>_xlfn.BETA.INV(RAND(),'Расчет NPV'!$E$6,'Расчет NPV'!$F$6,'Расчет NPV'!$B$6,'Расчет NPV'!$D$6)</f>
        <v/>
      </c>
      <c r="D2823" s="9">
        <f>_xlfn.BETA.INV(RAND(),'Расчет NPV'!$E$7,'Расчет NPV'!$F$7,'Расчет NPV'!$B$7,'Расчет NPV'!$D$7)</f>
        <v/>
      </c>
      <c r="E2823" s="5">
        <f>_xlfn.BETA.INV(RAND(),'Расчет NPV'!$E$8,'Расчет NPV'!$F$8,'Расчет NPV'!$B$8,'Расчет NPV'!$D$8)</f>
        <v/>
      </c>
      <c r="F2823" s="9">
        <f>_xlfn.BETA.INV(RAND(),'Расчет NPV'!$E$9,'Расчет NPV'!$F$9,'Расчет NPV'!$B$9,'Расчет NPV'!$D$9)</f>
        <v/>
      </c>
      <c r="G2823" s="9">
        <f>_xlfn.BETA.INV(RAND(),'Расчет NPV'!$E$10,'Расчет NPV'!$F$10,'Расчет NPV'!$B$10,'Расчет NPV'!$D$10)</f>
        <v/>
      </c>
      <c r="H2823" s="9">
        <f>((D2823*(1+E2823)^0*'Расчет NPV'!$C$14*(C2823-F2823)-G2823)-MAX((D2823*(1+E2823)^0*'Расчет NPV'!$C$14*(C2823-F2823)-G2823)-B2823/6,0)*'Расчет NPV'!$C$13)/(1+'Расчет NPV'!$C$12)^1</f>
        <v/>
      </c>
      <c r="I2823" s="9">
        <f>((D2823*(1+E2823)^1*(C2823-F2823)-G2823)-MAX((D2823*(1+E2823)^1*(C2823-F2823)-G2823)-B2823/6,0)*'Расчет NPV'!$C$13)/(1+'Расчет NPV'!$C$12)^2</f>
        <v/>
      </c>
      <c r="J2823" s="9">
        <f>((D2823*(1+E2823)^2*(C2823-F2823)-G2823)-MAX((D2823*(1+E2823)^2*(C2823-F2823)-G2823)-B2823/6,0)*'Расчет NPV'!$C$13)/(1+'Расчет NPV'!$C$12)^3</f>
        <v/>
      </c>
      <c r="K2823" s="9">
        <f>((D2823*(1+E2823)^3*(C2823-F2823)-G2823)-MAX((D2823*(1+E2823)^3*(C2823-F2823)-G2823)-B2823/6,0)*'Расчет NPV'!$C$13)/(1+'Расчет NPV'!$C$12)^4</f>
        <v/>
      </c>
      <c r="L2823" s="9">
        <f>((D2823*(1+E2823)^4*(C2823-F2823)-G2823)-MAX((D2823*(1+E2823)^4*(C2823-F2823)-G2823)-B2823/6,0)*'Расчет NPV'!$C$13)/(1+'Расчет NPV'!$C$12)^5</f>
        <v/>
      </c>
      <c r="M2823" s="9">
        <f>((D2823*(1+E2823)^5*(C2823-F2823)-G2823)-MAX((D2823*(1+E2823)^5*(C2823-F2823)-G2823)-B2823/6,0)*'Расчет NPV'!$C$13)/(1+'Расчет NPV'!$C$12)^6</f>
        <v/>
      </c>
      <c r="N2823" s="13">
        <f>SUM(H2823:M2823)-B2823</f>
        <v/>
      </c>
    </row>
    <row r="2824">
      <c r="A2824" t="n">
        <v>2820</v>
      </c>
      <c r="B2824" s="9">
        <f>_xlfn.BETA.INV(RAND(),'Расчет NPV'!$E$5,'Расчет NPV'!$F$5,'Расчет NPV'!$B$5,'Расчет NPV'!$D$5)</f>
        <v/>
      </c>
      <c r="C2824" s="9">
        <f>_xlfn.BETA.INV(RAND(),'Расчет NPV'!$E$6,'Расчет NPV'!$F$6,'Расчет NPV'!$B$6,'Расчет NPV'!$D$6)</f>
        <v/>
      </c>
      <c r="D2824" s="9">
        <f>_xlfn.BETA.INV(RAND(),'Расчет NPV'!$E$7,'Расчет NPV'!$F$7,'Расчет NPV'!$B$7,'Расчет NPV'!$D$7)</f>
        <v/>
      </c>
      <c r="E2824" s="5">
        <f>_xlfn.BETA.INV(RAND(),'Расчет NPV'!$E$8,'Расчет NPV'!$F$8,'Расчет NPV'!$B$8,'Расчет NPV'!$D$8)</f>
        <v/>
      </c>
      <c r="F2824" s="9">
        <f>_xlfn.BETA.INV(RAND(),'Расчет NPV'!$E$9,'Расчет NPV'!$F$9,'Расчет NPV'!$B$9,'Расчет NPV'!$D$9)</f>
        <v/>
      </c>
      <c r="G2824" s="9">
        <f>_xlfn.BETA.INV(RAND(),'Расчет NPV'!$E$10,'Расчет NPV'!$F$10,'Расчет NPV'!$B$10,'Расчет NPV'!$D$10)</f>
        <v/>
      </c>
      <c r="H2824" s="9">
        <f>((D2824*(1+E2824)^0*'Расчет NPV'!$C$14*(C2824-F2824)-G2824)-MAX((D2824*(1+E2824)^0*'Расчет NPV'!$C$14*(C2824-F2824)-G2824)-B2824/6,0)*'Расчет NPV'!$C$13)/(1+'Расчет NPV'!$C$12)^1</f>
        <v/>
      </c>
      <c r="I2824" s="9">
        <f>((D2824*(1+E2824)^1*(C2824-F2824)-G2824)-MAX((D2824*(1+E2824)^1*(C2824-F2824)-G2824)-B2824/6,0)*'Расчет NPV'!$C$13)/(1+'Расчет NPV'!$C$12)^2</f>
        <v/>
      </c>
      <c r="J2824" s="9">
        <f>((D2824*(1+E2824)^2*(C2824-F2824)-G2824)-MAX((D2824*(1+E2824)^2*(C2824-F2824)-G2824)-B2824/6,0)*'Расчет NPV'!$C$13)/(1+'Расчет NPV'!$C$12)^3</f>
        <v/>
      </c>
      <c r="K2824" s="9">
        <f>((D2824*(1+E2824)^3*(C2824-F2824)-G2824)-MAX((D2824*(1+E2824)^3*(C2824-F2824)-G2824)-B2824/6,0)*'Расчет NPV'!$C$13)/(1+'Расчет NPV'!$C$12)^4</f>
        <v/>
      </c>
      <c r="L2824" s="9">
        <f>((D2824*(1+E2824)^4*(C2824-F2824)-G2824)-MAX((D2824*(1+E2824)^4*(C2824-F2824)-G2824)-B2824/6,0)*'Расчет NPV'!$C$13)/(1+'Расчет NPV'!$C$12)^5</f>
        <v/>
      </c>
      <c r="M2824" s="9">
        <f>((D2824*(1+E2824)^5*(C2824-F2824)-G2824)-MAX((D2824*(1+E2824)^5*(C2824-F2824)-G2824)-B2824/6,0)*'Расчет NPV'!$C$13)/(1+'Расчет NPV'!$C$12)^6</f>
        <v/>
      </c>
      <c r="N2824" s="13">
        <f>SUM(H2824:M2824)-B2824</f>
        <v/>
      </c>
    </row>
    <row r="2825">
      <c r="A2825" t="n">
        <v>2821</v>
      </c>
      <c r="B2825" s="9">
        <f>_xlfn.BETA.INV(RAND(),'Расчет NPV'!$E$5,'Расчет NPV'!$F$5,'Расчет NPV'!$B$5,'Расчет NPV'!$D$5)</f>
        <v/>
      </c>
      <c r="C2825" s="9">
        <f>_xlfn.BETA.INV(RAND(),'Расчет NPV'!$E$6,'Расчет NPV'!$F$6,'Расчет NPV'!$B$6,'Расчет NPV'!$D$6)</f>
        <v/>
      </c>
      <c r="D2825" s="9">
        <f>_xlfn.BETA.INV(RAND(),'Расчет NPV'!$E$7,'Расчет NPV'!$F$7,'Расчет NPV'!$B$7,'Расчет NPV'!$D$7)</f>
        <v/>
      </c>
      <c r="E2825" s="5">
        <f>_xlfn.BETA.INV(RAND(),'Расчет NPV'!$E$8,'Расчет NPV'!$F$8,'Расчет NPV'!$B$8,'Расчет NPV'!$D$8)</f>
        <v/>
      </c>
      <c r="F2825" s="9">
        <f>_xlfn.BETA.INV(RAND(),'Расчет NPV'!$E$9,'Расчет NPV'!$F$9,'Расчет NPV'!$B$9,'Расчет NPV'!$D$9)</f>
        <v/>
      </c>
      <c r="G2825" s="9">
        <f>_xlfn.BETA.INV(RAND(),'Расчет NPV'!$E$10,'Расчет NPV'!$F$10,'Расчет NPV'!$B$10,'Расчет NPV'!$D$10)</f>
        <v/>
      </c>
      <c r="H2825" s="9">
        <f>((D2825*(1+E2825)^0*'Расчет NPV'!$C$14*(C2825-F2825)-G2825)-MAX((D2825*(1+E2825)^0*'Расчет NPV'!$C$14*(C2825-F2825)-G2825)-B2825/6,0)*'Расчет NPV'!$C$13)/(1+'Расчет NPV'!$C$12)^1</f>
        <v/>
      </c>
      <c r="I2825" s="9">
        <f>((D2825*(1+E2825)^1*(C2825-F2825)-G2825)-MAX((D2825*(1+E2825)^1*(C2825-F2825)-G2825)-B2825/6,0)*'Расчет NPV'!$C$13)/(1+'Расчет NPV'!$C$12)^2</f>
        <v/>
      </c>
      <c r="J2825" s="9">
        <f>((D2825*(1+E2825)^2*(C2825-F2825)-G2825)-MAX((D2825*(1+E2825)^2*(C2825-F2825)-G2825)-B2825/6,0)*'Расчет NPV'!$C$13)/(1+'Расчет NPV'!$C$12)^3</f>
        <v/>
      </c>
      <c r="K2825" s="9">
        <f>((D2825*(1+E2825)^3*(C2825-F2825)-G2825)-MAX((D2825*(1+E2825)^3*(C2825-F2825)-G2825)-B2825/6,0)*'Расчет NPV'!$C$13)/(1+'Расчет NPV'!$C$12)^4</f>
        <v/>
      </c>
      <c r="L2825" s="9">
        <f>((D2825*(1+E2825)^4*(C2825-F2825)-G2825)-MAX((D2825*(1+E2825)^4*(C2825-F2825)-G2825)-B2825/6,0)*'Расчет NPV'!$C$13)/(1+'Расчет NPV'!$C$12)^5</f>
        <v/>
      </c>
      <c r="M2825" s="9">
        <f>((D2825*(1+E2825)^5*(C2825-F2825)-G2825)-MAX((D2825*(1+E2825)^5*(C2825-F2825)-G2825)-B2825/6,0)*'Расчет NPV'!$C$13)/(1+'Расчет NPV'!$C$12)^6</f>
        <v/>
      </c>
      <c r="N2825" s="13">
        <f>SUM(H2825:M2825)-B2825</f>
        <v/>
      </c>
    </row>
    <row r="2826">
      <c r="A2826" t="n">
        <v>2822</v>
      </c>
      <c r="B2826" s="9">
        <f>_xlfn.BETA.INV(RAND(),'Расчет NPV'!$E$5,'Расчет NPV'!$F$5,'Расчет NPV'!$B$5,'Расчет NPV'!$D$5)</f>
        <v/>
      </c>
      <c r="C2826" s="9">
        <f>_xlfn.BETA.INV(RAND(),'Расчет NPV'!$E$6,'Расчет NPV'!$F$6,'Расчет NPV'!$B$6,'Расчет NPV'!$D$6)</f>
        <v/>
      </c>
      <c r="D2826" s="9">
        <f>_xlfn.BETA.INV(RAND(),'Расчет NPV'!$E$7,'Расчет NPV'!$F$7,'Расчет NPV'!$B$7,'Расчет NPV'!$D$7)</f>
        <v/>
      </c>
      <c r="E2826" s="5">
        <f>_xlfn.BETA.INV(RAND(),'Расчет NPV'!$E$8,'Расчет NPV'!$F$8,'Расчет NPV'!$B$8,'Расчет NPV'!$D$8)</f>
        <v/>
      </c>
      <c r="F2826" s="9">
        <f>_xlfn.BETA.INV(RAND(),'Расчет NPV'!$E$9,'Расчет NPV'!$F$9,'Расчет NPV'!$B$9,'Расчет NPV'!$D$9)</f>
        <v/>
      </c>
      <c r="G2826" s="9">
        <f>_xlfn.BETA.INV(RAND(),'Расчет NPV'!$E$10,'Расчет NPV'!$F$10,'Расчет NPV'!$B$10,'Расчет NPV'!$D$10)</f>
        <v/>
      </c>
      <c r="H2826" s="9">
        <f>((D2826*(1+E2826)^0*'Расчет NPV'!$C$14*(C2826-F2826)-G2826)-MAX((D2826*(1+E2826)^0*'Расчет NPV'!$C$14*(C2826-F2826)-G2826)-B2826/6,0)*'Расчет NPV'!$C$13)/(1+'Расчет NPV'!$C$12)^1</f>
        <v/>
      </c>
      <c r="I2826" s="9">
        <f>((D2826*(1+E2826)^1*(C2826-F2826)-G2826)-MAX((D2826*(1+E2826)^1*(C2826-F2826)-G2826)-B2826/6,0)*'Расчет NPV'!$C$13)/(1+'Расчет NPV'!$C$12)^2</f>
        <v/>
      </c>
      <c r="J2826" s="9">
        <f>((D2826*(1+E2826)^2*(C2826-F2826)-G2826)-MAX((D2826*(1+E2826)^2*(C2826-F2826)-G2826)-B2826/6,0)*'Расчет NPV'!$C$13)/(1+'Расчет NPV'!$C$12)^3</f>
        <v/>
      </c>
      <c r="K2826" s="9">
        <f>((D2826*(1+E2826)^3*(C2826-F2826)-G2826)-MAX((D2826*(1+E2826)^3*(C2826-F2826)-G2826)-B2826/6,0)*'Расчет NPV'!$C$13)/(1+'Расчет NPV'!$C$12)^4</f>
        <v/>
      </c>
      <c r="L2826" s="9">
        <f>((D2826*(1+E2826)^4*(C2826-F2826)-G2826)-MAX((D2826*(1+E2826)^4*(C2826-F2826)-G2826)-B2826/6,0)*'Расчет NPV'!$C$13)/(1+'Расчет NPV'!$C$12)^5</f>
        <v/>
      </c>
      <c r="M2826" s="9">
        <f>((D2826*(1+E2826)^5*(C2826-F2826)-G2826)-MAX((D2826*(1+E2826)^5*(C2826-F2826)-G2826)-B2826/6,0)*'Расчет NPV'!$C$13)/(1+'Расчет NPV'!$C$12)^6</f>
        <v/>
      </c>
      <c r="N2826" s="13">
        <f>SUM(H2826:M2826)-B2826</f>
        <v/>
      </c>
    </row>
    <row r="2827">
      <c r="A2827" t="n">
        <v>2823</v>
      </c>
      <c r="B2827" s="9">
        <f>_xlfn.BETA.INV(RAND(),'Расчет NPV'!$E$5,'Расчет NPV'!$F$5,'Расчет NPV'!$B$5,'Расчет NPV'!$D$5)</f>
        <v/>
      </c>
      <c r="C2827" s="9">
        <f>_xlfn.BETA.INV(RAND(),'Расчет NPV'!$E$6,'Расчет NPV'!$F$6,'Расчет NPV'!$B$6,'Расчет NPV'!$D$6)</f>
        <v/>
      </c>
      <c r="D2827" s="9">
        <f>_xlfn.BETA.INV(RAND(),'Расчет NPV'!$E$7,'Расчет NPV'!$F$7,'Расчет NPV'!$B$7,'Расчет NPV'!$D$7)</f>
        <v/>
      </c>
      <c r="E2827" s="5">
        <f>_xlfn.BETA.INV(RAND(),'Расчет NPV'!$E$8,'Расчет NPV'!$F$8,'Расчет NPV'!$B$8,'Расчет NPV'!$D$8)</f>
        <v/>
      </c>
      <c r="F2827" s="9">
        <f>_xlfn.BETA.INV(RAND(),'Расчет NPV'!$E$9,'Расчет NPV'!$F$9,'Расчет NPV'!$B$9,'Расчет NPV'!$D$9)</f>
        <v/>
      </c>
      <c r="G2827" s="9">
        <f>_xlfn.BETA.INV(RAND(),'Расчет NPV'!$E$10,'Расчет NPV'!$F$10,'Расчет NPV'!$B$10,'Расчет NPV'!$D$10)</f>
        <v/>
      </c>
      <c r="H2827" s="9">
        <f>((D2827*(1+E2827)^0*'Расчет NPV'!$C$14*(C2827-F2827)-G2827)-MAX((D2827*(1+E2827)^0*'Расчет NPV'!$C$14*(C2827-F2827)-G2827)-B2827/6,0)*'Расчет NPV'!$C$13)/(1+'Расчет NPV'!$C$12)^1</f>
        <v/>
      </c>
      <c r="I2827" s="9">
        <f>((D2827*(1+E2827)^1*(C2827-F2827)-G2827)-MAX((D2827*(1+E2827)^1*(C2827-F2827)-G2827)-B2827/6,0)*'Расчет NPV'!$C$13)/(1+'Расчет NPV'!$C$12)^2</f>
        <v/>
      </c>
      <c r="J2827" s="9">
        <f>((D2827*(1+E2827)^2*(C2827-F2827)-G2827)-MAX((D2827*(1+E2827)^2*(C2827-F2827)-G2827)-B2827/6,0)*'Расчет NPV'!$C$13)/(1+'Расчет NPV'!$C$12)^3</f>
        <v/>
      </c>
      <c r="K2827" s="9">
        <f>((D2827*(1+E2827)^3*(C2827-F2827)-G2827)-MAX((D2827*(1+E2827)^3*(C2827-F2827)-G2827)-B2827/6,0)*'Расчет NPV'!$C$13)/(1+'Расчет NPV'!$C$12)^4</f>
        <v/>
      </c>
      <c r="L2827" s="9">
        <f>((D2827*(1+E2827)^4*(C2827-F2827)-G2827)-MAX((D2827*(1+E2827)^4*(C2827-F2827)-G2827)-B2827/6,0)*'Расчет NPV'!$C$13)/(1+'Расчет NPV'!$C$12)^5</f>
        <v/>
      </c>
      <c r="M2827" s="9">
        <f>((D2827*(1+E2827)^5*(C2827-F2827)-G2827)-MAX((D2827*(1+E2827)^5*(C2827-F2827)-G2827)-B2827/6,0)*'Расчет NPV'!$C$13)/(1+'Расчет NPV'!$C$12)^6</f>
        <v/>
      </c>
      <c r="N2827" s="13">
        <f>SUM(H2827:M2827)-B2827</f>
        <v/>
      </c>
    </row>
    <row r="2828">
      <c r="A2828" t="n">
        <v>2824</v>
      </c>
      <c r="B2828" s="9">
        <f>_xlfn.BETA.INV(RAND(),'Расчет NPV'!$E$5,'Расчет NPV'!$F$5,'Расчет NPV'!$B$5,'Расчет NPV'!$D$5)</f>
        <v/>
      </c>
      <c r="C2828" s="9">
        <f>_xlfn.BETA.INV(RAND(),'Расчет NPV'!$E$6,'Расчет NPV'!$F$6,'Расчет NPV'!$B$6,'Расчет NPV'!$D$6)</f>
        <v/>
      </c>
      <c r="D2828" s="9">
        <f>_xlfn.BETA.INV(RAND(),'Расчет NPV'!$E$7,'Расчет NPV'!$F$7,'Расчет NPV'!$B$7,'Расчет NPV'!$D$7)</f>
        <v/>
      </c>
      <c r="E2828" s="5">
        <f>_xlfn.BETA.INV(RAND(),'Расчет NPV'!$E$8,'Расчет NPV'!$F$8,'Расчет NPV'!$B$8,'Расчет NPV'!$D$8)</f>
        <v/>
      </c>
      <c r="F2828" s="9">
        <f>_xlfn.BETA.INV(RAND(),'Расчет NPV'!$E$9,'Расчет NPV'!$F$9,'Расчет NPV'!$B$9,'Расчет NPV'!$D$9)</f>
        <v/>
      </c>
      <c r="G2828" s="9">
        <f>_xlfn.BETA.INV(RAND(),'Расчет NPV'!$E$10,'Расчет NPV'!$F$10,'Расчет NPV'!$B$10,'Расчет NPV'!$D$10)</f>
        <v/>
      </c>
      <c r="H2828" s="9">
        <f>((D2828*(1+E2828)^0*'Расчет NPV'!$C$14*(C2828-F2828)-G2828)-MAX((D2828*(1+E2828)^0*'Расчет NPV'!$C$14*(C2828-F2828)-G2828)-B2828/6,0)*'Расчет NPV'!$C$13)/(1+'Расчет NPV'!$C$12)^1</f>
        <v/>
      </c>
      <c r="I2828" s="9">
        <f>((D2828*(1+E2828)^1*(C2828-F2828)-G2828)-MAX((D2828*(1+E2828)^1*(C2828-F2828)-G2828)-B2828/6,0)*'Расчет NPV'!$C$13)/(1+'Расчет NPV'!$C$12)^2</f>
        <v/>
      </c>
      <c r="J2828" s="9">
        <f>((D2828*(1+E2828)^2*(C2828-F2828)-G2828)-MAX((D2828*(1+E2828)^2*(C2828-F2828)-G2828)-B2828/6,0)*'Расчет NPV'!$C$13)/(1+'Расчет NPV'!$C$12)^3</f>
        <v/>
      </c>
      <c r="K2828" s="9">
        <f>((D2828*(1+E2828)^3*(C2828-F2828)-G2828)-MAX((D2828*(1+E2828)^3*(C2828-F2828)-G2828)-B2828/6,0)*'Расчет NPV'!$C$13)/(1+'Расчет NPV'!$C$12)^4</f>
        <v/>
      </c>
      <c r="L2828" s="9">
        <f>((D2828*(1+E2828)^4*(C2828-F2828)-G2828)-MAX((D2828*(1+E2828)^4*(C2828-F2828)-G2828)-B2828/6,0)*'Расчет NPV'!$C$13)/(1+'Расчет NPV'!$C$12)^5</f>
        <v/>
      </c>
      <c r="M2828" s="9">
        <f>((D2828*(1+E2828)^5*(C2828-F2828)-G2828)-MAX((D2828*(1+E2828)^5*(C2828-F2828)-G2828)-B2828/6,0)*'Расчет NPV'!$C$13)/(1+'Расчет NPV'!$C$12)^6</f>
        <v/>
      </c>
      <c r="N2828" s="13">
        <f>SUM(H2828:M2828)-B2828</f>
        <v/>
      </c>
    </row>
    <row r="2829">
      <c r="A2829" t="n">
        <v>2825</v>
      </c>
      <c r="B2829" s="9">
        <f>_xlfn.BETA.INV(RAND(),'Расчет NPV'!$E$5,'Расчет NPV'!$F$5,'Расчет NPV'!$B$5,'Расчет NPV'!$D$5)</f>
        <v/>
      </c>
      <c r="C2829" s="9">
        <f>_xlfn.BETA.INV(RAND(),'Расчет NPV'!$E$6,'Расчет NPV'!$F$6,'Расчет NPV'!$B$6,'Расчет NPV'!$D$6)</f>
        <v/>
      </c>
      <c r="D2829" s="9">
        <f>_xlfn.BETA.INV(RAND(),'Расчет NPV'!$E$7,'Расчет NPV'!$F$7,'Расчет NPV'!$B$7,'Расчет NPV'!$D$7)</f>
        <v/>
      </c>
      <c r="E2829" s="5">
        <f>_xlfn.BETA.INV(RAND(),'Расчет NPV'!$E$8,'Расчет NPV'!$F$8,'Расчет NPV'!$B$8,'Расчет NPV'!$D$8)</f>
        <v/>
      </c>
      <c r="F2829" s="9">
        <f>_xlfn.BETA.INV(RAND(),'Расчет NPV'!$E$9,'Расчет NPV'!$F$9,'Расчет NPV'!$B$9,'Расчет NPV'!$D$9)</f>
        <v/>
      </c>
      <c r="G2829" s="9">
        <f>_xlfn.BETA.INV(RAND(),'Расчет NPV'!$E$10,'Расчет NPV'!$F$10,'Расчет NPV'!$B$10,'Расчет NPV'!$D$10)</f>
        <v/>
      </c>
      <c r="H2829" s="9">
        <f>((D2829*(1+E2829)^0*'Расчет NPV'!$C$14*(C2829-F2829)-G2829)-MAX((D2829*(1+E2829)^0*'Расчет NPV'!$C$14*(C2829-F2829)-G2829)-B2829/6,0)*'Расчет NPV'!$C$13)/(1+'Расчет NPV'!$C$12)^1</f>
        <v/>
      </c>
      <c r="I2829" s="9">
        <f>((D2829*(1+E2829)^1*(C2829-F2829)-G2829)-MAX((D2829*(1+E2829)^1*(C2829-F2829)-G2829)-B2829/6,0)*'Расчет NPV'!$C$13)/(1+'Расчет NPV'!$C$12)^2</f>
        <v/>
      </c>
      <c r="J2829" s="9">
        <f>((D2829*(1+E2829)^2*(C2829-F2829)-G2829)-MAX((D2829*(1+E2829)^2*(C2829-F2829)-G2829)-B2829/6,0)*'Расчет NPV'!$C$13)/(1+'Расчет NPV'!$C$12)^3</f>
        <v/>
      </c>
      <c r="K2829" s="9">
        <f>((D2829*(1+E2829)^3*(C2829-F2829)-G2829)-MAX((D2829*(1+E2829)^3*(C2829-F2829)-G2829)-B2829/6,0)*'Расчет NPV'!$C$13)/(1+'Расчет NPV'!$C$12)^4</f>
        <v/>
      </c>
      <c r="L2829" s="9">
        <f>((D2829*(1+E2829)^4*(C2829-F2829)-G2829)-MAX((D2829*(1+E2829)^4*(C2829-F2829)-G2829)-B2829/6,0)*'Расчет NPV'!$C$13)/(1+'Расчет NPV'!$C$12)^5</f>
        <v/>
      </c>
      <c r="M2829" s="9">
        <f>((D2829*(1+E2829)^5*(C2829-F2829)-G2829)-MAX((D2829*(1+E2829)^5*(C2829-F2829)-G2829)-B2829/6,0)*'Расчет NPV'!$C$13)/(1+'Расчет NPV'!$C$12)^6</f>
        <v/>
      </c>
      <c r="N2829" s="13">
        <f>SUM(H2829:M2829)-B2829</f>
        <v/>
      </c>
    </row>
    <row r="2830">
      <c r="A2830" t="n">
        <v>2826</v>
      </c>
      <c r="B2830" s="9">
        <f>_xlfn.BETA.INV(RAND(),'Расчет NPV'!$E$5,'Расчет NPV'!$F$5,'Расчет NPV'!$B$5,'Расчет NPV'!$D$5)</f>
        <v/>
      </c>
      <c r="C2830" s="9">
        <f>_xlfn.BETA.INV(RAND(),'Расчет NPV'!$E$6,'Расчет NPV'!$F$6,'Расчет NPV'!$B$6,'Расчет NPV'!$D$6)</f>
        <v/>
      </c>
      <c r="D2830" s="9">
        <f>_xlfn.BETA.INV(RAND(),'Расчет NPV'!$E$7,'Расчет NPV'!$F$7,'Расчет NPV'!$B$7,'Расчет NPV'!$D$7)</f>
        <v/>
      </c>
      <c r="E2830" s="5">
        <f>_xlfn.BETA.INV(RAND(),'Расчет NPV'!$E$8,'Расчет NPV'!$F$8,'Расчет NPV'!$B$8,'Расчет NPV'!$D$8)</f>
        <v/>
      </c>
      <c r="F2830" s="9">
        <f>_xlfn.BETA.INV(RAND(),'Расчет NPV'!$E$9,'Расчет NPV'!$F$9,'Расчет NPV'!$B$9,'Расчет NPV'!$D$9)</f>
        <v/>
      </c>
      <c r="G2830" s="9">
        <f>_xlfn.BETA.INV(RAND(),'Расчет NPV'!$E$10,'Расчет NPV'!$F$10,'Расчет NPV'!$B$10,'Расчет NPV'!$D$10)</f>
        <v/>
      </c>
      <c r="H2830" s="9">
        <f>((D2830*(1+E2830)^0*'Расчет NPV'!$C$14*(C2830-F2830)-G2830)-MAX((D2830*(1+E2830)^0*'Расчет NPV'!$C$14*(C2830-F2830)-G2830)-B2830/6,0)*'Расчет NPV'!$C$13)/(1+'Расчет NPV'!$C$12)^1</f>
        <v/>
      </c>
      <c r="I2830" s="9">
        <f>((D2830*(1+E2830)^1*(C2830-F2830)-G2830)-MAX((D2830*(1+E2830)^1*(C2830-F2830)-G2830)-B2830/6,0)*'Расчет NPV'!$C$13)/(1+'Расчет NPV'!$C$12)^2</f>
        <v/>
      </c>
      <c r="J2830" s="9">
        <f>((D2830*(1+E2830)^2*(C2830-F2830)-G2830)-MAX((D2830*(1+E2830)^2*(C2830-F2830)-G2830)-B2830/6,0)*'Расчет NPV'!$C$13)/(1+'Расчет NPV'!$C$12)^3</f>
        <v/>
      </c>
      <c r="K2830" s="9">
        <f>((D2830*(1+E2830)^3*(C2830-F2830)-G2830)-MAX((D2830*(1+E2830)^3*(C2830-F2830)-G2830)-B2830/6,0)*'Расчет NPV'!$C$13)/(1+'Расчет NPV'!$C$12)^4</f>
        <v/>
      </c>
      <c r="L2830" s="9">
        <f>((D2830*(1+E2830)^4*(C2830-F2830)-G2830)-MAX((D2830*(1+E2830)^4*(C2830-F2830)-G2830)-B2830/6,0)*'Расчет NPV'!$C$13)/(1+'Расчет NPV'!$C$12)^5</f>
        <v/>
      </c>
      <c r="M2830" s="9">
        <f>((D2830*(1+E2830)^5*(C2830-F2830)-G2830)-MAX((D2830*(1+E2830)^5*(C2830-F2830)-G2830)-B2830/6,0)*'Расчет NPV'!$C$13)/(1+'Расчет NPV'!$C$12)^6</f>
        <v/>
      </c>
      <c r="N2830" s="13">
        <f>SUM(H2830:M2830)-B2830</f>
        <v/>
      </c>
    </row>
    <row r="2831">
      <c r="A2831" t="n">
        <v>2827</v>
      </c>
      <c r="B2831" s="9">
        <f>_xlfn.BETA.INV(RAND(),'Расчет NPV'!$E$5,'Расчет NPV'!$F$5,'Расчет NPV'!$B$5,'Расчет NPV'!$D$5)</f>
        <v/>
      </c>
      <c r="C2831" s="9">
        <f>_xlfn.BETA.INV(RAND(),'Расчет NPV'!$E$6,'Расчет NPV'!$F$6,'Расчет NPV'!$B$6,'Расчет NPV'!$D$6)</f>
        <v/>
      </c>
      <c r="D2831" s="9">
        <f>_xlfn.BETA.INV(RAND(),'Расчет NPV'!$E$7,'Расчет NPV'!$F$7,'Расчет NPV'!$B$7,'Расчет NPV'!$D$7)</f>
        <v/>
      </c>
      <c r="E2831" s="5">
        <f>_xlfn.BETA.INV(RAND(),'Расчет NPV'!$E$8,'Расчет NPV'!$F$8,'Расчет NPV'!$B$8,'Расчет NPV'!$D$8)</f>
        <v/>
      </c>
      <c r="F2831" s="9">
        <f>_xlfn.BETA.INV(RAND(),'Расчет NPV'!$E$9,'Расчет NPV'!$F$9,'Расчет NPV'!$B$9,'Расчет NPV'!$D$9)</f>
        <v/>
      </c>
      <c r="G2831" s="9">
        <f>_xlfn.BETA.INV(RAND(),'Расчет NPV'!$E$10,'Расчет NPV'!$F$10,'Расчет NPV'!$B$10,'Расчет NPV'!$D$10)</f>
        <v/>
      </c>
      <c r="H2831" s="9">
        <f>((D2831*(1+E2831)^0*'Расчет NPV'!$C$14*(C2831-F2831)-G2831)-MAX((D2831*(1+E2831)^0*'Расчет NPV'!$C$14*(C2831-F2831)-G2831)-B2831/6,0)*'Расчет NPV'!$C$13)/(1+'Расчет NPV'!$C$12)^1</f>
        <v/>
      </c>
      <c r="I2831" s="9">
        <f>((D2831*(1+E2831)^1*(C2831-F2831)-G2831)-MAX((D2831*(1+E2831)^1*(C2831-F2831)-G2831)-B2831/6,0)*'Расчет NPV'!$C$13)/(1+'Расчет NPV'!$C$12)^2</f>
        <v/>
      </c>
      <c r="J2831" s="9">
        <f>((D2831*(1+E2831)^2*(C2831-F2831)-G2831)-MAX((D2831*(1+E2831)^2*(C2831-F2831)-G2831)-B2831/6,0)*'Расчет NPV'!$C$13)/(1+'Расчет NPV'!$C$12)^3</f>
        <v/>
      </c>
      <c r="K2831" s="9">
        <f>((D2831*(1+E2831)^3*(C2831-F2831)-G2831)-MAX((D2831*(1+E2831)^3*(C2831-F2831)-G2831)-B2831/6,0)*'Расчет NPV'!$C$13)/(1+'Расчет NPV'!$C$12)^4</f>
        <v/>
      </c>
      <c r="L2831" s="9">
        <f>((D2831*(1+E2831)^4*(C2831-F2831)-G2831)-MAX((D2831*(1+E2831)^4*(C2831-F2831)-G2831)-B2831/6,0)*'Расчет NPV'!$C$13)/(1+'Расчет NPV'!$C$12)^5</f>
        <v/>
      </c>
      <c r="M2831" s="9">
        <f>((D2831*(1+E2831)^5*(C2831-F2831)-G2831)-MAX((D2831*(1+E2831)^5*(C2831-F2831)-G2831)-B2831/6,0)*'Расчет NPV'!$C$13)/(1+'Расчет NPV'!$C$12)^6</f>
        <v/>
      </c>
      <c r="N2831" s="13">
        <f>SUM(H2831:M2831)-B2831</f>
        <v/>
      </c>
    </row>
    <row r="2832">
      <c r="A2832" t="n">
        <v>2828</v>
      </c>
      <c r="B2832" s="9">
        <f>_xlfn.BETA.INV(RAND(),'Расчет NPV'!$E$5,'Расчет NPV'!$F$5,'Расчет NPV'!$B$5,'Расчет NPV'!$D$5)</f>
        <v/>
      </c>
      <c r="C2832" s="9">
        <f>_xlfn.BETA.INV(RAND(),'Расчет NPV'!$E$6,'Расчет NPV'!$F$6,'Расчет NPV'!$B$6,'Расчет NPV'!$D$6)</f>
        <v/>
      </c>
      <c r="D2832" s="9">
        <f>_xlfn.BETA.INV(RAND(),'Расчет NPV'!$E$7,'Расчет NPV'!$F$7,'Расчет NPV'!$B$7,'Расчет NPV'!$D$7)</f>
        <v/>
      </c>
      <c r="E2832" s="5">
        <f>_xlfn.BETA.INV(RAND(),'Расчет NPV'!$E$8,'Расчет NPV'!$F$8,'Расчет NPV'!$B$8,'Расчет NPV'!$D$8)</f>
        <v/>
      </c>
      <c r="F2832" s="9">
        <f>_xlfn.BETA.INV(RAND(),'Расчет NPV'!$E$9,'Расчет NPV'!$F$9,'Расчет NPV'!$B$9,'Расчет NPV'!$D$9)</f>
        <v/>
      </c>
      <c r="G2832" s="9">
        <f>_xlfn.BETA.INV(RAND(),'Расчет NPV'!$E$10,'Расчет NPV'!$F$10,'Расчет NPV'!$B$10,'Расчет NPV'!$D$10)</f>
        <v/>
      </c>
      <c r="H2832" s="9">
        <f>((D2832*(1+E2832)^0*'Расчет NPV'!$C$14*(C2832-F2832)-G2832)-MAX((D2832*(1+E2832)^0*'Расчет NPV'!$C$14*(C2832-F2832)-G2832)-B2832/6,0)*'Расчет NPV'!$C$13)/(1+'Расчет NPV'!$C$12)^1</f>
        <v/>
      </c>
      <c r="I2832" s="9">
        <f>((D2832*(1+E2832)^1*(C2832-F2832)-G2832)-MAX((D2832*(1+E2832)^1*(C2832-F2832)-G2832)-B2832/6,0)*'Расчет NPV'!$C$13)/(1+'Расчет NPV'!$C$12)^2</f>
        <v/>
      </c>
      <c r="J2832" s="9">
        <f>((D2832*(1+E2832)^2*(C2832-F2832)-G2832)-MAX((D2832*(1+E2832)^2*(C2832-F2832)-G2832)-B2832/6,0)*'Расчет NPV'!$C$13)/(1+'Расчет NPV'!$C$12)^3</f>
        <v/>
      </c>
      <c r="K2832" s="9">
        <f>((D2832*(1+E2832)^3*(C2832-F2832)-G2832)-MAX((D2832*(1+E2832)^3*(C2832-F2832)-G2832)-B2832/6,0)*'Расчет NPV'!$C$13)/(1+'Расчет NPV'!$C$12)^4</f>
        <v/>
      </c>
      <c r="L2832" s="9">
        <f>((D2832*(1+E2832)^4*(C2832-F2832)-G2832)-MAX((D2832*(1+E2832)^4*(C2832-F2832)-G2832)-B2832/6,0)*'Расчет NPV'!$C$13)/(1+'Расчет NPV'!$C$12)^5</f>
        <v/>
      </c>
      <c r="M2832" s="9">
        <f>((D2832*(1+E2832)^5*(C2832-F2832)-G2832)-MAX((D2832*(1+E2832)^5*(C2832-F2832)-G2832)-B2832/6,0)*'Расчет NPV'!$C$13)/(1+'Расчет NPV'!$C$12)^6</f>
        <v/>
      </c>
      <c r="N2832" s="13">
        <f>SUM(H2832:M2832)-B2832</f>
        <v/>
      </c>
    </row>
    <row r="2833">
      <c r="A2833" t="n">
        <v>2829</v>
      </c>
      <c r="B2833" s="9">
        <f>_xlfn.BETA.INV(RAND(),'Расчет NPV'!$E$5,'Расчет NPV'!$F$5,'Расчет NPV'!$B$5,'Расчет NPV'!$D$5)</f>
        <v/>
      </c>
      <c r="C2833" s="9">
        <f>_xlfn.BETA.INV(RAND(),'Расчет NPV'!$E$6,'Расчет NPV'!$F$6,'Расчет NPV'!$B$6,'Расчет NPV'!$D$6)</f>
        <v/>
      </c>
      <c r="D2833" s="9">
        <f>_xlfn.BETA.INV(RAND(),'Расчет NPV'!$E$7,'Расчет NPV'!$F$7,'Расчет NPV'!$B$7,'Расчет NPV'!$D$7)</f>
        <v/>
      </c>
      <c r="E2833" s="5">
        <f>_xlfn.BETA.INV(RAND(),'Расчет NPV'!$E$8,'Расчет NPV'!$F$8,'Расчет NPV'!$B$8,'Расчет NPV'!$D$8)</f>
        <v/>
      </c>
      <c r="F2833" s="9">
        <f>_xlfn.BETA.INV(RAND(),'Расчет NPV'!$E$9,'Расчет NPV'!$F$9,'Расчет NPV'!$B$9,'Расчет NPV'!$D$9)</f>
        <v/>
      </c>
      <c r="G2833" s="9">
        <f>_xlfn.BETA.INV(RAND(),'Расчет NPV'!$E$10,'Расчет NPV'!$F$10,'Расчет NPV'!$B$10,'Расчет NPV'!$D$10)</f>
        <v/>
      </c>
      <c r="H2833" s="9">
        <f>((D2833*(1+E2833)^0*'Расчет NPV'!$C$14*(C2833-F2833)-G2833)-MAX((D2833*(1+E2833)^0*'Расчет NPV'!$C$14*(C2833-F2833)-G2833)-B2833/6,0)*'Расчет NPV'!$C$13)/(1+'Расчет NPV'!$C$12)^1</f>
        <v/>
      </c>
      <c r="I2833" s="9">
        <f>((D2833*(1+E2833)^1*(C2833-F2833)-G2833)-MAX((D2833*(1+E2833)^1*(C2833-F2833)-G2833)-B2833/6,0)*'Расчет NPV'!$C$13)/(1+'Расчет NPV'!$C$12)^2</f>
        <v/>
      </c>
      <c r="J2833" s="9">
        <f>((D2833*(1+E2833)^2*(C2833-F2833)-G2833)-MAX((D2833*(1+E2833)^2*(C2833-F2833)-G2833)-B2833/6,0)*'Расчет NPV'!$C$13)/(1+'Расчет NPV'!$C$12)^3</f>
        <v/>
      </c>
      <c r="K2833" s="9">
        <f>((D2833*(1+E2833)^3*(C2833-F2833)-G2833)-MAX((D2833*(1+E2833)^3*(C2833-F2833)-G2833)-B2833/6,0)*'Расчет NPV'!$C$13)/(1+'Расчет NPV'!$C$12)^4</f>
        <v/>
      </c>
      <c r="L2833" s="9">
        <f>((D2833*(1+E2833)^4*(C2833-F2833)-G2833)-MAX((D2833*(1+E2833)^4*(C2833-F2833)-G2833)-B2833/6,0)*'Расчет NPV'!$C$13)/(1+'Расчет NPV'!$C$12)^5</f>
        <v/>
      </c>
      <c r="M2833" s="9">
        <f>((D2833*(1+E2833)^5*(C2833-F2833)-G2833)-MAX((D2833*(1+E2833)^5*(C2833-F2833)-G2833)-B2833/6,0)*'Расчет NPV'!$C$13)/(1+'Расчет NPV'!$C$12)^6</f>
        <v/>
      </c>
      <c r="N2833" s="13">
        <f>SUM(H2833:M2833)-B2833</f>
        <v/>
      </c>
    </row>
    <row r="2834">
      <c r="A2834" t="n">
        <v>2830</v>
      </c>
      <c r="B2834" s="9">
        <f>_xlfn.BETA.INV(RAND(),'Расчет NPV'!$E$5,'Расчет NPV'!$F$5,'Расчет NPV'!$B$5,'Расчет NPV'!$D$5)</f>
        <v/>
      </c>
      <c r="C2834" s="9">
        <f>_xlfn.BETA.INV(RAND(),'Расчет NPV'!$E$6,'Расчет NPV'!$F$6,'Расчет NPV'!$B$6,'Расчет NPV'!$D$6)</f>
        <v/>
      </c>
      <c r="D2834" s="9">
        <f>_xlfn.BETA.INV(RAND(),'Расчет NPV'!$E$7,'Расчет NPV'!$F$7,'Расчет NPV'!$B$7,'Расчет NPV'!$D$7)</f>
        <v/>
      </c>
      <c r="E2834" s="5">
        <f>_xlfn.BETA.INV(RAND(),'Расчет NPV'!$E$8,'Расчет NPV'!$F$8,'Расчет NPV'!$B$8,'Расчет NPV'!$D$8)</f>
        <v/>
      </c>
      <c r="F2834" s="9">
        <f>_xlfn.BETA.INV(RAND(),'Расчет NPV'!$E$9,'Расчет NPV'!$F$9,'Расчет NPV'!$B$9,'Расчет NPV'!$D$9)</f>
        <v/>
      </c>
      <c r="G2834" s="9">
        <f>_xlfn.BETA.INV(RAND(),'Расчет NPV'!$E$10,'Расчет NPV'!$F$10,'Расчет NPV'!$B$10,'Расчет NPV'!$D$10)</f>
        <v/>
      </c>
      <c r="H2834" s="9">
        <f>((D2834*(1+E2834)^0*'Расчет NPV'!$C$14*(C2834-F2834)-G2834)-MAX((D2834*(1+E2834)^0*'Расчет NPV'!$C$14*(C2834-F2834)-G2834)-B2834/6,0)*'Расчет NPV'!$C$13)/(1+'Расчет NPV'!$C$12)^1</f>
        <v/>
      </c>
      <c r="I2834" s="9">
        <f>((D2834*(1+E2834)^1*(C2834-F2834)-G2834)-MAX((D2834*(1+E2834)^1*(C2834-F2834)-G2834)-B2834/6,0)*'Расчет NPV'!$C$13)/(1+'Расчет NPV'!$C$12)^2</f>
        <v/>
      </c>
      <c r="J2834" s="9">
        <f>((D2834*(1+E2834)^2*(C2834-F2834)-G2834)-MAX((D2834*(1+E2834)^2*(C2834-F2834)-G2834)-B2834/6,0)*'Расчет NPV'!$C$13)/(1+'Расчет NPV'!$C$12)^3</f>
        <v/>
      </c>
      <c r="K2834" s="9">
        <f>((D2834*(1+E2834)^3*(C2834-F2834)-G2834)-MAX((D2834*(1+E2834)^3*(C2834-F2834)-G2834)-B2834/6,0)*'Расчет NPV'!$C$13)/(1+'Расчет NPV'!$C$12)^4</f>
        <v/>
      </c>
      <c r="L2834" s="9">
        <f>((D2834*(1+E2834)^4*(C2834-F2834)-G2834)-MAX((D2834*(1+E2834)^4*(C2834-F2834)-G2834)-B2834/6,0)*'Расчет NPV'!$C$13)/(1+'Расчет NPV'!$C$12)^5</f>
        <v/>
      </c>
      <c r="M2834" s="9">
        <f>((D2834*(1+E2834)^5*(C2834-F2834)-G2834)-MAX((D2834*(1+E2834)^5*(C2834-F2834)-G2834)-B2834/6,0)*'Расчет NPV'!$C$13)/(1+'Расчет NPV'!$C$12)^6</f>
        <v/>
      </c>
      <c r="N2834" s="13">
        <f>SUM(H2834:M2834)-B2834</f>
        <v/>
      </c>
    </row>
    <row r="2835">
      <c r="A2835" t="n">
        <v>2831</v>
      </c>
      <c r="B2835" s="9">
        <f>_xlfn.BETA.INV(RAND(),'Расчет NPV'!$E$5,'Расчет NPV'!$F$5,'Расчет NPV'!$B$5,'Расчет NPV'!$D$5)</f>
        <v/>
      </c>
      <c r="C2835" s="9">
        <f>_xlfn.BETA.INV(RAND(),'Расчет NPV'!$E$6,'Расчет NPV'!$F$6,'Расчет NPV'!$B$6,'Расчет NPV'!$D$6)</f>
        <v/>
      </c>
      <c r="D2835" s="9">
        <f>_xlfn.BETA.INV(RAND(),'Расчет NPV'!$E$7,'Расчет NPV'!$F$7,'Расчет NPV'!$B$7,'Расчет NPV'!$D$7)</f>
        <v/>
      </c>
      <c r="E2835" s="5">
        <f>_xlfn.BETA.INV(RAND(),'Расчет NPV'!$E$8,'Расчет NPV'!$F$8,'Расчет NPV'!$B$8,'Расчет NPV'!$D$8)</f>
        <v/>
      </c>
      <c r="F2835" s="9">
        <f>_xlfn.BETA.INV(RAND(),'Расчет NPV'!$E$9,'Расчет NPV'!$F$9,'Расчет NPV'!$B$9,'Расчет NPV'!$D$9)</f>
        <v/>
      </c>
      <c r="G2835" s="9">
        <f>_xlfn.BETA.INV(RAND(),'Расчет NPV'!$E$10,'Расчет NPV'!$F$10,'Расчет NPV'!$B$10,'Расчет NPV'!$D$10)</f>
        <v/>
      </c>
      <c r="H2835" s="9">
        <f>((D2835*(1+E2835)^0*'Расчет NPV'!$C$14*(C2835-F2835)-G2835)-MAX((D2835*(1+E2835)^0*'Расчет NPV'!$C$14*(C2835-F2835)-G2835)-B2835/6,0)*'Расчет NPV'!$C$13)/(1+'Расчет NPV'!$C$12)^1</f>
        <v/>
      </c>
      <c r="I2835" s="9">
        <f>((D2835*(1+E2835)^1*(C2835-F2835)-G2835)-MAX((D2835*(1+E2835)^1*(C2835-F2835)-G2835)-B2835/6,0)*'Расчет NPV'!$C$13)/(1+'Расчет NPV'!$C$12)^2</f>
        <v/>
      </c>
      <c r="J2835" s="9">
        <f>((D2835*(1+E2835)^2*(C2835-F2835)-G2835)-MAX((D2835*(1+E2835)^2*(C2835-F2835)-G2835)-B2835/6,0)*'Расчет NPV'!$C$13)/(1+'Расчет NPV'!$C$12)^3</f>
        <v/>
      </c>
      <c r="K2835" s="9">
        <f>((D2835*(1+E2835)^3*(C2835-F2835)-G2835)-MAX((D2835*(1+E2835)^3*(C2835-F2835)-G2835)-B2835/6,0)*'Расчет NPV'!$C$13)/(1+'Расчет NPV'!$C$12)^4</f>
        <v/>
      </c>
      <c r="L2835" s="9">
        <f>((D2835*(1+E2835)^4*(C2835-F2835)-G2835)-MAX((D2835*(1+E2835)^4*(C2835-F2835)-G2835)-B2835/6,0)*'Расчет NPV'!$C$13)/(1+'Расчет NPV'!$C$12)^5</f>
        <v/>
      </c>
      <c r="M2835" s="9">
        <f>((D2835*(1+E2835)^5*(C2835-F2835)-G2835)-MAX((D2835*(1+E2835)^5*(C2835-F2835)-G2835)-B2835/6,0)*'Расчет NPV'!$C$13)/(1+'Расчет NPV'!$C$12)^6</f>
        <v/>
      </c>
      <c r="N2835" s="13">
        <f>SUM(H2835:M2835)-B2835</f>
        <v/>
      </c>
    </row>
    <row r="2836">
      <c r="A2836" t="n">
        <v>2832</v>
      </c>
      <c r="B2836" s="9">
        <f>_xlfn.BETA.INV(RAND(),'Расчет NPV'!$E$5,'Расчет NPV'!$F$5,'Расчет NPV'!$B$5,'Расчет NPV'!$D$5)</f>
        <v/>
      </c>
      <c r="C2836" s="9">
        <f>_xlfn.BETA.INV(RAND(),'Расчет NPV'!$E$6,'Расчет NPV'!$F$6,'Расчет NPV'!$B$6,'Расчет NPV'!$D$6)</f>
        <v/>
      </c>
      <c r="D2836" s="9">
        <f>_xlfn.BETA.INV(RAND(),'Расчет NPV'!$E$7,'Расчет NPV'!$F$7,'Расчет NPV'!$B$7,'Расчет NPV'!$D$7)</f>
        <v/>
      </c>
      <c r="E2836" s="5">
        <f>_xlfn.BETA.INV(RAND(),'Расчет NPV'!$E$8,'Расчет NPV'!$F$8,'Расчет NPV'!$B$8,'Расчет NPV'!$D$8)</f>
        <v/>
      </c>
      <c r="F2836" s="9">
        <f>_xlfn.BETA.INV(RAND(),'Расчет NPV'!$E$9,'Расчет NPV'!$F$9,'Расчет NPV'!$B$9,'Расчет NPV'!$D$9)</f>
        <v/>
      </c>
      <c r="G2836" s="9">
        <f>_xlfn.BETA.INV(RAND(),'Расчет NPV'!$E$10,'Расчет NPV'!$F$10,'Расчет NPV'!$B$10,'Расчет NPV'!$D$10)</f>
        <v/>
      </c>
      <c r="H2836" s="9">
        <f>((D2836*(1+E2836)^0*'Расчет NPV'!$C$14*(C2836-F2836)-G2836)-MAX((D2836*(1+E2836)^0*'Расчет NPV'!$C$14*(C2836-F2836)-G2836)-B2836/6,0)*'Расчет NPV'!$C$13)/(1+'Расчет NPV'!$C$12)^1</f>
        <v/>
      </c>
      <c r="I2836" s="9">
        <f>((D2836*(1+E2836)^1*(C2836-F2836)-G2836)-MAX((D2836*(1+E2836)^1*(C2836-F2836)-G2836)-B2836/6,0)*'Расчет NPV'!$C$13)/(1+'Расчет NPV'!$C$12)^2</f>
        <v/>
      </c>
      <c r="J2836" s="9">
        <f>((D2836*(1+E2836)^2*(C2836-F2836)-G2836)-MAX((D2836*(1+E2836)^2*(C2836-F2836)-G2836)-B2836/6,0)*'Расчет NPV'!$C$13)/(1+'Расчет NPV'!$C$12)^3</f>
        <v/>
      </c>
      <c r="K2836" s="9">
        <f>((D2836*(1+E2836)^3*(C2836-F2836)-G2836)-MAX((D2836*(1+E2836)^3*(C2836-F2836)-G2836)-B2836/6,0)*'Расчет NPV'!$C$13)/(1+'Расчет NPV'!$C$12)^4</f>
        <v/>
      </c>
      <c r="L2836" s="9">
        <f>((D2836*(1+E2836)^4*(C2836-F2836)-G2836)-MAX((D2836*(1+E2836)^4*(C2836-F2836)-G2836)-B2836/6,0)*'Расчет NPV'!$C$13)/(1+'Расчет NPV'!$C$12)^5</f>
        <v/>
      </c>
      <c r="M2836" s="9">
        <f>((D2836*(1+E2836)^5*(C2836-F2836)-G2836)-MAX((D2836*(1+E2836)^5*(C2836-F2836)-G2836)-B2836/6,0)*'Расчет NPV'!$C$13)/(1+'Расчет NPV'!$C$12)^6</f>
        <v/>
      </c>
      <c r="N2836" s="13">
        <f>SUM(H2836:M2836)-B2836</f>
        <v/>
      </c>
    </row>
    <row r="2837">
      <c r="A2837" t="n">
        <v>2833</v>
      </c>
      <c r="B2837" s="9">
        <f>_xlfn.BETA.INV(RAND(),'Расчет NPV'!$E$5,'Расчет NPV'!$F$5,'Расчет NPV'!$B$5,'Расчет NPV'!$D$5)</f>
        <v/>
      </c>
      <c r="C2837" s="9">
        <f>_xlfn.BETA.INV(RAND(),'Расчет NPV'!$E$6,'Расчет NPV'!$F$6,'Расчет NPV'!$B$6,'Расчет NPV'!$D$6)</f>
        <v/>
      </c>
      <c r="D2837" s="9">
        <f>_xlfn.BETA.INV(RAND(),'Расчет NPV'!$E$7,'Расчет NPV'!$F$7,'Расчет NPV'!$B$7,'Расчет NPV'!$D$7)</f>
        <v/>
      </c>
      <c r="E2837" s="5">
        <f>_xlfn.BETA.INV(RAND(),'Расчет NPV'!$E$8,'Расчет NPV'!$F$8,'Расчет NPV'!$B$8,'Расчет NPV'!$D$8)</f>
        <v/>
      </c>
      <c r="F2837" s="9">
        <f>_xlfn.BETA.INV(RAND(),'Расчет NPV'!$E$9,'Расчет NPV'!$F$9,'Расчет NPV'!$B$9,'Расчет NPV'!$D$9)</f>
        <v/>
      </c>
      <c r="G2837" s="9">
        <f>_xlfn.BETA.INV(RAND(),'Расчет NPV'!$E$10,'Расчет NPV'!$F$10,'Расчет NPV'!$B$10,'Расчет NPV'!$D$10)</f>
        <v/>
      </c>
      <c r="H2837" s="9">
        <f>((D2837*(1+E2837)^0*'Расчет NPV'!$C$14*(C2837-F2837)-G2837)-MAX((D2837*(1+E2837)^0*'Расчет NPV'!$C$14*(C2837-F2837)-G2837)-B2837/6,0)*'Расчет NPV'!$C$13)/(1+'Расчет NPV'!$C$12)^1</f>
        <v/>
      </c>
      <c r="I2837" s="9">
        <f>((D2837*(1+E2837)^1*(C2837-F2837)-G2837)-MAX((D2837*(1+E2837)^1*(C2837-F2837)-G2837)-B2837/6,0)*'Расчет NPV'!$C$13)/(1+'Расчет NPV'!$C$12)^2</f>
        <v/>
      </c>
      <c r="J2837" s="9">
        <f>((D2837*(1+E2837)^2*(C2837-F2837)-G2837)-MAX((D2837*(1+E2837)^2*(C2837-F2837)-G2837)-B2837/6,0)*'Расчет NPV'!$C$13)/(1+'Расчет NPV'!$C$12)^3</f>
        <v/>
      </c>
      <c r="K2837" s="9">
        <f>((D2837*(1+E2837)^3*(C2837-F2837)-G2837)-MAX((D2837*(1+E2837)^3*(C2837-F2837)-G2837)-B2837/6,0)*'Расчет NPV'!$C$13)/(1+'Расчет NPV'!$C$12)^4</f>
        <v/>
      </c>
      <c r="L2837" s="9">
        <f>((D2837*(1+E2837)^4*(C2837-F2837)-G2837)-MAX((D2837*(1+E2837)^4*(C2837-F2837)-G2837)-B2837/6,0)*'Расчет NPV'!$C$13)/(1+'Расчет NPV'!$C$12)^5</f>
        <v/>
      </c>
      <c r="M2837" s="9">
        <f>((D2837*(1+E2837)^5*(C2837-F2837)-G2837)-MAX((D2837*(1+E2837)^5*(C2837-F2837)-G2837)-B2837/6,0)*'Расчет NPV'!$C$13)/(1+'Расчет NPV'!$C$12)^6</f>
        <v/>
      </c>
      <c r="N2837" s="13">
        <f>SUM(H2837:M2837)-B2837</f>
        <v/>
      </c>
    </row>
    <row r="2838">
      <c r="A2838" t="n">
        <v>2834</v>
      </c>
      <c r="B2838" s="9">
        <f>_xlfn.BETA.INV(RAND(),'Расчет NPV'!$E$5,'Расчет NPV'!$F$5,'Расчет NPV'!$B$5,'Расчет NPV'!$D$5)</f>
        <v/>
      </c>
      <c r="C2838" s="9">
        <f>_xlfn.BETA.INV(RAND(),'Расчет NPV'!$E$6,'Расчет NPV'!$F$6,'Расчет NPV'!$B$6,'Расчет NPV'!$D$6)</f>
        <v/>
      </c>
      <c r="D2838" s="9">
        <f>_xlfn.BETA.INV(RAND(),'Расчет NPV'!$E$7,'Расчет NPV'!$F$7,'Расчет NPV'!$B$7,'Расчет NPV'!$D$7)</f>
        <v/>
      </c>
      <c r="E2838" s="5">
        <f>_xlfn.BETA.INV(RAND(),'Расчет NPV'!$E$8,'Расчет NPV'!$F$8,'Расчет NPV'!$B$8,'Расчет NPV'!$D$8)</f>
        <v/>
      </c>
      <c r="F2838" s="9">
        <f>_xlfn.BETA.INV(RAND(),'Расчет NPV'!$E$9,'Расчет NPV'!$F$9,'Расчет NPV'!$B$9,'Расчет NPV'!$D$9)</f>
        <v/>
      </c>
      <c r="G2838" s="9">
        <f>_xlfn.BETA.INV(RAND(),'Расчет NPV'!$E$10,'Расчет NPV'!$F$10,'Расчет NPV'!$B$10,'Расчет NPV'!$D$10)</f>
        <v/>
      </c>
      <c r="H2838" s="9">
        <f>((D2838*(1+E2838)^0*'Расчет NPV'!$C$14*(C2838-F2838)-G2838)-MAX((D2838*(1+E2838)^0*'Расчет NPV'!$C$14*(C2838-F2838)-G2838)-B2838/6,0)*'Расчет NPV'!$C$13)/(1+'Расчет NPV'!$C$12)^1</f>
        <v/>
      </c>
      <c r="I2838" s="9">
        <f>((D2838*(1+E2838)^1*(C2838-F2838)-G2838)-MAX((D2838*(1+E2838)^1*(C2838-F2838)-G2838)-B2838/6,0)*'Расчет NPV'!$C$13)/(1+'Расчет NPV'!$C$12)^2</f>
        <v/>
      </c>
      <c r="J2838" s="9">
        <f>((D2838*(1+E2838)^2*(C2838-F2838)-G2838)-MAX((D2838*(1+E2838)^2*(C2838-F2838)-G2838)-B2838/6,0)*'Расчет NPV'!$C$13)/(1+'Расчет NPV'!$C$12)^3</f>
        <v/>
      </c>
      <c r="K2838" s="9">
        <f>((D2838*(1+E2838)^3*(C2838-F2838)-G2838)-MAX((D2838*(1+E2838)^3*(C2838-F2838)-G2838)-B2838/6,0)*'Расчет NPV'!$C$13)/(1+'Расчет NPV'!$C$12)^4</f>
        <v/>
      </c>
      <c r="L2838" s="9">
        <f>((D2838*(1+E2838)^4*(C2838-F2838)-G2838)-MAX((D2838*(1+E2838)^4*(C2838-F2838)-G2838)-B2838/6,0)*'Расчет NPV'!$C$13)/(1+'Расчет NPV'!$C$12)^5</f>
        <v/>
      </c>
      <c r="M2838" s="9">
        <f>((D2838*(1+E2838)^5*(C2838-F2838)-G2838)-MAX((D2838*(1+E2838)^5*(C2838-F2838)-G2838)-B2838/6,0)*'Расчет NPV'!$C$13)/(1+'Расчет NPV'!$C$12)^6</f>
        <v/>
      </c>
      <c r="N2838" s="13">
        <f>SUM(H2838:M2838)-B2838</f>
        <v/>
      </c>
    </row>
    <row r="2839">
      <c r="A2839" t="n">
        <v>2835</v>
      </c>
      <c r="B2839" s="9">
        <f>_xlfn.BETA.INV(RAND(),'Расчет NPV'!$E$5,'Расчет NPV'!$F$5,'Расчет NPV'!$B$5,'Расчет NPV'!$D$5)</f>
        <v/>
      </c>
      <c r="C2839" s="9">
        <f>_xlfn.BETA.INV(RAND(),'Расчет NPV'!$E$6,'Расчет NPV'!$F$6,'Расчет NPV'!$B$6,'Расчет NPV'!$D$6)</f>
        <v/>
      </c>
      <c r="D2839" s="9">
        <f>_xlfn.BETA.INV(RAND(),'Расчет NPV'!$E$7,'Расчет NPV'!$F$7,'Расчет NPV'!$B$7,'Расчет NPV'!$D$7)</f>
        <v/>
      </c>
      <c r="E2839" s="5">
        <f>_xlfn.BETA.INV(RAND(),'Расчет NPV'!$E$8,'Расчет NPV'!$F$8,'Расчет NPV'!$B$8,'Расчет NPV'!$D$8)</f>
        <v/>
      </c>
      <c r="F2839" s="9">
        <f>_xlfn.BETA.INV(RAND(),'Расчет NPV'!$E$9,'Расчет NPV'!$F$9,'Расчет NPV'!$B$9,'Расчет NPV'!$D$9)</f>
        <v/>
      </c>
      <c r="G2839" s="9">
        <f>_xlfn.BETA.INV(RAND(),'Расчет NPV'!$E$10,'Расчет NPV'!$F$10,'Расчет NPV'!$B$10,'Расчет NPV'!$D$10)</f>
        <v/>
      </c>
      <c r="H2839" s="9">
        <f>((D2839*(1+E2839)^0*'Расчет NPV'!$C$14*(C2839-F2839)-G2839)-MAX((D2839*(1+E2839)^0*'Расчет NPV'!$C$14*(C2839-F2839)-G2839)-B2839/6,0)*'Расчет NPV'!$C$13)/(1+'Расчет NPV'!$C$12)^1</f>
        <v/>
      </c>
      <c r="I2839" s="9">
        <f>((D2839*(1+E2839)^1*(C2839-F2839)-G2839)-MAX((D2839*(1+E2839)^1*(C2839-F2839)-G2839)-B2839/6,0)*'Расчет NPV'!$C$13)/(1+'Расчет NPV'!$C$12)^2</f>
        <v/>
      </c>
      <c r="J2839" s="9">
        <f>((D2839*(1+E2839)^2*(C2839-F2839)-G2839)-MAX((D2839*(1+E2839)^2*(C2839-F2839)-G2839)-B2839/6,0)*'Расчет NPV'!$C$13)/(1+'Расчет NPV'!$C$12)^3</f>
        <v/>
      </c>
      <c r="K2839" s="9">
        <f>((D2839*(1+E2839)^3*(C2839-F2839)-G2839)-MAX((D2839*(1+E2839)^3*(C2839-F2839)-G2839)-B2839/6,0)*'Расчет NPV'!$C$13)/(1+'Расчет NPV'!$C$12)^4</f>
        <v/>
      </c>
      <c r="L2839" s="9">
        <f>((D2839*(1+E2839)^4*(C2839-F2839)-G2839)-MAX((D2839*(1+E2839)^4*(C2839-F2839)-G2839)-B2839/6,0)*'Расчет NPV'!$C$13)/(1+'Расчет NPV'!$C$12)^5</f>
        <v/>
      </c>
      <c r="M2839" s="9">
        <f>((D2839*(1+E2839)^5*(C2839-F2839)-G2839)-MAX((D2839*(1+E2839)^5*(C2839-F2839)-G2839)-B2839/6,0)*'Расчет NPV'!$C$13)/(1+'Расчет NPV'!$C$12)^6</f>
        <v/>
      </c>
      <c r="N2839" s="13">
        <f>SUM(H2839:M2839)-B2839</f>
        <v/>
      </c>
    </row>
    <row r="2840">
      <c r="A2840" t="n">
        <v>2836</v>
      </c>
      <c r="B2840" s="9">
        <f>_xlfn.BETA.INV(RAND(),'Расчет NPV'!$E$5,'Расчет NPV'!$F$5,'Расчет NPV'!$B$5,'Расчет NPV'!$D$5)</f>
        <v/>
      </c>
      <c r="C2840" s="9">
        <f>_xlfn.BETA.INV(RAND(),'Расчет NPV'!$E$6,'Расчет NPV'!$F$6,'Расчет NPV'!$B$6,'Расчет NPV'!$D$6)</f>
        <v/>
      </c>
      <c r="D2840" s="9">
        <f>_xlfn.BETA.INV(RAND(),'Расчет NPV'!$E$7,'Расчет NPV'!$F$7,'Расчет NPV'!$B$7,'Расчет NPV'!$D$7)</f>
        <v/>
      </c>
      <c r="E2840" s="5">
        <f>_xlfn.BETA.INV(RAND(),'Расчет NPV'!$E$8,'Расчет NPV'!$F$8,'Расчет NPV'!$B$8,'Расчет NPV'!$D$8)</f>
        <v/>
      </c>
      <c r="F2840" s="9">
        <f>_xlfn.BETA.INV(RAND(),'Расчет NPV'!$E$9,'Расчет NPV'!$F$9,'Расчет NPV'!$B$9,'Расчет NPV'!$D$9)</f>
        <v/>
      </c>
      <c r="G2840" s="9">
        <f>_xlfn.BETA.INV(RAND(),'Расчет NPV'!$E$10,'Расчет NPV'!$F$10,'Расчет NPV'!$B$10,'Расчет NPV'!$D$10)</f>
        <v/>
      </c>
      <c r="H2840" s="9">
        <f>((D2840*(1+E2840)^0*'Расчет NPV'!$C$14*(C2840-F2840)-G2840)-MAX((D2840*(1+E2840)^0*'Расчет NPV'!$C$14*(C2840-F2840)-G2840)-B2840/6,0)*'Расчет NPV'!$C$13)/(1+'Расчет NPV'!$C$12)^1</f>
        <v/>
      </c>
      <c r="I2840" s="9">
        <f>((D2840*(1+E2840)^1*(C2840-F2840)-G2840)-MAX((D2840*(1+E2840)^1*(C2840-F2840)-G2840)-B2840/6,0)*'Расчет NPV'!$C$13)/(1+'Расчет NPV'!$C$12)^2</f>
        <v/>
      </c>
      <c r="J2840" s="9">
        <f>((D2840*(1+E2840)^2*(C2840-F2840)-G2840)-MAX((D2840*(1+E2840)^2*(C2840-F2840)-G2840)-B2840/6,0)*'Расчет NPV'!$C$13)/(1+'Расчет NPV'!$C$12)^3</f>
        <v/>
      </c>
      <c r="K2840" s="9">
        <f>((D2840*(1+E2840)^3*(C2840-F2840)-G2840)-MAX((D2840*(1+E2840)^3*(C2840-F2840)-G2840)-B2840/6,0)*'Расчет NPV'!$C$13)/(1+'Расчет NPV'!$C$12)^4</f>
        <v/>
      </c>
      <c r="L2840" s="9">
        <f>((D2840*(1+E2840)^4*(C2840-F2840)-G2840)-MAX((D2840*(1+E2840)^4*(C2840-F2840)-G2840)-B2840/6,0)*'Расчет NPV'!$C$13)/(1+'Расчет NPV'!$C$12)^5</f>
        <v/>
      </c>
      <c r="M2840" s="9">
        <f>((D2840*(1+E2840)^5*(C2840-F2840)-G2840)-MAX((D2840*(1+E2840)^5*(C2840-F2840)-G2840)-B2840/6,0)*'Расчет NPV'!$C$13)/(1+'Расчет NPV'!$C$12)^6</f>
        <v/>
      </c>
      <c r="N2840" s="13">
        <f>SUM(H2840:M2840)-B2840</f>
        <v/>
      </c>
    </row>
    <row r="2841">
      <c r="A2841" t="n">
        <v>2837</v>
      </c>
      <c r="B2841" s="9">
        <f>_xlfn.BETA.INV(RAND(),'Расчет NPV'!$E$5,'Расчет NPV'!$F$5,'Расчет NPV'!$B$5,'Расчет NPV'!$D$5)</f>
        <v/>
      </c>
      <c r="C2841" s="9">
        <f>_xlfn.BETA.INV(RAND(),'Расчет NPV'!$E$6,'Расчет NPV'!$F$6,'Расчет NPV'!$B$6,'Расчет NPV'!$D$6)</f>
        <v/>
      </c>
      <c r="D2841" s="9">
        <f>_xlfn.BETA.INV(RAND(),'Расчет NPV'!$E$7,'Расчет NPV'!$F$7,'Расчет NPV'!$B$7,'Расчет NPV'!$D$7)</f>
        <v/>
      </c>
      <c r="E2841" s="5">
        <f>_xlfn.BETA.INV(RAND(),'Расчет NPV'!$E$8,'Расчет NPV'!$F$8,'Расчет NPV'!$B$8,'Расчет NPV'!$D$8)</f>
        <v/>
      </c>
      <c r="F2841" s="9">
        <f>_xlfn.BETA.INV(RAND(),'Расчет NPV'!$E$9,'Расчет NPV'!$F$9,'Расчет NPV'!$B$9,'Расчет NPV'!$D$9)</f>
        <v/>
      </c>
      <c r="G2841" s="9">
        <f>_xlfn.BETA.INV(RAND(),'Расчет NPV'!$E$10,'Расчет NPV'!$F$10,'Расчет NPV'!$B$10,'Расчет NPV'!$D$10)</f>
        <v/>
      </c>
      <c r="H2841" s="9">
        <f>((D2841*(1+E2841)^0*'Расчет NPV'!$C$14*(C2841-F2841)-G2841)-MAX((D2841*(1+E2841)^0*'Расчет NPV'!$C$14*(C2841-F2841)-G2841)-B2841/6,0)*'Расчет NPV'!$C$13)/(1+'Расчет NPV'!$C$12)^1</f>
        <v/>
      </c>
      <c r="I2841" s="9">
        <f>((D2841*(1+E2841)^1*(C2841-F2841)-G2841)-MAX((D2841*(1+E2841)^1*(C2841-F2841)-G2841)-B2841/6,0)*'Расчет NPV'!$C$13)/(1+'Расчет NPV'!$C$12)^2</f>
        <v/>
      </c>
      <c r="J2841" s="9">
        <f>((D2841*(1+E2841)^2*(C2841-F2841)-G2841)-MAX((D2841*(1+E2841)^2*(C2841-F2841)-G2841)-B2841/6,0)*'Расчет NPV'!$C$13)/(1+'Расчет NPV'!$C$12)^3</f>
        <v/>
      </c>
      <c r="K2841" s="9">
        <f>((D2841*(1+E2841)^3*(C2841-F2841)-G2841)-MAX((D2841*(1+E2841)^3*(C2841-F2841)-G2841)-B2841/6,0)*'Расчет NPV'!$C$13)/(1+'Расчет NPV'!$C$12)^4</f>
        <v/>
      </c>
      <c r="L2841" s="9">
        <f>((D2841*(1+E2841)^4*(C2841-F2841)-G2841)-MAX((D2841*(1+E2841)^4*(C2841-F2841)-G2841)-B2841/6,0)*'Расчет NPV'!$C$13)/(1+'Расчет NPV'!$C$12)^5</f>
        <v/>
      </c>
      <c r="M2841" s="9">
        <f>((D2841*(1+E2841)^5*(C2841-F2841)-G2841)-MAX((D2841*(1+E2841)^5*(C2841-F2841)-G2841)-B2841/6,0)*'Расчет NPV'!$C$13)/(1+'Расчет NPV'!$C$12)^6</f>
        <v/>
      </c>
      <c r="N2841" s="13">
        <f>SUM(H2841:M2841)-B2841</f>
        <v/>
      </c>
    </row>
    <row r="2842">
      <c r="A2842" t="n">
        <v>2838</v>
      </c>
      <c r="B2842" s="9">
        <f>_xlfn.BETA.INV(RAND(),'Расчет NPV'!$E$5,'Расчет NPV'!$F$5,'Расчет NPV'!$B$5,'Расчет NPV'!$D$5)</f>
        <v/>
      </c>
      <c r="C2842" s="9">
        <f>_xlfn.BETA.INV(RAND(),'Расчет NPV'!$E$6,'Расчет NPV'!$F$6,'Расчет NPV'!$B$6,'Расчет NPV'!$D$6)</f>
        <v/>
      </c>
      <c r="D2842" s="9">
        <f>_xlfn.BETA.INV(RAND(),'Расчет NPV'!$E$7,'Расчет NPV'!$F$7,'Расчет NPV'!$B$7,'Расчет NPV'!$D$7)</f>
        <v/>
      </c>
      <c r="E2842" s="5">
        <f>_xlfn.BETA.INV(RAND(),'Расчет NPV'!$E$8,'Расчет NPV'!$F$8,'Расчет NPV'!$B$8,'Расчет NPV'!$D$8)</f>
        <v/>
      </c>
      <c r="F2842" s="9">
        <f>_xlfn.BETA.INV(RAND(),'Расчет NPV'!$E$9,'Расчет NPV'!$F$9,'Расчет NPV'!$B$9,'Расчет NPV'!$D$9)</f>
        <v/>
      </c>
      <c r="G2842" s="9">
        <f>_xlfn.BETA.INV(RAND(),'Расчет NPV'!$E$10,'Расчет NPV'!$F$10,'Расчет NPV'!$B$10,'Расчет NPV'!$D$10)</f>
        <v/>
      </c>
      <c r="H2842" s="9">
        <f>((D2842*(1+E2842)^0*'Расчет NPV'!$C$14*(C2842-F2842)-G2842)-MAX((D2842*(1+E2842)^0*'Расчет NPV'!$C$14*(C2842-F2842)-G2842)-B2842/6,0)*'Расчет NPV'!$C$13)/(1+'Расчет NPV'!$C$12)^1</f>
        <v/>
      </c>
      <c r="I2842" s="9">
        <f>((D2842*(1+E2842)^1*(C2842-F2842)-G2842)-MAX((D2842*(1+E2842)^1*(C2842-F2842)-G2842)-B2842/6,0)*'Расчет NPV'!$C$13)/(1+'Расчет NPV'!$C$12)^2</f>
        <v/>
      </c>
      <c r="J2842" s="9">
        <f>((D2842*(1+E2842)^2*(C2842-F2842)-G2842)-MAX((D2842*(1+E2842)^2*(C2842-F2842)-G2842)-B2842/6,0)*'Расчет NPV'!$C$13)/(1+'Расчет NPV'!$C$12)^3</f>
        <v/>
      </c>
      <c r="K2842" s="9">
        <f>((D2842*(1+E2842)^3*(C2842-F2842)-G2842)-MAX((D2842*(1+E2842)^3*(C2842-F2842)-G2842)-B2842/6,0)*'Расчет NPV'!$C$13)/(1+'Расчет NPV'!$C$12)^4</f>
        <v/>
      </c>
      <c r="L2842" s="9">
        <f>((D2842*(1+E2842)^4*(C2842-F2842)-G2842)-MAX((D2842*(1+E2842)^4*(C2842-F2842)-G2842)-B2842/6,0)*'Расчет NPV'!$C$13)/(1+'Расчет NPV'!$C$12)^5</f>
        <v/>
      </c>
      <c r="M2842" s="9">
        <f>((D2842*(1+E2842)^5*(C2842-F2842)-G2842)-MAX((D2842*(1+E2842)^5*(C2842-F2842)-G2842)-B2842/6,0)*'Расчет NPV'!$C$13)/(1+'Расчет NPV'!$C$12)^6</f>
        <v/>
      </c>
      <c r="N2842" s="13">
        <f>SUM(H2842:M2842)-B2842</f>
        <v/>
      </c>
    </row>
    <row r="2843">
      <c r="A2843" t="n">
        <v>2839</v>
      </c>
      <c r="B2843" s="9">
        <f>_xlfn.BETA.INV(RAND(),'Расчет NPV'!$E$5,'Расчет NPV'!$F$5,'Расчет NPV'!$B$5,'Расчет NPV'!$D$5)</f>
        <v/>
      </c>
      <c r="C2843" s="9">
        <f>_xlfn.BETA.INV(RAND(),'Расчет NPV'!$E$6,'Расчет NPV'!$F$6,'Расчет NPV'!$B$6,'Расчет NPV'!$D$6)</f>
        <v/>
      </c>
      <c r="D2843" s="9">
        <f>_xlfn.BETA.INV(RAND(),'Расчет NPV'!$E$7,'Расчет NPV'!$F$7,'Расчет NPV'!$B$7,'Расчет NPV'!$D$7)</f>
        <v/>
      </c>
      <c r="E2843" s="5">
        <f>_xlfn.BETA.INV(RAND(),'Расчет NPV'!$E$8,'Расчет NPV'!$F$8,'Расчет NPV'!$B$8,'Расчет NPV'!$D$8)</f>
        <v/>
      </c>
      <c r="F2843" s="9">
        <f>_xlfn.BETA.INV(RAND(),'Расчет NPV'!$E$9,'Расчет NPV'!$F$9,'Расчет NPV'!$B$9,'Расчет NPV'!$D$9)</f>
        <v/>
      </c>
      <c r="G2843" s="9">
        <f>_xlfn.BETA.INV(RAND(),'Расчет NPV'!$E$10,'Расчет NPV'!$F$10,'Расчет NPV'!$B$10,'Расчет NPV'!$D$10)</f>
        <v/>
      </c>
      <c r="H2843" s="9">
        <f>((D2843*(1+E2843)^0*'Расчет NPV'!$C$14*(C2843-F2843)-G2843)-MAX((D2843*(1+E2843)^0*'Расчет NPV'!$C$14*(C2843-F2843)-G2843)-B2843/6,0)*'Расчет NPV'!$C$13)/(1+'Расчет NPV'!$C$12)^1</f>
        <v/>
      </c>
      <c r="I2843" s="9">
        <f>((D2843*(1+E2843)^1*(C2843-F2843)-G2843)-MAX((D2843*(1+E2843)^1*(C2843-F2843)-G2843)-B2843/6,0)*'Расчет NPV'!$C$13)/(1+'Расчет NPV'!$C$12)^2</f>
        <v/>
      </c>
      <c r="J2843" s="9">
        <f>((D2843*(1+E2843)^2*(C2843-F2843)-G2843)-MAX((D2843*(1+E2843)^2*(C2843-F2843)-G2843)-B2843/6,0)*'Расчет NPV'!$C$13)/(1+'Расчет NPV'!$C$12)^3</f>
        <v/>
      </c>
      <c r="K2843" s="9">
        <f>((D2843*(1+E2843)^3*(C2843-F2843)-G2843)-MAX((D2843*(1+E2843)^3*(C2843-F2843)-G2843)-B2843/6,0)*'Расчет NPV'!$C$13)/(1+'Расчет NPV'!$C$12)^4</f>
        <v/>
      </c>
      <c r="L2843" s="9">
        <f>((D2843*(1+E2843)^4*(C2843-F2843)-G2843)-MAX((D2843*(1+E2843)^4*(C2843-F2843)-G2843)-B2843/6,0)*'Расчет NPV'!$C$13)/(1+'Расчет NPV'!$C$12)^5</f>
        <v/>
      </c>
      <c r="M2843" s="9">
        <f>((D2843*(1+E2843)^5*(C2843-F2843)-G2843)-MAX((D2843*(1+E2843)^5*(C2843-F2843)-G2843)-B2843/6,0)*'Расчет NPV'!$C$13)/(1+'Расчет NPV'!$C$12)^6</f>
        <v/>
      </c>
      <c r="N2843" s="13">
        <f>SUM(H2843:M2843)-B2843</f>
        <v/>
      </c>
    </row>
    <row r="2844">
      <c r="A2844" t="n">
        <v>2840</v>
      </c>
      <c r="B2844" s="9">
        <f>_xlfn.BETA.INV(RAND(),'Расчет NPV'!$E$5,'Расчет NPV'!$F$5,'Расчет NPV'!$B$5,'Расчет NPV'!$D$5)</f>
        <v/>
      </c>
      <c r="C2844" s="9">
        <f>_xlfn.BETA.INV(RAND(),'Расчет NPV'!$E$6,'Расчет NPV'!$F$6,'Расчет NPV'!$B$6,'Расчет NPV'!$D$6)</f>
        <v/>
      </c>
      <c r="D2844" s="9">
        <f>_xlfn.BETA.INV(RAND(),'Расчет NPV'!$E$7,'Расчет NPV'!$F$7,'Расчет NPV'!$B$7,'Расчет NPV'!$D$7)</f>
        <v/>
      </c>
      <c r="E2844" s="5">
        <f>_xlfn.BETA.INV(RAND(),'Расчет NPV'!$E$8,'Расчет NPV'!$F$8,'Расчет NPV'!$B$8,'Расчет NPV'!$D$8)</f>
        <v/>
      </c>
      <c r="F2844" s="9">
        <f>_xlfn.BETA.INV(RAND(),'Расчет NPV'!$E$9,'Расчет NPV'!$F$9,'Расчет NPV'!$B$9,'Расчет NPV'!$D$9)</f>
        <v/>
      </c>
      <c r="G2844" s="9">
        <f>_xlfn.BETA.INV(RAND(),'Расчет NPV'!$E$10,'Расчет NPV'!$F$10,'Расчет NPV'!$B$10,'Расчет NPV'!$D$10)</f>
        <v/>
      </c>
      <c r="H2844" s="9">
        <f>((D2844*(1+E2844)^0*'Расчет NPV'!$C$14*(C2844-F2844)-G2844)-MAX((D2844*(1+E2844)^0*'Расчет NPV'!$C$14*(C2844-F2844)-G2844)-B2844/6,0)*'Расчет NPV'!$C$13)/(1+'Расчет NPV'!$C$12)^1</f>
        <v/>
      </c>
      <c r="I2844" s="9">
        <f>((D2844*(1+E2844)^1*(C2844-F2844)-G2844)-MAX((D2844*(1+E2844)^1*(C2844-F2844)-G2844)-B2844/6,0)*'Расчет NPV'!$C$13)/(1+'Расчет NPV'!$C$12)^2</f>
        <v/>
      </c>
      <c r="J2844" s="9">
        <f>((D2844*(1+E2844)^2*(C2844-F2844)-G2844)-MAX((D2844*(1+E2844)^2*(C2844-F2844)-G2844)-B2844/6,0)*'Расчет NPV'!$C$13)/(1+'Расчет NPV'!$C$12)^3</f>
        <v/>
      </c>
      <c r="K2844" s="9">
        <f>((D2844*(1+E2844)^3*(C2844-F2844)-G2844)-MAX((D2844*(1+E2844)^3*(C2844-F2844)-G2844)-B2844/6,0)*'Расчет NPV'!$C$13)/(1+'Расчет NPV'!$C$12)^4</f>
        <v/>
      </c>
      <c r="L2844" s="9">
        <f>((D2844*(1+E2844)^4*(C2844-F2844)-G2844)-MAX((D2844*(1+E2844)^4*(C2844-F2844)-G2844)-B2844/6,0)*'Расчет NPV'!$C$13)/(1+'Расчет NPV'!$C$12)^5</f>
        <v/>
      </c>
      <c r="M2844" s="9">
        <f>((D2844*(1+E2844)^5*(C2844-F2844)-G2844)-MAX((D2844*(1+E2844)^5*(C2844-F2844)-G2844)-B2844/6,0)*'Расчет NPV'!$C$13)/(1+'Расчет NPV'!$C$12)^6</f>
        <v/>
      </c>
      <c r="N2844" s="13">
        <f>SUM(H2844:M2844)-B2844</f>
        <v/>
      </c>
    </row>
    <row r="2845">
      <c r="A2845" t="n">
        <v>2841</v>
      </c>
      <c r="B2845" s="9">
        <f>_xlfn.BETA.INV(RAND(),'Расчет NPV'!$E$5,'Расчет NPV'!$F$5,'Расчет NPV'!$B$5,'Расчет NPV'!$D$5)</f>
        <v/>
      </c>
      <c r="C2845" s="9">
        <f>_xlfn.BETA.INV(RAND(),'Расчет NPV'!$E$6,'Расчет NPV'!$F$6,'Расчет NPV'!$B$6,'Расчет NPV'!$D$6)</f>
        <v/>
      </c>
      <c r="D2845" s="9">
        <f>_xlfn.BETA.INV(RAND(),'Расчет NPV'!$E$7,'Расчет NPV'!$F$7,'Расчет NPV'!$B$7,'Расчет NPV'!$D$7)</f>
        <v/>
      </c>
      <c r="E2845" s="5">
        <f>_xlfn.BETA.INV(RAND(),'Расчет NPV'!$E$8,'Расчет NPV'!$F$8,'Расчет NPV'!$B$8,'Расчет NPV'!$D$8)</f>
        <v/>
      </c>
      <c r="F2845" s="9">
        <f>_xlfn.BETA.INV(RAND(),'Расчет NPV'!$E$9,'Расчет NPV'!$F$9,'Расчет NPV'!$B$9,'Расчет NPV'!$D$9)</f>
        <v/>
      </c>
      <c r="G2845" s="9">
        <f>_xlfn.BETA.INV(RAND(),'Расчет NPV'!$E$10,'Расчет NPV'!$F$10,'Расчет NPV'!$B$10,'Расчет NPV'!$D$10)</f>
        <v/>
      </c>
      <c r="H2845" s="9">
        <f>((D2845*(1+E2845)^0*'Расчет NPV'!$C$14*(C2845-F2845)-G2845)-MAX((D2845*(1+E2845)^0*'Расчет NPV'!$C$14*(C2845-F2845)-G2845)-B2845/6,0)*'Расчет NPV'!$C$13)/(1+'Расчет NPV'!$C$12)^1</f>
        <v/>
      </c>
      <c r="I2845" s="9">
        <f>((D2845*(1+E2845)^1*(C2845-F2845)-G2845)-MAX((D2845*(1+E2845)^1*(C2845-F2845)-G2845)-B2845/6,0)*'Расчет NPV'!$C$13)/(1+'Расчет NPV'!$C$12)^2</f>
        <v/>
      </c>
      <c r="J2845" s="9">
        <f>((D2845*(1+E2845)^2*(C2845-F2845)-G2845)-MAX((D2845*(1+E2845)^2*(C2845-F2845)-G2845)-B2845/6,0)*'Расчет NPV'!$C$13)/(1+'Расчет NPV'!$C$12)^3</f>
        <v/>
      </c>
      <c r="K2845" s="9">
        <f>((D2845*(1+E2845)^3*(C2845-F2845)-G2845)-MAX((D2845*(1+E2845)^3*(C2845-F2845)-G2845)-B2845/6,0)*'Расчет NPV'!$C$13)/(1+'Расчет NPV'!$C$12)^4</f>
        <v/>
      </c>
      <c r="L2845" s="9">
        <f>((D2845*(1+E2845)^4*(C2845-F2845)-G2845)-MAX((D2845*(1+E2845)^4*(C2845-F2845)-G2845)-B2845/6,0)*'Расчет NPV'!$C$13)/(1+'Расчет NPV'!$C$12)^5</f>
        <v/>
      </c>
      <c r="M2845" s="9">
        <f>((D2845*(1+E2845)^5*(C2845-F2845)-G2845)-MAX((D2845*(1+E2845)^5*(C2845-F2845)-G2845)-B2845/6,0)*'Расчет NPV'!$C$13)/(1+'Расчет NPV'!$C$12)^6</f>
        <v/>
      </c>
      <c r="N2845" s="13">
        <f>SUM(H2845:M2845)-B2845</f>
        <v/>
      </c>
    </row>
    <row r="2846">
      <c r="A2846" t="n">
        <v>2842</v>
      </c>
      <c r="B2846" s="9">
        <f>_xlfn.BETA.INV(RAND(),'Расчет NPV'!$E$5,'Расчет NPV'!$F$5,'Расчет NPV'!$B$5,'Расчет NPV'!$D$5)</f>
        <v/>
      </c>
      <c r="C2846" s="9">
        <f>_xlfn.BETA.INV(RAND(),'Расчет NPV'!$E$6,'Расчет NPV'!$F$6,'Расчет NPV'!$B$6,'Расчет NPV'!$D$6)</f>
        <v/>
      </c>
      <c r="D2846" s="9">
        <f>_xlfn.BETA.INV(RAND(),'Расчет NPV'!$E$7,'Расчет NPV'!$F$7,'Расчет NPV'!$B$7,'Расчет NPV'!$D$7)</f>
        <v/>
      </c>
      <c r="E2846" s="5">
        <f>_xlfn.BETA.INV(RAND(),'Расчет NPV'!$E$8,'Расчет NPV'!$F$8,'Расчет NPV'!$B$8,'Расчет NPV'!$D$8)</f>
        <v/>
      </c>
      <c r="F2846" s="9">
        <f>_xlfn.BETA.INV(RAND(),'Расчет NPV'!$E$9,'Расчет NPV'!$F$9,'Расчет NPV'!$B$9,'Расчет NPV'!$D$9)</f>
        <v/>
      </c>
      <c r="G2846" s="9">
        <f>_xlfn.BETA.INV(RAND(),'Расчет NPV'!$E$10,'Расчет NPV'!$F$10,'Расчет NPV'!$B$10,'Расчет NPV'!$D$10)</f>
        <v/>
      </c>
      <c r="H2846" s="9">
        <f>((D2846*(1+E2846)^0*'Расчет NPV'!$C$14*(C2846-F2846)-G2846)-MAX((D2846*(1+E2846)^0*'Расчет NPV'!$C$14*(C2846-F2846)-G2846)-B2846/6,0)*'Расчет NPV'!$C$13)/(1+'Расчет NPV'!$C$12)^1</f>
        <v/>
      </c>
      <c r="I2846" s="9">
        <f>((D2846*(1+E2846)^1*(C2846-F2846)-G2846)-MAX((D2846*(1+E2846)^1*(C2846-F2846)-G2846)-B2846/6,0)*'Расчет NPV'!$C$13)/(1+'Расчет NPV'!$C$12)^2</f>
        <v/>
      </c>
      <c r="J2846" s="9">
        <f>((D2846*(1+E2846)^2*(C2846-F2846)-G2846)-MAX((D2846*(1+E2846)^2*(C2846-F2846)-G2846)-B2846/6,0)*'Расчет NPV'!$C$13)/(1+'Расчет NPV'!$C$12)^3</f>
        <v/>
      </c>
      <c r="K2846" s="9">
        <f>((D2846*(1+E2846)^3*(C2846-F2846)-G2846)-MAX((D2846*(1+E2846)^3*(C2846-F2846)-G2846)-B2846/6,0)*'Расчет NPV'!$C$13)/(1+'Расчет NPV'!$C$12)^4</f>
        <v/>
      </c>
      <c r="L2846" s="9">
        <f>((D2846*(1+E2846)^4*(C2846-F2846)-G2846)-MAX((D2846*(1+E2846)^4*(C2846-F2846)-G2846)-B2846/6,0)*'Расчет NPV'!$C$13)/(1+'Расчет NPV'!$C$12)^5</f>
        <v/>
      </c>
      <c r="M2846" s="9">
        <f>((D2846*(1+E2846)^5*(C2846-F2846)-G2846)-MAX((D2846*(1+E2846)^5*(C2846-F2846)-G2846)-B2846/6,0)*'Расчет NPV'!$C$13)/(1+'Расчет NPV'!$C$12)^6</f>
        <v/>
      </c>
      <c r="N2846" s="13">
        <f>SUM(H2846:M2846)-B2846</f>
        <v/>
      </c>
    </row>
    <row r="2847">
      <c r="A2847" t="n">
        <v>2843</v>
      </c>
      <c r="B2847" s="9">
        <f>_xlfn.BETA.INV(RAND(),'Расчет NPV'!$E$5,'Расчет NPV'!$F$5,'Расчет NPV'!$B$5,'Расчет NPV'!$D$5)</f>
        <v/>
      </c>
      <c r="C2847" s="9">
        <f>_xlfn.BETA.INV(RAND(),'Расчет NPV'!$E$6,'Расчет NPV'!$F$6,'Расчет NPV'!$B$6,'Расчет NPV'!$D$6)</f>
        <v/>
      </c>
      <c r="D2847" s="9">
        <f>_xlfn.BETA.INV(RAND(),'Расчет NPV'!$E$7,'Расчет NPV'!$F$7,'Расчет NPV'!$B$7,'Расчет NPV'!$D$7)</f>
        <v/>
      </c>
      <c r="E2847" s="5">
        <f>_xlfn.BETA.INV(RAND(),'Расчет NPV'!$E$8,'Расчет NPV'!$F$8,'Расчет NPV'!$B$8,'Расчет NPV'!$D$8)</f>
        <v/>
      </c>
      <c r="F2847" s="9">
        <f>_xlfn.BETA.INV(RAND(),'Расчет NPV'!$E$9,'Расчет NPV'!$F$9,'Расчет NPV'!$B$9,'Расчет NPV'!$D$9)</f>
        <v/>
      </c>
      <c r="G2847" s="9">
        <f>_xlfn.BETA.INV(RAND(),'Расчет NPV'!$E$10,'Расчет NPV'!$F$10,'Расчет NPV'!$B$10,'Расчет NPV'!$D$10)</f>
        <v/>
      </c>
      <c r="H2847" s="9">
        <f>((D2847*(1+E2847)^0*'Расчет NPV'!$C$14*(C2847-F2847)-G2847)-MAX((D2847*(1+E2847)^0*'Расчет NPV'!$C$14*(C2847-F2847)-G2847)-B2847/6,0)*'Расчет NPV'!$C$13)/(1+'Расчет NPV'!$C$12)^1</f>
        <v/>
      </c>
      <c r="I2847" s="9">
        <f>((D2847*(1+E2847)^1*(C2847-F2847)-G2847)-MAX((D2847*(1+E2847)^1*(C2847-F2847)-G2847)-B2847/6,0)*'Расчет NPV'!$C$13)/(1+'Расчет NPV'!$C$12)^2</f>
        <v/>
      </c>
      <c r="J2847" s="9">
        <f>((D2847*(1+E2847)^2*(C2847-F2847)-G2847)-MAX((D2847*(1+E2847)^2*(C2847-F2847)-G2847)-B2847/6,0)*'Расчет NPV'!$C$13)/(1+'Расчет NPV'!$C$12)^3</f>
        <v/>
      </c>
      <c r="K2847" s="9">
        <f>((D2847*(1+E2847)^3*(C2847-F2847)-G2847)-MAX((D2847*(1+E2847)^3*(C2847-F2847)-G2847)-B2847/6,0)*'Расчет NPV'!$C$13)/(1+'Расчет NPV'!$C$12)^4</f>
        <v/>
      </c>
      <c r="L2847" s="9">
        <f>((D2847*(1+E2847)^4*(C2847-F2847)-G2847)-MAX((D2847*(1+E2847)^4*(C2847-F2847)-G2847)-B2847/6,0)*'Расчет NPV'!$C$13)/(1+'Расчет NPV'!$C$12)^5</f>
        <v/>
      </c>
      <c r="M2847" s="9">
        <f>((D2847*(1+E2847)^5*(C2847-F2847)-G2847)-MAX((D2847*(1+E2847)^5*(C2847-F2847)-G2847)-B2847/6,0)*'Расчет NPV'!$C$13)/(1+'Расчет NPV'!$C$12)^6</f>
        <v/>
      </c>
      <c r="N2847" s="13">
        <f>SUM(H2847:M2847)-B2847</f>
        <v/>
      </c>
    </row>
    <row r="2848">
      <c r="A2848" t="n">
        <v>2844</v>
      </c>
      <c r="B2848" s="9">
        <f>_xlfn.BETA.INV(RAND(),'Расчет NPV'!$E$5,'Расчет NPV'!$F$5,'Расчет NPV'!$B$5,'Расчет NPV'!$D$5)</f>
        <v/>
      </c>
      <c r="C2848" s="9">
        <f>_xlfn.BETA.INV(RAND(),'Расчет NPV'!$E$6,'Расчет NPV'!$F$6,'Расчет NPV'!$B$6,'Расчет NPV'!$D$6)</f>
        <v/>
      </c>
      <c r="D2848" s="9">
        <f>_xlfn.BETA.INV(RAND(),'Расчет NPV'!$E$7,'Расчет NPV'!$F$7,'Расчет NPV'!$B$7,'Расчет NPV'!$D$7)</f>
        <v/>
      </c>
      <c r="E2848" s="5">
        <f>_xlfn.BETA.INV(RAND(),'Расчет NPV'!$E$8,'Расчет NPV'!$F$8,'Расчет NPV'!$B$8,'Расчет NPV'!$D$8)</f>
        <v/>
      </c>
      <c r="F2848" s="9">
        <f>_xlfn.BETA.INV(RAND(),'Расчет NPV'!$E$9,'Расчет NPV'!$F$9,'Расчет NPV'!$B$9,'Расчет NPV'!$D$9)</f>
        <v/>
      </c>
      <c r="G2848" s="9">
        <f>_xlfn.BETA.INV(RAND(),'Расчет NPV'!$E$10,'Расчет NPV'!$F$10,'Расчет NPV'!$B$10,'Расчет NPV'!$D$10)</f>
        <v/>
      </c>
      <c r="H2848" s="9">
        <f>((D2848*(1+E2848)^0*'Расчет NPV'!$C$14*(C2848-F2848)-G2848)-MAX((D2848*(1+E2848)^0*'Расчет NPV'!$C$14*(C2848-F2848)-G2848)-B2848/6,0)*'Расчет NPV'!$C$13)/(1+'Расчет NPV'!$C$12)^1</f>
        <v/>
      </c>
      <c r="I2848" s="9">
        <f>((D2848*(1+E2848)^1*(C2848-F2848)-G2848)-MAX((D2848*(1+E2848)^1*(C2848-F2848)-G2848)-B2848/6,0)*'Расчет NPV'!$C$13)/(1+'Расчет NPV'!$C$12)^2</f>
        <v/>
      </c>
      <c r="J2848" s="9">
        <f>((D2848*(1+E2848)^2*(C2848-F2848)-G2848)-MAX((D2848*(1+E2848)^2*(C2848-F2848)-G2848)-B2848/6,0)*'Расчет NPV'!$C$13)/(1+'Расчет NPV'!$C$12)^3</f>
        <v/>
      </c>
      <c r="K2848" s="9">
        <f>((D2848*(1+E2848)^3*(C2848-F2848)-G2848)-MAX((D2848*(1+E2848)^3*(C2848-F2848)-G2848)-B2848/6,0)*'Расчет NPV'!$C$13)/(1+'Расчет NPV'!$C$12)^4</f>
        <v/>
      </c>
      <c r="L2848" s="9">
        <f>((D2848*(1+E2848)^4*(C2848-F2848)-G2848)-MAX((D2848*(1+E2848)^4*(C2848-F2848)-G2848)-B2848/6,0)*'Расчет NPV'!$C$13)/(1+'Расчет NPV'!$C$12)^5</f>
        <v/>
      </c>
      <c r="M2848" s="9">
        <f>((D2848*(1+E2848)^5*(C2848-F2848)-G2848)-MAX((D2848*(1+E2848)^5*(C2848-F2848)-G2848)-B2848/6,0)*'Расчет NPV'!$C$13)/(1+'Расчет NPV'!$C$12)^6</f>
        <v/>
      </c>
      <c r="N2848" s="13">
        <f>SUM(H2848:M2848)-B2848</f>
        <v/>
      </c>
    </row>
    <row r="2849">
      <c r="A2849" t="n">
        <v>2845</v>
      </c>
      <c r="B2849" s="9">
        <f>_xlfn.BETA.INV(RAND(),'Расчет NPV'!$E$5,'Расчет NPV'!$F$5,'Расчет NPV'!$B$5,'Расчет NPV'!$D$5)</f>
        <v/>
      </c>
      <c r="C2849" s="9">
        <f>_xlfn.BETA.INV(RAND(),'Расчет NPV'!$E$6,'Расчет NPV'!$F$6,'Расчет NPV'!$B$6,'Расчет NPV'!$D$6)</f>
        <v/>
      </c>
      <c r="D2849" s="9">
        <f>_xlfn.BETA.INV(RAND(),'Расчет NPV'!$E$7,'Расчет NPV'!$F$7,'Расчет NPV'!$B$7,'Расчет NPV'!$D$7)</f>
        <v/>
      </c>
      <c r="E2849" s="5">
        <f>_xlfn.BETA.INV(RAND(),'Расчет NPV'!$E$8,'Расчет NPV'!$F$8,'Расчет NPV'!$B$8,'Расчет NPV'!$D$8)</f>
        <v/>
      </c>
      <c r="F2849" s="9">
        <f>_xlfn.BETA.INV(RAND(),'Расчет NPV'!$E$9,'Расчет NPV'!$F$9,'Расчет NPV'!$B$9,'Расчет NPV'!$D$9)</f>
        <v/>
      </c>
      <c r="G2849" s="9">
        <f>_xlfn.BETA.INV(RAND(),'Расчет NPV'!$E$10,'Расчет NPV'!$F$10,'Расчет NPV'!$B$10,'Расчет NPV'!$D$10)</f>
        <v/>
      </c>
      <c r="H2849" s="9">
        <f>((D2849*(1+E2849)^0*'Расчет NPV'!$C$14*(C2849-F2849)-G2849)-MAX((D2849*(1+E2849)^0*'Расчет NPV'!$C$14*(C2849-F2849)-G2849)-B2849/6,0)*'Расчет NPV'!$C$13)/(1+'Расчет NPV'!$C$12)^1</f>
        <v/>
      </c>
      <c r="I2849" s="9">
        <f>((D2849*(1+E2849)^1*(C2849-F2849)-G2849)-MAX((D2849*(1+E2849)^1*(C2849-F2849)-G2849)-B2849/6,0)*'Расчет NPV'!$C$13)/(1+'Расчет NPV'!$C$12)^2</f>
        <v/>
      </c>
      <c r="J2849" s="9">
        <f>((D2849*(1+E2849)^2*(C2849-F2849)-G2849)-MAX((D2849*(1+E2849)^2*(C2849-F2849)-G2849)-B2849/6,0)*'Расчет NPV'!$C$13)/(1+'Расчет NPV'!$C$12)^3</f>
        <v/>
      </c>
      <c r="K2849" s="9">
        <f>((D2849*(1+E2849)^3*(C2849-F2849)-G2849)-MAX((D2849*(1+E2849)^3*(C2849-F2849)-G2849)-B2849/6,0)*'Расчет NPV'!$C$13)/(1+'Расчет NPV'!$C$12)^4</f>
        <v/>
      </c>
      <c r="L2849" s="9">
        <f>((D2849*(1+E2849)^4*(C2849-F2849)-G2849)-MAX((D2849*(1+E2849)^4*(C2849-F2849)-G2849)-B2849/6,0)*'Расчет NPV'!$C$13)/(1+'Расчет NPV'!$C$12)^5</f>
        <v/>
      </c>
      <c r="M2849" s="9">
        <f>((D2849*(1+E2849)^5*(C2849-F2849)-G2849)-MAX((D2849*(1+E2849)^5*(C2849-F2849)-G2849)-B2849/6,0)*'Расчет NPV'!$C$13)/(1+'Расчет NPV'!$C$12)^6</f>
        <v/>
      </c>
      <c r="N2849" s="13">
        <f>SUM(H2849:M2849)-B2849</f>
        <v/>
      </c>
    </row>
    <row r="2850">
      <c r="A2850" t="n">
        <v>2846</v>
      </c>
      <c r="B2850" s="9">
        <f>_xlfn.BETA.INV(RAND(),'Расчет NPV'!$E$5,'Расчет NPV'!$F$5,'Расчет NPV'!$B$5,'Расчет NPV'!$D$5)</f>
        <v/>
      </c>
      <c r="C2850" s="9">
        <f>_xlfn.BETA.INV(RAND(),'Расчет NPV'!$E$6,'Расчет NPV'!$F$6,'Расчет NPV'!$B$6,'Расчет NPV'!$D$6)</f>
        <v/>
      </c>
      <c r="D2850" s="9">
        <f>_xlfn.BETA.INV(RAND(),'Расчет NPV'!$E$7,'Расчет NPV'!$F$7,'Расчет NPV'!$B$7,'Расчет NPV'!$D$7)</f>
        <v/>
      </c>
      <c r="E2850" s="5">
        <f>_xlfn.BETA.INV(RAND(),'Расчет NPV'!$E$8,'Расчет NPV'!$F$8,'Расчет NPV'!$B$8,'Расчет NPV'!$D$8)</f>
        <v/>
      </c>
      <c r="F2850" s="9">
        <f>_xlfn.BETA.INV(RAND(),'Расчет NPV'!$E$9,'Расчет NPV'!$F$9,'Расчет NPV'!$B$9,'Расчет NPV'!$D$9)</f>
        <v/>
      </c>
      <c r="G2850" s="9">
        <f>_xlfn.BETA.INV(RAND(),'Расчет NPV'!$E$10,'Расчет NPV'!$F$10,'Расчет NPV'!$B$10,'Расчет NPV'!$D$10)</f>
        <v/>
      </c>
      <c r="H2850" s="9">
        <f>((D2850*(1+E2850)^0*'Расчет NPV'!$C$14*(C2850-F2850)-G2850)-MAX((D2850*(1+E2850)^0*'Расчет NPV'!$C$14*(C2850-F2850)-G2850)-B2850/6,0)*'Расчет NPV'!$C$13)/(1+'Расчет NPV'!$C$12)^1</f>
        <v/>
      </c>
      <c r="I2850" s="9">
        <f>((D2850*(1+E2850)^1*(C2850-F2850)-G2850)-MAX((D2850*(1+E2850)^1*(C2850-F2850)-G2850)-B2850/6,0)*'Расчет NPV'!$C$13)/(1+'Расчет NPV'!$C$12)^2</f>
        <v/>
      </c>
      <c r="J2850" s="9">
        <f>((D2850*(1+E2850)^2*(C2850-F2850)-G2850)-MAX((D2850*(1+E2850)^2*(C2850-F2850)-G2850)-B2850/6,0)*'Расчет NPV'!$C$13)/(1+'Расчет NPV'!$C$12)^3</f>
        <v/>
      </c>
      <c r="K2850" s="9">
        <f>((D2850*(1+E2850)^3*(C2850-F2850)-G2850)-MAX((D2850*(1+E2850)^3*(C2850-F2850)-G2850)-B2850/6,0)*'Расчет NPV'!$C$13)/(1+'Расчет NPV'!$C$12)^4</f>
        <v/>
      </c>
      <c r="L2850" s="9">
        <f>((D2850*(1+E2850)^4*(C2850-F2850)-G2850)-MAX((D2850*(1+E2850)^4*(C2850-F2850)-G2850)-B2850/6,0)*'Расчет NPV'!$C$13)/(1+'Расчет NPV'!$C$12)^5</f>
        <v/>
      </c>
      <c r="M2850" s="9">
        <f>((D2850*(1+E2850)^5*(C2850-F2850)-G2850)-MAX((D2850*(1+E2850)^5*(C2850-F2850)-G2850)-B2850/6,0)*'Расчет NPV'!$C$13)/(1+'Расчет NPV'!$C$12)^6</f>
        <v/>
      </c>
      <c r="N2850" s="13">
        <f>SUM(H2850:M2850)-B2850</f>
        <v/>
      </c>
    </row>
    <row r="2851">
      <c r="A2851" t="n">
        <v>2847</v>
      </c>
      <c r="B2851" s="9">
        <f>_xlfn.BETA.INV(RAND(),'Расчет NPV'!$E$5,'Расчет NPV'!$F$5,'Расчет NPV'!$B$5,'Расчет NPV'!$D$5)</f>
        <v/>
      </c>
      <c r="C2851" s="9">
        <f>_xlfn.BETA.INV(RAND(),'Расчет NPV'!$E$6,'Расчет NPV'!$F$6,'Расчет NPV'!$B$6,'Расчет NPV'!$D$6)</f>
        <v/>
      </c>
      <c r="D2851" s="9">
        <f>_xlfn.BETA.INV(RAND(),'Расчет NPV'!$E$7,'Расчет NPV'!$F$7,'Расчет NPV'!$B$7,'Расчет NPV'!$D$7)</f>
        <v/>
      </c>
      <c r="E2851" s="5">
        <f>_xlfn.BETA.INV(RAND(),'Расчет NPV'!$E$8,'Расчет NPV'!$F$8,'Расчет NPV'!$B$8,'Расчет NPV'!$D$8)</f>
        <v/>
      </c>
      <c r="F2851" s="9">
        <f>_xlfn.BETA.INV(RAND(),'Расчет NPV'!$E$9,'Расчет NPV'!$F$9,'Расчет NPV'!$B$9,'Расчет NPV'!$D$9)</f>
        <v/>
      </c>
      <c r="G2851" s="9">
        <f>_xlfn.BETA.INV(RAND(),'Расчет NPV'!$E$10,'Расчет NPV'!$F$10,'Расчет NPV'!$B$10,'Расчет NPV'!$D$10)</f>
        <v/>
      </c>
      <c r="H2851" s="9">
        <f>((D2851*(1+E2851)^0*'Расчет NPV'!$C$14*(C2851-F2851)-G2851)-MAX((D2851*(1+E2851)^0*'Расчет NPV'!$C$14*(C2851-F2851)-G2851)-B2851/6,0)*'Расчет NPV'!$C$13)/(1+'Расчет NPV'!$C$12)^1</f>
        <v/>
      </c>
      <c r="I2851" s="9">
        <f>((D2851*(1+E2851)^1*(C2851-F2851)-G2851)-MAX((D2851*(1+E2851)^1*(C2851-F2851)-G2851)-B2851/6,0)*'Расчет NPV'!$C$13)/(1+'Расчет NPV'!$C$12)^2</f>
        <v/>
      </c>
      <c r="J2851" s="9">
        <f>((D2851*(1+E2851)^2*(C2851-F2851)-G2851)-MAX((D2851*(1+E2851)^2*(C2851-F2851)-G2851)-B2851/6,0)*'Расчет NPV'!$C$13)/(1+'Расчет NPV'!$C$12)^3</f>
        <v/>
      </c>
      <c r="K2851" s="9">
        <f>((D2851*(1+E2851)^3*(C2851-F2851)-G2851)-MAX((D2851*(1+E2851)^3*(C2851-F2851)-G2851)-B2851/6,0)*'Расчет NPV'!$C$13)/(1+'Расчет NPV'!$C$12)^4</f>
        <v/>
      </c>
      <c r="L2851" s="9">
        <f>((D2851*(1+E2851)^4*(C2851-F2851)-G2851)-MAX((D2851*(1+E2851)^4*(C2851-F2851)-G2851)-B2851/6,0)*'Расчет NPV'!$C$13)/(1+'Расчет NPV'!$C$12)^5</f>
        <v/>
      </c>
      <c r="M2851" s="9">
        <f>((D2851*(1+E2851)^5*(C2851-F2851)-G2851)-MAX((D2851*(1+E2851)^5*(C2851-F2851)-G2851)-B2851/6,0)*'Расчет NPV'!$C$13)/(1+'Расчет NPV'!$C$12)^6</f>
        <v/>
      </c>
      <c r="N2851" s="13">
        <f>SUM(H2851:M2851)-B2851</f>
        <v/>
      </c>
    </row>
    <row r="2852">
      <c r="A2852" t="n">
        <v>2848</v>
      </c>
      <c r="B2852" s="9">
        <f>_xlfn.BETA.INV(RAND(),'Расчет NPV'!$E$5,'Расчет NPV'!$F$5,'Расчет NPV'!$B$5,'Расчет NPV'!$D$5)</f>
        <v/>
      </c>
      <c r="C2852" s="9">
        <f>_xlfn.BETA.INV(RAND(),'Расчет NPV'!$E$6,'Расчет NPV'!$F$6,'Расчет NPV'!$B$6,'Расчет NPV'!$D$6)</f>
        <v/>
      </c>
      <c r="D2852" s="9">
        <f>_xlfn.BETA.INV(RAND(),'Расчет NPV'!$E$7,'Расчет NPV'!$F$7,'Расчет NPV'!$B$7,'Расчет NPV'!$D$7)</f>
        <v/>
      </c>
      <c r="E2852" s="5">
        <f>_xlfn.BETA.INV(RAND(),'Расчет NPV'!$E$8,'Расчет NPV'!$F$8,'Расчет NPV'!$B$8,'Расчет NPV'!$D$8)</f>
        <v/>
      </c>
      <c r="F2852" s="9">
        <f>_xlfn.BETA.INV(RAND(),'Расчет NPV'!$E$9,'Расчет NPV'!$F$9,'Расчет NPV'!$B$9,'Расчет NPV'!$D$9)</f>
        <v/>
      </c>
      <c r="G2852" s="9">
        <f>_xlfn.BETA.INV(RAND(),'Расчет NPV'!$E$10,'Расчет NPV'!$F$10,'Расчет NPV'!$B$10,'Расчет NPV'!$D$10)</f>
        <v/>
      </c>
      <c r="H2852" s="9">
        <f>((D2852*(1+E2852)^0*'Расчет NPV'!$C$14*(C2852-F2852)-G2852)-MAX((D2852*(1+E2852)^0*'Расчет NPV'!$C$14*(C2852-F2852)-G2852)-B2852/6,0)*'Расчет NPV'!$C$13)/(1+'Расчет NPV'!$C$12)^1</f>
        <v/>
      </c>
      <c r="I2852" s="9">
        <f>((D2852*(1+E2852)^1*(C2852-F2852)-G2852)-MAX((D2852*(1+E2852)^1*(C2852-F2852)-G2852)-B2852/6,0)*'Расчет NPV'!$C$13)/(1+'Расчет NPV'!$C$12)^2</f>
        <v/>
      </c>
      <c r="J2852" s="9">
        <f>((D2852*(1+E2852)^2*(C2852-F2852)-G2852)-MAX((D2852*(1+E2852)^2*(C2852-F2852)-G2852)-B2852/6,0)*'Расчет NPV'!$C$13)/(1+'Расчет NPV'!$C$12)^3</f>
        <v/>
      </c>
      <c r="K2852" s="9">
        <f>((D2852*(1+E2852)^3*(C2852-F2852)-G2852)-MAX((D2852*(1+E2852)^3*(C2852-F2852)-G2852)-B2852/6,0)*'Расчет NPV'!$C$13)/(1+'Расчет NPV'!$C$12)^4</f>
        <v/>
      </c>
      <c r="L2852" s="9">
        <f>((D2852*(1+E2852)^4*(C2852-F2852)-G2852)-MAX((D2852*(1+E2852)^4*(C2852-F2852)-G2852)-B2852/6,0)*'Расчет NPV'!$C$13)/(1+'Расчет NPV'!$C$12)^5</f>
        <v/>
      </c>
      <c r="M2852" s="9">
        <f>((D2852*(1+E2852)^5*(C2852-F2852)-G2852)-MAX((D2852*(1+E2852)^5*(C2852-F2852)-G2852)-B2852/6,0)*'Расчет NPV'!$C$13)/(1+'Расчет NPV'!$C$12)^6</f>
        <v/>
      </c>
      <c r="N2852" s="13">
        <f>SUM(H2852:M2852)-B2852</f>
        <v/>
      </c>
    </row>
    <row r="2853">
      <c r="A2853" t="n">
        <v>2849</v>
      </c>
      <c r="B2853" s="9">
        <f>_xlfn.BETA.INV(RAND(),'Расчет NPV'!$E$5,'Расчет NPV'!$F$5,'Расчет NPV'!$B$5,'Расчет NPV'!$D$5)</f>
        <v/>
      </c>
      <c r="C2853" s="9">
        <f>_xlfn.BETA.INV(RAND(),'Расчет NPV'!$E$6,'Расчет NPV'!$F$6,'Расчет NPV'!$B$6,'Расчет NPV'!$D$6)</f>
        <v/>
      </c>
      <c r="D2853" s="9">
        <f>_xlfn.BETA.INV(RAND(),'Расчет NPV'!$E$7,'Расчет NPV'!$F$7,'Расчет NPV'!$B$7,'Расчет NPV'!$D$7)</f>
        <v/>
      </c>
      <c r="E2853" s="5">
        <f>_xlfn.BETA.INV(RAND(),'Расчет NPV'!$E$8,'Расчет NPV'!$F$8,'Расчет NPV'!$B$8,'Расчет NPV'!$D$8)</f>
        <v/>
      </c>
      <c r="F2853" s="9">
        <f>_xlfn.BETA.INV(RAND(),'Расчет NPV'!$E$9,'Расчет NPV'!$F$9,'Расчет NPV'!$B$9,'Расчет NPV'!$D$9)</f>
        <v/>
      </c>
      <c r="G2853" s="9">
        <f>_xlfn.BETA.INV(RAND(),'Расчет NPV'!$E$10,'Расчет NPV'!$F$10,'Расчет NPV'!$B$10,'Расчет NPV'!$D$10)</f>
        <v/>
      </c>
      <c r="H2853" s="9">
        <f>((D2853*(1+E2853)^0*'Расчет NPV'!$C$14*(C2853-F2853)-G2853)-MAX((D2853*(1+E2853)^0*'Расчет NPV'!$C$14*(C2853-F2853)-G2853)-B2853/6,0)*'Расчет NPV'!$C$13)/(1+'Расчет NPV'!$C$12)^1</f>
        <v/>
      </c>
      <c r="I2853" s="9">
        <f>((D2853*(1+E2853)^1*(C2853-F2853)-G2853)-MAX((D2853*(1+E2853)^1*(C2853-F2853)-G2853)-B2853/6,0)*'Расчет NPV'!$C$13)/(1+'Расчет NPV'!$C$12)^2</f>
        <v/>
      </c>
      <c r="J2853" s="9">
        <f>((D2853*(1+E2853)^2*(C2853-F2853)-G2853)-MAX((D2853*(1+E2853)^2*(C2853-F2853)-G2853)-B2853/6,0)*'Расчет NPV'!$C$13)/(1+'Расчет NPV'!$C$12)^3</f>
        <v/>
      </c>
      <c r="K2853" s="9">
        <f>((D2853*(1+E2853)^3*(C2853-F2853)-G2853)-MAX((D2853*(1+E2853)^3*(C2853-F2853)-G2853)-B2853/6,0)*'Расчет NPV'!$C$13)/(1+'Расчет NPV'!$C$12)^4</f>
        <v/>
      </c>
      <c r="L2853" s="9">
        <f>((D2853*(1+E2853)^4*(C2853-F2853)-G2853)-MAX((D2853*(1+E2853)^4*(C2853-F2853)-G2853)-B2853/6,0)*'Расчет NPV'!$C$13)/(1+'Расчет NPV'!$C$12)^5</f>
        <v/>
      </c>
      <c r="M2853" s="9">
        <f>((D2853*(1+E2853)^5*(C2853-F2853)-G2853)-MAX((D2853*(1+E2853)^5*(C2853-F2853)-G2853)-B2853/6,0)*'Расчет NPV'!$C$13)/(1+'Расчет NPV'!$C$12)^6</f>
        <v/>
      </c>
      <c r="N2853" s="13">
        <f>SUM(H2853:M2853)-B2853</f>
        <v/>
      </c>
    </row>
    <row r="2854">
      <c r="A2854" t="n">
        <v>2850</v>
      </c>
      <c r="B2854" s="9">
        <f>_xlfn.BETA.INV(RAND(),'Расчет NPV'!$E$5,'Расчет NPV'!$F$5,'Расчет NPV'!$B$5,'Расчет NPV'!$D$5)</f>
        <v/>
      </c>
      <c r="C2854" s="9">
        <f>_xlfn.BETA.INV(RAND(),'Расчет NPV'!$E$6,'Расчет NPV'!$F$6,'Расчет NPV'!$B$6,'Расчет NPV'!$D$6)</f>
        <v/>
      </c>
      <c r="D2854" s="9">
        <f>_xlfn.BETA.INV(RAND(),'Расчет NPV'!$E$7,'Расчет NPV'!$F$7,'Расчет NPV'!$B$7,'Расчет NPV'!$D$7)</f>
        <v/>
      </c>
      <c r="E2854" s="5">
        <f>_xlfn.BETA.INV(RAND(),'Расчет NPV'!$E$8,'Расчет NPV'!$F$8,'Расчет NPV'!$B$8,'Расчет NPV'!$D$8)</f>
        <v/>
      </c>
      <c r="F2854" s="9">
        <f>_xlfn.BETA.INV(RAND(),'Расчет NPV'!$E$9,'Расчет NPV'!$F$9,'Расчет NPV'!$B$9,'Расчет NPV'!$D$9)</f>
        <v/>
      </c>
      <c r="G2854" s="9">
        <f>_xlfn.BETA.INV(RAND(),'Расчет NPV'!$E$10,'Расчет NPV'!$F$10,'Расчет NPV'!$B$10,'Расчет NPV'!$D$10)</f>
        <v/>
      </c>
      <c r="H2854" s="9">
        <f>((D2854*(1+E2854)^0*'Расчет NPV'!$C$14*(C2854-F2854)-G2854)-MAX((D2854*(1+E2854)^0*'Расчет NPV'!$C$14*(C2854-F2854)-G2854)-B2854/6,0)*'Расчет NPV'!$C$13)/(1+'Расчет NPV'!$C$12)^1</f>
        <v/>
      </c>
      <c r="I2854" s="9">
        <f>((D2854*(1+E2854)^1*(C2854-F2854)-G2854)-MAX((D2854*(1+E2854)^1*(C2854-F2854)-G2854)-B2854/6,0)*'Расчет NPV'!$C$13)/(1+'Расчет NPV'!$C$12)^2</f>
        <v/>
      </c>
      <c r="J2854" s="9">
        <f>((D2854*(1+E2854)^2*(C2854-F2854)-G2854)-MAX((D2854*(1+E2854)^2*(C2854-F2854)-G2854)-B2854/6,0)*'Расчет NPV'!$C$13)/(1+'Расчет NPV'!$C$12)^3</f>
        <v/>
      </c>
      <c r="K2854" s="9">
        <f>((D2854*(1+E2854)^3*(C2854-F2854)-G2854)-MAX((D2854*(1+E2854)^3*(C2854-F2854)-G2854)-B2854/6,0)*'Расчет NPV'!$C$13)/(1+'Расчет NPV'!$C$12)^4</f>
        <v/>
      </c>
      <c r="L2854" s="9">
        <f>((D2854*(1+E2854)^4*(C2854-F2854)-G2854)-MAX((D2854*(1+E2854)^4*(C2854-F2854)-G2854)-B2854/6,0)*'Расчет NPV'!$C$13)/(1+'Расчет NPV'!$C$12)^5</f>
        <v/>
      </c>
      <c r="M2854" s="9">
        <f>((D2854*(1+E2854)^5*(C2854-F2854)-G2854)-MAX((D2854*(1+E2854)^5*(C2854-F2854)-G2854)-B2854/6,0)*'Расчет NPV'!$C$13)/(1+'Расчет NPV'!$C$12)^6</f>
        <v/>
      </c>
      <c r="N2854" s="13">
        <f>SUM(H2854:M2854)-B2854</f>
        <v/>
      </c>
    </row>
    <row r="2855">
      <c r="A2855" t="n">
        <v>2851</v>
      </c>
      <c r="B2855" s="9">
        <f>_xlfn.BETA.INV(RAND(),'Расчет NPV'!$E$5,'Расчет NPV'!$F$5,'Расчет NPV'!$B$5,'Расчет NPV'!$D$5)</f>
        <v/>
      </c>
      <c r="C2855" s="9">
        <f>_xlfn.BETA.INV(RAND(),'Расчет NPV'!$E$6,'Расчет NPV'!$F$6,'Расчет NPV'!$B$6,'Расчет NPV'!$D$6)</f>
        <v/>
      </c>
      <c r="D2855" s="9">
        <f>_xlfn.BETA.INV(RAND(),'Расчет NPV'!$E$7,'Расчет NPV'!$F$7,'Расчет NPV'!$B$7,'Расчет NPV'!$D$7)</f>
        <v/>
      </c>
      <c r="E2855" s="5">
        <f>_xlfn.BETA.INV(RAND(),'Расчет NPV'!$E$8,'Расчет NPV'!$F$8,'Расчет NPV'!$B$8,'Расчет NPV'!$D$8)</f>
        <v/>
      </c>
      <c r="F2855" s="9">
        <f>_xlfn.BETA.INV(RAND(),'Расчет NPV'!$E$9,'Расчет NPV'!$F$9,'Расчет NPV'!$B$9,'Расчет NPV'!$D$9)</f>
        <v/>
      </c>
      <c r="G2855" s="9">
        <f>_xlfn.BETA.INV(RAND(),'Расчет NPV'!$E$10,'Расчет NPV'!$F$10,'Расчет NPV'!$B$10,'Расчет NPV'!$D$10)</f>
        <v/>
      </c>
      <c r="H2855" s="9">
        <f>((D2855*(1+E2855)^0*'Расчет NPV'!$C$14*(C2855-F2855)-G2855)-MAX((D2855*(1+E2855)^0*'Расчет NPV'!$C$14*(C2855-F2855)-G2855)-B2855/6,0)*'Расчет NPV'!$C$13)/(1+'Расчет NPV'!$C$12)^1</f>
        <v/>
      </c>
      <c r="I2855" s="9">
        <f>((D2855*(1+E2855)^1*(C2855-F2855)-G2855)-MAX((D2855*(1+E2855)^1*(C2855-F2855)-G2855)-B2855/6,0)*'Расчет NPV'!$C$13)/(1+'Расчет NPV'!$C$12)^2</f>
        <v/>
      </c>
      <c r="J2855" s="9">
        <f>((D2855*(1+E2855)^2*(C2855-F2855)-G2855)-MAX((D2855*(1+E2855)^2*(C2855-F2855)-G2855)-B2855/6,0)*'Расчет NPV'!$C$13)/(1+'Расчет NPV'!$C$12)^3</f>
        <v/>
      </c>
      <c r="K2855" s="9">
        <f>((D2855*(1+E2855)^3*(C2855-F2855)-G2855)-MAX((D2855*(1+E2855)^3*(C2855-F2855)-G2855)-B2855/6,0)*'Расчет NPV'!$C$13)/(1+'Расчет NPV'!$C$12)^4</f>
        <v/>
      </c>
      <c r="L2855" s="9">
        <f>((D2855*(1+E2855)^4*(C2855-F2855)-G2855)-MAX((D2855*(1+E2855)^4*(C2855-F2855)-G2855)-B2855/6,0)*'Расчет NPV'!$C$13)/(1+'Расчет NPV'!$C$12)^5</f>
        <v/>
      </c>
      <c r="M2855" s="9">
        <f>((D2855*(1+E2855)^5*(C2855-F2855)-G2855)-MAX((D2855*(1+E2855)^5*(C2855-F2855)-G2855)-B2855/6,0)*'Расчет NPV'!$C$13)/(1+'Расчет NPV'!$C$12)^6</f>
        <v/>
      </c>
      <c r="N2855" s="13">
        <f>SUM(H2855:M2855)-B2855</f>
        <v/>
      </c>
    </row>
    <row r="2856">
      <c r="A2856" t="n">
        <v>2852</v>
      </c>
      <c r="B2856" s="9">
        <f>_xlfn.BETA.INV(RAND(),'Расчет NPV'!$E$5,'Расчет NPV'!$F$5,'Расчет NPV'!$B$5,'Расчет NPV'!$D$5)</f>
        <v/>
      </c>
      <c r="C2856" s="9">
        <f>_xlfn.BETA.INV(RAND(),'Расчет NPV'!$E$6,'Расчет NPV'!$F$6,'Расчет NPV'!$B$6,'Расчет NPV'!$D$6)</f>
        <v/>
      </c>
      <c r="D2856" s="9">
        <f>_xlfn.BETA.INV(RAND(),'Расчет NPV'!$E$7,'Расчет NPV'!$F$7,'Расчет NPV'!$B$7,'Расчет NPV'!$D$7)</f>
        <v/>
      </c>
      <c r="E2856" s="5">
        <f>_xlfn.BETA.INV(RAND(),'Расчет NPV'!$E$8,'Расчет NPV'!$F$8,'Расчет NPV'!$B$8,'Расчет NPV'!$D$8)</f>
        <v/>
      </c>
      <c r="F2856" s="9">
        <f>_xlfn.BETA.INV(RAND(),'Расчет NPV'!$E$9,'Расчет NPV'!$F$9,'Расчет NPV'!$B$9,'Расчет NPV'!$D$9)</f>
        <v/>
      </c>
      <c r="G2856" s="9">
        <f>_xlfn.BETA.INV(RAND(),'Расчет NPV'!$E$10,'Расчет NPV'!$F$10,'Расчет NPV'!$B$10,'Расчет NPV'!$D$10)</f>
        <v/>
      </c>
      <c r="H2856" s="9">
        <f>((D2856*(1+E2856)^0*'Расчет NPV'!$C$14*(C2856-F2856)-G2856)-MAX((D2856*(1+E2856)^0*'Расчет NPV'!$C$14*(C2856-F2856)-G2856)-B2856/6,0)*'Расчет NPV'!$C$13)/(1+'Расчет NPV'!$C$12)^1</f>
        <v/>
      </c>
      <c r="I2856" s="9">
        <f>((D2856*(1+E2856)^1*(C2856-F2856)-G2856)-MAX((D2856*(1+E2856)^1*(C2856-F2856)-G2856)-B2856/6,0)*'Расчет NPV'!$C$13)/(1+'Расчет NPV'!$C$12)^2</f>
        <v/>
      </c>
      <c r="J2856" s="9">
        <f>((D2856*(1+E2856)^2*(C2856-F2856)-G2856)-MAX((D2856*(1+E2856)^2*(C2856-F2856)-G2856)-B2856/6,0)*'Расчет NPV'!$C$13)/(1+'Расчет NPV'!$C$12)^3</f>
        <v/>
      </c>
      <c r="K2856" s="9">
        <f>((D2856*(1+E2856)^3*(C2856-F2856)-G2856)-MAX((D2856*(1+E2856)^3*(C2856-F2856)-G2856)-B2856/6,0)*'Расчет NPV'!$C$13)/(1+'Расчет NPV'!$C$12)^4</f>
        <v/>
      </c>
      <c r="L2856" s="9">
        <f>((D2856*(1+E2856)^4*(C2856-F2856)-G2856)-MAX((D2856*(1+E2856)^4*(C2856-F2856)-G2856)-B2856/6,0)*'Расчет NPV'!$C$13)/(1+'Расчет NPV'!$C$12)^5</f>
        <v/>
      </c>
      <c r="M2856" s="9">
        <f>((D2856*(1+E2856)^5*(C2856-F2856)-G2856)-MAX((D2856*(1+E2856)^5*(C2856-F2856)-G2856)-B2856/6,0)*'Расчет NPV'!$C$13)/(1+'Расчет NPV'!$C$12)^6</f>
        <v/>
      </c>
      <c r="N2856" s="13">
        <f>SUM(H2856:M2856)-B2856</f>
        <v/>
      </c>
    </row>
    <row r="2857">
      <c r="A2857" t="n">
        <v>2853</v>
      </c>
      <c r="B2857" s="9">
        <f>_xlfn.BETA.INV(RAND(),'Расчет NPV'!$E$5,'Расчет NPV'!$F$5,'Расчет NPV'!$B$5,'Расчет NPV'!$D$5)</f>
        <v/>
      </c>
      <c r="C2857" s="9">
        <f>_xlfn.BETA.INV(RAND(),'Расчет NPV'!$E$6,'Расчет NPV'!$F$6,'Расчет NPV'!$B$6,'Расчет NPV'!$D$6)</f>
        <v/>
      </c>
      <c r="D2857" s="9">
        <f>_xlfn.BETA.INV(RAND(),'Расчет NPV'!$E$7,'Расчет NPV'!$F$7,'Расчет NPV'!$B$7,'Расчет NPV'!$D$7)</f>
        <v/>
      </c>
      <c r="E2857" s="5">
        <f>_xlfn.BETA.INV(RAND(),'Расчет NPV'!$E$8,'Расчет NPV'!$F$8,'Расчет NPV'!$B$8,'Расчет NPV'!$D$8)</f>
        <v/>
      </c>
      <c r="F2857" s="9">
        <f>_xlfn.BETA.INV(RAND(),'Расчет NPV'!$E$9,'Расчет NPV'!$F$9,'Расчет NPV'!$B$9,'Расчет NPV'!$D$9)</f>
        <v/>
      </c>
      <c r="G2857" s="9">
        <f>_xlfn.BETA.INV(RAND(),'Расчет NPV'!$E$10,'Расчет NPV'!$F$10,'Расчет NPV'!$B$10,'Расчет NPV'!$D$10)</f>
        <v/>
      </c>
      <c r="H2857" s="9">
        <f>((D2857*(1+E2857)^0*'Расчет NPV'!$C$14*(C2857-F2857)-G2857)-MAX((D2857*(1+E2857)^0*'Расчет NPV'!$C$14*(C2857-F2857)-G2857)-B2857/6,0)*'Расчет NPV'!$C$13)/(1+'Расчет NPV'!$C$12)^1</f>
        <v/>
      </c>
      <c r="I2857" s="9">
        <f>((D2857*(1+E2857)^1*(C2857-F2857)-G2857)-MAX((D2857*(1+E2857)^1*(C2857-F2857)-G2857)-B2857/6,0)*'Расчет NPV'!$C$13)/(1+'Расчет NPV'!$C$12)^2</f>
        <v/>
      </c>
      <c r="J2857" s="9">
        <f>((D2857*(1+E2857)^2*(C2857-F2857)-G2857)-MAX((D2857*(1+E2857)^2*(C2857-F2857)-G2857)-B2857/6,0)*'Расчет NPV'!$C$13)/(1+'Расчет NPV'!$C$12)^3</f>
        <v/>
      </c>
      <c r="K2857" s="9">
        <f>((D2857*(1+E2857)^3*(C2857-F2857)-G2857)-MAX((D2857*(1+E2857)^3*(C2857-F2857)-G2857)-B2857/6,0)*'Расчет NPV'!$C$13)/(1+'Расчет NPV'!$C$12)^4</f>
        <v/>
      </c>
      <c r="L2857" s="9">
        <f>((D2857*(1+E2857)^4*(C2857-F2857)-G2857)-MAX((D2857*(1+E2857)^4*(C2857-F2857)-G2857)-B2857/6,0)*'Расчет NPV'!$C$13)/(1+'Расчет NPV'!$C$12)^5</f>
        <v/>
      </c>
      <c r="M2857" s="9">
        <f>((D2857*(1+E2857)^5*(C2857-F2857)-G2857)-MAX((D2857*(1+E2857)^5*(C2857-F2857)-G2857)-B2857/6,0)*'Расчет NPV'!$C$13)/(1+'Расчет NPV'!$C$12)^6</f>
        <v/>
      </c>
      <c r="N2857" s="13">
        <f>SUM(H2857:M2857)-B2857</f>
        <v/>
      </c>
    </row>
    <row r="2858">
      <c r="A2858" t="n">
        <v>2854</v>
      </c>
      <c r="B2858" s="9">
        <f>_xlfn.BETA.INV(RAND(),'Расчет NPV'!$E$5,'Расчет NPV'!$F$5,'Расчет NPV'!$B$5,'Расчет NPV'!$D$5)</f>
        <v/>
      </c>
      <c r="C2858" s="9">
        <f>_xlfn.BETA.INV(RAND(),'Расчет NPV'!$E$6,'Расчет NPV'!$F$6,'Расчет NPV'!$B$6,'Расчет NPV'!$D$6)</f>
        <v/>
      </c>
      <c r="D2858" s="9">
        <f>_xlfn.BETA.INV(RAND(),'Расчет NPV'!$E$7,'Расчет NPV'!$F$7,'Расчет NPV'!$B$7,'Расчет NPV'!$D$7)</f>
        <v/>
      </c>
      <c r="E2858" s="5">
        <f>_xlfn.BETA.INV(RAND(),'Расчет NPV'!$E$8,'Расчет NPV'!$F$8,'Расчет NPV'!$B$8,'Расчет NPV'!$D$8)</f>
        <v/>
      </c>
      <c r="F2858" s="9">
        <f>_xlfn.BETA.INV(RAND(),'Расчет NPV'!$E$9,'Расчет NPV'!$F$9,'Расчет NPV'!$B$9,'Расчет NPV'!$D$9)</f>
        <v/>
      </c>
      <c r="G2858" s="9">
        <f>_xlfn.BETA.INV(RAND(),'Расчет NPV'!$E$10,'Расчет NPV'!$F$10,'Расчет NPV'!$B$10,'Расчет NPV'!$D$10)</f>
        <v/>
      </c>
      <c r="H2858" s="9">
        <f>((D2858*(1+E2858)^0*'Расчет NPV'!$C$14*(C2858-F2858)-G2858)-MAX((D2858*(1+E2858)^0*'Расчет NPV'!$C$14*(C2858-F2858)-G2858)-B2858/6,0)*'Расчет NPV'!$C$13)/(1+'Расчет NPV'!$C$12)^1</f>
        <v/>
      </c>
      <c r="I2858" s="9">
        <f>((D2858*(1+E2858)^1*(C2858-F2858)-G2858)-MAX((D2858*(1+E2858)^1*(C2858-F2858)-G2858)-B2858/6,0)*'Расчет NPV'!$C$13)/(1+'Расчет NPV'!$C$12)^2</f>
        <v/>
      </c>
      <c r="J2858" s="9">
        <f>((D2858*(1+E2858)^2*(C2858-F2858)-G2858)-MAX((D2858*(1+E2858)^2*(C2858-F2858)-G2858)-B2858/6,0)*'Расчет NPV'!$C$13)/(1+'Расчет NPV'!$C$12)^3</f>
        <v/>
      </c>
      <c r="K2858" s="9">
        <f>((D2858*(1+E2858)^3*(C2858-F2858)-G2858)-MAX((D2858*(1+E2858)^3*(C2858-F2858)-G2858)-B2858/6,0)*'Расчет NPV'!$C$13)/(1+'Расчет NPV'!$C$12)^4</f>
        <v/>
      </c>
      <c r="L2858" s="9">
        <f>((D2858*(1+E2858)^4*(C2858-F2858)-G2858)-MAX((D2858*(1+E2858)^4*(C2858-F2858)-G2858)-B2858/6,0)*'Расчет NPV'!$C$13)/(1+'Расчет NPV'!$C$12)^5</f>
        <v/>
      </c>
      <c r="M2858" s="9">
        <f>((D2858*(1+E2858)^5*(C2858-F2858)-G2858)-MAX((D2858*(1+E2858)^5*(C2858-F2858)-G2858)-B2858/6,0)*'Расчет NPV'!$C$13)/(1+'Расчет NPV'!$C$12)^6</f>
        <v/>
      </c>
      <c r="N2858" s="13">
        <f>SUM(H2858:M2858)-B2858</f>
        <v/>
      </c>
    </row>
    <row r="2859">
      <c r="A2859" t="n">
        <v>2855</v>
      </c>
      <c r="B2859" s="9">
        <f>_xlfn.BETA.INV(RAND(),'Расчет NPV'!$E$5,'Расчет NPV'!$F$5,'Расчет NPV'!$B$5,'Расчет NPV'!$D$5)</f>
        <v/>
      </c>
      <c r="C2859" s="9">
        <f>_xlfn.BETA.INV(RAND(),'Расчет NPV'!$E$6,'Расчет NPV'!$F$6,'Расчет NPV'!$B$6,'Расчет NPV'!$D$6)</f>
        <v/>
      </c>
      <c r="D2859" s="9">
        <f>_xlfn.BETA.INV(RAND(),'Расчет NPV'!$E$7,'Расчет NPV'!$F$7,'Расчет NPV'!$B$7,'Расчет NPV'!$D$7)</f>
        <v/>
      </c>
      <c r="E2859" s="5">
        <f>_xlfn.BETA.INV(RAND(),'Расчет NPV'!$E$8,'Расчет NPV'!$F$8,'Расчет NPV'!$B$8,'Расчет NPV'!$D$8)</f>
        <v/>
      </c>
      <c r="F2859" s="9">
        <f>_xlfn.BETA.INV(RAND(),'Расчет NPV'!$E$9,'Расчет NPV'!$F$9,'Расчет NPV'!$B$9,'Расчет NPV'!$D$9)</f>
        <v/>
      </c>
      <c r="G2859" s="9">
        <f>_xlfn.BETA.INV(RAND(),'Расчет NPV'!$E$10,'Расчет NPV'!$F$10,'Расчет NPV'!$B$10,'Расчет NPV'!$D$10)</f>
        <v/>
      </c>
      <c r="H2859" s="9">
        <f>((D2859*(1+E2859)^0*'Расчет NPV'!$C$14*(C2859-F2859)-G2859)-MAX((D2859*(1+E2859)^0*'Расчет NPV'!$C$14*(C2859-F2859)-G2859)-B2859/6,0)*'Расчет NPV'!$C$13)/(1+'Расчет NPV'!$C$12)^1</f>
        <v/>
      </c>
      <c r="I2859" s="9">
        <f>((D2859*(1+E2859)^1*(C2859-F2859)-G2859)-MAX((D2859*(1+E2859)^1*(C2859-F2859)-G2859)-B2859/6,0)*'Расчет NPV'!$C$13)/(1+'Расчет NPV'!$C$12)^2</f>
        <v/>
      </c>
      <c r="J2859" s="9">
        <f>((D2859*(1+E2859)^2*(C2859-F2859)-G2859)-MAX((D2859*(1+E2859)^2*(C2859-F2859)-G2859)-B2859/6,0)*'Расчет NPV'!$C$13)/(1+'Расчет NPV'!$C$12)^3</f>
        <v/>
      </c>
      <c r="K2859" s="9">
        <f>((D2859*(1+E2859)^3*(C2859-F2859)-G2859)-MAX((D2859*(1+E2859)^3*(C2859-F2859)-G2859)-B2859/6,0)*'Расчет NPV'!$C$13)/(1+'Расчет NPV'!$C$12)^4</f>
        <v/>
      </c>
      <c r="L2859" s="9">
        <f>((D2859*(1+E2859)^4*(C2859-F2859)-G2859)-MAX((D2859*(1+E2859)^4*(C2859-F2859)-G2859)-B2859/6,0)*'Расчет NPV'!$C$13)/(1+'Расчет NPV'!$C$12)^5</f>
        <v/>
      </c>
      <c r="M2859" s="9">
        <f>((D2859*(1+E2859)^5*(C2859-F2859)-G2859)-MAX((D2859*(1+E2859)^5*(C2859-F2859)-G2859)-B2859/6,0)*'Расчет NPV'!$C$13)/(1+'Расчет NPV'!$C$12)^6</f>
        <v/>
      </c>
      <c r="N2859" s="13">
        <f>SUM(H2859:M2859)-B2859</f>
        <v/>
      </c>
    </row>
    <row r="2860">
      <c r="A2860" t="n">
        <v>2856</v>
      </c>
      <c r="B2860" s="9">
        <f>_xlfn.BETA.INV(RAND(),'Расчет NPV'!$E$5,'Расчет NPV'!$F$5,'Расчет NPV'!$B$5,'Расчет NPV'!$D$5)</f>
        <v/>
      </c>
      <c r="C2860" s="9">
        <f>_xlfn.BETA.INV(RAND(),'Расчет NPV'!$E$6,'Расчет NPV'!$F$6,'Расчет NPV'!$B$6,'Расчет NPV'!$D$6)</f>
        <v/>
      </c>
      <c r="D2860" s="9">
        <f>_xlfn.BETA.INV(RAND(),'Расчет NPV'!$E$7,'Расчет NPV'!$F$7,'Расчет NPV'!$B$7,'Расчет NPV'!$D$7)</f>
        <v/>
      </c>
      <c r="E2860" s="5">
        <f>_xlfn.BETA.INV(RAND(),'Расчет NPV'!$E$8,'Расчет NPV'!$F$8,'Расчет NPV'!$B$8,'Расчет NPV'!$D$8)</f>
        <v/>
      </c>
      <c r="F2860" s="9">
        <f>_xlfn.BETA.INV(RAND(),'Расчет NPV'!$E$9,'Расчет NPV'!$F$9,'Расчет NPV'!$B$9,'Расчет NPV'!$D$9)</f>
        <v/>
      </c>
      <c r="G2860" s="9">
        <f>_xlfn.BETA.INV(RAND(),'Расчет NPV'!$E$10,'Расчет NPV'!$F$10,'Расчет NPV'!$B$10,'Расчет NPV'!$D$10)</f>
        <v/>
      </c>
      <c r="H2860" s="9">
        <f>((D2860*(1+E2860)^0*'Расчет NPV'!$C$14*(C2860-F2860)-G2860)-MAX((D2860*(1+E2860)^0*'Расчет NPV'!$C$14*(C2860-F2860)-G2860)-B2860/6,0)*'Расчет NPV'!$C$13)/(1+'Расчет NPV'!$C$12)^1</f>
        <v/>
      </c>
      <c r="I2860" s="9">
        <f>((D2860*(1+E2860)^1*(C2860-F2860)-G2860)-MAX((D2860*(1+E2860)^1*(C2860-F2860)-G2860)-B2860/6,0)*'Расчет NPV'!$C$13)/(1+'Расчет NPV'!$C$12)^2</f>
        <v/>
      </c>
      <c r="J2860" s="9">
        <f>((D2860*(1+E2860)^2*(C2860-F2860)-G2860)-MAX((D2860*(1+E2860)^2*(C2860-F2860)-G2860)-B2860/6,0)*'Расчет NPV'!$C$13)/(1+'Расчет NPV'!$C$12)^3</f>
        <v/>
      </c>
      <c r="K2860" s="9">
        <f>((D2860*(1+E2860)^3*(C2860-F2860)-G2860)-MAX((D2860*(1+E2860)^3*(C2860-F2860)-G2860)-B2860/6,0)*'Расчет NPV'!$C$13)/(1+'Расчет NPV'!$C$12)^4</f>
        <v/>
      </c>
      <c r="L2860" s="9">
        <f>((D2860*(1+E2860)^4*(C2860-F2860)-G2860)-MAX((D2860*(1+E2860)^4*(C2860-F2860)-G2860)-B2860/6,0)*'Расчет NPV'!$C$13)/(1+'Расчет NPV'!$C$12)^5</f>
        <v/>
      </c>
      <c r="M2860" s="9">
        <f>((D2860*(1+E2860)^5*(C2860-F2860)-G2860)-MAX((D2860*(1+E2860)^5*(C2860-F2860)-G2860)-B2860/6,0)*'Расчет NPV'!$C$13)/(1+'Расчет NPV'!$C$12)^6</f>
        <v/>
      </c>
      <c r="N2860" s="13">
        <f>SUM(H2860:M2860)-B2860</f>
        <v/>
      </c>
    </row>
    <row r="2861">
      <c r="A2861" t="n">
        <v>2857</v>
      </c>
      <c r="B2861" s="9">
        <f>_xlfn.BETA.INV(RAND(),'Расчет NPV'!$E$5,'Расчет NPV'!$F$5,'Расчет NPV'!$B$5,'Расчет NPV'!$D$5)</f>
        <v/>
      </c>
      <c r="C2861" s="9">
        <f>_xlfn.BETA.INV(RAND(),'Расчет NPV'!$E$6,'Расчет NPV'!$F$6,'Расчет NPV'!$B$6,'Расчет NPV'!$D$6)</f>
        <v/>
      </c>
      <c r="D2861" s="9">
        <f>_xlfn.BETA.INV(RAND(),'Расчет NPV'!$E$7,'Расчет NPV'!$F$7,'Расчет NPV'!$B$7,'Расчет NPV'!$D$7)</f>
        <v/>
      </c>
      <c r="E2861" s="5">
        <f>_xlfn.BETA.INV(RAND(),'Расчет NPV'!$E$8,'Расчет NPV'!$F$8,'Расчет NPV'!$B$8,'Расчет NPV'!$D$8)</f>
        <v/>
      </c>
      <c r="F2861" s="9">
        <f>_xlfn.BETA.INV(RAND(),'Расчет NPV'!$E$9,'Расчет NPV'!$F$9,'Расчет NPV'!$B$9,'Расчет NPV'!$D$9)</f>
        <v/>
      </c>
      <c r="G2861" s="9">
        <f>_xlfn.BETA.INV(RAND(),'Расчет NPV'!$E$10,'Расчет NPV'!$F$10,'Расчет NPV'!$B$10,'Расчет NPV'!$D$10)</f>
        <v/>
      </c>
      <c r="H2861" s="9">
        <f>((D2861*(1+E2861)^0*'Расчет NPV'!$C$14*(C2861-F2861)-G2861)-MAX((D2861*(1+E2861)^0*'Расчет NPV'!$C$14*(C2861-F2861)-G2861)-B2861/6,0)*'Расчет NPV'!$C$13)/(1+'Расчет NPV'!$C$12)^1</f>
        <v/>
      </c>
      <c r="I2861" s="9">
        <f>((D2861*(1+E2861)^1*(C2861-F2861)-G2861)-MAX((D2861*(1+E2861)^1*(C2861-F2861)-G2861)-B2861/6,0)*'Расчет NPV'!$C$13)/(1+'Расчет NPV'!$C$12)^2</f>
        <v/>
      </c>
      <c r="J2861" s="9">
        <f>((D2861*(1+E2861)^2*(C2861-F2861)-G2861)-MAX((D2861*(1+E2861)^2*(C2861-F2861)-G2861)-B2861/6,0)*'Расчет NPV'!$C$13)/(1+'Расчет NPV'!$C$12)^3</f>
        <v/>
      </c>
      <c r="K2861" s="9">
        <f>((D2861*(1+E2861)^3*(C2861-F2861)-G2861)-MAX((D2861*(1+E2861)^3*(C2861-F2861)-G2861)-B2861/6,0)*'Расчет NPV'!$C$13)/(1+'Расчет NPV'!$C$12)^4</f>
        <v/>
      </c>
      <c r="L2861" s="9">
        <f>((D2861*(1+E2861)^4*(C2861-F2861)-G2861)-MAX((D2861*(1+E2861)^4*(C2861-F2861)-G2861)-B2861/6,0)*'Расчет NPV'!$C$13)/(1+'Расчет NPV'!$C$12)^5</f>
        <v/>
      </c>
      <c r="M2861" s="9">
        <f>((D2861*(1+E2861)^5*(C2861-F2861)-G2861)-MAX((D2861*(1+E2861)^5*(C2861-F2861)-G2861)-B2861/6,0)*'Расчет NPV'!$C$13)/(1+'Расчет NPV'!$C$12)^6</f>
        <v/>
      </c>
      <c r="N2861" s="13">
        <f>SUM(H2861:M2861)-B2861</f>
        <v/>
      </c>
    </row>
    <row r="2862">
      <c r="A2862" t="n">
        <v>2858</v>
      </c>
      <c r="B2862" s="9">
        <f>_xlfn.BETA.INV(RAND(),'Расчет NPV'!$E$5,'Расчет NPV'!$F$5,'Расчет NPV'!$B$5,'Расчет NPV'!$D$5)</f>
        <v/>
      </c>
      <c r="C2862" s="9">
        <f>_xlfn.BETA.INV(RAND(),'Расчет NPV'!$E$6,'Расчет NPV'!$F$6,'Расчет NPV'!$B$6,'Расчет NPV'!$D$6)</f>
        <v/>
      </c>
      <c r="D2862" s="9">
        <f>_xlfn.BETA.INV(RAND(),'Расчет NPV'!$E$7,'Расчет NPV'!$F$7,'Расчет NPV'!$B$7,'Расчет NPV'!$D$7)</f>
        <v/>
      </c>
      <c r="E2862" s="5">
        <f>_xlfn.BETA.INV(RAND(),'Расчет NPV'!$E$8,'Расчет NPV'!$F$8,'Расчет NPV'!$B$8,'Расчет NPV'!$D$8)</f>
        <v/>
      </c>
      <c r="F2862" s="9">
        <f>_xlfn.BETA.INV(RAND(),'Расчет NPV'!$E$9,'Расчет NPV'!$F$9,'Расчет NPV'!$B$9,'Расчет NPV'!$D$9)</f>
        <v/>
      </c>
      <c r="G2862" s="9">
        <f>_xlfn.BETA.INV(RAND(),'Расчет NPV'!$E$10,'Расчет NPV'!$F$10,'Расчет NPV'!$B$10,'Расчет NPV'!$D$10)</f>
        <v/>
      </c>
      <c r="H2862" s="9">
        <f>((D2862*(1+E2862)^0*'Расчет NPV'!$C$14*(C2862-F2862)-G2862)-MAX((D2862*(1+E2862)^0*'Расчет NPV'!$C$14*(C2862-F2862)-G2862)-B2862/6,0)*'Расчет NPV'!$C$13)/(1+'Расчет NPV'!$C$12)^1</f>
        <v/>
      </c>
      <c r="I2862" s="9">
        <f>((D2862*(1+E2862)^1*(C2862-F2862)-G2862)-MAX((D2862*(1+E2862)^1*(C2862-F2862)-G2862)-B2862/6,0)*'Расчет NPV'!$C$13)/(1+'Расчет NPV'!$C$12)^2</f>
        <v/>
      </c>
      <c r="J2862" s="9">
        <f>((D2862*(1+E2862)^2*(C2862-F2862)-G2862)-MAX((D2862*(1+E2862)^2*(C2862-F2862)-G2862)-B2862/6,0)*'Расчет NPV'!$C$13)/(1+'Расчет NPV'!$C$12)^3</f>
        <v/>
      </c>
      <c r="K2862" s="9">
        <f>((D2862*(1+E2862)^3*(C2862-F2862)-G2862)-MAX((D2862*(1+E2862)^3*(C2862-F2862)-G2862)-B2862/6,0)*'Расчет NPV'!$C$13)/(1+'Расчет NPV'!$C$12)^4</f>
        <v/>
      </c>
      <c r="L2862" s="9">
        <f>((D2862*(1+E2862)^4*(C2862-F2862)-G2862)-MAX((D2862*(1+E2862)^4*(C2862-F2862)-G2862)-B2862/6,0)*'Расчет NPV'!$C$13)/(1+'Расчет NPV'!$C$12)^5</f>
        <v/>
      </c>
      <c r="M2862" s="9">
        <f>((D2862*(1+E2862)^5*(C2862-F2862)-G2862)-MAX((D2862*(1+E2862)^5*(C2862-F2862)-G2862)-B2862/6,0)*'Расчет NPV'!$C$13)/(1+'Расчет NPV'!$C$12)^6</f>
        <v/>
      </c>
      <c r="N2862" s="13">
        <f>SUM(H2862:M2862)-B2862</f>
        <v/>
      </c>
    </row>
    <row r="2863">
      <c r="A2863" t="n">
        <v>2859</v>
      </c>
      <c r="B2863" s="9">
        <f>_xlfn.BETA.INV(RAND(),'Расчет NPV'!$E$5,'Расчет NPV'!$F$5,'Расчет NPV'!$B$5,'Расчет NPV'!$D$5)</f>
        <v/>
      </c>
      <c r="C2863" s="9">
        <f>_xlfn.BETA.INV(RAND(),'Расчет NPV'!$E$6,'Расчет NPV'!$F$6,'Расчет NPV'!$B$6,'Расчет NPV'!$D$6)</f>
        <v/>
      </c>
      <c r="D2863" s="9">
        <f>_xlfn.BETA.INV(RAND(),'Расчет NPV'!$E$7,'Расчет NPV'!$F$7,'Расчет NPV'!$B$7,'Расчет NPV'!$D$7)</f>
        <v/>
      </c>
      <c r="E2863" s="5">
        <f>_xlfn.BETA.INV(RAND(),'Расчет NPV'!$E$8,'Расчет NPV'!$F$8,'Расчет NPV'!$B$8,'Расчет NPV'!$D$8)</f>
        <v/>
      </c>
      <c r="F2863" s="9">
        <f>_xlfn.BETA.INV(RAND(),'Расчет NPV'!$E$9,'Расчет NPV'!$F$9,'Расчет NPV'!$B$9,'Расчет NPV'!$D$9)</f>
        <v/>
      </c>
      <c r="G2863" s="9">
        <f>_xlfn.BETA.INV(RAND(),'Расчет NPV'!$E$10,'Расчет NPV'!$F$10,'Расчет NPV'!$B$10,'Расчет NPV'!$D$10)</f>
        <v/>
      </c>
      <c r="H2863" s="9">
        <f>((D2863*(1+E2863)^0*'Расчет NPV'!$C$14*(C2863-F2863)-G2863)-MAX((D2863*(1+E2863)^0*'Расчет NPV'!$C$14*(C2863-F2863)-G2863)-B2863/6,0)*'Расчет NPV'!$C$13)/(1+'Расчет NPV'!$C$12)^1</f>
        <v/>
      </c>
      <c r="I2863" s="9">
        <f>((D2863*(1+E2863)^1*(C2863-F2863)-G2863)-MAX((D2863*(1+E2863)^1*(C2863-F2863)-G2863)-B2863/6,0)*'Расчет NPV'!$C$13)/(1+'Расчет NPV'!$C$12)^2</f>
        <v/>
      </c>
      <c r="J2863" s="9">
        <f>((D2863*(1+E2863)^2*(C2863-F2863)-G2863)-MAX((D2863*(1+E2863)^2*(C2863-F2863)-G2863)-B2863/6,0)*'Расчет NPV'!$C$13)/(1+'Расчет NPV'!$C$12)^3</f>
        <v/>
      </c>
      <c r="K2863" s="9">
        <f>((D2863*(1+E2863)^3*(C2863-F2863)-G2863)-MAX((D2863*(1+E2863)^3*(C2863-F2863)-G2863)-B2863/6,0)*'Расчет NPV'!$C$13)/(1+'Расчет NPV'!$C$12)^4</f>
        <v/>
      </c>
      <c r="L2863" s="9">
        <f>((D2863*(1+E2863)^4*(C2863-F2863)-G2863)-MAX((D2863*(1+E2863)^4*(C2863-F2863)-G2863)-B2863/6,0)*'Расчет NPV'!$C$13)/(1+'Расчет NPV'!$C$12)^5</f>
        <v/>
      </c>
      <c r="M2863" s="9">
        <f>((D2863*(1+E2863)^5*(C2863-F2863)-G2863)-MAX((D2863*(1+E2863)^5*(C2863-F2863)-G2863)-B2863/6,0)*'Расчет NPV'!$C$13)/(1+'Расчет NPV'!$C$12)^6</f>
        <v/>
      </c>
      <c r="N2863" s="13">
        <f>SUM(H2863:M2863)-B2863</f>
        <v/>
      </c>
    </row>
    <row r="2864">
      <c r="A2864" t="n">
        <v>2860</v>
      </c>
      <c r="B2864" s="9">
        <f>_xlfn.BETA.INV(RAND(),'Расчет NPV'!$E$5,'Расчет NPV'!$F$5,'Расчет NPV'!$B$5,'Расчет NPV'!$D$5)</f>
        <v/>
      </c>
      <c r="C2864" s="9">
        <f>_xlfn.BETA.INV(RAND(),'Расчет NPV'!$E$6,'Расчет NPV'!$F$6,'Расчет NPV'!$B$6,'Расчет NPV'!$D$6)</f>
        <v/>
      </c>
      <c r="D2864" s="9">
        <f>_xlfn.BETA.INV(RAND(),'Расчет NPV'!$E$7,'Расчет NPV'!$F$7,'Расчет NPV'!$B$7,'Расчет NPV'!$D$7)</f>
        <v/>
      </c>
      <c r="E2864" s="5">
        <f>_xlfn.BETA.INV(RAND(),'Расчет NPV'!$E$8,'Расчет NPV'!$F$8,'Расчет NPV'!$B$8,'Расчет NPV'!$D$8)</f>
        <v/>
      </c>
      <c r="F2864" s="9">
        <f>_xlfn.BETA.INV(RAND(),'Расчет NPV'!$E$9,'Расчет NPV'!$F$9,'Расчет NPV'!$B$9,'Расчет NPV'!$D$9)</f>
        <v/>
      </c>
      <c r="G2864" s="9">
        <f>_xlfn.BETA.INV(RAND(),'Расчет NPV'!$E$10,'Расчет NPV'!$F$10,'Расчет NPV'!$B$10,'Расчет NPV'!$D$10)</f>
        <v/>
      </c>
      <c r="H2864" s="9">
        <f>((D2864*(1+E2864)^0*'Расчет NPV'!$C$14*(C2864-F2864)-G2864)-MAX((D2864*(1+E2864)^0*'Расчет NPV'!$C$14*(C2864-F2864)-G2864)-B2864/6,0)*'Расчет NPV'!$C$13)/(1+'Расчет NPV'!$C$12)^1</f>
        <v/>
      </c>
      <c r="I2864" s="9">
        <f>((D2864*(1+E2864)^1*(C2864-F2864)-G2864)-MAX((D2864*(1+E2864)^1*(C2864-F2864)-G2864)-B2864/6,0)*'Расчет NPV'!$C$13)/(1+'Расчет NPV'!$C$12)^2</f>
        <v/>
      </c>
      <c r="J2864" s="9">
        <f>((D2864*(1+E2864)^2*(C2864-F2864)-G2864)-MAX((D2864*(1+E2864)^2*(C2864-F2864)-G2864)-B2864/6,0)*'Расчет NPV'!$C$13)/(1+'Расчет NPV'!$C$12)^3</f>
        <v/>
      </c>
      <c r="K2864" s="9">
        <f>((D2864*(1+E2864)^3*(C2864-F2864)-G2864)-MAX((D2864*(1+E2864)^3*(C2864-F2864)-G2864)-B2864/6,0)*'Расчет NPV'!$C$13)/(1+'Расчет NPV'!$C$12)^4</f>
        <v/>
      </c>
      <c r="L2864" s="9">
        <f>((D2864*(1+E2864)^4*(C2864-F2864)-G2864)-MAX((D2864*(1+E2864)^4*(C2864-F2864)-G2864)-B2864/6,0)*'Расчет NPV'!$C$13)/(1+'Расчет NPV'!$C$12)^5</f>
        <v/>
      </c>
      <c r="M2864" s="9">
        <f>((D2864*(1+E2864)^5*(C2864-F2864)-G2864)-MAX((D2864*(1+E2864)^5*(C2864-F2864)-G2864)-B2864/6,0)*'Расчет NPV'!$C$13)/(1+'Расчет NPV'!$C$12)^6</f>
        <v/>
      </c>
      <c r="N2864" s="13">
        <f>SUM(H2864:M2864)-B2864</f>
        <v/>
      </c>
    </row>
    <row r="2865">
      <c r="A2865" t="n">
        <v>2861</v>
      </c>
      <c r="B2865" s="9">
        <f>_xlfn.BETA.INV(RAND(),'Расчет NPV'!$E$5,'Расчет NPV'!$F$5,'Расчет NPV'!$B$5,'Расчет NPV'!$D$5)</f>
        <v/>
      </c>
      <c r="C2865" s="9">
        <f>_xlfn.BETA.INV(RAND(),'Расчет NPV'!$E$6,'Расчет NPV'!$F$6,'Расчет NPV'!$B$6,'Расчет NPV'!$D$6)</f>
        <v/>
      </c>
      <c r="D2865" s="9">
        <f>_xlfn.BETA.INV(RAND(),'Расчет NPV'!$E$7,'Расчет NPV'!$F$7,'Расчет NPV'!$B$7,'Расчет NPV'!$D$7)</f>
        <v/>
      </c>
      <c r="E2865" s="5">
        <f>_xlfn.BETA.INV(RAND(),'Расчет NPV'!$E$8,'Расчет NPV'!$F$8,'Расчет NPV'!$B$8,'Расчет NPV'!$D$8)</f>
        <v/>
      </c>
      <c r="F2865" s="9">
        <f>_xlfn.BETA.INV(RAND(),'Расчет NPV'!$E$9,'Расчет NPV'!$F$9,'Расчет NPV'!$B$9,'Расчет NPV'!$D$9)</f>
        <v/>
      </c>
      <c r="G2865" s="9">
        <f>_xlfn.BETA.INV(RAND(),'Расчет NPV'!$E$10,'Расчет NPV'!$F$10,'Расчет NPV'!$B$10,'Расчет NPV'!$D$10)</f>
        <v/>
      </c>
      <c r="H2865" s="9">
        <f>((D2865*(1+E2865)^0*'Расчет NPV'!$C$14*(C2865-F2865)-G2865)-MAX((D2865*(1+E2865)^0*'Расчет NPV'!$C$14*(C2865-F2865)-G2865)-B2865/6,0)*'Расчет NPV'!$C$13)/(1+'Расчет NPV'!$C$12)^1</f>
        <v/>
      </c>
      <c r="I2865" s="9">
        <f>((D2865*(1+E2865)^1*(C2865-F2865)-G2865)-MAX((D2865*(1+E2865)^1*(C2865-F2865)-G2865)-B2865/6,0)*'Расчет NPV'!$C$13)/(1+'Расчет NPV'!$C$12)^2</f>
        <v/>
      </c>
      <c r="J2865" s="9">
        <f>((D2865*(1+E2865)^2*(C2865-F2865)-G2865)-MAX((D2865*(1+E2865)^2*(C2865-F2865)-G2865)-B2865/6,0)*'Расчет NPV'!$C$13)/(1+'Расчет NPV'!$C$12)^3</f>
        <v/>
      </c>
      <c r="K2865" s="9">
        <f>((D2865*(1+E2865)^3*(C2865-F2865)-G2865)-MAX((D2865*(1+E2865)^3*(C2865-F2865)-G2865)-B2865/6,0)*'Расчет NPV'!$C$13)/(1+'Расчет NPV'!$C$12)^4</f>
        <v/>
      </c>
      <c r="L2865" s="9">
        <f>((D2865*(1+E2865)^4*(C2865-F2865)-G2865)-MAX((D2865*(1+E2865)^4*(C2865-F2865)-G2865)-B2865/6,0)*'Расчет NPV'!$C$13)/(1+'Расчет NPV'!$C$12)^5</f>
        <v/>
      </c>
      <c r="M2865" s="9">
        <f>((D2865*(1+E2865)^5*(C2865-F2865)-G2865)-MAX((D2865*(1+E2865)^5*(C2865-F2865)-G2865)-B2865/6,0)*'Расчет NPV'!$C$13)/(1+'Расчет NPV'!$C$12)^6</f>
        <v/>
      </c>
      <c r="N2865" s="13">
        <f>SUM(H2865:M2865)-B2865</f>
        <v/>
      </c>
    </row>
    <row r="2866">
      <c r="A2866" t="n">
        <v>2862</v>
      </c>
      <c r="B2866" s="9">
        <f>_xlfn.BETA.INV(RAND(),'Расчет NPV'!$E$5,'Расчет NPV'!$F$5,'Расчет NPV'!$B$5,'Расчет NPV'!$D$5)</f>
        <v/>
      </c>
      <c r="C2866" s="9">
        <f>_xlfn.BETA.INV(RAND(),'Расчет NPV'!$E$6,'Расчет NPV'!$F$6,'Расчет NPV'!$B$6,'Расчет NPV'!$D$6)</f>
        <v/>
      </c>
      <c r="D2866" s="9">
        <f>_xlfn.BETA.INV(RAND(),'Расчет NPV'!$E$7,'Расчет NPV'!$F$7,'Расчет NPV'!$B$7,'Расчет NPV'!$D$7)</f>
        <v/>
      </c>
      <c r="E2866" s="5">
        <f>_xlfn.BETA.INV(RAND(),'Расчет NPV'!$E$8,'Расчет NPV'!$F$8,'Расчет NPV'!$B$8,'Расчет NPV'!$D$8)</f>
        <v/>
      </c>
      <c r="F2866" s="9">
        <f>_xlfn.BETA.INV(RAND(),'Расчет NPV'!$E$9,'Расчет NPV'!$F$9,'Расчет NPV'!$B$9,'Расчет NPV'!$D$9)</f>
        <v/>
      </c>
      <c r="G2866" s="9">
        <f>_xlfn.BETA.INV(RAND(),'Расчет NPV'!$E$10,'Расчет NPV'!$F$10,'Расчет NPV'!$B$10,'Расчет NPV'!$D$10)</f>
        <v/>
      </c>
      <c r="H2866" s="9">
        <f>((D2866*(1+E2866)^0*'Расчет NPV'!$C$14*(C2866-F2866)-G2866)-MAX((D2866*(1+E2866)^0*'Расчет NPV'!$C$14*(C2866-F2866)-G2866)-B2866/6,0)*'Расчет NPV'!$C$13)/(1+'Расчет NPV'!$C$12)^1</f>
        <v/>
      </c>
      <c r="I2866" s="9">
        <f>((D2866*(1+E2866)^1*(C2866-F2866)-G2866)-MAX((D2866*(1+E2866)^1*(C2866-F2866)-G2866)-B2866/6,0)*'Расчет NPV'!$C$13)/(1+'Расчет NPV'!$C$12)^2</f>
        <v/>
      </c>
      <c r="J2866" s="9">
        <f>((D2866*(1+E2866)^2*(C2866-F2866)-G2866)-MAX((D2866*(1+E2866)^2*(C2866-F2866)-G2866)-B2866/6,0)*'Расчет NPV'!$C$13)/(1+'Расчет NPV'!$C$12)^3</f>
        <v/>
      </c>
      <c r="K2866" s="9">
        <f>((D2866*(1+E2866)^3*(C2866-F2866)-G2866)-MAX((D2866*(1+E2866)^3*(C2866-F2866)-G2866)-B2866/6,0)*'Расчет NPV'!$C$13)/(1+'Расчет NPV'!$C$12)^4</f>
        <v/>
      </c>
      <c r="L2866" s="9">
        <f>((D2866*(1+E2866)^4*(C2866-F2866)-G2866)-MAX((D2866*(1+E2866)^4*(C2866-F2866)-G2866)-B2866/6,0)*'Расчет NPV'!$C$13)/(1+'Расчет NPV'!$C$12)^5</f>
        <v/>
      </c>
      <c r="M2866" s="9">
        <f>((D2866*(1+E2866)^5*(C2866-F2866)-G2866)-MAX((D2866*(1+E2866)^5*(C2866-F2866)-G2866)-B2866/6,0)*'Расчет NPV'!$C$13)/(1+'Расчет NPV'!$C$12)^6</f>
        <v/>
      </c>
      <c r="N2866" s="13">
        <f>SUM(H2866:M2866)-B2866</f>
        <v/>
      </c>
    </row>
    <row r="2867">
      <c r="A2867" t="n">
        <v>2863</v>
      </c>
      <c r="B2867" s="9">
        <f>_xlfn.BETA.INV(RAND(),'Расчет NPV'!$E$5,'Расчет NPV'!$F$5,'Расчет NPV'!$B$5,'Расчет NPV'!$D$5)</f>
        <v/>
      </c>
      <c r="C2867" s="9">
        <f>_xlfn.BETA.INV(RAND(),'Расчет NPV'!$E$6,'Расчет NPV'!$F$6,'Расчет NPV'!$B$6,'Расчет NPV'!$D$6)</f>
        <v/>
      </c>
      <c r="D2867" s="9">
        <f>_xlfn.BETA.INV(RAND(),'Расчет NPV'!$E$7,'Расчет NPV'!$F$7,'Расчет NPV'!$B$7,'Расчет NPV'!$D$7)</f>
        <v/>
      </c>
      <c r="E2867" s="5">
        <f>_xlfn.BETA.INV(RAND(),'Расчет NPV'!$E$8,'Расчет NPV'!$F$8,'Расчет NPV'!$B$8,'Расчет NPV'!$D$8)</f>
        <v/>
      </c>
      <c r="F2867" s="9">
        <f>_xlfn.BETA.INV(RAND(),'Расчет NPV'!$E$9,'Расчет NPV'!$F$9,'Расчет NPV'!$B$9,'Расчет NPV'!$D$9)</f>
        <v/>
      </c>
      <c r="G2867" s="9">
        <f>_xlfn.BETA.INV(RAND(),'Расчет NPV'!$E$10,'Расчет NPV'!$F$10,'Расчет NPV'!$B$10,'Расчет NPV'!$D$10)</f>
        <v/>
      </c>
      <c r="H2867" s="9">
        <f>((D2867*(1+E2867)^0*'Расчет NPV'!$C$14*(C2867-F2867)-G2867)-MAX((D2867*(1+E2867)^0*'Расчет NPV'!$C$14*(C2867-F2867)-G2867)-B2867/6,0)*'Расчет NPV'!$C$13)/(1+'Расчет NPV'!$C$12)^1</f>
        <v/>
      </c>
      <c r="I2867" s="9">
        <f>((D2867*(1+E2867)^1*(C2867-F2867)-G2867)-MAX((D2867*(1+E2867)^1*(C2867-F2867)-G2867)-B2867/6,0)*'Расчет NPV'!$C$13)/(1+'Расчет NPV'!$C$12)^2</f>
        <v/>
      </c>
      <c r="J2867" s="9">
        <f>((D2867*(1+E2867)^2*(C2867-F2867)-G2867)-MAX((D2867*(1+E2867)^2*(C2867-F2867)-G2867)-B2867/6,0)*'Расчет NPV'!$C$13)/(1+'Расчет NPV'!$C$12)^3</f>
        <v/>
      </c>
      <c r="K2867" s="9">
        <f>((D2867*(1+E2867)^3*(C2867-F2867)-G2867)-MAX((D2867*(1+E2867)^3*(C2867-F2867)-G2867)-B2867/6,0)*'Расчет NPV'!$C$13)/(1+'Расчет NPV'!$C$12)^4</f>
        <v/>
      </c>
      <c r="L2867" s="9">
        <f>((D2867*(1+E2867)^4*(C2867-F2867)-G2867)-MAX((D2867*(1+E2867)^4*(C2867-F2867)-G2867)-B2867/6,0)*'Расчет NPV'!$C$13)/(1+'Расчет NPV'!$C$12)^5</f>
        <v/>
      </c>
      <c r="M2867" s="9">
        <f>((D2867*(1+E2867)^5*(C2867-F2867)-G2867)-MAX((D2867*(1+E2867)^5*(C2867-F2867)-G2867)-B2867/6,0)*'Расчет NPV'!$C$13)/(1+'Расчет NPV'!$C$12)^6</f>
        <v/>
      </c>
      <c r="N2867" s="13">
        <f>SUM(H2867:M2867)-B2867</f>
        <v/>
      </c>
    </row>
    <row r="2868">
      <c r="A2868" t="n">
        <v>2864</v>
      </c>
      <c r="B2868" s="9">
        <f>_xlfn.BETA.INV(RAND(),'Расчет NPV'!$E$5,'Расчет NPV'!$F$5,'Расчет NPV'!$B$5,'Расчет NPV'!$D$5)</f>
        <v/>
      </c>
      <c r="C2868" s="9">
        <f>_xlfn.BETA.INV(RAND(),'Расчет NPV'!$E$6,'Расчет NPV'!$F$6,'Расчет NPV'!$B$6,'Расчет NPV'!$D$6)</f>
        <v/>
      </c>
      <c r="D2868" s="9">
        <f>_xlfn.BETA.INV(RAND(),'Расчет NPV'!$E$7,'Расчет NPV'!$F$7,'Расчет NPV'!$B$7,'Расчет NPV'!$D$7)</f>
        <v/>
      </c>
      <c r="E2868" s="5">
        <f>_xlfn.BETA.INV(RAND(),'Расчет NPV'!$E$8,'Расчет NPV'!$F$8,'Расчет NPV'!$B$8,'Расчет NPV'!$D$8)</f>
        <v/>
      </c>
      <c r="F2868" s="9">
        <f>_xlfn.BETA.INV(RAND(),'Расчет NPV'!$E$9,'Расчет NPV'!$F$9,'Расчет NPV'!$B$9,'Расчет NPV'!$D$9)</f>
        <v/>
      </c>
      <c r="G2868" s="9">
        <f>_xlfn.BETA.INV(RAND(),'Расчет NPV'!$E$10,'Расчет NPV'!$F$10,'Расчет NPV'!$B$10,'Расчет NPV'!$D$10)</f>
        <v/>
      </c>
      <c r="H2868" s="9">
        <f>((D2868*(1+E2868)^0*'Расчет NPV'!$C$14*(C2868-F2868)-G2868)-MAX((D2868*(1+E2868)^0*'Расчет NPV'!$C$14*(C2868-F2868)-G2868)-B2868/6,0)*'Расчет NPV'!$C$13)/(1+'Расчет NPV'!$C$12)^1</f>
        <v/>
      </c>
      <c r="I2868" s="9">
        <f>((D2868*(1+E2868)^1*(C2868-F2868)-G2868)-MAX((D2868*(1+E2868)^1*(C2868-F2868)-G2868)-B2868/6,0)*'Расчет NPV'!$C$13)/(1+'Расчет NPV'!$C$12)^2</f>
        <v/>
      </c>
      <c r="J2868" s="9">
        <f>((D2868*(1+E2868)^2*(C2868-F2868)-G2868)-MAX((D2868*(1+E2868)^2*(C2868-F2868)-G2868)-B2868/6,0)*'Расчет NPV'!$C$13)/(1+'Расчет NPV'!$C$12)^3</f>
        <v/>
      </c>
      <c r="K2868" s="9">
        <f>((D2868*(1+E2868)^3*(C2868-F2868)-G2868)-MAX((D2868*(1+E2868)^3*(C2868-F2868)-G2868)-B2868/6,0)*'Расчет NPV'!$C$13)/(1+'Расчет NPV'!$C$12)^4</f>
        <v/>
      </c>
      <c r="L2868" s="9">
        <f>((D2868*(1+E2868)^4*(C2868-F2868)-G2868)-MAX((D2868*(1+E2868)^4*(C2868-F2868)-G2868)-B2868/6,0)*'Расчет NPV'!$C$13)/(1+'Расчет NPV'!$C$12)^5</f>
        <v/>
      </c>
      <c r="M2868" s="9">
        <f>((D2868*(1+E2868)^5*(C2868-F2868)-G2868)-MAX((D2868*(1+E2868)^5*(C2868-F2868)-G2868)-B2868/6,0)*'Расчет NPV'!$C$13)/(1+'Расчет NPV'!$C$12)^6</f>
        <v/>
      </c>
      <c r="N2868" s="13">
        <f>SUM(H2868:M2868)-B2868</f>
        <v/>
      </c>
    </row>
    <row r="2869">
      <c r="A2869" t="n">
        <v>2865</v>
      </c>
      <c r="B2869" s="9">
        <f>_xlfn.BETA.INV(RAND(),'Расчет NPV'!$E$5,'Расчет NPV'!$F$5,'Расчет NPV'!$B$5,'Расчет NPV'!$D$5)</f>
        <v/>
      </c>
      <c r="C2869" s="9">
        <f>_xlfn.BETA.INV(RAND(),'Расчет NPV'!$E$6,'Расчет NPV'!$F$6,'Расчет NPV'!$B$6,'Расчет NPV'!$D$6)</f>
        <v/>
      </c>
      <c r="D2869" s="9">
        <f>_xlfn.BETA.INV(RAND(),'Расчет NPV'!$E$7,'Расчет NPV'!$F$7,'Расчет NPV'!$B$7,'Расчет NPV'!$D$7)</f>
        <v/>
      </c>
      <c r="E2869" s="5">
        <f>_xlfn.BETA.INV(RAND(),'Расчет NPV'!$E$8,'Расчет NPV'!$F$8,'Расчет NPV'!$B$8,'Расчет NPV'!$D$8)</f>
        <v/>
      </c>
      <c r="F2869" s="9">
        <f>_xlfn.BETA.INV(RAND(),'Расчет NPV'!$E$9,'Расчет NPV'!$F$9,'Расчет NPV'!$B$9,'Расчет NPV'!$D$9)</f>
        <v/>
      </c>
      <c r="G2869" s="9">
        <f>_xlfn.BETA.INV(RAND(),'Расчет NPV'!$E$10,'Расчет NPV'!$F$10,'Расчет NPV'!$B$10,'Расчет NPV'!$D$10)</f>
        <v/>
      </c>
      <c r="H2869" s="9">
        <f>((D2869*(1+E2869)^0*'Расчет NPV'!$C$14*(C2869-F2869)-G2869)-MAX((D2869*(1+E2869)^0*'Расчет NPV'!$C$14*(C2869-F2869)-G2869)-B2869/6,0)*'Расчет NPV'!$C$13)/(1+'Расчет NPV'!$C$12)^1</f>
        <v/>
      </c>
      <c r="I2869" s="9">
        <f>((D2869*(1+E2869)^1*(C2869-F2869)-G2869)-MAX((D2869*(1+E2869)^1*(C2869-F2869)-G2869)-B2869/6,0)*'Расчет NPV'!$C$13)/(1+'Расчет NPV'!$C$12)^2</f>
        <v/>
      </c>
      <c r="J2869" s="9">
        <f>((D2869*(1+E2869)^2*(C2869-F2869)-G2869)-MAX((D2869*(1+E2869)^2*(C2869-F2869)-G2869)-B2869/6,0)*'Расчет NPV'!$C$13)/(1+'Расчет NPV'!$C$12)^3</f>
        <v/>
      </c>
      <c r="K2869" s="9">
        <f>((D2869*(1+E2869)^3*(C2869-F2869)-G2869)-MAX((D2869*(1+E2869)^3*(C2869-F2869)-G2869)-B2869/6,0)*'Расчет NPV'!$C$13)/(1+'Расчет NPV'!$C$12)^4</f>
        <v/>
      </c>
      <c r="L2869" s="9">
        <f>((D2869*(1+E2869)^4*(C2869-F2869)-G2869)-MAX((D2869*(1+E2869)^4*(C2869-F2869)-G2869)-B2869/6,0)*'Расчет NPV'!$C$13)/(1+'Расчет NPV'!$C$12)^5</f>
        <v/>
      </c>
      <c r="M2869" s="9">
        <f>((D2869*(1+E2869)^5*(C2869-F2869)-G2869)-MAX((D2869*(1+E2869)^5*(C2869-F2869)-G2869)-B2869/6,0)*'Расчет NPV'!$C$13)/(1+'Расчет NPV'!$C$12)^6</f>
        <v/>
      </c>
      <c r="N2869" s="13">
        <f>SUM(H2869:M2869)-B2869</f>
        <v/>
      </c>
    </row>
    <row r="2870">
      <c r="A2870" t="n">
        <v>2866</v>
      </c>
      <c r="B2870" s="9">
        <f>_xlfn.BETA.INV(RAND(),'Расчет NPV'!$E$5,'Расчет NPV'!$F$5,'Расчет NPV'!$B$5,'Расчет NPV'!$D$5)</f>
        <v/>
      </c>
      <c r="C2870" s="9">
        <f>_xlfn.BETA.INV(RAND(),'Расчет NPV'!$E$6,'Расчет NPV'!$F$6,'Расчет NPV'!$B$6,'Расчет NPV'!$D$6)</f>
        <v/>
      </c>
      <c r="D2870" s="9">
        <f>_xlfn.BETA.INV(RAND(),'Расчет NPV'!$E$7,'Расчет NPV'!$F$7,'Расчет NPV'!$B$7,'Расчет NPV'!$D$7)</f>
        <v/>
      </c>
      <c r="E2870" s="5">
        <f>_xlfn.BETA.INV(RAND(),'Расчет NPV'!$E$8,'Расчет NPV'!$F$8,'Расчет NPV'!$B$8,'Расчет NPV'!$D$8)</f>
        <v/>
      </c>
      <c r="F2870" s="9">
        <f>_xlfn.BETA.INV(RAND(),'Расчет NPV'!$E$9,'Расчет NPV'!$F$9,'Расчет NPV'!$B$9,'Расчет NPV'!$D$9)</f>
        <v/>
      </c>
      <c r="G2870" s="9">
        <f>_xlfn.BETA.INV(RAND(),'Расчет NPV'!$E$10,'Расчет NPV'!$F$10,'Расчет NPV'!$B$10,'Расчет NPV'!$D$10)</f>
        <v/>
      </c>
      <c r="H2870" s="9">
        <f>((D2870*(1+E2870)^0*'Расчет NPV'!$C$14*(C2870-F2870)-G2870)-MAX((D2870*(1+E2870)^0*'Расчет NPV'!$C$14*(C2870-F2870)-G2870)-B2870/6,0)*'Расчет NPV'!$C$13)/(1+'Расчет NPV'!$C$12)^1</f>
        <v/>
      </c>
      <c r="I2870" s="9">
        <f>((D2870*(1+E2870)^1*(C2870-F2870)-G2870)-MAX((D2870*(1+E2870)^1*(C2870-F2870)-G2870)-B2870/6,0)*'Расчет NPV'!$C$13)/(1+'Расчет NPV'!$C$12)^2</f>
        <v/>
      </c>
      <c r="J2870" s="9">
        <f>((D2870*(1+E2870)^2*(C2870-F2870)-G2870)-MAX((D2870*(1+E2870)^2*(C2870-F2870)-G2870)-B2870/6,0)*'Расчет NPV'!$C$13)/(1+'Расчет NPV'!$C$12)^3</f>
        <v/>
      </c>
      <c r="K2870" s="9">
        <f>((D2870*(1+E2870)^3*(C2870-F2870)-G2870)-MAX((D2870*(1+E2870)^3*(C2870-F2870)-G2870)-B2870/6,0)*'Расчет NPV'!$C$13)/(1+'Расчет NPV'!$C$12)^4</f>
        <v/>
      </c>
      <c r="L2870" s="9">
        <f>((D2870*(1+E2870)^4*(C2870-F2870)-G2870)-MAX((D2870*(1+E2870)^4*(C2870-F2870)-G2870)-B2870/6,0)*'Расчет NPV'!$C$13)/(1+'Расчет NPV'!$C$12)^5</f>
        <v/>
      </c>
      <c r="M2870" s="9">
        <f>((D2870*(1+E2870)^5*(C2870-F2870)-G2870)-MAX((D2870*(1+E2870)^5*(C2870-F2870)-G2870)-B2870/6,0)*'Расчет NPV'!$C$13)/(1+'Расчет NPV'!$C$12)^6</f>
        <v/>
      </c>
      <c r="N2870" s="13">
        <f>SUM(H2870:M2870)-B2870</f>
        <v/>
      </c>
    </row>
    <row r="2871">
      <c r="A2871" t="n">
        <v>2867</v>
      </c>
      <c r="B2871" s="9">
        <f>_xlfn.BETA.INV(RAND(),'Расчет NPV'!$E$5,'Расчет NPV'!$F$5,'Расчет NPV'!$B$5,'Расчет NPV'!$D$5)</f>
        <v/>
      </c>
      <c r="C2871" s="9">
        <f>_xlfn.BETA.INV(RAND(),'Расчет NPV'!$E$6,'Расчет NPV'!$F$6,'Расчет NPV'!$B$6,'Расчет NPV'!$D$6)</f>
        <v/>
      </c>
      <c r="D2871" s="9">
        <f>_xlfn.BETA.INV(RAND(),'Расчет NPV'!$E$7,'Расчет NPV'!$F$7,'Расчет NPV'!$B$7,'Расчет NPV'!$D$7)</f>
        <v/>
      </c>
      <c r="E2871" s="5">
        <f>_xlfn.BETA.INV(RAND(),'Расчет NPV'!$E$8,'Расчет NPV'!$F$8,'Расчет NPV'!$B$8,'Расчет NPV'!$D$8)</f>
        <v/>
      </c>
      <c r="F2871" s="9">
        <f>_xlfn.BETA.INV(RAND(),'Расчет NPV'!$E$9,'Расчет NPV'!$F$9,'Расчет NPV'!$B$9,'Расчет NPV'!$D$9)</f>
        <v/>
      </c>
      <c r="G2871" s="9">
        <f>_xlfn.BETA.INV(RAND(),'Расчет NPV'!$E$10,'Расчет NPV'!$F$10,'Расчет NPV'!$B$10,'Расчет NPV'!$D$10)</f>
        <v/>
      </c>
      <c r="H2871" s="9">
        <f>((D2871*(1+E2871)^0*'Расчет NPV'!$C$14*(C2871-F2871)-G2871)-MAX((D2871*(1+E2871)^0*'Расчет NPV'!$C$14*(C2871-F2871)-G2871)-B2871/6,0)*'Расчет NPV'!$C$13)/(1+'Расчет NPV'!$C$12)^1</f>
        <v/>
      </c>
      <c r="I2871" s="9">
        <f>((D2871*(1+E2871)^1*(C2871-F2871)-G2871)-MAX((D2871*(1+E2871)^1*(C2871-F2871)-G2871)-B2871/6,0)*'Расчет NPV'!$C$13)/(1+'Расчет NPV'!$C$12)^2</f>
        <v/>
      </c>
      <c r="J2871" s="9">
        <f>((D2871*(1+E2871)^2*(C2871-F2871)-G2871)-MAX((D2871*(1+E2871)^2*(C2871-F2871)-G2871)-B2871/6,0)*'Расчет NPV'!$C$13)/(1+'Расчет NPV'!$C$12)^3</f>
        <v/>
      </c>
      <c r="K2871" s="9">
        <f>((D2871*(1+E2871)^3*(C2871-F2871)-G2871)-MAX((D2871*(1+E2871)^3*(C2871-F2871)-G2871)-B2871/6,0)*'Расчет NPV'!$C$13)/(1+'Расчет NPV'!$C$12)^4</f>
        <v/>
      </c>
      <c r="L2871" s="9">
        <f>((D2871*(1+E2871)^4*(C2871-F2871)-G2871)-MAX((D2871*(1+E2871)^4*(C2871-F2871)-G2871)-B2871/6,0)*'Расчет NPV'!$C$13)/(1+'Расчет NPV'!$C$12)^5</f>
        <v/>
      </c>
      <c r="M2871" s="9">
        <f>((D2871*(1+E2871)^5*(C2871-F2871)-G2871)-MAX((D2871*(1+E2871)^5*(C2871-F2871)-G2871)-B2871/6,0)*'Расчет NPV'!$C$13)/(1+'Расчет NPV'!$C$12)^6</f>
        <v/>
      </c>
      <c r="N2871" s="13">
        <f>SUM(H2871:M2871)-B2871</f>
        <v/>
      </c>
    </row>
    <row r="2872">
      <c r="A2872" t="n">
        <v>2868</v>
      </c>
      <c r="B2872" s="9">
        <f>_xlfn.BETA.INV(RAND(),'Расчет NPV'!$E$5,'Расчет NPV'!$F$5,'Расчет NPV'!$B$5,'Расчет NPV'!$D$5)</f>
        <v/>
      </c>
      <c r="C2872" s="9">
        <f>_xlfn.BETA.INV(RAND(),'Расчет NPV'!$E$6,'Расчет NPV'!$F$6,'Расчет NPV'!$B$6,'Расчет NPV'!$D$6)</f>
        <v/>
      </c>
      <c r="D2872" s="9">
        <f>_xlfn.BETA.INV(RAND(),'Расчет NPV'!$E$7,'Расчет NPV'!$F$7,'Расчет NPV'!$B$7,'Расчет NPV'!$D$7)</f>
        <v/>
      </c>
      <c r="E2872" s="5">
        <f>_xlfn.BETA.INV(RAND(),'Расчет NPV'!$E$8,'Расчет NPV'!$F$8,'Расчет NPV'!$B$8,'Расчет NPV'!$D$8)</f>
        <v/>
      </c>
      <c r="F2872" s="9">
        <f>_xlfn.BETA.INV(RAND(),'Расчет NPV'!$E$9,'Расчет NPV'!$F$9,'Расчет NPV'!$B$9,'Расчет NPV'!$D$9)</f>
        <v/>
      </c>
      <c r="G2872" s="9">
        <f>_xlfn.BETA.INV(RAND(),'Расчет NPV'!$E$10,'Расчет NPV'!$F$10,'Расчет NPV'!$B$10,'Расчет NPV'!$D$10)</f>
        <v/>
      </c>
      <c r="H2872" s="9">
        <f>((D2872*(1+E2872)^0*'Расчет NPV'!$C$14*(C2872-F2872)-G2872)-MAX((D2872*(1+E2872)^0*'Расчет NPV'!$C$14*(C2872-F2872)-G2872)-B2872/6,0)*'Расчет NPV'!$C$13)/(1+'Расчет NPV'!$C$12)^1</f>
        <v/>
      </c>
      <c r="I2872" s="9">
        <f>((D2872*(1+E2872)^1*(C2872-F2872)-G2872)-MAX((D2872*(1+E2872)^1*(C2872-F2872)-G2872)-B2872/6,0)*'Расчет NPV'!$C$13)/(1+'Расчет NPV'!$C$12)^2</f>
        <v/>
      </c>
      <c r="J2872" s="9">
        <f>((D2872*(1+E2872)^2*(C2872-F2872)-G2872)-MAX((D2872*(1+E2872)^2*(C2872-F2872)-G2872)-B2872/6,0)*'Расчет NPV'!$C$13)/(1+'Расчет NPV'!$C$12)^3</f>
        <v/>
      </c>
      <c r="K2872" s="9">
        <f>((D2872*(1+E2872)^3*(C2872-F2872)-G2872)-MAX((D2872*(1+E2872)^3*(C2872-F2872)-G2872)-B2872/6,0)*'Расчет NPV'!$C$13)/(1+'Расчет NPV'!$C$12)^4</f>
        <v/>
      </c>
      <c r="L2872" s="9">
        <f>((D2872*(1+E2872)^4*(C2872-F2872)-G2872)-MAX((D2872*(1+E2872)^4*(C2872-F2872)-G2872)-B2872/6,0)*'Расчет NPV'!$C$13)/(1+'Расчет NPV'!$C$12)^5</f>
        <v/>
      </c>
      <c r="M2872" s="9">
        <f>((D2872*(1+E2872)^5*(C2872-F2872)-G2872)-MAX((D2872*(1+E2872)^5*(C2872-F2872)-G2872)-B2872/6,0)*'Расчет NPV'!$C$13)/(1+'Расчет NPV'!$C$12)^6</f>
        <v/>
      </c>
      <c r="N2872" s="13">
        <f>SUM(H2872:M2872)-B2872</f>
        <v/>
      </c>
    </row>
    <row r="2873">
      <c r="A2873" t="n">
        <v>2869</v>
      </c>
      <c r="B2873" s="9">
        <f>_xlfn.BETA.INV(RAND(),'Расчет NPV'!$E$5,'Расчет NPV'!$F$5,'Расчет NPV'!$B$5,'Расчет NPV'!$D$5)</f>
        <v/>
      </c>
      <c r="C2873" s="9">
        <f>_xlfn.BETA.INV(RAND(),'Расчет NPV'!$E$6,'Расчет NPV'!$F$6,'Расчет NPV'!$B$6,'Расчет NPV'!$D$6)</f>
        <v/>
      </c>
      <c r="D2873" s="9">
        <f>_xlfn.BETA.INV(RAND(),'Расчет NPV'!$E$7,'Расчет NPV'!$F$7,'Расчет NPV'!$B$7,'Расчет NPV'!$D$7)</f>
        <v/>
      </c>
      <c r="E2873" s="5">
        <f>_xlfn.BETA.INV(RAND(),'Расчет NPV'!$E$8,'Расчет NPV'!$F$8,'Расчет NPV'!$B$8,'Расчет NPV'!$D$8)</f>
        <v/>
      </c>
      <c r="F2873" s="9">
        <f>_xlfn.BETA.INV(RAND(),'Расчет NPV'!$E$9,'Расчет NPV'!$F$9,'Расчет NPV'!$B$9,'Расчет NPV'!$D$9)</f>
        <v/>
      </c>
      <c r="G2873" s="9">
        <f>_xlfn.BETA.INV(RAND(),'Расчет NPV'!$E$10,'Расчет NPV'!$F$10,'Расчет NPV'!$B$10,'Расчет NPV'!$D$10)</f>
        <v/>
      </c>
      <c r="H2873" s="9">
        <f>((D2873*(1+E2873)^0*'Расчет NPV'!$C$14*(C2873-F2873)-G2873)-MAX((D2873*(1+E2873)^0*'Расчет NPV'!$C$14*(C2873-F2873)-G2873)-B2873/6,0)*'Расчет NPV'!$C$13)/(1+'Расчет NPV'!$C$12)^1</f>
        <v/>
      </c>
      <c r="I2873" s="9">
        <f>((D2873*(1+E2873)^1*(C2873-F2873)-G2873)-MAX((D2873*(1+E2873)^1*(C2873-F2873)-G2873)-B2873/6,0)*'Расчет NPV'!$C$13)/(1+'Расчет NPV'!$C$12)^2</f>
        <v/>
      </c>
      <c r="J2873" s="9">
        <f>((D2873*(1+E2873)^2*(C2873-F2873)-G2873)-MAX((D2873*(1+E2873)^2*(C2873-F2873)-G2873)-B2873/6,0)*'Расчет NPV'!$C$13)/(1+'Расчет NPV'!$C$12)^3</f>
        <v/>
      </c>
      <c r="K2873" s="9">
        <f>((D2873*(1+E2873)^3*(C2873-F2873)-G2873)-MAX((D2873*(1+E2873)^3*(C2873-F2873)-G2873)-B2873/6,0)*'Расчет NPV'!$C$13)/(1+'Расчет NPV'!$C$12)^4</f>
        <v/>
      </c>
      <c r="L2873" s="9">
        <f>((D2873*(1+E2873)^4*(C2873-F2873)-G2873)-MAX((D2873*(1+E2873)^4*(C2873-F2873)-G2873)-B2873/6,0)*'Расчет NPV'!$C$13)/(1+'Расчет NPV'!$C$12)^5</f>
        <v/>
      </c>
      <c r="M2873" s="9">
        <f>((D2873*(1+E2873)^5*(C2873-F2873)-G2873)-MAX((D2873*(1+E2873)^5*(C2873-F2873)-G2873)-B2873/6,0)*'Расчет NPV'!$C$13)/(1+'Расчет NPV'!$C$12)^6</f>
        <v/>
      </c>
      <c r="N2873" s="13">
        <f>SUM(H2873:M2873)-B2873</f>
        <v/>
      </c>
    </row>
    <row r="2874">
      <c r="A2874" t="n">
        <v>2870</v>
      </c>
      <c r="B2874" s="9">
        <f>_xlfn.BETA.INV(RAND(),'Расчет NPV'!$E$5,'Расчет NPV'!$F$5,'Расчет NPV'!$B$5,'Расчет NPV'!$D$5)</f>
        <v/>
      </c>
      <c r="C2874" s="9">
        <f>_xlfn.BETA.INV(RAND(),'Расчет NPV'!$E$6,'Расчет NPV'!$F$6,'Расчет NPV'!$B$6,'Расчет NPV'!$D$6)</f>
        <v/>
      </c>
      <c r="D2874" s="9">
        <f>_xlfn.BETA.INV(RAND(),'Расчет NPV'!$E$7,'Расчет NPV'!$F$7,'Расчет NPV'!$B$7,'Расчет NPV'!$D$7)</f>
        <v/>
      </c>
      <c r="E2874" s="5">
        <f>_xlfn.BETA.INV(RAND(),'Расчет NPV'!$E$8,'Расчет NPV'!$F$8,'Расчет NPV'!$B$8,'Расчет NPV'!$D$8)</f>
        <v/>
      </c>
      <c r="F2874" s="9">
        <f>_xlfn.BETA.INV(RAND(),'Расчет NPV'!$E$9,'Расчет NPV'!$F$9,'Расчет NPV'!$B$9,'Расчет NPV'!$D$9)</f>
        <v/>
      </c>
      <c r="G2874" s="9">
        <f>_xlfn.BETA.INV(RAND(),'Расчет NPV'!$E$10,'Расчет NPV'!$F$10,'Расчет NPV'!$B$10,'Расчет NPV'!$D$10)</f>
        <v/>
      </c>
      <c r="H2874" s="9">
        <f>((D2874*(1+E2874)^0*'Расчет NPV'!$C$14*(C2874-F2874)-G2874)-MAX((D2874*(1+E2874)^0*'Расчет NPV'!$C$14*(C2874-F2874)-G2874)-B2874/6,0)*'Расчет NPV'!$C$13)/(1+'Расчет NPV'!$C$12)^1</f>
        <v/>
      </c>
      <c r="I2874" s="9">
        <f>((D2874*(1+E2874)^1*(C2874-F2874)-G2874)-MAX((D2874*(1+E2874)^1*(C2874-F2874)-G2874)-B2874/6,0)*'Расчет NPV'!$C$13)/(1+'Расчет NPV'!$C$12)^2</f>
        <v/>
      </c>
      <c r="J2874" s="9">
        <f>((D2874*(1+E2874)^2*(C2874-F2874)-G2874)-MAX((D2874*(1+E2874)^2*(C2874-F2874)-G2874)-B2874/6,0)*'Расчет NPV'!$C$13)/(1+'Расчет NPV'!$C$12)^3</f>
        <v/>
      </c>
      <c r="K2874" s="9">
        <f>((D2874*(1+E2874)^3*(C2874-F2874)-G2874)-MAX((D2874*(1+E2874)^3*(C2874-F2874)-G2874)-B2874/6,0)*'Расчет NPV'!$C$13)/(1+'Расчет NPV'!$C$12)^4</f>
        <v/>
      </c>
      <c r="L2874" s="9">
        <f>((D2874*(1+E2874)^4*(C2874-F2874)-G2874)-MAX((D2874*(1+E2874)^4*(C2874-F2874)-G2874)-B2874/6,0)*'Расчет NPV'!$C$13)/(1+'Расчет NPV'!$C$12)^5</f>
        <v/>
      </c>
      <c r="M2874" s="9">
        <f>((D2874*(1+E2874)^5*(C2874-F2874)-G2874)-MAX((D2874*(1+E2874)^5*(C2874-F2874)-G2874)-B2874/6,0)*'Расчет NPV'!$C$13)/(1+'Расчет NPV'!$C$12)^6</f>
        <v/>
      </c>
      <c r="N2874" s="13">
        <f>SUM(H2874:M2874)-B2874</f>
        <v/>
      </c>
    </row>
    <row r="2875">
      <c r="A2875" t="n">
        <v>2871</v>
      </c>
      <c r="B2875" s="9">
        <f>_xlfn.BETA.INV(RAND(),'Расчет NPV'!$E$5,'Расчет NPV'!$F$5,'Расчет NPV'!$B$5,'Расчет NPV'!$D$5)</f>
        <v/>
      </c>
      <c r="C2875" s="9">
        <f>_xlfn.BETA.INV(RAND(),'Расчет NPV'!$E$6,'Расчет NPV'!$F$6,'Расчет NPV'!$B$6,'Расчет NPV'!$D$6)</f>
        <v/>
      </c>
      <c r="D2875" s="9">
        <f>_xlfn.BETA.INV(RAND(),'Расчет NPV'!$E$7,'Расчет NPV'!$F$7,'Расчет NPV'!$B$7,'Расчет NPV'!$D$7)</f>
        <v/>
      </c>
      <c r="E2875" s="5">
        <f>_xlfn.BETA.INV(RAND(),'Расчет NPV'!$E$8,'Расчет NPV'!$F$8,'Расчет NPV'!$B$8,'Расчет NPV'!$D$8)</f>
        <v/>
      </c>
      <c r="F2875" s="9">
        <f>_xlfn.BETA.INV(RAND(),'Расчет NPV'!$E$9,'Расчет NPV'!$F$9,'Расчет NPV'!$B$9,'Расчет NPV'!$D$9)</f>
        <v/>
      </c>
      <c r="G2875" s="9">
        <f>_xlfn.BETA.INV(RAND(),'Расчет NPV'!$E$10,'Расчет NPV'!$F$10,'Расчет NPV'!$B$10,'Расчет NPV'!$D$10)</f>
        <v/>
      </c>
      <c r="H2875" s="9">
        <f>((D2875*(1+E2875)^0*'Расчет NPV'!$C$14*(C2875-F2875)-G2875)-MAX((D2875*(1+E2875)^0*'Расчет NPV'!$C$14*(C2875-F2875)-G2875)-B2875/6,0)*'Расчет NPV'!$C$13)/(1+'Расчет NPV'!$C$12)^1</f>
        <v/>
      </c>
      <c r="I2875" s="9">
        <f>((D2875*(1+E2875)^1*(C2875-F2875)-G2875)-MAX((D2875*(1+E2875)^1*(C2875-F2875)-G2875)-B2875/6,0)*'Расчет NPV'!$C$13)/(1+'Расчет NPV'!$C$12)^2</f>
        <v/>
      </c>
      <c r="J2875" s="9">
        <f>((D2875*(1+E2875)^2*(C2875-F2875)-G2875)-MAX((D2875*(1+E2875)^2*(C2875-F2875)-G2875)-B2875/6,0)*'Расчет NPV'!$C$13)/(1+'Расчет NPV'!$C$12)^3</f>
        <v/>
      </c>
      <c r="K2875" s="9">
        <f>((D2875*(1+E2875)^3*(C2875-F2875)-G2875)-MAX((D2875*(1+E2875)^3*(C2875-F2875)-G2875)-B2875/6,0)*'Расчет NPV'!$C$13)/(1+'Расчет NPV'!$C$12)^4</f>
        <v/>
      </c>
      <c r="L2875" s="9">
        <f>((D2875*(1+E2875)^4*(C2875-F2875)-G2875)-MAX((D2875*(1+E2875)^4*(C2875-F2875)-G2875)-B2875/6,0)*'Расчет NPV'!$C$13)/(1+'Расчет NPV'!$C$12)^5</f>
        <v/>
      </c>
      <c r="M2875" s="9">
        <f>((D2875*(1+E2875)^5*(C2875-F2875)-G2875)-MAX((D2875*(1+E2875)^5*(C2875-F2875)-G2875)-B2875/6,0)*'Расчет NPV'!$C$13)/(1+'Расчет NPV'!$C$12)^6</f>
        <v/>
      </c>
      <c r="N2875" s="13">
        <f>SUM(H2875:M2875)-B2875</f>
        <v/>
      </c>
    </row>
    <row r="2876">
      <c r="A2876" t="n">
        <v>2872</v>
      </c>
      <c r="B2876" s="9">
        <f>_xlfn.BETA.INV(RAND(),'Расчет NPV'!$E$5,'Расчет NPV'!$F$5,'Расчет NPV'!$B$5,'Расчет NPV'!$D$5)</f>
        <v/>
      </c>
      <c r="C2876" s="9">
        <f>_xlfn.BETA.INV(RAND(),'Расчет NPV'!$E$6,'Расчет NPV'!$F$6,'Расчет NPV'!$B$6,'Расчет NPV'!$D$6)</f>
        <v/>
      </c>
      <c r="D2876" s="9">
        <f>_xlfn.BETA.INV(RAND(),'Расчет NPV'!$E$7,'Расчет NPV'!$F$7,'Расчет NPV'!$B$7,'Расчет NPV'!$D$7)</f>
        <v/>
      </c>
      <c r="E2876" s="5">
        <f>_xlfn.BETA.INV(RAND(),'Расчет NPV'!$E$8,'Расчет NPV'!$F$8,'Расчет NPV'!$B$8,'Расчет NPV'!$D$8)</f>
        <v/>
      </c>
      <c r="F2876" s="9">
        <f>_xlfn.BETA.INV(RAND(),'Расчет NPV'!$E$9,'Расчет NPV'!$F$9,'Расчет NPV'!$B$9,'Расчет NPV'!$D$9)</f>
        <v/>
      </c>
      <c r="G2876" s="9">
        <f>_xlfn.BETA.INV(RAND(),'Расчет NPV'!$E$10,'Расчет NPV'!$F$10,'Расчет NPV'!$B$10,'Расчет NPV'!$D$10)</f>
        <v/>
      </c>
      <c r="H2876" s="9">
        <f>((D2876*(1+E2876)^0*'Расчет NPV'!$C$14*(C2876-F2876)-G2876)-MAX((D2876*(1+E2876)^0*'Расчет NPV'!$C$14*(C2876-F2876)-G2876)-B2876/6,0)*'Расчет NPV'!$C$13)/(1+'Расчет NPV'!$C$12)^1</f>
        <v/>
      </c>
      <c r="I2876" s="9">
        <f>((D2876*(1+E2876)^1*(C2876-F2876)-G2876)-MAX((D2876*(1+E2876)^1*(C2876-F2876)-G2876)-B2876/6,0)*'Расчет NPV'!$C$13)/(1+'Расчет NPV'!$C$12)^2</f>
        <v/>
      </c>
      <c r="J2876" s="9">
        <f>((D2876*(1+E2876)^2*(C2876-F2876)-G2876)-MAX((D2876*(1+E2876)^2*(C2876-F2876)-G2876)-B2876/6,0)*'Расчет NPV'!$C$13)/(1+'Расчет NPV'!$C$12)^3</f>
        <v/>
      </c>
      <c r="K2876" s="9">
        <f>((D2876*(1+E2876)^3*(C2876-F2876)-G2876)-MAX((D2876*(1+E2876)^3*(C2876-F2876)-G2876)-B2876/6,0)*'Расчет NPV'!$C$13)/(1+'Расчет NPV'!$C$12)^4</f>
        <v/>
      </c>
      <c r="L2876" s="9">
        <f>((D2876*(1+E2876)^4*(C2876-F2876)-G2876)-MAX((D2876*(1+E2876)^4*(C2876-F2876)-G2876)-B2876/6,0)*'Расчет NPV'!$C$13)/(1+'Расчет NPV'!$C$12)^5</f>
        <v/>
      </c>
      <c r="M2876" s="9">
        <f>((D2876*(1+E2876)^5*(C2876-F2876)-G2876)-MAX((D2876*(1+E2876)^5*(C2876-F2876)-G2876)-B2876/6,0)*'Расчет NPV'!$C$13)/(1+'Расчет NPV'!$C$12)^6</f>
        <v/>
      </c>
      <c r="N2876" s="13">
        <f>SUM(H2876:M2876)-B2876</f>
        <v/>
      </c>
    </row>
    <row r="2877">
      <c r="A2877" t="n">
        <v>2873</v>
      </c>
      <c r="B2877" s="9">
        <f>_xlfn.BETA.INV(RAND(),'Расчет NPV'!$E$5,'Расчет NPV'!$F$5,'Расчет NPV'!$B$5,'Расчет NPV'!$D$5)</f>
        <v/>
      </c>
      <c r="C2877" s="9">
        <f>_xlfn.BETA.INV(RAND(),'Расчет NPV'!$E$6,'Расчет NPV'!$F$6,'Расчет NPV'!$B$6,'Расчет NPV'!$D$6)</f>
        <v/>
      </c>
      <c r="D2877" s="9">
        <f>_xlfn.BETA.INV(RAND(),'Расчет NPV'!$E$7,'Расчет NPV'!$F$7,'Расчет NPV'!$B$7,'Расчет NPV'!$D$7)</f>
        <v/>
      </c>
      <c r="E2877" s="5">
        <f>_xlfn.BETA.INV(RAND(),'Расчет NPV'!$E$8,'Расчет NPV'!$F$8,'Расчет NPV'!$B$8,'Расчет NPV'!$D$8)</f>
        <v/>
      </c>
      <c r="F2877" s="9">
        <f>_xlfn.BETA.INV(RAND(),'Расчет NPV'!$E$9,'Расчет NPV'!$F$9,'Расчет NPV'!$B$9,'Расчет NPV'!$D$9)</f>
        <v/>
      </c>
      <c r="G2877" s="9">
        <f>_xlfn.BETA.INV(RAND(),'Расчет NPV'!$E$10,'Расчет NPV'!$F$10,'Расчет NPV'!$B$10,'Расчет NPV'!$D$10)</f>
        <v/>
      </c>
      <c r="H2877" s="9">
        <f>((D2877*(1+E2877)^0*'Расчет NPV'!$C$14*(C2877-F2877)-G2877)-MAX((D2877*(1+E2877)^0*'Расчет NPV'!$C$14*(C2877-F2877)-G2877)-B2877/6,0)*'Расчет NPV'!$C$13)/(1+'Расчет NPV'!$C$12)^1</f>
        <v/>
      </c>
      <c r="I2877" s="9">
        <f>((D2877*(1+E2877)^1*(C2877-F2877)-G2877)-MAX((D2877*(1+E2877)^1*(C2877-F2877)-G2877)-B2877/6,0)*'Расчет NPV'!$C$13)/(1+'Расчет NPV'!$C$12)^2</f>
        <v/>
      </c>
      <c r="J2877" s="9">
        <f>((D2877*(1+E2877)^2*(C2877-F2877)-G2877)-MAX((D2877*(1+E2877)^2*(C2877-F2877)-G2877)-B2877/6,0)*'Расчет NPV'!$C$13)/(1+'Расчет NPV'!$C$12)^3</f>
        <v/>
      </c>
      <c r="K2877" s="9">
        <f>((D2877*(1+E2877)^3*(C2877-F2877)-G2877)-MAX((D2877*(1+E2877)^3*(C2877-F2877)-G2877)-B2877/6,0)*'Расчет NPV'!$C$13)/(1+'Расчет NPV'!$C$12)^4</f>
        <v/>
      </c>
      <c r="L2877" s="9">
        <f>((D2877*(1+E2877)^4*(C2877-F2877)-G2877)-MAX((D2877*(1+E2877)^4*(C2877-F2877)-G2877)-B2877/6,0)*'Расчет NPV'!$C$13)/(1+'Расчет NPV'!$C$12)^5</f>
        <v/>
      </c>
      <c r="M2877" s="9">
        <f>((D2877*(1+E2877)^5*(C2877-F2877)-G2877)-MAX((D2877*(1+E2877)^5*(C2877-F2877)-G2877)-B2877/6,0)*'Расчет NPV'!$C$13)/(1+'Расчет NPV'!$C$12)^6</f>
        <v/>
      </c>
      <c r="N2877" s="13">
        <f>SUM(H2877:M2877)-B2877</f>
        <v/>
      </c>
    </row>
    <row r="2878">
      <c r="A2878" t="n">
        <v>2874</v>
      </c>
      <c r="B2878" s="9">
        <f>_xlfn.BETA.INV(RAND(),'Расчет NPV'!$E$5,'Расчет NPV'!$F$5,'Расчет NPV'!$B$5,'Расчет NPV'!$D$5)</f>
        <v/>
      </c>
      <c r="C2878" s="9">
        <f>_xlfn.BETA.INV(RAND(),'Расчет NPV'!$E$6,'Расчет NPV'!$F$6,'Расчет NPV'!$B$6,'Расчет NPV'!$D$6)</f>
        <v/>
      </c>
      <c r="D2878" s="9">
        <f>_xlfn.BETA.INV(RAND(),'Расчет NPV'!$E$7,'Расчет NPV'!$F$7,'Расчет NPV'!$B$7,'Расчет NPV'!$D$7)</f>
        <v/>
      </c>
      <c r="E2878" s="5">
        <f>_xlfn.BETA.INV(RAND(),'Расчет NPV'!$E$8,'Расчет NPV'!$F$8,'Расчет NPV'!$B$8,'Расчет NPV'!$D$8)</f>
        <v/>
      </c>
      <c r="F2878" s="9">
        <f>_xlfn.BETA.INV(RAND(),'Расчет NPV'!$E$9,'Расчет NPV'!$F$9,'Расчет NPV'!$B$9,'Расчет NPV'!$D$9)</f>
        <v/>
      </c>
      <c r="G2878" s="9">
        <f>_xlfn.BETA.INV(RAND(),'Расчет NPV'!$E$10,'Расчет NPV'!$F$10,'Расчет NPV'!$B$10,'Расчет NPV'!$D$10)</f>
        <v/>
      </c>
      <c r="H2878" s="9">
        <f>((D2878*(1+E2878)^0*'Расчет NPV'!$C$14*(C2878-F2878)-G2878)-MAX((D2878*(1+E2878)^0*'Расчет NPV'!$C$14*(C2878-F2878)-G2878)-B2878/6,0)*'Расчет NPV'!$C$13)/(1+'Расчет NPV'!$C$12)^1</f>
        <v/>
      </c>
      <c r="I2878" s="9">
        <f>((D2878*(1+E2878)^1*(C2878-F2878)-G2878)-MAX((D2878*(1+E2878)^1*(C2878-F2878)-G2878)-B2878/6,0)*'Расчет NPV'!$C$13)/(1+'Расчет NPV'!$C$12)^2</f>
        <v/>
      </c>
      <c r="J2878" s="9">
        <f>((D2878*(1+E2878)^2*(C2878-F2878)-G2878)-MAX((D2878*(1+E2878)^2*(C2878-F2878)-G2878)-B2878/6,0)*'Расчет NPV'!$C$13)/(1+'Расчет NPV'!$C$12)^3</f>
        <v/>
      </c>
      <c r="K2878" s="9">
        <f>((D2878*(1+E2878)^3*(C2878-F2878)-G2878)-MAX((D2878*(1+E2878)^3*(C2878-F2878)-G2878)-B2878/6,0)*'Расчет NPV'!$C$13)/(1+'Расчет NPV'!$C$12)^4</f>
        <v/>
      </c>
      <c r="L2878" s="9">
        <f>((D2878*(1+E2878)^4*(C2878-F2878)-G2878)-MAX((D2878*(1+E2878)^4*(C2878-F2878)-G2878)-B2878/6,0)*'Расчет NPV'!$C$13)/(1+'Расчет NPV'!$C$12)^5</f>
        <v/>
      </c>
      <c r="M2878" s="9">
        <f>((D2878*(1+E2878)^5*(C2878-F2878)-G2878)-MAX((D2878*(1+E2878)^5*(C2878-F2878)-G2878)-B2878/6,0)*'Расчет NPV'!$C$13)/(1+'Расчет NPV'!$C$12)^6</f>
        <v/>
      </c>
      <c r="N2878" s="13">
        <f>SUM(H2878:M2878)-B2878</f>
        <v/>
      </c>
    </row>
    <row r="2879">
      <c r="A2879" t="n">
        <v>2875</v>
      </c>
      <c r="B2879" s="9">
        <f>_xlfn.BETA.INV(RAND(),'Расчет NPV'!$E$5,'Расчет NPV'!$F$5,'Расчет NPV'!$B$5,'Расчет NPV'!$D$5)</f>
        <v/>
      </c>
      <c r="C2879" s="9">
        <f>_xlfn.BETA.INV(RAND(),'Расчет NPV'!$E$6,'Расчет NPV'!$F$6,'Расчет NPV'!$B$6,'Расчет NPV'!$D$6)</f>
        <v/>
      </c>
      <c r="D2879" s="9">
        <f>_xlfn.BETA.INV(RAND(),'Расчет NPV'!$E$7,'Расчет NPV'!$F$7,'Расчет NPV'!$B$7,'Расчет NPV'!$D$7)</f>
        <v/>
      </c>
      <c r="E2879" s="5">
        <f>_xlfn.BETA.INV(RAND(),'Расчет NPV'!$E$8,'Расчет NPV'!$F$8,'Расчет NPV'!$B$8,'Расчет NPV'!$D$8)</f>
        <v/>
      </c>
      <c r="F2879" s="9">
        <f>_xlfn.BETA.INV(RAND(),'Расчет NPV'!$E$9,'Расчет NPV'!$F$9,'Расчет NPV'!$B$9,'Расчет NPV'!$D$9)</f>
        <v/>
      </c>
      <c r="G2879" s="9">
        <f>_xlfn.BETA.INV(RAND(),'Расчет NPV'!$E$10,'Расчет NPV'!$F$10,'Расчет NPV'!$B$10,'Расчет NPV'!$D$10)</f>
        <v/>
      </c>
      <c r="H2879" s="9">
        <f>((D2879*(1+E2879)^0*'Расчет NPV'!$C$14*(C2879-F2879)-G2879)-MAX((D2879*(1+E2879)^0*'Расчет NPV'!$C$14*(C2879-F2879)-G2879)-B2879/6,0)*'Расчет NPV'!$C$13)/(1+'Расчет NPV'!$C$12)^1</f>
        <v/>
      </c>
      <c r="I2879" s="9">
        <f>((D2879*(1+E2879)^1*(C2879-F2879)-G2879)-MAX((D2879*(1+E2879)^1*(C2879-F2879)-G2879)-B2879/6,0)*'Расчет NPV'!$C$13)/(1+'Расчет NPV'!$C$12)^2</f>
        <v/>
      </c>
      <c r="J2879" s="9">
        <f>((D2879*(1+E2879)^2*(C2879-F2879)-G2879)-MAX((D2879*(1+E2879)^2*(C2879-F2879)-G2879)-B2879/6,0)*'Расчет NPV'!$C$13)/(1+'Расчет NPV'!$C$12)^3</f>
        <v/>
      </c>
      <c r="K2879" s="9">
        <f>((D2879*(1+E2879)^3*(C2879-F2879)-G2879)-MAX((D2879*(1+E2879)^3*(C2879-F2879)-G2879)-B2879/6,0)*'Расчет NPV'!$C$13)/(1+'Расчет NPV'!$C$12)^4</f>
        <v/>
      </c>
      <c r="L2879" s="9">
        <f>((D2879*(1+E2879)^4*(C2879-F2879)-G2879)-MAX((D2879*(1+E2879)^4*(C2879-F2879)-G2879)-B2879/6,0)*'Расчет NPV'!$C$13)/(1+'Расчет NPV'!$C$12)^5</f>
        <v/>
      </c>
      <c r="M2879" s="9">
        <f>((D2879*(1+E2879)^5*(C2879-F2879)-G2879)-MAX((D2879*(1+E2879)^5*(C2879-F2879)-G2879)-B2879/6,0)*'Расчет NPV'!$C$13)/(1+'Расчет NPV'!$C$12)^6</f>
        <v/>
      </c>
      <c r="N2879" s="13">
        <f>SUM(H2879:M2879)-B2879</f>
        <v/>
      </c>
    </row>
    <row r="2880">
      <c r="A2880" t="n">
        <v>2876</v>
      </c>
      <c r="B2880" s="9">
        <f>_xlfn.BETA.INV(RAND(),'Расчет NPV'!$E$5,'Расчет NPV'!$F$5,'Расчет NPV'!$B$5,'Расчет NPV'!$D$5)</f>
        <v/>
      </c>
      <c r="C2880" s="9">
        <f>_xlfn.BETA.INV(RAND(),'Расчет NPV'!$E$6,'Расчет NPV'!$F$6,'Расчет NPV'!$B$6,'Расчет NPV'!$D$6)</f>
        <v/>
      </c>
      <c r="D2880" s="9">
        <f>_xlfn.BETA.INV(RAND(),'Расчет NPV'!$E$7,'Расчет NPV'!$F$7,'Расчет NPV'!$B$7,'Расчет NPV'!$D$7)</f>
        <v/>
      </c>
      <c r="E2880" s="5">
        <f>_xlfn.BETA.INV(RAND(),'Расчет NPV'!$E$8,'Расчет NPV'!$F$8,'Расчет NPV'!$B$8,'Расчет NPV'!$D$8)</f>
        <v/>
      </c>
      <c r="F2880" s="9">
        <f>_xlfn.BETA.INV(RAND(),'Расчет NPV'!$E$9,'Расчет NPV'!$F$9,'Расчет NPV'!$B$9,'Расчет NPV'!$D$9)</f>
        <v/>
      </c>
      <c r="G2880" s="9">
        <f>_xlfn.BETA.INV(RAND(),'Расчет NPV'!$E$10,'Расчет NPV'!$F$10,'Расчет NPV'!$B$10,'Расчет NPV'!$D$10)</f>
        <v/>
      </c>
      <c r="H2880" s="9">
        <f>((D2880*(1+E2880)^0*'Расчет NPV'!$C$14*(C2880-F2880)-G2880)-MAX((D2880*(1+E2880)^0*'Расчет NPV'!$C$14*(C2880-F2880)-G2880)-B2880/6,0)*'Расчет NPV'!$C$13)/(1+'Расчет NPV'!$C$12)^1</f>
        <v/>
      </c>
      <c r="I2880" s="9">
        <f>((D2880*(1+E2880)^1*(C2880-F2880)-G2880)-MAX((D2880*(1+E2880)^1*(C2880-F2880)-G2880)-B2880/6,0)*'Расчет NPV'!$C$13)/(1+'Расчет NPV'!$C$12)^2</f>
        <v/>
      </c>
      <c r="J2880" s="9">
        <f>((D2880*(1+E2880)^2*(C2880-F2880)-G2880)-MAX((D2880*(1+E2880)^2*(C2880-F2880)-G2880)-B2880/6,0)*'Расчет NPV'!$C$13)/(1+'Расчет NPV'!$C$12)^3</f>
        <v/>
      </c>
      <c r="K2880" s="9">
        <f>((D2880*(1+E2880)^3*(C2880-F2880)-G2880)-MAX((D2880*(1+E2880)^3*(C2880-F2880)-G2880)-B2880/6,0)*'Расчет NPV'!$C$13)/(1+'Расчет NPV'!$C$12)^4</f>
        <v/>
      </c>
      <c r="L2880" s="9">
        <f>((D2880*(1+E2880)^4*(C2880-F2880)-G2880)-MAX((D2880*(1+E2880)^4*(C2880-F2880)-G2880)-B2880/6,0)*'Расчет NPV'!$C$13)/(1+'Расчет NPV'!$C$12)^5</f>
        <v/>
      </c>
      <c r="M2880" s="9">
        <f>((D2880*(1+E2880)^5*(C2880-F2880)-G2880)-MAX((D2880*(1+E2880)^5*(C2880-F2880)-G2880)-B2880/6,0)*'Расчет NPV'!$C$13)/(1+'Расчет NPV'!$C$12)^6</f>
        <v/>
      </c>
      <c r="N2880" s="13">
        <f>SUM(H2880:M2880)-B2880</f>
        <v/>
      </c>
    </row>
    <row r="2881">
      <c r="A2881" t="n">
        <v>2877</v>
      </c>
      <c r="B2881" s="9">
        <f>_xlfn.BETA.INV(RAND(),'Расчет NPV'!$E$5,'Расчет NPV'!$F$5,'Расчет NPV'!$B$5,'Расчет NPV'!$D$5)</f>
        <v/>
      </c>
      <c r="C2881" s="9">
        <f>_xlfn.BETA.INV(RAND(),'Расчет NPV'!$E$6,'Расчет NPV'!$F$6,'Расчет NPV'!$B$6,'Расчет NPV'!$D$6)</f>
        <v/>
      </c>
      <c r="D2881" s="9">
        <f>_xlfn.BETA.INV(RAND(),'Расчет NPV'!$E$7,'Расчет NPV'!$F$7,'Расчет NPV'!$B$7,'Расчет NPV'!$D$7)</f>
        <v/>
      </c>
      <c r="E2881" s="5">
        <f>_xlfn.BETA.INV(RAND(),'Расчет NPV'!$E$8,'Расчет NPV'!$F$8,'Расчет NPV'!$B$8,'Расчет NPV'!$D$8)</f>
        <v/>
      </c>
      <c r="F2881" s="9">
        <f>_xlfn.BETA.INV(RAND(),'Расчет NPV'!$E$9,'Расчет NPV'!$F$9,'Расчет NPV'!$B$9,'Расчет NPV'!$D$9)</f>
        <v/>
      </c>
      <c r="G2881" s="9">
        <f>_xlfn.BETA.INV(RAND(),'Расчет NPV'!$E$10,'Расчет NPV'!$F$10,'Расчет NPV'!$B$10,'Расчет NPV'!$D$10)</f>
        <v/>
      </c>
      <c r="H2881" s="9">
        <f>((D2881*(1+E2881)^0*'Расчет NPV'!$C$14*(C2881-F2881)-G2881)-MAX((D2881*(1+E2881)^0*'Расчет NPV'!$C$14*(C2881-F2881)-G2881)-B2881/6,0)*'Расчет NPV'!$C$13)/(1+'Расчет NPV'!$C$12)^1</f>
        <v/>
      </c>
      <c r="I2881" s="9">
        <f>((D2881*(1+E2881)^1*(C2881-F2881)-G2881)-MAX((D2881*(1+E2881)^1*(C2881-F2881)-G2881)-B2881/6,0)*'Расчет NPV'!$C$13)/(1+'Расчет NPV'!$C$12)^2</f>
        <v/>
      </c>
      <c r="J2881" s="9">
        <f>((D2881*(1+E2881)^2*(C2881-F2881)-G2881)-MAX((D2881*(1+E2881)^2*(C2881-F2881)-G2881)-B2881/6,0)*'Расчет NPV'!$C$13)/(1+'Расчет NPV'!$C$12)^3</f>
        <v/>
      </c>
      <c r="K2881" s="9">
        <f>((D2881*(1+E2881)^3*(C2881-F2881)-G2881)-MAX((D2881*(1+E2881)^3*(C2881-F2881)-G2881)-B2881/6,0)*'Расчет NPV'!$C$13)/(1+'Расчет NPV'!$C$12)^4</f>
        <v/>
      </c>
      <c r="L2881" s="9">
        <f>((D2881*(1+E2881)^4*(C2881-F2881)-G2881)-MAX((D2881*(1+E2881)^4*(C2881-F2881)-G2881)-B2881/6,0)*'Расчет NPV'!$C$13)/(1+'Расчет NPV'!$C$12)^5</f>
        <v/>
      </c>
      <c r="M2881" s="9">
        <f>((D2881*(1+E2881)^5*(C2881-F2881)-G2881)-MAX((D2881*(1+E2881)^5*(C2881-F2881)-G2881)-B2881/6,0)*'Расчет NPV'!$C$13)/(1+'Расчет NPV'!$C$12)^6</f>
        <v/>
      </c>
      <c r="N2881" s="13">
        <f>SUM(H2881:M2881)-B2881</f>
        <v/>
      </c>
    </row>
    <row r="2882">
      <c r="A2882" t="n">
        <v>2878</v>
      </c>
      <c r="B2882" s="9">
        <f>_xlfn.BETA.INV(RAND(),'Расчет NPV'!$E$5,'Расчет NPV'!$F$5,'Расчет NPV'!$B$5,'Расчет NPV'!$D$5)</f>
        <v/>
      </c>
      <c r="C2882" s="9">
        <f>_xlfn.BETA.INV(RAND(),'Расчет NPV'!$E$6,'Расчет NPV'!$F$6,'Расчет NPV'!$B$6,'Расчет NPV'!$D$6)</f>
        <v/>
      </c>
      <c r="D2882" s="9">
        <f>_xlfn.BETA.INV(RAND(),'Расчет NPV'!$E$7,'Расчет NPV'!$F$7,'Расчет NPV'!$B$7,'Расчет NPV'!$D$7)</f>
        <v/>
      </c>
      <c r="E2882" s="5">
        <f>_xlfn.BETA.INV(RAND(),'Расчет NPV'!$E$8,'Расчет NPV'!$F$8,'Расчет NPV'!$B$8,'Расчет NPV'!$D$8)</f>
        <v/>
      </c>
      <c r="F2882" s="9">
        <f>_xlfn.BETA.INV(RAND(),'Расчет NPV'!$E$9,'Расчет NPV'!$F$9,'Расчет NPV'!$B$9,'Расчет NPV'!$D$9)</f>
        <v/>
      </c>
      <c r="G2882" s="9">
        <f>_xlfn.BETA.INV(RAND(),'Расчет NPV'!$E$10,'Расчет NPV'!$F$10,'Расчет NPV'!$B$10,'Расчет NPV'!$D$10)</f>
        <v/>
      </c>
      <c r="H2882" s="9">
        <f>((D2882*(1+E2882)^0*'Расчет NPV'!$C$14*(C2882-F2882)-G2882)-MAX((D2882*(1+E2882)^0*'Расчет NPV'!$C$14*(C2882-F2882)-G2882)-B2882/6,0)*'Расчет NPV'!$C$13)/(1+'Расчет NPV'!$C$12)^1</f>
        <v/>
      </c>
      <c r="I2882" s="9">
        <f>((D2882*(1+E2882)^1*(C2882-F2882)-G2882)-MAX((D2882*(1+E2882)^1*(C2882-F2882)-G2882)-B2882/6,0)*'Расчет NPV'!$C$13)/(1+'Расчет NPV'!$C$12)^2</f>
        <v/>
      </c>
      <c r="J2882" s="9">
        <f>((D2882*(1+E2882)^2*(C2882-F2882)-G2882)-MAX((D2882*(1+E2882)^2*(C2882-F2882)-G2882)-B2882/6,0)*'Расчет NPV'!$C$13)/(1+'Расчет NPV'!$C$12)^3</f>
        <v/>
      </c>
      <c r="K2882" s="9">
        <f>((D2882*(1+E2882)^3*(C2882-F2882)-G2882)-MAX((D2882*(1+E2882)^3*(C2882-F2882)-G2882)-B2882/6,0)*'Расчет NPV'!$C$13)/(1+'Расчет NPV'!$C$12)^4</f>
        <v/>
      </c>
      <c r="L2882" s="9">
        <f>((D2882*(1+E2882)^4*(C2882-F2882)-G2882)-MAX((D2882*(1+E2882)^4*(C2882-F2882)-G2882)-B2882/6,0)*'Расчет NPV'!$C$13)/(1+'Расчет NPV'!$C$12)^5</f>
        <v/>
      </c>
      <c r="M2882" s="9">
        <f>((D2882*(1+E2882)^5*(C2882-F2882)-G2882)-MAX((D2882*(1+E2882)^5*(C2882-F2882)-G2882)-B2882/6,0)*'Расчет NPV'!$C$13)/(1+'Расчет NPV'!$C$12)^6</f>
        <v/>
      </c>
      <c r="N2882" s="13">
        <f>SUM(H2882:M2882)-B2882</f>
        <v/>
      </c>
    </row>
    <row r="2883">
      <c r="A2883" t="n">
        <v>2879</v>
      </c>
      <c r="B2883" s="9">
        <f>_xlfn.BETA.INV(RAND(),'Расчет NPV'!$E$5,'Расчет NPV'!$F$5,'Расчет NPV'!$B$5,'Расчет NPV'!$D$5)</f>
        <v/>
      </c>
      <c r="C2883" s="9">
        <f>_xlfn.BETA.INV(RAND(),'Расчет NPV'!$E$6,'Расчет NPV'!$F$6,'Расчет NPV'!$B$6,'Расчет NPV'!$D$6)</f>
        <v/>
      </c>
      <c r="D2883" s="9">
        <f>_xlfn.BETA.INV(RAND(),'Расчет NPV'!$E$7,'Расчет NPV'!$F$7,'Расчет NPV'!$B$7,'Расчет NPV'!$D$7)</f>
        <v/>
      </c>
      <c r="E2883" s="5">
        <f>_xlfn.BETA.INV(RAND(),'Расчет NPV'!$E$8,'Расчет NPV'!$F$8,'Расчет NPV'!$B$8,'Расчет NPV'!$D$8)</f>
        <v/>
      </c>
      <c r="F2883" s="9">
        <f>_xlfn.BETA.INV(RAND(),'Расчет NPV'!$E$9,'Расчет NPV'!$F$9,'Расчет NPV'!$B$9,'Расчет NPV'!$D$9)</f>
        <v/>
      </c>
      <c r="G2883" s="9">
        <f>_xlfn.BETA.INV(RAND(),'Расчет NPV'!$E$10,'Расчет NPV'!$F$10,'Расчет NPV'!$B$10,'Расчет NPV'!$D$10)</f>
        <v/>
      </c>
      <c r="H2883" s="9">
        <f>((D2883*(1+E2883)^0*'Расчет NPV'!$C$14*(C2883-F2883)-G2883)-MAX((D2883*(1+E2883)^0*'Расчет NPV'!$C$14*(C2883-F2883)-G2883)-B2883/6,0)*'Расчет NPV'!$C$13)/(1+'Расчет NPV'!$C$12)^1</f>
        <v/>
      </c>
      <c r="I2883" s="9">
        <f>((D2883*(1+E2883)^1*(C2883-F2883)-G2883)-MAX((D2883*(1+E2883)^1*(C2883-F2883)-G2883)-B2883/6,0)*'Расчет NPV'!$C$13)/(1+'Расчет NPV'!$C$12)^2</f>
        <v/>
      </c>
      <c r="J2883" s="9">
        <f>((D2883*(1+E2883)^2*(C2883-F2883)-G2883)-MAX((D2883*(1+E2883)^2*(C2883-F2883)-G2883)-B2883/6,0)*'Расчет NPV'!$C$13)/(1+'Расчет NPV'!$C$12)^3</f>
        <v/>
      </c>
      <c r="K2883" s="9">
        <f>((D2883*(1+E2883)^3*(C2883-F2883)-G2883)-MAX((D2883*(1+E2883)^3*(C2883-F2883)-G2883)-B2883/6,0)*'Расчет NPV'!$C$13)/(1+'Расчет NPV'!$C$12)^4</f>
        <v/>
      </c>
      <c r="L2883" s="9">
        <f>((D2883*(1+E2883)^4*(C2883-F2883)-G2883)-MAX((D2883*(1+E2883)^4*(C2883-F2883)-G2883)-B2883/6,0)*'Расчет NPV'!$C$13)/(1+'Расчет NPV'!$C$12)^5</f>
        <v/>
      </c>
      <c r="M2883" s="9">
        <f>((D2883*(1+E2883)^5*(C2883-F2883)-G2883)-MAX((D2883*(1+E2883)^5*(C2883-F2883)-G2883)-B2883/6,0)*'Расчет NPV'!$C$13)/(1+'Расчет NPV'!$C$12)^6</f>
        <v/>
      </c>
      <c r="N2883" s="13">
        <f>SUM(H2883:M2883)-B2883</f>
        <v/>
      </c>
    </row>
    <row r="2884">
      <c r="A2884" t="n">
        <v>2880</v>
      </c>
      <c r="B2884" s="9">
        <f>_xlfn.BETA.INV(RAND(),'Расчет NPV'!$E$5,'Расчет NPV'!$F$5,'Расчет NPV'!$B$5,'Расчет NPV'!$D$5)</f>
        <v/>
      </c>
      <c r="C2884" s="9">
        <f>_xlfn.BETA.INV(RAND(),'Расчет NPV'!$E$6,'Расчет NPV'!$F$6,'Расчет NPV'!$B$6,'Расчет NPV'!$D$6)</f>
        <v/>
      </c>
      <c r="D2884" s="9">
        <f>_xlfn.BETA.INV(RAND(),'Расчет NPV'!$E$7,'Расчет NPV'!$F$7,'Расчет NPV'!$B$7,'Расчет NPV'!$D$7)</f>
        <v/>
      </c>
      <c r="E2884" s="5">
        <f>_xlfn.BETA.INV(RAND(),'Расчет NPV'!$E$8,'Расчет NPV'!$F$8,'Расчет NPV'!$B$8,'Расчет NPV'!$D$8)</f>
        <v/>
      </c>
      <c r="F2884" s="9">
        <f>_xlfn.BETA.INV(RAND(),'Расчет NPV'!$E$9,'Расчет NPV'!$F$9,'Расчет NPV'!$B$9,'Расчет NPV'!$D$9)</f>
        <v/>
      </c>
      <c r="G2884" s="9">
        <f>_xlfn.BETA.INV(RAND(),'Расчет NPV'!$E$10,'Расчет NPV'!$F$10,'Расчет NPV'!$B$10,'Расчет NPV'!$D$10)</f>
        <v/>
      </c>
      <c r="H2884" s="9">
        <f>((D2884*(1+E2884)^0*'Расчет NPV'!$C$14*(C2884-F2884)-G2884)-MAX((D2884*(1+E2884)^0*'Расчет NPV'!$C$14*(C2884-F2884)-G2884)-B2884/6,0)*'Расчет NPV'!$C$13)/(1+'Расчет NPV'!$C$12)^1</f>
        <v/>
      </c>
      <c r="I2884" s="9">
        <f>((D2884*(1+E2884)^1*(C2884-F2884)-G2884)-MAX((D2884*(1+E2884)^1*(C2884-F2884)-G2884)-B2884/6,0)*'Расчет NPV'!$C$13)/(1+'Расчет NPV'!$C$12)^2</f>
        <v/>
      </c>
      <c r="J2884" s="9">
        <f>((D2884*(1+E2884)^2*(C2884-F2884)-G2884)-MAX((D2884*(1+E2884)^2*(C2884-F2884)-G2884)-B2884/6,0)*'Расчет NPV'!$C$13)/(1+'Расчет NPV'!$C$12)^3</f>
        <v/>
      </c>
      <c r="K2884" s="9">
        <f>((D2884*(1+E2884)^3*(C2884-F2884)-G2884)-MAX((D2884*(1+E2884)^3*(C2884-F2884)-G2884)-B2884/6,0)*'Расчет NPV'!$C$13)/(1+'Расчет NPV'!$C$12)^4</f>
        <v/>
      </c>
      <c r="L2884" s="9">
        <f>((D2884*(1+E2884)^4*(C2884-F2884)-G2884)-MAX((D2884*(1+E2884)^4*(C2884-F2884)-G2884)-B2884/6,0)*'Расчет NPV'!$C$13)/(1+'Расчет NPV'!$C$12)^5</f>
        <v/>
      </c>
      <c r="M2884" s="9">
        <f>((D2884*(1+E2884)^5*(C2884-F2884)-G2884)-MAX((D2884*(1+E2884)^5*(C2884-F2884)-G2884)-B2884/6,0)*'Расчет NPV'!$C$13)/(1+'Расчет NPV'!$C$12)^6</f>
        <v/>
      </c>
      <c r="N2884" s="13">
        <f>SUM(H2884:M2884)-B2884</f>
        <v/>
      </c>
    </row>
    <row r="2885">
      <c r="A2885" t="n">
        <v>2881</v>
      </c>
      <c r="B2885" s="9">
        <f>_xlfn.BETA.INV(RAND(),'Расчет NPV'!$E$5,'Расчет NPV'!$F$5,'Расчет NPV'!$B$5,'Расчет NPV'!$D$5)</f>
        <v/>
      </c>
      <c r="C2885" s="9">
        <f>_xlfn.BETA.INV(RAND(),'Расчет NPV'!$E$6,'Расчет NPV'!$F$6,'Расчет NPV'!$B$6,'Расчет NPV'!$D$6)</f>
        <v/>
      </c>
      <c r="D2885" s="9">
        <f>_xlfn.BETA.INV(RAND(),'Расчет NPV'!$E$7,'Расчет NPV'!$F$7,'Расчет NPV'!$B$7,'Расчет NPV'!$D$7)</f>
        <v/>
      </c>
      <c r="E2885" s="5">
        <f>_xlfn.BETA.INV(RAND(),'Расчет NPV'!$E$8,'Расчет NPV'!$F$8,'Расчет NPV'!$B$8,'Расчет NPV'!$D$8)</f>
        <v/>
      </c>
      <c r="F2885" s="9">
        <f>_xlfn.BETA.INV(RAND(),'Расчет NPV'!$E$9,'Расчет NPV'!$F$9,'Расчет NPV'!$B$9,'Расчет NPV'!$D$9)</f>
        <v/>
      </c>
      <c r="G2885" s="9">
        <f>_xlfn.BETA.INV(RAND(),'Расчет NPV'!$E$10,'Расчет NPV'!$F$10,'Расчет NPV'!$B$10,'Расчет NPV'!$D$10)</f>
        <v/>
      </c>
      <c r="H2885" s="9">
        <f>((D2885*(1+E2885)^0*'Расчет NPV'!$C$14*(C2885-F2885)-G2885)-MAX((D2885*(1+E2885)^0*'Расчет NPV'!$C$14*(C2885-F2885)-G2885)-B2885/6,0)*'Расчет NPV'!$C$13)/(1+'Расчет NPV'!$C$12)^1</f>
        <v/>
      </c>
      <c r="I2885" s="9">
        <f>((D2885*(1+E2885)^1*(C2885-F2885)-G2885)-MAX((D2885*(1+E2885)^1*(C2885-F2885)-G2885)-B2885/6,0)*'Расчет NPV'!$C$13)/(1+'Расчет NPV'!$C$12)^2</f>
        <v/>
      </c>
      <c r="J2885" s="9">
        <f>((D2885*(1+E2885)^2*(C2885-F2885)-G2885)-MAX((D2885*(1+E2885)^2*(C2885-F2885)-G2885)-B2885/6,0)*'Расчет NPV'!$C$13)/(1+'Расчет NPV'!$C$12)^3</f>
        <v/>
      </c>
      <c r="K2885" s="9">
        <f>((D2885*(1+E2885)^3*(C2885-F2885)-G2885)-MAX((D2885*(1+E2885)^3*(C2885-F2885)-G2885)-B2885/6,0)*'Расчет NPV'!$C$13)/(1+'Расчет NPV'!$C$12)^4</f>
        <v/>
      </c>
      <c r="L2885" s="9">
        <f>((D2885*(1+E2885)^4*(C2885-F2885)-G2885)-MAX((D2885*(1+E2885)^4*(C2885-F2885)-G2885)-B2885/6,0)*'Расчет NPV'!$C$13)/(1+'Расчет NPV'!$C$12)^5</f>
        <v/>
      </c>
      <c r="M2885" s="9">
        <f>((D2885*(1+E2885)^5*(C2885-F2885)-G2885)-MAX((D2885*(1+E2885)^5*(C2885-F2885)-G2885)-B2885/6,0)*'Расчет NPV'!$C$13)/(1+'Расчет NPV'!$C$12)^6</f>
        <v/>
      </c>
      <c r="N2885" s="13">
        <f>SUM(H2885:M2885)-B2885</f>
        <v/>
      </c>
    </row>
    <row r="2886">
      <c r="A2886" t="n">
        <v>2882</v>
      </c>
      <c r="B2886" s="9">
        <f>_xlfn.BETA.INV(RAND(),'Расчет NPV'!$E$5,'Расчет NPV'!$F$5,'Расчет NPV'!$B$5,'Расчет NPV'!$D$5)</f>
        <v/>
      </c>
      <c r="C2886" s="9">
        <f>_xlfn.BETA.INV(RAND(),'Расчет NPV'!$E$6,'Расчет NPV'!$F$6,'Расчет NPV'!$B$6,'Расчет NPV'!$D$6)</f>
        <v/>
      </c>
      <c r="D2886" s="9">
        <f>_xlfn.BETA.INV(RAND(),'Расчет NPV'!$E$7,'Расчет NPV'!$F$7,'Расчет NPV'!$B$7,'Расчет NPV'!$D$7)</f>
        <v/>
      </c>
      <c r="E2886" s="5">
        <f>_xlfn.BETA.INV(RAND(),'Расчет NPV'!$E$8,'Расчет NPV'!$F$8,'Расчет NPV'!$B$8,'Расчет NPV'!$D$8)</f>
        <v/>
      </c>
      <c r="F2886" s="9">
        <f>_xlfn.BETA.INV(RAND(),'Расчет NPV'!$E$9,'Расчет NPV'!$F$9,'Расчет NPV'!$B$9,'Расчет NPV'!$D$9)</f>
        <v/>
      </c>
      <c r="G2886" s="9">
        <f>_xlfn.BETA.INV(RAND(),'Расчет NPV'!$E$10,'Расчет NPV'!$F$10,'Расчет NPV'!$B$10,'Расчет NPV'!$D$10)</f>
        <v/>
      </c>
      <c r="H2886" s="9">
        <f>((D2886*(1+E2886)^0*'Расчет NPV'!$C$14*(C2886-F2886)-G2886)-MAX((D2886*(1+E2886)^0*'Расчет NPV'!$C$14*(C2886-F2886)-G2886)-B2886/6,0)*'Расчет NPV'!$C$13)/(1+'Расчет NPV'!$C$12)^1</f>
        <v/>
      </c>
      <c r="I2886" s="9">
        <f>((D2886*(1+E2886)^1*(C2886-F2886)-G2886)-MAX((D2886*(1+E2886)^1*(C2886-F2886)-G2886)-B2886/6,0)*'Расчет NPV'!$C$13)/(1+'Расчет NPV'!$C$12)^2</f>
        <v/>
      </c>
      <c r="J2886" s="9">
        <f>((D2886*(1+E2886)^2*(C2886-F2886)-G2886)-MAX((D2886*(1+E2886)^2*(C2886-F2886)-G2886)-B2886/6,0)*'Расчет NPV'!$C$13)/(1+'Расчет NPV'!$C$12)^3</f>
        <v/>
      </c>
      <c r="K2886" s="9">
        <f>((D2886*(1+E2886)^3*(C2886-F2886)-G2886)-MAX((D2886*(1+E2886)^3*(C2886-F2886)-G2886)-B2886/6,0)*'Расчет NPV'!$C$13)/(1+'Расчет NPV'!$C$12)^4</f>
        <v/>
      </c>
      <c r="L2886" s="9">
        <f>((D2886*(1+E2886)^4*(C2886-F2886)-G2886)-MAX((D2886*(1+E2886)^4*(C2886-F2886)-G2886)-B2886/6,0)*'Расчет NPV'!$C$13)/(1+'Расчет NPV'!$C$12)^5</f>
        <v/>
      </c>
      <c r="M2886" s="9">
        <f>((D2886*(1+E2886)^5*(C2886-F2886)-G2886)-MAX((D2886*(1+E2886)^5*(C2886-F2886)-G2886)-B2886/6,0)*'Расчет NPV'!$C$13)/(1+'Расчет NPV'!$C$12)^6</f>
        <v/>
      </c>
      <c r="N2886" s="13">
        <f>SUM(H2886:M2886)-B2886</f>
        <v/>
      </c>
    </row>
    <row r="2887">
      <c r="A2887" t="n">
        <v>2883</v>
      </c>
      <c r="B2887" s="9">
        <f>_xlfn.BETA.INV(RAND(),'Расчет NPV'!$E$5,'Расчет NPV'!$F$5,'Расчет NPV'!$B$5,'Расчет NPV'!$D$5)</f>
        <v/>
      </c>
      <c r="C2887" s="9">
        <f>_xlfn.BETA.INV(RAND(),'Расчет NPV'!$E$6,'Расчет NPV'!$F$6,'Расчет NPV'!$B$6,'Расчет NPV'!$D$6)</f>
        <v/>
      </c>
      <c r="D2887" s="9">
        <f>_xlfn.BETA.INV(RAND(),'Расчет NPV'!$E$7,'Расчет NPV'!$F$7,'Расчет NPV'!$B$7,'Расчет NPV'!$D$7)</f>
        <v/>
      </c>
      <c r="E2887" s="5">
        <f>_xlfn.BETA.INV(RAND(),'Расчет NPV'!$E$8,'Расчет NPV'!$F$8,'Расчет NPV'!$B$8,'Расчет NPV'!$D$8)</f>
        <v/>
      </c>
      <c r="F2887" s="9">
        <f>_xlfn.BETA.INV(RAND(),'Расчет NPV'!$E$9,'Расчет NPV'!$F$9,'Расчет NPV'!$B$9,'Расчет NPV'!$D$9)</f>
        <v/>
      </c>
      <c r="G2887" s="9">
        <f>_xlfn.BETA.INV(RAND(),'Расчет NPV'!$E$10,'Расчет NPV'!$F$10,'Расчет NPV'!$B$10,'Расчет NPV'!$D$10)</f>
        <v/>
      </c>
      <c r="H2887" s="9">
        <f>((D2887*(1+E2887)^0*'Расчет NPV'!$C$14*(C2887-F2887)-G2887)-MAX((D2887*(1+E2887)^0*'Расчет NPV'!$C$14*(C2887-F2887)-G2887)-B2887/6,0)*'Расчет NPV'!$C$13)/(1+'Расчет NPV'!$C$12)^1</f>
        <v/>
      </c>
      <c r="I2887" s="9">
        <f>((D2887*(1+E2887)^1*(C2887-F2887)-G2887)-MAX((D2887*(1+E2887)^1*(C2887-F2887)-G2887)-B2887/6,0)*'Расчет NPV'!$C$13)/(1+'Расчет NPV'!$C$12)^2</f>
        <v/>
      </c>
      <c r="J2887" s="9">
        <f>((D2887*(1+E2887)^2*(C2887-F2887)-G2887)-MAX((D2887*(1+E2887)^2*(C2887-F2887)-G2887)-B2887/6,0)*'Расчет NPV'!$C$13)/(1+'Расчет NPV'!$C$12)^3</f>
        <v/>
      </c>
      <c r="K2887" s="9">
        <f>((D2887*(1+E2887)^3*(C2887-F2887)-G2887)-MAX((D2887*(1+E2887)^3*(C2887-F2887)-G2887)-B2887/6,0)*'Расчет NPV'!$C$13)/(1+'Расчет NPV'!$C$12)^4</f>
        <v/>
      </c>
      <c r="L2887" s="9">
        <f>((D2887*(1+E2887)^4*(C2887-F2887)-G2887)-MAX((D2887*(1+E2887)^4*(C2887-F2887)-G2887)-B2887/6,0)*'Расчет NPV'!$C$13)/(1+'Расчет NPV'!$C$12)^5</f>
        <v/>
      </c>
      <c r="M2887" s="9">
        <f>((D2887*(1+E2887)^5*(C2887-F2887)-G2887)-MAX((D2887*(1+E2887)^5*(C2887-F2887)-G2887)-B2887/6,0)*'Расчет NPV'!$C$13)/(1+'Расчет NPV'!$C$12)^6</f>
        <v/>
      </c>
      <c r="N2887" s="13">
        <f>SUM(H2887:M2887)-B2887</f>
        <v/>
      </c>
    </row>
    <row r="2888">
      <c r="A2888" t="n">
        <v>2884</v>
      </c>
      <c r="B2888" s="9">
        <f>_xlfn.BETA.INV(RAND(),'Расчет NPV'!$E$5,'Расчет NPV'!$F$5,'Расчет NPV'!$B$5,'Расчет NPV'!$D$5)</f>
        <v/>
      </c>
      <c r="C2888" s="9">
        <f>_xlfn.BETA.INV(RAND(),'Расчет NPV'!$E$6,'Расчет NPV'!$F$6,'Расчет NPV'!$B$6,'Расчет NPV'!$D$6)</f>
        <v/>
      </c>
      <c r="D2888" s="9">
        <f>_xlfn.BETA.INV(RAND(),'Расчет NPV'!$E$7,'Расчет NPV'!$F$7,'Расчет NPV'!$B$7,'Расчет NPV'!$D$7)</f>
        <v/>
      </c>
      <c r="E2888" s="5">
        <f>_xlfn.BETA.INV(RAND(),'Расчет NPV'!$E$8,'Расчет NPV'!$F$8,'Расчет NPV'!$B$8,'Расчет NPV'!$D$8)</f>
        <v/>
      </c>
      <c r="F2888" s="9">
        <f>_xlfn.BETA.INV(RAND(),'Расчет NPV'!$E$9,'Расчет NPV'!$F$9,'Расчет NPV'!$B$9,'Расчет NPV'!$D$9)</f>
        <v/>
      </c>
      <c r="G2888" s="9">
        <f>_xlfn.BETA.INV(RAND(),'Расчет NPV'!$E$10,'Расчет NPV'!$F$10,'Расчет NPV'!$B$10,'Расчет NPV'!$D$10)</f>
        <v/>
      </c>
      <c r="H2888" s="9">
        <f>((D2888*(1+E2888)^0*'Расчет NPV'!$C$14*(C2888-F2888)-G2888)-MAX((D2888*(1+E2888)^0*'Расчет NPV'!$C$14*(C2888-F2888)-G2888)-B2888/6,0)*'Расчет NPV'!$C$13)/(1+'Расчет NPV'!$C$12)^1</f>
        <v/>
      </c>
      <c r="I2888" s="9">
        <f>((D2888*(1+E2888)^1*(C2888-F2888)-G2888)-MAX((D2888*(1+E2888)^1*(C2888-F2888)-G2888)-B2888/6,0)*'Расчет NPV'!$C$13)/(1+'Расчет NPV'!$C$12)^2</f>
        <v/>
      </c>
      <c r="J2888" s="9">
        <f>((D2888*(1+E2888)^2*(C2888-F2888)-G2888)-MAX((D2888*(1+E2888)^2*(C2888-F2888)-G2888)-B2888/6,0)*'Расчет NPV'!$C$13)/(1+'Расчет NPV'!$C$12)^3</f>
        <v/>
      </c>
      <c r="K2888" s="9">
        <f>((D2888*(1+E2888)^3*(C2888-F2888)-G2888)-MAX((D2888*(1+E2888)^3*(C2888-F2888)-G2888)-B2888/6,0)*'Расчет NPV'!$C$13)/(1+'Расчет NPV'!$C$12)^4</f>
        <v/>
      </c>
      <c r="L2888" s="9">
        <f>((D2888*(1+E2888)^4*(C2888-F2888)-G2888)-MAX((D2888*(1+E2888)^4*(C2888-F2888)-G2888)-B2888/6,0)*'Расчет NPV'!$C$13)/(1+'Расчет NPV'!$C$12)^5</f>
        <v/>
      </c>
      <c r="M2888" s="9">
        <f>((D2888*(1+E2888)^5*(C2888-F2888)-G2888)-MAX((D2888*(1+E2888)^5*(C2888-F2888)-G2888)-B2888/6,0)*'Расчет NPV'!$C$13)/(1+'Расчет NPV'!$C$12)^6</f>
        <v/>
      </c>
      <c r="N2888" s="13">
        <f>SUM(H2888:M2888)-B2888</f>
        <v/>
      </c>
    </row>
    <row r="2889">
      <c r="A2889" t="n">
        <v>2885</v>
      </c>
      <c r="B2889" s="9">
        <f>_xlfn.BETA.INV(RAND(),'Расчет NPV'!$E$5,'Расчет NPV'!$F$5,'Расчет NPV'!$B$5,'Расчет NPV'!$D$5)</f>
        <v/>
      </c>
      <c r="C2889" s="9">
        <f>_xlfn.BETA.INV(RAND(),'Расчет NPV'!$E$6,'Расчет NPV'!$F$6,'Расчет NPV'!$B$6,'Расчет NPV'!$D$6)</f>
        <v/>
      </c>
      <c r="D2889" s="9">
        <f>_xlfn.BETA.INV(RAND(),'Расчет NPV'!$E$7,'Расчет NPV'!$F$7,'Расчет NPV'!$B$7,'Расчет NPV'!$D$7)</f>
        <v/>
      </c>
      <c r="E2889" s="5">
        <f>_xlfn.BETA.INV(RAND(),'Расчет NPV'!$E$8,'Расчет NPV'!$F$8,'Расчет NPV'!$B$8,'Расчет NPV'!$D$8)</f>
        <v/>
      </c>
      <c r="F2889" s="9">
        <f>_xlfn.BETA.INV(RAND(),'Расчет NPV'!$E$9,'Расчет NPV'!$F$9,'Расчет NPV'!$B$9,'Расчет NPV'!$D$9)</f>
        <v/>
      </c>
      <c r="G2889" s="9">
        <f>_xlfn.BETA.INV(RAND(),'Расчет NPV'!$E$10,'Расчет NPV'!$F$10,'Расчет NPV'!$B$10,'Расчет NPV'!$D$10)</f>
        <v/>
      </c>
      <c r="H2889" s="9">
        <f>((D2889*(1+E2889)^0*'Расчет NPV'!$C$14*(C2889-F2889)-G2889)-MAX((D2889*(1+E2889)^0*'Расчет NPV'!$C$14*(C2889-F2889)-G2889)-B2889/6,0)*'Расчет NPV'!$C$13)/(1+'Расчет NPV'!$C$12)^1</f>
        <v/>
      </c>
      <c r="I2889" s="9">
        <f>((D2889*(1+E2889)^1*(C2889-F2889)-G2889)-MAX((D2889*(1+E2889)^1*(C2889-F2889)-G2889)-B2889/6,0)*'Расчет NPV'!$C$13)/(1+'Расчет NPV'!$C$12)^2</f>
        <v/>
      </c>
      <c r="J2889" s="9">
        <f>((D2889*(1+E2889)^2*(C2889-F2889)-G2889)-MAX((D2889*(1+E2889)^2*(C2889-F2889)-G2889)-B2889/6,0)*'Расчет NPV'!$C$13)/(1+'Расчет NPV'!$C$12)^3</f>
        <v/>
      </c>
      <c r="K2889" s="9">
        <f>((D2889*(1+E2889)^3*(C2889-F2889)-G2889)-MAX((D2889*(1+E2889)^3*(C2889-F2889)-G2889)-B2889/6,0)*'Расчет NPV'!$C$13)/(1+'Расчет NPV'!$C$12)^4</f>
        <v/>
      </c>
      <c r="L2889" s="9">
        <f>((D2889*(1+E2889)^4*(C2889-F2889)-G2889)-MAX((D2889*(1+E2889)^4*(C2889-F2889)-G2889)-B2889/6,0)*'Расчет NPV'!$C$13)/(1+'Расчет NPV'!$C$12)^5</f>
        <v/>
      </c>
      <c r="M2889" s="9">
        <f>((D2889*(1+E2889)^5*(C2889-F2889)-G2889)-MAX((D2889*(1+E2889)^5*(C2889-F2889)-G2889)-B2889/6,0)*'Расчет NPV'!$C$13)/(1+'Расчет NPV'!$C$12)^6</f>
        <v/>
      </c>
      <c r="N2889" s="13">
        <f>SUM(H2889:M2889)-B2889</f>
        <v/>
      </c>
    </row>
    <row r="2890">
      <c r="A2890" t="n">
        <v>2886</v>
      </c>
      <c r="B2890" s="9">
        <f>_xlfn.BETA.INV(RAND(),'Расчет NPV'!$E$5,'Расчет NPV'!$F$5,'Расчет NPV'!$B$5,'Расчет NPV'!$D$5)</f>
        <v/>
      </c>
      <c r="C2890" s="9">
        <f>_xlfn.BETA.INV(RAND(),'Расчет NPV'!$E$6,'Расчет NPV'!$F$6,'Расчет NPV'!$B$6,'Расчет NPV'!$D$6)</f>
        <v/>
      </c>
      <c r="D2890" s="9">
        <f>_xlfn.BETA.INV(RAND(),'Расчет NPV'!$E$7,'Расчет NPV'!$F$7,'Расчет NPV'!$B$7,'Расчет NPV'!$D$7)</f>
        <v/>
      </c>
      <c r="E2890" s="5">
        <f>_xlfn.BETA.INV(RAND(),'Расчет NPV'!$E$8,'Расчет NPV'!$F$8,'Расчет NPV'!$B$8,'Расчет NPV'!$D$8)</f>
        <v/>
      </c>
      <c r="F2890" s="9">
        <f>_xlfn.BETA.INV(RAND(),'Расчет NPV'!$E$9,'Расчет NPV'!$F$9,'Расчет NPV'!$B$9,'Расчет NPV'!$D$9)</f>
        <v/>
      </c>
      <c r="G2890" s="9">
        <f>_xlfn.BETA.INV(RAND(),'Расчет NPV'!$E$10,'Расчет NPV'!$F$10,'Расчет NPV'!$B$10,'Расчет NPV'!$D$10)</f>
        <v/>
      </c>
      <c r="H2890" s="9">
        <f>((D2890*(1+E2890)^0*'Расчет NPV'!$C$14*(C2890-F2890)-G2890)-MAX((D2890*(1+E2890)^0*'Расчет NPV'!$C$14*(C2890-F2890)-G2890)-B2890/6,0)*'Расчет NPV'!$C$13)/(1+'Расчет NPV'!$C$12)^1</f>
        <v/>
      </c>
      <c r="I2890" s="9">
        <f>((D2890*(1+E2890)^1*(C2890-F2890)-G2890)-MAX((D2890*(1+E2890)^1*(C2890-F2890)-G2890)-B2890/6,0)*'Расчет NPV'!$C$13)/(1+'Расчет NPV'!$C$12)^2</f>
        <v/>
      </c>
      <c r="J2890" s="9">
        <f>((D2890*(1+E2890)^2*(C2890-F2890)-G2890)-MAX((D2890*(1+E2890)^2*(C2890-F2890)-G2890)-B2890/6,0)*'Расчет NPV'!$C$13)/(1+'Расчет NPV'!$C$12)^3</f>
        <v/>
      </c>
      <c r="K2890" s="9">
        <f>((D2890*(1+E2890)^3*(C2890-F2890)-G2890)-MAX((D2890*(1+E2890)^3*(C2890-F2890)-G2890)-B2890/6,0)*'Расчет NPV'!$C$13)/(1+'Расчет NPV'!$C$12)^4</f>
        <v/>
      </c>
      <c r="L2890" s="9">
        <f>((D2890*(1+E2890)^4*(C2890-F2890)-G2890)-MAX((D2890*(1+E2890)^4*(C2890-F2890)-G2890)-B2890/6,0)*'Расчет NPV'!$C$13)/(1+'Расчет NPV'!$C$12)^5</f>
        <v/>
      </c>
      <c r="M2890" s="9">
        <f>((D2890*(1+E2890)^5*(C2890-F2890)-G2890)-MAX((D2890*(1+E2890)^5*(C2890-F2890)-G2890)-B2890/6,0)*'Расчет NPV'!$C$13)/(1+'Расчет NPV'!$C$12)^6</f>
        <v/>
      </c>
      <c r="N2890" s="13">
        <f>SUM(H2890:M2890)-B2890</f>
        <v/>
      </c>
    </row>
    <row r="2891">
      <c r="A2891" t="n">
        <v>2887</v>
      </c>
      <c r="B2891" s="9">
        <f>_xlfn.BETA.INV(RAND(),'Расчет NPV'!$E$5,'Расчет NPV'!$F$5,'Расчет NPV'!$B$5,'Расчет NPV'!$D$5)</f>
        <v/>
      </c>
      <c r="C2891" s="9">
        <f>_xlfn.BETA.INV(RAND(),'Расчет NPV'!$E$6,'Расчет NPV'!$F$6,'Расчет NPV'!$B$6,'Расчет NPV'!$D$6)</f>
        <v/>
      </c>
      <c r="D2891" s="9">
        <f>_xlfn.BETA.INV(RAND(),'Расчет NPV'!$E$7,'Расчет NPV'!$F$7,'Расчет NPV'!$B$7,'Расчет NPV'!$D$7)</f>
        <v/>
      </c>
      <c r="E2891" s="5">
        <f>_xlfn.BETA.INV(RAND(),'Расчет NPV'!$E$8,'Расчет NPV'!$F$8,'Расчет NPV'!$B$8,'Расчет NPV'!$D$8)</f>
        <v/>
      </c>
      <c r="F2891" s="9">
        <f>_xlfn.BETA.INV(RAND(),'Расчет NPV'!$E$9,'Расчет NPV'!$F$9,'Расчет NPV'!$B$9,'Расчет NPV'!$D$9)</f>
        <v/>
      </c>
      <c r="G2891" s="9">
        <f>_xlfn.BETA.INV(RAND(),'Расчет NPV'!$E$10,'Расчет NPV'!$F$10,'Расчет NPV'!$B$10,'Расчет NPV'!$D$10)</f>
        <v/>
      </c>
      <c r="H2891" s="9">
        <f>((D2891*(1+E2891)^0*'Расчет NPV'!$C$14*(C2891-F2891)-G2891)-MAX((D2891*(1+E2891)^0*'Расчет NPV'!$C$14*(C2891-F2891)-G2891)-B2891/6,0)*'Расчет NPV'!$C$13)/(1+'Расчет NPV'!$C$12)^1</f>
        <v/>
      </c>
      <c r="I2891" s="9">
        <f>((D2891*(1+E2891)^1*(C2891-F2891)-G2891)-MAX((D2891*(1+E2891)^1*(C2891-F2891)-G2891)-B2891/6,0)*'Расчет NPV'!$C$13)/(1+'Расчет NPV'!$C$12)^2</f>
        <v/>
      </c>
      <c r="J2891" s="9">
        <f>((D2891*(1+E2891)^2*(C2891-F2891)-G2891)-MAX((D2891*(1+E2891)^2*(C2891-F2891)-G2891)-B2891/6,0)*'Расчет NPV'!$C$13)/(1+'Расчет NPV'!$C$12)^3</f>
        <v/>
      </c>
      <c r="K2891" s="9">
        <f>((D2891*(1+E2891)^3*(C2891-F2891)-G2891)-MAX((D2891*(1+E2891)^3*(C2891-F2891)-G2891)-B2891/6,0)*'Расчет NPV'!$C$13)/(1+'Расчет NPV'!$C$12)^4</f>
        <v/>
      </c>
      <c r="L2891" s="9">
        <f>((D2891*(1+E2891)^4*(C2891-F2891)-G2891)-MAX((D2891*(1+E2891)^4*(C2891-F2891)-G2891)-B2891/6,0)*'Расчет NPV'!$C$13)/(1+'Расчет NPV'!$C$12)^5</f>
        <v/>
      </c>
      <c r="M2891" s="9">
        <f>((D2891*(1+E2891)^5*(C2891-F2891)-G2891)-MAX((D2891*(1+E2891)^5*(C2891-F2891)-G2891)-B2891/6,0)*'Расчет NPV'!$C$13)/(1+'Расчет NPV'!$C$12)^6</f>
        <v/>
      </c>
      <c r="N2891" s="13">
        <f>SUM(H2891:M2891)-B2891</f>
        <v/>
      </c>
    </row>
    <row r="2892">
      <c r="A2892" t="n">
        <v>2888</v>
      </c>
      <c r="B2892" s="9">
        <f>_xlfn.BETA.INV(RAND(),'Расчет NPV'!$E$5,'Расчет NPV'!$F$5,'Расчет NPV'!$B$5,'Расчет NPV'!$D$5)</f>
        <v/>
      </c>
      <c r="C2892" s="9">
        <f>_xlfn.BETA.INV(RAND(),'Расчет NPV'!$E$6,'Расчет NPV'!$F$6,'Расчет NPV'!$B$6,'Расчет NPV'!$D$6)</f>
        <v/>
      </c>
      <c r="D2892" s="9">
        <f>_xlfn.BETA.INV(RAND(),'Расчет NPV'!$E$7,'Расчет NPV'!$F$7,'Расчет NPV'!$B$7,'Расчет NPV'!$D$7)</f>
        <v/>
      </c>
      <c r="E2892" s="5">
        <f>_xlfn.BETA.INV(RAND(),'Расчет NPV'!$E$8,'Расчет NPV'!$F$8,'Расчет NPV'!$B$8,'Расчет NPV'!$D$8)</f>
        <v/>
      </c>
      <c r="F2892" s="9">
        <f>_xlfn.BETA.INV(RAND(),'Расчет NPV'!$E$9,'Расчет NPV'!$F$9,'Расчет NPV'!$B$9,'Расчет NPV'!$D$9)</f>
        <v/>
      </c>
      <c r="G2892" s="9">
        <f>_xlfn.BETA.INV(RAND(),'Расчет NPV'!$E$10,'Расчет NPV'!$F$10,'Расчет NPV'!$B$10,'Расчет NPV'!$D$10)</f>
        <v/>
      </c>
      <c r="H2892" s="9">
        <f>((D2892*(1+E2892)^0*'Расчет NPV'!$C$14*(C2892-F2892)-G2892)-MAX((D2892*(1+E2892)^0*'Расчет NPV'!$C$14*(C2892-F2892)-G2892)-B2892/6,0)*'Расчет NPV'!$C$13)/(1+'Расчет NPV'!$C$12)^1</f>
        <v/>
      </c>
      <c r="I2892" s="9">
        <f>((D2892*(1+E2892)^1*(C2892-F2892)-G2892)-MAX((D2892*(1+E2892)^1*(C2892-F2892)-G2892)-B2892/6,0)*'Расчет NPV'!$C$13)/(1+'Расчет NPV'!$C$12)^2</f>
        <v/>
      </c>
      <c r="J2892" s="9">
        <f>((D2892*(1+E2892)^2*(C2892-F2892)-G2892)-MAX((D2892*(1+E2892)^2*(C2892-F2892)-G2892)-B2892/6,0)*'Расчет NPV'!$C$13)/(1+'Расчет NPV'!$C$12)^3</f>
        <v/>
      </c>
      <c r="K2892" s="9">
        <f>((D2892*(1+E2892)^3*(C2892-F2892)-G2892)-MAX((D2892*(1+E2892)^3*(C2892-F2892)-G2892)-B2892/6,0)*'Расчет NPV'!$C$13)/(1+'Расчет NPV'!$C$12)^4</f>
        <v/>
      </c>
      <c r="L2892" s="9">
        <f>((D2892*(1+E2892)^4*(C2892-F2892)-G2892)-MAX((D2892*(1+E2892)^4*(C2892-F2892)-G2892)-B2892/6,0)*'Расчет NPV'!$C$13)/(1+'Расчет NPV'!$C$12)^5</f>
        <v/>
      </c>
      <c r="M2892" s="9">
        <f>((D2892*(1+E2892)^5*(C2892-F2892)-G2892)-MAX((D2892*(1+E2892)^5*(C2892-F2892)-G2892)-B2892/6,0)*'Расчет NPV'!$C$13)/(1+'Расчет NPV'!$C$12)^6</f>
        <v/>
      </c>
      <c r="N2892" s="13">
        <f>SUM(H2892:M2892)-B2892</f>
        <v/>
      </c>
    </row>
    <row r="2893">
      <c r="A2893" t="n">
        <v>2889</v>
      </c>
      <c r="B2893" s="9">
        <f>_xlfn.BETA.INV(RAND(),'Расчет NPV'!$E$5,'Расчет NPV'!$F$5,'Расчет NPV'!$B$5,'Расчет NPV'!$D$5)</f>
        <v/>
      </c>
      <c r="C2893" s="9">
        <f>_xlfn.BETA.INV(RAND(),'Расчет NPV'!$E$6,'Расчет NPV'!$F$6,'Расчет NPV'!$B$6,'Расчет NPV'!$D$6)</f>
        <v/>
      </c>
      <c r="D2893" s="9">
        <f>_xlfn.BETA.INV(RAND(),'Расчет NPV'!$E$7,'Расчет NPV'!$F$7,'Расчет NPV'!$B$7,'Расчет NPV'!$D$7)</f>
        <v/>
      </c>
      <c r="E2893" s="5">
        <f>_xlfn.BETA.INV(RAND(),'Расчет NPV'!$E$8,'Расчет NPV'!$F$8,'Расчет NPV'!$B$8,'Расчет NPV'!$D$8)</f>
        <v/>
      </c>
      <c r="F2893" s="9">
        <f>_xlfn.BETA.INV(RAND(),'Расчет NPV'!$E$9,'Расчет NPV'!$F$9,'Расчет NPV'!$B$9,'Расчет NPV'!$D$9)</f>
        <v/>
      </c>
      <c r="G2893" s="9">
        <f>_xlfn.BETA.INV(RAND(),'Расчет NPV'!$E$10,'Расчет NPV'!$F$10,'Расчет NPV'!$B$10,'Расчет NPV'!$D$10)</f>
        <v/>
      </c>
      <c r="H2893" s="9">
        <f>((D2893*(1+E2893)^0*'Расчет NPV'!$C$14*(C2893-F2893)-G2893)-MAX((D2893*(1+E2893)^0*'Расчет NPV'!$C$14*(C2893-F2893)-G2893)-B2893/6,0)*'Расчет NPV'!$C$13)/(1+'Расчет NPV'!$C$12)^1</f>
        <v/>
      </c>
      <c r="I2893" s="9">
        <f>((D2893*(1+E2893)^1*(C2893-F2893)-G2893)-MAX((D2893*(1+E2893)^1*(C2893-F2893)-G2893)-B2893/6,0)*'Расчет NPV'!$C$13)/(1+'Расчет NPV'!$C$12)^2</f>
        <v/>
      </c>
      <c r="J2893" s="9">
        <f>((D2893*(1+E2893)^2*(C2893-F2893)-G2893)-MAX((D2893*(1+E2893)^2*(C2893-F2893)-G2893)-B2893/6,0)*'Расчет NPV'!$C$13)/(1+'Расчет NPV'!$C$12)^3</f>
        <v/>
      </c>
      <c r="K2893" s="9">
        <f>((D2893*(1+E2893)^3*(C2893-F2893)-G2893)-MAX((D2893*(1+E2893)^3*(C2893-F2893)-G2893)-B2893/6,0)*'Расчет NPV'!$C$13)/(1+'Расчет NPV'!$C$12)^4</f>
        <v/>
      </c>
      <c r="L2893" s="9">
        <f>((D2893*(1+E2893)^4*(C2893-F2893)-G2893)-MAX((D2893*(1+E2893)^4*(C2893-F2893)-G2893)-B2893/6,0)*'Расчет NPV'!$C$13)/(1+'Расчет NPV'!$C$12)^5</f>
        <v/>
      </c>
      <c r="M2893" s="9">
        <f>((D2893*(1+E2893)^5*(C2893-F2893)-G2893)-MAX((D2893*(1+E2893)^5*(C2893-F2893)-G2893)-B2893/6,0)*'Расчет NPV'!$C$13)/(1+'Расчет NPV'!$C$12)^6</f>
        <v/>
      </c>
      <c r="N2893" s="13">
        <f>SUM(H2893:M2893)-B2893</f>
        <v/>
      </c>
    </row>
    <row r="2894">
      <c r="A2894" t="n">
        <v>2890</v>
      </c>
      <c r="B2894" s="9">
        <f>_xlfn.BETA.INV(RAND(),'Расчет NPV'!$E$5,'Расчет NPV'!$F$5,'Расчет NPV'!$B$5,'Расчет NPV'!$D$5)</f>
        <v/>
      </c>
      <c r="C2894" s="9">
        <f>_xlfn.BETA.INV(RAND(),'Расчет NPV'!$E$6,'Расчет NPV'!$F$6,'Расчет NPV'!$B$6,'Расчет NPV'!$D$6)</f>
        <v/>
      </c>
      <c r="D2894" s="9">
        <f>_xlfn.BETA.INV(RAND(),'Расчет NPV'!$E$7,'Расчет NPV'!$F$7,'Расчет NPV'!$B$7,'Расчет NPV'!$D$7)</f>
        <v/>
      </c>
      <c r="E2894" s="5">
        <f>_xlfn.BETA.INV(RAND(),'Расчет NPV'!$E$8,'Расчет NPV'!$F$8,'Расчет NPV'!$B$8,'Расчет NPV'!$D$8)</f>
        <v/>
      </c>
      <c r="F2894" s="9">
        <f>_xlfn.BETA.INV(RAND(),'Расчет NPV'!$E$9,'Расчет NPV'!$F$9,'Расчет NPV'!$B$9,'Расчет NPV'!$D$9)</f>
        <v/>
      </c>
      <c r="G2894" s="9">
        <f>_xlfn.BETA.INV(RAND(),'Расчет NPV'!$E$10,'Расчет NPV'!$F$10,'Расчет NPV'!$B$10,'Расчет NPV'!$D$10)</f>
        <v/>
      </c>
      <c r="H2894" s="9">
        <f>((D2894*(1+E2894)^0*'Расчет NPV'!$C$14*(C2894-F2894)-G2894)-MAX((D2894*(1+E2894)^0*'Расчет NPV'!$C$14*(C2894-F2894)-G2894)-B2894/6,0)*'Расчет NPV'!$C$13)/(1+'Расчет NPV'!$C$12)^1</f>
        <v/>
      </c>
      <c r="I2894" s="9">
        <f>((D2894*(1+E2894)^1*(C2894-F2894)-G2894)-MAX((D2894*(1+E2894)^1*(C2894-F2894)-G2894)-B2894/6,0)*'Расчет NPV'!$C$13)/(1+'Расчет NPV'!$C$12)^2</f>
        <v/>
      </c>
      <c r="J2894" s="9">
        <f>((D2894*(1+E2894)^2*(C2894-F2894)-G2894)-MAX((D2894*(1+E2894)^2*(C2894-F2894)-G2894)-B2894/6,0)*'Расчет NPV'!$C$13)/(1+'Расчет NPV'!$C$12)^3</f>
        <v/>
      </c>
      <c r="K2894" s="9">
        <f>((D2894*(1+E2894)^3*(C2894-F2894)-G2894)-MAX((D2894*(1+E2894)^3*(C2894-F2894)-G2894)-B2894/6,0)*'Расчет NPV'!$C$13)/(1+'Расчет NPV'!$C$12)^4</f>
        <v/>
      </c>
      <c r="L2894" s="9">
        <f>((D2894*(1+E2894)^4*(C2894-F2894)-G2894)-MAX((D2894*(1+E2894)^4*(C2894-F2894)-G2894)-B2894/6,0)*'Расчет NPV'!$C$13)/(1+'Расчет NPV'!$C$12)^5</f>
        <v/>
      </c>
      <c r="M2894" s="9">
        <f>((D2894*(1+E2894)^5*(C2894-F2894)-G2894)-MAX((D2894*(1+E2894)^5*(C2894-F2894)-G2894)-B2894/6,0)*'Расчет NPV'!$C$13)/(1+'Расчет NPV'!$C$12)^6</f>
        <v/>
      </c>
      <c r="N2894" s="13">
        <f>SUM(H2894:M2894)-B2894</f>
        <v/>
      </c>
    </row>
    <row r="2895">
      <c r="A2895" t="n">
        <v>2891</v>
      </c>
      <c r="B2895" s="9">
        <f>_xlfn.BETA.INV(RAND(),'Расчет NPV'!$E$5,'Расчет NPV'!$F$5,'Расчет NPV'!$B$5,'Расчет NPV'!$D$5)</f>
        <v/>
      </c>
      <c r="C2895" s="9">
        <f>_xlfn.BETA.INV(RAND(),'Расчет NPV'!$E$6,'Расчет NPV'!$F$6,'Расчет NPV'!$B$6,'Расчет NPV'!$D$6)</f>
        <v/>
      </c>
      <c r="D2895" s="9">
        <f>_xlfn.BETA.INV(RAND(),'Расчет NPV'!$E$7,'Расчет NPV'!$F$7,'Расчет NPV'!$B$7,'Расчет NPV'!$D$7)</f>
        <v/>
      </c>
      <c r="E2895" s="5">
        <f>_xlfn.BETA.INV(RAND(),'Расчет NPV'!$E$8,'Расчет NPV'!$F$8,'Расчет NPV'!$B$8,'Расчет NPV'!$D$8)</f>
        <v/>
      </c>
      <c r="F2895" s="9">
        <f>_xlfn.BETA.INV(RAND(),'Расчет NPV'!$E$9,'Расчет NPV'!$F$9,'Расчет NPV'!$B$9,'Расчет NPV'!$D$9)</f>
        <v/>
      </c>
      <c r="G2895" s="9">
        <f>_xlfn.BETA.INV(RAND(),'Расчет NPV'!$E$10,'Расчет NPV'!$F$10,'Расчет NPV'!$B$10,'Расчет NPV'!$D$10)</f>
        <v/>
      </c>
      <c r="H2895" s="9">
        <f>((D2895*(1+E2895)^0*'Расчет NPV'!$C$14*(C2895-F2895)-G2895)-MAX((D2895*(1+E2895)^0*'Расчет NPV'!$C$14*(C2895-F2895)-G2895)-B2895/6,0)*'Расчет NPV'!$C$13)/(1+'Расчет NPV'!$C$12)^1</f>
        <v/>
      </c>
      <c r="I2895" s="9">
        <f>((D2895*(1+E2895)^1*(C2895-F2895)-G2895)-MAX((D2895*(1+E2895)^1*(C2895-F2895)-G2895)-B2895/6,0)*'Расчет NPV'!$C$13)/(1+'Расчет NPV'!$C$12)^2</f>
        <v/>
      </c>
      <c r="J2895" s="9">
        <f>((D2895*(1+E2895)^2*(C2895-F2895)-G2895)-MAX((D2895*(1+E2895)^2*(C2895-F2895)-G2895)-B2895/6,0)*'Расчет NPV'!$C$13)/(1+'Расчет NPV'!$C$12)^3</f>
        <v/>
      </c>
      <c r="K2895" s="9">
        <f>((D2895*(1+E2895)^3*(C2895-F2895)-G2895)-MAX((D2895*(1+E2895)^3*(C2895-F2895)-G2895)-B2895/6,0)*'Расчет NPV'!$C$13)/(1+'Расчет NPV'!$C$12)^4</f>
        <v/>
      </c>
      <c r="L2895" s="9">
        <f>((D2895*(1+E2895)^4*(C2895-F2895)-G2895)-MAX((D2895*(1+E2895)^4*(C2895-F2895)-G2895)-B2895/6,0)*'Расчет NPV'!$C$13)/(1+'Расчет NPV'!$C$12)^5</f>
        <v/>
      </c>
      <c r="M2895" s="9">
        <f>((D2895*(1+E2895)^5*(C2895-F2895)-G2895)-MAX((D2895*(1+E2895)^5*(C2895-F2895)-G2895)-B2895/6,0)*'Расчет NPV'!$C$13)/(1+'Расчет NPV'!$C$12)^6</f>
        <v/>
      </c>
      <c r="N2895" s="13">
        <f>SUM(H2895:M2895)-B2895</f>
        <v/>
      </c>
    </row>
    <row r="2896">
      <c r="A2896" t="n">
        <v>2892</v>
      </c>
      <c r="B2896" s="9">
        <f>_xlfn.BETA.INV(RAND(),'Расчет NPV'!$E$5,'Расчет NPV'!$F$5,'Расчет NPV'!$B$5,'Расчет NPV'!$D$5)</f>
        <v/>
      </c>
      <c r="C2896" s="9">
        <f>_xlfn.BETA.INV(RAND(),'Расчет NPV'!$E$6,'Расчет NPV'!$F$6,'Расчет NPV'!$B$6,'Расчет NPV'!$D$6)</f>
        <v/>
      </c>
      <c r="D2896" s="9">
        <f>_xlfn.BETA.INV(RAND(),'Расчет NPV'!$E$7,'Расчет NPV'!$F$7,'Расчет NPV'!$B$7,'Расчет NPV'!$D$7)</f>
        <v/>
      </c>
      <c r="E2896" s="5">
        <f>_xlfn.BETA.INV(RAND(),'Расчет NPV'!$E$8,'Расчет NPV'!$F$8,'Расчет NPV'!$B$8,'Расчет NPV'!$D$8)</f>
        <v/>
      </c>
      <c r="F2896" s="9">
        <f>_xlfn.BETA.INV(RAND(),'Расчет NPV'!$E$9,'Расчет NPV'!$F$9,'Расчет NPV'!$B$9,'Расчет NPV'!$D$9)</f>
        <v/>
      </c>
      <c r="G2896" s="9">
        <f>_xlfn.BETA.INV(RAND(),'Расчет NPV'!$E$10,'Расчет NPV'!$F$10,'Расчет NPV'!$B$10,'Расчет NPV'!$D$10)</f>
        <v/>
      </c>
      <c r="H2896" s="9">
        <f>((D2896*(1+E2896)^0*'Расчет NPV'!$C$14*(C2896-F2896)-G2896)-MAX((D2896*(1+E2896)^0*'Расчет NPV'!$C$14*(C2896-F2896)-G2896)-B2896/6,0)*'Расчет NPV'!$C$13)/(1+'Расчет NPV'!$C$12)^1</f>
        <v/>
      </c>
      <c r="I2896" s="9">
        <f>((D2896*(1+E2896)^1*(C2896-F2896)-G2896)-MAX((D2896*(1+E2896)^1*(C2896-F2896)-G2896)-B2896/6,0)*'Расчет NPV'!$C$13)/(1+'Расчет NPV'!$C$12)^2</f>
        <v/>
      </c>
      <c r="J2896" s="9">
        <f>((D2896*(1+E2896)^2*(C2896-F2896)-G2896)-MAX((D2896*(1+E2896)^2*(C2896-F2896)-G2896)-B2896/6,0)*'Расчет NPV'!$C$13)/(1+'Расчет NPV'!$C$12)^3</f>
        <v/>
      </c>
      <c r="K2896" s="9">
        <f>((D2896*(1+E2896)^3*(C2896-F2896)-G2896)-MAX((D2896*(1+E2896)^3*(C2896-F2896)-G2896)-B2896/6,0)*'Расчет NPV'!$C$13)/(1+'Расчет NPV'!$C$12)^4</f>
        <v/>
      </c>
      <c r="L2896" s="9">
        <f>((D2896*(1+E2896)^4*(C2896-F2896)-G2896)-MAX((D2896*(1+E2896)^4*(C2896-F2896)-G2896)-B2896/6,0)*'Расчет NPV'!$C$13)/(1+'Расчет NPV'!$C$12)^5</f>
        <v/>
      </c>
      <c r="M2896" s="9">
        <f>((D2896*(1+E2896)^5*(C2896-F2896)-G2896)-MAX((D2896*(1+E2896)^5*(C2896-F2896)-G2896)-B2896/6,0)*'Расчет NPV'!$C$13)/(1+'Расчет NPV'!$C$12)^6</f>
        <v/>
      </c>
      <c r="N2896" s="13">
        <f>SUM(H2896:M2896)-B2896</f>
        <v/>
      </c>
    </row>
    <row r="2897">
      <c r="A2897" t="n">
        <v>2893</v>
      </c>
      <c r="B2897" s="9">
        <f>_xlfn.BETA.INV(RAND(),'Расчет NPV'!$E$5,'Расчет NPV'!$F$5,'Расчет NPV'!$B$5,'Расчет NPV'!$D$5)</f>
        <v/>
      </c>
      <c r="C2897" s="9">
        <f>_xlfn.BETA.INV(RAND(),'Расчет NPV'!$E$6,'Расчет NPV'!$F$6,'Расчет NPV'!$B$6,'Расчет NPV'!$D$6)</f>
        <v/>
      </c>
      <c r="D2897" s="9">
        <f>_xlfn.BETA.INV(RAND(),'Расчет NPV'!$E$7,'Расчет NPV'!$F$7,'Расчет NPV'!$B$7,'Расчет NPV'!$D$7)</f>
        <v/>
      </c>
      <c r="E2897" s="5">
        <f>_xlfn.BETA.INV(RAND(),'Расчет NPV'!$E$8,'Расчет NPV'!$F$8,'Расчет NPV'!$B$8,'Расчет NPV'!$D$8)</f>
        <v/>
      </c>
      <c r="F2897" s="9">
        <f>_xlfn.BETA.INV(RAND(),'Расчет NPV'!$E$9,'Расчет NPV'!$F$9,'Расчет NPV'!$B$9,'Расчет NPV'!$D$9)</f>
        <v/>
      </c>
      <c r="G2897" s="9">
        <f>_xlfn.BETA.INV(RAND(),'Расчет NPV'!$E$10,'Расчет NPV'!$F$10,'Расчет NPV'!$B$10,'Расчет NPV'!$D$10)</f>
        <v/>
      </c>
      <c r="H2897" s="9">
        <f>((D2897*(1+E2897)^0*'Расчет NPV'!$C$14*(C2897-F2897)-G2897)-MAX((D2897*(1+E2897)^0*'Расчет NPV'!$C$14*(C2897-F2897)-G2897)-B2897/6,0)*'Расчет NPV'!$C$13)/(1+'Расчет NPV'!$C$12)^1</f>
        <v/>
      </c>
      <c r="I2897" s="9">
        <f>((D2897*(1+E2897)^1*(C2897-F2897)-G2897)-MAX((D2897*(1+E2897)^1*(C2897-F2897)-G2897)-B2897/6,0)*'Расчет NPV'!$C$13)/(1+'Расчет NPV'!$C$12)^2</f>
        <v/>
      </c>
      <c r="J2897" s="9">
        <f>((D2897*(1+E2897)^2*(C2897-F2897)-G2897)-MAX((D2897*(1+E2897)^2*(C2897-F2897)-G2897)-B2897/6,0)*'Расчет NPV'!$C$13)/(1+'Расчет NPV'!$C$12)^3</f>
        <v/>
      </c>
      <c r="K2897" s="9">
        <f>((D2897*(1+E2897)^3*(C2897-F2897)-G2897)-MAX((D2897*(1+E2897)^3*(C2897-F2897)-G2897)-B2897/6,0)*'Расчет NPV'!$C$13)/(1+'Расчет NPV'!$C$12)^4</f>
        <v/>
      </c>
      <c r="L2897" s="9">
        <f>((D2897*(1+E2897)^4*(C2897-F2897)-G2897)-MAX((D2897*(1+E2897)^4*(C2897-F2897)-G2897)-B2897/6,0)*'Расчет NPV'!$C$13)/(1+'Расчет NPV'!$C$12)^5</f>
        <v/>
      </c>
      <c r="M2897" s="9">
        <f>((D2897*(1+E2897)^5*(C2897-F2897)-G2897)-MAX((D2897*(1+E2897)^5*(C2897-F2897)-G2897)-B2897/6,0)*'Расчет NPV'!$C$13)/(1+'Расчет NPV'!$C$12)^6</f>
        <v/>
      </c>
      <c r="N2897" s="13">
        <f>SUM(H2897:M2897)-B2897</f>
        <v/>
      </c>
    </row>
    <row r="2898">
      <c r="A2898" t="n">
        <v>2894</v>
      </c>
      <c r="B2898" s="9">
        <f>_xlfn.BETA.INV(RAND(),'Расчет NPV'!$E$5,'Расчет NPV'!$F$5,'Расчет NPV'!$B$5,'Расчет NPV'!$D$5)</f>
        <v/>
      </c>
      <c r="C2898" s="9">
        <f>_xlfn.BETA.INV(RAND(),'Расчет NPV'!$E$6,'Расчет NPV'!$F$6,'Расчет NPV'!$B$6,'Расчет NPV'!$D$6)</f>
        <v/>
      </c>
      <c r="D2898" s="9">
        <f>_xlfn.BETA.INV(RAND(),'Расчет NPV'!$E$7,'Расчет NPV'!$F$7,'Расчет NPV'!$B$7,'Расчет NPV'!$D$7)</f>
        <v/>
      </c>
      <c r="E2898" s="5">
        <f>_xlfn.BETA.INV(RAND(),'Расчет NPV'!$E$8,'Расчет NPV'!$F$8,'Расчет NPV'!$B$8,'Расчет NPV'!$D$8)</f>
        <v/>
      </c>
      <c r="F2898" s="9">
        <f>_xlfn.BETA.INV(RAND(),'Расчет NPV'!$E$9,'Расчет NPV'!$F$9,'Расчет NPV'!$B$9,'Расчет NPV'!$D$9)</f>
        <v/>
      </c>
      <c r="G2898" s="9">
        <f>_xlfn.BETA.INV(RAND(),'Расчет NPV'!$E$10,'Расчет NPV'!$F$10,'Расчет NPV'!$B$10,'Расчет NPV'!$D$10)</f>
        <v/>
      </c>
      <c r="H2898" s="9">
        <f>((D2898*(1+E2898)^0*'Расчет NPV'!$C$14*(C2898-F2898)-G2898)-MAX((D2898*(1+E2898)^0*'Расчет NPV'!$C$14*(C2898-F2898)-G2898)-B2898/6,0)*'Расчет NPV'!$C$13)/(1+'Расчет NPV'!$C$12)^1</f>
        <v/>
      </c>
      <c r="I2898" s="9">
        <f>((D2898*(1+E2898)^1*(C2898-F2898)-G2898)-MAX((D2898*(1+E2898)^1*(C2898-F2898)-G2898)-B2898/6,0)*'Расчет NPV'!$C$13)/(1+'Расчет NPV'!$C$12)^2</f>
        <v/>
      </c>
      <c r="J2898" s="9">
        <f>((D2898*(1+E2898)^2*(C2898-F2898)-G2898)-MAX((D2898*(1+E2898)^2*(C2898-F2898)-G2898)-B2898/6,0)*'Расчет NPV'!$C$13)/(1+'Расчет NPV'!$C$12)^3</f>
        <v/>
      </c>
      <c r="K2898" s="9">
        <f>((D2898*(1+E2898)^3*(C2898-F2898)-G2898)-MAX((D2898*(1+E2898)^3*(C2898-F2898)-G2898)-B2898/6,0)*'Расчет NPV'!$C$13)/(1+'Расчет NPV'!$C$12)^4</f>
        <v/>
      </c>
      <c r="L2898" s="9">
        <f>((D2898*(1+E2898)^4*(C2898-F2898)-G2898)-MAX((D2898*(1+E2898)^4*(C2898-F2898)-G2898)-B2898/6,0)*'Расчет NPV'!$C$13)/(1+'Расчет NPV'!$C$12)^5</f>
        <v/>
      </c>
      <c r="M2898" s="9">
        <f>((D2898*(1+E2898)^5*(C2898-F2898)-G2898)-MAX((D2898*(1+E2898)^5*(C2898-F2898)-G2898)-B2898/6,0)*'Расчет NPV'!$C$13)/(1+'Расчет NPV'!$C$12)^6</f>
        <v/>
      </c>
      <c r="N2898" s="13">
        <f>SUM(H2898:M2898)-B2898</f>
        <v/>
      </c>
    </row>
    <row r="2899">
      <c r="A2899" t="n">
        <v>2895</v>
      </c>
      <c r="B2899" s="9">
        <f>_xlfn.BETA.INV(RAND(),'Расчет NPV'!$E$5,'Расчет NPV'!$F$5,'Расчет NPV'!$B$5,'Расчет NPV'!$D$5)</f>
        <v/>
      </c>
      <c r="C2899" s="9">
        <f>_xlfn.BETA.INV(RAND(),'Расчет NPV'!$E$6,'Расчет NPV'!$F$6,'Расчет NPV'!$B$6,'Расчет NPV'!$D$6)</f>
        <v/>
      </c>
      <c r="D2899" s="9">
        <f>_xlfn.BETA.INV(RAND(),'Расчет NPV'!$E$7,'Расчет NPV'!$F$7,'Расчет NPV'!$B$7,'Расчет NPV'!$D$7)</f>
        <v/>
      </c>
      <c r="E2899" s="5">
        <f>_xlfn.BETA.INV(RAND(),'Расчет NPV'!$E$8,'Расчет NPV'!$F$8,'Расчет NPV'!$B$8,'Расчет NPV'!$D$8)</f>
        <v/>
      </c>
      <c r="F2899" s="9">
        <f>_xlfn.BETA.INV(RAND(),'Расчет NPV'!$E$9,'Расчет NPV'!$F$9,'Расчет NPV'!$B$9,'Расчет NPV'!$D$9)</f>
        <v/>
      </c>
      <c r="G2899" s="9">
        <f>_xlfn.BETA.INV(RAND(),'Расчет NPV'!$E$10,'Расчет NPV'!$F$10,'Расчет NPV'!$B$10,'Расчет NPV'!$D$10)</f>
        <v/>
      </c>
      <c r="H2899" s="9">
        <f>((D2899*(1+E2899)^0*'Расчет NPV'!$C$14*(C2899-F2899)-G2899)-MAX((D2899*(1+E2899)^0*'Расчет NPV'!$C$14*(C2899-F2899)-G2899)-B2899/6,0)*'Расчет NPV'!$C$13)/(1+'Расчет NPV'!$C$12)^1</f>
        <v/>
      </c>
      <c r="I2899" s="9">
        <f>((D2899*(1+E2899)^1*(C2899-F2899)-G2899)-MAX((D2899*(1+E2899)^1*(C2899-F2899)-G2899)-B2899/6,0)*'Расчет NPV'!$C$13)/(1+'Расчет NPV'!$C$12)^2</f>
        <v/>
      </c>
      <c r="J2899" s="9">
        <f>((D2899*(1+E2899)^2*(C2899-F2899)-G2899)-MAX((D2899*(1+E2899)^2*(C2899-F2899)-G2899)-B2899/6,0)*'Расчет NPV'!$C$13)/(1+'Расчет NPV'!$C$12)^3</f>
        <v/>
      </c>
      <c r="K2899" s="9">
        <f>((D2899*(1+E2899)^3*(C2899-F2899)-G2899)-MAX((D2899*(1+E2899)^3*(C2899-F2899)-G2899)-B2899/6,0)*'Расчет NPV'!$C$13)/(1+'Расчет NPV'!$C$12)^4</f>
        <v/>
      </c>
      <c r="L2899" s="9">
        <f>((D2899*(1+E2899)^4*(C2899-F2899)-G2899)-MAX((D2899*(1+E2899)^4*(C2899-F2899)-G2899)-B2899/6,0)*'Расчет NPV'!$C$13)/(1+'Расчет NPV'!$C$12)^5</f>
        <v/>
      </c>
      <c r="M2899" s="9">
        <f>((D2899*(1+E2899)^5*(C2899-F2899)-G2899)-MAX((D2899*(1+E2899)^5*(C2899-F2899)-G2899)-B2899/6,0)*'Расчет NPV'!$C$13)/(1+'Расчет NPV'!$C$12)^6</f>
        <v/>
      </c>
      <c r="N2899" s="13">
        <f>SUM(H2899:M2899)-B2899</f>
        <v/>
      </c>
    </row>
    <row r="2900">
      <c r="A2900" t="n">
        <v>2896</v>
      </c>
      <c r="B2900" s="9">
        <f>_xlfn.BETA.INV(RAND(),'Расчет NPV'!$E$5,'Расчет NPV'!$F$5,'Расчет NPV'!$B$5,'Расчет NPV'!$D$5)</f>
        <v/>
      </c>
      <c r="C2900" s="9">
        <f>_xlfn.BETA.INV(RAND(),'Расчет NPV'!$E$6,'Расчет NPV'!$F$6,'Расчет NPV'!$B$6,'Расчет NPV'!$D$6)</f>
        <v/>
      </c>
      <c r="D2900" s="9">
        <f>_xlfn.BETA.INV(RAND(),'Расчет NPV'!$E$7,'Расчет NPV'!$F$7,'Расчет NPV'!$B$7,'Расчет NPV'!$D$7)</f>
        <v/>
      </c>
      <c r="E2900" s="5">
        <f>_xlfn.BETA.INV(RAND(),'Расчет NPV'!$E$8,'Расчет NPV'!$F$8,'Расчет NPV'!$B$8,'Расчет NPV'!$D$8)</f>
        <v/>
      </c>
      <c r="F2900" s="9">
        <f>_xlfn.BETA.INV(RAND(),'Расчет NPV'!$E$9,'Расчет NPV'!$F$9,'Расчет NPV'!$B$9,'Расчет NPV'!$D$9)</f>
        <v/>
      </c>
      <c r="G2900" s="9">
        <f>_xlfn.BETA.INV(RAND(),'Расчет NPV'!$E$10,'Расчет NPV'!$F$10,'Расчет NPV'!$B$10,'Расчет NPV'!$D$10)</f>
        <v/>
      </c>
      <c r="H2900" s="9">
        <f>((D2900*(1+E2900)^0*'Расчет NPV'!$C$14*(C2900-F2900)-G2900)-MAX((D2900*(1+E2900)^0*'Расчет NPV'!$C$14*(C2900-F2900)-G2900)-B2900/6,0)*'Расчет NPV'!$C$13)/(1+'Расчет NPV'!$C$12)^1</f>
        <v/>
      </c>
      <c r="I2900" s="9">
        <f>((D2900*(1+E2900)^1*(C2900-F2900)-G2900)-MAX((D2900*(1+E2900)^1*(C2900-F2900)-G2900)-B2900/6,0)*'Расчет NPV'!$C$13)/(1+'Расчет NPV'!$C$12)^2</f>
        <v/>
      </c>
      <c r="J2900" s="9">
        <f>((D2900*(1+E2900)^2*(C2900-F2900)-G2900)-MAX((D2900*(1+E2900)^2*(C2900-F2900)-G2900)-B2900/6,0)*'Расчет NPV'!$C$13)/(1+'Расчет NPV'!$C$12)^3</f>
        <v/>
      </c>
      <c r="K2900" s="9">
        <f>((D2900*(1+E2900)^3*(C2900-F2900)-G2900)-MAX((D2900*(1+E2900)^3*(C2900-F2900)-G2900)-B2900/6,0)*'Расчет NPV'!$C$13)/(1+'Расчет NPV'!$C$12)^4</f>
        <v/>
      </c>
      <c r="L2900" s="9">
        <f>((D2900*(1+E2900)^4*(C2900-F2900)-G2900)-MAX((D2900*(1+E2900)^4*(C2900-F2900)-G2900)-B2900/6,0)*'Расчет NPV'!$C$13)/(1+'Расчет NPV'!$C$12)^5</f>
        <v/>
      </c>
      <c r="M2900" s="9">
        <f>((D2900*(1+E2900)^5*(C2900-F2900)-G2900)-MAX((D2900*(1+E2900)^5*(C2900-F2900)-G2900)-B2900/6,0)*'Расчет NPV'!$C$13)/(1+'Расчет NPV'!$C$12)^6</f>
        <v/>
      </c>
      <c r="N2900" s="13">
        <f>SUM(H2900:M2900)-B2900</f>
        <v/>
      </c>
    </row>
    <row r="2901">
      <c r="A2901" t="n">
        <v>2897</v>
      </c>
      <c r="B2901" s="9">
        <f>_xlfn.BETA.INV(RAND(),'Расчет NPV'!$E$5,'Расчет NPV'!$F$5,'Расчет NPV'!$B$5,'Расчет NPV'!$D$5)</f>
        <v/>
      </c>
      <c r="C2901" s="9">
        <f>_xlfn.BETA.INV(RAND(),'Расчет NPV'!$E$6,'Расчет NPV'!$F$6,'Расчет NPV'!$B$6,'Расчет NPV'!$D$6)</f>
        <v/>
      </c>
      <c r="D2901" s="9">
        <f>_xlfn.BETA.INV(RAND(),'Расчет NPV'!$E$7,'Расчет NPV'!$F$7,'Расчет NPV'!$B$7,'Расчет NPV'!$D$7)</f>
        <v/>
      </c>
      <c r="E2901" s="5">
        <f>_xlfn.BETA.INV(RAND(),'Расчет NPV'!$E$8,'Расчет NPV'!$F$8,'Расчет NPV'!$B$8,'Расчет NPV'!$D$8)</f>
        <v/>
      </c>
      <c r="F2901" s="9">
        <f>_xlfn.BETA.INV(RAND(),'Расчет NPV'!$E$9,'Расчет NPV'!$F$9,'Расчет NPV'!$B$9,'Расчет NPV'!$D$9)</f>
        <v/>
      </c>
      <c r="G2901" s="9">
        <f>_xlfn.BETA.INV(RAND(),'Расчет NPV'!$E$10,'Расчет NPV'!$F$10,'Расчет NPV'!$B$10,'Расчет NPV'!$D$10)</f>
        <v/>
      </c>
      <c r="H2901" s="9">
        <f>((D2901*(1+E2901)^0*'Расчет NPV'!$C$14*(C2901-F2901)-G2901)-MAX((D2901*(1+E2901)^0*'Расчет NPV'!$C$14*(C2901-F2901)-G2901)-B2901/6,0)*'Расчет NPV'!$C$13)/(1+'Расчет NPV'!$C$12)^1</f>
        <v/>
      </c>
      <c r="I2901" s="9">
        <f>((D2901*(1+E2901)^1*(C2901-F2901)-G2901)-MAX((D2901*(1+E2901)^1*(C2901-F2901)-G2901)-B2901/6,0)*'Расчет NPV'!$C$13)/(1+'Расчет NPV'!$C$12)^2</f>
        <v/>
      </c>
      <c r="J2901" s="9">
        <f>((D2901*(1+E2901)^2*(C2901-F2901)-G2901)-MAX((D2901*(1+E2901)^2*(C2901-F2901)-G2901)-B2901/6,0)*'Расчет NPV'!$C$13)/(1+'Расчет NPV'!$C$12)^3</f>
        <v/>
      </c>
      <c r="K2901" s="9">
        <f>((D2901*(1+E2901)^3*(C2901-F2901)-G2901)-MAX((D2901*(1+E2901)^3*(C2901-F2901)-G2901)-B2901/6,0)*'Расчет NPV'!$C$13)/(1+'Расчет NPV'!$C$12)^4</f>
        <v/>
      </c>
      <c r="L2901" s="9">
        <f>((D2901*(1+E2901)^4*(C2901-F2901)-G2901)-MAX((D2901*(1+E2901)^4*(C2901-F2901)-G2901)-B2901/6,0)*'Расчет NPV'!$C$13)/(1+'Расчет NPV'!$C$12)^5</f>
        <v/>
      </c>
      <c r="M2901" s="9">
        <f>((D2901*(1+E2901)^5*(C2901-F2901)-G2901)-MAX((D2901*(1+E2901)^5*(C2901-F2901)-G2901)-B2901/6,0)*'Расчет NPV'!$C$13)/(1+'Расчет NPV'!$C$12)^6</f>
        <v/>
      </c>
      <c r="N2901" s="13">
        <f>SUM(H2901:M2901)-B2901</f>
        <v/>
      </c>
    </row>
    <row r="2902">
      <c r="A2902" t="n">
        <v>2898</v>
      </c>
      <c r="B2902" s="9">
        <f>_xlfn.BETA.INV(RAND(),'Расчет NPV'!$E$5,'Расчет NPV'!$F$5,'Расчет NPV'!$B$5,'Расчет NPV'!$D$5)</f>
        <v/>
      </c>
      <c r="C2902" s="9">
        <f>_xlfn.BETA.INV(RAND(),'Расчет NPV'!$E$6,'Расчет NPV'!$F$6,'Расчет NPV'!$B$6,'Расчет NPV'!$D$6)</f>
        <v/>
      </c>
      <c r="D2902" s="9">
        <f>_xlfn.BETA.INV(RAND(),'Расчет NPV'!$E$7,'Расчет NPV'!$F$7,'Расчет NPV'!$B$7,'Расчет NPV'!$D$7)</f>
        <v/>
      </c>
      <c r="E2902" s="5">
        <f>_xlfn.BETA.INV(RAND(),'Расчет NPV'!$E$8,'Расчет NPV'!$F$8,'Расчет NPV'!$B$8,'Расчет NPV'!$D$8)</f>
        <v/>
      </c>
      <c r="F2902" s="9">
        <f>_xlfn.BETA.INV(RAND(),'Расчет NPV'!$E$9,'Расчет NPV'!$F$9,'Расчет NPV'!$B$9,'Расчет NPV'!$D$9)</f>
        <v/>
      </c>
      <c r="G2902" s="9">
        <f>_xlfn.BETA.INV(RAND(),'Расчет NPV'!$E$10,'Расчет NPV'!$F$10,'Расчет NPV'!$B$10,'Расчет NPV'!$D$10)</f>
        <v/>
      </c>
      <c r="H2902" s="9">
        <f>((D2902*(1+E2902)^0*'Расчет NPV'!$C$14*(C2902-F2902)-G2902)-MAX((D2902*(1+E2902)^0*'Расчет NPV'!$C$14*(C2902-F2902)-G2902)-B2902/6,0)*'Расчет NPV'!$C$13)/(1+'Расчет NPV'!$C$12)^1</f>
        <v/>
      </c>
      <c r="I2902" s="9">
        <f>((D2902*(1+E2902)^1*(C2902-F2902)-G2902)-MAX((D2902*(1+E2902)^1*(C2902-F2902)-G2902)-B2902/6,0)*'Расчет NPV'!$C$13)/(1+'Расчет NPV'!$C$12)^2</f>
        <v/>
      </c>
      <c r="J2902" s="9">
        <f>((D2902*(1+E2902)^2*(C2902-F2902)-G2902)-MAX((D2902*(1+E2902)^2*(C2902-F2902)-G2902)-B2902/6,0)*'Расчет NPV'!$C$13)/(1+'Расчет NPV'!$C$12)^3</f>
        <v/>
      </c>
      <c r="K2902" s="9">
        <f>((D2902*(1+E2902)^3*(C2902-F2902)-G2902)-MAX((D2902*(1+E2902)^3*(C2902-F2902)-G2902)-B2902/6,0)*'Расчет NPV'!$C$13)/(1+'Расчет NPV'!$C$12)^4</f>
        <v/>
      </c>
      <c r="L2902" s="9">
        <f>((D2902*(1+E2902)^4*(C2902-F2902)-G2902)-MAX((D2902*(1+E2902)^4*(C2902-F2902)-G2902)-B2902/6,0)*'Расчет NPV'!$C$13)/(1+'Расчет NPV'!$C$12)^5</f>
        <v/>
      </c>
      <c r="M2902" s="9">
        <f>((D2902*(1+E2902)^5*(C2902-F2902)-G2902)-MAX((D2902*(1+E2902)^5*(C2902-F2902)-G2902)-B2902/6,0)*'Расчет NPV'!$C$13)/(1+'Расчет NPV'!$C$12)^6</f>
        <v/>
      </c>
      <c r="N2902" s="13">
        <f>SUM(H2902:M2902)-B2902</f>
        <v/>
      </c>
    </row>
    <row r="2903">
      <c r="A2903" t="n">
        <v>2899</v>
      </c>
      <c r="B2903" s="9">
        <f>_xlfn.BETA.INV(RAND(),'Расчет NPV'!$E$5,'Расчет NPV'!$F$5,'Расчет NPV'!$B$5,'Расчет NPV'!$D$5)</f>
        <v/>
      </c>
      <c r="C2903" s="9">
        <f>_xlfn.BETA.INV(RAND(),'Расчет NPV'!$E$6,'Расчет NPV'!$F$6,'Расчет NPV'!$B$6,'Расчет NPV'!$D$6)</f>
        <v/>
      </c>
      <c r="D2903" s="9">
        <f>_xlfn.BETA.INV(RAND(),'Расчет NPV'!$E$7,'Расчет NPV'!$F$7,'Расчет NPV'!$B$7,'Расчет NPV'!$D$7)</f>
        <v/>
      </c>
      <c r="E2903" s="5">
        <f>_xlfn.BETA.INV(RAND(),'Расчет NPV'!$E$8,'Расчет NPV'!$F$8,'Расчет NPV'!$B$8,'Расчет NPV'!$D$8)</f>
        <v/>
      </c>
      <c r="F2903" s="9">
        <f>_xlfn.BETA.INV(RAND(),'Расчет NPV'!$E$9,'Расчет NPV'!$F$9,'Расчет NPV'!$B$9,'Расчет NPV'!$D$9)</f>
        <v/>
      </c>
      <c r="G2903" s="9">
        <f>_xlfn.BETA.INV(RAND(),'Расчет NPV'!$E$10,'Расчет NPV'!$F$10,'Расчет NPV'!$B$10,'Расчет NPV'!$D$10)</f>
        <v/>
      </c>
      <c r="H2903" s="9">
        <f>((D2903*(1+E2903)^0*'Расчет NPV'!$C$14*(C2903-F2903)-G2903)-MAX((D2903*(1+E2903)^0*'Расчет NPV'!$C$14*(C2903-F2903)-G2903)-B2903/6,0)*'Расчет NPV'!$C$13)/(1+'Расчет NPV'!$C$12)^1</f>
        <v/>
      </c>
      <c r="I2903" s="9">
        <f>((D2903*(1+E2903)^1*(C2903-F2903)-G2903)-MAX((D2903*(1+E2903)^1*(C2903-F2903)-G2903)-B2903/6,0)*'Расчет NPV'!$C$13)/(1+'Расчет NPV'!$C$12)^2</f>
        <v/>
      </c>
      <c r="J2903" s="9">
        <f>((D2903*(1+E2903)^2*(C2903-F2903)-G2903)-MAX((D2903*(1+E2903)^2*(C2903-F2903)-G2903)-B2903/6,0)*'Расчет NPV'!$C$13)/(1+'Расчет NPV'!$C$12)^3</f>
        <v/>
      </c>
      <c r="K2903" s="9">
        <f>((D2903*(1+E2903)^3*(C2903-F2903)-G2903)-MAX((D2903*(1+E2903)^3*(C2903-F2903)-G2903)-B2903/6,0)*'Расчет NPV'!$C$13)/(1+'Расчет NPV'!$C$12)^4</f>
        <v/>
      </c>
      <c r="L2903" s="9">
        <f>((D2903*(1+E2903)^4*(C2903-F2903)-G2903)-MAX((D2903*(1+E2903)^4*(C2903-F2903)-G2903)-B2903/6,0)*'Расчет NPV'!$C$13)/(1+'Расчет NPV'!$C$12)^5</f>
        <v/>
      </c>
      <c r="M2903" s="9">
        <f>((D2903*(1+E2903)^5*(C2903-F2903)-G2903)-MAX((D2903*(1+E2903)^5*(C2903-F2903)-G2903)-B2903/6,0)*'Расчет NPV'!$C$13)/(1+'Расчет NPV'!$C$12)^6</f>
        <v/>
      </c>
      <c r="N2903" s="13">
        <f>SUM(H2903:M2903)-B2903</f>
        <v/>
      </c>
    </row>
    <row r="2904">
      <c r="A2904" t="n">
        <v>2900</v>
      </c>
      <c r="B2904" s="9">
        <f>_xlfn.BETA.INV(RAND(),'Расчет NPV'!$E$5,'Расчет NPV'!$F$5,'Расчет NPV'!$B$5,'Расчет NPV'!$D$5)</f>
        <v/>
      </c>
      <c r="C2904" s="9">
        <f>_xlfn.BETA.INV(RAND(),'Расчет NPV'!$E$6,'Расчет NPV'!$F$6,'Расчет NPV'!$B$6,'Расчет NPV'!$D$6)</f>
        <v/>
      </c>
      <c r="D2904" s="9">
        <f>_xlfn.BETA.INV(RAND(),'Расчет NPV'!$E$7,'Расчет NPV'!$F$7,'Расчет NPV'!$B$7,'Расчет NPV'!$D$7)</f>
        <v/>
      </c>
      <c r="E2904" s="5">
        <f>_xlfn.BETA.INV(RAND(),'Расчет NPV'!$E$8,'Расчет NPV'!$F$8,'Расчет NPV'!$B$8,'Расчет NPV'!$D$8)</f>
        <v/>
      </c>
      <c r="F2904" s="9">
        <f>_xlfn.BETA.INV(RAND(),'Расчет NPV'!$E$9,'Расчет NPV'!$F$9,'Расчет NPV'!$B$9,'Расчет NPV'!$D$9)</f>
        <v/>
      </c>
      <c r="G2904" s="9">
        <f>_xlfn.BETA.INV(RAND(),'Расчет NPV'!$E$10,'Расчет NPV'!$F$10,'Расчет NPV'!$B$10,'Расчет NPV'!$D$10)</f>
        <v/>
      </c>
      <c r="H2904" s="9">
        <f>((D2904*(1+E2904)^0*'Расчет NPV'!$C$14*(C2904-F2904)-G2904)-MAX((D2904*(1+E2904)^0*'Расчет NPV'!$C$14*(C2904-F2904)-G2904)-B2904/6,0)*'Расчет NPV'!$C$13)/(1+'Расчет NPV'!$C$12)^1</f>
        <v/>
      </c>
      <c r="I2904" s="9">
        <f>((D2904*(1+E2904)^1*(C2904-F2904)-G2904)-MAX((D2904*(1+E2904)^1*(C2904-F2904)-G2904)-B2904/6,0)*'Расчет NPV'!$C$13)/(1+'Расчет NPV'!$C$12)^2</f>
        <v/>
      </c>
      <c r="J2904" s="9">
        <f>((D2904*(1+E2904)^2*(C2904-F2904)-G2904)-MAX((D2904*(1+E2904)^2*(C2904-F2904)-G2904)-B2904/6,0)*'Расчет NPV'!$C$13)/(1+'Расчет NPV'!$C$12)^3</f>
        <v/>
      </c>
      <c r="K2904" s="9">
        <f>((D2904*(1+E2904)^3*(C2904-F2904)-G2904)-MAX((D2904*(1+E2904)^3*(C2904-F2904)-G2904)-B2904/6,0)*'Расчет NPV'!$C$13)/(1+'Расчет NPV'!$C$12)^4</f>
        <v/>
      </c>
      <c r="L2904" s="9">
        <f>((D2904*(1+E2904)^4*(C2904-F2904)-G2904)-MAX((D2904*(1+E2904)^4*(C2904-F2904)-G2904)-B2904/6,0)*'Расчет NPV'!$C$13)/(1+'Расчет NPV'!$C$12)^5</f>
        <v/>
      </c>
      <c r="M2904" s="9">
        <f>((D2904*(1+E2904)^5*(C2904-F2904)-G2904)-MAX((D2904*(1+E2904)^5*(C2904-F2904)-G2904)-B2904/6,0)*'Расчет NPV'!$C$13)/(1+'Расчет NPV'!$C$12)^6</f>
        <v/>
      </c>
      <c r="N2904" s="13">
        <f>SUM(H2904:M2904)-B2904</f>
        <v/>
      </c>
    </row>
    <row r="2905">
      <c r="A2905" t="n">
        <v>2901</v>
      </c>
      <c r="B2905" s="9">
        <f>_xlfn.BETA.INV(RAND(),'Расчет NPV'!$E$5,'Расчет NPV'!$F$5,'Расчет NPV'!$B$5,'Расчет NPV'!$D$5)</f>
        <v/>
      </c>
      <c r="C2905" s="9">
        <f>_xlfn.BETA.INV(RAND(),'Расчет NPV'!$E$6,'Расчет NPV'!$F$6,'Расчет NPV'!$B$6,'Расчет NPV'!$D$6)</f>
        <v/>
      </c>
      <c r="D2905" s="9">
        <f>_xlfn.BETA.INV(RAND(),'Расчет NPV'!$E$7,'Расчет NPV'!$F$7,'Расчет NPV'!$B$7,'Расчет NPV'!$D$7)</f>
        <v/>
      </c>
      <c r="E2905" s="5">
        <f>_xlfn.BETA.INV(RAND(),'Расчет NPV'!$E$8,'Расчет NPV'!$F$8,'Расчет NPV'!$B$8,'Расчет NPV'!$D$8)</f>
        <v/>
      </c>
      <c r="F2905" s="9">
        <f>_xlfn.BETA.INV(RAND(),'Расчет NPV'!$E$9,'Расчет NPV'!$F$9,'Расчет NPV'!$B$9,'Расчет NPV'!$D$9)</f>
        <v/>
      </c>
      <c r="G2905" s="9">
        <f>_xlfn.BETA.INV(RAND(),'Расчет NPV'!$E$10,'Расчет NPV'!$F$10,'Расчет NPV'!$B$10,'Расчет NPV'!$D$10)</f>
        <v/>
      </c>
      <c r="H2905" s="9">
        <f>((D2905*(1+E2905)^0*'Расчет NPV'!$C$14*(C2905-F2905)-G2905)-MAX((D2905*(1+E2905)^0*'Расчет NPV'!$C$14*(C2905-F2905)-G2905)-B2905/6,0)*'Расчет NPV'!$C$13)/(1+'Расчет NPV'!$C$12)^1</f>
        <v/>
      </c>
      <c r="I2905" s="9">
        <f>((D2905*(1+E2905)^1*(C2905-F2905)-G2905)-MAX((D2905*(1+E2905)^1*(C2905-F2905)-G2905)-B2905/6,0)*'Расчет NPV'!$C$13)/(1+'Расчет NPV'!$C$12)^2</f>
        <v/>
      </c>
      <c r="J2905" s="9">
        <f>((D2905*(1+E2905)^2*(C2905-F2905)-G2905)-MAX((D2905*(1+E2905)^2*(C2905-F2905)-G2905)-B2905/6,0)*'Расчет NPV'!$C$13)/(1+'Расчет NPV'!$C$12)^3</f>
        <v/>
      </c>
      <c r="K2905" s="9">
        <f>((D2905*(1+E2905)^3*(C2905-F2905)-G2905)-MAX((D2905*(1+E2905)^3*(C2905-F2905)-G2905)-B2905/6,0)*'Расчет NPV'!$C$13)/(1+'Расчет NPV'!$C$12)^4</f>
        <v/>
      </c>
      <c r="L2905" s="9">
        <f>((D2905*(1+E2905)^4*(C2905-F2905)-G2905)-MAX((D2905*(1+E2905)^4*(C2905-F2905)-G2905)-B2905/6,0)*'Расчет NPV'!$C$13)/(1+'Расчет NPV'!$C$12)^5</f>
        <v/>
      </c>
      <c r="M2905" s="9">
        <f>((D2905*(1+E2905)^5*(C2905-F2905)-G2905)-MAX((D2905*(1+E2905)^5*(C2905-F2905)-G2905)-B2905/6,0)*'Расчет NPV'!$C$13)/(1+'Расчет NPV'!$C$12)^6</f>
        <v/>
      </c>
      <c r="N2905" s="13">
        <f>SUM(H2905:M2905)-B2905</f>
        <v/>
      </c>
    </row>
    <row r="2906">
      <c r="A2906" t="n">
        <v>2902</v>
      </c>
      <c r="B2906" s="9">
        <f>_xlfn.BETA.INV(RAND(),'Расчет NPV'!$E$5,'Расчет NPV'!$F$5,'Расчет NPV'!$B$5,'Расчет NPV'!$D$5)</f>
        <v/>
      </c>
      <c r="C2906" s="9">
        <f>_xlfn.BETA.INV(RAND(),'Расчет NPV'!$E$6,'Расчет NPV'!$F$6,'Расчет NPV'!$B$6,'Расчет NPV'!$D$6)</f>
        <v/>
      </c>
      <c r="D2906" s="9">
        <f>_xlfn.BETA.INV(RAND(),'Расчет NPV'!$E$7,'Расчет NPV'!$F$7,'Расчет NPV'!$B$7,'Расчет NPV'!$D$7)</f>
        <v/>
      </c>
      <c r="E2906" s="5">
        <f>_xlfn.BETA.INV(RAND(),'Расчет NPV'!$E$8,'Расчет NPV'!$F$8,'Расчет NPV'!$B$8,'Расчет NPV'!$D$8)</f>
        <v/>
      </c>
      <c r="F2906" s="9">
        <f>_xlfn.BETA.INV(RAND(),'Расчет NPV'!$E$9,'Расчет NPV'!$F$9,'Расчет NPV'!$B$9,'Расчет NPV'!$D$9)</f>
        <v/>
      </c>
      <c r="G2906" s="9">
        <f>_xlfn.BETA.INV(RAND(),'Расчет NPV'!$E$10,'Расчет NPV'!$F$10,'Расчет NPV'!$B$10,'Расчет NPV'!$D$10)</f>
        <v/>
      </c>
      <c r="H2906" s="9">
        <f>((D2906*(1+E2906)^0*'Расчет NPV'!$C$14*(C2906-F2906)-G2906)-MAX((D2906*(1+E2906)^0*'Расчет NPV'!$C$14*(C2906-F2906)-G2906)-B2906/6,0)*'Расчет NPV'!$C$13)/(1+'Расчет NPV'!$C$12)^1</f>
        <v/>
      </c>
      <c r="I2906" s="9">
        <f>((D2906*(1+E2906)^1*(C2906-F2906)-G2906)-MAX((D2906*(1+E2906)^1*(C2906-F2906)-G2906)-B2906/6,0)*'Расчет NPV'!$C$13)/(1+'Расчет NPV'!$C$12)^2</f>
        <v/>
      </c>
      <c r="J2906" s="9">
        <f>((D2906*(1+E2906)^2*(C2906-F2906)-G2906)-MAX((D2906*(1+E2906)^2*(C2906-F2906)-G2906)-B2906/6,0)*'Расчет NPV'!$C$13)/(1+'Расчет NPV'!$C$12)^3</f>
        <v/>
      </c>
      <c r="K2906" s="9">
        <f>((D2906*(1+E2906)^3*(C2906-F2906)-G2906)-MAX((D2906*(1+E2906)^3*(C2906-F2906)-G2906)-B2906/6,0)*'Расчет NPV'!$C$13)/(1+'Расчет NPV'!$C$12)^4</f>
        <v/>
      </c>
      <c r="L2906" s="9">
        <f>((D2906*(1+E2906)^4*(C2906-F2906)-G2906)-MAX((D2906*(1+E2906)^4*(C2906-F2906)-G2906)-B2906/6,0)*'Расчет NPV'!$C$13)/(1+'Расчет NPV'!$C$12)^5</f>
        <v/>
      </c>
      <c r="M2906" s="9">
        <f>((D2906*(1+E2906)^5*(C2906-F2906)-G2906)-MAX((D2906*(1+E2906)^5*(C2906-F2906)-G2906)-B2906/6,0)*'Расчет NPV'!$C$13)/(1+'Расчет NPV'!$C$12)^6</f>
        <v/>
      </c>
      <c r="N2906" s="13">
        <f>SUM(H2906:M2906)-B2906</f>
        <v/>
      </c>
    </row>
    <row r="2907">
      <c r="A2907" t="n">
        <v>2903</v>
      </c>
      <c r="B2907" s="9">
        <f>_xlfn.BETA.INV(RAND(),'Расчет NPV'!$E$5,'Расчет NPV'!$F$5,'Расчет NPV'!$B$5,'Расчет NPV'!$D$5)</f>
        <v/>
      </c>
      <c r="C2907" s="9">
        <f>_xlfn.BETA.INV(RAND(),'Расчет NPV'!$E$6,'Расчет NPV'!$F$6,'Расчет NPV'!$B$6,'Расчет NPV'!$D$6)</f>
        <v/>
      </c>
      <c r="D2907" s="9">
        <f>_xlfn.BETA.INV(RAND(),'Расчет NPV'!$E$7,'Расчет NPV'!$F$7,'Расчет NPV'!$B$7,'Расчет NPV'!$D$7)</f>
        <v/>
      </c>
      <c r="E2907" s="5">
        <f>_xlfn.BETA.INV(RAND(),'Расчет NPV'!$E$8,'Расчет NPV'!$F$8,'Расчет NPV'!$B$8,'Расчет NPV'!$D$8)</f>
        <v/>
      </c>
      <c r="F2907" s="9">
        <f>_xlfn.BETA.INV(RAND(),'Расчет NPV'!$E$9,'Расчет NPV'!$F$9,'Расчет NPV'!$B$9,'Расчет NPV'!$D$9)</f>
        <v/>
      </c>
      <c r="G2907" s="9">
        <f>_xlfn.BETA.INV(RAND(),'Расчет NPV'!$E$10,'Расчет NPV'!$F$10,'Расчет NPV'!$B$10,'Расчет NPV'!$D$10)</f>
        <v/>
      </c>
      <c r="H2907" s="9">
        <f>((D2907*(1+E2907)^0*'Расчет NPV'!$C$14*(C2907-F2907)-G2907)-MAX((D2907*(1+E2907)^0*'Расчет NPV'!$C$14*(C2907-F2907)-G2907)-B2907/6,0)*'Расчет NPV'!$C$13)/(1+'Расчет NPV'!$C$12)^1</f>
        <v/>
      </c>
      <c r="I2907" s="9">
        <f>((D2907*(1+E2907)^1*(C2907-F2907)-G2907)-MAX((D2907*(1+E2907)^1*(C2907-F2907)-G2907)-B2907/6,0)*'Расчет NPV'!$C$13)/(1+'Расчет NPV'!$C$12)^2</f>
        <v/>
      </c>
      <c r="J2907" s="9">
        <f>((D2907*(1+E2907)^2*(C2907-F2907)-G2907)-MAX((D2907*(1+E2907)^2*(C2907-F2907)-G2907)-B2907/6,0)*'Расчет NPV'!$C$13)/(1+'Расчет NPV'!$C$12)^3</f>
        <v/>
      </c>
      <c r="K2907" s="9">
        <f>((D2907*(1+E2907)^3*(C2907-F2907)-G2907)-MAX((D2907*(1+E2907)^3*(C2907-F2907)-G2907)-B2907/6,0)*'Расчет NPV'!$C$13)/(1+'Расчет NPV'!$C$12)^4</f>
        <v/>
      </c>
      <c r="L2907" s="9">
        <f>((D2907*(1+E2907)^4*(C2907-F2907)-G2907)-MAX((D2907*(1+E2907)^4*(C2907-F2907)-G2907)-B2907/6,0)*'Расчет NPV'!$C$13)/(1+'Расчет NPV'!$C$12)^5</f>
        <v/>
      </c>
      <c r="M2907" s="9">
        <f>((D2907*(1+E2907)^5*(C2907-F2907)-G2907)-MAX((D2907*(1+E2907)^5*(C2907-F2907)-G2907)-B2907/6,0)*'Расчет NPV'!$C$13)/(1+'Расчет NPV'!$C$12)^6</f>
        <v/>
      </c>
      <c r="N2907" s="13">
        <f>SUM(H2907:M2907)-B2907</f>
        <v/>
      </c>
    </row>
    <row r="2908">
      <c r="A2908" t="n">
        <v>2904</v>
      </c>
      <c r="B2908" s="9">
        <f>_xlfn.BETA.INV(RAND(),'Расчет NPV'!$E$5,'Расчет NPV'!$F$5,'Расчет NPV'!$B$5,'Расчет NPV'!$D$5)</f>
        <v/>
      </c>
      <c r="C2908" s="9">
        <f>_xlfn.BETA.INV(RAND(),'Расчет NPV'!$E$6,'Расчет NPV'!$F$6,'Расчет NPV'!$B$6,'Расчет NPV'!$D$6)</f>
        <v/>
      </c>
      <c r="D2908" s="9">
        <f>_xlfn.BETA.INV(RAND(),'Расчет NPV'!$E$7,'Расчет NPV'!$F$7,'Расчет NPV'!$B$7,'Расчет NPV'!$D$7)</f>
        <v/>
      </c>
      <c r="E2908" s="5">
        <f>_xlfn.BETA.INV(RAND(),'Расчет NPV'!$E$8,'Расчет NPV'!$F$8,'Расчет NPV'!$B$8,'Расчет NPV'!$D$8)</f>
        <v/>
      </c>
      <c r="F2908" s="9">
        <f>_xlfn.BETA.INV(RAND(),'Расчет NPV'!$E$9,'Расчет NPV'!$F$9,'Расчет NPV'!$B$9,'Расчет NPV'!$D$9)</f>
        <v/>
      </c>
      <c r="G2908" s="9">
        <f>_xlfn.BETA.INV(RAND(),'Расчет NPV'!$E$10,'Расчет NPV'!$F$10,'Расчет NPV'!$B$10,'Расчет NPV'!$D$10)</f>
        <v/>
      </c>
      <c r="H2908" s="9">
        <f>((D2908*(1+E2908)^0*'Расчет NPV'!$C$14*(C2908-F2908)-G2908)-MAX((D2908*(1+E2908)^0*'Расчет NPV'!$C$14*(C2908-F2908)-G2908)-B2908/6,0)*'Расчет NPV'!$C$13)/(1+'Расчет NPV'!$C$12)^1</f>
        <v/>
      </c>
      <c r="I2908" s="9">
        <f>((D2908*(1+E2908)^1*(C2908-F2908)-G2908)-MAX((D2908*(1+E2908)^1*(C2908-F2908)-G2908)-B2908/6,0)*'Расчет NPV'!$C$13)/(1+'Расчет NPV'!$C$12)^2</f>
        <v/>
      </c>
      <c r="J2908" s="9">
        <f>((D2908*(1+E2908)^2*(C2908-F2908)-G2908)-MAX((D2908*(1+E2908)^2*(C2908-F2908)-G2908)-B2908/6,0)*'Расчет NPV'!$C$13)/(1+'Расчет NPV'!$C$12)^3</f>
        <v/>
      </c>
      <c r="K2908" s="9">
        <f>((D2908*(1+E2908)^3*(C2908-F2908)-G2908)-MAX((D2908*(1+E2908)^3*(C2908-F2908)-G2908)-B2908/6,0)*'Расчет NPV'!$C$13)/(1+'Расчет NPV'!$C$12)^4</f>
        <v/>
      </c>
      <c r="L2908" s="9">
        <f>((D2908*(1+E2908)^4*(C2908-F2908)-G2908)-MAX((D2908*(1+E2908)^4*(C2908-F2908)-G2908)-B2908/6,0)*'Расчет NPV'!$C$13)/(1+'Расчет NPV'!$C$12)^5</f>
        <v/>
      </c>
      <c r="M2908" s="9">
        <f>((D2908*(1+E2908)^5*(C2908-F2908)-G2908)-MAX((D2908*(1+E2908)^5*(C2908-F2908)-G2908)-B2908/6,0)*'Расчет NPV'!$C$13)/(1+'Расчет NPV'!$C$12)^6</f>
        <v/>
      </c>
      <c r="N2908" s="13">
        <f>SUM(H2908:M2908)-B2908</f>
        <v/>
      </c>
    </row>
    <row r="2909">
      <c r="A2909" t="n">
        <v>2905</v>
      </c>
      <c r="B2909" s="9">
        <f>_xlfn.BETA.INV(RAND(),'Расчет NPV'!$E$5,'Расчет NPV'!$F$5,'Расчет NPV'!$B$5,'Расчет NPV'!$D$5)</f>
        <v/>
      </c>
      <c r="C2909" s="9">
        <f>_xlfn.BETA.INV(RAND(),'Расчет NPV'!$E$6,'Расчет NPV'!$F$6,'Расчет NPV'!$B$6,'Расчет NPV'!$D$6)</f>
        <v/>
      </c>
      <c r="D2909" s="9">
        <f>_xlfn.BETA.INV(RAND(),'Расчет NPV'!$E$7,'Расчет NPV'!$F$7,'Расчет NPV'!$B$7,'Расчет NPV'!$D$7)</f>
        <v/>
      </c>
      <c r="E2909" s="5">
        <f>_xlfn.BETA.INV(RAND(),'Расчет NPV'!$E$8,'Расчет NPV'!$F$8,'Расчет NPV'!$B$8,'Расчет NPV'!$D$8)</f>
        <v/>
      </c>
      <c r="F2909" s="9">
        <f>_xlfn.BETA.INV(RAND(),'Расчет NPV'!$E$9,'Расчет NPV'!$F$9,'Расчет NPV'!$B$9,'Расчет NPV'!$D$9)</f>
        <v/>
      </c>
      <c r="G2909" s="9">
        <f>_xlfn.BETA.INV(RAND(),'Расчет NPV'!$E$10,'Расчет NPV'!$F$10,'Расчет NPV'!$B$10,'Расчет NPV'!$D$10)</f>
        <v/>
      </c>
      <c r="H2909" s="9">
        <f>((D2909*(1+E2909)^0*'Расчет NPV'!$C$14*(C2909-F2909)-G2909)-MAX((D2909*(1+E2909)^0*'Расчет NPV'!$C$14*(C2909-F2909)-G2909)-B2909/6,0)*'Расчет NPV'!$C$13)/(1+'Расчет NPV'!$C$12)^1</f>
        <v/>
      </c>
      <c r="I2909" s="9">
        <f>((D2909*(1+E2909)^1*(C2909-F2909)-G2909)-MAX((D2909*(1+E2909)^1*(C2909-F2909)-G2909)-B2909/6,0)*'Расчет NPV'!$C$13)/(1+'Расчет NPV'!$C$12)^2</f>
        <v/>
      </c>
      <c r="J2909" s="9">
        <f>((D2909*(1+E2909)^2*(C2909-F2909)-G2909)-MAX((D2909*(1+E2909)^2*(C2909-F2909)-G2909)-B2909/6,0)*'Расчет NPV'!$C$13)/(1+'Расчет NPV'!$C$12)^3</f>
        <v/>
      </c>
      <c r="K2909" s="9">
        <f>((D2909*(1+E2909)^3*(C2909-F2909)-G2909)-MAX((D2909*(1+E2909)^3*(C2909-F2909)-G2909)-B2909/6,0)*'Расчет NPV'!$C$13)/(1+'Расчет NPV'!$C$12)^4</f>
        <v/>
      </c>
      <c r="L2909" s="9">
        <f>((D2909*(1+E2909)^4*(C2909-F2909)-G2909)-MAX((D2909*(1+E2909)^4*(C2909-F2909)-G2909)-B2909/6,0)*'Расчет NPV'!$C$13)/(1+'Расчет NPV'!$C$12)^5</f>
        <v/>
      </c>
      <c r="M2909" s="9">
        <f>((D2909*(1+E2909)^5*(C2909-F2909)-G2909)-MAX((D2909*(1+E2909)^5*(C2909-F2909)-G2909)-B2909/6,0)*'Расчет NPV'!$C$13)/(1+'Расчет NPV'!$C$12)^6</f>
        <v/>
      </c>
      <c r="N2909" s="13">
        <f>SUM(H2909:M2909)-B2909</f>
        <v/>
      </c>
    </row>
    <row r="2910">
      <c r="A2910" t="n">
        <v>2906</v>
      </c>
      <c r="B2910" s="9">
        <f>_xlfn.BETA.INV(RAND(),'Расчет NPV'!$E$5,'Расчет NPV'!$F$5,'Расчет NPV'!$B$5,'Расчет NPV'!$D$5)</f>
        <v/>
      </c>
      <c r="C2910" s="9">
        <f>_xlfn.BETA.INV(RAND(),'Расчет NPV'!$E$6,'Расчет NPV'!$F$6,'Расчет NPV'!$B$6,'Расчет NPV'!$D$6)</f>
        <v/>
      </c>
      <c r="D2910" s="9">
        <f>_xlfn.BETA.INV(RAND(),'Расчет NPV'!$E$7,'Расчет NPV'!$F$7,'Расчет NPV'!$B$7,'Расчет NPV'!$D$7)</f>
        <v/>
      </c>
      <c r="E2910" s="5">
        <f>_xlfn.BETA.INV(RAND(),'Расчет NPV'!$E$8,'Расчет NPV'!$F$8,'Расчет NPV'!$B$8,'Расчет NPV'!$D$8)</f>
        <v/>
      </c>
      <c r="F2910" s="9">
        <f>_xlfn.BETA.INV(RAND(),'Расчет NPV'!$E$9,'Расчет NPV'!$F$9,'Расчет NPV'!$B$9,'Расчет NPV'!$D$9)</f>
        <v/>
      </c>
      <c r="G2910" s="9">
        <f>_xlfn.BETA.INV(RAND(),'Расчет NPV'!$E$10,'Расчет NPV'!$F$10,'Расчет NPV'!$B$10,'Расчет NPV'!$D$10)</f>
        <v/>
      </c>
      <c r="H2910" s="9">
        <f>((D2910*(1+E2910)^0*'Расчет NPV'!$C$14*(C2910-F2910)-G2910)-MAX((D2910*(1+E2910)^0*'Расчет NPV'!$C$14*(C2910-F2910)-G2910)-B2910/6,0)*'Расчет NPV'!$C$13)/(1+'Расчет NPV'!$C$12)^1</f>
        <v/>
      </c>
      <c r="I2910" s="9">
        <f>((D2910*(1+E2910)^1*(C2910-F2910)-G2910)-MAX((D2910*(1+E2910)^1*(C2910-F2910)-G2910)-B2910/6,0)*'Расчет NPV'!$C$13)/(1+'Расчет NPV'!$C$12)^2</f>
        <v/>
      </c>
      <c r="J2910" s="9">
        <f>((D2910*(1+E2910)^2*(C2910-F2910)-G2910)-MAX((D2910*(1+E2910)^2*(C2910-F2910)-G2910)-B2910/6,0)*'Расчет NPV'!$C$13)/(1+'Расчет NPV'!$C$12)^3</f>
        <v/>
      </c>
      <c r="K2910" s="9">
        <f>((D2910*(1+E2910)^3*(C2910-F2910)-G2910)-MAX((D2910*(1+E2910)^3*(C2910-F2910)-G2910)-B2910/6,0)*'Расчет NPV'!$C$13)/(1+'Расчет NPV'!$C$12)^4</f>
        <v/>
      </c>
      <c r="L2910" s="9">
        <f>((D2910*(1+E2910)^4*(C2910-F2910)-G2910)-MAX((D2910*(1+E2910)^4*(C2910-F2910)-G2910)-B2910/6,0)*'Расчет NPV'!$C$13)/(1+'Расчет NPV'!$C$12)^5</f>
        <v/>
      </c>
      <c r="M2910" s="9">
        <f>((D2910*(1+E2910)^5*(C2910-F2910)-G2910)-MAX((D2910*(1+E2910)^5*(C2910-F2910)-G2910)-B2910/6,0)*'Расчет NPV'!$C$13)/(1+'Расчет NPV'!$C$12)^6</f>
        <v/>
      </c>
      <c r="N2910" s="13">
        <f>SUM(H2910:M2910)-B2910</f>
        <v/>
      </c>
    </row>
    <row r="2911">
      <c r="A2911" t="n">
        <v>2907</v>
      </c>
      <c r="B2911" s="9">
        <f>_xlfn.BETA.INV(RAND(),'Расчет NPV'!$E$5,'Расчет NPV'!$F$5,'Расчет NPV'!$B$5,'Расчет NPV'!$D$5)</f>
        <v/>
      </c>
      <c r="C2911" s="9">
        <f>_xlfn.BETA.INV(RAND(),'Расчет NPV'!$E$6,'Расчет NPV'!$F$6,'Расчет NPV'!$B$6,'Расчет NPV'!$D$6)</f>
        <v/>
      </c>
      <c r="D2911" s="9">
        <f>_xlfn.BETA.INV(RAND(),'Расчет NPV'!$E$7,'Расчет NPV'!$F$7,'Расчет NPV'!$B$7,'Расчет NPV'!$D$7)</f>
        <v/>
      </c>
      <c r="E2911" s="5">
        <f>_xlfn.BETA.INV(RAND(),'Расчет NPV'!$E$8,'Расчет NPV'!$F$8,'Расчет NPV'!$B$8,'Расчет NPV'!$D$8)</f>
        <v/>
      </c>
      <c r="F2911" s="9">
        <f>_xlfn.BETA.INV(RAND(),'Расчет NPV'!$E$9,'Расчет NPV'!$F$9,'Расчет NPV'!$B$9,'Расчет NPV'!$D$9)</f>
        <v/>
      </c>
      <c r="G2911" s="9">
        <f>_xlfn.BETA.INV(RAND(),'Расчет NPV'!$E$10,'Расчет NPV'!$F$10,'Расчет NPV'!$B$10,'Расчет NPV'!$D$10)</f>
        <v/>
      </c>
      <c r="H2911" s="9">
        <f>((D2911*(1+E2911)^0*'Расчет NPV'!$C$14*(C2911-F2911)-G2911)-MAX((D2911*(1+E2911)^0*'Расчет NPV'!$C$14*(C2911-F2911)-G2911)-B2911/6,0)*'Расчет NPV'!$C$13)/(1+'Расчет NPV'!$C$12)^1</f>
        <v/>
      </c>
      <c r="I2911" s="9">
        <f>((D2911*(1+E2911)^1*(C2911-F2911)-G2911)-MAX((D2911*(1+E2911)^1*(C2911-F2911)-G2911)-B2911/6,0)*'Расчет NPV'!$C$13)/(1+'Расчет NPV'!$C$12)^2</f>
        <v/>
      </c>
      <c r="J2911" s="9">
        <f>((D2911*(1+E2911)^2*(C2911-F2911)-G2911)-MAX((D2911*(1+E2911)^2*(C2911-F2911)-G2911)-B2911/6,0)*'Расчет NPV'!$C$13)/(1+'Расчет NPV'!$C$12)^3</f>
        <v/>
      </c>
      <c r="K2911" s="9">
        <f>((D2911*(1+E2911)^3*(C2911-F2911)-G2911)-MAX((D2911*(1+E2911)^3*(C2911-F2911)-G2911)-B2911/6,0)*'Расчет NPV'!$C$13)/(1+'Расчет NPV'!$C$12)^4</f>
        <v/>
      </c>
      <c r="L2911" s="9">
        <f>((D2911*(1+E2911)^4*(C2911-F2911)-G2911)-MAX((D2911*(1+E2911)^4*(C2911-F2911)-G2911)-B2911/6,0)*'Расчет NPV'!$C$13)/(1+'Расчет NPV'!$C$12)^5</f>
        <v/>
      </c>
      <c r="M2911" s="9">
        <f>((D2911*(1+E2911)^5*(C2911-F2911)-G2911)-MAX((D2911*(1+E2911)^5*(C2911-F2911)-G2911)-B2911/6,0)*'Расчет NPV'!$C$13)/(1+'Расчет NPV'!$C$12)^6</f>
        <v/>
      </c>
      <c r="N2911" s="13">
        <f>SUM(H2911:M2911)-B2911</f>
        <v/>
      </c>
    </row>
    <row r="2912">
      <c r="A2912" t="n">
        <v>2908</v>
      </c>
      <c r="B2912" s="9">
        <f>_xlfn.BETA.INV(RAND(),'Расчет NPV'!$E$5,'Расчет NPV'!$F$5,'Расчет NPV'!$B$5,'Расчет NPV'!$D$5)</f>
        <v/>
      </c>
      <c r="C2912" s="9">
        <f>_xlfn.BETA.INV(RAND(),'Расчет NPV'!$E$6,'Расчет NPV'!$F$6,'Расчет NPV'!$B$6,'Расчет NPV'!$D$6)</f>
        <v/>
      </c>
      <c r="D2912" s="9">
        <f>_xlfn.BETA.INV(RAND(),'Расчет NPV'!$E$7,'Расчет NPV'!$F$7,'Расчет NPV'!$B$7,'Расчет NPV'!$D$7)</f>
        <v/>
      </c>
      <c r="E2912" s="5">
        <f>_xlfn.BETA.INV(RAND(),'Расчет NPV'!$E$8,'Расчет NPV'!$F$8,'Расчет NPV'!$B$8,'Расчет NPV'!$D$8)</f>
        <v/>
      </c>
      <c r="F2912" s="9">
        <f>_xlfn.BETA.INV(RAND(),'Расчет NPV'!$E$9,'Расчет NPV'!$F$9,'Расчет NPV'!$B$9,'Расчет NPV'!$D$9)</f>
        <v/>
      </c>
      <c r="G2912" s="9">
        <f>_xlfn.BETA.INV(RAND(),'Расчет NPV'!$E$10,'Расчет NPV'!$F$10,'Расчет NPV'!$B$10,'Расчет NPV'!$D$10)</f>
        <v/>
      </c>
      <c r="H2912" s="9">
        <f>((D2912*(1+E2912)^0*'Расчет NPV'!$C$14*(C2912-F2912)-G2912)-MAX((D2912*(1+E2912)^0*'Расчет NPV'!$C$14*(C2912-F2912)-G2912)-B2912/6,0)*'Расчет NPV'!$C$13)/(1+'Расчет NPV'!$C$12)^1</f>
        <v/>
      </c>
      <c r="I2912" s="9">
        <f>((D2912*(1+E2912)^1*(C2912-F2912)-G2912)-MAX((D2912*(1+E2912)^1*(C2912-F2912)-G2912)-B2912/6,0)*'Расчет NPV'!$C$13)/(1+'Расчет NPV'!$C$12)^2</f>
        <v/>
      </c>
      <c r="J2912" s="9">
        <f>((D2912*(1+E2912)^2*(C2912-F2912)-G2912)-MAX((D2912*(1+E2912)^2*(C2912-F2912)-G2912)-B2912/6,0)*'Расчет NPV'!$C$13)/(1+'Расчет NPV'!$C$12)^3</f>
        <v/>
      </c>
      <c r="K2912" s="9">
        <f>((D2912*(1+E2912)^3*(C2912-F2912)-G2912)-MAX((D2912*(1+E2912)^3*(C2912-F2912)-G2912)-B2912/6,0)*'Расчет NPV'!$C$13)/(1+'Расчет NPV'!$C$12)^4</f>
        <v/>
      </c>
      <c r="L2912" s="9">
        <f>((D2912*(1+E2912)^4*(C2912-F2912)-G2912)-MAX((D2912*(1+E2912)^4*(C2912-F2912)-G2912)-B2912/6,0)*'Расчет NPV'!$C$13)/(1+'Расчет NPV'!$C$12)^5</f>
        <v/>
      </c>
      <c r="M2912" s="9">
        <f>((D2912*(1+E2912)^5*(C2912-F2912)-G2912)-MAX((D2912*(1+E2912)^5*(C2912-F2912)-G2912)-B2912/6,0)*'Расчет NPV'!$C$13)/(1+'Расчет NPV'!$C$12)^6</f>
        <v/>
      </c>
      <c r="N2912" s="13">
        <f>SUM(H2912:M2912)-B2912</f>
        <v/>
      </c>
    </row>
    <row r="2913">
      <c r="A2913" t="n">
        <v>2909</v>
      </c>
      <c r="B2913" s="9">
        <f>_xlfn.BETA.INV(RAND(),'Расчет NPV'!$E$5,'Расчет NPV'!$F$5,'Расчет NPV'!$B$5,'Расчет NPV'!$D$5)</f>
        <v/>
      </c>
      <c r="C2913" s="9">
        <f>_xlfn.BETA.INV(RAND(),'Расчет NPV'!$E$6,'Расчет NPV'!$F$6,'Расчет NPV'!$B$6,'Расчет NPV'!$D$6)</f>
        <v/>
      </c>
      <c r="D2913" s="9">
        <f>_xlfn.BETA.INV(RAND(),'Расчет NPV'!$E$7,'Расчет NPV'!$F$7,'Расчет NPV'!$B$7,'Расчет NPV'!$D$7)</f>
        <v/>
      </c>
      <c r="E2913" s="5">
        <f>_xlfn.BETA.INV(RAND(),'Расчет NPV'!$E$8,'Расчет NPV'!$F$8,'Расчет NPV'!$B$8,'Расчет NPV'!$D$8)</f>
        <v/>
      </c>
      <c r="F2913" s="9">
        <f>_xlfn.BETA.INV(RAND(),'Расчет NPV'!$E$9,'Расчет NPV'!$F$9,'Расчет NPV'!$B$9,'Расчет NPV'!$D$9)</f>
        <v/>
      </c>
      <c r="G2913" s="9">
        <f>_xlfn.BETA.INV(RAND(),'Расчет NPV'!$E$10,'Расчет NPV'!$F$10,'Расчет NPV'!$B$10,'Расчет NPV'!$D$10)</f>
        <v/>
      </c>
      <c r="H2913" s="9">
        <f>((D2913*(1+E2913)^0*'Расчет NPV'!$C$14*(C2913-F2913)-G2913)-MAX((D2913*(1+E2913)^0*'Расчет NPV'!$C$14*(C2913-F2913)-G2913)-B2913/6,0)*'Расчет NPV'!$C$13)/(1+'Расчет NPV'!$C$12)^1</f>
        <v/>
      </c>
      <c r="I2913" s="9">
        <f>((D2913*(1+E2913)^1*(C2913-F2913)-G2913)-MAX((D2913*(1+E2913)^1*(C2913-F2913)-G2913)-B2913/6,0)*'Расчет NPV'!$C$13)/(1+'Расчет NPV'!$C$12)^2</f>
        <v/>
      </c>
      <c r="J2913" s="9">
        <f>((D2913*(1+E2913)^2*(C2913-F2913)-G2913)-MAX((D2913*(1+E2913)^2*(C2913-F2913)-G2913)-B2913/6,0)*'Расчет NPV'!$C$13)/(1+'Расчет NPV'!$C$12)^3</f>
        <v/>
      </c>
      <c r="K2913" s="9">
        <f>((D2913*(1+E2913)^3*(C2913-F2913)-G2913)-MAX((D2913*(1+E2913)^3*(C2913-F2913)-G2913)-B2913/6,0)*'Расчет NPV'!$C$13)/(1+'Расчет NPV'!$C$12)^4</f>
        <v/>
      </c>
      <c r="L2913" s="9">
        <f>((D2913*(1+E2913)^4*(C2913-F2913)-G2913)-MAX((D2913*(1+E2913)^4*(C2913-F2913)-G2913)-B2913/6,0)*'Расчет NPV'!$C$13)/(1+'Расчет NPV'!$C$12)^5</f>
        <v/>
      </c>
      <c r="M2913" s="9">
        <f>((D2913*(1+E2913)^5*(C2913-F2913)-G2913)-MAX((D2913*(1+E2913)^5*(C2913-F2913)-G2913)-B2913/6,0)*'Расчет NPV'!$C$13)/(1+'Расчет NPV'!$C$12)^6</f>
        <v/>
      </c>
      <c r="N2913" s="13">
        <f>SUM(H2913:M2913)-B2913</f>
        <v/>
      </c>
    </row>
    <row r="2914">
      <c r="A2914" t="n">
        <v>2910</v>
      </c>
      <c r="B2914" s="9">
        <f>_xlfn.BETA.INV(RAND(),'Расчет NPV'!$E$5,'Расчет NPV'!$F$5,'Расчет NPV'!$B$5,'Расчет NPV'!$D$5)</f>
        <v/>
      </c>
      <c r="C2914" s="9">
        <f>_xlfn.BETA.INV(RAND(),'Расчет NPV'!$E$6,'Расчет NPV'!$F$6,'Расчет NPV'!$B$6,'Расчет NPV'!$D$6)</f>
        <v/>
      </c>
      <c r="D2914" s="9">
        <f>_xlfn.BETA.INV(RAND(),'Расчет NPV'!$E$7,'Расчет NPV'!$F$7,'Расчет NPV'!$B$7,'Расчет NPV'!$D$7)</f>
        <v/>
      </c>
      <c r="E2914" s="5">
        <f>_xlfn.BETA.INV(RAND(),'Расчет NPV'!$E$8,'Расчет NPV'!$F$8,'Расчет NPV'!$B$8,'Расчет NPV'!$D$8)</f>
        <v/>
      </c>
      <c r="F2914" s="9">
        <f>_xlfn.BETA.INV(RAND(),'Расчет NPV'!$E$9,'Расчет NPV'!$F$9,'Расчет NPV'!$B$9,'Расчет NPV'!$D$9)</f>
        <v/>
      </c>
      <c r="G2914" s="9">
        <f>_xlfn.BETA.INV(RAND(),'Расчет NPV'!$E$10,'Расчет NPV'!$F$10,'Расчет NPV'!$B$10,'Расчет NPV'!$D$10)</f>
        <v/>
      </c>
      <c r="H2914" s="9">
        <f>((D2914*(1+E2914)^0*'Расчет NPV'!$C$14*(C2914-F2914)-G2914)-MAX((D2914*(1+E2914)^0*'Расчет NPV'!$C$14*(C2914-F2914)-G2914)-B2914/6,0)*'Расчет NPV'!$C$13)/(1+'Расчет NPV'!$C$12)^1</f>
        <v/>
      </c>
      <c r="I2914" s="9">
        <f>((D2914*(1+E2914)^1*(C2914-F2914)-G2914)-MAX((D2914*(1+E2914)^1*(C2914-F2914)-G2914)-B2914/6,0)*'Расчет NPV'!$C$13)/(1+'Расчет NPV'!$C$12)^2</f>
        <v/>
      </c>
      <c r="J2914" s="9">
        <f>((D2914*(1+E2914)^2*(C2914-F2914)-G2914)-MAX((D2914*(1+E2914)^2*(C2914-F2914)-G2914)-B2914/6,0)*'Расчет NPV'!$C$13)/(1+'Расчет NPV'!$C$12)^3</f>
        <v/>
      </c>
      <c r="K2914" s="9">
        <f>((D2914*(1+E2914)^3*(C2914-F2914)-G2914)-MAX((D2914*(1+E2914)^3*(C2914-F2914)-G2914)-B2914/6,0)*'Расчет NPV'!$C$13)/(1+'Расчет NPV'!$C$12)^4</f>
        <v/>
      </c>
      <c r="L2914" s="9">
        <f>((D2914*(1+E2914)^4*(C2914-F2914)-G2914)-MAX((D2914*(1+E2914)^4*(C2914-F2914)-G2914)-B2914/6,0)*'Расчет NPV'!$C$13)/(1+'Расчет NPV'!$C$12)^5</f>
        <v/>
      </c>
      <c r="M2914" s="9">
        <f>((D2914*(1+E2914)^5*(C2914-F2914)-G2914)-MAX((D2914*(1+E2914)^5*(C2914-F2914)-G2914)-B2914/6,0)*'Расчет NPV'!$C$13)/(1+'Расчет NPV'!$C$12)^6</f>
        <v/>
      </c>
      <c r="N2914" s="13">
        <f>SUM(H2914:M2914)-B2914</f>
        <v/>
      </c>
    </row>
    <row r="2915">
      <c r="A2915" t="n">
        <v>2911</v>
      </c>
      <c r="B2915" s="9">
        <f>_xlfn.BETA.INV(RAND(),'Расчет NPV'!$E$5,'Расчет NPV'!$F$5,'Расчет NPV'!$B$5,'Расчет NPV'!$D$5)</f>
        <v/>
      </c>
      <c r="C2915" s="9">
        <f>_xlfn.BETA.INV(RAND(),'Расчет NPV'!$E$6,'Расчет NPV'!$F$6,'Расчет NPV'!$B$6,'Расчет NPV'!$D$6)</f>
        <v/>
      </c>
      <c r="D2915" s="9">
        <f>_xlfn.BETA.INV(RAND(),'Расчет NPV'!$E$7,'Расчет NPV'!$F$7,'Расчет NPV'!$B$7,'Расчет NPV'!$D$7)</f>
        <v/>
      </c>
      <c r="E2915" s="5">
        <f>_xlfn.BETA.INV(RAND(),'Расчет NPV'!$E$8,'Расчет NPV'!$F$8,'Расчет NPV'!$B$8,'Расчет NPV'!$D$8)</f>
        <v/>
      </c>
      <c r="F2915" s="9">
        <f>_xlfn.BETA.INV(RAND(),'Расчет NPV'!$E$9,'Расчет NPV'!$F$9,'Расчет NPV'!$B$9,'Расчет NPV'!$D$9)</f>
        <v/>
      </c>
      <c r="G2915" s="9">
        <f>_xlfn.BETA.INV(RAND(),'Расчет NPV'!$E$10,'Расчет NPV'!$F$10,'Расчет NPV'!$B$10,'Расчет NPV'!$D$10)</f>
        <v/>
      </c>
      <c r="H2915" s="9">
        <f>((D2915*(1+E2915)^0*'Расчет NPV'!$C$14*(C2915-F2915)-G2915)-MAX((D2915*(1+E2915)^0*'Расчет NPV'!$C$14*(C2915-F2915)-G2915)-B2915/6,0)*'Расчет NPV'!$C$13)/(1+'Расчет NPV'!$C$12)^1</f>
        <v/>
      </c>
      <c r="I2915" s="9">
        <f>((D2915*(1+E2915)^1*(C2915-F2915)-G2915)-MAX((D2915*(1+E2915)^1*(C2915-F2915)-G2915)-B2915/6,0)*'Расчет NPV'!$C$13)/(1+'Расчет NPV'!$C$12)^2</f>
        <v/>
      </c>
      <c r="J2915" s="9">
        <f>((D2915*(1+E2915)^2*(C2915-F2915)-G2915)-MAX((D2915*(1+E2915)^2*(C2915-F2915)-G2915)-B2915/6,0)*'Расчет NPV'!$C$13)/(1+'Расчет NPV'!$C$12)^3</f>
        <v/>
      </c>
      <c r="K2915" s="9">
        <f>((D2915*(1+E2915)^3*(C2915-F2915)-G2915)-MAX((D2915*(1+E2915)^3*(C2915-F2915)-G2915)-B2915/6,0)*'Расчет NPV'!$C$13)/(1+'Расчет NPV'!$C$12)^4</f>
        <v/>
      </c>
      <c r="L2915" s="9">
        <f>((D2915*(1+E2915)^4*(C2915-F2915)-G2915)-MAX((D2915*(1+E2915)^4*(C2915-F2915)-G2915)-B2915/6,0)*'Расчет NPV'!$C$13)/(1+'Расчет NPV'!$C$12)^5</f>
        <v/>
      </c>
      <c r="M2915" s="9">
        <f>((D2915*(1+E2915)^5*(C2915-F2915)-G2915)-MAX((D2915*(1+E2915)^5*(C2915-F2915)-G2915)-B2915/6,0)*'Расчет NPV'!$C$13)/(1+'Расчет NPV'!$C$12)^6</f>
        <v/>
      </c>
      <c r="N2915" s="13">
        <f>SUM(H2915:M2915)-B2915</f>
        <v/>
      </c>
    </row>
    <row r="2916">
      <c r="A2916" t="n">
        <v>2912</v>
      </c>
      <c r="B2916" s="9">
        <f>_xlfn.BETA.INV(RAND(),'Расчет NPV'!$E$5,'Расчет NPV'!$F$5,'Расчет NPV'!$B$5,'Расчет NPV'!$D$5)</f>
        <v/>
      </c>
      <c r="C2916" s="9">
        <f>_xlfn.BETA.INV(RAND(),'Расчет NPV'!$E$6,'Расчет NPV'!$F$6,'Расчет NPV'!$B$6,'Расчет NPV'!$D$6)</f>
        <v/>
      </c>
      <c r="D2916" s="9">
        <f>_xlfn.BETA.INV(RAND(),'Расчет NPV'!$E$7,'Расчет NPV'!$F$7,'Расчет NPV'!$B$7,'Расчет NPV'!$D$7)</f>
        <v/>
      </c>
      <c r="E2916" s="5">
        <f>_xlfn.BETA.INV(RAND(),'Расчет NPV'!$E$8,'Расчет NPV'!$F$8,'Расчет NPV'!$B$8,'Расчет NPV'!$D$8)</f>
        <v/>
      </c>
      <c r="F2916" s="9">
        <f>_xlfn.BETA.INV(RAND(),'Расчет NPV'!$E$9,'Расчет NPV'!$F$9,'Расчет NPV'!$B$9,'Расчет NPV'!$D$9)</f>
        <v/>
      </c>
      <c r="G2916" s="9">
        <f>_xlfn.BETA.INV(RAND(),'Расчет NPV'!$E$10,'Расчет NPV'!$F$10,'Расчет NPV'!$B$10,'Расчет NPV'!$D$10)</f>
        <v/>
      </c>
      <c r="H2916" s="9">
        <f>((D2916*(1+E2916)^0*'Расчет NPV'!$C$14*(C2916-F2916)-G2916)-MAX((D2916*(1+E2916)^0*'Расчет NPV'!$C$14*(C2916-F2916)-G2916)-B2916/6,0)*'Расчет NPV'!$C$13)/(1+'Расчет NPV'!$C$12)^1</f>
        <v/>
      </c>
      <c r="I2916" s="9">
        <f>((D2916*(1+E2916)^1*(C2916-F2916)-G2916)-MAX((D2916*(1+E2916)^1*(C2916-F2916)-G2916)-B2916/6,0)*'Расчет NPV'!$C$13)/(1+'Расчет NPV'!$C$12)^2</f>
        <v/>
      </c>
      <c r="J2916" s="9">
        <f>((D2916*(1+E2916)^2*(C2916-F2916)-G2916)-MAX((D2916*(1+E2916)^2*(C2916-F2916)-G2916)-B2916/6,0)*'Расчет NPV'!$C$13)/(1+'Расчет NPV'!$C$12)^3</f>
        <v/>
      </c>
      <c r="K2916" s="9">
        <f>((D2916*(1+E2916)^3*(C2916-F2916)-G2916)-MAX((D2916*(1+E2916)^3*(C2916-F2916)-G2916)-B2916/6,0)*'Расчет NPV'!$C$13)/(1+'Расчет NPV'!$C$12)^4</f>
        <v/>
      </c>
      <c r="L2916" s="9">
        <f>((D2916*(1+E2916)^4*(C2916-F2916)-G2916)-MAX((D2916*(1+E2916)^4*(C2916-F2916)-G2916)-B2916/6,0)*'Расчет NPV'!$C$13)/(1+'Расчет NPV'!$C$12)^5</f>
        <v/>
      </c>
      <c r="M2916" s="9">
        <f>((D2916*(1+E2916)^5*(C2916-F2916)-G2916)-MAX((D2916*(1+E2916)^5*(C2916-F2916)-G2916)-B2916/6,0)*'Расчет NPV'!$C$13)/(1+'Расчет NPV'!$C$12)^6</f>
        <v/>
      </c>
      <c r="N2916" s="13">
        <f>SUM(H2916:M2916)-B2916</f>
        <v/>
      </c>
    </row>
    <row r="2917">
      <c r="A2917" t="n">
        <v>2913</v>
      </c>
      <c r="B2917" s="9">
        <f>_xlfn.BETA.INV(RAND(),'Расчет NPV'!$E$5,'Расчет NPV'!$F$5,'Расчет NPV'!$B$5,'Расчет NPV'!$D$5)</f>
        <v/>
      </c>
      <c r="C2917" s="9">
        <f>_xlfn.BETA.INV(RAND(),'Расчет NPV'!$E$6,'Расчет NPV'!$F$6,'Расчет NPV'!$B$6,'Расчет NPV'!$D$6)</f>
        <v/>
      </c>
      <c r="D2917" s="9">
        <f>_xlfn.BETA.INV(RAND(),'Расчет NPV'!$E$7,'Расчет NPV'!$F$7,'Расчет NPV'!$B$7,'Расчет NPV'!$D$7)</f>
        <v/>
      </c>
      <c r="E2917" s="5">
        <f>_xlfn.BETA.INV(RAND(),'Расчет NPV'!$E$8,'Расчет NPV'!$F$8,'Расчет NPV'!$B$8,'Расчет NPV'!$D$8)</f>
        <v/>
      </c>
      <c r="F2917" s="9">
        <f>_xlfn.BETA.INV(RAND(),'Расчет NPV'!$E$9,'Расчет NPV'!$F$9,'Расчет NPV'!$B$9,'Расчет NPV'!$D$9)</f>
        <v/>
      </c>
      <c r="G2917" s="9">
        <f>_xlfn.BETA.INV(RAND(),'Расчет NPV'!$E$10,'Расчет NPV'!$F$10,'Расчет NPV'!$B$10,'Расчет NPV'!$D$10)</f>
        <v/>
      </c>
      <c r="H2917" s="9">
        <f>((D2917*(1+E2917)^0*'Расчет NPV'!$C$14*(C2917-F2917)-G2917)-MAX((D2917*(1+E2917)^0*'Расчет NPV'!$C$14*(C2917-F2917)-G2917)-B2917/6,0)*'Расчет NPV'!$C$13)/(1+'Расчет NPV'!$C$12)^1</f>
        <v/>
      </c>
      <c r="I2917" s="9">
        <f>((D2917*(1+E2917)^1*(C2917-F2917)-G2917)-MAX((D2917*(1+E2917)^1*(C2917-F2917)-G2917)-B2917/6,0)*'Расчет NPV'!$C$13)/(1+'Расчет NPV'!$C$12)^2</f>
        <v/>
      </c>
      <c r="J2917" s="9">
        <f>((D2917*(1+E2917)^2*(C2917-F2917)-G2917)-MAX((D2917*(1+E2917)^2*(C2917-F2917)-G2917)-B2917/6,0)*'Расчет NPV'!$C$13)/(1+'Расчет NPV'!$C$12)^3</f>
        <v/>
      </c>
      <c r="K2917" s="9">
        <f>((D2917*(1+E2917)^3*(C2917-F2917)-G2917)-MAX((D2917*(1+E2917)^3*(C2917-F2917)-G2917)-B2917/6,0)*'Расчет NPV'!$C$13)/(1+'Расчет NPV'!$C$12)^4</f>
        <v/>
      </c>
      <c r="L2917" s="9">
        <f>((D2917*(1+E2917)^4*(C2917-F2917)-G2917)-MAX((D2917*(1+E2917)^4*(C2917-F2917)-G2917)-B2917/6,0)*'Расчет NPV'!$C$13)/(1+'Расчет NPV'!$C$12)^5</f>
        <v/>
      </c>
      <c r="M2917" s="9">
        <f>((D2917*(1+E2917)^5*(C2917-F2917)-G2917)-MAX((D2917*(1+E2917)^5*(C2917-F2917)-G2917)-B2917/6,0)*'Расчет NPV'!$C$13)/(1+'Расчет NPV'!$C$12)^6</f>
        <v/>
      </c>
      <c r="N2917" s="13">
        <f>SUM(H2917:M2917)-B2917</f>
        <v/>
      </c>
    </row>
    <row r="2918">
      <c r="A2918" t="n">
        <v>2914</v>
      </c>
      <c r="B2918" s="9">
        <f>_xlfn.BETA.INV(RAND(),'Расчет NPV'!$E$5,'Расчет NPV'!$F$5,'Расчет NPV'!$B$5,'Расчет NPV'!$D$5)</f>
        <v/>
      </c>
      <c r="C2918" s="9">
        <f>_xlfn.BETA.INV(RAND(),'Расчет NPV'!$E$6,'Расчет NPV'!$F$6,'Расчет NPV'!$B$6,'Расчет NPV'!$D$6)</f>
        <v/>
      </c>
      <c r="D2918" s="9">
        <f>_xlfn.BETA.INV(RAND(),'Расчет NPV'!$E$7,'Расчет NPV'!$F$7,'Расчет NPV'!$B$7,'Расчет NPV'!$D$7)</f>
        <v/>
      </c>
      <c r="E2918" s="5">
        <f>_xlfn.BETA.INV(RAND(),'Расчет NPV'!$E$8,'Расчет NPV'!$F$8,'Расчет NPV'!$B$8,'Расчет NPV'!$D$8)</f>
        <v/>
      </c>
      <c r="F2918" s="9">
        <f>_xlfn.BETA.INV(RAND(),'Расчет NPV'!$E$9,'Расчет NPV'!$F$9,'Расчет NPV'!$B$9,'Расчет NPV'!$D$9)</f>
        <v/>
      </c>
      <c r="G2918" s="9">
        <f>_xlfn.BETA.INV(RAND(),'Расчет NPV'!$E$10,'Расчет NPV'!$F$10,'Расчет NPV'!$B$10,'Расчет NPV'!$D$10)</f>
        <v/>
      </c>
      <c r="H2918" s="9">
        <f>((D2918*(1+E2918)^0*'Расчет NPV'!$C$14*(C2918-F2918)-G2918)-MAX((D2918*(1+E2918)^0*'Расчет NPV'!$C$14*(C2918-F2918)-G2918)-B2918/6,0)*'Расчет NPV'!$C$13)/(1+'Расчет NPV'!$C$12)^1</f>
        <v/>
      </c>
      <c r="I2918" s="9">
        <f>((D2918*(1+E2918)^1*(C2918-F2918)-G2918)-MAX((D2918*(1+E2918)^1*(C2918-F2918)-G2918)-B2918/6,0)*'Расчет NPV'!$C$13)/(1+'Расчет NPV'!$C$12)^2</f>
        <v/>
      </c>
      <c r="J2918" s="9">
        <f>((D2918*(1+E2918)^2*(C2918-F2918)-G2918)-MAX((D2918*(1+E2918)^2*(C2918-F2918)-G2918)-B2918/6,0)*'Расчет NPV'!$C$13)/(1+'Расчет NPV'!$C$12)^3</f>
        <v/>
      </c>
      <c r="K2918" s="9">
        <f>((D2918*(1+E2918)^3*(C2918-F2918)-G2918)-MAX((D2918*(1+E2918)^3*(C2918-F2918)-G2918)-B2918/6,0)*'Расчет NPV'!$C$13)/(1+'Расчет NPV'!$C$12)^4</f>
        <v/>
      </c>
      <c r="L2918" s="9">
        <f>((D2918*(1+E2918)^4*(C2918-F2918)-G2918)-MAX((D2918*(1+E2918)^4*(C2918-F2918)-G2918)-B2918/6,0)*'Расчет NPV'!$C$13)/(1+'Расчет NPV'!$C$12)^5</f>
        <v/>
      </c>
      <c r="M2918" s="9">
        <f>((D2918*(1+E2918)^5*(C2918-F2918)-G2918)-MAX((D2918*(1+E2918)^5*(C2918-F2918)-G2918)-B2918/6,0)*'Расчет NPV'!$C$13)/(1+'Расчет NPV'!$C$12)^6</f>
        <v/>
      </c>
      <c r="N2918" s="13">
        <f>SUM(H2918:M2918)-B2918</f>
        <v/>
      </c>
    </row>
    <row r="2919">
      <c r="A2919" t="n">
        <v>2915</v>
      </c>
      <c r="B2919" s="9">
        <f>_xlfn.BETA.INV(RAND(),'Расчет NPV'!$E$5,'Расчет NPV'!$F$5,'Расчет NPV'!$B$5,'Расчет NPV'!$D$5)</f>
        <v/>
      </c>
      <c r="C2919" s="9">
        <f>_xlfn.BETA.INV(RAND(),'Расчет NPV'!$E$6,'Расчет NPV'!$F$6,'Расчет NPV'!$B$6,'Расчет NPV'!$D$6)</f>
        <v/>
      </c>
      <c r="D2919" s="9">
        <f>_xlfn.BETA.INV(RAND(),'Расчет NPV'!$E$7,'Расчет NPV'!$F$7,'Расчет NPV'!$B$7,'Расчет NPV'!$D$7)</f>
        <v/>
      </c>
      <c r="E2919" s="5">
        <f>_xlfn.BETA.INV(RAND(),'Расчет NPV'!$E$8,'Расчет NPV'!$F$8,'Расчет NPV'!$B$8,'Расчет NPV'!$D$8)</f>
        <v/>
      </c>
      <c r="F2919" s="9">
        <f>_xlfn.BETA.INV(RAND(),'Расчет NPV'!$E$9,'Расчет NPV'!$F$9,'Расчет NPV'!$B$9,'Расчет NPV'!$D$9)</f>
        <v/>
      </c>
      <c r="G2919" s="9">
        <f>_xlfn.BETA.INV(RAND(),'Расчет NPV'!$E$10,'Расчет NPV'!$F$10,'Расчет NPV'!$B$10,'Расчет NPV'!$D$10)</f>
        <v/>
      </c>
      <c r="H2919" s="9">
        <f>((D2919*(1+E2919)^0*'Расчет NPV'!$C$14*(C2919-F2919)-G2919)-MAX((D2919*(1+E2919)^0*'Расчет NPV'!$C$14*(C2919-F2919)-G2919)-B2919/6,0)*'Расчет NPV'!$C$13)/(1+'Расчет NPV'!$C$12)^1</f>
        <v/>
      </c>
      <c r="I2919" s="9">
        <f>((D2919*(1+E2919)^1*(C2919-F2919)-G2919)-MAX((D2919*(1+E2919)^1*(C2919-F2919)-G2919)-B2919/6,0)*'Расчет NPV'!$C$13)/(1+'Расчет NPV'!$C$12)^2</f>
        <v/>
      </c>
      <c r="J2919" s="9">
        <f>((D2919*(1+E2919)^2*(C2919-F2919)-G2919)-MAX((D2919*(1+E2919)^2*(C2919-F2919)-G2919)-B2919/6,0)*'Расчет NPV'!$C$13)/(1+'Расчет NPV'!$C$12)^3</f>
        <v/>
      </c>
      <c r="K2919" s="9">
        <f>((D2919*(1+E2919)^3*(C2919-F2919)-G2919)-MAX((D2919*(1+E2919)^3*(C2919-F2919)-G2919)-B2919/6,0)*'Расчет NPV'!$C$13)/(1+'Расчет NPV'!$C$12)^4</f>
        <v/>
      </c>
      <c r="L2919" s="9">
        <f>((D2919*(1+E2919)^4*(C2919-F2919)-G2919)-MAX((D2919*(1+E2919)^4*(C2919-F2919)-G2919)-B2919/6,0)*'Расчет NPV'!$C$13)/(1+'Расчет NPV'!$C$12)^5</f>
        <v/>
      </c>
      <c r="M2919" s="9">
        <f>((D2919*(1+E2919)^5*(C2919-F2919)-G2919)-MAX((D2919*(1+E2919)^5*(C2919-F2919)-G2919)-B2919/6,0)*'Расчет NPV'!$C$13)/(1+'Расчет NPV'!$C$12)^6</f>
        <v/>
      </c>
      <c r="N2919" s="13">
        <f>SUM(H2919:M2919)-B2919</f>
        <v/>
      </c>
    </row>
    <row r="2920">
      <c r="A2920" t="n">
        <v>2916</v>
      </c>
      <c r="B2920" s="9">
        <f>_xlfn.BETA.INV(RAND(),'Расчет NPV'!$E$5,'Расчет NPV'!$F$5,'Расчет NPV'!$B$5,'Расчет NPV'!$D$5)</f>
        <v/>
      </c>
      <c r="C2920" s="9">
        <f>_xlfn.BETA.INV(RAND(),'Расчет NPV'!$E$6,'Расчет NPV'!$F$6,'Расчет NPV'!$B$6,'Расчет NPV'!$D$6)</f>
        <v/>
      </c>
      <c r="D2920" s="9">
        <f>_xlfn.BETA.INV(RAND(),'Расчет NPV'!$E$7,'Расчет NPV'!$F$7,'Расчет NPV'!$B$7,'Расчет NPV'!$D$7)</f>
        <v/>
      </c>
      <c r="E2920" s="5">
        <f>_xlfn.BETA.INV(RAND(),'Расчет NPV'!$E$8,'Расчет NPV'!$F$8,'Расчет NPV'!$B$8,'Расчет NPV'!$D$8)</f>
        <v/>
      </c>
      <c r="F2920" s="9">
        <f>_xlfn.BETA.INV(RAND(),'Расчет NPV'!$E$9,'Расчет NPV'!$F$9,'Расчет NPV'!$B$9,'Расчет NPV'!$D$9)</f>
        <v/>
      </c>
      <c r="G2920" s="9">
        <f>_xlfn.BETA.INV(RAND(),'Расчет NPV'!$E$10,'Расчет NPV'!$F$10,'Расчет NPV'!$B$10,'Расчет NPV'!$D$10)</f>
        <v/>
      </c>
      <c r="H2920" s="9">
        <f>((D2920*(1+E2920)^0*'Расчет NPV'!$C$14*(C2920-F2920)-G2920)-MAX((D2920*(1+E2920)^0*'Расчет NPV'!$C$14*(C2920-F2920)-G2920)-B2920/6,0)*'Расчет NPV'!$C$13)/(1+'Расчет NPV'!$C$12)^1</f>
        <v/>
      </c>
      <c r="I2920" s="9">
        <f>((D2920*(1+E2920)^1*(C2920-F2920)-G2920)-MAX((D2920*(1+E2920)^1*(C2920-F2920)-G2920)-B2920/6,0)*'Расчет NPV'!$C$13)/(1+'Расчет NPV'!$C$12)^2</f>
        <v/>
      </c>
      <c r="J2920" s="9">
        <f>((D2920*(1+E2920)^2*(C2920-F2920)-G2920)-MAX((D2920*(1+E2920)^2*(C2920-F2920)-G2920)-B2920/6,0)*'Расчет NPV'!$C$13)/(1+'Расчет NPV'!$C$12)^3</f>
        <v/>
      </c>
      <c r="K2920" s="9">
        <f>((D2920*(1+E2920)^3*(C2920-F2920)-G2920)-MAX((D2920*(1+E2920)^3*(C2920-F2920)-G2920)-B2920/6,0)*'Расчет NPV'!$C$13)/(1+'Расчет NPV'!$C$12)^4</f>
        <v/>
      </c>
      <c r="L2920" s="9">
        <f>((D2920*(1+E2920)^4*(C2920-F2920)-G2920)-MAX((D2920*(1+E2920)^4*(C2920-F2920)-G2920)-B2920/6,0)*'Расчет NPV'!$C$13)/(1+'Расчет NPV'!$C$12)^5</f>
        <v/>
      </c>
      <c r="M2920" s="9">
        <f>((D2920*(1+E2920)^5*(C2920-F2920)-G2920)-MAX((D2920*(1+E2920)^5*(C2920-F2920)-G2920)-B2920/6,0)*'Расчет NPV'!$C$13)/(1+'Расчет NPV'!$C$12)^6</f>
        <v/>
      </c>
      <c r="N2920" s="13">
        <f>SUM(H2920:M2920)-B2920</f>
        <v/>
      </c>
    </row>
    <row r="2921">
      <c r="A2921" t="n">
        <v>2917</v>
      </c>
      <c r="B2921" s="9">
        <f>_xlfn.BETA.INV(RAND(),'Расчет NPV'!$E$5,'Расчет NPV'!$F$5,'Расчет NPV'!$B$5,'Расчет NPV'!$D$5)</f>
        <v/>
      </c>
      <c r="C2921" s="9">
        <f>_xlfn.BETA.INV(RAND(),'Расчет NPV'!$E$6,'Расчет NPV'!$F$6,'Расчет NPV'!$B$6,'Расчет NPV'!$D$6)</f>
        <v/>
      </c>
      <c r="D2921" s="9">
        <f>_xlfn.BETA.INV(RAND(),'Расчет NPV'!$E$7,'Расчет NPV'!$F$7,'Расчет NPV'!$B$7,'Расчет NPV'!$D$7)</f>
        <v/>
      </c>
      <c r="E2921" s="5">
        <f>_xlfn.BETA.INV(RAND(),'Расчет NPV'!$E$8,'Расчет NPV'!$F$8,'Расчет NPV'!$B$8,'Расчет NPV'!$D$8)</f>
        <v/>
      </c>
      <c r="F2921" s="9">
        <f>_xlfn.BETA.INV(RAND(),'Расчет NPV'!$E$9,'Расчет NPV'!$F$9,'Расчет NPV'!$B$9,'Расчет NPV'!$D$9)</f>
        <v/>
      </c>
      <c r="G2921" s="9">
        <f>_xlfn.BETA.INV(RAND(),'Расчет NPV'!$E$10,'Расчет NPV'!$F$10,'Расчет NPV'!$B$10,'Расчет NPV'!$D$10)</f>
        <v/>
      </c>
      <c r="H2921" s="9">
        <f>((D2921*(1+E2921)^0*'Расчет NPV'!$C$14*(C2921-F2921)-G2921)-MAX((D2921*(1+E2921)^0*'Расчет NPV'!$C$14*(C2921-F2921)-G2921)-B2921/6,0)*'Расчет NPV'!$C$13)/(1+'Расчет NPV'!$C$12)^1</f>
        <v/>
      </c>
      <c r="I2921" s="9">
        <f>((D2921*(1+E2921)^1*(C2921-F2921)-G2921)-MAX((D2921*(1+E2921)^1*(C2921-F2921)-G2921)-B2921/6,0)*'Расчет NPV'!$C$13)/(1+'Расчет NPV'!$C$12)^2</f>
        <v/>
      </c>
      <c r="J2921" s="9">
        <f>((D2921*(1+E2921)^2*(C2921-F2921)-G2921)-MAX((D2921*(1+E2921)^2*(C2921-F2921)-G2921)-B2921/6,0)*'Расчет NPV'!$C$13)/(1+'Расчет NPV'!$C$12)^3</f>
        <v/>
      </c>
      <c r="K2921" s="9">
        <f>((D2921*(1+E2921)^3*(C2921-F2921)-G2921)-MAX((D2921*(1+E2921)^3*(C2921-F2921)-G2921)-B2921/6,0)*'Расчет NPV'!$C$13)/(1+'Расчет NPV'!$C$12)^4</f>
        <v/>
      </c>
      <c r="L2921" s="9">
        <f>((D2921*(1+E2921)^4*(C2921-F2921)-G2921)-MAX((D2921*(1+E2921)^4*(C2921-F2921)-G2921)-B2921/6,0)*'Расчет NPV'!$C$13)/(1+'Расчет NPV'!$C$12)^5</f>
        <v/>
      </c>
      <c r="M2921" s="9">
        <f>((D2921*(1+E2921)^5*(C2921-F2921)-G2921)-MAX((D2921*(1+E2921)^5*(C2921-F2921)-G2921)-B2921/6,0)*'Расчет NPV'!$C$13)/(1+'Расчет NPV'!$C$12)^6</f>
        <v/>
      </c>
      <c r="N2921" s="13">
        <f>SUM(H2921:M2921)-B2921</f>
        <v/>
      </c>
    </row>
    <row r="2922">
      <c r="A2922" t="n">
        <v>2918</v>
      </c>
      <c r="B2922" s="9">
        <f>_xlfn.BETA.INV(RAND(),'Расчет NPV'!$E$5,'Расчет NPV'!$F$5,'Расчет NPV'!$B$5,'Расчет NPV'!$D$5)</f>
        <v/>
      </c>
      <c r="C2922" s="9">
        <f>_xlfn.BETA.INV(RAND(),'Расчет NPV'!$E$6,'Расчет NPV'!$F$6,'Расчет NPV'!$B$6,'Расчет NPV'!$D$6)</f>
        <v/>
      </c>
      <c r="D2922" s="9">
        <f>_xlfn.BETA.INV(RAND(),'Расчет NPV'!$E$7,'Расчет NPV'!$F$7,'Расчет NPV'!$B$7,'Расчет NPV'!$D$7)</f>
        <v/>
      </c>
      <c r="E2922" s="5">
        <f>_xlfn.BETA.INV(RAND(),'Расчет NPV'!$E$8,'Расчет NPV'!$F$8,'Расчет NPV'!$B$8,'Расчет NPV'!$D$8)</f>
        <v/>
      </c>
      <c r="F2922" s="9">
        <f>_xlfn.BETA.INV(RAND(),'Расчет NPV'!$E$9,'Расчет NPV'!$F$9,'Расчет NPV'!$B$9,'Расчет NPV'!$D$9)</f>
        <v/>
      </c>
      <c r="G2922" s="9">
        <f>_xlfn.BETA.INV(RAND(),'Расчет NPV'!$E$10,'Расчет NPV'!$F$10,'Расчет NPV'!$B$10,'Расчет NPV'!$D$10)</f>
        <v/>
      </c>
      <c r="H2922" s="9">
        <f>((D2922*(1+E2922)^0*'Расчет NPV'!$C$14*(C2922-F2922)-G2922)-MAX((D2922*(1+E2922)^0*'Расчет NPV'!$C$14*(C2922-F2922)-G2922)-B2922/6,0)*'Расчет NPV'!$C$13)/(1+'Расчет NPV'!$C$12)^1</f>
        <v/>
      </c>
      <c r="I2922" s="9">
        <f>((D2922*(1+E2922)^1*(C2922-F2922)-G2922)-MAX((D2922*(1+E2922)^1*(C2922-F2922)-G2922)-B2922/6,0)*'Расчет NPV'!$C$13)/(1+'Расчет NPV'!$C$12)^2</f>
        <v/>
      </c>
      <c r="J2922" s="9">
        <f>((D2922*(1+E2922)^2*(C2922-F2922)-G2922)-MAX((D2922*(1+E2922)^2*(C2922-F2922)-G2922)-B2922/6,0)*'Расчет NPV'!$C$13)/(1+'Расчет NPV'!$C$12)^3</f>
        <v/>
      </c>
      <c r="K2922" s="9">
        <f>((D2922*(1+E2922)^3*(C2922-F2922)-G2922)-MAX((D2922*(1+E2922)^3*(C2922-F2922)-G2922)-B2922/6,0)*'Расчет NPV'!$C$13)/(1+'Расчет NPV'!$C$12)^4</f>
        <v/>
      </c>
      <c r="L2922" s="9">
        <f>((D2922*(1+E2922)^4*(C2922-F2922)-G2922)-MAX((D2922*(1+E2922)^4*(C2922-F2922)-G2922)-B2922/6,0)*'Расчет NPV'!$C$13)/(1+'Расчет NPV'!$C$12)^5</f>
        <v/>
      </c>
      <c r="M2922" s="9">
        <f>((D2922*(1+E2922)^5*(C2922-F2922)-G2922)-MAX((D2922*(1+E2922)^5*(C2922-F2922)-G2922)-B2922/6,0)*'Расчет NPV'!$C$13)/(1+'Расчет NPV'!$C$12)^6</f>
        <v/>
      </c>
      <c r="N2922" s="13">
        <f>SUM(H2922:M2922)-B2922</f>
        <v/>
      </c>
    </row>
    <row r="2923">
      <c r="A2923" t="n">
        <v>2919</v>
      </c>
      <c r="B2923" s="9">
        <f>_xlfn.BETA.INV(RAND(),'Расчет NPV'!$E$5,'Расчет NPV'!$F$5,'Расчет NPV'!$B$5,'Расчет NPV'!$D$5)</f>
        <v/>
      </c>
      <c r="C2923" s="9">
        <f>_xlfn.BETA.INV(RAND(),'Расчет NPV'!$E$6,'Расчет NPV'!$F$6,'Расчет NPV'!$B$6,'Расчет NPV'!$D$6)</f>
        <v/>
      </c>
      <c r="D2923" s="9">
        <f>_xlfn.BETA.INV(RAND(),'Расчет NPV'!$E$7,'Расчет NPV'!$F$7,'Расчет NPV'!$B$7,'Расчет NPV'!$D$7)</f>
        <v/>
      </c>
      <c r="E2923" s="5">
        <f>_xlfn.BETA.INV(RAND(),'Расчет NPV'!$E$8,'Расчет NPV'!$F$8,'Расчет NPV'!$B$8,'Расчет NPV'!$D$8)</f>
        <v/>
      </c>
      <c r="F2923" s="9">
        <f>_xlfn.BETA.INV(RAND(),'Расчет NPV'!$E$9,'Расчет NPV'!$F$9,'Расчет NPV'!$B$9,'Расчет NPV'!$D$9)</f>
        <v/>
      </c>
      <c r="G2923" s="9">
        <f>_xlfn.BETA.INV(RAND(),'Расчет NPV'!$E$10,'Расчет NPV'!$F$10,'Расчет NPV'!$B$10,'Расчет NPV'!$D$10)</f>
        <v/>
      </c>
      <c r="H2923" s="9">
        <f>((D2923*(1+E2923)^0*'Расчет NPV'!$C$14*(C2923-F2923)-G2923)-MAX((D2923*(1+E2923)^0*'Расчет NPV'!$C$14*(C2923-F2923)-G2923)-B2923/6,0)*'Расчет NPV'!$C$13)/(1+'Расчет NPV'!$C$12)^1</f>
        <v/>
      </c>
      <c r="I2923" s="9">
        <f>((D2923*(1+E2923)^1*(C2923-F2923)-G2923)-MAX((D2923*(1+E2923)^1*(C2923-F2923)-G2923)-B2923/6,0)*'Расчет NPV'!$C$13)/(1+'Расчет NPV'!$C$12)^2</f>
        <v/>
      </c>
      <c r="J2923" s="9">
        <f>((D2923*(1+E2923)^2*(C2923-F2923)-G2923)-MAX((D2923*(1+E2923)^2*(C2923-F2923)-G2923)-B2923/6,0)*'Расчет NPV'!$C$13)/(1+'Расчет NPV'!$C$12)^3</f>
        <v/>
      </c>
      <c r="K2923" s="9">
        <f>((D2923*(1+E2923)^3*(C2923-F2923)-G2923)-MAX((D2923*(1+E2923)^3*(C2923-F2923)-G2923)-B2923/6,0)*'Расчет NPV'!$C$13)/(1+'Расчет NPV'!$C$12)^4</f>
        <v/>
      </c>
      <c r="L2923" s="9">
        <f>((D2923*(1+E2923)^4*(C2923-F2923)-G2923)-MAX((D2923*(1+E2923)^4*(C2923-F2923)-G2923)-B2923/6,0)*'Расчет NPV'!$C$13)/(1+'Расчет NPV'!$C$12)^5</f>
        <v/>
      </c>
      <c r="M2923" s="9">
        <f>((D2923*(1+E2923)^5*(C2923-F2923)-G2923)-MAX((D2923*(1+E2923)^5*(C2923-F2923)-G2923)-B2923/6,0)*'Расчет NPV'!$C$13)/(1+'Расчет NPV'!$C$12)^6</f>
        <v/>
      </c>
      <c r="N2923" s="13">
        <f>SUM(H2923:M2923)-B2923</f>
        <v/>
      </c>
    </row>
    <row r="2924">
      <c r="A2924" t="n">
        <v>2920</v>
      </c>
      <c r="B2924" s="9">
        <f>_xlfn.BETA.INV(RAND(),'Расчет NPV'!$E$5,'Расчет NPV'!$F$5,'Расчет NPV'!$B$5,'Расчет NPV'!$D$5)</f>
        <v/>
      </c>
      <c r="C2924" s="9">
        <f>_xlfn.BETA.INV(RAND(),'Расчет NPV'!$E$6,'Расчет NPV'!$F$6,'Расчет NPV'!$B$6,'Расчет NPV'!$D$6)</f>
        <v/>
      </c>
      <c r="D2924" s="9">
        <f>_xlfn.BETA.INV(RAND(),'Расчет NPV'!$E$7,'Расчет NPV'!$F$7,'Расчет NPV'!$B$7,'Расчет NPV'!$D$7)</f>
        <v/>
      </c>
      <c r="E2924" s="5">
        <f>_xlfn.BETA.INV(RAND(),'Расчет NPV'!$E$8,'Расчет NPV'!$F$8,'Расчет NPV'!$B$8,'Расчет NPV'!$D$8)</f>
        <v/>
      </c>
      <c r="F2924" s="9">
        <f>_xlfn.BETA.INV(RAND(),'Расчет NPV'!$E$9,'Расчет NPV'!$F$9,'Расчет NPV'!$B$9,'Расчет NPV'!$D$9)</f>
        <v/>
      </c>
      <c r="G2924" s="9">
        <f>_xlfn.BETA.INV(RAND(),'Расчет NPV'!$E$10,'Расчет NPV'!$F$10,'Расчет NPV'!$B$10,'Расчет NPV'!$D$10)</f>
        <v/>
      </c>
      <c r="H2924" s="9">
        <f>((D2924*(1+E2924)^0*'Расчет NPV'!$C$14*(C2924-F2924)-G2924)-MAX((D2924*(1+E2924)^0*'Расчет NPV'!$C$14*(C2924-F2924)-G2924)-B2924/6,0)*'Расчет NPV'!$C$13)/(1+'Расчет NPV'!$C$12)^1</f>
        <v/>
      </c>
      <c r="I2924" s="9">
        <f>((D2924*(1+E2924)^1*(C2924-F2924)-G2924)-MAX((D2924*(1+E2924)^1*(C2924-F2924)-G2924)-B2924/6,0)*'Расчет NPV'!$C$13)/(1+'Расчет NPV'!$C$12)^2</f>
        <v/>
      </c>
      <c r="J2924" s="9">
        <f>((D2924*(1+E2924)^2*(C2924-F2924)-G2924)-MAX((D2924*(1+E2924)^2*(C2924-F2924)-G2924)-B2924/6,0)*'Расчет NPV'!$C$13)/(1+'Расчет NPV'!$C$12)^3</f>
        <v/>
      </c>
      <c r="K2924" s="9">
        <f>((D2924*(1+E2924)^3*(C2924-F2924)-G2924)-MAX((D2924*(1+E2924)^3*(C2924-F2924)-G2924)-B2924/6,0)*'Расчет NPV'!$C$13)/(1+'Расчет NPV'!$C$12)^4</f>
        <v/>
      </c>
      <c r="L2924" s="9">
        <f>((D2924*(1+E2924)^4*(C2924-F2924)-G2924)-MAX((D2924*(1+E2924)^4*(C2924-F2924)-G2924)-B2924/6,0)*'Расчет NPV'!$C$13)/(1+'Расчет NPV'!$C$12)^5</f>
        <v/>
      </c>
      <c r="M2924" s="9">
        <f>((D2924*(1+E2924)^5*(C2924-F2924)-G2924)-MAX((D2924*(1+E2924)^5*(C2924-F2924)-G2924)-B2924/6,0)*'Расчет NPV'!$C$13)/(1+'Расчет NPV'!$C$12)^6</f>
        <v/>
      </c>
      <c r="N2924" s="13">
        <f>SUM(H2924:M2924)-B2924</f>
        <v/>
      </c>
    </row>
    <row r="2925">
      <c r="A2925" t="n">
        <v>2921</v>
      </c>
      <c r="B2925" s="9">
        <f>_xlfn.BETA.INV(RAND(),'Расчет NPV'!$E$5,'Расчет NPV'!$F$5,'Расчет NPV'!$B$5,'Расчет NPV'!$D$5)</f>
        <v/>
      </c>
      <c r="C2925" s="9">
        <f>_xlfn.BETA.INV(RAND(),'Расчет NPV'!$E$6,'Расчет NPV'!$F$6,'Расчет NPV'!$B$6,'Расчет NPV'!$D$6)</f>
        <v/>
      </c>
      <c r="D2925" s="9">
        <f>_xlfn.BETA.INV(RAND(),'Расчет NPV'!$E$7,'Расчет NPV'!$F$7,'Расчет NPV'!$B$7,'Расчет NPV'!$D$7)</f>
        <v/>
      </c>
      <c r="E2925" s="5">
        <f>_xlfn.BETA.INV(RAND(),'Расчет NPV'!$E$8,'Расчет NPV'!$F$8,'Расчет NPV'!$B$8,'Расчет NPV'!$D$8)</f>
        <v/>
      </c>
      <c r="F2925" s="9">
        <f>_xlfn.BETA.INV(RAND(),'Расчет NPV'!$E$9,'Расчет NPV'!$F$9,'Расчет NPV'!$B$9,'Расчет NPV'!$D$9)</f>
        <v/>
      </c>
      <c r="G2925" s="9">
        <f>_xlfn.BETA.INV(RAND(),'Расчет NPV'!$E$10,'Расчет NPV'!$F$10,'Расчет NPV'!$B$10,'Расчет NPV'!$D$10)</f>
        <v/>
      </c>
      <c r="H2925" s="9">
        <f>((D2925*(1+E2925)^0*'Расчет NPV'!$C$14*(C2925-F2925)-G2925)-MAX((D2925*(1+E2925)^0*'Расчет NPV'!$C$14*(C2925-F2925)-G2925)-B2925/6,0)*'Расчет NPV'!$C$13)/(1+'Расчет NPV'!$C$12)^1</f>
        <v/>
      </c>
      <c r="I2925" s="9">
        <f>((D2925*(1+E2925)^1*(C2925-F2925)-G2925)-MAX((D2925*(1+E2925)^1*(C2925-F2925)-G2925)-B2925/6,0)*'Расчет NPV'!$C$13)/(1+'Расчет NPV'!$C$12)^2</f>
        <v/>
      </c>
      <c r="J2925" s="9">
        <f>((D2925*(1+E2925)^2*(C2925-F2925)-G2925)-MAX((D2925*(1+E2925)^2*(C2925-F2925)-G2925)-B2925/6,0)*'Расчет NPV'!$C$13)/(1+'Расчет NPV'!$C$12)^3</f>
        <v/>
      </c>
      <c r="K2925" s="9">
        <f>((D2925*(1+E2925)^3*(C2925-F2925)-G2925)-MAX((D2925*(1+E2925)^3*(C2925-F2925)-G2925)-B2925/6,0)*'Расчет NPV'!$C$13)/(1+'Расчет NPV'!$C$12)^4</f>
        <v/>
      </c>
      <c r="L2925" s="9">
        <f>((D2925*(1+E2925)^4*(C2925-F2925)-G2925)-MAX((D2925*(1+E2925)^4*(C2925-F2925)-G2925)-B2925/6,0)*'Расчет NPV'!$C$13)/(1+'Расчет NPV'!$C$12)^5</f>
        <v/>
      </c>
      <c r="M2925" s="9">
        <f>((D2925*(1+E2925)^5*(C2925-F2925)-G2925)-MAX((D2925*(1+E2925)^5*(C2925-F2925)-G2925)-B2925/6,0)*'Расчет NPV'!$C$13)/(1+'Расчет NPV'!$C$12)^6</f>
        <v/>
      </c>
      <c r="N2925" s="13">
        <f>SUM(H2925:M2925)-B2925</f>
        <v/>
      </c>
    </row>
    <row r="2926">
      <c r="A2926" t="n">
        <v>2922</v>
      </c>
      <c r="B2926" s="9">
        <f>_xlfn.BETA.INV(RAND(),'Расчет NPV'!$E$5,'Расчет NPV'!$F$5,'Расчет NPV'!$B$5,'Расчет NPV'!$D$5)</f>
        <v/>
      </c>
      <c r="C2926" s="9">
        <f>_xlfn.BETA.INV(RAND(),'Расчет NPV'!$E$6,'Расчет NPV'!$F$6,'Расчет NPV'!$B$6,'Расчет NPV'!$D$6)</f>
        <v/>
      </c>
      <c r="D2926" s="9">
        <f>_xlfn.BETA.INV(RAND(),'Расчет NPV'!$E$7,'Расчет NPV'!$F$7,'Расчет NPV'!$B$7,'Расчет NPV'!$D$7)</f>
        <v/>
      </c>
      <c r="E2926" s="5">
        <f>_xlfn.BETA.INV(RAND(),'Расчет NPV'!$E$8,'Расчет NPV'!$F$8,'Расчет NPV'!$B$8,'Расчет NPV'!$D$8)</f>
        <v/>
      </c>
      <c r="F2926" s="9">
        <f>_xlfn.BETA.INV(RAND(),'Расчет NPV'!$E$9,'Расчет NPV'!$F$9,'Расчет NPV'!$B$9,'Расчет NPV'!$D$9)</f>
        <v/>
      </c>
      <c r="G2926" s="9">
        <f>_xlfn.BETA.INV(RAND(),'Расчет NPV'!$E$10,'Расчет NPV'!$F$10,'Расчет NPV'!$B$10,'Расчет NPV'!$D$10)</f>
        <v/>
      </c>
      <c r="H2926" s="9">
        <f>((D2926*(1+E2926)^0*'Расчет NPV'!$C$14*(C2926-F2926)-G2926)-MAX((D2926*(1+E2926)^0*'Расчет NPV'!$C$14*(C2926-F2926)-G2926)-B2926/6,0)*'Расчет NPV'!$C$13)/(1+'Расчет NPV'!$C$12)^1</f>
        <v/>
      </c>
      <c r="I2926" s="9">
        <f>((D2926*(1+E2926)^1*(C2926-F2926)-G2926)-MAX((D2926*(1+E2926)^1*(C2926-F2926)-G2926)-B2926/6,0)*'Расчет NPV'!$C$13)/(1+'Расчет NPV'!$C$12)^2</f>
        <v/>
      </c>
      <c r="J2926" s="9">
        <f>((D2926*(1+E2926)^2*(C2926-F2926)-G2926)-MAX((D2926*(1+E2926)^2*(C2926-F2926)-G2926)-B2926/6,0)*'Расчет NPV'!$C$13)/(1+'Расчет NPV'!$C$12)^3</f>
        <v/>
      </c>
      <c r="K2926" s="9">
        <f>((D2926*(1+E2926)^3*(C2926-F2926)-G2926)-MAX((D2926*(1+E2926)^3*(C2926-F2926)-G2926)-B2926/6,0)*'Расчет NPV'!$C$13)/(1+'Расчет NPV'!$C$12)^4</f>
        <v/>
      </c>
      <c r="L2926" s="9">
        <f>((D2926*(1+E2926)^4*(C2926-F2926)-G2926)-MAX((D2926*(1+E2926)^4*(C2926-F2926)-G2926)-B2926/6,0)*'Расчет NPV'!$C$13)/(1+'Расчет NPV'!$C$12)^5</f>
        <v/>
      </c>
      <c r="M2926" s="9">
        <f>((D2926*(1+E2926)^5*(C2926-F2926)-G2926)-MAX((D2926*(1+E2926)^5*(C2926-F2926)-G2926)-B2926/6,0)*'Расчет NPV'!$C$13)/(1+'Расчет NPV'!$C$12)^6</f>
        <v/>
      </c>
      <c r="N2926" s="13">
        <f>SUM(H2926:M2926)-B2926</f>
        <v/>
      </c>
    </row>
    <row r="2927">
      <c r="A2927" t="n">
        <v>2923</v>
      </c>
      <c r="B2927" s="9">
        <f>_xlfn.BETA.INV(RAND(),'Расчет NPV'!$E$5,'Расчет NPV'!$F$5,'Расчет NPV'!$B$5,'Расчет NPV'!$D$5)</f>
        <v/>
      </c>
      <c r="C2927" s="9">
        <f>_xlfn.BETA.INV(RAND(),'Расчет NPV'!$E$6,'Расчет NPV'!$F$6,'Расчет NPV'!$B$6,'Расчет NPV'!$D$6)</f>
        <v/>
      </c>
      <c r="D2927" s="9">
        <f>_xlfn.BETA.INV(RAND(),'Расчет NPV'!$E$7,'Расчет NPV'!$F$7,'Расчет NPV'!$B$7,'Расчет NPV'!$D$7)</f>
        <v/>
      </c>
      <c r="E2927" s="5">
        <f>_xlfn.BETA.INV(RAND(),'Расчет NPV'!$E$8,'Расчет NPV'!$F$8,'Расчет NPV'!$B$8,'Расчет NPV'!$D$8)</f>
        <v/>
      </c>
      <c r="F2927" s="9">
        <f>_xlfn.BETA.INV(RAND(),'Расчет NPV'!$E$9,'Расчет NPV'!$F$9,'Расчет NPV'!$B$9,'Расчет NPV'!$D$9)</f>
        <v/>
      </c>
      <c r="G2927" s="9">
        <f>_xlfn.BETA.INV(RAND(),'Расчет NPV'!$E$10,'Расчет NPV'!$F$10,'Расчет NPV'!$B$10,'Расчет NPV'!$D$10)</f>
        <v/>
      </c>
      <c r="H2927" s="9">
        <f>((D2927*(1+E2927)^0*'Расчет NPV'!$C$14*(C2927-F2927)-G2927)-MAX((D2927*(1+E2927)^0*'Расчет NPV'!$C$14*(C2927-F2927)-G2927)-B2927/6,0)*'Расчет NPV'!$C$13)/(1+'Расчет NPV'!$C$12)^1</f>
        <v/>
      </c>
      <c r="I2927" s="9">
        <f>((D2927*(1+E2927)^1*(C2927-F2927)-G2927)-MAX((D2927*(1+E2927)^1*(C2927-F2927)-G2927)-B2927/6,0)*'Расчет NPV'!$C$13)/(1+'Расчет NPV'!$C$12)^2</f>
        <v/>
      </c>
      <c r="J2927" s="9">
        <f>((D2927*(1+E2927)^2*(C2927-F2927)-G2927)-MAX((D2927*(1+E2927)^2*(C2927-F2927)-G2927)-B2927/6,0)*'Расчет NPV'!$C$13)/(1+'Расчет NPV'!$C$12)^3</f>
        <v/>
      </c>
      <c r="K2927" s="9">
        <f>((D2927*(1+E2927)^3*(C2927-F2927)-G2927)-MAX((D2927*(1+E2927)^3*(C2927-F2927)-G2927)-B2927/6,0)*'Расчет NPV'!$C$13)/(1+'Расчет NPV'!$C$12)^4</f>
        <v/>
      </c>
      <c r="L2927" s="9">
        <f>((D2927*(1+E2927)^4*(C2927-F2927)-G2927)-MAX((D2927*(1+E2927)^4*(C2927-F2927)-G2927)-B2927/6,0)*'Расчет NPV'!$C$13)/(1+'Расчет NPV'!$C$12)^5</f>
        <v/>
      </c>
      <c r="M2927" s="9">
        <f>((D2927*(1+E2927)^5*(C2927-F2927)-G2927)-MAX((D2927*(1+E2927)^5*(C2927-F2927)-G2927)-B2927/6,0)*'Расчет NPV'!$C$13)/(1+'Расчет NPV'!$C$12)^6</f>
        <v/>
      </c>
      <c r="N2927" s="13">
        <f>SUM(H2927:M2927)-B2927</f>
        <v/>
      </c>
    </row>
    <row r="2928">
      <c r="A2928" t="n">
        <v>2924</v>
      </c>
      <c r="B2928" s="9">
        <f>_xlfn.BETA.INV(RAND(),'Расчет NPV'!$E$5,'Расчет NPV'!$F$5,'Расчет NPV'!$B$5,'Расчет NPV'!$D$5)</f>
        <v/>
      </c>
      <c r="C2928" s="9">
        <f>_xlfn.BETA.INV(RAND(),'Расчет NPV'!$E$6,'Расчет NPV'!$F$6,'Расчет NPV'!$B$6,'Расчет NPV'!$D$6)</f>
        <v/>
      </c>
      <c r="D2928" s="9">
        <f>_xlfn.BETA.INV(RAND(),'Расчет NPV'!$E$7,'Расчет NPV'!$F$7,'Расчет NPV'!$B$7,'Расчет NPV'!$D$7)</f>
        <v/>
      </c>
      <c r="E2928" s="5">
        <f>_xlfn.BETA.INV(RAND(),'Расчет NPV'!$E$8,'Расчет NPV'!$F$8,'Расчет NPV'!$B$8,'Расчет NPV'!$D$8)</f>
        <v/>
      </c>
      <c r="F2928" s="9">
        <f>_xlfn.BETA.INV(RAND(),'Расчет NPV'!$E$9,'Расчет NPV'!$F$9,'Расчет NPV'!$B$9,'Расчет NPV'!$D$9)</f>
        <v/>
      </c>
      <c r="G2928" s="9">
        <f>_xlfn.BETA.INV(RAND(),'Расчет NPV'!$E$10,'Расчет NPV'!$F$10,'Расчет NPV'!$B$10,'Расчет NPV'!$D$10)</f>
        <v/>
      </c>
      <c r="H2928" s="9">
        <f>((D2928*(1+E2928)^0*'Расчет NPV'!$C$14*(C2928-F2928)-G2928)-MAX((D2928*(1+E2928)^0*'Расчет NPV'!$C$14*(C2928-F2928)-G2928)-B2928/6,0)*'Расчет NPV'!$C$13)/(1+'Расчет NPV'!$C$12)^1</f>
        <v/>
      </c>
      <c r="I2928" s="9">
        <f>((D2928*(1+E2928)^1*(C2928-F2928)-G2928)-MAX((D2928*(1+E2928)^1*(C2928-F2928)-G2928)-B2928/6,0)*'Расчет NPV'!$C$13)/(1+'Расчет NPV'!$C$12)^2</f>
        <v/>
      </c>
      <c r="J2928" s="9">
        <f>((D2928*(1+E2928)^2*(C2928-F2928)-G2928)-MAX((D2928*(1+E2928)^2*(C2928-F2928)-G2928)-B2928/6,0)*'Расчет NPV'!$C$13)/(1+'Расчет NPV'!$C$12)^3</f>
        <v/>
      </c>
      <c r="K2928" s="9">
        <f>((D2928*(1+E2928)^3*(C2928-F2928)-G2928)-MAX((D2928*(1+E2928)^3*(C2928-F2928)-G2928)-B2928/6,0)*'Расчет NPV'!$C$13)/(1+'Расчет NPV'!$C$12)^4</f>
        <v/>
      </c>
      <c r="L2928" s="9">
        <f>((D2928*(1+E2928)^4*(C2928-F2928)-G2928)-MAX((D2928*(1+E2928)^4*(C2928-F2928)-G2928)-B2928/6,0)*'Расчет NPV'!$C$13)/(1+'Расчет NPV'!$C$12)^5</f>
        <v/>
      </c>
      <c r="M2928" s="9">
        <f>((D2928*(1+E2928)^5*(C2928-F2928)-G2928)-MAX((D2928*(1+E2928)^5*(C2928-F2928)-G2928)-B2928/6,0)*'Расчет NPV'!$C$13)/(1+'Расчет NPV'!$C$12)^6</f>
        <v/>
      </c>
      <c r="N2928" s="13">
        <f>SUM(H2928:M2928)-B2928</f>
        <v/>
      </c>
    </row>
    <row r="2929">
      <c r="A2929" t="n">
        <v>2925</v>
      </c>
      <c r="B2929" s="9">
        <f>_xlfn.BETA.INV(RAND(),'Расчет NPV'!$E$5,'Расчет NPV'!$F$5,'Расчет NPV'!$B$5,'Расчет NPV'!$D$5)</f>
        <v/>
      </c>
      <c r="C2929" s="9">
        <f>_xlfn.BETA.INV(RAND(),'Расчет NPV'!$E$6,'Расчет NPV'!$F$6,'Расчет NPV'!$B$6,'Расчет NPV'!$D$6)</f>
        <v/>
      </c>
      <c r="D2929" s="9">
        <f>_xlfn.BETA.INV(RAND(),'Расчет NPV'!$E$7,'Расчет NPV'!$F$7,'Расчет NPV'!$B$7,'Расчет NPV'!$D$7)</f>
        <v/>
      </c>
      <c r="E2929" s="5">
        <f>_xlfn.BETA.INV(RAND(),'Расчет NPV'!$E$8,'Расчет NPV'!$F$8,'Расчет NPV'!$B$8,'Расчет NPV'!$D$8)</f>
        <v/>
      </c>
      <c r="F2929" s="9">
        <f>_xlfn.BETA.INV(RAND(),'Расчет NPV'!$E$9,'Расчет NPV'!$F$9,'Расчет NPV'!$B$9,'Расчет NPV'!$D$9)</f>
        <v/>
      </c>
      <c r="G2929" s="9">
        <f>_xlfn.BETA.INV(RAND(),'Расчет NPV'!$E$10,'Расчет NPV'!$F$10,'Расчет NPV'!$B$10,'Расчет NPV'!$D$10)</f>
        <v/>
      </c>
      <c r="H2929" s="9">
        <f>((D2929*(1+E2929)^0*'Расчет NPV'!$C$14*(C2929-F2929)-G2929)-MAX((D2929*(1+E2929)^0*'Расчет NPV'!$C$14*(C2929-F2929)-G2929)-B2929/6,0)*'Расчет NPV'!$C$13)/(1+'Расчет NPV'!$C$12)^1</f>
        <v/>
      </c>
      <c r="I2929" s="9">
        <f>((D2929*(1+E2929)^1*(C2929-F2929)-G2929)-MAX((D2929*(1+E2929)^1*(C2929-F2929)-G2929)-B2929/6,0)*'Расчет NPV'!$C$13)/(1+'Расчет NPV'!$C$12)^2</f>
        <v/>
      </c>
      <c r="J2929" s="9">
        <f>((D2929*(1+E2929)^2*(C2929-F2929)-G2929)-MAX((D2929*(1+E2929)^2*(C2929-F2929)-G2929)-B2929/6,0)*'Расчет NPV'!$C$13)/(1+'Расчет NPV'!$C$12)^3</f>
        <v/>
      </c>
      <c r="K2929" s="9">
        <f>((D2929*(1+E2929)^3*(C2929-F2929)-G2929)-MAX((D2929*(1+E2929)^3*(C2929-F2929)-G2929)-B2929/6,0)*'Расчет NPV'!$C$13)/(1+'Расчет NPV'!$C$12)^4</f>
        <v/>
      </c>
      <c r="L2929" s="9">
        <f>((D2929*(1+E2929)^4*(C2929-F2929)-G2929)-MAX((D2929*(1+E2929)^4*(C2929-F2929)-G2929)-B2929/6,0)*'Расчет NPV'!$C$13)/(1+'Расчет NPV'!$C$12)^5</f>
        <v/>
      </c>
      <c r="M2929" s="9">
        <f>((D2929*(1+E2929)^5*(C2929-F2929)-G2929)-MAX((D2929*(1+E2929)^5*(C2929-F2929)-G2929)-B2929/6,0)*'Расчет NPV'!$C$13)/(1+'Расчет NPV'!$C$12)^6</f>
        <v/>
      </c>
      <c r="N2929" s="13">
        <f>SUM(H2929:M2929)-B2929</f>
        <v/>
      </c>
    </row>
    <row r="2930">
      <c r="A2930" t="n">
        <v>2926</v>
      </c>
      <c r="B2930" s="9">
        <f>_xlfn.BETA.INV(RAND(),'Расчет NPV'!$E$5,'Расчет NPV'!$F$5,'Расчет NPV'!$B$5,'Расчет NPV'!$D$5)</f>
        <v/>
      </c>
      <c r="C2930" s="9">
        <f>_xlfn.BETA.INV(RAND(),'Расчет NPV'!$E$6,'Расчет NPV'!$F$6,'Расчет NPV'!$B$6,'Расчет NPV'!$D$6)</f>
        <v/>
      </c>
      <c r="D2930" s="9">
        <f>_xlfn.BETA.INV(RAND(),'Расчет NPV'!$E$7,'Расчет NPV'!$F$7,'Расчет NPV'!$B$7,'Расчет NPV'!$D$7)</f>
        <v/>
      </c>
      <c r="E2930" s="5">
        <f>_xlfn.BETA.INV(RAND(),'Расчет NPV'!$E$8,'Расчет NPV'!$F$8,'Расчет NPV'!$B$8,'Расчет NPV'!$D$8)</f>
        <v/>
      </c>
      <c r="F2930" s="9">
        <f>_xlfn.BETA.INV(RAND(),'Расчет NPV'!$E$9,'Расчет NPV'!$F$9,'Расчет NPV'!$B$9,'Расчет NPV'!$D$9)</f>
        <v/>
      </c>
      <c r="G2930" s="9">
        <f>_xlfn.BETA.INV(RAND(),'Расчет NPV'!$E$10,'Расчет NPV'!$F$10,'Расчет NPV'!$B$10,'Расчет NPV'!$D$10)</f>
        <v/>
      </c>
      <c r="H2930" s="9">
        <f>((D2930*(1+E2930)^0*'Расчет NPV'!$C$14*(C2930-F2930)-G2930)-MAX((D2930*(1+E2930)^0*'Расчет NPV'!$C$14*(C2930-F2930)-G2930)-B2930/6,0)*'Расчет NPV'!$C$13)/(1+'Расчет NPV'!$C$12)^1</f>
        <v/>
      </c>
      <c r="I2930" s="9">
        <f>((D2930*(1+E2930)^1*(C2930-F2930)-G2930)-MAX((D2930*(1+E2930)^1*(C2930-F2930)-G2930)-B2930/6,0)*'Расчет NPV'!$C$13)/(1+'Расчет NPV'!$C$12)^2</f>
        <v/>
      </c>
      <c r="J2930" s="9">
        <f>((D2930*(1+E2930)^2*(C2930-F2930)-G2930)-MAX((D2930*(1+E2930)^2*(C2930-F2930)-G2930)-B2930/6,0)*'Расчет NPV'!$C$13)/(1+'Расчет NPV'!$C$12)^3</f>
        <v/>
      </c>
      <c r="K2930" s="9">
        <f>((D2930*(1+E2930)^3*(C2930-F2930)-G2930)-MAX((D2930*(1+E2930)^3*(C2930-F2930)-G2930)-B2930/6,0)*'Расчет NPV'!$C$13)/(1+'Расчет NPV'!$C$12)^4</f>
        <v/>
      </c>
      <c r="L2930" s="9">
        <f>((D2930*(1+E2930)^4*(C2930-F2930)-G2930)-MAX((D2930*(1+E2930)^4*(C2930-F2930)-G2930)-B2930/6,0)*'Расчет NPV'!$C$13)/(1+'Расчет NPV'!$C$12)^5</f>
        <v/>
      </c>
      <c r="M2930" s="9">
        <f>((D2930*(1+E2930)^5*(C2930-F2930)-G2930)-MAX((D2930*(1+E2930)^5*(C2930-F2930)-G2930)-B2930/6,0)*'Расчет NPV'!$C$13)/(1+'Расчет NPV'!$C$12)^6</f>
        <v/>
      </c>
      <c r="N2930" s="13">
        <f>SUM(H2930:M2930)-B2930</f>
        <v/>
      </c>
    </row>
    <row r="2931">
      <c r="A2931" t="n">
        <v>2927</v>
      </c>
      <c r="B2931" s="9">
        <f>_xlfn.BETA.INV(RAND(),'Расчет NPV'!$E$5,'Расчет NPV'!$F$5,'Расчет NPV'!$B$5,'Расчет NPV'!$D$5)</f>
        <v/>
      </c>
      <c r="C2931" s="9">
        <f>_xlfn.BETA.INV(RAND(),'Расчет NPV'!$E$6,'Расчет NPV'!$F$6,'Расчет NPV'!$B$6,'Расчет NPV'!$D$6)</f>
        <v/>
      </c>
      <c r="D2931" s="9">
        <f>_xlfn.BETA.INV(RAND(),'Расчет NPV'!$E$7,'Расчет NPV'!$F$7,'Расчет NPV'!$B$7,'Расчет NPV'!$D$7)</f>
        <v/>
      </c>
      <c r="E2931" s="5">
        <f>_xlfn.BETA.INV(RAND(),'Расчет NPV'!$E$8,'Расчет NPV'!$F$8,'Расчет NPV'!$B$8,'Расчет NPV'!$D$8)</f>
        <v/>
      </c>
      <c r="F2931" s="9">
        <f>_xlfn.BETA.INV(RAND(),'Расчет NPV'!$E$9,'Расчет NPV'!$F$9,'Расчет NPV'!$B$9,'Расчет NPV'!$D$9)</f>
        <v/>
      </c>
      <c r="G2931" s="9">
        <f>_xlfn.BETA.INV(RAND(),'Расчет NPV'!$E$10,'Расчет NPV'!$F$10,'Расчет NPV'!$B$10,'Расчет NPV'!$D$10)</f>
        <v/>
      </c>
      <c r="H2931" s="9">
        <f>((D2931*(1+E2931)^0*'Расчет NPV'!$C$14*(C2931-F2931)-G2931)-MAX((D2931*(1+E2931)^0*'Расчет NPV'!$C$14*(C2931-F2931)-G2931)-B2931/6,0)*'Расчет NPV'!$C$13)/(1+'Расчет NPV'!$C$12)^1</f>
        <v/>
      </c>
      <c r="I2931" s="9">
        <f>((D2931*(1+E2931)^1*(C2931-F2931)-G2931)-MAX((D2931*(1+E2931)^1*(C2931-F2931)-G2931)-B2931/6,0)*'Расчет NPV'!$C$13)/(1+'Расчет NPV'!$C$12)^2</f>
        <v/>
      </c>
      <c r="J2931" s="9">
        <f>((D2931*(1+E2931)^2*(C2931-F2931)-G2931)-MAX((D2931*(1+E2931)^2*(C2931-F2931)-G2931)-B2931/6,0)*'Расчет NPV'!$C$13)/(1+'Расчет NPV'!$C$12)^3</f>
        <v/>
      </c>
      <c r="K2931" s="9">
        <f>((D2931*(1+E2931)^3*(C2931-F2931)-G2931)-MAX((D2931*(1+E2931)^3*(C2931-F2931)-G2931)-B2931/6,0)*'Расчет NPV'!$C$13)/(1+'Расчет NPV'!$C$12)^4</f>
        <v/>
      </c>
      <c r="L2931" s="9">
        <f>((D2931*(1+E2931)^4*(C2931-F2931)-G2931)-MAX((D2931*(1+E2931)^4*(C2931-F2931)-G2931)-B2931/6,0)*'Расчет NPV'!$C$13)/(1+'Расчет NPV'!$C$12)^5</f>
        <v/>
      </c>
      <c r="M2931" s="9">
        <f>((D2931*(1+E2931)^5*(C2931-F2931)-G2931)-MAX((D2931*(1+E2931)^5*(C2931-F2931)-G2931)-B2931/6,0)*'Расчет NPV'!$C$13)/(1+'Расчет NPV'!$C$12)^6</f>
        <v/>
      </c>
      <c r="N2931" s="13">
        <f>SUM(H2931:M2931)-B2931</f>
        <v/>
      </c>
    </row>
    <row r="2932">
      <c r="A2932" t="n">
        <v>2928</v>
      </c>
      <c r="B2932" s="9">
        <f>_xlfn.BETA.INV(RAND(),'Расчет NPV'!$E$5,'Расчет NPV'!$F$5,'Расчет NPV'!$B$5,'Расчет NPV'!$D$5)</f>
        <v/>
      </c>
      <c r="C2932" s="9">
        <f>_xlfn.BETA.INV(RAND(),'Расчет NPV'!$E$6,'Расчет NPV'!$F$6,'Расчет NPV'!$B$6,'Расчет NPV'!$D$6)</f>
        <v/>
      </c>
      <c r="D2932" s="9">
        <f>_xlfn.BETA.INV(RAND(),'Расчет NPV'!$E$7,'Расчет NPV'!$F$7,'Расчет NPV'!$B$7,'Расчет NPV'!$D$7)</f>
        <v/>
      </c>
      <c r="E2932" s="5">
        <f>_xlfn.BETA.INV(RAND(),'Расчет NPV'!$E$8,'Расчет NPV'!$F$8,'Расчет NPV'!$B$8,'Расчет NPV'!$D$8)</f>
        <v/>
      </c>
      <c r="F2932" s="9">
        <f>_xlfn.BETA.INV(RAND(),'Расчет NPV'!$E$9,'Расчет NPV'!$F$9,'Расчет NPV'!$B$9,'Расчет NPV'!$D$9)</f>
        <v/>
      </c>
      <c r="G2932" s="9">
        <f>_xlfn.BETA.INV(RAND(),'Расчет NPV'!$E$10,'Расчет NPV'!$F$10,'Расчет NPV'!$B$10,'Расчет NPV'!$D$10)</f>
        <v/>
      </c>
      <c r="H2932" s="9">
        <f>((D2932*(1+E2932)^0*'Расчет NPV'!$C$14*(C2932-F2932)-G2932)-MAX((D2932*(1+E2932)^0*'Расчет NPV'!$C$14*(C2932-F2932)-G2932)-B2932/6,0)*'Расчет NPV'!$C$13)/(1+'Расчет NPV'!$C$12)^1</f>
        <v/>
      </c>
      <c r="I2932" s="9">
        <f>((D2932*(1+E2932)^1*(C2932-F2932)-G2932)-MAX((D2932*(1+E2932)^1*(C2932-F2932)-G2932)-B2932/6,0)*'Расчет NPV'!$C$13)/(1+'Расчет NPV'!$C$12)^2</f>
        <v/>
      </c>
      <c r="J2932" s="9">
        <f>((D2932*(1+E2932)^2*(C2932-F2932)-G2932)-MAX((D2932*(1+E2932)^2*(C2932-F2932)-G2932)-B2932/6,0)*'Расчет NPV'!$C$13)/(1+'Расчет NPV'!$C$12)^3</f>
        <v/>
      </c>
      <c r="K2932" s="9">
        <f>((D2932*(1+E2932)^3*(C2932-F2932)-G2932)-MAX((D2932*(1+E2932)^3*(C2932-F2932)-G2932)-B2932/6,0)*'Расчет NPV'!$C$13)/(1+'Расчет NPV'!$C$12)^4</f>
        <v/>
      </c>
      <c r="L2932" s="9">
        <f>((D2932*(1+E2932)^4*(C2932-F2932)-G2932)-MAX((D2932*(1+E2932)^4*(C2932-F2932)-G2932)-B2932/6,0)*'Расчет NPV'!$C$13)/(1+'Расчет NPV'!$C$12)^5</f>
        <v/>
      </c>
      <c r="M2932" s="9">
        <f>((D2932*(1+E2932)^5*(C2932-F2932)-G2932)-MAX((D2932*(1+E2932)^5*(C2932-F2932)-G2932)-B2932/6,0)*'Расчет NPV'!$C$13)/(1+'Расчет NPV'!$C$12)^6</f>
        <v/>
      </c>
      <c r="N2932" s="13">
        <f>SUM(H2932:M2932)-B2932</f>
        <v/>
      </c>
    </row>
    <row r="2933">
      <c r="A2933" t="n">
        <v>2929</v>
      </c>
      <c r="B2933" s="9">
        <f>_xlfn.BETA.INV(RAND(),'Расчет NPV'!$E$5,'Расчет NPV'!$F$5,'Расчет NPV'!$B$5,'Расчет NPV'!$D$5)</f>
        <v/>
      </c>
      <c r="C2933" s="9">
        <f>_xlfn.BETA.INV(RAND(),'Расчет NPV'!$E$6,'Расчет NPV'!$F$6,'Расчет NPV'!$B$6,'Расчет NPV'!$D$6)</f>
        <v/>
      </c>
      <c r="D2933" s="9">
        <f>_xlfn.BETA.INV(RAND(),'Расчет NPV'!$E$7,'Расчет NPV'!$F$7,'Расчет NPV'!$B$7,'Расчет NPV'!$D$7)</f>
        <v/>
      </c>
      <c r="E2933" s="5">
        <f>_xlfn.BETA.INV(RAND(),'Расчет NPV'!$E$8,'Расчет NPV'!$F$8,'Расчет NPV'!$B$8,'Расчет NPV'!$D$8)</f>
        <v/>
      </c>
      <c r="F2933" s="9">
        <f>_xlfn.BETA.INV(RAND(),'Расчет NPV'!$E$9,'Расчет NPV'!$F$9,'Расчет NPV'!$B$9,'Расчет NPV'!$D$9)</f>
        <v/>
      </c>
      <c r="G2933" s="9">
        <f>_xlfn.BETA.INV(RAND(),'Расчет NPV'!$E$10,'Расчет NPV'!$F$10,'Расчет NPV'!$B$10,'Расчет NPV'!$D$10)</f>
        <v/>
      </c>
      <c r="H2933" s="9">
        <f>((D2933*(1+E2933)^0*'Расчет NPV'!$C$14*(C2933-F2933)-G2933)-MAX((D2933*(1+E2933)^0*'Расчет NPV'!$C$14*(C2933-F2933)-G2933)-B2933/6,0)*'Расчет NPV'!$C$13)/(1+'Расчет NPV'!$C$12)^1</f>
        <v/>
      </c>
      <c r="I2933" s="9">
        <f>((D2933*(1+E2933)^1*(C2933-F2933)-G2933)-MAX((D2933*(1+E2933)^1*(C2933-F2933)-G2933)-B2933/6,0)*'Расчет NPV'!$C$13)/(1+'Расчет NPV'!$C$12)^2</f>
        <v/>
      </c>
      <c r="J2933" s="9">
        <f>((D2933*(1+E2933)^2*(C2933-F2933)-G2933)-MAX((D2933*(1+E2933)^2*(C2933-F2933)-G2933)-B2933/6,0)*'Расчет NPV'!$C$13)/(1+'Расчет NPV'!$C$12)^3</f>
        <v/>
      </c>
      <c r="K2933" s="9">
        <f>((D2933*(1+E2933)^3*(C2933-F2933)-G2933)-MAX((D2933*(1+E2933)^3*(C2933-F2933)-G2933)-B2933/6,0)*'Расчет NPV'!$C$13)/(1+'Расчет NPV'!$C$12)^4</f>
        <v/>
      </c>
      <c r="L2933" s="9">
        <f>((D2933*(1+E2933)^4*(C2933-F2933)-G2933)-MAX((D2933*(1+E2933)^4*(C2933-F2933)-G2933)-B2933/6,0)*'Расчет NPV'!$C$13)/(1+'Расчет NPV'!$C$12)^5</f>
        <v/>
      </c>
      <c r="M2933" s="9">
        <f>((D2933*(1+E2933)^5*(C2933-F2933)-G2933)-MAX((D2933*(1+E2933)^5*(C2933-F2933)-G2933)-B2933/6,0)*'Расчет NPV'!$C$13)/(1+'Расчет NPV'!$C$12)^6</f>
        <v/>
      </c>
      <c r="N2933" s="13">
        <f>SUM(H2933:M2933)-B2933</f>
        <v/>
      </c>
    </row>
    <row r="2934">
      <c r="A2934" t="n">
        <v>2930</v>
      </c>
      <c r="B2934" s="9">
        <f>_xlfn.BETA.INV(RAND(),'Расчет NPV'!$E$5,'Расчет NPV'!$F$5,'Расчет NPV'!$B$5,'Расчет NPV'!$D$5)</f>
        <v/>
      </c>
      <c r="C2934" s="9">
        <f>_xlfn.BETA.INV(RAND(),'Расчет NPV'!$E$6,'Расчет NPV'!$F$6,'Расчет NPV'!$B$6,'Расчет NPV'!$D$6)</f>
        <v/>
      </c>
      <c r="D2934" s="9">
        <f>_xlfn.BETA.INV(RAND(),'Расчет NPV'!$E$7,'Расчет NPV'!$F$7,'Расчет NPV'!$B$7,'Расчет NPV'!$D$7)</f>
        <v/>
      </c>
      <c r="E2934" s="5">
        <f>_xlfn.BETA.INV(RAND(),'Расчет NPV'!$E$8,'Расчет NPV'!$F$8,'Расчет NPV'!$B$8,'Расчет NPV'!$D$8)</f>
        <v/>
      </c>
      <c r="F2934" s="9">
        <f>_xlfn.BETA.INV(RAND(),'Расчет NPV'!$E$9,'Расчет NPV'!$F$9,'Расчет NPV'!$B$9,'Расчет NPV'!$D$9)</f>
        <v/>
      </c>
      <c r="G2934" s="9">
        <f>_xlfn.BETA.INV(RAND(),'Расчет NPV'!$E$10,'Расчет NPV'!$F$10,'Расчет NPV'!$B$10,'Расчет NPV'!$D$10)</f>
        <v/>
      </c>
      <c r="H2934" s="9">
        <f>((D2934*(1+E2934)^0*'Расчет NPV'!$C$14*(C2934-F2934)-G2934)-MAX((D2934*(1+E2934)^0*'Расчет NPV'!$C$14*(C2934-F2934)-G2934)-B2934/6,0)*'Расчет NPV'!$C$13)/(1+'Расчет NPV'!$C$12)^1</f>
        <v/>
      </c>
      <c r="I2934" s="9">
        <f>((D2934*(1+E2934)^1*(C2934-F2934)-G2934)-MAX((D2934*(1+E2934)^1*(C2934-F2934)-G2934)-B2934/6,0)*'Расчет NPV'!$C$13)/(1+'Расчет NPV'!$C$12)^2</f>
        <v/>
      </c>
      <c r="J2934" s="9">
        <f>((D2934*(1+E2934)^2*(C2934-F2934)-G2934)-MAX((D2934*(1+E2934)^2*(C2934-F2934)-G2934)-B2934/6,0)*'Расчет NPV'!$C$13)/(1+'Расчет NPV'!$C$12)^3</f>
        <v/>
      </c>
      <c r="K2934" s="9">
        <f>((D2934*(1+E2934)^3*(C2934-F2934)-G2934)-MAX((D2934*(1+E2934)^3*(C2934-F2934)-G2934)-B2934/6,0)*'Расчет NPV'!$C$13)/(1+'Расчет NPV'!$C$12)^4</f>
        <v/>
      </c>
      <c r="L2934" s="9">
        <f>((D2934*(1+E2934)^4*(C2934-F2934)-G2934)-MAX((D2934*(1+E2934)^4*(C2934-F2934)-G2934)-B2934/6,0)*'Расчет NPV'!$C$13)/(1+'Расчет NPV'!$C$12)^5</f>
        <v/>
      </c>
      <c r="M2934" s="9">
        <f>((D2934*(1+E2934)^5*(C2934-F2934)-G2934)-MAX((D2934*(1+E2934)^5*(C2934-F2934)-G2934)-B2934/6,0)*'Расчет NPV'!$C$13)/(1+'Расчет NPV'!$C$12)^6</f>
        <v/>
      </c>
      <c r="N2934" s="13">
        <f>SUM(H2934:M2934)-B2934</f>
        <v/>
      </c>
    </row>
    <row r="2935">
      <c r="A2935" t="n">
        <v>2931</v>
      </c>
      <c r="B2935" s="9">
        <f>_xlfn.BETA.INV(RAND(),'Расчет NPV'!$E$5,'Расчет NPV'!$F$5,'Расчет NPV'!$B$5,'Расчет NPV'!$D$5)</f>
        <v/>
      </c>
      <c r="C2935" s="9">
        <f>_xlfn.BETA.INV(RAND(),'Расчет NPV'!$E$6,'Расчет NPV'!$F$6,'Расчет NPV'!$B$6,'Расчет NPV'!$D$6)</f>
        <v/>
      </c>
      <c r="D2935" s="9">
        <f>_xlfn.BETA.INV(RAND(),'Расчет NPV'!$E$7,'Расчет NPV'!$F$7,'Расчет NPV'!$B$7,'Расчет NPV'!$D$7)</f>
        <v/>
      </c>
      <c r="E2935" s="5">
        <f>_xlfn.BETA.INV(RAND(),'Расчет NPV'!$E$8,'Расчет NPV'!$F$8,'Расчет NPV'!$B$8,'Расчет NPV'!$D$8)</f>
        <v/>
      </c>
      <c r="F2935" s="9">
        <f>_xlfn.BETA.INV(RAND(),'Расчет NPV'!$E$9,'Расчет NPV'!$F$9,'Расчет NPV'!$B$9,'Расчет NPV'!$D$9)</f>
        <v/>
      </c>
      <c r="G2935" s="9">
        <f>_xlfn.BETA.INV(RAND(),'Расчет NPV'!$E$10,'Расчет NPV'!$F$10,'Расчет NPV'!$B$10,'Расчет NPV'!$D$10)</f>
        <v/>
      </c>
      <c r="H2935" s="9">
        <f>((D2935*(1+E2935)^0*'Расчет NPV'!$C$14*(C2935-F2935)-G2935)-MAX((D2935*(1+E2935)^0*'Расчет NPV'!$C$14*(C2935-F2935)-G2935)-B2935/6,0)*'Расчет NPV'!$C$13)/(1+'Расчет NPV'!$C$12)^1</f>
        <v/>
      </c>
      <c r="I2935" s="9">
        <f>((D2935*(1+E2935)^1*(C2935-F2935)-G2935)-MAX((D2935*(1+E2935)^1*(C2935-F2935)-G2935)-B2935/6,0)*'Расчет NPV'!$C$13)/(1+'Расчет NPV'!$C$12)^2</f>
        <v/>
      </c>
      <c r="J2935" s="9">
        <f>((D2935*(1+E2935)^2*(C2935-F2935)-G2935)-MAX((D2935*(1+E2935)^2*(C2935-F2935)-G2935)-B2935/6,0)*'Расчет NPV'!$C$13)/(1+'Расчет NPV'!$C$12)^3</f>
        <v/>
      </c>
      <c r="K2935" s="9">
        <f>((D2935*(1+E2935)^3*(C2935-F2935)-G2935)-MAX((D2935*(1+E2935)^3*(C2935-F2935)-G2935)-B2935/6,0)*'Расчет NPV'!$C$13)/(1+'Расчет NPV'!$C$12)^4</f>
        <v/>
      </c>
      <c r="L2935" s="9">
        <f>((D2935*(1+E2935)^4*(C2935-F2935)-G2935)-MAX((D2935*(1+E2935)^4*(C2935-F2935)-G2935)-B2935/6,0)*'Расчет NPV'!$C$13)/(1+'Расчет NPV'!$C$12)^5</f>
        <v/>
      </c>
      <c r="M2935" s="9">
        <f>((D2935*(1+E2935)^5*(C2935-F2935)-G2935)-MAX((D2935*(1+E2935)^5*(C2935-F2935)-G2935)-B2935/6,0)*'Расчет NPV'!$C$13)/(1+'Расчет NPV'!$C$12)^6</f>
        <v/>
      </c>
      <c r="N2935" s="13">
        <f>SUM(H2935:M2935)-B2935</f>
        <v/>
      </c>
    </row>
    <row r="2936">
      <c r="A2936" t="n">
        <v>2932</v>
      </c>
      <c r="B2936" s="9">
        <f>_xlfn.BETA.INV(RAND(),'Расчет NPV'!$E$5,'Расчет NPV'!$F$5,'Расчет NPV'!$B$5,'Расчет NPV'!$D$5)</f>
        <v/>
      </c>
      <c r="C2936" s="9">
        <f>_xlfn.BETA.INV(RAND(),'Расчет NPV'!$E$6,'Расчет NPV'!$F$6,'Расчет NPV'!$B$6,'Расчет NPV'!$D$6)</f>
        <v/>
      </c>
      <c r="D2936" s="9">
        <f>_xlfn.BETA.INV(RAND(),'Расчет NPV'!$E$7,'Расчет NPV'!$F$7,'Расчет NPV'!$B$7,'Расчет NPV'!$D$7)</f>
        <v/>
      </c>
      <c r="E2936" s="5">
        <f>_xlfn.BETA.INV(RAND(),'Расчет NPV'!$E$8,'Расчет NPV'!$F$8,'Расчет NPV'!$B$8,'Расчет NPV'!$D$8)</f>
        <v/>
      </c>
      <c r="F2936" s="9">
        <f>_xlfn.BETA.INV(RAND(),'Расчет NPV'!$E$9,'Расчет NPV'!$F$9,'Расчет NPV'!$B$9,'Расчет NPV'!$D$9)</f>
        <v/>
      </c>
      <c r="G2936" s="9">
        <f>_xlfn.BETA.INV(RAND(),'Расчет NPV'!$E$10,'Расчет NPV'!$F$10,'Расчет NPV'!$B$10,'Расчет NPV'!$D$10)</f>
        <v/>
      </c>
      <c r="H2936" s="9">
        <f>((D2936*(1+E2936)^0*'Расчет NPV'!$C$14*(C2936-F2936)-G2936)-MAX((D2936*(1+E2936)^0*'Расчет NPV'!$C$14*(C2936-F2936)-G2936)-B2936/6,0)*'Расчет NPV'!$C$13)/(1+'Расчет NPV'!$C$12)^1</f>
        <v/>
      </c>
      <c r="I2936" s="9">
        <f>((D2936*(1+E2936)^1*(C2936-F2936)-G2936)-MAX((D2936*(1+E2936)^1*(C2936-F2936)-G2936)-B2936/6,0)*'Расчет NPV'!$C$13)/(1+'Расчет NPV'!$C$12)^2</f>
        <v/>
      </c>
      <c r="J2936" s="9">
        <f>((D2936*(1+E2936)^2*(C2936-F2936)-G2936)-MAX((D2936*(1+E2936)^2*(C2936-F2936)-G2936)-B2936/6,0)*'Расчет NPV'!$C$13)/(1+'Расчет NPV'!$C$12)^3</f>
        <v/>
      </c>
      <c r="K2936" s="9">
        <f>((D2936*(1+E2936)^3*(C2936-F2936)-G2936)-MAX((D2936*(1+E2936)^3*(C2936-F2936)-G2936)-B2936/6,0)*'Расчет NPV'!$C$13)/(1+'Расчет NPV'!$C$12)^4</f>
        <v/>
      </c>
      <c r="L2936" s="9">
        <f>((D2936*(1+E2936)^4*(C2936-F2936)-G2936)-MAX((D2936*(1+E2936)^4*(C2936-F2936)-G2936)-B2936/6,0)*'Расчет NPV'!$C$13)/(1+'Расчет NPV'!$C$12)^5</f>
        <v/>
      </c>
      <c r="M2936" s="9">
        <f>((D2936*(1+E2936)^5*(C2936-F2936)-G2936)-MAX((D2936*(1+E2936)^5*(C2936-F2936)-G2936)-B2936/6,0)*'Расчет NPV'!$C$13)/(1+'Расчет NPV'!$C$12)^6</f>
        <v/>
      </c>
      <c r="N2936" s="13">
        <f>SUM(H2936:M2936)-B2936</f>
        <v/>
      </c>
    </row>
    <row r="2937">
      <c r="A2937" t="n">
        <v>2933</v>
      </c>
      <c r="B2937" s="9">
        <f>_xlfn.BETA.INV(RAND(),'Расчет NPV'!$E$5,'Расчет NPV'!$F$5,'Расчет NPV'!$B$5,'Расчет NPV'!$D$5)</f>
        <v/>
      </c>
      <c r="C2937" s="9">
        <f>_xlfn.BETA.INV(RAND(),'Расчет NPV'!$E$6,'Расчет NPV'!$F$6,'Расчет NPV'!$B$6,'Расчет NPV'!$D$6)</f>
        <v/>
      </c>
      <c r="D2937" s="9">
        <f>_xlfn.BETA.INV(RAND(),'Расчет NPV'!$E$7,'Расчет NPV'!$F$7,'Расчет NPV'!$B$7,'Расчет NPV'!$D$7)</f>
        <v/>
      </c>
      <c r="E2937" s="5">
        <f>_xlfn.BETA.INV(RAND(),'Расчет NPV'!$E$8,'Расчет NPV'!$F$8,'Расчет NPV'!$B$8,'Расчет NPV'!$D$8)</f>
        <v/>
      </c>
      <c r="F2937" s="9">
        <f>_xlfn.BETA.INV(RAND(),'Расчет NPV'!$E$9,'Расчет NPV'!$F$9,'Расчет NPV'!$B$9,'Расчет NPV'!$D$9)</f>
        <v/>
      </c>
      <c r="G2937" s="9">
        <f>_xlfn.BETA.INV(RAND(),'Расчет NPV'!$E$10,'Расчет NPV'!$F$10,'Расчет NPV'!$B$10,'Расчет NPV'!$D$10)</f>
        <v/>
      </c>
      <c r="H2937" s="9">
        <f>((D2937*(1+E2937)^0*'Расчет NPV'!$C$14*(C2937-F2937)-G2937)-MAX((D2937*(1+E2937)^0*'Расчет NPV'!$C$14*(C2937-F2937)-G2937)-B2937/6,0)*'Расчет NPV'!$C$13)/(1+'Расчет NPV'!$C$12)^1</f>
        <v/>
      </c>
      <c r="I2937" s="9">
        <f>((D2937*(1+E2937)^1*(C2937-F2937)-G2937)-MAX((D2937*(1+E2937)^1*(C2937-F2937)-G2937)-B2937/6,0)*'Расчет NPV'!$C$13)/(1+'Расчет NPV'!$C$12)^2</f>
        <v/>
      </c>
      <c r="J2937" s="9">
        <f>((D2937*(1+E2937)^2*(C2937-F2937)-G2937)-MAX((D2937*(1+E2937)^2*(C2937-F2937)-G2937)-B2937/6,0)*'Расчет NPV'!$C$13)/(1+'Расчет NPV'!$C$12)^3</f>
        <v/>
      </c>
      <c r="K2937" s="9">
        <f>((D2937*(1+E2937)^3*(C2937-F2937)-G2937)-MAX((D2937*(1+E2937)^3*(C2937-F2937)-G2937)-B2937/6,0)*'Расчет NPV'!$C$13)/(1+'Расчет NPV'!$C$12)^4</f>
        <v/>
      </c>
      <c r="L2937" s="9">
        <f>((D2937*(1+E2937)^4*(C2937-F2937)-G2937)-MAX((D2937*(1+E2937)^4*(C2937-F2937)-G2937)-B2937/6,0)*'Расчет NPV'!$C$13)/(1+'Расчет NPV'!$C$12)^5</f>
        <v/>
      </c>
      <c r="M2937" s="9">
        <f>((D2937*(1+E2937)^5*(C2937-F2937)-G2937)-MAX((D2937*(1+E2937)^5*(C2937-F2937)-G2937)-B2937/6,0)*'Расчет NPV'!$C$13)/(1+'Расчет NPV'!$C$12)^6</f>
        <v/>
      </c>
      <c r="N2937" s="13">
        <f>SUM(H2937:M2937)-B2937</f>
        <v/>
      </c>
    </row>
    <row r="2938">
      <c r="A2938" t="n">
        <v>2934</v>
      </c>
      <c r="B2938" s="9">
        <f>_xlfn.BETA.INV(RAND(),'Расчет NPV'!$E$5,'Расчет NPV'!$F$5,'Расчет NPV'!$B$5,'Расчет NPV'!$D$5)</f>
        <v/>
      </c>
      <c r="C2938" s="9">
        <f>_xlfn.BETA.INV(RAND(),'Расчет NPV'!$E$6,'Расчет NPV'!$F$6,'Расчет NPV'!$B$6,'Расчет NPV'!$D$6)</f>
        <v/>
      </c>
      <c r="D2938" s="9">
        <f>_xlfn.BETA.INV(RAND(),'Расчет NPV'!$E$7,'Расчет NPV'!$F$7,'Расчет NPV'!$B$7,'Расчет NPV'!$D$7)</f>
        <v/>
      </c>
      <c r="E2938" s="5">
        <f>_xlfn.BETA.INV(RAND(),'Расчет NPV'!$E$8,'Расчет NPV'!$F$8,'Расчет NPV'!$B$8,'Расчет NPV'!$D$8)</f>
        <v/>
      </c>
      <c r="F2938" s="9">
        <f>_xlfn.BETA.INV(RAND(),'Расчет NPV'!$E$9,'Расчет NPV'!$F$9,'Расчет NPV'!$B$9,'Расчет NPV'!$D$9)</f>
        <v/>
      </c>
      <c r="G2938" s="9">
        <f>_xlfn.BETA.INV(RAND(),'Расчет NPV'!$E$10,'Расчет NPV'!$F$10,'Расчет NPV'!$B$10,'Расчет NPV'!$D$10)</f>
        <v/>
      </c>
      <c r="H2938" s="9">
        <f>((D2938*(1+E2938)^0*'Расчет NPV'!$C$14*(C2938-F2938)-G2938)-MAX((D2938*(1+E2938)^0*'Расчет NPV'!$C$14*(C2938-F2938)-G2938)-B2938/6,0)*'Расчет NPV'!$C$13)/(1+'Расчет NPV'!$C$12)^1</f>
        <v/>
      </c>
      <c r="I2938" s="9">
        <f>((D2938*(1+E2938)^1*(C2938-F2938)-G2938)-MAX((D2938*(1+E2938)^1*(C2938-F2938)-G2938)-B2938/6,0)*'Расчет NPV'!$C$13)/(1+'Расчет NPV'!$C$12)^2</f>
        <v/>
      </c>
      <c r="J2938" s="9">
        <f>((D2938*(1+E2938)^2*(C2938-F2938)-G2938)-MAX((D2938*(1+E2938)^2*(C2938-F2938)-G2938)-B2938/6,0)*'Расчет NPV'!$C$13)/(1+'Расчет NPV'!$C$12)^3</f>
        <v/>
      </c>
      <c r="K2938" s="9">
        <f>((D2938*(1+E2938)^3*(C2938-F2938)-G2938)-MAX((D2938*(1+E2938)^3*(C2938-F2938)-G2938)-B2938/6,0)*'Расчет NPV'!$C$13)/(1+'Расчет NPV'!$C$12)^4</f>
        <v/>
      </c>
      <c r="L2938" s="9">
        <f>((D2938*(1+E2938)^4*(C2938-F2938)-G2938)-MAX((D2938*(1+E2938)^4*(C2938-F2938)-G2938)-B2938/6,0)*'Расчет NPV'!$C$13)/(1+'Расчет NPV'!$C$12)^5</f>
        <v/>
      </c>
      <c r="M2938" s="9">
        <f>((D2938*(1+E2938)^5*(C2938-F2938)-G2938)-MAX((D2938*(1+E2938)^5*(C2938-F2938)-G2938)-B2938/6,0)*'Расчет NPV'!$C$13)/(1+'Расчет NPV'!$C$12)^6</f>
        <v/>
      </c>
      <c r="N2938" s="13">
        <f>SUM(H2938:M2938)-B2938</f>
        <v/>
      </c>
    </row>
    <row r="2939">
      <c r="A2939" t="n">
        <v>2935</v>
      </c>
      <c r="B2939" s="9">
        <f>_xlfn.BETA.INV(RAND(),'Расчет NPV'!$E$5,'Расчет NPV'!$F$5,'Расчет NPV'!$B$5,'Расчет NPV'!$D$5)</f>
        <v/>
      </c>
      <c r="C2939" s="9">
        <f>_xlfn.BETA.INV(RAND(),'Расчет NPV'!$E$6,'Расчет NPV'!$F$6,'Расчет NPV'!$B$6,'Расчет NPV'!$D$6)</f>
        <v/>
      </c>
      <c r="D2939" s="9">
        <f>_xlfn.BETA.INV(RAND(),'Расчет NPV'!$E$7,'Расчет NPV'!$F$7,'Расчет NPV'!$B$7,'Расчет NPV'!$D$7)</f>
        <v/>
      </c>
      <c r="E2939" s="5">
        <f>_xlfn.BETA.INV(RAND(),'Расчет NPV'!$E$8,'Расчет NPV'!$F$8,'Расчет NPV'!$B$8,'Расчет NPV'!$D$8)</f>
        <v/>
      </c>
      <c r="F2939" s="9">
        <f>_xlfn.BETA.INV(RAND(),'Расчет NPV'!$E$9,'Расчет NPV'!$F$9,'Расчет NPV'!$B$9,'Расчет NPV'!$D$9)</f>
        <v/>
      </c>
      <c r="G2939" s="9">
        <f>_xlfn.BETA.INV(RAND(),'Расчет NPV'!$E$10,'Расчет NPV'!$F$10,'Расчет NPV'!$B$10,'Расчет NPV'!$D$10)</f>
        <v/>
      </c>
      <c r="H2939" s="9">
        <f>((D2939*(1+E2939)^0*'Расчет NPV'!$C$14*(C2939-F2939)-G2939)-MAX((D2939*(1+E2939)^0*'Расчет NPV'!$C$14*(C2939-F2939)-G2939)-B2939/6,0)*'Расчет NPV'!$C$13)/(1+'Расчет NPV'!$C$12)^1</f>
        <v/>
      </c>
      <c r="I2939" s="9">
        <f>((D2939*(1+E2939)^1*(C2939-F2939)-G2939)-MAX((D2939*(1+E2939)^1*(C2939-F2939)-G2939)-B2939/6,0)*'Расчет NPV'!$C$13)/(1+'Расчет NPV'!$C$12)^2</f>
        <v/>
      </c>
      <c r="J2939" s="9">
        <f>((D2939*(1+E2939)^2*(C2939-F2939)-G2939)-MAX((D2939*(1+E2939)^2*(C2939-F2939)-G2939)-B2939/6,0)*'Расчет NPV'!$C$13)/(1+'Расчет NPV'!$C$12)^3</f>
        <v/>
      </c>
      <c r="K2939" s="9">
        <f>((D2939*(1+E2939)^3*(C2939-F2939)-G2939)-MAX((D2939*(1+E2939)^3*(C2939-F2939)-G2939)-B2939/6,0)*'Расчет NPV'!$C$13)/(1+'Расчет NPV'!$C$12)^4</f>
        <v/>
      </c>
      <c r="L2939" s="9">
        <f>((D2939*(1+E2939)^4*(C2939-F2939)-G2939)-MAX((D2939*(1+E2939)^4*(C2939-F2939)-G2939)-B2939/6,0)*'Расчет NPV'!$C$13)/(1+'Расчет NPV'!$C$12)^5</f>
        <v/>
      </c>
      <c r="M2939" s="9">
        <f>((D2939*(1+E2939)^5*(C2939-F2939)-G2939)-MAX((D2939*(1+E2939)^5*(C2939-F2939)-G2939)-B2939/6,0)*'Расчет NPV'!$C$13)/(1+'Расчет NPV'!$C$12)^6</f>
        <v/>
      </c>
      <c r="N2939" s="13">
        <f>SUM(H2939:M2939)-B2939</f>
        <v/>
      </c>
    </row>
    <row r="2940">
      <c r="A2940" t="n">
        <v>2936</v>
      </c>
      <c r="B2940" s="9">
        <f>_xlfn.BETA.INV(RAND(),'Расчет NPV'!$E$5,'Расчет NPV'!$F$5,'Расчет NPV'!$B$5,'Расчет NPV'!$D$5)</f>
        <v/>
      </c>
      <c r="C2940" s="9">
        <f>_xlfn.BETA.INV(RAND(),'Расчет NPV'!$E$6,'Расчет NPV'!$F$6,'Расчет NPV'!$B$6,'Расчет NPV'!$D$6)</f>
        <v/>
      </c>
      <c r="D2940" s="9">
        <f>_xlfn.BETA.INV(RAND(),'Расчет NPV'!$E$7,'Расчет NPV'!$F$7,'Расчет NPV'!$B$7,'Расчет NPV'!$D$7)</f>
        <v/>
      </c>
      <c r="E2940" s="5">
        <f>_xlfn.BETA.INV(RAND(),'Расчет NPV'!$E$8,'Расчет NPV'!$F$8,'Расчет NPV'!$B$8,'Расчет NPV'!$D$8)</f>
        <v/>
      </c>
      <c r="F2940" s="9">
        <f>_xlfn.BETA.INV(RAND(),'Расчет NPV'!$E$9,'Расчет NPV'!$F$9,'Расчет NPV'!$B$9,'Расчет NPV'!$D$9)</f>
        <v/>
      </c>
      <c r="G2940" s="9">
        <f>_xlfn.BETA.INV(RAND(),'Расчет NPV'!$E$10,'Расчет NPV'!$F$10,'Расчет NPV'!$B$10,'Расчет NPV'!$D$10)</f>
        <v/>
      </c>
      <c r="H2940" s="9">
        <f>((D2940*(1+E2940)^0*'Расчет NPV'!$C$14*(C2940-F2940)-G2940)-MAX((D2940*(1+E2940)^0*'Расчет NPV'!$C$14*(C2940-F2940)-G2940)-B2940/6,0)*'Расчет NPV'!$C$13)/(1+'Расчет NPV'!$C$12)^1</f>
        <v/>
      </c>
      <c r="I2940" s="9">
        <f>((D2940*(1+E2940)^1*(C2940-F2940)-G2940)-MAX((D2940*(1+E2940)^1*(C2940-F2940)-G2940)-B2940/6,0)*'Расчет NPV'!$C$13)/(1+'Расчет NPV'!$C$12)^2</f>
        <v/>
      </c>
      <c r="J2940" s="9">
        <f>((D2940*(1+E2940)^2*(C2940-F2940)-G2940)-MAX((D2940*(1+E2940)^2*(C2940-F2940)-G2940)-B2940/6,0)*'Расчет NPV'!$C$13)/(1+'Расчет NPV'!$C$12)^3</f>
        <v/>
      </c>
      <c r="K2940" s="9">
        <f>((D2940*(1+E2940)^3*(C2940-F2940)-G2940)-MAX((D2940*(1+E2940)^3*(C2940-F2940)-G2940)-B2940/6,0)*'Расчет NPV'!$C$13)/(1+'Расчет NPV'!$C$12)^4</f>
        <v/>
      </c>
      <c r="L2940" s="9">
        <f>((D2940*(1+E2940)^4*(C2940-F2940)-G2940)-MAX((D2940*(1+E2940)^4*(C2940-F2940)-G2940)-B2940/6,0)*'Расчет NPV'!$C$13)/(1+'Расчет NPV'!$C$12)^5</f>
        <v/>
      </c>
      <c r="M2940" s="9">
        <f>((D2940*(1+E2940)^5*(C2940-F2940)-G2940)-MAX((D2940*(1+E2940)^5*(C2940-F2940)-G2940)-B2940/6,0)*'Расчет NPV'!$C$13)/(1+'Расчет NPV'!$C$12)^6</f>
        <v/>
      </c>
      <c r="N2940" s="13">
        <f>SUM(H2940:M2940)-B2940</f>
        <v/>
      </c>
    </row>
    <row r="2941">
      <c r="A2941" t="n">
        <v>2937</v>
      </c>
      <c r="B2941" s="9">
        <f>_xlfn.BETA.INV(RAND(),'Расчет NPV'!$E$5,'Расчет NPV'!$F$5,'Расчет NPV'!$B$5,'Расчет NPV'!$D$5)</f>
        <v/>
      </c>
      <c r="C2941" s="9">
        <f>_xlfn.BETA.INV(RAND(),'Расчет NPV'!$E$6,'Расчет NPV'!$F$6,'Расчет NPV'!$B$6,'Расчет NPV'!$D$6)</f>
        <v/>
      </c>
      <c r="D2941" s="9">
        <f>_xlfn.BETA.INV(RAND(),'Расчет NPV'!$E$7,'Расчет NPV'!$F$7,'Расчет NPV'!$B$7,'Расчет NPV'!$D$7)</f>
        <v/>
      </c>
      <c r="E2941" s="5">
        <f>_xlfn.BETA.INV(RAND(),'Расчет NPV'!$E$8,'Расчет NPV'!$F$8,'Расчет NPV'!$B$8,'Расчет NPV'!$D$8)</f>
        <v/>
      </c>
      <c r="F2941" s="9">
        <f>_xlfn.BETA.INV(RAND(),'Расчет NPV'!$E$9,'Расчет NPV'!$F$9,'Расчет NPV'!$B$9,'Расчет NPV'!$D$9)</f>
        <v/>
      </c>
      <c r="G2941" s="9">
        <f>_xlfn.BETA.INV(RAND(),'Расчет NPV'!$E$10,'Расчет NPV'!$F$10,'Расчет NPV'!$B$10,'Расчет NPV'!$D$10)</f>
        <v/>
      </c>
      <c r="H2941" s="9">
        <f>((D2941*(1+E2941)^0*'Расчет NPV'!$C$14*(C2941-F2941)-G2941)-MAX((D2941*(1+E2941)^0*'Расчет NPV'!$C$14*(C2941-F2941)-G2941)-B2941/6,0)*'Расчет NPV'!$C$13)/(1+'Расчет NPV'!$C$12)^1</f>
        <v/>
      </c>
      <c r="I2941" s="9">
        <f>((D2941*(1+E2941)^1*(C2941-F2941)-G2941)-MAX((D2941*(1+E2941)^1*(C2941-F2941)-G2941)-B2941/6,0)*'Расчет NPV'!$C$13)/(1+'Расчет NPV'!$C$12)^2</f>
        <v/>
      </c>
      <c r="J2941" s="9">
        <f>((D2941*(1+E2941)^2*(C2941-F2941)-G2941)-MAX((D2941*(1+E2941)^2*(C2941-F2941)-G2941)-B2941/6,0)*'Расчет NPV'!$C$13)/(1+'Расчет NPV'!$C$12)^3</f>
        <v/>
      </c>
      <c r="K2941" s="9">
        <f>((D2941*(1+E2941)^3*(C2941-F2941)-G2941)-MAX((D2941*(1+E2941)^3*(C2941-F2941)-G2941)-B2941/6,0)*'Расчет NPV'!$C$13)/(1+'Расчет NPV'!$C$12)^4</f>
        <v/>
      </c>
      <c r="L2941" s="9">
        <f>((D2941*(1+E2941)^4*(C2941-F2941)-G2941)-MAX((D2941*(1+E2941)^4*(C2941-F2941)-G2941)-B2941/6,0)*'Расчет NPV'!$C$13)/(1+'Расчет NPV'!$C$12)^5</f>
        <v/>
      </c>
      <c r="M2941" s="9">
        <f>((D2941*(1+E2941)^5*(C2941-F2941)-G2941)-MAX((D2941*(1+E2941)^5*(C2941-F2941)-G2941)-B2941/6,0)*'Расчет NPV'!$C$13)/(1+'Расчет NPV'!$C$12)^6</f>
        <v/>
      </c>
      <c r="N2941" s="13">
        <f>SUM(H2941:M2941)-B2941</f>
        <v/>
      </c>
    </row>
    <row r="2942">
      <c r="A2942" t="n">
        <v>2938</v>
      </c>
      <c r="B2942" s="9">
        <f>_xlfn.BETA.INV(RAND(),'Расчет NPV'!$E$5,'Расчет NPV'!$F$5,'Расчет NPV'!$B$5,'Расчет NPV'!$D$5)</f>
        <v/>
      </c>
      <c r="C2942" s="9">
        <f>_xlfn.BETA.INV(RAND(),'Расчет NPV'!$E$6,'Расчет NPV'!$F$6,'Расчет NPV'!$B$6,'Расчет NPV'!$D$6)</f>
        <v/>
      </c>
      <c r="D2942" s="9">
        <f>_xlfn.BETA.INV(RAND(),'Расчет NPV'!$E$7,'Расчет NPV'!$F$7,'Расчет NPV'!$B$7,'Расчет NPV'!$D$7)</f>
        <v/>
      </c>
      <c r="E2942" s="5">
        <f>_xlfn.BETA.INV(RAND(),'Расчет NPV'!$E$8,'Расчет NPV'!$F$8,'Расчет NPV'!$B$8,'Расчет NPV'!$D$8)</f>
        <v/>
      </c>
      <c r="F2942" s="9">
        <f>_xlfn.BETA.INV(RAND(),'Расчет NPV'!$E$9,'Расчет NPV'!$F$9,'Расчет NPV'!$B$9,'Расчет NPV'!$D$9)</f>
        <v/>
      </c>
      <c r="G2942" s="9">
        <f>_xlfn.BETA.INV(RAND(),'Расчет NPV'!$E$10,'Расчет NPV'!$F$10,'Расчет NPV'!$B$10,'Расчет NPV'!$D$10)</f>
        <v/>
      </c>
      <c r="H2942" s="9">
        <f>((D2942*(1+E2942)^0*'Расчет NPV'!$C$14*(C2942-F2942)-G2942)-MAX((D2942*(1+E2942)^0*'Расчет NPV'!$C$14*(C2942-F2942)-G2942)-B2942/6,0)*'Расчет NPV'!$C$13)/(1+'Расчет NPV'!$C$12)^1</f>
        <v/>
      </c>
      <c r="I2942" s="9">
        <f>((D2942*(1+E2942)^1*(C2942-F2942)-G2942)-MAX((D2942*(1+E2942)^1*(C2942-F2942)-G2942)-B2942/6,0)*'Расчет NPV'!$C$13)/(1+'Расчет NPV'!$C$12)^2</f>
        <v/>
      </c>
      <c r="J2942" s="9">
        <f>((D2942*(1+E2942)^2*(C2942-F2942)-G2942)-MAX((D2942*(1+E2942)^2*(C2942-F2942)-G2942)-B2942/6,0)*'Расчет NPV'!$C$13)/(1+'Расчет NPV'!$C$12)^3</f>
        <v/>
      </c>
      <c r="K2942" s="9">
        <f>((D2942*(1+E2942)^3*(C2942-F2942)-G2942)-MAX((D2942*(1+E2942)^3*(C2942-F2942)-G2942)-B2942/6,0)*'Расчет NPV'!$C$13)/(1+'Расчет NPV'!$C$12)^4</f>
        <v/>
      </c>
      <c r="L2942" s="9">
        <f>((D2942*(1+E2942)^4*(C2942-F2942)-G2942)-MAX((D2942*(1+E2942)^4*(C2942-F2942)-G2942)-B2942/6,0)*'Расчет NPV'!$C$13)/(1+'Расчет NPV'!$C$12)^5</f>
        <v/>
      </c>
      <c r="M2942" s="9">
        <f>((D2942*(1+E2942)^5*(C2942-F2942)-G2942)-MAX((D2942*(1+E2942)^5*(C2942-F2942)-G2942)-B2942/6,0)*'Расчет NPV'!$C$13)/(1+'Расчет NPV'!$C$12)^6</f>
        <v/>
      </c>
      <c r="N2942" s="13">
        <f>SUM(H2942:M2942)-B2942</f>
        <v/>
      </c>
    </row>
    <row r="2943">
      <c r="A2943" t="n">
        <v>2939</v>
      </c>
      <c r="B2943" s="9">
        <f>_xlfn.BETA.INV(RAND(),'Расчет NPV'!$E$5,'Расчет NPV'!$F$5,'Расчет NPV'!$B$5,'Расчет NPV'!$D$5)</f>
        <v/>
      </c>
      <c r="C2943" s="9">
        <f>_xlfn.BETA.INV(RAND(),'Расчет NPV'!$E$6,'Расчет NPV'!$F$6,'Расчет NPV'!$B$6,'Расчет NPV'!$D$6)</f>
        <v/>
      </c>
      <c r="D2943" s="9">
        <f>_xlfn.BETA.INV(RAND(),'Расчет NPV'!$E$7,'Расчет NPV'!$F$7,'Расчет NPV'!$B$7,'Расчет NPV'!$D$7)</f>
        <v/>
      </c>
      <c r="E2943" s="5">
        <f>_xlfn.BETA.INV(RAND(),'Расчет NPV'!$E$8,'Расчет NPV'!$F$8,'Расчет NPV'!$B$8,'Расчет NPV'!$D$8)</f>
        <v/>
      </c>
      <c r="F2943" s="9">
        <f>_xlfn.BETA.INV(RAND(),'Расчет NPV'!$E$9,'Расчет NPV'!$F$9,'Расчет NPV'!$B$9,'Расчет NPV'!$D$9)</f>
        <v/>
      </c>
      <c r="G2943" s="9">
        <f>_xlfn.BETA.INV(RAND(),'Расчет NPV'!$E$10,'Расчет NPV'!$F$10,'Расчет NPV'!$B$10,'Расчет NPV'!$D$10)</f>
        <v/>
      </c>
      <c r="H2943" s="9">
        <f>((D2943*(1+E2943)^0*'Расчет NPV'!$C$14*(C2943-F2943)-G2943)-MAX((D2943*(1+E2943)^0*'Расчет NPV'!$C$14*(C2943-F2943)-G2943)-B2943/6,0)*'Расчет NPV'!$C$13)/(1+'Расчет NPV'!$C$12)^1</f>
        <v/>
      </c>
      <c r="I2943" s="9">
        <f>((D2943*(1+E2943)^1*(C2943-F2943)-G2943)-MAX((D2943*(1+E2943)^1*(C2943-F2943)-G2943)-B2943/6,0)*'Расчет NPV'!$C$13)/(1+'Расчет NPV'!$C$12)^2</f>
        <v/>
      </c>
      <c r="J2943" s="9">
        <f>((D2943*(1+E2943)^2*(C2943-F2943)-G2943)-MAX((D2943*(1+E2943)^2*(C2943-F2943)-G2943)-B2943/6,0)*'Расчет NPV'!$C$13)/(1+'Расчет NPV'!$C$12)^3</f>
        <v/>
      </c>
      <c r="K2943" s="9">
        <f>((D2943*(1+E2943)^3*(C2943-F2943)-G2943)-MAX((D2943*(1+E2943)^3*(C2943-F2943)-G2943)-B2943/6,0)*'Расчет NPV'!$C$13)/(1+'Расчет NPV'!$C$12)^4</f>
        <v/>
      </c>
      <c r="L2943" s="9">
        <f>((D2943*(1+E2943)^4*(C2943-F2943)-G2943)-MAX((D2943*(1+E2943)^4*(C2943-F2943)-G2943)-B2943/6,0)*'Расчет NPV'!$C$13)/(1+'Расчет NPV'!$C$12)^5</f>
        <v/>
      </c>
      <c r="M2943" s="9">
        <f>((D2943*(1+E2943)^5*(C2943-F2943)-G2943)-MAX((D2943*(1+E2943)^5*(C2943-F2943)-G2943)-B2943/6,0)*'Расчет NPV'!$C$13)/(1+'Расчет NPV'!$C$12)^6</f>
        <v/>
      </c>
      <c r="N2943" s="13">
        <f>SUM(H2943:M2943)-B2943</f>
        <v/>
      </c>
    </row>
    <row r="2944">
      <c r="A2944" t="n">
        <v>2940</v>
      </c>
      <c r="B2944" s="9">
        <f>_xlfn.BETA.INV(RAND(),'Расчет NPV'!$E$5,'Расчет NPV'!$F$5,'Расчет NPV'!$B$5,'Расчет NPV'!$D$5)</f>
        <v/>
      </c>
      <c r="C2944" s="9">
        <f>_xlfn.BETA.INV(RAND(),'Расчет NPV'!$E$6,'Расчет NPV'!$F$6,'Расчет NPV'!$B$6,'Расчет NPV'!$D$6)</f>
        <v/>
      </c>
      <c r="D2944" s="9">
        <f>_xlfn.BETA.INV(RAND(),'Расчет NPV'!$E$7,'Расчет NPV'!$F$7,'Расчет NPV'!$B$7,'Расчет NPV'!$D$7)</f>
        <v/>
      </c>
      <c r="E2944" s="5">
        <f>_xlfn.BETA.INV(RAND(),'Расчет NPV'!$E$8,'Расчет NPV'!$F$8,'Расчет NPV'!$B$8,'Расчет NPV'!$D$8)</f>
        <v/>
      </c>
      <c r="F2944" s="9">
        <f>_xlfn.BETA.INV(RAND(),'Расчет NPV'!$E$9,'Расчет NPV'!$F$9,'Расчет NPV'!$B$9,'Расчет NPV'!$D$9)</f>
        <v/>
      </c>
      <c r="G2944" s="9">
        <f>_xlfn.BETA.INV(RAND(),'Расчет NPV'!$E$10,'Расчет NPV'!$F$10,'Расчет NPV'!$B$10,'Расчет NPV'!$D$10)</f>
        <v/>
      </c>
      <c r="H2944" s="9">
        <f>((D2944*(1+E2944)^0*'Расчет NPV'!$C$14*(C2944-F2944)-G2944)-MAX((D2944*(1+E2944)^0*'Расчет NPV'!$C$14*(C2944-F2944)-G2944)-B2944/6,0)*'Расчет NPV'!$C$13)/(1+'Расчет NPV'!$C$12)^1</f>
        <v/>
      </c>
      <c r="I2944" s="9">
        <f>((D2944*(1+E2944)^1*(C2944-F2944)-G2944)-MAX((D2944*(1+E2944)^1*(C2944-F2944)-G2944)-B2944/6,0)*'Расчет NPV'!$C$13)/(1+'Расчет NPV'!$C$12)^2</f>
        <v/>
      </c>
      <c r="J2944" s="9">
        <f>((D2944*(1+E2944)^2*(C2944-F2944)-G2944)-MAX((D2944*(1+E2944)^2*(C2944-F2944)-G2944)-B2944/6,0)*'Расчет NPV'!$C$13)/(1+'Расчет NPV'!$C$12)^3</f>
        <v/>
      </c>
      <c r="K2944" s="9">
        <f>((D2944*(1+E2944)^3*(C2944-F2944)-G2944)-MAX((D2944*(1+E2944)^3*(C2944-F2944)-G2944)-B2944/6,0)*'Расчет NPV'!$C$13)/(1+'Расчет NPV'!$C$12)^4</f>
        <v/>
      </c>
      <c r="L2944" s="9">
        <f>((D2944*(1+E2944)^4*(C2944-F2944)-G2944)-MAX((D2944*(1+E2944)^4*(C2944-F2944)-G2944)-B2944/6,0)*'Расчет NPV'!$C$13)/(1+'Расчет NPV'!$C$12)^5</f>
        <v/>
      </c>
      <c r="M2944" s="9">
        <f>((D2944*(1+E2944)^5*(C2944-F2944)-G2944)-MAX((D2944*(1+E2944)^5*(C2944-F2944)-G2944)-B2944/6,0)*'Расчет NPV'!$C$13)/(1+'Расчет NPV'!$C$12)^6</f>
        <v/>
      </c>
      <c r="N2944" s="13">
        <f>SUM(H2944:M2944)-B2944</f>
        <v/>
      </c>
    </row>
    <row r="2945">
      <c r="A2945" t="n">
        <v>2941</v>
      </c>
      <c r="B2945" s="9">
        <f>_xlfn.BETA.INV(RAND(),'Расчет NPV'!$E$5,'Расчет NPV'!$F$5,'Расчет NPV'!$B$5,'Расчет NPV'!$D$5)</f>
        <v/>
      </c>
      <c r="C2945" s="9">
        <f>_xlfn.BETA.INV(RAND(),'Расчет NPV'!$E$6,'Расчет NPV'!$F$6,'Расчет NPV'!$B$6,'Расчет NPV'!$D$6)</f>
        <v/>
      </c>
      <c r="D2945" s="9">
        <f>_xlfn.BETA.INV(RAND(),'Расчет NPV'!$E$7,'Расчет NPV'!$F$7,'Расчет NPV'!$B$7,'Расчет NPV'!$D$7)</f>
        <v/>
      </c>
      <c r="E2945" s="5">
        <f>_xlfn.BETA.INV(RAND(),'Расчет NPV'!$E$8,'Расчет NPV'!$F$8,'Расчет NPV'!$B$8,'Расчет NPV'!$D$8)</f>
        <v/>
      </c>
      <c r="F2945" s="9">
        <f>_xlfn.BETA.INV(RAND(),'Расчет NPV'!$E$9,'Расчет NPV'!$F$9,'Расчет NPV'!$B$9,'Расчет NPV'!$D$9)</f>
        <v/>
      </c>
      <c r="G2945" s="9">
        <f>_xlfn.BETA.INV(RAND(),'Расчет NPV'!$E$10,'Расчет NPV'!$F$10,'Расчет NPV'!$B$10,'Расчет NPV'!$D$10)</f>
        <v/>
      </c>
      <c r="H2945" s="9">
        <f>((D2945*(1+E2945)^0*'Расчет NPV'!$C$14*(C2945-F2945)-G2945)-MAX((D2945*(1+E2945)^0*'Расчет NPV'!$C$14*(C2945-F2945)-G2945)-B2945/6,0)*'Расчет NPV'!$C$13)/(1+'Расчет NPV'!$C$12)^1</f>
        <v/>
      </c>
      <c r="I2945" s="9">
        <f>((D2945*(1+E2945)^1*(C2945-F2945)-G2945)-MAX((D2945*(1+E2945)^1*(C2945-F2945)-G2945)-B2945/6,0)*'Расчет NPV'!$C$13)/(1+'Расчет NPV'!$C$12)^2</f>
        <v/>
      </c>
      <c r="J2945" s="9">
        <f>((D2945*(1+E2945)^2*(C2945-F2945)-G2945)-MAX((D2945*(1+E2945)^2*(C2945-F2945)-G2945)-B2945/6,0)*'Расчет NPV'!$C$13)/(1+'Расчет NPV'!$C$12)^3</f>
        <v/>
      </c>
      <c r="K2945" s="9">
        <f>((D2945*(1+E2945)^3*(C2945-F2945)-G2945)-MAX((D2945*(1+E2945)^3*(C2945-F2945)-G2945)-B2945/6,0)*'Расчет NPV'!$C$13)/(1+'Расчет NPV'!$C$12)^4</f>
        <v/>
      </c>
      <c r="L2945" s="9">
        <f>((D2945*(1+E2945)^4*(C2945-F2945)-G2945)-MAX((D2945*(1+E2945)^4*(C2945-F2945)-G2945)-B2945/6,0)*'Расчет NPV'!$C$13)/(1+'Расчет NPV'!$C$12)^5</f>
        <v/>
      </c>
      <c r="M2945" s="9">
        <f>((D2945*(1+E2945)^5*(C2945-F2945)-G2945)-MAX((D2945*(1+E2945)^5*(C2945-F2945)-G2945)-B2945/6,0)*'Расчет NPV'!$C$13)/(1+'Расчет NPV'!$C$12)^6</f>
        <v/>
      </c>
      <c r="N2945" s="13">
        <f>SUM(H2945:M2945)-B2945</f>
        <v/>
      </c>
    </row>
    <row r="2946">
      <c r="A2946" t="n">
        <v>2942</v>
      </c>
      <c r="B2946" s="9">
        <f>_xlfn.BETA.INV(RAND(),'Расчет NPV'!$E$5,'Расчет NPV'!$F$5,'Расчет NPV'!$B$5,'Расчет NPV'!$D$5)</f>
        <v/>
      </c>
      <c r="C2946" s="9">
        <f>_xlfn.BETA.INV(RAND(),'Расчет NPV'!$E$6,'Расчет NPV'!$F$6,'Расчет NPV'!$B$6,'Расчет NPV'!$D$6)</f>
        <v/>
      </c>
      <c r="D2946" s="9">
        <f>_xlfn.BETA.INV(RAND(),'Расчет NPV'!$E$7,'Расчет NPV'!$F$7,'Расчет NPV'!$B$7,'Расчет NPV'!$D$7)</f>
        <v/>
      </c>
      <c r="E2946" s="5">
        <f>_xlfn.BETA.INV(RAND(),'Расчет NPV'!$E$8,'Расчет NPV'!$F$8,'Расчет NPV'!$B$8,'Расчет NPV'!$D$8)</f>
        <v/>
      </c>
      <c r="F2946" s="9">
        <f>_xlfn.BETA.INV(RAND(),'Расчет NPV'!$E$9,'Расчет NPV'!$F$9,'Расчет NPV'!$B$9,'Расчет NPV'!$D$9)</f>
        <v/>
      </c>
      <c r="G2946" s="9">
        <f>_xlfn.BETA.INV(RAND(),'Расчет NPV'!$E$10,'Расчет NPV'!$F$10,'Расчет NPV'!$B$10,'Расчет NPV'!$D$10)</f>
        <v/>
      </c>
      <c r="H2946" s="9">
        <f>((D2946*(1+E2946)^0*'Расчет NPV'!$C$14*(C2946-F2946)-G2946)-MAX((D2946*(1+E2946)^0*'Расчет NPV'!$C$14*(C2946-F2946)-G2946)-B2946/6,0)*'Расчет NPV'!$C$13)/(1+'Расчет NPV'!$C$12)^1</f>
        <v/>
      </c>
      <c r="I2946" s="9">
        <f>((D2946*(1+E2946)^1*(C2946-F2946)-G2946)-MAX((D2946*(1+E2946)^1*(C2946-F2946)-G2946)-B2946/6,0)*'Расчет NPV'!$C$13)/(1+'Расчет NPV'!$C$12)^2</f>
        <v/>
      </c>
      <c r="J2946" s="9">
        <f>((D2946*(1+E2946)^2*(C2946-F2946)-G2946)-MAX((D2946*(1+E2946)^2*(C2946-F2946)-G2946)-B2946/6,0)*'Расчет NPV'!$C$13)/(1+'Расчет NPV'!$C$12)^3</f>
        <v/>
      </c>
      <c r="K2946" s="9">
        <f>((D2946*(1+E2946)^3*(C2946-F2946)-G2946)-MAX((D2946*(1+E2946)^3*(C2946-F2946)-G2946)-B2946/6,0)*'Расчет NPV'!$C$13)/(1+'Расчет NPV'!$C$12)^4</f>
        <v/>
      </c>
      <c r="L2946" s="9">
        <f>((D2946*(1+E2946)^4*(C2946-F2946)-G2946)-MAX((D2946*(1+E2946)^4*(C2946-F2946)-G2946)-B2946/6,0)*'Расчет NPV'!$C$13)/(1+'Расчет NPV'!$C$12)^5</f>
        <v/>
      </c>
      <c r="M2946" s="9">
        <f>((D2946*(1+E2946)^5*(C2946-F2946)-G2946)-MAX((D2946*(1+E2946)^5*(C2946-F2946)-G2946)-B2946/6,0)*'Расчет NPV'!$C$13)/(1+'Расчет NPV'!$C$12)^6</f>
        <v/>
      </c>
      <c r="N2946" s="13">
        <f>SUM(H2946:M2946)-B2946</f>
        <v/>
      </c>
    </row>
    <row r="2947">
      <c r="A2947" t="n">
        <v>2943</v>
      </c>
      <c r="B2947" s="9">
        <f>_xlfn.BETA.INV(RAND(),'Расчет NPV'!$E$5,'Расчет NPV'!$F$5,'Расчет NPV'!$B$5,'Расчет NPV'!$D$5)</f>
        <v/>
      </c>
      <c r="C2947" s="9">
        <f>_xlfn.BETA.INV(RAND(),'Расчет NPV'!$E$6,'Расчет NPV'!$F$6,'Расчет NPV'!$B$6,'Расчет NPV'!$D$6)</f>
        <v/>
      </c>
      <c r="D2947" s="9">
        <f>_xlfn.BETA.INV(RAND(),'Расчет NPV'!$E$7,'Расчет NPV'!$F$7,'Расчет NPV'!$B$7,'Расчет NPV'!$D$7)</f>
        <v/>
      </c>
      <c r="E2947" s="5">
        <f>_xlfn.BETA.INV(RAND(),'Расчет NPV'!$E$8,'Расчет NPV'!$F$8,'Расчет NPV'!$B$8,'Расчет NPV'!$D$8)</f>
        <v/>
      </c>
      <c r="F2947" s="9">
        <f>_xlfn.BETA.INV(RAND(),'Расчет NPV'!$E$9,'Расчет NPV'!$F$9,'Расчет NPV'!$B$9,'Расчет NPV'!$D$9)</f>
        <v/>
      </c>
      <c r="G2947" s="9">
        <f>_xlfn.BETA.INV(RAND(),'Расчет NPV'!$E$10,'Расчет NPV'!$F$10,'Расчет NPV'!$B$10,'Расчет NPV'!$D$10)</f>
        <v/>
      </c>
      <c r="H2947" s="9">
        <f>((D2947*(1+E2947)^0*'Расчет NPV'!$C$14*(C2947-F2947)-G2947)-MAX((D2947*(1+E2947)^0*'Расчет NPV'!$C$14*(C2947-F2947)-G2947)-B2947/6,0)*'Расчет NPV'!$C$13)/(1+'Расчет NPV'!$C$12)^1</f>
        <v/>
      </c>
      <c r="I2947" s="9">
        <f>((D2947*(1+E2947)^1*(C2947-F2947)-G2947)-MAX((D2947*(1+E2947)^1*(C2947-F2947)-G2947)-B2947/6,0)*'Расчет NPV'!$C$13)/(1+'Расчет NPV'!$C$12)^2</f>
        <v/>
      </c>
      <c r="J2947" s="9">
        <f>((D2947*(1+E2947)^2*(C2947-F2947)-G2947)-MAX((D2947*(1+E2947)^2*(C2947-F2947)-G2947)-B2947/6,0)*'Расчет NPV'!$C$13)/(1+'Расчет NPV'!$C$12)^3</f>
        <v/>
      </c>
      <c r="K2947" s="9">
        <f>((D2947*(1+E2947)^3*(C2947-F2947)-G2947)-MAX((D2947*(1+E2947)^3*(C2947-F2947)-G2947)-B2947/6,0)*'Расчет NPV'!$C$13)/(1+'Расчет NPV'!$C$12)^4</f>
        <v/>
      </c>
      <c r="L2947" s="9">
        <f>((D2947*(1+E2947)^4*(C2947-F2947)-G2947)-MAX((D2947*(1+E2947)^4*(C2947-F2947)-G2947)-B2947/6,0)*'Расчет NPV'!$C$13)/(1+'Расчет NPV'!$C$12)^5</f>
        <v/>
      </c>
      <c r="M2947" s="9">
        <f>((D2947*(1+E2947)^5*(C2947-F2947)-G2947)-MAX((D2947*(1+E2947)^5*(C2947-F2947)-G2947)-B2947/6,0)*'Расчет NPV'!$C$13)/(1+'Расчет NPV'!$C$12)^6</f>
        <v/>
      </c>
      <c r="N2947" s="13">
        <f>SUM(H2947:M2947)-B2947</f>
        <v/>
      </c>
    </row>
    <row r="2948">
      <c r="A2948" t="n">
        <v>2944</v>
      </c>
      <c r="B2948" s="9">
        <f>_xlfn.BETA.INV(RAND(),'Расчет NPV'!$E$5,'Расчет NPV'!$F$5,'Расчет NPV'!$B$5,'Расчет NPV'!$D$5)</f>
        <v/>
      </c>
      <c r="C2948" s="9">
        <f>_xlfn.BETA.INV(RAND(),'Расчет NPV'!$E$6,'Расчет NPV'!$F$6,'Расчет NPV'!$B$6,'Расчет NPV'!$D$6)</f>
        <v/>
      </c>
      <c r="D2948" s="9">
        <f>_xlfn.BETA.INV(RAND(),'Расчет NPV'!$E$7,'Расчет NPV'!$F$7,'Расчет NPV'!$B$7,'Расчет NPV'!$D$7)</f>
        <v/>
      </c>
      <c r="E2948" s="5">
        <f>_xlfn.BETA.INV(RAND(),'Расчет NPV'!$E$8,'Расчет NPV'!$F$8,'Расчет NPV'!$B$8,'Расчет NPV'!$D$8)</f>
        <v/>
      </c>
      <c r="F2948" s="9">
        <f>_xlfn.BETA.INV(RAND(),'Расчет NPV'!$E$9,'Расчет NPV'!$F$9,'Расчет NPV'!$B$9,'Расчет NPV'!$D$9)</f>
        <v/>
      </c>
      <c r="G2948" s="9">
        <f>_xlfn.BETA.INV(RAND(),'Расчет NPV'!$E$10,'Расчет NPV'!$F$10,'Расчет NPV'!$B$10,'Расчет NPV'!$D$10)</f>
        <v/>
      </c>
      <c r="H2948" s="9">
        <f>((D2948*(1+E2948)^0*'Расчет NPV'!$C$14*(C2948-F2948)-G2948)-MAX((D2948*(1+E2948)^0*'Расчет NPV'!$C$14*(C2948-F2948)-G2948)-B2948/6,0)*'Расчет NPV'!$C$13)/(1+'Расчет NPV'!$C$12)^1</f>
        <v/>
      </c>
      <c r="I2948" s="9">
        <f>((D2948*(1+E2948)^1*(C2948-F2948)-G2948)-MAX((D2948*(1+E2948)^1*(C2948-F2948)-G2948)-B2948/6,0)*'Расчет NPV'!$C$13)/(1+'Расчет NPV'!$C$12)^2</f>
        <v/>
      </c>
      <c r="J2948" s="9">
        <f>((D2948*(1+E2948)^2*(C2948-F2948)-G2948)-MAX((D2948*(1+E2948)^2*(C2948-F2948)-G2948)-B2948/6,0)*'Расчет NPV'!$C$13)/(1+'Расчет NPV'!$C$12)^3</f>
        <v/>
      </c>
      <c r="K2948" s="9">
        <f>((D2948*(1+E2948)^3*(C2948-F2948)-G2948)-MAX((D2948*(1+E2948)^3*(C2948-F2948)-G2948)-B2948/6,0)*'Расчет NPV'!$C$13)/(1+'Расчет NPV'!$C$12)^4</f>
        <v/>
      </c>
      <c r="L2948" s="9">
        <f>((D2948*(1+E2948)^4*(C2948-F2948)-G2948)-MAX((D2948*(1+E2948)^4*(C2948-F2948)-G2948)-B2948/6,0)*'Расчет NPV'!$C$13)/(1+'Расчет NPV'!$C$12)^5</f>
        <v/>
      </c>
      <c r="M2948" s="9">
        <f>((D2948*(1+E2948)^5*(C2948-F2948)-G2948)-MAX((D2948*(1+E2948)^5*(C2948-F2948)-G2948)-B2948/6,0)*'Расчет NPV'!$C$13)/(1+'Расчет NPV'!$C$12)^6</f>
        <v/>
      </c>
      <c r="N2948" s="13">
        <f>SUM(H2948:M2948)-B2948</f>
        <v/>
      </c>
    </row>
    <row r="2949">
      <c r="A2949" t="n">
        <v>2945</v>
      </c>
      <c r="B2949" s="9">
        <f>_xlfn.BETA.INV(RAND(),'Расчет NPV'!$E$5,'Расчет NPV'!$F$5,'Расчет NPV'!$B$5,'Расчет NPV'!$D$5)</f>
        <v/>
      </c>
      <c r="C2949" s="9">
        <f>_xlfn.BETA.INV(RAND(),'Расчет NPV'!$E$6,'Расчет NPV'!$F$6,'Расчет NPV'!$B$6,'Расчет NPV'!$D$6)</f>
        <v/>
      </c>
      <c r="D2949" s="9">
        <f>_xlfn.BETA.INV(RAND(),'Расчет NPV'!$E$7,'Расчет NPV'!$F$7,'Расчет NPV'!$B$7,'Расчет NPV'!$D$7)</f>
        <v/>
      </c>
      <c r="E2949" s="5">
        <f>_xlfn.BETA.INV(RAND(),'Расчет NPV'!$E$8,'Расчет NPV'!$F$8,'Расчет NPV'!$B$8,'Расчет NPV'!$D$8)</f>
        <v/>
      </c>
      <c r="F2949" s="9">
        <f>_xlfn.BETA.INV(RAND(),'Расчет NPV'!$E$9,'Расчет NPV'!$F$9,'Расчет NPV'!$B$9,'Расчет NPV'!$D$9)</f>
        <v/>
      </c>
      <c r="G2949" s="9">
        <f>_xlfn.BETA.INV(RAND(),'Расчет NPV'!$E$10,'Расчет NPV'!$F$10,'Расчет NPV'!$B$10,'Расчет NPV'!$D$10)</f>
        <v/>
      </c>
      <c r="H2949" s="9">
        <f>((D2949*(1+E2949)^0*'Расчет NPV'!$C$14*(C2949-F2949)-G2949)-MAX((D2949*(1+E2949)^0*'Расчет NPV'!$C$14*(C2949-F2949)-G2949)-B2949/6,0)*'Расчет NPV'!$C$13)/(1+'Расчет NPV'!$C$12)^1</f>
        <v/>
      </c>
      <c r="I2949" s="9">
        <f>((D2949*(1+E2949)^1*(C2949-F2949)-G2949)-MAX((D2949*(1+E2949)^1*(C2949-F2949)-G2949)-B2949/6,0)*'Расчет NPV'!$C$13)/(1+'Расчет NPV'!$C$12)^2</f>
        <v/>
      </c>
      <c r="J2949" s="9">
        <f>((D2949*(1+E2949)^2*(C2949-F2949)-G2949)-MAX((D2949*(1+E2949)^2*(C2949-F2949)-G2949)-B2949/6,0)*'Расчет NPV'!$C$13)/(1+'Расчет NPV'!$C$12)^3</f>
        <v/>
      </c>
      <c r="K2949" s="9">
        <f>((D2949*(1+E2949)^3*(C2949-F2949)-G2949)-MAX((D2949*(1+E2949)^3*(C2949-F2949)-G2949)-B2949/6,0)*'Расчет NPV'!$C$13)/(1+'Расчет NPV'!$C$12)^4</f>
        <v/>
      </c>
      <c r="L2949" s="9">
        <f>((D2949*(1+E2949)^4*(C2949-F2949)-G2949)-MAX((D2949*(1+E2949)^4*(C2949-F2949)-G2949)-B2949/6,0)*'Расчет NPV'!$C$13)/(1+'Расчет NPV'!$C$12)^5</f>
        <v/>
      </c>
      <c r="M2949" s="9">
        <f>((D2949*(1+E2949)^5*(C2949-F2949)-G2949)-MAX((D2949*(1+E2949)^5*(C2949-F2949)-G2949)-B2949/6,0)*'Расчет NPV'!$C$13)/(1+'Расчет NPV'!$C$12)^6</f>
        <v/>
      </c>
      <c r="N2949" s="13">
        <f>SUM(H2949:M2949)-B2949</f>
        <v/>
      </c>
    </row>
    <row r="2950">
      <c r="A2950" t="n">
        <v>2946</v>
      </c>
      <c r="B2950" s="9">
        <f>_xlfn.BETA.INV(RAND(),'Расчет NPV'!$E$5,'Расчет NPV'!$F$5,'Расчет NPV'!$B$5,'Расчет NPV'!$D$5)</f>
        <v/>
      </c>
      <c r="C2950" s="9">
        <f>_xlfn.BETA.INV(RAND(),'Расчет NPV'!$E$6,'Расчет NPV'!$F$6,'Расчет NPV'!$B$6,'Расчет NPV'!$D$6)</f>
        <v/>
      </c>
      <c r="D2950" s="9">
        <f>_xlfn.BETA.INV(RAND(),'Расчет NPV'!$E$7,'Расчет NPV'!$F$7,'Расчет NPV'!$B$7,'Расчет NPV'!$D$7)</f>
        <v/>
      </c>
      <c r="E2950" s="5">
        <f>_xlfn.BETA.INV(RAND(),'Расчет NPV'!$E$8,'Расчет NPV'!$F$8,'Расчет NPV'!$B$8,'Расчет NPV'!$D$8)</f>
        <v/>
      </c>
      <c r="F2950" s="9">
        <f>_xlfn.BETA.INV(RAND(),'Расчет NPV'!$E$9,'Расчет NPV'!$F$9,'Расчет NPV'!$B$9,'Расчет NPV'!$D$9)</f>
        <v/>
      </c>
      <c r="G2950" s="9">
        <f>_xlfn.BETA.INV(RAND(),'Расчет NPV'!$E$10,'Расчет NPV'!$F$10,'Расчет NPV'!$B$10,'Расчет NPV'!$D$10)</f>
        <v/>
      </c>
      <c r="H2950" s="9">
        <f>((D2950*(1+E2950)^0*'Расчет NPV'!$C$14*(C2950-F2950)-G2950)-MAX((D2950*(1+E2950)^0*'Расчет NPV'!$C$14*(C2950-F2950)-G2950)-B2950/6,0)*'Расчет NPV'!$C$13)/(1+'Расчет NPV'!$C$12)^1</f>
        <v/>
      </c>
      <c r="I2950" s="9">
        <f>((D2950*(1+E2950)^1*(C2950-F2950)-G2950)-MAX((D2950*(1+E2950)^1*(C2950-F2950)-G2950)-B2950/6,0)*'Расчет NPV'!$C$13)/(1+'Расчет NPV'!$C$12)^2</f>
        <v/>
      </c>
      <c r="J2950" s="9">
        <f>((D2950*(1+E2950)^2*(C2950-F2950)-G2950)-MAX((D2950*(1+E2950)^2*(C2950-F2950)-G2950)-B2950/6,0)*'Расчет NPV'!$C$13)/(1+'Расчет NPV'!$C$12)^3</f>
        <v/>
      </c>
      <c r="K2950" s="9">
        <f>((D2950*(1+E2950)^3*(C2950-F2950)-G2950)-MAX((D2950*(1+E2950)^3*(C2950-F2950)-G2950)-B2950/6,0)*'Расчет NPV'!$C$13)/(1+'Расчет NPV'!$C$12)^4</f>
        <v/>
      </c>
      <c r="L2950" s="9">
        <f>((D2950*(1+E2950)^4*(C2950-F2950)-G2950)-MAX((D2950*(1+E2950)^4*(C2950-F2950)-G2950)-B2950/6,0)*'Расчет NPV'!$C$13)/(1+'Расчет NPV'!$C$12)^5</f>
        <v/>
      </c>
      <c r="M2950" s="9">
        <f>((D2950*(1+E2950)^5*(C2950-F2950)-G2950)-MAX((D2950*(1+E2950)^5*(C2950-F2950)-G2950)-B2950/6,0)*'Расчет NPV'!$C$13)/(1+'Расчет NPV'!$C$12)^6</f>
        <v/>
      </c>
      <c r="N2950" s="13">
        <f>SUM(H2950:M2950)-B2950</f>
        <v/>
      </c>
    </row>
    <row r="2951">
      <c r="A2951" t="n">
        <v>2947</v>
      </c>
      <c r="B2951" s="9">
        <f>_xlfn.BETA.INV(RAND(),'Расчет NPV'!$E$5,'Расчет NPV'!$F$5,'Расчет NPV'!$B$5,'Расчет NPV'!$D$5)</f>
        <v/>
      </c>
      <c r="C2951" s="9">
        <f>_xlfn.BETA.INV(RAND(),'Расчет NPV'!$E$6,'Расчет NPV'!$F$6,'Расчет NPV'!$B$6,'Расчет NPV'!$D$6)</f>
        <v/>
      </c>
      <c r="D2951" s="9">
        <f>_xlfn.BETA.INV(RAND(),'Расчет NPV'!$E$7,'Расчет NPV'!$F$7,'Расчет NPV'!$B$7,'Расчет NPV'!$D$7)</f>
        <v/>
      </c>
      <c r="E2951" s="5">
        <f>_xlfn.BETA.INV(RAND(),'Расчет NPV'!$E$8,'Расчет NPV'!$F$8,'Расчет NPV'!$B$8,'Расчет NPV'!$D$8)</f>
        <v/>
      </c>
      <c r="F2951" s="9">
        <f>_xlfn.BETA.INV(RAND(),'Расчет NPV'!$E$9,'Расчет NPV'!$F$9,'Расчет NPV'!$B$9,'Расчет NPV'!$D$9)</f>
        <v/>
      </c>
      <c r="G2951" s="9">
        <f>_xlfn.BETA.INV(RAND(),'Расчет NPV'!$E$10,'Расчет NPV'!$F$10,'Расчет NPV'!$B$10,'Расчет NPV'!$D$10)</f>
        <v/>
      </c>
      <c r="H2951" s="9">
        <f>((D2951*(1+E2951)^0*'Расчет NPV'!$C$14*(C2951-F2951)-G2951)-MAX((D2951*(1+E2951)^0*'Расчет NPV'!$C$14*(C2951-F2951)-G2951)-B2951/6,0)*'Расчет NPV'!$C$13)/(1+'Расчет NPV'!$C$12)^1</f>
        <v/>
      </c>
      <c r="I2951" s="9">
        <f>((D2951*(1+E2951)^1*(C2951-F2951)-G2951)-MAX((D2951*(1+E2951)^1*(C2951-F2951)-G2951)-B2951/6,0)*'Расчет NPV'!$C$13)/(1+'Расчет NPV'!$C$12)^2</f>
        <v/>
      </c>
      <c r="J2951" s="9">
        <f>((D2951*(1+E2951)^2*(C2951-F2951)-G2951)-MAX((D2951*(1+E2951)^2*(C2951-F2951)-G2951)-B2951/6,0)*'Расчет NPV'!$C$13)/(1+'Расчет NPV'!$C$12)^3</f>
        <v/>
      </c>
      <c r="K2951" s="9">
        <f>((D2951*(1+E2951)^3*(C2951-F2951)-G2951)-MAX((D2951*(1+E2951)^3*(C2951-F2951)-G2951)-B2951/6,0)*'Расчет NPV'!$C$13)/(1+'Расчет NPV'!$C$12)^4</f>
        <v/>
      </c>
      <c r="L2951" s="9">
        <f>((D2951*(1+E2951)^4*(C2951-F2951)-G2951)-MAX((D2951*(1+E2951)^4*(C2951-F2951)-G2951)-B2951/6,0)*'Расчет NPV'!$C$13)/(1+'Расчет NPV'!$C$12)^5</f>
        <v/>
      </c>
      <c r="M2951" s="9">
        <f>((D2951*(1+E2951)^5*(C2951-F2951)-G2951)-MAX((D2951*(1+E2951)^5*(C2951-F2951)-G2951)-B2951/6,0)*'Расчет NPV'!$C$13)/(1+'Расчет NPV'!$C$12)^6</f>
        <v/>
      </c>
      <c r="N2951" s="13">
        <f>SUM(H2951:M2951)-B2951</f>
        <v/>
      </c>
    </row>
    <row r="2952">
      <c r="A2952" t="n">
        <v>2948</v>
      </c>
      <c r="B2952" s="9">
        <f>_xlfn.BETA.INV(RAND(),'Расчет NPV'!$E$5,'Расчет NPV'!$F$5,'Расчет NPV'!$B$5,'Расчет NPV'!$D$5)</f>
        <v/>
      </c>
      <c r="C2952" s="9">
        <f>_xlfn.BETA.INV(RAND(),'Расчет NPV'!$E$6,'Расчет NPV'!$F$6,'Расчет NPV'!$B$6,'Расчет NPV'!$D$6)</f>
        <v/>
      </c>
      <c r="D2952" s="9">
        <f>_xlfn.BETA.INV(RAND(),'Расчет NPV'!$E$7,'Расчет NPV'!$F$7,'Расчет NPV'!$B$7,'Расчет NPV'!$D$7)</f>
        <v/>
      </c>
      <c r="E2952" s="5">
        <f>_xlfn.BETA.INV(RAND(),'Расчет NPV'!$E$8,'Расчет NPV'!$F$8,'Расчет NPV'!$B$8,'Расчет NPV'!$D$8)</f>
        <v/>
      </c>
      <c r="F2952" s="9">
        <f>_xlfn.BETA.INV(RAND(),'Расчет NPV'!$E$9,'Расчет NPV'!$F$9,'Расчет NPV'!$B$9,'Расчет NPV'!$D$9)</f>
        <v/>
      </c>
      <c r="G2952" s="9">
        <f>_xlfn.BETA.INV(RAND(),'Расчет NPV'!$E$10,'Расчет NPV'!$F$10,'Расчет NPV'!$B$10,'Расчет NPV'!$D$10)</f>
        <v/>
      </c>
      <c r="H2952" s="9">
        <f>((D2952*(1+E2952)^0*'Расчет NPV'!$C$14*(C2952-F2952)-G2952)-MAX((D2952*(1+E2952)^0*'Расчет NPV'!$C$14*(C2952-F2952)-G2952)-B2952/6,0)*'Расчет NPV'!$C$13)/(1+'Расчет NPV'!$C$12)^1</f>
        <v/>
      </c>
      <c r="I2952" s="9">
        <f>((D2952*(1+E2952)^1*(C2952-F2952)-G2952)-MAX((D2952*(1+E2952)^1*(C2952-F2952)-G2952)-B2952/6,0)*'Расчет NPV'!$C$13)/(1+'Расчет NPV'!$C$12)^2</f>
        <v/>
      </c>
      <c r="J2952" s="9">
        <f>((D2952*(1+E2952)^2*(C2952-F2952)-G2952)-MAX((D2952*(1+E2952)^2*(C2952-F2952)-G2952)-B2952/6,0)*'Расчет NPV'!$C$13)/(1+'Расчет NPV'!$C$12)^3</f>
        <v/>
      </c>
      <c r="K2952" s="9">
        <f>((D2952*(1+E2952)^3*(C2952-F2952)-G2952)-MAX((D2952*(1+E2952)^3*(C2952-F2952)-G2952)-B2952/6,0)*'Расчет NPV'!$C$13)/(1+'Расчет NPV'!$C$12)^4</f>
        <v/>
      </c>
      <c r="L2952" s="9">
        <f>((D2952*(1+E2952)^4*(C2952-F2952)-G2952)-MAX((D2952*(1+E2952)^4*(C2952-F2952)-G2952)-B2952/6,0)*'Расчет NPV'!$C$13)/(1+'Расчет NPV'!$C$12)^5</f>
        <v/>
      </c>
      <c r="M2952" s="9">
        <f>((D2952*(1+E2952)^5*(C2952-F2952)-G2952)-MAX((D2952*(1+E2952)^5*(C2952-F2952)-G2952)-B2952/6,0)*'Расчет NPV'!$C$13)/(1+'Расчет NPV'!$C$12)^6</f>
        <v/>
      </c>
      <c r="N2952" s="13">
        <f>SUM(H2952:M2952)-B2952</f>
        <v/>
      </c>
    </row>
    <row r="2953">
      <c r="A2953" t="n">
        <v>2949</v>
      </c>
      <c r="B2953" s="9">
        <f>_xlfn.BETA.INV(RAND(),'Расчет NPV'!$E$5,'Расчет NPV'!$F$5,'Расчет NPV'!$B$5,'Расчет NPV'!$D$5)</f>
        <v/>
      </c>
      <c r="C2953" s="9">
        <f>_xlfn.BETA.INV(RAND(),'Расчет NPV'!$E$6,'Расчет NPV'!$F$6,'Расчет NPV'!$B$6,'Расчет NPV'!$D$6)</f>
        <v/>
      </c>
      <c r="D2953" s="9">
        <f>_xlfn.BETA.INV(RAND(),'Расчет NPV'!$E$7,'Расчет NPV'!$F$7,'Расчет NPV'!$B$7,'Расчет NPV'!$D$7)</f>
        <v/>
      </c>
      <c r="E2953" s="5">
        <f>_xlfn.BETA.INV(RAND(),'Расчет NPV'!$E$8,'Расчет NPV'!$F$8,'Расчет NPV'!$B$8,'Расчет NPV'!$D$8)</f>
        <v/>
      </c>
      <c r="F2953" s="9">
        <f>_xlfn.BETA.INV(RAND(),'Расчет NPV'!$E$9,'Расчет NPV'!$F$9,'Расчет NPV'!$B$9,'Расчет NPV'!$D$9)</f>
        <v/>
      </c>
      <c r="G2953" s="9">
        <f>_xlfn.BETA.INV(RAND(),'Расчет NPV'!$E$10,'Расчет NPV'!$F$10,'Расчет NPV'!$B$10,'Расчет NPV'!$D$10)</f>
        <v/>
      </c>
      <c r="H2953" s="9">
        <f>((D2953*(1+E2953)^0*'Расчет NPV'!$C$14*(C2953-F2953)-G2953)-MAX((D2953*(1+E2953)^0*'Расчет NPV'!$C$14*(C2953-F2953)-G2953)-B2953/6,0)*'Расчет NPV'!$C$13)/(1+'Расчет NPV'!$C$12)^1</f>
        <v/>
      </c>
      <c r="I2953" s="9">
        <f>((D2953*(1+E2953)^1*(C2953-F2953)-G2953)-MAX((D2953*(1+E2953)^1*(C2953-F2953)-G2953)-B2953/6,0)*'Расчет NPV'!$C$13)/(1+'Расчет NPV'!$C$12)^2</f>
        <v/>
      </c>
      <c r="J2953" s="9">
        <f>((D2953*(1+E2953)^2*(C2953-F2953)-G2953)-MAX((D2953*(1+E2953)^2*(C2953-F2953)-G2953)-B2953/6,0)*'Расчет NPV'!$C$13)/(1+'Расчет NPV'!$C$12)^3</f>
        <v/>
      </c>
      <c r="K2953" s="9">
        <f>((D2953*(1+E2953)^3*(C2953-F2953)-G2953)-MAX((D2953*(1+E2953)^3*(C2953-F2953)-G2953)-B2953/6,0)*'Расчет NPV'!$C$13)/(1+'Расчет NPV'!$C$12)^4</f>
        <v/>
      </c>
      <c r="L2953" s="9">
        <f>((D2953*(1+E2953)^4*(C2953-F2953)-G2953)-MAX((D2953*(1+E2953)^4*(C2953-F2953)-G2953)-B2953/6,0)*'Расчет NPV'!$C$13)/(1+'Расчет NPV'!$C$12)^5</f>
        <v/>
      </c>
      <c r="M2953" s="9">
        <f>((D2953*(1+E2953)^5*(C2953-F2953)-G2953)-MAX((D2953*(1+E2953)^5*(C2953-F2953)-G2953)-B2953/6,0)*'Расчет NPV'!$C$13)/(1+'Расчет NPV'!$C$12)^6</f>
        <v/>
      </c>
      <c r="N2953" s="13">
        <f>SUM(H2953:M2953)-B2953</f>
        <v/>
      </c>
    </row>
    <row r="2954">
      <c r="A2954" t="n">
        <v>2950</v>
      </c>
      <c r="B2954" s="9">
        <f>_xlfn.BETA.INV(RAND(),'Расчет NPV'!$E$5,'Расчет NPV'!$F$5,'Расчет NPV'!$B$5,'Расчет NPV'!$D$5)</f>
        <v/>
      </c>
      <c r="C2954" s="9">
        <f>_xlfn.BETA.INV(RAND(),'Расчет NPV'!$E$6,'Расчет NPV'!$F$6,'Расчет NPV'!$B$6,'Расчет NPV'!$D$6)</f>
        <v/>
      </c>
      <c r="D2954" s="9">
        <f>_xlfn.BETA.INV(RAND(),'Расчет NPV'!$E$7,'Расчет NPV'!$F$7,'Расчет NPV'!$B$7,'Расчет NPV'!$D$7)</f>
        <v/>
      </c>
      <c r="E2954" s="5">
        <f>_xlfn.BETA.INV(RAND(),'Расчет NPV'!$E$8,'Расчет NPV'!$F$8,'Расчет NPV'!$B$8,'Расчет NPV'!$D$8)</f>
        <v/>
      </c>
      <c r="F2954" s="9">
        <f>_xlfn.BETA.INV(RAND(),'Расчет NPV'!$E$9,'Расчет NPV'!$F$9,'Расчет NPV'!$B$9,'Расчет NPV'!$D$9)</f>
        <v/>
      </c>
      <c r="G2954" s="9">
        <f>_xlfn.BETA.INV(RAND(),'Расчет NPV'!$E$10,'Расчет NPV'!$F$10,'Расчет NPV'!$B$10,'Расчет NPV'!$D$10)</f>
        <v/>
      </c>
      <c r="H2954" s="9">
        <f>((D2954*(1+E2954)^0*'Расчет NPV'!$C$14*(C2954-F2954)-G2954)-MAX((D2954*(1+E2954)^0*'Расчет NPV'!$C$14*(C2954-F2954)-G2954)-B2954/6,0)*'Расчет NPV'!$C$13)/(1+'Расчет NPV'!$C$12)^1</f>
        <v/>
      </c>
      <c r="I2954" s="9">
        <f>((D2954*(1+E2954)^1*(C2954-F2954)-G2954)-MAX((D2954*(1+E2954)^1*(C2954-F2954)-G2954)-B2954/6,0)*'Расчет NPV'!$C$13)/(1+'Расчет NPV'!$C$12)^2</f>
        <v/>
      </c>
      <c r="J2954" s="9">
        <f>((D2954*(1+E2954)^2*(C2954-F2954)-G2954)-MAX((D2954*(1+E2954)^2*(C2954-F2954)-G2954)-B2954/6,0)*'Расчет NPV'!$C$13)/(1+'Расчет NPV'!$C$12)^3</f>
        <v/>
      </c>
      <c r="K2954" s="9">
        <f>((D2954*(1+E2954)^3*(C2954-F2954)-G2954)-MAX((D2954*(1+E2954)^3*(C2954-F2954)-G2954)-B2954/6,0)*'Расчет NPV'!$C$13)/(1+'Расчет NPV'!$C$12)^4</f>
        <v/>
      </c>
      <c r="L2954" s="9">
        <f>((D2954*(1+E2954)^4*(C2954-F2954)-G2954)-MAX((D2954*(1+E2954)^4*(C2954-F2954)-G2954)-B2954/6,0)*'Расчет NPV'!$C$13)/(1+'Расчет NPV'!$C$12)^5</f>
        <v/>
      </c>
      <c r="M2954" s="9">
        <f>((D2954*(1+E2954)^5*(C2954-F2954)-G2954)-MAX((D2954*(1+E2954)^5*(C2954-F2954)-G2954)-B2954/6,0)*'Расчет NPV'!$C$13)/(1+'Расчет NPV'!$C$12)^6</f>
        <v/>
      </c>
      <c r="N2954" s="13">
        <f>SUM(H2954:M2954)-B2954</f>
        <v/>
      </c>
    </row>
    <row r="2955">
      <c r="A2955" t="n">
        <v>2951</v>
      </c>
      <c r="B2955" s="9">
        <f>_xlfn.BETA.INV(RAND(),'Расчет NPV'!$E$5,'Расчет NPV'!$F$5,'Расчет NPV'!$B$5,'Расчет NPV'!$D$5)</f>
        <v/>
      </c>
      <c r="C2955" s="9">
        <f>_xlfn.BETA.INV(RAND(),'Расчет NPV'!$E$6,'Расчет NPV'!$F$6,'Расчет NPV'!$B$6,'Расчет NPV'!$D$6)</f>
        <v/>
      </c>
      <c r="D2955" s="9">
        <f>_xlfn.BETA.INV(RAND(),'Расчет NPV'!$E$7,'Расчет NPV'!$F$7,'Расчет NPV'!$B$7,'Расчет NPV'!$D$7)</f>
        <v/>
      </c>
      <c r="E2955" s="5">
        <f>_xlfn.BETA.INV(RAND(),'Расчет NPV'!$E$8,'Расчет NPV'!$F$8,'Расчет NPV'!$B$8,'Расчет NPV'!$D$8)</f>
        <v/>
      </c>
      <c r="F2955" s="9">
        <f>_xlfn.BETA.INV(RAND(),'Расчет NPV'!$E$9,'Расчет NPV'!$F$9,'Расчет NPV'!$B$9,'Расчет NPV'!$D$9)</f>
        <v/>
      </c>
      <c r="G2955" s="9">
        <f>_xlfn.BETA.INV(RAND(),'Расчет NPV'!$E$10,'Расчет NPV'!$F$10,'Расчет NPV'!$B$10,'Расчет NPV'!$D$10)</f>
        <v/>
      </c>
      <c r="H2955" s="9">
        <f>((D2955*(1+E2955)^0*'Расчет NPV'!$C$14*(C2955-F2955)-G2955)-MAX((D2955*(1+E2955)^0*'Расчет NPV'!$C$14*(C2955-F2955)-G2955)-B2955/6,0)*'Расчет NPV'!$C$13)/(1+'Расчет NPV'!$C$12)^1</f>
        <v/>
      </c>
      <c r="I2955" s="9">
        <f>((D2955*(1+E2955)^1*(C2955-F2955)-G2955)-MAX((D2955*(1+E2955)^1*(C2955-F2955)-G2955)-B2955/6,0)*'Расчет NPV'!$C$13)/(1+'Расчет NPV'!$C$12)^2</f>
        <v/>
      </c>
      <c r="J2955" s="9">
        <f>((D2955*(1+E2955)^2*(C2955-F2955)-G2955)-MAX((D2955*(1+E2955)^2*(C2955-F2955)-G2955)-B2955/6,0)*'Расчет NPV'!$C$13)/(1+'Расчет NPV'!$C$12)^3</f>
        <v/>
      </c>
      <c r="K2955" s="9">
        <f>((D2955*(1+E2955)^3*(C2955-F2955)-G2955)-MAX((D2955*(1+E2955)^3*(C2955-F2955)-G2955)-B2955/6,0)*'Расчет NPV'!$C$13)/(1+'Расчет NPV'!$C$12)^4</f>
        <v/>
      </c>
      <c r="L2955" s="9">
        <f>((D2955*(1+E2955)^4*(C2955-F2955)-G2955)-MAX((D2955*(1+E2955)^4*(C2955-F2955)-G2955)-B2955/6,0)*'Расчет NPV'!$C$13)/(1+'Расчет NPV'!$C$12)^5</f>
        <v/>
      </c>
      <c r="M2955" s="9">
        <f>((D2955*(1+E2955)^5*(C2955-F2955)-G2955)-MAX((D2955*(1+E2955)^5*(C2955-F2955)-G2955)-B2955/6,0)*'Расчет NPV'!$C$13)/(1+'Расчет NPV'!$C$12)^6</f>
        <v/>
      </c>
      <c r="N2955" s="13">
        <f>SUM(H2955:M2955)-B2955</f>
        <v/>
      </c>
    </row>
    <row r="2956">
      <c r="A2956" t="n">
        <v>2952</v>
      </c>
      <c r="B2956" s="9">
        <f>_xlfn.BETA.INV(RAND(),'Расчет NPV'!$E$5,'Расчет NPV'!$F$5,'Расчет NPV'!$B$5,'Расчет NPV'!$D$5)</f>
        <v/>
      </c>
      <c r="C2956" s="9">
        <f>_xlfn.BETA.INV(RAND(),'Расчет NPV'!$E$6,'Расчет NPV'!$F$6,'Расчет NPV'!$B$6,'Расчет NPV'!$D$6)</f>
        <v/>
      </c>
      <c r="D2956" s="9">
        <f>_xlfn.BETA.INV(RAND(),'Расчет NPV'!$E$7,'Расчет NPV'!$F$7,'Расчет NPV'!$B$7,'Расчет NPV'!$D$7)</f>
        <v/>
      </c>
      <c r="E2956" s="5">
        <f>_xlfn.BETA.INV(RAND(),'Расчет NPV'!$E$8,'Расчет NPV'!$F$8,'Расчет NPV'!$B$8,'Расчет NPV'!$D$8)</f>
        <v/>
      </c>
      <c r="F2956" s="9">
        <f>_xlfn.BETA.INV(RAND(),'Расчет NPV'!$E$9,'Расчет NPV'!$F$9,'Расчет NPV'!$B$9,'Расчет NPV'!$D$9)</f>
        <v/>
      </c>
      <c r="G2956" s="9">
        <f>_xlfn.BETA.INV(RAND(),'Расчет NPV'!$E$10,'Расчет NPV'!$F$10,'Расчет NPV'!$B$10,'Расчет NPV'!$D$10)</f>
        <v/>
      </c>
      <c r="H2956" s="9">
        <f>((D2956*(1+E2956)^0*'Расчет NPV'!$C$14*(C2956-F2956)-G2956)-MAX((D2956*(1+E2956)^0*'Расчет NPV'!$C$14*(C2956-F2956)-G2956)-B2956/6,0)*'Расчет NPV'!$C$13)/(1+'Расчет NPV'!$C$12)^1</f>
        <v/>
      </c>
      <c r="I2956" s="9">
        <f>((D2956*(1+E2956)^1*(C2956-F2956)-G2956)-MAX((D2956*(1+E2956)^1*(C2956-F2956)-G2956)-B2956/6,0)*'Расчет NPV'!$C$13)/(1+'Расчет NPV'!$C$12)^2</f>
        <v/>
      </c>
      <c r="J2956" s="9">
        <f>((D2956*(1+E2956)^2*(C2956-F2956)-G2956)-MAX((D2956*(1+E2956)^2*(C2956-F2956)-G2956)-B2956/6,0)*'Расчет NPV'!$C$13)/(1+'Расчет NPV'!$C$12)^3</f>
        <v/>
      </c>
      <c r="K2956" s="9">
        <f>((D2956*(1+E2956)^3*(C2956-F2956)-G2956)-MAX((D2956*(1+E2956)^3*(C2956-F2956)-G2956)-B2956/6,0)*'Расчет NPV'!$C$13)/(1+'Расчет NPV'!$C$12)^4</f>
        <v/>
      </c>
      <c r="L2956" s="9">
        <f>((D2956*(1+E2956)^4*(C2956-F2956)-G2956)-MAX((D2956*(1+E2956)^4*(C2956-F2956)-G2956)-B2956/6,0)*'Расчет NPV'!$C$13)/(1+'Расчет NPV'!$C$12)^5</f>
        <v/>
      </c>
      <c r="M2956" s="9">
        <f>((D2956*(1+E2956)^5*(C2956-F2956)-G2956)-MAX((D2956*(1+E2956)^5*(C2956-F2956)-G2956)-B2956/6,0)*'Расчет NPV'!$C$13)/(1+'Расчет NPV'!$C$12)^6</f>
        <v/>
      </c>
      <c r="N2956" s="13">
        <f>SUM(H2956:M2956)-B2956</f>
        <v/>
      </c>
    </row>
    <row r="2957">
      <c r="A2957" t="n">
        <v>2953</v>
      </c>
      <c r="B2957" s="9">
        <f>_xlfn.BETA.INV(RAND(),'Расчет NPV'!$E$5,'Расчет NPV'!$F$5,'Расчет NPV'!$B$5,'Расчет NPV'!$D$5)</f>
        <v/>
      </c>
      <c r="C2957" s="9">
        <f>_xlfn.BETA.INV(RAND(),'Расчет NPV'!$E$6,'Расчет NPV'!$F$6,'Расчет NPV'!$B$6,'Расчет NPV'!$D$6)</f>
        <v/>
      </c>
      <c r="D2957" s="9">
        <f>_xlfn.BETA.INV(RAND(),'Расчет NPV'!$E$7,'Расчет NPV'!$F$7,'Расчет NPV'!$B$7,'Расчет NPV'!$D$7)</f>
        <v/>
      </c>
      <c r="E2957" s="5">
        <f>_xlfn.BETA.INV(RAND(),'Расчет NPV'!$E$8,'Расчет NPV'!$F$8,'Расчет NPV'!$B$8,'Расчет NPV'!$D$8)</f>
        <v/>
      </c>
      <c r="F2957" s="9">
        <f>_xlfn.BETA.INV(RAND(),'Расчет NPV'!$E$9,'Расчет NPV'!$F$9,'Расчет NPV'!$B$9,'Расчет NPV'!$D$9)</f>
        <v/>
      </c>
      <c r="G2957" s="9">
        <f>_xlfn.BETA.INV(RAND(),'Расчет NPV'!$E$10,'Расчет NPV'!$F$10,'Расчет NPV'!$B$10,'Расчет NPV'!$D$10)</f>
        <v/>
      </c>
      <c r="H2957" s="9">
        <f>((D2957*(1+E2957)^0*'Расчет NPV'!$C$14*(C2957-F2957)-G2957)-MAX((D2957*(1+E2957)^0*'Расчет NPV'!$C$14*(C2957-F2957)-G2957)-B2957/6,0)*'Расчет NPV'!$C$13)/(1+'Расчет NPV'!$C$12)^1</f>
        <v/>
      </c>
      <c r="I2957" s="9">
        <f>((D2957*(1+E2957)^1*(C2957-F2957)-G2957)-MAX((D2957*(1+E2957)^1*(C2957-F2957)-G2957)-B2957/6,0)*'Расчет NPV'!$C$13)/(1+'Расчет NPV'!$C$12)^2</f>
        <v/>
      </c>
      <c r="J2957" s="9">
        <f>((D2957*(1+E2957)^2*(C2957-F2957)-G2957)-MAX((D2957*(1+E2957)^2*(C2957-F2957)-G2957)-B2957/6,0)*'Расчет NPV'!$C$13)/(1+'Расчет NPV'!$C$12)^3</f>
        <v/>
      </c>
      <c r="K2957" s="9">
        <f>((D2957*(1+E2957)^3*(C2957-F2957)-G2957)-MAX((D2957*(1+E2957)^3*(C2957-F2957)-G2957)-B2957/6,0)*'Расчет NPV'!$C$13)/(1+'Расчет NPV'!$C$12)^4</f>
        <v/>
      </c>
      <c r="L2957" s="9">
        <f>((D2957*(1+E2957)^4*(C2957-F2957)-G2957)-MAX((D2957*(1+E2957)^4*(C2957-F2957)-G2957)-B2957/6,0)*'Расчет NPV'!$C$13)/(1+'Расчет NPV'!$C$12)^5</f>
        <v/>
      </c>
      <c r="M2957" s="9">
        <f>((D2957*(1+E2957)^5*(C2957-F2957)-G2957)-MAX((D2957*(1+E2957)^5*(C2957-F2957)-G2957)-B2957/6,0)*'Расчет NPV'!$C$13)/(1+'Расчет NPV'!$C$12)^6</f>
        <v/>
      </c>
      <c r="N2957" s="13">
        <f>SUM(H2957:M2957)-B2957</f>
        <v/>
      </c>
    </row>
    <row r="2958">
      <c r="A2958" t="n">
        <v>2954</v>
      </c>
      <c r="B2958" s="9">
        <f>_xlfn.BETA.INV(RAND(),'Расчет NPV'!$E$5,'Расчет NPV'!$F$5,'Расчет NPV'!$B$5,'Расчет NPV'!$D$5)</f>
        <v/>
      </c>
      <c r="C2958" s="9">
        <f>_xlfn.BETA.INV(RAND(),'Расчет NPV'!$E$6,'Расчет NPV'!$F$6,'Расчет NPV'!$B$6,'Расчет NPV'!$D$6)</f>
        <v/>
      </c>
      <c r="D2958" s="9">
        <f>_xlfn.BETA.INV(RAND(),'Расчет NPV'!$E$7,'Расчет NPV'!$F$7,'Расчет NPV'!$B$7,'Расчет NPV'!$D$7)</f>
        <v/>
      </c>
      <c r="E2958" s="5">
        <f>_xlfn.BETA.INV(RAND(),'Расчет NPV'!$E$8,'Расчет NPV'!$F$8,'Расчет NPV'!$B$8,'Расчет NPV'!$D$8)</f>
        <v/>
      </c>
      <c r="F2958" s="9">
        <f>_xlfn.BETA.INV(RAND(),'Расчет NPV'!$E$9,'Расчет NPV'!$F$9,'Расчет NPV'!$B$9,'Расчет NPV'!$D$9)</f>
        <v/>
      </c>
      <c r="G2958" s="9">
        <f>_xlfn.BETA.INV(RAND(),'Расчет NPV'!$E$10,'Расчет NPV'!$F$10,'Расчет NPV'!$B$10,'Расчет NPV'!$D$10)</f>
        <v/>
      </c>
      <c r="H2958" s="9">
        <f>((D2958*(1+E2958)^0*'Расчет NPV'!$C$14*(C2958-F2958)-G2958)-MAX((D2958*(1+E2958)^0*'Расчет NPV'!$C$14*(C2958-F2958)-G2958)-B2958/6,0)*'Расчет NPV'!$C$13)/(1+'Расчет NPV'!$C$12)^1</f>
        <v/>
      </c>
      <c r="I2958" s="9">
        <f>((D2958*(1+E2958)^1*(C2958-F2958)-G2958)-MAX((D2958*(1+E2958)^1*(C2958-F2958)-G2958)-B2958/6,0)*'Расчет NPV'!$C$13)/(1+'Расчет NPV'!$C$12)^2</f>
        <v/>
      </c>
      <c r="J2958" s="9">
        <f>((D2958*(1+E2958)^2*(C2958-F2958)-G2958)-MAX((D2958*(1+E2958)^2*(C2958-F2958)-G2958)-B2958/6,0)*'Расчет NPV'!$C$13)/(1+'Расчет NPV'!$C$12)^3</f>
        <v/>
      </c>
      <c r="K2958" s="9">
        <f>((D2958*(1+E2958)^3*(C2958-F2958)-G2958)-MAX((D2958*(1+E2958)^3*(C2958-F2958)-G2958)-B2958/6,0)*'Расчет NPV'!$C$13)/(1+'Расчет NPV'!$C$12)^4</f>
        <v/>
      </c>
      <c r="L2958" s="9">
        <f>((D2958*(1+E2958)^4*(C2958-F2958)-G2958)-MAX((D2958*(1+E2958)^4*(C2958-F2958)-G2958)-B2958/6,0)*'Расчет NPV'!$C$13)/(1+'Расчет NPV'!$C$12)^5</f>
        <v/>
      </c>
      <c r="M2958" s="9">
        <f>((D2958*(1+E2958)^5*(C2958-F2958)-G2958)-MAX((D2958*(1+E2958)^5*(C2958-F2958)-G2958)-B2958/6,0)*'Расчет NPV'!$C$13)/(1+'Расчет NPV'!$C$12)^6</f>
        <v/>
      </c>
      <c r="N2958" s="13">
        <f>SUM(H2958:M2958)-B2958</f>
        <v/>
      </c>
    </row>
    <row r="2959">
      <c r="A2959" t="n">
        <v>2955</v>
      </c>
      <c r="B2959" s="9">
        <f>_xlfn.BETA.INV(RAND(),'Расчет NPV'!$E$5,'Расчет NPV'!$F$5,'Расчет NPV'!$B$5,'Расчет NPV'!$D$5)</f>
        <v/>
      </c>
      <c r="C2959" s="9">
        <f>_xlfn.BETA.INV(RAND(),'Расчет NPV'!$E$6,'Расчет NPV'!$F$6,'Расчет NPV'!$B$6,'Расчет NPV'!$D$6)</f>
        <v/>
      </c>
      <c r="D2959" s="9">
        <f>_xlfn.BETA.INV(RAND(),'Расчет NPV'!$E$7,'Расчет NPV'!$F$7,'Расчет NPV'!$B$7,'Расчет NPV'!$D$7)</f>
        <v/>
      </c>
      <c r="E2959" s="5">
        <f>_xlfn.BETA.INV(RAND(),'Расчет NPV'!$E$8,'Расчет NPV'!$F$8,'Расчет NPV'!$B$8,'Расчет NPV'!$D$8)</f>
        <v/>
      </c>
      <c r="F2959" s="9">
        <f>_xlfn.BETA.INV(RAND(),'Расчет NPV'!$E$9,'Расчет NPV'!$F$9,'Расчет NPV'!$B$9,'Расчет NPV'!$D$9)</f>
        <v/>
      </c>
      <c r="G2959" s="9">
        <f>_xlfn.BETA.INV(RAND(),'Расчет NPV'!$E$10,'Расчет NPV'!$F$10,'Расчет NPV'!$B$10,'Расчет NPV'!$D$10)</f>
        <v/>
      </c>
      <c r="H2959" s="9">
        <f>((D2959*(1+E2959)^0*'Расчет NPV'!$C$14*(C2959-F2959)-G2959)-MAX((D2959*(1+E2959)^0*'Расчет NPV'!$C$14*(C2959-F2959)-G2959)-B2959/6,0)*'Расчет NPV'!$C$13)/(1+'Расчет NPV'!$C$12)^1</f>
        <v/>
      </c>
      <c r="I2959" s="9">
        <f>((D2959*(1+E2959)^1*(C2959-F2959)-G2959)-MAX((D2959*(1+E2959)^1*(C2959-F2959)-G2959)-B2959/6,0)*'Расчет NPV'!$C$13)/(1+'Расчет NPV'!$C$12)^2</f>
        <v/>
      </c>
      <c r="J2959" s="9">
        <f>((D2959*(1+E2959)^2*(C2959-F2959)-G2959)-MAX((D2959*(1+E2959)^2*(C2959-F2959)-G2959)-B2959/6,0)*'Расчет NPV'!$C$13)/(1+'Расчет NPV'!$C$12)^3</f>
        <v/>
      </c>
      <c r="K2959" s="9">
        <f>((D2959*(1+E2959)^3*(C2959-F2959)-G2959)-MAX((D2959*(1+E2959)^3*(C2959-F2959)-G2959)-B2959/6,0)*'Расчет NPV'!$C$13)/(1+'Расчет NPV'!$C$12)^4</f>
        <v/>
      </c>
      <c r="L2959" s="9">
        <f>((D2959*(1+E2959)^4*(C2959-F2959)-G2959)-MAX((D2959*(1+E2959)^4*(C2959-F2959)-G2959)-B2959/6,0)*'Расчет NPV'!$C$13)/(1+'Расчет NPV'!$C$12)^5</f>
        <v/>
      </c>
      <c r="M2959" s="9">
        <f>((D2959*(1+E2959)^5*(C2959-F2959)-G2959)-MAX((D2959*(1+E2959)^5*(C2959-F2959)-G2959)-B2959/6,0)*'Расчет NPV'!$C$13)/(1+'Расчет NPV'!$C$12)^6</f>
        <v/>
      </c>
      <c r="N2959" s="13">
        <f>SUM(H2959:M2959)-B2959</f>
        <v/>
      </c>
    </row>
    <row r="2960">
      <c r="A2960" t="n">
        <v>2956</v>
      </c>
      <c r="B2960" s="9">
        <f>_xlfn.BETA.INV(RAND(),'Расчет NPV'!$E$5,'Расчет NPV'!$F$5,'Расчет NPV'!$B$5,'Расчет NPV'!$D$5)</f>
        <v/>
      </c>
      <c r="C2960" s="9">
        <f>_xlfn.BETA.INV(RAND(),'Расчет NPV'!$E$6,'Расчет NPV'!$F$6,'Расчет NPV'!$B$6,'Расчет NPV'!$D$6)</f>
        <v/>
      </c>
      <c r="D2960" s="9">
        <f>_xlfn.BETA.INV(RAND(),'Расчет NPV'!$E$7,'Расчет NPV'!$F$7,'Расчет NPV'!$B$7,'Расчет NPV'!$D$7)</f>
        <v/>
      </c>
      <c r="E2960" s="5">
        <f>_xlfn.BETA.INV(RAND(),'Расчет NPV'!$E$8,'Расчет NPV'!$F$8,'Расчет NPV'!$B$8,'Расчет NPV'!$D$8)</f>
        <v/>
      </c>
      <c r="F2960" s="9">
        <f>_xlfn.BETA.INV(RAND(),'Расчет NPV'!$E$9,'Расчет NPV'!$F$9,'Расчет NPV'!$B$9,'Расчет NPV'!$D$9)</f>
        <v/>
      </c>
      <c r="G2960" s="9">
        <f>_xlfn.BETA.INV(RAND(),'Расчет NPV'!$E$10,'Расчет NPV'!$F$10,'Расчет NPV'!$B$10,'Расчет NPV'!$D$10)</f>
        <v/>
      </c>
      <c r="H2960" s="9">
        <f>((D2960*(1+E2960)^0*'Расчет NPV'!$C$14*(C2960-F2960)-G2960)-MAX((D2960*(1+E2960)^0*'Расчет NPV'!$C$14*(C2960-F2960)-G2960)-B2960/6,0)*'Расчет NPV'!$C$13)/(1+'Расчет NPV'!$C$12)^1</f>
        <v/>
      </c>
      <c r="I2960" s="9">
        <f>((D2960*(1+E2960)^1*(C2960-F2960)-G2960)-MAX((D2960*(1+E2960)^1*(C2960-F2960)-G2960)-B2960/6,0)*'Расчет NPV'!$C$13)/(1+'Расчет NPV'!$C$12)^2</f>
        <v/>
      </c>
      <c r="J2960" s="9">
        <f>((D2960*(1+E2960)^2*(C2960-F2960)-G2960)-MAX((D2960*(1+E2960)^2*(C2960-F2960)-G2960)-B2960/6,0)*'Расчет NPV'!$C$13)/(1+'Расчет NPV'!$C$12)^3</f>
        <v/>
      </c>
      <c r="K2960" s="9">
        <f>((D2960*(1+E2960)^3*(C2960-F2960)-G2960)-MAX((D2960*(1+E2960)^3*(C2960-F2960)-G2960)-B2960/6,0)*'Расчет NPV'!$C$13)/(1+'Расчет NPV'!$C$12)^4</f>
        <v/>
      </c>
      <c r="L2960" s="9">
        <f>((D2960*(1+E2960)^4*(C2960-F2960)-G2960)-MAX((D2960*(1+E2960)^4*(C2960-F2960)-G2960)-B2960/6,0)*'Расчет NPV'!$C$13)/(1+'Расчет NPV'!$C$12)^5</f>
        <v/>
      </c>
      <c r="M2960" s="9">
        <f>((D2960*(1+E2960)^5*(C2960-F2960)-G2960)-MAX((D2960*(1+E2960)^5*(C2960-F2960)-G2960)-B2960/6,0)*'Расчет NPV'!$C$13)/(1+'Расчет NPV'!$C$12)^6</f>
        <v/>
      </c>
      <c r="N2960" s="13">
        <f>SUM(H2960:M2960)-B2960</f>
        <v/>
      </c>
    </row>
    <row r="2961">
      <c r="A2961" t="n">
        <v>2957</v>
      </c>
      <c r="B2961" s="9">
        <f>_xlfn.BETA.INV(RAND(),'Расчет NPV'!$E$5,'Расчет NPV'!$F$5,'Расчет NPV'!$B$5,'Расчет NPV'!$D$5)</f>
        <v/>
      </c>
      <c r="C2961" s="9">
        <f>_xlfn.BETA.INV(RAND(),'Расчет NPV'!$E$6,'Расчет NPV'!$F$6,'Расчет NPV'!$B$6,'Расчет NPV'!$D$6)</f>
        <v/>
      </c>
      <c r="D2961" s="9">
        <f>_xlfn.BETA.INV(RAND(),'Расчет NPV'!$E$7,'Расчет NPV'!$F$7,'Расчет NPV'!$B$7,'Расчет NPV'!$D$7)</f>
        <v/>
      </c>
      <c r="E2961" s="5">
        <f>_xlfn.BETA.INV(RAND(),'Расчет NPV'!$E$8,'Расчет NPV'!$F$8,'Расчет NPV'!$B$8,'Расчет NPV'!$D$8)</f>
        <v/>
      </c>
      <c r="F2961" s="9">
        <f>_xlfn.BETA.INV(RAND(),'Расчет NPV'!$E$9,'Расчет NPV'!$F$9,'Расчет NPV'!$B$9,'Расчет NPV'!$D$9)</f>
        <v/>
      </c>
      <c r="G2961" s="9">
        <f>_xlfn.BETA.INV(RAND(),'Расчет NPV'!$E$10,'Расчет NPV'!$F$10,'Расчет NPV'!$B$10,'Расчет NPV'!$D$10)</f>
        <v/>
      </c>
      <c r="H2961" s="9">
        <f>((D2961*(1+E2961)^0*'Расчет NPV'!$C$14*(C2961-F2961)-G2961)-MAX((D2961*(1+E2961)^0*'Расчет NPV'!$C$14*(C2961-F2961)-G2961)-B2961/6,0)*'Расчет NPV'!$C$13)/(1+'Расчет NPV'!$C$12)^1</f>
        <v/>
      </c>
      <c r="I2961" s="9">
        <f>((D2961*(1+E2961)^1*(C2961-F2961)-G2961)-MAX((D2961*(1+E2961)^1*(C2961-F2961)-G2961)-B2961/6,0)*'Расчет NPV'!$C$13)/(1+'Расчет NPV'!$C$12)^2</f>
        <v/>
      </c>
      <c r="J2961" s="9">
        <f>((D2961*(1+E2961)^2*(C2961-F2961)-G2961)-MAX((D2961*(1+E2961)^2*(C2961-F2961)-G2961)-B2961/6,0)*'Расчет NPV'!$C$13)/(1+'Расчет NPV'!$C$12)^3</f>
        <v/>
      </c>
      <c r="K2961" s="9">
        <f>((D2961*(1+E2961)^3*(C2961-F2961)-G2961)-MAX((D2961*(1+E2961)^3*(C2961-F2961)-G2961)-B2961/6,0)*'Расчет NPV'!$C$13)/(1+'Расчет NPV'!$C$12)^4</f>
        <v/>
      </c>
      <c r="L2961" s="9">
        <f>((D2961*(1+E2961)^4*(C2961-F2961)-G2961)-MAX((D2961*(1+E2961)^4*(C2961-F2961)-G2961)-B2961/6,0)*'Расчет NPV'!$C$13)/(1+'Расчет NPV'!$C$12)^5</f>
        <v/>
      </c>
      <c r="M2961" s="9">
        <f>((D2961*(1+E2961)^5*(C2961-F2961)-G2961)-MAX((D2961*(1+E2961)^5*(C2961-F2961)-G2961)-B2961/6,0)*'Расчет NPV'!$C$13)/(1+'Расчет NPV'!$C$12)^6</f>
        <v/>
      </c>
      <c r="N2961" s="13">
        <f>SUM(H2961:M2961)-B2961</f>
        <v/>
      </c>
    </row>
    <row r="2962">
      <c r="A2962" t="n">
        <v>2958</v>
      </c>
      <c r="B2962" s="9">
        <f>_xlfn.BETA.INV(RAND(),'Расчет NPV'!$E$5,'Расчет NPV'!$F$5,'Расчет NPV'!$B$5,'Расчет NPV'!$D$5)</f>
        <v/>
      </c>
      <c r="C2962" s="9">
        <f>_xlfn.BETA.INV(RAND(),'Расчет NPV'!$E$6,'Расчет NPV'!$F$6,'Расчет NPV'!$B$6,'Расчет NPV'!$D$6)</f>
        <v/>
      </c>
      <c r="D2962" s="9">
        <f>_xlfn.BETA.INV(RAND(),'Расчет NPV'!$E$7,'Расчет NPV'!$F$7,'Расчет NPV'!$B$7,'Расчет NPV'!$D$7)</f>
        <v/>
      </c>
      <c r="E2962" s="5">
        <f>_xlfn.BETA.INV(RAND(),'Расчет NPV'!$E$8,'Расчет NPV'!$F$8,'Расчет NPV'!$B$8,'Расчет NPV'!$D$8)</f>
        <v/>
      </c>
      <c r="F2962" s="9">
        <f>_xlfn.BETA.INV(RAND(),'Расчет NPV'!$E$9,'Расчет NPV'!$F$9,'Расчет NPV'!$B$9,'Расчет NPV'!$D$9)</f>
        <v/>
      </c>
      <c r="G2962" s="9">
        <f>_xlfn.BETA.INV(RAND(),'Расчет NPV'!$E$10,'Расчет NPV'!$F$10,'Расчет NPV'!$B$10,'Расчет NPV'!$D$10)</f>
        <v/>
      </c>
      <c r="H2962" s="9">
        <f>((D2962*(1+E2962)^0*'Расчет NPV'!$C$14*(C2962-F2962)-G2962)-MAX((D2962*(1+E2962)^0*'Расчет NPV'!$C$14*(C2962-F2962)-G2962)-B2962/6,0)*'Расчет NPV'!$C$13)/(1+'Расчет NPV'!$C$12)^1</f>
        <v/>
      </c>
      <c r="I2962" s="9">
        <f>((D2962*(1+E2962)^1*(C2962-F2962)-G2962)-MAX((D2962*(1+E2962)^1*(C2962-F2962)-G2962)-B2962/6,0)*'Расчет NPV'!$C$13)/(1+'Расчет NPV'!$C$12)^2</f>
        <v/>
      </c>
      <c r="J2962" s="9">
        <f>((D2962*(1+E2962)^2*(C2962-F2962)-G2962)-MAX((D2962*(1+E2962)^2*(C2962-F2962)-G2962)-B2962/6,0)*'Расчет NPV'!$C$13)/(1+'Расчет NPV'!$C$12)^3</f>
        <v/>
      </c>
      <c r="K2962" s="9">
        <f>((D2962*(1+E2962)^3*(C2962-F2962)-G2962)-MAX((D2962*(1+E2962)^3*(C2962-F2962)-G2962)-B2962/6,0)*'Расчет NPV'!$C$13)/(1+'Расчет NPV'!$C$12)^4</f>
        <v/>
      </c>
      <c r="L2962" s="9">
        <f>((D2962*(1+E2962)^4*(C2962-F2962)-G2962)-MAX((D2962*(1+E2962)^4*(C2962-F2962)-G2962)-B2962/6,0)*'Расчет NPV'!$C$13)/(1+'Расчет NPV'!$C$12)^5</f>
        <v/>
      </c>
      <c r="M2962" s="9">
        <f>((D2962*(1+E2962)^5*(C2962-F2962)-G2962)-MAX((D2962*(1+E2962)^5*(C2962-F2962)-G2962)-B2962/6,0)*'Расчет NPV'!$C$13)/(1+'Расчет NPV'!$C$12)^6</f>
        <v/>
      </c>
      <c r="N2962" s="13">
        <f>SUM(H2962:M2962)-B2962</f>
        <v/>
      </c>
    </row>
    <row r="2963">
      <c r="A2963" t="n">
        <v>2959</v>
      </c>
      <c r="B2963" s="9">
        <f>_xlfn.BETA.INV(RAND(),'Расчет NPV'!$E$5,'Расчет NPV'!$F$5,'Расчет NPV'!$B$5,'Расчет NPV'!$D$5)</f>
        <v/>
      </c>
      <c r="C2963" s="9">
        <f>_xlfn.BETA.INV(RAND(),'Расчет NPV'!$E$6,'Расчет NPV'!$F$6,'Расчет NPV'!$B$6,'Расчет NPV'!$D$6)</f>
        <v/>
      </c>
      <c r="D2963" s="9">
        <f>_xlfn.BETA.INV(RAND(),'Расчет NPV'!$E$7,'Расчет NPV'!$F$7,'Расчет NPV'!$B$7,'Расчет NPV'!$D$7)</f>
        <v/>
      </c>
      <c r="E2963" s="5">
        <f>_xlfn.BETA.INV(RAND(),'Расчет NPV'!$E$8,'Расчет NPV'!$F$8,'Расчет NPV'!$B$8,'Расчет NPV'!$D$8)</f>
        <v/>
      </c>
      <c r="F2963" s="9">
        <f>_xlfn.BETA.INV(RAND(),'Расчет NPV'!$E$9,'Расчет NPV'!$F$9,'Расчет NPV'!$B$9,'Расчет NPV'!$D$9)</f>
        <v/>
      </c>
      <c r="G2963" s="9">
        <f>_xlfn.BETA.INV(RAND(),'Расчет NPV'!$E$10,'Расчет NPV'!$F$10,'Расчет NPV'!$B$10,'Расчет NPV'!$D$10)</f>
        <v/>
      </c>
      <c r="H2963" s="9">
        <f>((D2963*(1+E2963)^0*'Расчет NPV'!$C$14*(C2963-F2963)-G2963)-MAX((D2963*(1+E2963)^0*'Расчет NPV'!$C$14*(C2963-F2963)-G2963)-B2963/6,0)*'Расчет NPV'!$C$13)/(1+'Расчет NPV'!$C$12)^1</f>
        <v/>
      </c>
      <c r="I2963" s="9">
        <f>((D2963*(1+E2963)^1*(C2963-F2963)-G2963)-MAX((D2963*(1+E2963)^1*(C2963-F2963)-G2963)-B2963/6,0)*'Расчет NPV'!$C$13)/(1+'Расчет NPV'!$C$12)^2</f>
        <v/>
      </c>
      <c r="J2963" s="9">
        <f>((D2963*(1+E2963)^2*(C2963-F2963)-G2963)-MAX((D2963*(1+E2963)^2*(C2963-F2963)-G2963)-B2963/6,0)*'Расчет NPV'!$C$13)/(1+'Расчет NPV'!$C$12)^3</f>
        <v/>
      </c>
      <c r="K2963" s="9">
        <f>((D2963*(1+E2963)^3*(C2963-F2963)-G2963)-MAX((D2963*(1+E2963)^3*(C2963-F2963)-G2963)-B2963/6,0)*'Расчет NPV'!$C$13)/(1+'Расчет NPV'!$C$12)^4</f>
        <v/>
      </c>
      <c r="L2963" s="9">
        <f>((D2963*(1+E2963)^4*(C2963-F2963)-G2963)-MAX((D2963*(1+E2963)^4*(C2963-F2963)-G2963)-B2963/6,0)*'Расчет NPV'!$C$13)/(1+'Расчет NPV'!$C$12)^5</f>
        <v/>
      </c>
      <c r="M2963" s="9">
        <f>((D2963*(1+E2963)^5*(C2963-F2963)-G2963)-MAX((D2963*(1+E2963)^5*(C2963-F2963)-G2963)-B2963/6,0)*'Расчет NPV'!$C$13)/(1+'Расчет NPV'!$C$12)^6</f>
        <v/>
      </c>
      <c r="N2963" s="13">
        <f>SUM(H2963:M2963)-B2963</f>
        <v/>
      </c>
    </row>
    <row r="2964">
      <c r="A2964" t="n">
        <v>2960</v>
      </c>
      <c r="B2964" s="9">
        <f>_xlfn.BETA.INV(RAND(),'Расчет NPV'!$E$5,'Расчет NPV'!$F$5,'Расчет NPV'!$B$5,'Расчет NPV'!$D$5)</f>
        <v/>
      </c>
      <c r="C2964" s="9">
        <f>_xlfn.BETA.INV(RAND(),'Расчет NPV'!$E$6,'Расчет NPV'!$F$6,'Расчет NPV'!$B$6,'Расчет NPV'!$D$6)</f>
        <v/>
      </c>
      <c r="D2964" s="9">
        <f>_xlfn.BETA.INV(RAND(),'Расчет NPV'!$E$7,'Расчет NPV'!$F$7,'Расчет NPV'!$B$7,'Расчет NPV'!$D$7)</f>
        <v/>
      </c>
      <c r="E2964" s="5">
        <f>_xlfn.BETA.INV(RAND(),'Расчет NPV'!$E$8,'Расчет NPV'!$F$8,'Расчет NPV'!$B$8,'Расчет NPV'!$D$8)</f>
        <v/>
      </c>
      <c r="F2964" s="9">
        <f>_xlfn.BETA.INV(RAND(),'Расчет NPV'!$E$9,'Расчет NPV'!$F$9,'Расчет NPV'!$B$9,'Расчет NPV'!$D$9)</f>
        <v/>
      </c>
      <c r="G2964" s="9">
        <f>_xlfn.BETA.INV(RAND(),'Расчет NPV'!$E$10,'Расчет NPV'!$F$10,'Расчет NPV'!$B$10,'Расчет NPV'!$D$10)</f>
        <v/>
      </c>
      <c r="H2964" s="9">
        <f>((D2964*(1+E2964)^0*'Расчет NPV'!$C$14*(C2964-F2964)-G2964)-MAX((D2964*(1+E2964)^0*'Расчет NPV'!$C$14*(C2964-F2964)-G2964)-B2964/6,0)*'Расчет NPV'!$C$13)/(1+'Расчет NPV'!$C$12)^1</f>
        <v/>
      </c>
      <c r="I2964" s="9">
        <f>((D2964*(1+E2964)^1*(C2964-F2964)-G2964)-MAX((D2964*(1+E2964)^1*(C2964-F2964)-G2964)-B2964/6,0)*'Расчет NPV'!$C$13)/(1+'Расчет NPV'!$C$12)^2</f>
        <v/>
      </c>
      <c r="J2964" s="9">
        <f>((D2964*(1+E2964)^2*(C2964-F2964)-G2964)-MAX((D2964*(1+E2964)^2*(C2964-F2964)-G2964)-B2964/6,0)*'Расчет NPV'!$C$13)/(1+'Расчет NPV'!$C$12)^3</f>
        <v/>
      </c>
      <c r="K2964" s="9">
        <f>((D2964*(1+E2964)^3*(C2964-F2964)-G2964)-MAX((D2964*(1+E2964)^3*(C2964-F2964)-G2964)-B2964/6,0)*'Расчет NPV'!$C$13)/(1+'Расчет NPV'!$C$12)^4</f>
        <v/>
      </c>
      <c r="L2964" s="9">
        <f>((D2964*(1+E2964)^4*(C2964-F2964)-G2964)-MAX((D2964*(1+E2964)^4*(C2964-F2964)-G2964)-B2964/6,0)*'Расчет NPV'!$C$13)/(1+'Расчет NPV'!$C$12)^5</f>
        <v/>
      </c>
      <c r="M2964" s="9">
        <f>((D2964*(1+E2964)^5*(C2964-F2964)-G2964)-MAX((D2964*(1+E2964)^5*(C2964-F2964)-G2964)-B2964/6,0)*'Расчет NPV'!$C$13)/(1+'Расчет NPV'!$C$12)^6</f>
        <v/>
      </c>
      <c r="N2964" s="13">
        <f>SUM(H2964:M2964)-B2964</f>
        <v/>
      </c>
    </row>
    <row r="2965">
      <c r="A2965" t="n">
        <v>2961</v>
      </c>
      <c r="B2965" s="9">
        <f>_xlfn.BETA.INV(RAND(),'Расчет NPV'!$E$5,'Расчет NPV'!$F$5,'Расчет NPV'!$B$5,'Расчет NPV'!$D$5)</f>
        <v/>
      </c>
      <c r="C2965" s="9">
        <f>_xlfn.BETA.INV(RAND(),'Расчет NPV'!$E$6,'Расчет NPV'!$F$6,'Расчет NPV'!$B$6,'Расчет NPV'!$D$6)</f>
        <v/>
      </c>
      <c r="D2965" s="9">
        <f>_xlfn.BETA.INV(RAND(),'Расчет NPV'!$E$7,'Расчет NPV'!$F$7,'Расчет NPV'!$B$7,'Расчет NPV'!$D$7)</f>
        <v/>
      </c>
      <c r="E2965" s="5">
        <f>_xlfn.BETA.INV(RAND(),'Расчет NPV'!$E$8,'Расчет NPV'!$F$8,'Расчет NPV'!$B$8,'Расчет NPV'!$D$8)</f>
        <v/>
      </c>
      <c r="F2965" s="9">
        <f>_xlfn.BETA.INV(RAND(),'Расчет NPV'!$E$9,'Расчет NPV'!$F$9,'Расчет NPV'!$B$9,'Расчет NPV'!$D$9)</f>
        <v/>
      </c>
      <c r="G2965" s="9">
        <f>_xlfn.BETA.INV(RAND(),'Расчет NPV'!$E$10,'Расчет NPV'!$F$10,'Расчет NPV'!$B$10,'Расчет NPV'!$D$10)</f>
        <v/>
      </c>
      <c r="H2965" s="9">
        <f>((D2965*(1+E2965)^0*'Расчет NPV'!$C$14*(C2965-F2965)-G2965)-MAX((D2965*(1+E2965)^0*'Расчет NPV'!$C$14*(C2965-F2965)-G2965)-B2965/6,0)*'Расчет NPV'!$C$13)/(1+'Расчет NPV'!$C$12)^1</f>
        <v/>
      </c>
      <c r="I2965" s="9">
        <f>((D2965*(1+E2965)^1*(C2965-F2965)-G2965)-MAX((D2965*(1+E2965)^1*(C2965-F2965)-G2965)-B2965/6,0)*'Расчет NPV'!$C$13)/(1+'Расчет NPV'!$C$12)^2</f>
        <v/>
      </c>
      <c r="J2965" s="9">
        <f>((D2965*(1+E2965)^2*(C2965-F2965)-G2965)-MAX((D2965*(1+E2965)^2*(C2965-F2965)-G2965)-B2965/6,0)*'Расчет NPV'!$C$13)/(1+'Расчет NPV'!$C$12)^3</f>
        <v/>
      </c>
      <c r="K2965" s="9">
        <f>((D2965*(1+E2965)^3*(C2965-F2965)-G2965)-MAX((D2965*(1+E2965)^3*(C2965-F2965)-G2965)-B2965/6,0)*'Расчет NPV'!$C$13)/(1+'Расчет NPV'!$C$12)^4</f>
        <v/>
      </c>
      <c r="L2965" s="9">
        <f>((D2965*(1+E2965)^4*(C2965-F2965)-G2965)-MAX((D2965*(1+E2965)^4*(C2965-F2965)-G2965)-B2965/6,0)*'Расчет NPV'!$C$13)/(1+'Расчет NPV'!$C$12)^5</f>
        <v/>
      </c>
      <c r="M2965" s="9">
        <f>((D2965*(1+E2965)^5*(C2965-F2965)-G2965)-MAX((D2965*(1+E2965)^5*(C2965-F2965)-G2965)-B2965/6,0)*'Расчет NPV'!$C$13)/(1+'Расчет NPV'!$C$12)^6</f>
        <v/>
      </c>
      <c r="N2965" s="13">
        <f>SUM(H2965:M2965)-B2965</f>
        <v/>
      </c>
    </row>
    <row r="2966">
      <c r="A2966" t="n">
        <v>2962</v>
      </c>
      <c r="B2966" s="9">
        <f>_xlfn.BETA.INV(RAND(),'Расчет NPV'!$E$5,'Расчет NPV'!$F$5,'Расчет NPV'!$B$5,'Расчет NPV'!$D$5)</f>
        <v/>
      </c>
      <c r="C2966" s="9">
        <f>_xlfn.BETA.INV(RAND(),'Расчет NPV'!$E$6,'Расчет NPV'!$F$6,'Расчет NPV'!$B$6,'Расчет NPV'!$D$6)</f>
        <v/>
      </c>
      <c r="D2966" s="9">
        <f>_xlfn.BETA.INV(RAND(),'Расчет NPV'!$E$7,'Расчет NPV'!$F$7,'Расчет NPV'!$B$7,'Расчет NPV'!$D$7)</f>
        <v/>
      </c>
      <c r="E2966" s="5">
        <f>_xlfn.BETA.INV(RAND(),'Расчет NPV'!$E$8,'Расчет NPV'!$F$8,'Расчет NPV'!$B$8,'Расчет NPV'!$D$8)</f>
        <v/>
      </c>
      <c r="F2966" s="9">
        <f>_xlfn.BETA.INV(RAND(),'Расчет NPV'!$E$9,'Расчет NPV'!$F$9,'Расчет NPV'!$B$9,'Расчет NPV'!$D$9)</f>
        <v/>
      </c>
      <c r="G2966" s="9">
        <f>_xlfn.BETA.INV(RAND(),'Расчет NPV'!$E$10,'Расчет NPV'!$F$10,'Расчет NPV'!$B$10,'Расчет NPV'!$D$10)</f>
        <v/>
      </c>
      <c r="H2966" s="9">
        <f>((D2966*(1+E2966)^0*'Расчет NPV'!$C$14*(C2966-F2966)-G2966)-MAX((D2966*(1+E2966)^0*'Расчет NPV'!$C$14*(C2966-F2966)-G2966)-B2966/6,0)*'Расчет NPV'!$C$13)/(1+'Расчет NPV'!$C$12)^1</f>
        <v/>
      </c>
      <c r="I2966" s="9">
        <f>((D2966*(1+E2966)^1*(C2966-F2966)-G2966)-MAX((D2966*(1+E2966)^1*(C2966-F2966)-G2966)-B2966/6,0)*'Расчет NPV'!$C$13)/(1+'Расчет NPV'!$C$12)^2</f>
        <v/>
      </c>
      <c r="J2966" s="9">
        <f>((D2966*(1+E2966)^2*(C2966-F2966)-G2966)-MAX((D2966*(1+E2966)^2*(C2966-F2966)-G2966)-B2966/6,0)*'Расчет NPV'!$C$13)/(1+'Расчет NPV'!$C$12)^3</f>
        <v/>
      </c>
      <c r="K2966" s="9">
        <f>((D2966*(1+E2966)^3*(C2966-F2966)-G2966)-MAX((D2966*(1+E2966)^3*(C2966-F2966)-G2966)-B2966/6,0)*'Расчет NPV'!$C$13)/(1+'Расчет NPV'!$C$12)^4</f>
        <v/>
      </c>
      <c r="L2966" s="9">
        <f>((D2966*(1+E2966)^4*(C2966-F2966)-G2966)-MAX((D2966*(1+E2966)^4*(C2966-F2966)-G2966)-B2966/6,0)*'Расчет NPV'!$C$13)/(1+'Расчет NPV'!$C$12)^5</f>
        <v/>
      </c>
      <c r="M2966" s="9">
        <f>((D2966*(1+E2966)^5*(C2966-F2966)-G2966)-MAX((D2966*(1+E2966)^5*(C2966-F2966)-G2966)-B2966/6,0)*'Расчет NPV'!$C$13)/(1+'Расчет NPV'!$C$12)^6</f>
        <v/>
      </c>
      <c r="N2966" s="13">
        <f>SUM(H2966:M2966)-B2966</f>
        <v/>
      </c>
    </row>
    <row r="2967">
      <c r="A2967" t="n">
        <v>2963</v>
      </c>
      <c r="B2967" s="9">
        <f>_xlfn.BETA.INV(RAND(),'Расчет NPV'!$E$5,'Расчет NPV'!$F$5,'Расчет NPV'!$B$5,'Расчет NPV'!$D$5)</f>
        <v/>
      </c>
      <c r="C2967" s="9">
        <f>_xlfn.BETA.INV(RAND(),'Расчет NPV'!$E$6,'Расчет NPV'!$F$6,'Расчет NPV'!$B$6,'Расчет NPV'!$D$6)</f>
        <v/>
      </c>
      <c r="D2967" s="9">
        <f>_xlfn.BETA.INV(RAND(),'Расчет NPV'!$E$7,'Расчет NPV'!$F$7,'Расчет NPV'!$B$7,'Расчет NPV'!$D$7)</f>
        <v/>
      </c>
      <c r="E2967" s="5">
        <f>_xlfn.BETA.INV(RAND(),'Расчет NPV'!$E$8,'Расчет NPV'!$F$8,'Расчет NPV'!$B$8,'Расчет NPV'!$D$8)</f>
        <v/>
      </c>
      <c r="F2967" s="9">
        <f>_xlfn.BETA.INV(RAND(),'Расчет NPV'!$E$9,'Расчет NPV'!$F$9,'Расчет NPV'!$B$9,'Расчет NPV'!$D$9)</f>
        <v/>
      </c>
      <c r="G2967" s="9">
        <f>_xlfn.BETA.INV(RAND(),'Расчет NPV'!$E$10,'Расчет NPV'!$F$10,'Расчет NPV'!$B$10,'Расчет NPV'!$D$10)</f>
        <v/>
      </c>
      <c r="H2967" s="9">
        <f>((D2967*(1+E2967)^0*'Расчет NPV'!$C$14*(C2967-F2967)-G2967)-MAX((D2967*(1+E2967)^0*'Расчет NPV'!$C$14*(C2967-F2967)-G2967)-B2967/6,0)*'Расчет NPV'!$C$13)/(1+'Расчет NPV'!$C$12)^1</f>
        <v/>
      </c>
      <c r="I2967" s="9">
        <f>((D2967*(1+E2967)^1*(C2967-F2967)-G2967)-MAX((D2967*(1+E2967)^1*(C2967-F2967)-G2967)-B2967/6,0)*'Расчет NPV'!$C$13)/(1+'Расчет NPV'!$C$12)^2</f>
        <v/>
      </c>
      <c r="J2967" s="9">
        <f>((D2967*(1+E2967)^2*(C2967-F2967)-G2967)-MAX((D2967*(1+E2967)^2*(C2967-F2967)-G2967)-B2967/6,0)*'Расчет NPV'!$C$13)/(1+'Расчет NPV'!$C$12)^3</f>
        <v/>
      </c>
      <c r="K2967" s="9">
        <f>((D2967*(1+E2967)^3*(C2967-F2967)-G2967)-MAX((D2967*(1+E2967)^3*(C2967-F2967)-G2967)-B2967/6,0)*'Расчет NPV'!$C$13)/(1+'Расчет NPV'!$C$12)^4</f>
        <v/>
      </c>
      <c r="L2967" s="9">
        <f>((D2967*(1+E2967)^4*(C2967-F2967)-G2967)-MAX((D2967*(1+E2967)^4*(C2967-F2967)-G2967)-B2967/6,0)*'Расчет NPV'!$C$13)/(1+'Расчет NPV'!$C$12)^5</f>
        <v/>
      </c>
      <c r="M2967" s="9">
        <f>((D2967*(1+E2967)^5*(C2967-F2967)-G2967)-MAX((D2967*(1+E2967)^5*(C2967-F2967)-G2967)-B2967/6,0)*'Расчет NPV'!$C$13)/(1+'Расчет NPV'!$C$12)^6</f>
        <v/>
      </c>
      <c r="N2967" s="13">
        <f>SUM(H2967:M2967)-B2967</f>
        <v/>
      </c>
    </row>
    <row r="2968">
      <c r="A2968" t="n">
        <v>2964</v>
      </c>
      <c r="B2968" s="9">
        <f>_xlfn.BETA.INV(RAND(),'Расчет NPV'!$E$5,'Расчет NPV'!$F$5,'Расчет NPV'!$B$5,'Расчет NPV'!$D$5)</f>
        <v/>
      </c>
      <c r="C2968" s="9">
        <f>_xlfn.BETA.INV(RAND(),'Расчет NPV'!$E$6,'Расчет NPV'!$F$6,'Расчет NPV'!$B$6,'Расчет NPV'!$D$6)</f>
        <v/>
      </c>
      <c r="D2968" s="9">
        <f>_xlfn.BETA.INV(RAND(),'Расчет NPV'!$E$7,'Расчет NPV'!$F$7,'Расчет NPV'!$B$7,'Расчет NPV'!$D$7)</f>
        <v/>
      </c>
      <c r="E2968" s="5">
        <f>_xlfn.BETA.INV(RAND(),'Расчет NPV'!$E$8,'Расчет NPV'!$F$8,'Расчет NPV'!$B$8,'Расчет NPV'!$D$8)</f>
        <v/>
      </c>
      <c r="F2968" s="9">
        <f>_xlfn.BETA.INV(RAND(),'Расчет NPV'!$E$9,'Расчет NPV'!$F$9,'Расчет NPV'!$B$9,'Расчет NPV'!$D$9)</f>
        <v/>
      </c>
      <c r="G2968" s="9">
        <f>_xlfn.BETA.INV(RAND(),'Расчет NPV'!$E$10,'Расчет NPV'!$F$10,'Расчет NPV'!$B$10,'Расчет NPV'!$D$10)</f>
        <v/>
      </c>
      <c r="H2968" s="9">
        <f>((D2968*(1+E2968)^0*'Расчет NPV'!$C$14*(C2968-F2968)-G2968)-MAX((D2968*(1+E2968)^0*'Расчет NPV'!$C$14*(C2968-F2968)-G2968)-B2968/6,0)*'Расчет NPV'!$C$13)/(1+'Расчет NPV'!$C$12)^1</f>
        <v/>
      </c>
      <c r="I2968" s="9">
        <f>((D2968*(1+E2968)^1*(C2968-F2968)-G2968)-MAX((D2968*(1+E2968)^1*(C2968-F2968)-G2968)-B2968/6,0)*'Расчет NPV'!$C$13)/(1+'Расчет NPV'!$C$12)^2</f>
        <v/>
      </c>
      <c r="J2968" s="9">
        <f>((D2968*(1+E2968)^2*(C2968-F2968)-G2968)-MAX((D2968*(1+E2968)^2*(C2968-F2968)-G2968)-B2968/6,0)*'Расчет NPV'!$C$13)/(1+'Расчет NPV'!$C$12)^3</f>
        <v/>
      </c>
      <c r="K2968" s="9">
        <f>((D2968*(1+E2968)^3*(C2968-F2968)-G2968)-MAX((D2968*(1+E2968)^3*(C2968-F2968)-G2968)-B2968/6,0)*'Расчет NPV'!$C$13)/(1+'Расчет NPV'!$C$12)^4</f>
        <v/>
      </c>
      <c r="L2968" s="9">
        <f>((D2968*(1+E2968)^4*(C2968-F2968)-G2968)-MAX((D2968*(1+E2968)^4*(C2968-F2968)-G2968)-B2968/6,0)*'Расчет NPV'!$C$13)/(1+'Расчет NPV'!$C$12)^5</f>
        <v/>
      </c>
      <c r="M2968" s="9">
        <f>((D2968*(1+E2968)^5*(C2968-F2968)-G2968)-MAX((D2968*(1+E2968)^5*(C2968-F2968)-G2968)-B2968/6,0)*'Расчет NPV'!$C$13)/(1+'Расчет NPV'!$C$12)^6</f>
        <v/>
      </c>
      <c r="N2968" s="13">
        <f>SUM(H2968:M2968)-B2968</f>
        <v/>
      </c>
    </row>
    <row r="2969">
      <c r="A2969" t="n">
        <v>2965</v>
      </c>
      <c r="B2969" s="9">
        <f>_xlfn.BETA.INV(RAND(),'Расчет NPV'!$E$5,'Расчет NPV'!$F$5,'Расчет NPV'!$B$5,'Расчет NPV'!$D$5)</f>
        <v/>
      </c>
      <c r="C2969" s="9">
        <f>_xlfn.BETA.INV(RAND(),'Расчет NPV'!$E$6,'Расчет NPV'!$F$6,'Расчет NPV'!$B$6,'Расчет NPV'!$D$6)</f>
        <v/>
      </c>
      <c r="D2969" s="9">
        <f>_xlfn.BETA.INV(RAND(),'Расчет NPV'!$E$7,'Расчет NPV'!$F$7,'Расчет NPV'!$B$7,'Расчет NPV'!$D$7)</f>
        <v/>
      </c>
      <c r="E2969" s="5">
        <f>_xlfn.BETA.INV(RAND(),'Расчет NPV'!$E$8,'Расчет NPV'!$F$8,'Расчет NPV'!$B$8,'Расчет NPV'!$D$8)</f>
        <v/>
      </c>
      <c r="F2969" s="9">
        <f>_xlfn.BETA.INV(RAND(),'Расчет NPV'!$E$9,'Расчет NPV'!$F$9,'Расчет NPV'!$B$9,'Расчет NPV'!$D$9)</f>
        <v/>
      </c>
      <c r="G2969" s="9">
        <f>_xlfn.BETA.INV(RAND(),'Расчет NPV'!$E$10,'Расчет NPV'!$F$10,'Расчет NPV'!$B$10,'Расчет NPV'!$D$10)</f>
        <v/>
      </c>
      <c r="H2969" s="9">
        <f>((D2969*(1+E2969)^0*'Расчет NPV'!$C$14*(C2969-F2969)-G2969)-MAX((D2969*(1+E2969)^0*'Расчет NPV'!$C$14*(C2969-F2969)-G2969)-B2969/6,0)*'Расчет NPV'!$C$13)/(1+'Расчет NPV'!$C$12)^1</f>
        <v/>
      </c>
      <c r="I2969" s="9">
        <f>((D2969*(1+E2969)^1*(C2969-F2969)-G2969)-MAX((D2969*(1+E2969)^1*(C2969-F2969)-G2969)-B2969/6,0)*'Расчет NPV'!$C$13)/(1+'Расчет NPV'!$C$12)^2</f>
        <v/>
      </c>
      <c r="J2969" s="9">
        <f>((D2969*(1+E2969)^2*(C2969-F2969)-G2969)-MAX((D2969*(1+E2969)^2*(C2969-F2969)-G2969)-B2969/6,0)*'Расчет NPV'!$C$13)/(1+'Расчет NPV'!$C$12)^3</f>
        <v/>
      </c>
      <c r="K2969" s="9">
        <f>((D2969*(1+E2969)^3*(C2969-F2969)-G2969)-MAX((D2969*(1+E2969)^3*(C2969-F2969)-G2969)-B2969/6,0)*'Расчет NPV'!$C$13)/(1+'Расчет NPV'!$C$12)^4</f>
        <v/>
      </c>
      <c r="L2969" s="9">
        <f>((D2969*(1+E2969)^4*(C2969-F2969)-G2969)-MAX((D2969*(1+E2969)^4*(C2969-F2969)-G2969)-B2969/6,0)*'Расчет NPV'!$C$13)/(1+'Расчет NPV'!$C$12)^5</f>
        <v/>
      </c>
      <c r="M2969" s="9">
        <f>((D2969*(1+E2969)^5*(C2969-F2969)-G2969)-MAX((D2969*(1+E2969)^5*(C2969-F2969)-G2969)-B2969/6,0)*'Расчет NPV'!$C$13)/(1+'Расчет NPV'!$C$12)^6</f>
        <v/>
      </c>
      <c r="N2969" s="13">
        <f>SUM(H2969:M2969)-B2969</f>
        <v/>
      </c>
    </row>
    <row r="2970">
      <c r="A2970" t="n">
        <v>2966</v>
      </c>
      <c r="B2970" s="9">
        <f>_xlfn.BETA.INV(RAND(),'Расчет NPV'!$E$5,'Расчет NPV'!$F$5,'Расчет NPV'!$B$5,'Расчет NPV'!$D$5)</f>
        <v/>
      </c>
      <c r="C2970" s="9">
        <f>_xlfn.BETA.INV(RAND(),'Расчет NPV'!$E$6,'Расчет NPV'!$F$6,'Расчет NPV'!$B$6,'Расчет NPV'!$D$6)</f>
        <v/>
      </c>
      <c r="D2970" s="9">
        <f>_xlfn.BETA.INV(RAND(),'Расчет NPV'!$E$7,'Расчет NPV'!$F$7,'Расчет NPV'!$B$7,'Расчет NPV'!$D$7)</f>
        <v/>
      </c>
      <c r="E2970" s="5">
        <f>_xlfn.BETA.INV(RAND(),'Расчет NPV'!$E$8,'Расчет NPV'!$F$8,'Расчет NPV'!$B$8,'Расчет NPV'!$D$8)</f>
        <v/>
      </c>
      <c r="F2970" s="9">
        <f>_xlfn.BETA.INV(RAND(),'Расчет NPV'!$E$9,'Расчет NPV'!$F$9,'Расчет NPV'!$B$9,'Расчет NPV'!$D$9)</f>
        <v/>
      </c>
      <c r="G2970" s="9">
        <f>_xlfn.BETA.INV(RAND(),'Расчет NPV'!$E$10,'Расчет NPV'!$F$10,'Расчет NPV'!$B$10,'Расчет NPV'!$D$10)</f>
        <v/>
      </c>
      <c r="H2970" s="9">
        <f>((D2970*(1+E2970)^0*'Расчет NPV'!$C$14*(C2970-F2970)-G2970)-MAX((D2970*(1+E2970)^0*'Расчет NPV'!$C$14*(C2970-F2970)-G2970)-B2970/6,0)*'Расчет NPV'!$C$13)/(1+'Расчет NPV'!$C$12)^1</f>
        <v/>
      </c>
      <c r="I2970" s="9">
        <f>((D2970*(1+E2970)^1*(C2970-F2970)-G2970)-MAX((D2970*(1+E2970)^1*(C2970-F2970)-G2970)-B2970/6,0)*'Расчет NPV'!$C$13)/(1+'Расчет NPV'!$C$12)^2</f>
        <v/>
      </c>
      <c r="J2970" s="9">
        <f>((D2970*(1+E2970)^2*(C2970-F2970)-G2970)-MAX((D2970*(1+E2970)^2*(C2970-F2970)-G2970)-B2970/6,0)*'Расчет NPV'!$C$13)/(1+'Расчет NPV'!$C$12)^3</f>
        <v/>
      </c>
      <c r="K2970" s="9">
        <f>((D2970*(1+E2970)^3*(C2970-F2970)-G2970)-MAX((D2970*(1+E2970)^3*(C2970-F2970)-G2970)-B2970/6,0)*'Расчет NPV'!$C$13)/(1+'Расчет NPV'!$C$12)^4</f>
        <v/>
      </c>
      <c r="L2970" s="9">
        <f>((D2970*(1+E2970)^4*(C2970-F2970)-G2970)-MAX((D2970*(1+E2970)^4*(C2970-F2970)-G2970)-B2970/6,0)*'Расчет NPV'!$C$13)/(1+'Расчет NPV'!$C$12)^5</f>
        <v/>
      </c>
      <c r="M2970" s="9">
        <f>((D2970*(1+E2970)^5*(C2970-F2970)-G2970)-MAX((D2970*(1+E2970)^5*(C2970-F2970)-G2970)-B2970/6,0)*'Расчет NPV'!$C$13)/(1+'Расчет NPV'!$C$12)^6</f>
        <v/>
      </c>
      <c r="N2970" s="13">
        <f>SUM(H2970:M2970)-B2970</f>
        <v/>
      </c>
    </row>
    <row r="2971">
      <c r="A2971" t="n">
        <v>2967</v>
      </c>
      <c r="B2971" s="9">
        <f>_xlfn.BETA.INV(RAND(),'Расчет NPV'!$E$5,'Расчет NPV'!$F$5,'Расчет NPV'!$B$5,'Расчет NPV'!$D$5)</f>
        <v/>
      </c>
      <c r="C2971" s="9">
        <f>_xlfn.BETA.INV(RAND(),'Расчет NPV'!$E$6,'Расчет NPV'!$F$6,'Расчет NPV'!$B$6,'Расчет NPV'!$D$6)</f>
        <v/>
      </c>
      <c r="D2971" s="9">
        <f>_xlfn.BETA.INV(RAND(),'Расчет NPV'!$E$7,'Расчет NPV'!$F$7,'Расчет NPV'!$B$7,'Расчет NPV'!$D$7)</f>
        <v/>
      </c>
      <c r="E2971" s="5">
        <f>_xlfn.BETA.INV(RAND(),'Расчет NPV'!$E$8,'Расчет NPV'!$F$8,'Расчет NPV'!$B$8,'Расчет NPV'!$D$8)</f>
        <v/>
      </c>
      <c r="F2971" s="9">
        <f>_xlfn.BETA.INV(RAND(),'Расчет NPV'!$E$9,'Расчет NPV'!$F$9,'Расчет NPV'!$B$9,'Расчет NPV'!$D$9)</f>
        <v/>
      </c>
      <c r="G2971" s="9">
        <f>_xlfn.BETA.INV(RAND(),'Расчет NPV'!$E$10,'Расчет NPV'!$F$10,'Расчет NPV'!$B$10,'Расчет NPV'!$D$10)</f>
        <v/>
      </c>
      <c r="H2971" s="9">
        <f>((D2971*(1+E2971)^0*'Расчет NPV'!$C$14*(C2971-F2971)-G2971)-MAX((D2971*(1+E2971)^0*'Расчет NPV'!$C$14*(C2971-F2971)-G2971)-B2971/6,0)*'Расчет NPV'!$C$13)/(1+'Расчет NPV'!$C$12)^1</f>
        <v/>
      </c>
      <c r="I2971" s="9">
        <f>((D2971*(1+E2971)^1*(C2971-F2971)-G2971)-MAX((D2971*(1+E2971)^1*(C2971-F2971)-G2971)-B2971/6,0)*'Расчет NPV'!$C$13)/(1+'Расчет NPV'!$C$12)^2</f>
        <v/>
      </c>
      <c r="J2971" s="9">
        <f>((D2971*(1+E2971)^2*(C2971-F2971)-G2971)-MAX((D2971*(1+E2971)^2*(C2971-F2971)-G2971)-B2971/6,0)*'Расчет NPV'!$C$13)/(1+'Расчет NPV'!$C$12)^3</f>
        <v/>
      </c>
      <c r="K2971" s="9">
        <f>((D2971*(1+E2971)^3*(C2971-F2971)-G2971)-MAX((D2971*(1+E2971)^3*(C2971-F2971)-G2971)-B2971/6,0)*'Расчет NPV'!$C$13)/(1+'Расчет NPV'!$C$12)^4</f>
        <v/>
      </c>
      <c r="L2971" s="9">
        <f>((D2971*(1+E2971)^4*(C2971-F2971)-G2971)-MAX((D2971*(1+E2971)^4*(C2971-F2971)-G2971)-B2971/6,0)*'Расчет NPV'!$C$13)/(1+'Расчет NPV'!$C$12)^5</f>
        <v/>
      </c>
      <c r="M2971" s="9">
        <f>((D2971*(1+E2971)^5*(C2971-F2971)-G2971)-MAX((D2971*(1+E2971)^5*(C2971-F2971)-G2971)-B2971/6,0)*'Расчет NPV'!$C$13)/(1+'Расчет NPV'!$C$12)^6</f>
        <v/>
      </c>
      <c r="N2971" s="13">
        <f>SUM(H2971:M2971)-B2971</f>
        <v/>
      </c>
    </row>
    <row r="2972">
      <c r="A2972" t="n">
        <v>2968</v>
      </c>
      <c r="B2972" s="9">
        <f>_xlfn.BETA.INV(RAND(),'Расчет NPV'!$E$5,'Расчет NPV'!$F$5,'Расчет NPV'!$B$5,'Расчет NPV'!$D$5)</f>
        <v/>
      </c>
      <c r="C2972" s="9">
        <f>_xlfn.BETA.INV(RAND(),'Расчет NPV'!$E$6,'Расчет NPV'!$F$6,'Расчет NPV'!$B$6,'Расчет NPV'!$D$6)</f>
        <v/>
      </c>
      <c r="D2972" s="9">
        <f>_xlfn.BETA.INV(RAND(),'Расчет NPV'!$E$7,'Расчет NPV'!$F$7,'Расчет NPV'!$B$7,'Расчет NPV'!$D$7)</f>
        <v/>
      </c>
      <c r="E2972" s="5">
        <f>_xlfn.BETA.INV(RAND(),'Расчет NPV'!$E$8,'Расчет NPV'!$F$8,'Расчет NPV'!$B$8,'Расчет NPV'!$D$8)</f>
        <v/>
      </c>
      <c r="F2972" s="9">
        <f>_xlfn.BETA.INV(RAND(),'Расчет NPV'!$E$9,'Расчет NPV'!$F$9,'Расчет NPV'!$B$9,'Расчет NPV'!$D$9)</f>
        <v/>
      </c>
      <c r="G2972" s="9">
        <f>_xlfn.BETA.INV(RAND(),'Расчет NPV'!$E$10,'Расчет NPV'!$F$10,'Расчет NPV'!$B$10,'Расчет NPV'!$D$10)</f>
        <v/>
      </c>
      <c r="H2972" s="9">
        <f>((D2972*(1+E2972)^0*'Расчет NPV'!$C$14*(C2972-F2972)-G2972)-MAX((D2972*(1+E2972)^0*'Расчет NPV'!$C$14*(C2972-F2972)-G2972)-B2972/6,0)*'Расчет NPV'!$C$13)/(1+'Расчет NPV'!$C$12)^1</f>
        <v/>
      </c>
      <c r="I2972" s="9">
        <f>((D2972*(1+E2972)^1*(C2972-F2972)-G2972)-MAX((D2972*(1+E2972)^1*(C2972-F2972)-G2972)-B2972/6,0)*'Расчет NPV'!$C$13)/(1+'Расчет NPV'!$C$12)^2</f>
        <v/>
      </c>
      <c r="J2972" s="9">
        <f>((D2972*(1+E2972)^2*(C2972-F2972)-G2972)-MAX((D2972*(1+E2972)^2*(C2972-F2972)-G2972)-B2972/6,0)*'Расчет NPV'!$C$13)/(1+'Расчет NPV'!$C$12)^3</f>
        <v/>
      </c>
      <c r="K2972" s="9">
        <f>((D2972*(1+E2972)^3*(C2972-F2972)-G2972)-MAX((D2972*(1+E2972)^3*(C2972-F2972)-G2972)-B2972/6,0)*'Расчет NPV'!$C$13)/(1+'Расчет NPV'!$C$12)^4</f>
        <v/>
      </c>
      <c r="L2972" s="9">
        <f>((D2972*(1+E2972)^4*(C2972-F2972)-G2972)-MAX((D2972*(1+E2972)^4*(C2972-F2972)-G2972)-B2972/6,0)*'Расчет NPV'!$C$13)/(1+'Расчет NPV'!$C$12)^5</f>
        <v/>
      </c>
      <c r="M2972" s="9">
        <f>((D2972*(1+E2972)^5*(C2972-F2972)-G2972)-MAX((D2972*(1+E2972)^5*(C2972-F2972)-G2972)-B2972/6,0)*'Расчет NPV'!$C$13)/(1+'Расчет NPV'!$C$12)^6</f>
        <v/>
      </c>
      <c r="N2972" s="13">
        <f>SUM(H2972:M2972)-B2972</f>
        <v/>
      </c>
    </row>
    <row r="2973">
      <c r="A2973" t="n">
        <v>2969</v>
      </c>
      <c r="B2973" s="9">
        <f>_xlfn.BETA.INV(RAND(),'Расчет NPV'!$E$5,'Расчет NPV'!$F$5,'Расчет NPV'!$B$5,'Расчет NPV'!$D$5)</f>
        <v/>
      </c>
      <c r="C2973" s="9">
        <f>_xlfn.BETA.INV(RAND(),'Расчет NPV'!$E$6,'Расчет NPV'!$F$6,'Расчет NPV'!$B$6,'Расчет NPV'!$D$6)</f>
        <v/>
      </c>
      <c r="D2973" s="9">
        <f>_xlfn.BETA.INV(RAND(),'Расчет NPV'!$E$7,'Расчет NPV'!$F$7,'Расчет NPV'!$B$7,'Расчет NPV'!$D$7)</f>
        <v/>
      </c>
      <c r="E2973" s="5">
        <f>_xlfn.BETA.INV(RAND(),'Расчет NPV'!$E$8,'Расчет NPV'!$F$8,'Расчет NPV'!$B$8,'Расчет NPV'!$D$8)</f>
        <v/>
      </c>
      <c r="F2973" s="9">
        <f>_xlfn.BETA.INV(RAND(),'Расчет NPV'!$E$9,'Расчет NPV'!$F$9,'Расчет NPV'!$B$9,'Расчет NPV'!$D$9)</f>
        <v/>
      </c>
      <c r="G2973" s="9">
        <f>_xlfn.BETA.INV(RAND(),'Расчет NPV'!$E$10,'Расчет NPV'!$F$10,'Расчет NPV'!$B$10,'Расчет NPV'!$D$10)</f>
        <v/>
      </c>
      <c r="H2973" s="9">
        <f>((D2973*(1+E2973)^0*'Расчет NPV'!$C$14*(C2973-F2973)-G2973)-MAX((D2973*(1+E2973)^0*'Расчет NPV'!$C$14*(C2973-F2973)-G2973)-B2973/6,0)*'Расчет NPV'!$C$13)/(1+'Расчет NPV'!$C$12)^1</f>
        <v/>
      </c>
      <c r="I2973" s="9">
        <f>((D2973*(1+E2973)^1*(C2973-F2973)-G2973)-MAX((D2973*(1+E2973)^1*(C2973-F2973)-G2973)-B2973/6,0)*'Расчет NPV'!$C$13)/(1+'Расчет NPV'!$C$12)^2</f>
        <v/>
      </c>
      <c r="J2973" s="9">
        <f>((D2973*(1+E2973)^2*(C2973-F2973)-G2973)-MAX((D2973*(1+E2973)^2*(C2973-F2973)-G2973)-B2973/6,0)*'Расчет NPV'!$C$13)/(1+'Расчет NPV'!$C$12)^3</f>
        <v/>
      </c>
      <c r="K2973" s="9">
        <f>((D2973*(1+E2973)^3*(C2973-F2973)-G2973)-MAX((D2973*(1+E2973)^3*(C2973-F2973)-G2973)-B2973/6,0)*'Расчет NPV'!$C$13)/(1+'Расчет NPV'!$C$12)^4</f>
        <v/>
      </c>
      <c r="L2973" s="9">
        <f>((D2973*(1+E2973)^4*(C2973-F2973)-G2973)-MAX((D2973*(1+E2973)^4*(C2973-F2973)-G2973)-B2973/6,0)*'Расчет NPV'!$C$13)/(1+'Расчет NPV'!$C$12)^5</f>
        <v/>
      </c>
      <c r="M2973" s="9">
        <f>((D2973*(1+E2973)^5*(C2973-F2973)-G2973)-MAX((D2973*(1+E2973)^5*(C2973-F2973)-G2973)-B2973/6,0)*'Расчет NPV'!$C$13)/(1+'Расчет NPV'!$C$12)^6</f>
        <v/>
      </c>
      <c r="N2973" s="13">
        <f>SUM(H2973:M2973)-B2973</f>
        <v/>
      </c>
    </row>
    <row r="2974">
      <c r="A2974" t="n">
        <v>2970</v>
      </c>
      <c r="B2974" s="9">
        <f>_xlfn.BETA.INV(RAND(),'Расчет NPV'!$E$5,'Расчет NPV'!$F$5,'Расчет NPV'!$B$5,'Расчет NPV'!$D$5)</f>
        <v/>
      </c>
      <c r="C2974" s="9">
        <f>_xlfn.BETA.INV(RAND(),'Расчет NPV'!$E$6,'Расчет NPV'!$F$6,'Расчет NPV'!$B$6,'Расчет NPV'!$D$6)</f>
        <v/>
      </c>
      <c r="D2974" s="9">
        <f>_xlfn.BETA.INV(RAND(),'Расчет NPV'!$E$7,'Расчет NPV'!$F$7,'Расчет NPV'!$B$7,'Расчет NPV'!$D$7)</f>
        <v/>
      </c>
      <c r="E2974" s="5">
        <f>_xlfn.BETA.INV(RAND(),'Расчет NPV'!$E$8,'Расчет NPV'!$F$8,'Расчет NPV'!$B$8,'Расчет NPV'!$D$8)</f>
        <v/>
      </c>
      <c r="F2974" s="9">
        <f>_xlfn.BETA.INV(RAND(),'Расчет NPV'!$E$9,'Расчет NPV'!$F$9,'Расчет NPV'!$B$9,'Расчет NPV'!$D$9)</f>
        <v/>
      </c>
      <c r="G2974" s="9">
        <f>_xlfn.BETA.INV(RAND(),'Расчет NPV'!$E$10,'Расчет NPV'!$F$10,'Расчет NPV'!$B$10,'Расчет NPV'!$D$10)</f>
        <v/>
      </c>
      <c r="H2974" s="9">
        <f>((D2974*(1+E2974)^0*'Расчет NPV'!$C$14*(C2974-F2974)-G2974)-MAX((D2974*(1+E2974)^0*'Расчет NPV'!$C$14*(C2974-F2974)-G2974)-B2974/6,0)*'Расчет NPV'!$C$13)/(1+'Расчет NPV'!$C$12)^1</f>
        <v/>
      </c>
      <c r="I2974" s="9">
        <f>((D2974*(1+E2974)^1*(C2974-F2974)-G2974)-MAX((D2974*(1+E2974)^1*(C2974-F2974)-G2974)-B2974/6,0)*'Расчет NPV'!$C$13)/(1+'Расчет NPV'!$C$12)^2</f>
        <v/>
      </c>
      <c r="J2974" s="9">
        <f>((D2974*(1+E2974)^2*(C2974-F2974)-G2974)-MAX((D2974*(1+E2974)^2*(C2974-F2974)-G2974)-B2974/6,0)*'Расчет NPV'!$C$13)/(1+'Расчет NPV'!$C$12)^3</f>
        <v/>
      </c>
      <c r="K2974" s="9">
        <f>((D2974*(1+E2974)^3*(C2974-F2974)-G2974)-MAX((D2974*(1+E2974)^3*(C2974-F2974)-G2974)-B2974/6,0)*'Расчет NPV'!$C$13)/(1+'Расчет NPV'!$C$12)^4</f>
        <v/>
      </c>
      <c r="L2974" s="9">
        <f>((D2974*(1+E2974)^4*(C2974-F2974)-G2974)-MAX((D2974*(1+E2974)^4*(C2974-F2974)-G2974)-B2974/6,0)*'Расчет NPV'!$C$13)/(1+'Расчет NPV'!$C$12)^5</f>
        <v/>
      </c>
      <c r="M2974" s="9">
        <f>((D2974*(1+E2974)^5*(C2974-F2974)-G2974)-MAX((D2974*(1+E2974)^5*(C2974-F2974)-G2974)-B2974/6,0)*'Расчет NPV'!$C$13)/(1+'Расчет NPV'!$C$12)^6</f>
        <v/>
      </c>
      <c r="N2974" s="13">
        <f>SUM(H2974:M2974)-B2974</f>
        <v/>
      </c>
    </row>
    <row r="2975">
      <c r="A2975" t="n">
        <v>2971</v>
      </c>
      <c r="B2975" s="9">
        <f>_xlfn.BETA.INV(RAND(),'Расчет NPV'!$E$5,'Расчет NPV'!$F$5,'Расчет NPV'!$B$5,'Расчет NPV'!$D$5)</f>
        <v/>
      </c>
      <c r="C2975" s="9">
        <f>_xlfn.BETA.INV(RAND(),'Расчет NPV'!$E$6,'Расчет NPV'!$F$6,'Расчет NPV'!$B$6,'Расчет NPV'!$D$6)</f>
        <v/>
      </c>
      <c r="D2975" s="9">
        <f>_xlfn.BETA.INV(RAND(),'Расчет NPV'!$E$7,'Расчет NPV'!$F$7,'Расчет NPV'!$B$7,'Расчет NPV'!$D$7)</f>
        <v/>
      </c>
      <c r="E2975" s="5">
        <f>_xlfn.BETA.INV(RAND(),'Расчет NPV'!$E$8,'Расчет NPV'!$F$8,'Расчет NPV'!$B$8,'Расчет NPV'!$D$8)</f>
        <v/>
      </c>
      <c r="F2975" s="9">
        <f>_xlfn.BETA.INV(RAND(),'Расчет NPV'!$E$9,'Расчет NPV'!$F$9,'Расчет NPV'!$B$9,'Расчет NPV'!$D$9)</f>
        <v/>
      </c>
      <c r="G2975" s="9">
        <f>_xlfn.BETA.INV(RAND(),'Расчет NPV'!$E$10,'Расчет NPV'!$F$10,'Расчет NPV'!$B$10,'Расчет NPV'!$D$10)</f>
        <v/>
      </c>
      <c r="H2975" s="9">
        <f>((D2975*(1+E2975)^0*'Расчет NPV'!$C$14*(C2975-F2975)-G2975)-MAX((D2975*(1+E2975)^0*'Расчет NPV'!$C$14*(C2975-F2975)-G2975)-B2975/6,0)*'Расчет NPV'!$C$13)/(1+'Расчет NPV'!$C$12)^1</f>
        <v/>
      </c>
      <c r="I2975" s="9">
        <f>((D2975*(1+E2975)^1*(C2975-F2975)-G2975)-MAX((D2975*(1+E2975)^1*(C2975-F2975)-G2975)-B2975/6,0)*'Расчет NPV'!$C$13)/(1+'Расчет NPV'!$C$12)^2</f>
        <v/>
      </c>
      <c r="J2975" s="9">
        <f>((D2975*(1+E2975)^2*(C2975-F2975)-G2975)-MAX((D2975*(1+E2975)^2*(C2975-F2975)-G2975)-B2975/6,0)*'Расчет NPV'!$C$13)/(1+'Расчет NPV'!$C$12)^3</f>
        <v/>
      </c>
      <c r="K2975" s="9">
        <f>((D2975*(1+E2975)^3*(C2975-F2975)-G2975)-MAX((D2975*(1+E2975)^3*(C2975-F2975)-G2975)-B2975/6,0)*'Расчет NPV'!$C$13)/(1+'Расчет NPV'!$C$12)^4</f>
        <v/>
      </c>
      <c r="L2975" s="9">
        <f>((D2975*(1+E2975)^4*(C2975-F2975)-G2975)-MAX((D2975*(1+E2975)^4*(C2975-F2975)-G2975)-B2975/6,0)*'Расчет NPV'!$C$13)/(1+'Расчет NPV'!$C$12)^5</f>
        <v/>
      </c>
      <c r="M2975" s="9">
        <f>((D2975*(1+E2975)^5*(C2975-F2975)-G2975)-MAX((D2975*(1+E2975)^5*(C2975-F2975)-G2975)-B2975/6,0)*'Расчет NPV'!$C$13)/(1+'Расчет NPV'!$C$12)^6</f>
        <v/>
      </c>
      <c r="N2975" s="13">
        <f>SUM(H2975:M2975)-B2975</f>
        <v/>
      </c>
    </row>
    <row r="2976">
      <c r="A2976" t="n">
        <v>2972</v>
      </c>
      <c r="B2976" s="9">
        <f>_xlfn.BETA.INV(RAND(),'Расчет NPV'!$E$5,'Расчет NPV'!$F$5,'Расчет NPV'!$B$5,'Расчет NPV'!$D$5)</f>
        <v/>
      </c>
      <c r="C2976" s="9">
        <f>_xlfn.BETA.INV(RAND(),'Расчет NPV'!$E$6,'Расчет NPV'!$F$6,'Расчет NPV'!$B$6,'Расчет NPV'!$D$6)</f>
        <v/>
      </c>
      <c r="D2976" s="9">
        <f>_xlfn.BETA.INV(RAND(),'Расчет NPV'!$E$7,'Расчет NPV'!$F$7,'Расчет NPV'!$B$7,'Расчет NPV'!$D$7)</f>
        <v/>
      </c>
      <c r="E2976" s="5">
        <f>_xlfn.BETA.INV(RAND(),'Расчет NPV'!$E$8,'Расчет NPV'!$F$8,'Расчет NPV'!$B$8,'Расчет NPV'!$D$8)</f>
        <v/>
      </c>
      <c r="F2976" s="9">
        <f>_xlfn.BETA.INV(RAND(),'Расчет NPV'!$E$9,'Расчет NPV'!$F$9,'Расчет NPV'!$B$9,'Расчет NPV'!$D$9)</f>
        <v/>
      </c>
      <c r="G2976" s="9">
        <f>_xlfn.BETA.INV(RAND(),'Расчет NPV'!$E$10,'Расчет NPV'!$F$10,'Расчет NPV'!$B$10,'Расчет NPV'!$D$10)</f>
        <v/>
      </c>
      <c r="H2976" s="9">
        <f>((D2976*(1+E2976)^0*'Расчет NPV'!$C$14*(C2976-F2976)-G2976)-MAX((D2976*(1+E2976)^0*'Расчет NPV'!$C$14*(C2976-F2976)-G2976)-B2976/6,0)*'Расчет NPV'!$C$13)/(1+'Расчет NPV'!$C$12)^1</f>
        <v/>
      </c>
      <c r="I2976" s="9">
        <f>((D2976*(1+E2976)^1*(C2976-F2976)-G2976)-MAX((D2976*(1+E2976)^1*(C2976-F2976)-G2976)-B2976/6,0)*'Расчет NPV'!$C$13)/(1+'Расчет NPV'!$C$12)^2</f>
        <v/>
      </c>
      <c r="J2976" s="9">
        <f>((D2976*(1+E2976)^2*(C2976-F2976)-G2976)-MAX((D2976*(1+E2976)^2*(C2976-F2976)-G2976)-B2976/6,0)*'Расчет NPV'!$C$13)/(1+'Расчет NPV'!$C$12)^3</f>
        <v/>
      </c>
      <c r="K2976" s="9">
        <f>((D2976*(1+E2976)^3*(C2976-F2976)-G2976)-MAX((D2976*(1+E2976)^3*(C2976-F2976)-G2976)-B2976/6,0)*'Расчет NPV'!$C$13)/(1+'Расчет NPV'!$C$12)^4</f>
        <v/>
      </c>
      <c r="L2976" s="9">
        <f>((D2976*(1+E2976)^4*(C2976-F2976)-G2976)-MAX((D2976*(1+E2976)^4*(C2976-F2976)-G2976)-B2976/6,0)*'Расчет NPV'!$C$13)/(1+'Расчет NPV'!$C$12)^5</f>
        <v/>
      </c>
      <c r="M2976" s="9">
        <f>((D2976*(1+E2976)^5*(C2976-F2976)-G2976)-MAX((D2976*(1+E2976)^5*(C2976-F2976)-G2976)-B2976/6,0)*'Расчет NPV'!$C$13)/(1+'Расчет NPV'!$C$12)^6</f>
        <v/>
      </c>
      <c r="N2976" s="13">
        <f>SUM(H2976:M2976)-B2976</f>
        <v/>
      </c>
    </row>
    <row r="2977">
      <c r="A2977" t="n">
        <v>2973</v>
      </c>
      <c r="B2977" s="9">
        <f>_xlfn.BETA.INV(RAND(),'Расчет NPV'!$E$5,'Расчет NPV'!$F$5,'Расчет NPV'!$B$5,'Расчет NPV'!$D$5)</f>
        <v/>
      </c>
      <c r="C2977" s="9">
        <f>_xlfn.BETA.INV(RAND(),'Расчет NPV'!$E$6,'Расчет NPV'!$F$6,'Расчет NPV'!$B$6,'Расчет NPV'!$D$6)</f>
        <v/>
      </c>
      <c r="D2977" s="9">
        <f>_xlfn.BETA.INV(RAND(),'Расчет NPV'!$E$7,'Расчет NPV'!$F$7,'Расчет NPV'!$B$7,'Расчет NPV'!$D$7)</f>
        <v/>
      </c>
      <c r="E2977" s="5">
        <f>_xlfn.BETA.INV(RAND(),'Расчет NPV'!$E$8,'Расчет NPV'!$F$8,'Расчет NPV'!$B$8,'Расчет NPV'!$D$8)</f>
        <v/>
      </c>
      <c r="F2977" s="9">
        <f>_xlfn.BETA.INV(RAND(),'Расчет NPV'!$E$9,'Расчет NPV'!$F$9,'Расчет NPV'!$B$9,'Расчет NPV'!$D$9)</f>
        <v/>
      </c>
      <c r="G2977" s="9">
        <f>_xlfn.BETA.INV(RAND(),'Расчет NPV'!$E$10,'Расчет NPV'!$F$10,'Расчет NPV'!$B$10,'Расчет NPV'!$D$10)</f>
        <v/>
      </c>
      <c r="H2977" s="9">
        <f>((D2977*(1+E2977)^0*'Расчет NPV'!$C$14*(C2977-F2977)-G2977)-MAX((D2977*(1+E2977)^0*'Расчет NPV'!$C$14*(C2977-F2977)-G2977)-B2977/6,0)*'Расчет NPV'!$C$13)/(1+'Расчет NPV'!$C$12)^1</f>
        <v/>
      </c>
      <c r="I2977" s="9">
        <f>((D2977*(1+E2977)^1*(C2977-F2977)-G2977)-MAX((D2977*(1+E2977)^1*(C2977-F2977)-G2977)-B2977/6,0)*'Расчет NPV'!$C$13)/(1+'Расчет NPV'!$C$12)^2</f>
        <v/>
      </c>
      <c r="J2977" s="9">
        <f>((D2977*(1+E2977)^2*(C2977-F2977)-G2977)-MAX((D2977*(1+E2977)^2*(C2977-F2977)-G2977)-B2977/6,0)*'Расчет NPV'!$C$13)/(1+'Расчет NPV'!$C$12)^3</f>
        <v/>
      </c>
      <c r="K2977" s="9">
        <f>((D2977*(1+E2977)^3*(C2977-F2977)-G2977)-MAX((D2977*(1+E2977)^3*(C2977-F2977)-G2977)-B2977/6,0)*'Расчет NPV'!$C$13)/(1+'Расчет NPV'!$C$12)^4</f>
        <v/>
      </c>
      <c r="L2977" s="9">
        <f>((D2977*(1+E2977)^4*(C2977-F2977)-G2977)-MAX((D2977*(1+E2977)^4*(C2977-F2977)-G2977)-B2977/6,0)*'Расчет NPV'!$C$13)/(1+'Расчет NPV'!$C$12)^5</f>
        <v/>
      </c>
      <c r="M2977" s="9">
        <f>((D2977*(1+E2977)^5*(C2977-F2977)-G2977)-MAX((D2977*(1+E2977)^5*(C2977-F2977)-G2977)-B2977/6,0)*'Расчет NPV'!$C$13)/(1+'Расчет NPV'!$C$12)^6</f>
        <v/>
      </c>
      <c r="N2977" s="13">
        <f>SUM(H2977:M2977)-B2977</f>
        <v/>
      </c>
    </row>
    <row r="2978">
      <c r="A2978" t="n">
        <v>2974</v>
      </c>
      <c r="B2978" s="9">
        <f>_xlfn.BETA.INV(RAND(),'Расчет NPV'!$E$5,'Расчет NPV'!$F$5,'Расчет NPV'!$B$5,'Расчет NPV'!$D$5)</f>
        <v/>
      </c>
      <c r="C2978" s="9">
        <f>_xlfn.BETA.INV(RAND(),'Расчет NPV'!$E$6,'Расчет NPV'!$F$6,'Расчет NPV'!$B$6,'Расчет NPV'!$D$6)</f>
        <v/>
      </c>
      <c r="D2978" s="9">
        <f>_xlfn.BETA.INV(RAND(),'Расчет NPV'!$E$7,'Расчет NPV'!$F$7,'Расчет NPV'!$B$7,'Расчет NPV'!$D$7)</f>
        <v/>
      </c>
      <c r="E2978" s="5">
        <f>_xlfn.BETA.INV(RAND(),'Расчет NPV'!$E$8,'Расчет NPV'!$F$8,'Расчет NPV'!$B$8,'Расчет NPV'!$D$8)</f>
        <v/>
      </c>
      <c r="F2978" s="9">
        <f>_xlfn.BETA.INV(RAND(),'Расчет NPV'!$E$9,'Расчет NPV'!$F$9,'Расчет NPV'!$B$9,'Расчет NPV'!$D$9)</f>
        <v/>
      </c>
      <c r="G2978" s="9">
        <f>_xlfn.BETA.INV(RAND(),'Расчет NPV'!$E$10,'Расчет NPV'!$F$10,'Расчет NPV'!$B$10,'Расчет NPV'!$D$10)</f>
        <v/>
      </c>
      <c r="H2978" s="9">
        <f>((D2978*(1+E2978)^0*'Расчет NPV'!$C$14*(C2978-F2978)-G2978)-MAX((D2978*(1+E2978)^0*'Расчет NPV'!$C$14*(C2978-F2978)-G2978)-B2978/6,0)*'Расчет NPV'!$C$13)/(1+'Расчет NPV'!$C$12)^1</f>
        <v/>
      </c>
      <c r="I2978" s="9">
        <f>((D2978*(1+E2978)^1*(C2978-F2978)-G2978)-MAX((D2978*(1+E2978)^1*(C2978-F2978)-G2978)-B2978/6,0)*'Расчет NPV'!$C$13)/(1+'Расчет NPV'!$C$12)^2</f>
        <v/>
      </c>
      <c r="J2978" s="9">
        <f>((D2978*(1+E2978)^2*(C2978-F2978)-G2978)-MAX((D2978*(1+E2978)^2*(C2978-F2978)-G2978)-B2978/6,0)*'Расчет NPV'!$C$13)/(1+'Расчет NPV'!$C$12)^3</f>
        <v/>
      </c>
      <c r="K2978" s="9">
        <f>((D2978*(1+E2978)^3*(C2978-F2978)-G2978)-MAX((D2978*(1+E2978)^3*(C2978-F2978)-G2978)-B2978/6,0)*'Расчет NPV'!$C$13)/(1+'Расчет NPV'!$C$12)^4</f>
        <v/>
      </c>
      <c r="L2978" s="9">
        <f>((D2978*(1+E2978)^4*(C2978-F2978)-G2978)-MAX((D2978*(1+E2978)^4*(C2978-F2978)-G2978)-B2978/6,0)*'Расчет NPV'!$C$13)/(1+'Расчет NPV'!$C$12)^5</f>
        <v/>
      </c>
      <c r="M2978" s="9">
        <f>((D2978*(1+E2978)^5*(C2978-F2978)-G2978)-MAX((D2978*(1+E2978)^5*(C2978-F2978)-G2978)-B2978/6,0)*'Расчет NPV'!$C$13)/(1+'Расчет NPV'!$C$12)^6</f>
        <v/>
      </c>
      <c r="N2978" s="13">
        <f>SUM(H2978:M2978)-B2978</f>
        <v/>
      </c>
    </row>
    <row r="2979">
      <c r="A2979" t="n">
        <v>2975</v>
      </c>
      <c r="B2979" s="9">
        <f>_xlfn.BETA.INV(RAND(),'Расчет NPV'!$E$5,'Расчет NPV'!$F$5,'Расчет NPV'!$B$5,'Расчет NPV'!$D$5)</f>
        <v/>
      </c>
      <c r="C2979" s="9">
        <f>_xlfn.BETA.INV(RAND(),'Расчет NPV'!$E$6,'Расчет NPV'!$F$6,'Расчет NPV'!$B$6,'Расчет NPV'!$D$6)</f>
        <v/>
      </c>
      <c r="D2979" s="9">
        <f>_xlfn.BETA.INV(RAND(),'Расчет NPV'!$E$7,'Расчет NPV'!$F$7,'Расчет NPV'!$B$7,'Расчет NPV'!$D$7)</f>
        <v/>
      </c>
      <c r="E2979" s="5">
        <f>_xlfn.BETA.INV(RAND(),'Расчет NPV'!$E$8,'Расчет NPV'!$F$8,'Расчет NPV'!$B$8,'Расчет NPV'!$D$8)</f>
        <v/>
      </c>
      <c r="F2979" s="9">
        <f>_xlfn.BETA.INV(RAND(),'Расчет NPV'!$E$9,'Расчет NPV'!$F$9,'Расчет NPV'!$B$9,'Расчет NPV'!$D$9)</f>
        <v/>
      </c>
      <c r="G2979" s="9">
        <f>_xlfn.BETA.INV(RAND(),'Расчет NPV'!$E$10,'Расчет NPV'!$F$10,'Расчет NPV'!$B$10,'Расчет NPV'!$D$10)</f>
        <v/>
      </c>
      <c r="H2979" s="9">
        <f>((D2979*(1+E2979)^0*'Расчет NPV'!$C$14*(C2979-F2979)-G2979)-MAX((D2979*(1+E2979)^0*'Расчет NPV'!$C$14*(C2979-F2979)-G2979)-B2979/6,0)*'Расчет NPV'!$C$13)/(1+'Расчет NPV'!$C$12)^1</f>
        <v/>
      </c>
      <c r="I2979" s="9">
        <f>((D2979*(1+E2979)^1*(C2979-F2979)-G2979)-MAX((D2979*(1+E2979)^1*(C2979-F2979)-G2979)-B2979/6,0)*'Расчет NPV'!$C$13)/(1+'Расчет NPV'!$C$12)^2</f>
        <v/>
      </c>
      <c r="J2979" s="9">
        <f>((D2979*(1+E2979)^2*(C2979-F2979)-G2979)-MAX((D2979*(1+E2979)^2*(C2979-F2979)-G2979)-B2979/6,0)*'Расчет NPV'!$C$13)/(1+'Расчет NPV'!$C$12)^3</f>
        <v/>
      </c>
      <c r="K2979" s="9">
        <f>((D2979*(1+E2979)^3*(C2979-F2979)-G2979)-MAX((D2979*(1+E2979)^3*(C2979-F2979)-G2979)-B2979/6,0)*'Расчет NPV'!$C$13)/(1+'Расчет NPV'!$C$12)^4</f>
        <v/>
      </c>
      <c r="L2979" s="9">
        <f>((D2979*(1+E2979)^4*(C2979-F2979)-G2979)-MAX((D2979*(1+E2979)^4*(C2979-F2979)-G2979)-B2979/6,0)*'Расчет NPV'!$C$13)/(1+'Расчет NPV'!$C$12)^5</f>
        <v/>
      </c>
      <c r="M2979" s="9">
        <f>((D2979*(1+E2979)^5*(C2979-F2979)-G2979)-MAX((D2979*(1+E2979)^5*(C2979-F2979)-G2979)-B2979/6,0)*'Расчет NPV'!$C$13)/(1+'Расчет NPV'!$C$12)^6</f>
        <v/>
      </c>
      <c r="N2979" s="13">
        <f>SUM(H2979:M2979)-B2979</f>
        <v/>
      </c>
    </row>
    <row r="2980">
      <c r="A2980" t="n">
        <v>2976</v>
      </c>
      <c r="B2980" s="9">
        <f>_xlfn.BETA.INV(RAND(),'Расчет NPV'!$E$5,'Расчет NPV'!$F$5,'Расчет NPV'!$B$5,'Расчет NPV'!$D$5)</f>
        <v/>
      </c>
      <c r="C2980" s="9">
        <f>_xlfn.BETA.INV(RAND(),'Расчет NPV'!$E$6,'Расчет NPV'!$F$6,'Расчет NPV'!$B$6,'Расчет NPV'!$D$6)</f>
        <v/>
      </c>
      <c r="D2980" s="9">
        <f>_xlfn.BETA.INV(RAND(),'Расчет NPV'!$E$7,'Расчет NPV'!$F$7,'Расчет NPV'!$B$7,'Расчет NPV'!$D$7)</f>
        <v/>
      </c>
      <c r="E2980" s="5">
        <f>_xlfn.BETA.INV(RAND(),'Расчет NPV'!$E$8,'Расчет NPV'!$F$8,'Расчет NPV'!$B$8,'Расчет NPV'!$D$8)</f>
        <v/>
      </c>
      <c r="F2980" s="9">
        <f>_xlfn.BETA.INV(RAND(),'Расчет NPV'!$E$9,'Расчет NPV'!$F$9,'Расчет NPV'!$B$9,'Расчет NPV'!$D$9)</f>
        <v/>
      </c>
      <c r="G2980" s="9">
        <f>_xlfn.BETA.INV(RAND(),'Расчет NPV'!$E$10,'Расчет NPV'!$F$10,'Расчет NPV'!$B$10,'Расчет NPV'!$D$10)</f>
        <v/>
      </c>
      <c r="H2980" s="9">
        <f>((D2980*(1+E2980)^0*'Расчет NPV'!$C$14*(C2980-F2980)-G2980)-MAX((D2980*(1+E2980)^0*'Расчет NPV'!$C$14*(C2980-F2980)-G2980)-B2980/6,0)*'Расчет NPV'!$C$13)/(1+'Расчет NPV'!$C$12)^1</f>
        <v/>
      </c>
      <c r="I2980" s="9">
        <f>((D2980*(1+E2980)^1*(C2980-F2980)-G2980)-MAX((D2980*(1+E2980)^1*(C2980-F2980)-G2980)-B2980/6,0)*'Расчет NPV'!$C$13)/(1+'Расчет NPV'!$C$12)^2</f>
        <v/>
      </c>
      <c r="J2980" s="9">
        <f>((D2980*(1+E2980)^2*(C2980-F2980)-G2980)-MAX((D2980*(1+E2980)^2*(C2980-F2980)-G2980)-B2980/6,0)*'Расчет NPV'!$C$13)/(1+'Расчет NPV'!$C$12)^3</f>
        <v/>
      </c>
      <c r="K2980" s="9">
        <f>((D2980*(1+E2980)^3*(C2980-F2980)-G2980)-MAX((D2980*(1+E2980)^3*(C2980-F2980)-G2980)-B2980/6,0)*'Расчет NPV'!$C$13)/(1+'Расчет NPV'!$C$12)^4</f>
        <v/>
      </c>
      <c r="L2980" s="9">
        <f>((D2980*(1+E2980)^4*(C2980-F2980)-G2980)-MAX((D2980*(1+E2980)^4*(C2980-F2980)-G2980)-B2980/6,0)*'Расчет NPV'!$C$13)/(1+'Расчет NPV'!$C$12)^5</f>
        <v/>
      </c>
      <c r="M2980" s="9">
        <f>((D2980*(1+E2980)^5*(C2980-F2980)-G2980)-MAX((D2980*(1+E2980)^5*(C2980-F2980)-G2980)-B2980/6,0)*'Расчет NPV'!$C$13)/(1+'Расчет NPV'!$C$12)^6</f>
        <v/>
      </c>
      <c r="N2980" s="13">
        <f>SUM(H2980:M2980)-B2980</f>
        <v/>
      </c>
    </row>
    <row r="2981">
      <c r="A2981" t="n">
        <v>2977</v>
      </c>
      <c r="B2981" s="9">
        <f>_xlfn.BETA.INV(RAND(),'Расчет NPV'!$E$5,'Расчет NPV'!$F$5,'Расчет NPV'!$B$5,'Расчет NPV'!$D$5)</f>
        <v/>
      </c>
      <c r="C2981" s="9">
        <f>_xlfn.BETA.INV(RAND(),'Расчет NPV'!$E$6,'Расчет NPV'!$F$6,'Расчет NPV'!$B$6,'Расчет NPV'!$D$6)</f>
        <v/>
      </c>
      <c r="D2981" s="9">
        <f>_xlfn.BETA.INV(RAND(),'Расчет NPV'!$E$7,'Расчет NPV'!$F$7,'Расчет NPV'!$B$7,'Расчет NPV'!$D$7)</f>
        <v/>
      </c>
      <c r="E2981" s="5">
        <f>_xlfn.BETA.INV(RAND(),'Расчет NPV'!$E$8,'Расчет NPV'!$F$8,'Расчет NPV'!$B$8,'Расчет NPV'!$D$8)</f>
        <v/>
      </c>
      <c r="F2981" s="9">
        <f>_xlfn.BETA.INV(RAND(),'Расчет NPV'!$E$9,'Расчет NPV'!$F$9,'Расчет NPV'!$B$9,'Расчет NPV'!$D$9)</f>
        <v/>
      </c>
      <c r="G2981" s="9">
        <f>_xlfn.BETA.INV(RAND(),'Расчет NPV'!$E$10,'Расчет NPV'!$F$10,'Расчет NPV'!$B$10,'Расчет NPV'!$D$10)</f>
        <v/>
      </c>
      <c r="H2981" s="9">
        <f>((D2981*(1+E2981)^0*'Расчет NPV'!$C$14*(C2981-F2981)-G2981)-MAX((D2981*(1+E2981)^0*'Расчет NPV'!$C$14*(C2981-F2981)-G2981)-B2981/6,0)*'Расчет NPV'!$C$13)/(1+'Расчет NPV'!$C$12)^1</f>
        <v/>
      </c>
      <c r="I2981" s="9">
        <f>((D2981*(1+E2981)^1*(C2981-F2981)-G2981)-MAX((D2981*(1+E2981)^1*(C2981-F2981)-G2981)-B2981/6,0)*'Расчет NPV'!$C$13)/(1+'Расчет NPV'!$C$12)^2</f>
        <v/>
      </c>
      <c r="J2981" s="9">
        <f>((D2981*(1+E2981)^2*(C2981-F2981)-G2981)-MAX((D2981*(1+E2981)^2*(C2981-F2981)-G2981)-B2981/6,0)*'Расчет NPV'!$C$13)/(1+'Расчет NPV'!$C$12)^3</f>
        <v/>
      </c>
      <c r="K2981" s="9">
        <f>((D2981*(1+E2981)^3*(C2981-F2981)-G2981)-MAX((D2981*(1+E2981)^3*(C2981-F2981)-G2981)-B2981/6,0)*'Расчет NPV'!$C$13)/(1+'Расчет NPV'!$C$12)^4</f>
        <v/>
      </c>
      <c r="L2981" s="9">
        <f>((D2981*(1+E2981)^4*(C2981-F2981)-G2981)-MAX((D2981*(1+E2981)^4*(C2981-F2981)-G2981)-B2981/6,0)*'Расчет NPV'!$C$13)/(1+'Расчет NPV'!$C$12)^5</f>
        <v/>
      </c>
      <c r="M2981" s="9">
        <f>((D2981*(1+E2981)^5*(C2981-F2981)-G2981)-MAX((D2981*(1+E2981)^5*(C2981-F2981)-G2981)-B2981/6,0)*'Расчет NPV'!$C$13)/(1+'Расчет NPV'!$C$12)^6</f>
        <v/>
      </c>
      <c r="N2981" s="13">
        <f>SUM(H2981:M2981)-B2981</f>
        <v/>
      </c>
    </row>
    <row r="2982">
      <c r="A2982" t="n">
        <v>2978</v>
      </c>
      <c r="B2982" s="9">
        <f>_xlfn.BETA.INV(RAND(),'Расчет NPV'!$E$5,'Расчет NPV'!$F$5,'Расчет NPV'!$B$5,'Расчет NPV'!$D$5)</f>
        <v/>
      </c>
      <c r="C2982" s="9">
        <f>_xlfn.BETA.INV(RAND(),'Расчет NPV'!$E$6,'Расчет NPV'!$F$6,'Расчет NPV'!$B$6,'Расчет NPV'!$D$6)</f>
        <v/>
      </c>
      <c r="D2982" s="9">
        <f>_xlfn.BETA.INV(RAND(),'Расчет NPV'!$E$7,'Расчет NPV'!$F$7,'Расчет NPV'!$B$7,'Расчет NPV'!$D$7)</f>
        <v/>
      </c>
      <c r="E2982" s="5">
        <f>_xlfn.BETA.INV(RAND(),'Расчет NPV'!$E$8,'Расчет NPV'!$F$8,'Расчет NPV'!$B$8,'Расчет NPV'!$D$8)</f>
        <v/>
      </c>
      <c r="F2982" s="9">
        <f>_xlfn.BETA.INV(RAND(),'Расчет NPV'!$E$9,'Расчет NPV'!$F$9,'Расчет NPV'!$B$9,'Расчет NPV'!$D$9)</f>
        <v/>
      </c>
      <c r="G2982" s="9">
        <f>_xlfn.BETA.INV(RAND(),'Расчет NPV'!$E$10,'Расчет NPV'!$F$10,'Расчет NPV'!$B$10,'Расчет NPV'!$D$10)</f>
        <v/>
      </c>
      <c r="H2982" s="9">
        <f>((D2982*(1+E2982)^0*'Расчет NPV'!$C$14*(C2982-F2982)-G2982)-MAX((D2982*(1+E2982)^0*'Расчет NPV'!$C$14*(C2982-F2982)-G2982)-B2982/6,0)*'Расчет NPV'!$C$13)/(1+'Расчет NPV'!$C$12)^1</f>
        <v/>
      </c>
      <c r="I2982" s="9">
        <f>((D2982*(1+E2982)^1*(C2982-F2982)-G2982)-MAX((D2982*(1+E2982)^1*(C2982-F2982)-G2982)-B2982/6,0)*'Расчет NPV'!$C$13)/(1+'Расчет NPV'!$C$12)^2</f>
        <v/>
      </c>
      <c r="J2982" s="9">
        <f>((D2982*(1+E2982)^2*(C2982-F2982)-G2982)-MAX((D2982*(1+E2982)^2*(C2982-F2982)-G2982)-B2982/6,0)*'Расчет NPV'!$C$13)/(1+'Расчет NPV'!$C$12)^3</f>
        <v/>
      </c>
      <c r="K2982" s="9">
        <f>((D2982*(1+E2982)^3*(C2982-F2982)-G2982)-MAX((D2982*(1+E2982)^3*(C2982-F2982)-G2982)-B2982/6,0)*'Расчет NPV'!$C$13)/(1+'Расчет NPV'!$C$12)^4</f>
        <v/>
      </c>
      <c r="L2982" s="9">
        <f>((D2982*(1+E2982)^4*(C2982-F2982)-G2982)-MAX((D2982*(1+E2982)^4*(C2982-F2982)-G2982)-B2982/6,0)*'Расчет NPV'!$C$13)/(1+'Расчет NPV'!$C$12)^5</f>
        <v/>
      </c>
      <c r="M2982" s="9">
        <f>((D2982*(1+E2982)^5*(C2982-F2982)-G2982)-MAX((D2982*(1+E2982)^5*(C2982-F2982)-G2982)-B2982/6,0)*'Расчет NPV'!$C$13)/(1+'Расчет NPV'!$C$12)^6</f>
        <v/>
      </c>
      <c r="N2982" s="13">
        <f>SUM(H2982:M2982)-B2982</f>
        <v/>
      </c>
    </row>
    <row r="2983">
      <c r="A2983" t="n">
        <v>2979</v>
      </c>
      <c r="B2983" s="9">
        <f>_xlfn.BETA.INV(RAND(),'Расчет NPV'!$E$5,'Расчет NPV'!$F$5,'Расчет NPV'!$B$5,'Расчет NPV'!$D$5)</f>
        <v/>
      </c>
      <c r="C2983" s="9">
        <f>_xlfn.BETA.INV(RAND(),'Расчет NPV'!$E$6,'Расчет NPV'!$F$6,'Расчет NPV'!$B$6,'Расчет NPV'!$D$6)</f>
        <v/>
      </c>
      <c r="D2983" s="9">
        <f>_xlfn.BETA.INV(RAND(),'Расчет NPV'!$E$7,'Расчет NPV'!$F$7,'Расчет NPV'!$B$7,'Расчет NPV'!$D$7)</f>
        <v/>
      </c>
      <c r="E2983" s="5">
        <f>_xlfn.BETA.INV(RAND(),'Расчет NPV'!$E$8,'Расчет NPV'!$F$8,'Расчет NPV'!$B$8,'Расчет NPV'!$D$8)</f>
        <v/>
      </c>
      <c r="F2983" s="9">
        <f>_xlfn.BETA.INV(RAND(),'Расчет NPV'!$E$9,'Расчет NPV'!$F$9,'Расчет NPV'!$B$9,'Расчет NPV'!$D$9)</f>
        <v/>
      </c>
      <c r="G2983" s="9">
        <f>_xlfn.BETA.INV(RAND(),'Расчет NPV'!$E$10,'Расчет NPV'!$F$10,'Расчет NPV'!$B$10,'Расчет NPV'!$D$10)</f>
        <v/>
      </c>
      <c r="H2983" s="9">
        <f>((D2983*(1+E2983)^0*'Расчет NPV'!$C$14*(C2983-F2983)-G2983)-MAX((D2983*(1+E2983)^0*'Расчет NPV'!$C$14*(C2983-F2983)-G2983)-B2983/6,0)*'Расчет NPV'!$C$13)/(1+'Расчет NPV'!$C$12)^1</f>
        <v/>
      </c>
      <c r="I2983" s="9">
        <f>((D2983*(1+E2983)^1*(C2983-F2983)-G2983)-MAX((D2983*(1+E2983)^1*(C2983-F2983)-G2983)-B2983/6,0)*'Расчет NPV'!$C$13)/(1+'Расчет NPV'!$C$12)^2</f>
        <v/>
      </c>
      <c r="J2983" s="9">
        <f>((D2983*(1+E2983)^2*(C2983-F2983)-G2983)-MAX((D2983*(1+E2983)^2*(C2983-F2983)-G2983)-B2983/6,0)*'Расчет NPV'!$C$13)/(1+'Расчет NPV'!$C$12)^3</f>
        <v/>
      </c>
      <c r="K2983" s="9">
        <f>((D2983*(1+E2983)^3*(C2983-F2983)-G2983)-MAX((D2983*(1+E2983)^3*(C2983-F2983)-G2983)-B2983/6,0)*'Расчет NPV'!$C$13)/(1+'Расчет NPV'!$C$12)^4</f>
        <v/>
      </c>
      <c r="L2983" s="9">
        <f>((D2983*(1+E2983)^4*(C2983-F2983)-G2983)-MAX((D2983*(1+E2983)^4*(C2983-F2983)-G2983)-B2983/6,0)*'Расчет NPV'!$C$13)/(1+'Расчет NPV'!$C$12)^5</f>
        <v/>
      </c>
      <c r="M2983" s="9">
        <f>((D2983*(1+E2983)^5*(C2983-F2983)-G2983)-MAX((D2983*(1+E2983)^5*(C2983-F2983)-G2983)-B2983/6,0)*'Расчет NPV'!$C$13)/(1+'Расчет NPV'!$C$12)^6</f>
        <v/>
      </c>
      <c r="N2983" s="13">
        <f>SUM(H2983:M2983)-B2983</f>
        <v/>
      </c>
    </row>
    <row r="2984">
      <c r="A2984" t="n">
        <v>2980</v>
      </c>
      <c r="B2984" s="9">
        <f>_xlfn.BETA.INV(RAND(),'Расчет NPV'!$E$5,'Расчет NPV'!$F$5,'Расчет NPV'!$B$5,'Расчет NPV'!$D$5)</f>
        <v/>
      </c>
      <c r="C2984" s="9">
        <f>_xlfn.BETA.INV(RAND(),'Расчет NPV'!$E$6,'Расчет NPV'!$F$6,'Расчет NPV'!$B$6,'Расчет NPV'!$D$6)</f>
        <v/>
      </c>
      <c r="D2984" s="9">
        <f>_xlfn.BETA.INV(RAND(),'Расчет NPV'!$E$7,'Расчет NPV'!$F$7,'Расчет NPV'!$B$7,'Расчет NPV'!$D$7)</f>
        <v/>
      </c>
      <c r="E2984" s="5">
        <f>_xlfn.BETA.INV(RAND(),'Расчет NPV'!$E$8,'Расчет NPV'!$F$8,'Расчет NPV'!$B$8,'Расчет NPV'!$D$8)</f>
        <v/>
      </c>
      <c r="F2984" s="9">
        <f>_xlfn.BETA.INV(RAND(),'Расчет NPV'!$E$9,'Расчет NPV'!$F$9,'Расчет NPV'!$B$9,'Расчет NPV'!$D$9)</f>
        <v/>
      </c>
      <c r="G2984" s="9">
        <f>_xlfn.BETA.INV(RAND(),'Расчет NPV'!$E$10,'Расчет NPV'!$F$10,'Расчет NPV'!$B$10,'Расчет NPV'!$D$10)</f>
        <v/>
      </c>
      <c r="H2984" s="9">
        <f>((D2984*(1+E2984)^0*'Расчет NPV'!$C$14*(C2984-F2984)-G2984)-MAX((D2984*(1+E2984)^0*'Расчет NPV'!$C$14*(C2984-F2984)-G2984)-B2984/6,0)*'Расчет NPV'!$C$13)/(1+'Расчет NPV'!$C$12)^1</f>
        <v/>
      </c>
      <c r="I2984" s="9">
        <f>((D2984*(1+E2984)^1*(C2984-F2984)-G2984)-MAX((D2984*(1+E2984)^1*(C2984-F2984)-G2984)-B2984/6,0)*'Расчет NPV'!$C$13)/(1+'Расчет NPV'!$C$12)^2</f>
        <v/>
      </c>
      <c r="J2984" s="9">
        <f>((D2984*(1+E2984)^2*(C2984-F2984)-G2984)-MAX((D2984*(1+E2984)^2*(C2984-F2984)-G2984)-B2984/6,0)*'Расчет NPV'!$C$13)/(1+'Расчет NPV'!$C$12)^3</f>
        <v/>
      </c>
      <c r="K2984" s="9">
        <f>((D2984*(1+E2984)^3*(C2984-F2984)-G2984)-MAX((D2984*(1+E2984)^3*(C2984-F2984)-G2984)-B2984/6,0)*'Расчет NPV'!$C$13)/(1+'Расчет NPV'!$C$12)^4</f>
        <v/>
      </c>
      <c r="L2984" s="9">
        <f>((D2984*(1+E2984)^4*(C2984-F2984)-G2984)-MAX((D2984*(1+E2984)^4*(C2984-F2984)-G2984)-B2984/6,0)*'Расчет NPV'!$C$13)/(1+'Расчет NPV'!$C$12)^5</f>
        <v/>
      </c>
      <c r="M2984" s="9">
        <f>((D2984*(1+E2984)^5*(C2984-F2984)-G2984)-MAX((D2984*(1+E2984)^5*(C2984-F2984)-G2984)-B2984/6,0)*'Расчет NPV'!$C$13)/(1+'Расчет NPV'!$C$12)^6</f>
        <v/>
      </c>
      <c r="N2984" s="13">
        <f>SUM(H2984:M2984)-B2984</f>
        <v/>
      </c>
    </row>
    <row r="2985">
      <c r="A2985" t="n">
        <v>2981</v>
      </c>
      <c r="B2985" s="9">
        <f>_xlfn.BETA.INV(RAND(),'Расчет NPV'!$E$5,'Расчет NPV'!$F$5,'Расчет NPV'!$B$5,'Расчет NPV'!$D$5)</f>
        <v/>
      </c>
      <c r="C2985" s="9">
        <f>_xlfn.BETA.INV(RAND(),'Расчет NPV'!$E$6,'Расчет NPV'!$F$6,'Расчет NPV'!$B$6,'Расчет NPV'!$D$6)</f>
        <v/>
      </c>
      <c r="D2985" s="9">
        <f>_xlfn.BETA.INV(RAND(),'Расчет NPV'!$E$7,'Расчет NPV'!$F$7,'Расчет NPV'!$B$7,'Расчет NPV'!$D$7)</f>
        <v/>
      </c>
      <c r="E2985" s="5">
        <f>_xlfn.BETA.INV(RAND(),'Расчет NPV'!$E$8,'Расчет NPV'!$F$8,'Расчет NPV'!$B$8,'Расчет NPV'!$D$8)</f>
        <v/>
      </c>
      <c r="F2985" s="9">
        <f>_xlfn.BETA.INV(RAND(),'Расчет NPV'!$E$9,'Расчет NPV'!$F$9,'Расчет NPV'!$B$9,'Расчет NPV'!$D$9)</f>
        <v/>
      </c>
      <c r="G2985" s="9">
        <f>_xlfn.BETA.INV(RAND(),'Расчет NPV'!$E$10,'Расчет NPV'!$F$10,'Расчет NPV'!$B$10,'Расчет NPV'!$D$10)</f>
        <v/>
      </c>
      <c r="H2985" s="9">
        <f>((D2985*(1+E2985)^0*'Расчет NPV'!$C$14*(C2985-F2985)-G2985)-MAX((D2985*(1+E2985)^0*'Расчет NPV'!$C$14*(C2985-F2985)-G2985)-B2985/6,0)*'Расчет NPV'!$C$13)/(1+'Расчет NPV'!$C$12)^1</f>
        <v/>
      </c>
      <c r="I2985" s="9">
        <f>((D2985*(1+E2985)^1*(C2985-F2985)-G2985)-MAX((D2985*(1+E2985)^1*(C2985-F2985)-G2985)-B2985/6,0)*'Расчет NPV'!$C$13)/(1+'Расчет NPV'!$C$12)^2</f>
        <v/>
      </c>
      <c r="J2985" s="9">
        <f>((D2985*(1+E2985)^2*(C2985-F2985)-G2985)-MAX((D2985*(1+E2985)^2*(C2985-F2985)-G2985)-B2985/6,0)*'Расчет NPV'!$C$13)/(1+'Расчет NPV'!$C$12)^3</f>
        <v/>
      </c>
      <c r="K2985" s="9">
        <f>((D2985*(1+E2985)^3*(C2985-F2985)-G2985)-MAX((D2985*(1+E2985)^3*(C2985-F2985)-G2985)-B2985/6,0)*'Расчет NPV'!$C$13)/(1+'Расчет NPV'!$C$12)^4</f>
        <v/>
      </c>
      <c r="L2985" s="9">
        <f>((D2985*(1+E2985)^4*(C2985-F2985)-G2985)-MAX((D2985*(1+E2985)^4*(C2985-F2985)-G2985)-B2985/6,0)*'Расчет NPV'!$C$13)/(1+'Расчет NPV'!$C$12)^5</f>
        <v/>
      </c>
      <c r="M2985" s="9">
        <f>((D2985*(1+E2985)^5*(C2985-F2985)-G2985)-MAX((D2985*(1+E2985)^5*(C2985-F2985)-G2985)-B2985/6,0)*'Расчет NPV'!$C$13)/(1+'Расчет NPV'!$C$12)^6</f>
        <v/>
      </c>
      <c r="N2985" s="13">
        <f>SUM(H2985:M2985)-B2985</f>
        <v/>
      </c>
    </row>
    <row r="2986">
      <c r="A2986" t="n">
        <v>2982</v>
      </c>
      <c r="B2986" s="9">
        <f>_xlfn.BETA.INV(RAND(),'Расчет NPV'!$E$5,'Расчет NPV'!$F$5,'Расчет NPV'!$B$5,'Расчет NPV'!$D$5)</f>
        <v/>
      </c>
      <c r="C2986" s="9">
        <f>_xlfn.BETA.INV(RAND(),'Расчет NPV'!$E$6,'Расчет NPV'!$F$6,'Расчет NPV'!$B$6,'Расчет NPV'!$D$6)</f>
        <v/>
      </c>
      <c r="D2986" s="9">
        <f>_xlfn.BETA.INV(RAND(),'Расчет NPV'!$E$7,'Расчет NPV'!$F$7,'Расчет NPV'!$B$7,'Расчет NPV'!$D$7)</f>
        <v/>
      </c>
      <c r="E2986" s="5">
        <f>_xlfn.BETA.INV(RAND(),'Расчет NPV'!$E$8,'Расчет NPV'!$F$8,'Расчет NPV'!$B$8,'Расчет NPV'!$D$8)</f>
        <v/>
      </c>
      <c r="F2986" s="9">
        <f>_xlfn.BETA.INV(RAND(),'Расчет NPV'!$E$9,'Расчет NPV'!$F$9,'Расчет NPV'!$B$9,'Расчет NPV'!$D$9)</f>
        <v/>
      </c>
      <c r="G2986" s="9">
        <f>_xlfn.BETA.INV(RAND(),'Расчет NPV'!$E$10,'Расчет NPV'!$F$10,'Расчет NPV'!$B$10,'Расчет NPV'!$D$10)</f>
        <v/>
      </c>
      <c r="H2986" s="9">
        <f>((D2986*(1+E2986)^0*'Расчет NPV'!$C$14*(C2986-F2986)-G2986)-MAX((D2986*(1+E2986)^0*'Расчет NPV'!$C$14*(C2986-F2986)-G2986)-B2986/6,0)*'Расчет NPV'!$C$13)/(1+'Расчет NPV'!$C$12)^1</f>
        <v/>
      </c>
      <c r="I2986" s="9">
        <f>((D2986*(1+E2986)^1*(C2986-F2986)-G2986)-MAX((D2986*(1+E2986)^1*(C2986-F2986)-G2986)-B2986/6,0)*'Расчет NPV'!$C$13)/(1+'Расчет NPV'!$C$12)^2</f>
        <v/>
      </c>
      <c r="J2986" s="9">
        <f>((D2986*(1+E2986)^2*(C2986-F2986)-G2986)-MAX((D2986*(1+E2986)^2*(C2986-F2986)-G2986)-B2986/6,0)*'Расчет NPV'!$C$13)/(1+'Расчет NPV'!$C$12)^3</f>
        <v/>
      </c>
      <c r="K2986" s="9">
        <f>((D2986*(1+E2986)^3*(C2986-F2986)-G2986)-MAX((D2986*(1+E2986)^3*(C2986-F2986)-G2986)-B2986/6,0)*'Расчет NPV'!$C$13)/(1+'Расчет NPV'!$C$12)^4</f>
        <v/>
      </c>
      <c r="L2986" s="9">
        <f>((D2986*(1+E2986)^4*(C2986-F2986)-G2986)-MAX((D2986*(1+E2986)^4*(C2986-F2986)-G2986)-B2986/6,0)*'Расчет NPV'!$C$13)/(1+'Расчет NPV'!$C$12)^5</f>
        <v/>
      </c>
      <c r="M2986" s="9">
        <f>((D2986*(1+E2986)^5*(C2986-F2986)-G2986)-MAX((D2986*(1+E2986)^5*(C2986-F2986)-G2986)-B2986/6,0)*'Расчет NPV'!$C$13)/(1+'Расчет NPV'!$C$12)^6</f>
        <v/>
      </c>
      <c r="N2986" s="13">
        <f>SUM(H2986:M2986)-B2986</f>
        <v/>
      </c>
    </row>
    <row r="2987">
      <c r="A2987" t="n">
        <v>2983</v>
      </c>
      <c r="B2987" s="9">
        <f>_xlfn.BETA.INV(RAND(),'Расчет NPV'!$E$5,'Расчет NPV'!$F$5,'Расчет NPV'!$B$5,'Расчет NPV'!$D$5)</f>
        <v/>
      </c>
      <c r="C2987" s="9">
        <f>_xlfn.BETA.INV(RAND(),'Расчет NPV'!$E$6,'Расчет NPV'!$F$6,'Расчет NPV'!$B$6,'Расчет NPV'!$D$6)</f>
        <v/>
      </c>
      <c r="D2987" s="9">
        <f>_xlfn.BETA.INV(RAND(),'Расчет NPV'!$E$7,'Расчет NPV'!$F$7,'Расчет NPV'!$B$7,'Расчет NPV'!$D$7)</f>
        <v/>
      </c>
      <c r="E2987" s="5">
        <f>_xlfn.BETA.INV(RAND(),'Расчет NPV'!$E$8,'Расчет NPV'!$F$8,'Расчет NPV'!$B$8,'Расчет NPV'!$D$8)</f>
        <v/>
      </c>
      <c r="F2987" s="9">
        <f>_xlfn.BETA.INV(RAND(),'Расчет NPV'!$E$9,'Расчет NPV'!$F$9,'Расчет NPV'!$B$9,'Расчет NPV'!$D$9)</f>
        <v/>
      </c>
      <c r="G2987" s="9">
        <f>_xlfn.BETA.INV(RAND(),'Расчет NPV'!$E$10,'Расчет NPV'!$F$10,'Расчет NPV'!$B$10,'Расчет NPV'!$D$10)</f>
        <v/>
      </c>
      <c r="H2987" s="9">
        <f>((D2987*(1+E2987)^0*'Расчет NPV'!$C$14*(C2987-F2987)-G2987)-MAX((D2987*(1+E2987)^0*'Расчет NPV'!$C$14*(C2987-F2987)-G2987)-B2987/6,0)*'Расчет NPV'!$C$13)/(1+'Расчет NPV'!$C$12)^1</f>
        <v/>
      </c>
      <c r="I2987" s="9">
        <f>((D2987*(1+E2987)^1*(C2987-F2987)-G2987)-MAX((D2987*(1+E2987)^1*(C2987-F2987)-G2987)-B2987/6,0)*'Расчет NPV'!$C$13)/(1+'Расчет NPV'!$C$12)^2</f>
        <v/>
      </c>
      <c r="J2987" s="9">
        <f>((D2987*(1+E2987)^2*(C2987-F2987)-G2987)-MAX((D2987*(1+E2987)^2*(C2987-F2987)-G2987)-B2987/6,0)*'Расчет NPV'!$C$13)/(1+'Расчет NPV'!$C$12)^3</f>
        <v/>
      </c>
      <c r="K2987" s="9">
        <f>((D2987*(1+E2987)^3*(C2987-F2987)-G2987)-MAX((D2987*(1+E2987)^3*(C2987-F2987)-G2987)-B2987/6,0)*'Расчет NPV'!$C$13)/(1+'Расчет NPV'!$C$12)^4</f>
        <v/>
      </c>
      <c r="L2987" s="9">
        <f>((D2987*(1+E2987)^4*(C2987-F2987)-G2987)-MAX((D2987*(1+E2987)^4*(C2987-F2987)-G2987)-B2987/6,0)*'Расчет NPV'!$C$13)/(1+'Расчет NPV'!$C$12)^5</f>
        <v/>
      </c>
      <c r="M2987" s="9">
        <f>((D2987*(1+E2987)^5*(C2987-F2987)-G2987)-MAX((D2987*(1+E2987)^5*(C2987-F2987)-G2987)-B2987/6,0)*'Расчет NPV'!$C$13)/(1+'Расчет NPV'!$C$12)^6</f>
        <v/>
      </c>
      <c r="N2987" s="13">
        <f>SUM(H2987:M2987)-B2987</f>
        <v/>
      </c>
    </row>
    <row r="2988">
      <c r="A2988" t="n">
        <v>2984</v>
      </c>
      <c r="B2988" s="9">
        <f>_xlfn.BETA.INV(RAND(),'Расчет NPV'!$E$5,'Расчет NPV'!$F$5,'Расчет NPV'!$B$5,'Расчет NPV'!$D$5)</f>
        <v/>
      </c>
      <c r="C2988" s="9">
        <f>_xlfn.BETA.INV(RAND(),'Расчет NPV'!$E$6,'Расчет NPV'!$F$6,'Расчет NPV'!$B$6,'Расчет NPV'!$D$6)</f>
        <v/>
      </c>
      <c r="D2988" s="9">
        <f>_xlfn.BETA.INV(RAND(),'Расчет NPV'!$E$7,'Расчет NPV'!$F$7,'Расчет NPV'!$B$7,'Расчет NPV'!$D$7)</f>
        <v/>
      </c>
      <c r="E2988" s="5">
        <f>_xlfn.BETA.INV(RAND(),'Расчет NPV'!$E$8,'Расчет NPV'!$F$8,'Расчет NPV'!$B$8,'Расчет NPV'!$D$8)</f>
        <v/>
      </c>
      <c r="F2988" s="9">
        <f>_xlfn.BETA.INV(RAND(),'Расчет NPV'!$E$9,'Расчет NPV'!$F$9,'Расчет NPV'!$B$9,'Расчет NPV'!$D$9)</f>
        <v/>
      </c>
      <c r="G2988" s="9">
        <f>_xlfn.BETA.INV(RAND(),'Расчет NPV'!$E$10,'Расчет NPV'!$F$10,'Расчет NPV'!$B$10,'Расчет NPV'!$D$10)</f>
        <v/>
      </c>
      <c r="H2988" s="9">
        <f>((D2988*(1+E2988)^0*'Расчет NPV'!$C$14*(C2988-F2988)-G2988)-MAX((D2988*(1+E2988)^0*'Расчет NPV'!$C$14*(C2988-F2988)-G2988)-B2988/6,0)*'Расчет NPV'!$C$13)/(1+'Расчет NPV'!$C$12)^1</f>
        <v/>
      </c>
      <c r="I2988" s="9">
        <f>((D2988*(1+E2988)^1*(C2988-F2988)-G2988)-MAX((D2988*(1+E2988)^1*(C2988-F2988)-G2988)-B2988/6,0)*'Расчет NPV'!$C$13)/(1+'Расчет NPV'!$C$12)^2</f>
        <v/>
      </c>
      <c r="J2988" s="9">
        <f>((D2988*(1+E2988)^2*(C2988-F2988)-G2988)-MAX((D2988*(1+E2988)^2*(C2988-F2988)-G2988)-B2988/6,0)*'Расчет NPV'!$C$13)/(1+'Расчет NPV'!$C$12)^3</f>
        <v/>
      </c>
      <c r="K2988" s="9">
        <f>((D2988*(1+E2988)^3*(C2988-F2988)-G2988)-MAX((D2988*(1+E2988)^3*(C2988-F2988)-G2988)-B2988/6,0)*'Расчет NPV'!$C$13)/(1+'Расчет NPV'!$C$12)^4</f>
        <v/>
      </c>
      <c r="L2988" s="9">
        <f>((D2988*(1+E2988)^4*(C2988-F2988)-G2988)-MAX((D2988*(1+E2988)^4*(C2988-F2988)-G2988)-B2988/6,0)*'Расчет NPV'!$C$13)/(1+'Расчет NPV'!$C$12)^5</f>
        <v/>
      </c>
      <c r="M2988" s="9">
        <f>((D2988*(1+E2988)^5*(C2988-F2988)-G2988)-MAX((D2988*(1+E2988)^5*(C2988-F2988)-G2988)-B2988/6,0)*'Расчет NPV'!$C$13)/(1+'Расчет NPV'!$C$12)^6</f>
        <v/>
      </c>
      <c r="N2988" s="13">
        <f>SUM(H2988:M2988)-B2988</f>
        <v/>
      </c>
    </row>
    <row r="2989">
      <c r="A2989" t="n">
        <v>2985</v>
      </c>
      <c r="B2989" s="9">
        <f>_xlfn.BETA.INV(RAND(),'Расчет NPV'!$E$5,'Расчет NPV'!$F$5,'Расчет NPV'!$B$5,'Расчет NPV'!$D$5)</f>
        <v/>
      </c>
      <c r="C2989" s="9">
        <f>_xlfn.BETA.INV(RAND(),'Расчет NPV'!$E$6,'Расчет NPV'!$F$6,'Расчет NPV'!$B$6,'Расчет NPV'!$D$6)</f>
        <v/>
      </c>
      <c r="D2989" s="9">
        <f>_xlfn.BETA.INV(RAND(),'Расчет NPV'!$E$7,'Расчет NPV'!$F$7,'Расчет NPV'!$B$7,'Расчет NPV'!$D$7)</f>
        <v/>
      </c>
      <c r="E2989" s="5">
        <f>_xlfn.BETA.INV(RAND(),'Расчет NPV'!$E$8,'Расчет NPV'!$F$8,'Расчет NPV'!$B$8,'Расчет NPV'!$D$8)</f>
        <v/>
      </c>
      <c r="F2989" s="9">
        <f>_xlfn.BETA.INV(RAND(),'Расчет NPV'!$E$9,'Расчет NPV'!$F$9,'Расчет NPV'!$B$9,'Расчет NPV'!$D$9)</f>
        <v/>
      </c>
      <c r="G2989" s="9">
        <f>_xlfn.BETA.INV(RAND(),'Расчет NPV'!$E$10,'Расчет NPV'!$F$10,'Расчет NPV'!$B$10,'Расчет NPV'!$D$10)</f>
        <v/>
      </c>
      <c r="H2989" s="9">
        <f>((D2989*(1+E2989)^0*'Расчет NPV'!$C$14*(C2989-F2989)-G2989)-MAX((D2989*(1+E2989)^0*'Расчет NPV'!$C$14*(C2989-F2989)-G2989)-B2989/6,0)*'Расчет NPV'!$C$13)/(1+'Расчет NPV'!$C$12)^1</f>
        <v/>
      </c>
      <c r="I2989" s="9">
        <f>((D2989*(1+E2989)^1*(C2989-F2989)-G2989)-MAX((D2989*(1+E2989)^1*(C2989-F2989)-G2989)-B2989/6,0)*'Расчет NPV'!$C$13)/(1+'Расчет NPV'!$C$12)^2</f>
        <v/>
      </c>
      <c r="J2989" s="9">
        <f>((D2989*(1+E2989)^2*(C2989-F2989)-G2989)-MAX((D2989*(1+E2989)^2*(C2989-F2989)-G2989)-B2989/6,0)*'Расчет NPV'!$C$13)/(1+'Расчет NPV'!$C$12)^3</f>
        <v/>
      </c>
      <c r="K2989" s="9">
        <f>((D2989*(1+E2989)^3*(C2989-F2989)-G2989)-MAX((D2989*(1+E2989)^3*(C2989-F2989)-G2989)-B2989/6,0)*'Расчет NPV'!$C$13)/(1+'Расчет NPV'!$C$12)^4</f>
        <v/>
      </c>
      <c r="L2989" s="9">
        <f>((D2989*(1+E2989)^4*(C2989-F2989)-G2989)-MAX((D2989*(1+E2989)^4*(C2989-F2989)-G2989)-B2989/6,0)*'Расчет NPV'!$C$13)/(1+'Расчет NPV'!$C$12)^5</f>
        <v/>
      </c>
      <c r="M2989" s="9">
        <f>((D2989*(1+E2989)^5*(C2989-F2989)-G2989)-MAX((D2989*(1+E2989)^5*(C2989-F2989)-G2989)-B2989/6,0)*'Расчет NPV'!$C$13)/(1+'Расчет NPV'!$C$12)^6</f>
        <v/>
      </c>
      <c r="N2989" s="13">
        <f>SUM(H2989:M2989)-B2989</f>
        <v/>
      </c>
    </row>
    <row r="2990">
      <c r="A2990" t="n">
        <v>2986</v>
      </c>
      <c r="B2990" s="9">
        <f>_xlfn.BETA.INV(RAND(),'Расчет NPV'!$E$5,'Расчет NPV'!$F$5,'Расчет NPV'!$B$5,'Расчет NPV'!$D$5)</f>
        <v/>
      </c>
      <c r="C2990" s="9">
        <f>_xlfn.BETA.INV(RAND(),'Расчет NPV'!$E$6,'Расчет NPV'!$F$6,'Расчет NPV'!$B$6,'Расчет NPV'!$D$6)</f>
        <v/>
      </c>
      <c r="D2990" s="9">
        <f>_xlfn.BETA.INV(RAND(),'Расчет NPV'!$E$7,'Расчет NPV'!$F$7,'Расчет NPV'!$B$7,'Расчет NPV'!$D$7)</f>
        <v/>
      </c>
      <c r="E2990" s="5">
        <f>_xlfn.BETA.INV(RAND(),'Расчет NPV'!$E$8,'Расчет NPV'!$F$8,'Расчет NPV'!$B$8,'Расчет NPV'!$D$8)</f>
        <v/>
      </c>
      <c r="F2990" s="9">
        <f>_xlfn.BETA.INV(RAND(),'Расчет NPV'!$E$9,'Расчет NPV'!$F$9,'Расчет NPV'!$B$9,'Расчет NPV'!$D$9)</f>
        <v/>
      </c>
      <c r="G2990" s="9">
        <f>_xlfn.BETA.INV(RAND(),'Расчет NPV'!$E$10,'Расчет NPV'!$F$10,'Расчет NPV'!$B$10,'Расчет NPV'!$D$10)</f>
        <v/>
      </c>
      <c r="H2990" s="9">
        <f>((D2990*(1+E2990)^0*'Расчет NPV'!$C$14*(C2990-F2990)-G2990)-MAX((D2990*(1+E2990)^0*'Расчет NPV'!$C$14*(C2990-F2990)-G2990)-B2990/6,0)*'Расчет NPV'!$C$13)/(1+'Расчет NPV'!$C$12)^1</f>
        <v/>
      </c>
      <c r="I2990" s="9">
        <f>((D2990*(1+E2990)^1*(C2990-F2990)-G2990)-MAX((D2990*(1+E2990)^1*(C2990-F2990)-G2990)-B2990/6,0)*'Расчет NPV'!$C$13)/(1+'Расчет NPV'!$C$12)^2</f>
        <v/>
      </c>
      <c r="J2990" s="9">
        <f>((D2990*(1+E2990)^2*(C2990-F2990)-G2990)-MAX((D2990*(1+E2990)^2*(C2990-F2990)-G2990)-B2990/6,0)*'Расчет NPV'!$C$13)/(1+'Расчет NPV'!$C$12)^3</f>
        <v/>
      </c>
      <c r="K2990" s="9">
        <f>((D2990*(1+E2990)^3*(C2990-F2990)-G2990)-MAX((D2990*(1+E2990)^3*(C2990-F2990)-G2990)-B2990/6,0)*'Расчет NPV'!$C$13)/(1+'Расчет NPV'!$C$12)^4</f>
        <v/>
      </c>
      <c r="L2990" s="9">
        <f>((D2990*(1+E2990)^4*(C2990-F2990)-G2990)-MAX((D2990*(1+E2990)^4*(C2990-F2990)-G2990)-B2990/6,0)*'Расчет NPV'!$C$13)/(1+'Расчет NPV'!$C$12)^5</f>
        <v/>
      </c>
      <c r="M2990" s="9">
        <f>((D2990*(1+E2990)^5*(C2990-F2990)-G2990)-MAX((D2990*(1+E2990)^5*(C2990-F2990)-G2990)-B2990/6,0)*'Расчет NPV'!$C$13)/(1+'Расчет NPV'!$C$12)^6</f>
        <v/>
      </c>
      <c r="N2990" s="13">
        <f>SUM(H2990:M2990)-B2990</f>
        <v/>
      </c>
    </row>
    <row r="2991">
      <c r="A2991" t="n">
        <v>2987</v>
      </c>
      <c r="B2991" s="9">
        <f>_xlfn.BETA.INV(RAND(),'Расчет NPV'!$E$5,'Расчет NPV'!$F$5,'Расчет NPV'!$B$5,'Расчет NPV'!$D$5)</f>
        <v/>
      </c>
      <c r="C2991" s="9">
        <f>_xlfn.BETA.INV(RAND(),'Расчет NPV'!$E$6,'Расчет NPV'!$F$6,'Расчет NPV'!$B$6,'Расчет NPV'!$D$6)</f>
        <v/>
      </c>
      <c r="D2991" s="9">
        <f>_xlfn.BETA.INV(RAND(),'Расчет NPV'!$E$7,'Расчет NPV'!$F$7,'Расчет NPV'!$B$7,'Расчет NPV'!$D$7)</f>
        <v/>
      </c>
      <c r="E2991" s="5">
        <f>_xlfn.BETA.INV(RAND(),'Расчет NPV'!$E$8,'Расчет NPV'!$F$8,'Расчет NPV'!$B$8,'Расчет NPV'!$D$8)</f>
        <v/>
      </c>
      <c r="F2991" s="9">
        <f>_xlfn.BETA.INV(RAND(),'Расчет NPV'!$E$9,'Расчет NPV'!$F$9,'Расчет NPV'!$B$9,'Расчет NPV'!$D$9)</f>
        <v/>
      </c>
      <c r="G2991" s="9">
        <f>_xlfn.BETA.INV(RAND(),'Расчет NPV'!$E$10,'Расчет NPV'!$F$10,'Расчет NPV'!$B$10,'Расчет NPV'!$D$10)</f>
        <v/>
      </c>
      <c r="H2991" s="9">
        <f>((D2991*(1+E2991)^0*'Расчет NPV'!$C$14*(C2991-F2991)-G2991)-MAX((D2991*(1+E2991)^0*'Расчет NPV'!$C$14*(C2991-F2991)-G2991)-B2991/6,0)*'Расчет NPV'!$C$13)/(1+'Расчет NPV'!$C$12)^1</f>
        <v/>
      </c>
      <c r="I2991" s="9">
        <f>((D2991*(1+E2991)^1*(C2991-F2991)-G2991)-MAX((D2991*(1+E2991)^1*(C2991-F2991)-G2991)-B2991/6,0)*'Расчет NPV'!$C$13)/(1+'Расчет NPV'!$C$12)^2</f>
        <v/>
      </c>
      <c r="J2991" s="9">
        <f>((D2991*(1+E2991)^2*(C2991-F2991)-G2991)-MAX((D2991*(1+E2991)^2*(C2991-F2991)-G2991)-B2991/6,0)*'Расчет NPV'!$C$13)/(1+'Расчет NPV'!$C$12)^3</f>
        <v/>
      </c>
      <c r="K2991" s="9">
        <f>((D2991*(1+E2991)^3*(C2991-F2991)-G2991)-MAX((D2991*(1+E2991)^3*(C2991-F2991)-G2991)-B2991/6,0)*'Расчет NPV'!$C$13)/(1+'Расчет NPV'!$C$12)^4</f>
        <v/>
      </c>
      <c r="L2991" s="9">
        <f>((D2991*(1+E2991)^4*(C2991-F2991)-G2991)-MAX((D2991*(1+E2991)^4*(C2991-F2991)-G2991)-B2991/6,0)*'Расчет NPV'!$C$13)/(1+'Расчет NPV'!$C$12)^5</f>
        <v/>
      </c>
      <c r="M2991" s="9">
        <f>((D2991*(1+E2991)^5*(C2991-F2991)-G2991)-MAX((D2991*(1+E2991)^5*(C2991-F2991)-G2991)-B2991/6,0)*'Расчет NPV'!$C$13)/(1+'Расчет NPV'!$C$12)^6</f>
        <v/>
      </c>
      <c r="N2991" s="13">
        <f>SUM(H2991:M2991)-B2991</f>
        <v/>
      </c>
    </row>
    <row r="2992">
      <c r="A2992" t="n">
        <v>2988</v>
      </c>
      <c r="B2992" s="9">
        <f>_xlfn.BETA.INV(RAND(),'Расчет NPV'!$E$5,'Расчет NPV'!$F$5,'Расчет NPV'!$B$5,'Расчет NPV'!$D$5)</f>
        <v/>
      </c>
      <c r="C2992" s="9">
        <f>_xlfn.BETA.INV(RAND(),'Расчет NPV'!$E$6,'Расчет NPV'!$F$6,'Расчет NPV'!$B$6,'Расчет NPV'!$D$6)</f>
        <v/>
      </c>
      <c r="D2992" s="9">
        <f>_xlfn.BETA.INV(RAND(),'Расчет NPV'!$E$7,'Расчет NPV'!$F$7,'Расчет NPV'!$B$7,'Расчет NPV'!$D$7)</f>
        <v/>
      </c>
      <c r="E2992" s="5">
        <f>_xlfn.BETA.INV(RAND(),'Расчет NPV'!$E$8,'Расчет NPV'!$F$8,'Расчет NPV'!$B$8,'Расчет NPV'!$D$8)</f>
        <v/>
      </c>
      <c r="F2992" s="9">
        <f>_xlfn.BETA.INV(RAND(),'Расчет NPV'!$E$9,'Расчет NPV'!$F$9,'Расчет NPV'!$B$9,'Расчет NPV'!$D$9)</f>
        <v/>
      </c>
      <c r="G2992" s="9">
        <f>_xlfn.BETA.INV(RAND(),'Расчет NPV'!$E$10,'Расчет NPV'!$F$10,'Расчет NPV'!$B$10,'Расчет NPV'!$D$10)</f>
        <v/>
      </c>
      <c r="H2992" s="9">
        <f>((D2992*(1+E2992)^0*'Расчет NPV'!$C$14*(C2992-F2992)-G2992)-MAX((D2992*(1+E2992)^0*'Расчет NPV'!$C$14*(C2992-F2992)-G2992)-B2992/6,0)*'Расчет NPV'!$C$13)/(1+'Расчет NPV'!$C$12)^1</f>
        <v/>
      </c>
      <c r="I2992" s="9">
        <f>((D2992*(1+E2992)^1*(C2992-F2992)-G2992)-MAX((D2992*(1+E2992)^1*(C2992-F2992)-G2992)-B2992/6,0)*'Расчет NPV'!$C$13)/(1+'Расчет NPV'!$C$12)^2</f>
        <v/>
      </c>
      <c r="J2992" s="9">
        <f>((D2992*(1+E2992)^2*(C2992-F2992)-G2992)-MAX((D2992*(1+E2992)^2*(C2992-F2992)-G2992)-B2992/6,0)*'Расчет NPV'!$C$13)/(1+'Расчет NPV'!$C$12)^3</f>
        <v/>
      </c>
      <c r="K2992" s="9">
        <f>((D2992*(1+E2992)^3*(C2992-F2992)-G2992)-MAX((D2992*(1+E2992)^3*(C2992-F2992)-G2992)-B2992/6,0)*'Расчет NPV'!$C$13)/(1+'Расчет NPV'!$C$12)^4</f>
        <v/>
      </c>
      <c r="L2992" s="9">
        <f>((D2992*(1+E2992)^4*(C2992-F2992)-G2992)-MAX((D2992*(1+E2992)^4*(C2992-F2992)-G2992)-B2992/6,0)*'Расчет NPV'!$C$13)/(1+'Расчет NPV'!$C$12)^5</f>
        <v/>
      </c>
      <c r="M2992" s="9">
        <f>((D2992*(1+E2992)^5*(C2992-F2992)-G2992)-MAX((D2992*(1+E2992)^5*(C2992-F2992)-G2992)-B2992/6,0)*'Расчет NPV'!$C$13)/(1+'Расчет NPV'!$C$12)^6</f>
        <v/>
      </c>
      <c r="N2992" s="13">
        <f>SUM(H2992:M2992)-B2992</f>
        <v/>
      </c>
    </row>
    <row r="2993">
      <c r="A2993" t="n">
        <v>2989</v>
      </c>
      <c r="B2993" s="9">
        <f>_xlfn.BETA.INV(RAND(),'Расчет NPV'!$E$5,'Расчет NPV'!$F$5,'Расчет NPV'!$B$5,'Расчет NPV'!$D$5)</f>
        <v/>
      </c>
      <c r="C2993" s="9">
        <f>_xlfn.BETA.INV(RAND(),'Расчет NPV'!$E$6,'Расчет NPV'!$F$6,'Расчет NPV'!$B$6,'Расчет NPV'!$D$6)</f>
        <v/>
      </c>
      <c r="D2993" s="9">
        <f>_xlfn.BETA.INV(RAND(),'Расчет NPV'!$E$7,'Расчет NPV'!$F$7,'Расчет NPV'!$B$7,'Расчет NPV'!$D$7)</f>
        <v/>
      </c>
      <c r="E2993" s="5">
        <f>_xlfn.BETA.INV(RAND(),'Расчет NPV'!$E$8,'Расчет NPV'!$F$8,'Расчет NPV'!$B$8,'Расчет NPV'!$D$8)</f>
        <v/>
      </c>
      <c r="F2993" s="9">
        <f>_xlfn.BETA.INV(RAND(),'Расчет NPV'!$E$9,'Расчет NPV'!$F$9,'Расчет NPV'!$B$9,'Расчет NPV'!$D$9)</f>
        <v/>
      </c>
      <c r="G2993" s="9">
        <f>_xlfn.BETA.INV(RAND(),'Расчет NPV'!$E$10,'Расчет NPV'!$F$10,'Расчет NPV'!$B$10,'Расчет NPV'!$D$10)</f>
        <v/>
      </c>
      <c r="H2993" s="9">
        <f>((D2993*(1+E2993)^0*'Расчет NPV'!$C$14*(C2993-F2993)-G2993)-MAX((D2993*(1+E2993)^0*'Расчет NPV'!$C$14*(C2993-F2993)-G2993)-B2993/6,0)*'Расчет NPV'!$C$13)/(1+'Расчет NPV'!$C$12)^1</f>
        <v/>
      </c>
      <c r="I2993" s="9">
        <f>((D2993*(1+E2993)^1*(C2993-F2993)-G2993)-MAX((D2993*(1+E2993)^1*(C2993-F2993)-G2993)-B2993/6,0)*'Расчет NPV'!$C$13)/(1+'Расчет NPV'!$C$12)^2</f>
        <v/>
      </c>
      <c r="J2993" s="9">
        <f>((D2993*(1+E2993)^2*(C2993-F2993)-G2993)-MAX((D2993*(1+E2993)^2*(C2993-F2993)-G2993)-B2993/6,0)*'Расчет NPV'!$C$13)/(1+'Расчет NPV'!$C$12)^3</f>
        <v/>
      </c>
      <c r="K2993" s="9">
        <f>((D2993*(1+E2993)^3*(C2993-F2993)-G2993)-MAX((D2993*(1+E2993)^3*(C2993-F2993)-G2993)-B2993/6,0)*'Расчет NPV'!$C$13)/(1+'Расчет NPV'!$C$12)^4</f>
        <v/>
      </c>
      <c r="L2993" s="9">
        <f>((D2993*(1+E2993)^4*(C2993-F2993)-G2993)-MAX((D2993*(1+E2993)^4*(C2993-F2993)-G2993)-B2993/6,0)*'Расчет NPV'!$C$13)/(1+'Расчет NPV'!$C$12)^5</f>
        <v/>
      </c>
      <c r="M2993" s="9">
        <f>((D2993*(1+E2993)^5*(C2993-F2993)-G2993)-MAX((D2993*(1+E2993)^5*(C2993-F2993)-G2993)-B2993/6,0)*'Расчет NPV'!$C$13)/(1+'Расчет NPV'!$C$12)^6</f>
        <v/>
      </c>
      <c r="N2993" s="13">
        <f>SUM(H2993:M2993)-B2993</f>
        <v/>
      </c>
    </row>
    <row r="2994">
      <c r="A2994" t="n">
        <v>2990</v>
      </c>
      <c r="B2994" s="9">
        <f>_xlfn.BETA.INV(RAND(),'Расчет NPV'!$E$5,'Расчет NPV'!$F$5,'Расчет NPV'!$B$5,'Расчет NPV'!$D$5)</f>
        <v/>
      </c>
      <c r="C2994" s="9">
        <f>_xlfn.BETA.INV(RAND(),'Расчет NPV'!$E$6,'Расчет NPV'!$F$6,'Расчет NPV'!$B$6,'Расчет NPV'!$D$6)</f>
        <v/>
      </c>
      <c r="D2994" s="9">
        <f>_xlfn.BETA.INV(RAND(),'Расчет NPV'!$E$7,'Расчет NPV'!$F$7,'Расчет NPV'!$B$7,'Расчет NPV'!$D$7)</f>
        <v/>
      </c>
      <c r="E2994" s="5">
        <f>_xlfn.BETA.INV(RAND(),'Расчет NPV'!$E$8,'Расчет NPV'!$F$8,'Расчет NPV'!$B$8,'Расчет NPV'!$D$8)</f>
        <v/>
      </c>
      <c r="F2994" s="9">
        <f>_xlfn.BETA.INV(RAND(),'Расчет NPV'!$E$9,'Расчет NPV'!$F$9,'Расчет NPV'!$B$9,'Расчет NPV'!$D$9)</f>
        <v/>
      </c>
      <c r="G2994" s="9">
        <f>_xlfn.BETA.INV(RAND(),'Расчет NPV'!$E$10,'Расчет NPV'!$F$10,'Расчет NPV'!$B$10,'Расчет NPV'!$D$10)</f>
        <v/>
      </c>
      <c r="H2994" s="9">
        <f>((D2994*(1+E2994)^0*'Расчет NPV'!$C$14*(C2994-F2994)-G2994)-MAX((D2994*(1+E2994)^0*'Расчет NPV'!$C$14*(C2994-F2994)-G2994)-B2994/6,0)*'Расчет NPV'!$C$13)/(1+'Расчет NPV'!$C$12)^1</f>
        <v/>
      </c>
      <c r="I2994" s="9">
        <f>((D2994*(1+E2994)^1*(C2994-F2994)-G2994)-MAX((D2994*(1+E2994)^1*(C2994-F2994)-G2994)-B2994/6,0)*'Расчет NPV'!$C$13)/(1+'Расчет NPV'!$C$12)^2</f>
        <v/>
      </c>
      <c r="J2994" s="9">
        <f>((D2994*(1+E2994)^2*(C2994-F2994)-G2994)-MAX((D2994*(1+E2994)^2*(C2994-F2994)-G2994)-B2994/6,0)*'Расчет NPV'!$C$13)/(1+'Расчет NPV'!$C$12)^3</f>
        <v/>
      </c>
      <c r="K2994" s="9">
        <f>((D2994*(1+E2994)^3*(C2994-F2994)-G2994)-MAX((D2994*(1+E2994)^3*(C2994-F2994)-G2994)-B2994/6,0)*'Расчет NPV'!$C$13)/(1+'Расчет NPV'!$C$12)^4</f>
        <v/>
      </c>
      <c r="L2994" s="9">
        <f>((D2994*(1+E2994)^4*(C2994-F2994)-G2994)-MAX((D2994*(1+E2994)^4*(C2994-F2994)-G2994)-B2994/6,0)*'Расчет NPV'!$C$13)/(1+'Расчет NPV'!$C$12)^5</f>
        <v/>
      </c>
      <c r="M2994" s="9">
        <f>((D2994*(1+E2994)^5*(C2994-F2994)-G2994)-MAX((D2994*(1+E2994)^5*(C2994-F2994)-G2994)-B2994/6,0)*'Расчет NPV'!$C$13)/(1+'Расчет NPV'!$C$12)^6</f>
        <v/>
      </c>
      <c r="N2994" s="13">
        <f>SUM(H2994:M2994)-B2994</f>
        <v/>
      </c>
    </row>
    <row r="2995">
      <c r="A2995" t="n">
        <v>2991</v>
      </c>
      <c r="B2995" s="9">
        <f>_xlfn.BETA.INV(RAND(),'Расчет NPV'!$E$5,'Расчет NPV'!$F$5,'Расчет NPV'!$B$5,'Расчет NPV'!$D$5)</f>
        <v/>
      </c>
      <c r="C2995" s="9">
        <f>_xlfn.BETA.INV(RAND(),'Расчет NPV'!$E$6,'Расчет NPV'!$F$6,'Расчет NPV'!$B$6,'Расчет NPV'!$D$6)</f>
        <v/>
      </c>
      <c r="D2995" s="9">
        <f>_xlfn.BETA.INV(RAND(),'Расчет NPV'!$E$7,'Расчет NPV'!$F$7,'Расчет NPV'!$B$7,'Расчет NPV'!$D$7)</f>
        <v/>
      </c>
      <c r="E2995" s="5">
        <f>_xlfn.BETA.INV(RAND(),'Расчет NPV'!$E$8,'Расчет NPV'!$F$8,'Расчет NPV'!$B$8,'Расчет NPV'!$D$8)</f>
        <v/>
      </c>
      <c r="F2995" s="9">
        <f>_xlfn.BETA.INV(RAND(),'Расчет NPV'!$E$9,'Расчет NPV'!$F$9,'Расчет NPV'!$B$9,'Расчет NPV'!$D$9)</f>
        <v/>
      </c>
      <c r="G2995" s="9">
        <f>_xlfn.BETA.INV(RAND(),'Расчет NPV'!$E$10,'Расчет NPV'!$F$10,'Расчет NPV'!$B$10,'Расчет NPV'!$D$10)</f>
        <v/>
      </c>
      <c r="H2995" s="9">
        <f>((D2995*(1+E2995)^0*'Расчет NPV'!$C$14*(C2995-F2995)-G2995)-MAX((D2995*(1+E2995)^0*'Расчет NPV'!$C$14*(C2995-F2995)-G2995)-B2995/6,0)*'Расчет NPV'!$C$13)/(1+'Расчет NPV'!$C$12)^1</f>
        <v/>
      </c>
      <c r="I2995" s="9">
        <f>((D2995*(1+E2995)^1*(C2995-F2995)-G2995)-MAX((D2995*(1+E2995)^1*(C2995-F2995)-G2995)-B2995/6,0)*'Расчет NPV'!$C$13)/(1+'Расчет NPV'!$C$12)^2</f>
        <v/>
      </c>
      <c r="J2995" s="9">
        <f>((D2995*(1+E2995)^2*(C2995-F2995)-G2995)-MAX((D2995*(1+E2995)^2*(C2995-F2995)-G2995)-B2995/6,0)*'Расчет NPV'!$C$13)/(1+'Расчет NPV'!$C$12)^3</f>
        <v/>
      </c>
      <c r="K2995" s="9">
        <f>((D2995*(1+E2995)^3*(C2995-F2995)-G2995)-MAX((D2995*(1+E2995)^3*(C2995-F2995)-G2995)-B2995/6,0)*'Расчет NPV'!$C$13)/(1+'Расчет NPV'!$C$12)^4</f>
        <v/>
      </c>
      <c r="L2995" s="9">
        <f>((D2995*(1+E2995)^4*(C2995-F2995)-G2995)-MAX((D2995*(1+E2995)^4*(C2995-F2995)-G2995)-B2995/6,0)*'Расчет NPV'!$C$13)/(1+'Расчет NPV'!$C$12)^5</f>
        <v/>
      </c>
      <c r="M2995" s="9">
        <f>((D2995*(1+E2995)^5*(C2995-F2995)-G2995)-MAX((D2995*(1+E2995)^5*(C2995-F2995)-G2995)-B2995/6,0)*'Расчет NPV'!$C$13)/(1+'Расчет NPV'!$C$12)^6</f>
        <v/>
      </c>
      <c r="N2995" s="13">
        <f>SUM(H2995:M2995)-B2995</f>
        <v/>
      </c>
    </row>
    <row r="2996">
      <c r="A2996" t="n">
        <v>2992</v>
      </c>
      <c r="B2996" s="9">
        <f>_xlfn.BETA.INV(RAND(),'Расчет NPV'!$E$5,'Расчет NPV'!$F$5,'Расчет NPV'!$B$5,'Расчет NPV'!$D$5)</f>
        <v/>
      </c>
      <c r="C2996" s="9">
        <f>_xlfn.BETA.INV(RAND(),'Расчет NPV'!$E$6,'Расчет NPV'!$F$6,'Расчет NPV'!$B$6,'Расчет NPV'!$D$6)</f>
        <v/>
      </c>
      <c r="D2996" s="9">
        <f>_xlfn.BETA.INV(RAND(),'Расчет NPV'!$E$7,'Расчет NPV'!$F$7,'Расчет NPV'!$B$7,'Расчет NPV'!$D$7)</f>
        <v/>
      </c>
      <c r="E2996" s="5">
        <f>_xlfn.BETA.INV(RAND(),'Расчет NPV'!$E$8,'Расчет NPV'!$F$8,'Расчет NPV'!$B$8,'Расчет NPV'!$D$8)</f>
        <v/>
      </c>
      <c r="F2996" s="9">
        <f>_xlfn.BETA.INV(RAND(),'Расчет NPV'!$E$9,'Расчет NPV'!$F$9,'Расчет NPV'!$B$9,'Расчет NPV'!$D$9)</f>
        <v/>
      </c>
      <c r="G2996" s="9">
        <f>_xlfn.BETA.INV(RAND(),'Расчет NPV'!$E$10,'Расчет NPV'!$F$10,'Расчет NPV'!$B$10,'Расчет NPV'!$D$10)</f>
        <v/>
      </c>
      <c r="H2996" s="9">
        <f>((D2996*(1+E2996)^0*'Расчет NPV'!$C$14*(C2996-F2996)-G2996)-MAX((D2996*(1+E2996)^0*'Расчет NPV'!$C$14*(C2996-F2996)-G2996)-B2996/6,0)*'Расчет NPV'!$C$13)/(1+'Расчет NPV'!$C$12)^1</f>
        <v/>
      </c>
      <c r="I2996" s="9">
        <f>((D2996*(1+E2996)^1*(C2996-F2996)-G2996)-MAX((D2996*(1+E2996)^1*(C2996-F2996)-G2996)-B2996/6,0)*'Расчет NPV'!$C$13)/(1+'Расчет NPV'!$C$12)^2</f>
        <v/>
      </c>
      <c r="J2996" s="9">
        <f>((D2996*(1+E2996)^2*(C2996-F2996)-G2996)-MAX((D2996*(1+E2996)^2*(C2996-F2996)-G2996)-B2996/6,0)*'Расчет NPV'!$C$13)/(1+'Расчет NPV'!$C$12)^3</f>
        <v/>
      </c>
      <c r="K2996" s="9">
        <f>((D2996*(1+E2996)^3*(C2996-F2996)-G2996)-MAX((D2996*(1+E2996)^3*(C2996-F2996)-G2996)-B2996/6,0)*'Расчет NPV'!$C$13)/(1+'Расчет NPV'!$C$12)^4</f>
        <v/>
      </c>
      <c r="L2996" s="9">
        <f>((D2996*(1+E2996)^4*(C2996-F2996)-G2996)-MAX((D2996*(1+E2996)^4*(C2996-F2996)-G2996)-B2996/6,0)*'Расчет NPV'!$C$13)/(1+'Расчет NPV'!$C$12)^5</f>
        <v/>
      </c>
      <c r="M2996" s="9">
        <f>((D2996*(1+E2996)^5*(C2996-F2996)-G2996)-MAX((D2996*(1+E2996)^5*(C2996-F2996)-G2996)-B2996/6,0)*'Расчет NPV'!$C$13)/(1+'Расчет NPV'!$C$12)^6</f>
        <v/>
      </c>
      <c r="N2996" s="13">
        <f>SUM(H2996:M2996)-B2996</f>
        <v/>
      </c>
    </row>
    <row r="2997">
      <c r="A2997" t="n">
        <v>2993</v>
      </c>
      <c r="B2997" s="9">
        <f>_xlfn.BETA.INV(RAND(),'Расчет NPV'!$E$5,'Расчет NPV'!$F$5,'Расчет NPV'!$B$5,'Расчет NPV'!$D$5)</f>
        <v/>
      </c>
      <c r="C2997" s="9">
        <f>_xlfn.BETA.INV(RAND(),'Расчет NPV'!$E$6,'Расчет NPV'!$F$6,'Расчет NPV'!$B$6,'Расчет NPV'!$D$6)</f>
        <v/>
      </c>
      <c r="D2997" s="9">
        <f>_xlfn.BETA.INV(RAND(),'Расчет NPV'!$E$7,'Расчет NPV'!$F$7,'Расчет NPV'!$B$7,'Расчет NPV'!$D$7)</f>
        <v/>
      </c>
      <c r="E2997" s="5">
        <f>_xlfn.BETA.INV(RAND(),'Расчет NPV'!$E$8,'Расчет NPV'!$F$8,'Расчет NPV'!$B$8,'Расчет NPV'!$D$8)</f>
        <v/>
      </c>
      <c r="F2997" s="9">
        <f>_xlfn.BETA.INV(RAND(),'Расчет NPV'!$E$9,'Расчет NPV'!$F$9,'Расчет NPV'!$B$9,'Расчет NPV'!$D$9)</f>
        <v/>
      </c>
      <c r="G2997" s="9">
        <f>_xlfn.BETA.INV(RAND(),'Расчет NPV'!$E$10,'Расчет NPV'!$F$10,'Расчет NPV'!$B$10,'Расчет NPV'!$D$10)</f>
        <v/>
      </c>
      <c r="H2997" s="9">
        <f>((D2997*(1+E2997)^0*'Расчет NPV'!$C$14*(C2997-F2997)-G2997)-MAX((D2997*(1+E2997)^0*'Расчет NPV'!$C$14*(C2997-F2997)-G2997)-B2997/6,0)*'Расчет NPV'!$C$13)/(1+'Расчет NPV'!$C$12)^1</f>
        <v/>
      </c>
      <c r="I2997" s="9">
        <f>((D2997*(1+E2997)^1*(C2997-F2997)-G2997)-MAX((D2997*(1+E2997)^1*(C2997-F2997)-G2997)-B2997/6,0)*'Расчет NPV'!$C$13)/(1+'Расчет NPV'!$C$12)^2</f>
        <v/>
      </c>
      <c r="J2997" s="9">
        <f>((D2997*(1+E2997)^2*(C2997-F2997)-G2997)-MAX((D2997*(1+E2997)^2*(C2997-F2997)-G2997)-B2997/6,0)*'Расчет NPV'!$C$13)/(1+'Расчет NPV'!$C$12)^3</f>
        <v/>
      </c>
      <c r="K2997" s="9">
        <f>((D2997*(1+E2997)^3*(C2997-F2997)-G2997)-MAX((D2997*(1+E2997)^3*(C2997-F2997)-G2997)-B2997/6,0)*'Расчет NPV'!$C$13)/(1+'Расчет NPV'!$C$12)^4</f>
        <v/>
      </c>
      <c r="L2997" s="9">
        <f>((D2997*(1+E2997)^4*(C2997-F2997)-G2997)-MAX((D2997*(1+E2997)^4*(C2997-F2997)-G2997)-B2997/6,0)*'Расчет NPV'!$C$13)/(1+'Расчет NPV'!$C$12)^5</f>
        <v/>
      </c>
      <c r="M2997" s="9">
        <f>((D2997*(1+E2997)^5*(C2997-F2997)-G2997)-MAX((D2997*(1+E2997)^5*(C2997-F2997)-G2997)-B2997/6,0)*'Расчет NPV'!$C$13)/(1+'Расчет NPV'!$C$12)^6</f>
        <v/>
      </c>
      <c r="N2997" s="13">
        <f>SUM(H2997:M2997)-B2997</f>
        <v/>
      </c>
    </row>
    <row r="2998">
      <c r="A2998" t="n">
        <v>2994</v>
      </c>
      <c r="B2998" s="9">
        <f>_xlfn.BETA.INV(RAND(),'Расчет NPV'!$E$5,'Расчет NPV'!$F$5,'Расчет NPV'!$B$5,'Расчет NPV'!$D$5)</f>
        <v/>
      </c>
      <c r="C2998" s="9">
        <f>_xlfn.BETA.INV(RAND(),'Расчет NPV'!$E$6,'Расчет NPV'!$F$6,'Расчет NPV'!$B$6,'Расчет NPV'!$D$6)</f>
        <v/>
      </c>
      <c r="D2998" s="9">
        <f>_xlfn.BETA.INV(RAND(),'Расчет NPV'!$E$7,'Расчет NPV'!$F$7,'Расчет NPV'!$B$7,'Расчет NPV'!$D$7)</f>
        <v/>
      </c>
      <c r="E2998" s="5">
        <f>_xlfn.BETA.INV(RAND(),'Расчет NPV'!$E$8,'Расчет NPV'!$F$8,'Расчет NPV'!$B$8,'Расчет NPV'!$D$8)</f>
        <v/>
      </c>
      <c r="F2998" s="9">
        <f>_xlfn.BETA.INV(RAND(),'Расчет NPV'!$E$9,'Расчет NPV'!$F$9,'Расчет NPV'!$B$9,'Расчет NPV'!$D$9)</f>
        <v/>
      </c>
      <c r="G2998" s="9">
        <f>_xlfn.BETA.INV(RAND(),'Расчет NPV'!$E$10,'Расчет NPV'!$F$10,'Расчет NPV'!$B$10,'Расчет NPV'!$D$10)</f>
        <v/>
      </c>
      <c r="H2998" s="9">
        <f>((D2998*(1+E2998)^0*'Расчет NPV'!$C$14*(C2998-F2998)-G2998)-MAX((D2998*(1+E2998)^0*'Расчет NPV'!$C$14*(C2998-F2998)-G2998)-B2998/6,0)*'Расчет NPV'!$C$13)/(1+'Расчет NPV'!$C$12)^1</f>
        <v/>
      </c>
      <c r="I2998" s="9">
        <f>((D2998*(1+E2998)^1*(C2998-F2998)-G2998)-MAX((D2998*(1+E2998)^1*(C2998-F2998)-G2998)-B2998/6,0)*'Расчет NPV'!$C$13)/(1+'Расчет NPV'!$C$12)^2</f>
        <v/>
      </c>
      <c r="J2998" s="9">
        <f>((D2998*(1+E2998)^2*(C2998-F2998)-G2998)-MAX((D2998*(1+E2998)^2*(C2998-F2998)-G2998)-B2998/6,0)*'Расчет NPV'!$C$13)/(1+'Расчет NPV'!$C$12)^3</f>
        <v/>
      </c>
      <c r="K2998" s="9">
        <f>((D2998*(1+E2998)^3*(C2998-F2998)-G2998)-MAX((D2998*(1+E2998)^3*(C2998-F2998)-G2998)-B2998/6,0)*'Расчет NPV'!$C$13)/(1+'Расчет NPV'!$C$12)^4</f>
        <v/>
      </c>
      <c r="L2998" s="9">
        <f>((D2998*(1+E2998)^4*(C2998-F2998)-G2998)-MAX((D2998*(1+E2998)^4*(C2998-F2998)-G2998)-B2998/6,0)*'Расчет NPV'!$C$13)/(1+'Расчет NPV'!$C$12)^5</f>
        <v/>
      </c>
      <c r="M2998" s="9">
        <f>((D2998*(1+E2998)^5*(C2998-F2998)-G2998)-MAX((D2998*(1+E2998)^5*(C2998-F2998)-G2998)-B2998/6,0)*'Расчет NPV'!$C$13)/(1+'Расчет NPV'!$C$12)^6</f>
        <v/>
      </c>
      <c r="N2998" s="13">
        <f>SUM(H2998:M2998)-B2998</f>
        <v/>
      </c>
    </row>
    <row r="2999">
      <c r="A2999" t="n">
        <v>2995</v>
      </c>
      <c r="B2999" s="9">
        <f>_xlfn.BETA.INV(RAND(),'Расчет NPV'!$E$5,'Расчет NPV'!$F$5,'Расчет NPV'!$B$5,'Расчет NPV'!$D$5)</f>
        <v/>
      </c>
      <c r="C2999" s="9">
        <f>_xlfn.BETA.INV(RAND(),'Расчет NPV'!$E$6,'Расчет NPV'!$F$6,'Расчет NPV'!$B$6,'Расчет NPV'!$D$6)</f>
        <v/>
      </c>
      <c r="D2999" s="9">
        <f>_xlfn.BETA.INV(RAND(),'Расчет NPV'!$E$7,'Расчет NPV'!$F$7,'Расчет NPV'!$B$7,'Расчет NPV'!$D$7)</f>
        <v/>
      </c>
      <c r="E2999" s="5">
        <f>_xlfn.BETA.INV(RAND(),'Расчет NPV'!$E$8,'Расчет NPV'!$F$8,'Расчет NPV'!$B$8,'Расчет NPV'!$D$8)</f>
        <v/>
      </c>
      <c r="F2999" s="9">
        <f>_xlfn.BETA.INV(RAND(),'Расчет NPV'!$E$9,'Расчет NPV'!$F$9,'Расчет NPV'!$B$9,'Расчет NPV'!$D$9)</f>
        <v/>
      </c>
      <c r="G2999" s="9">
        <f>_xlfn.BETA.INV(RAND(),'Расчет NPV'!$E$10,'Расчет NPV'!$F$10,'Расчет NPV'!$B$10,'Расчет NPV'!$D$10)</f>
        <v/>
      </c>
      <c r="H2999" s="9">
        <f>((D2999*(1+E2999)^0*'Расчет NPV'!$C$14*(C2999-F2999)-G2999)-MAX((D2999*(1+E2999)^0*'Расчет NPV'!$C$14*(C2999-F2999)-G2999)-B2999/6,0)*'Расчет NPV'!$C$13)/(1+'Расчет NPV'!$C$12)^1</f>
        <v/>
      </c>
      <c r="I2999" s="9">
        <f>((D2999*(1+E2999)^1*(C2999-F2999)-G2999)-MAX((D2999*(1+E2999)^1*(C2999-F2999)-G2999)-B2999/6,0)*'Расчет NPV'!$C$13)/(1+'Расчет NPV'!$C$12)^2</f>
        <v/>
      </c>
      <c r="J2999" s="9">
        <f>((D2999*(1+E2999)^2*(C2999-F2999)-G2999)-MAX((D2999*(1+E2999)^2*(C2999-F2999)-G2999)-B2999/6,0)*'Расчет NPV'!$C$13)/(1+'Расчет NPV'!$C$12)^3</f>
        <v/>
      </c>
      <c r="K2999" s="9">
        <f>((D2999*(1+E2999)^3*(C2999-F2999)-G2999)-MAX((D2999*(1+E2999)^3*(C2999-F2999)-G2999)-B2999/6,0)*'Расчет NPV'!$C$13)/(1+'Расчет NPV'!$C$12)^4</f>
        <v/>
      </c>
      <c r="L2999" s="9">
        <f>((D2999*(1+E2999)^4*(C2999-F2999)-G2999)-MAX((D2999*(1+E2999)^4*(C2999-F2999)-G2999)-B2999/6,0)*'Расчет NPV'!$C$13)/(1+'Расчет NPV'!$C$12)^5</f>
        <v/>
      </c>
      <c r="M2999" s="9">
        <f>((D2999*(1+E2999)^5*(C2999-F2999)-G2999)-MAX((D2999*(1+E2999)^5*(C2999-F2999)-G2999)-B2999/6,0)*'Расчет NPV'!$C$13)/(1+'Расчет NPV'!$C$12)^6</f>
        <v/>
      </c>
      <c r="N2999" s="13">
        <f>SUM(H2999:M2999)-B2999</f>
        <v/>
      </c>
    </row>
    <row r="3000">
      <c r="A3000" t="n">
        <v>2996</v>
      </c>
      <c r="B3000" s="9">
        <f>_xlfn.BETA.INV(RAND(),'Расчет NPV'!$E$5,'Расчет NPV'!$F$5,'Расчет NPV'!$B$5,'Расчет NPV'!$D$5)</f>
        <v/>
      </c>
      <c r="C3000" s="9">
        <f>_xlfn.BETA.INV(RAND(),'Расчет NPV'!$E$6,'Расчет NPV'!$F$6,'Расчет NPV'!$B$6,'Расчет NPV'!$D$6)</f>
        <v/>
      </c>
      <c r="D3000" s="9">
        <f>_xlfn.BETA.INV(RAND(),'Расчет NPV'!$E$7,'Расчет NPV'!$F$7,'Расчет NPV'!$B$7,'Расчет NPV'!$D$7)</f>
        <v/>
      </c>
      <c r="E3000" s="5">
        <f>_xlfn.BETA.INV(RAND(),'Расчет NPV'!$E$8,'Расчет NPV'!$F$8,'Расчет NPV'!$B$8,'Расчет NPV'!$D$8)</f>
        <v/>
      </c>
      <c r="F3000" s="9">
        <f>_xlfn.BETA.INV(RAND(),'Расчет NPV'!$E$9,'Расчет NPV'!$F$9,'Расчет NPV'!$B$9,'Расчет NPV'!$D$9)</f>
        <v/>
      </c>
      <c r="G3000" s="9">
        <f>_xlfn.BETA.INV(RAND(),'Расчет NPV'!$E$10,'Расчет NPV'!$F$10,'Расчет NPV'!$B$10,'Расчет NPV'!$D$10)</f>
        <v/>
      </c>
      <c r="H3000" s="9">
        <f>((D3000*(1+E3000)^0*'Расчет NPV'!$C$14*(C3000-F3000)-G3000)-MAX((D3000*(1+E3000)^0*'Расчет NPV'!$C$14*(C3000-F3000)-G3000)-B3000/6,0)*'Расчет NPV'!$C$13)/(1+'Расчет NPV'!$C$12)^1</f>
        <v/>
      </c>
      <c r="I3000" s="9">
        <f>((D3000*(1+E3000)^1*(C3000-F3000)-G3000)-MAX((D3000*(1+E3000)^1*(C3000-F3000)-G3000)-B3000/6,0)*'Расчет NPV'!$C$13)/(1+'Расчет NPV'!$C$12)^2</f>
        <v/>
      </c>
      <c r="J3000" s="9">
        <f>((D3000*(1+E3000)^2*(C3000-F3000)-G3000)-MAX((D3000*(1+E3000)^2*(C3000-F3000)-G3000)-B3000/6,0)*'Расчет NPV'!$C$13)/(1+'Расчет NPV'!$C$12)^3</f>
        <v/>
      </c>
      <c r="K3000" s="9">
        <f>((D3000*(1+E3000)^3*(C3000-F3000)-G3000)-MAX((D3000*(1+E3000)^3*(C3000-F3000)-G3000)-B3000/6,0)*'Расчет NPV'!$C$13)/(1+'Расчет NPV'!$C$12)^4</f>
        <v/>
      </c>
      <c r="L3000" s="9">
        <f>((D3000*(1+E3000)^4*(C3000-F3000)-G3000)-MAX((D3000*(1+E3000)^4*(C3000-F3000)-G3000)-B3000/6,0)*'Расчет NPV'!$C$13)/(1+'Расчет NPV'!$C$12)^5</f>
        <v/>
      </c>
      <c r="M3000" s="9">
        <f>((D3000*(1+E3000)^5*(C3000-F3000)-G3000)-MAX((D3000*(1+E3000)^5*(C3000-F3000)-G3000)-B3000/6,0)*'Расчет NPV'!$C$13)/(1+'Расчет NPV'!$C$12)^6</f>
        <v/>
      </c>
      <c r="N3000" s="13">
        <f>SUM(H3000:M3000)-B3000</f>
        <v/>
      </c>
    </row>
    <row r="3001">
      <c r="A3001" t="n">
        <v>2997</v>
      </c>
      <c r="B3001" s="9">
        <f>_xlfn.BETA.INV(RAND(),'Расчет NPV'!$E$5,'Расчет NPV'!$F$5,'Расчет NPV'!$B$5,'Расчет NPV'!$D$5)</f>
        <v/>
      </c>
      <c r="C3001" s="9">
        <f>_xlfn.BETA.INV(RAND(),'Расчет NPV'!$E$6,'Расчет NPV'!$F$6,'Расчет NPV'!$B$6,'Расчет NPV'!$D$6)</f>
        <v/>
      </c>
      <c r="D3001" s="9">
        <f>_xlfn.BETA.INV(RAND(),'Расчет NPV'!$E$7,'Расчет NPV'!$F$7,'Расчет NPV'!$B$7,'Расчет NPV'!$D$7)</f>
        <v/>
      </c>
      <c r="E3001" s="5">
        <f>_xlfn.BETA.INV(RAND(),'Расчет NPV'!$E$8,'Расчет NPV'!$F$8,'Расчет NPV'!$B$8,'Расчет NPV'!$D$8)</f>
        <v/>
      </c>
      <c r="F3001" s="9">
        <f>_xlfn.BETA.INV(RAND(),'Расчет NPV'!$E$9,'Расчет NPV'!$F$9,'Расчет NPV'!$B$9,'Расчет NPV'!$D$9)</f>
        <v/>
      </c>
      <c r="G3001" s="9">
        <f>_xlfn.BETA.INV(RAND(),'Расчет NPV'!$E$10,'Расчет NPV'!$F$10,'Расчет NPV'!$B$10,'Расчет NPV'!$D$10)</f>
        <v/>
      </c>
      <c r="H3001" s="9">
        <f>((D3001*(1+E3001)^0*'Расчет NPV'!$C$14*(C3001-F3001)-G3001)-MAX((D3001*(1+E3001)^0*'Расчет NPV'!$C$14*(C3001-F3001)-G3001)-B3001/6,0)*'Расчет NPV'!$C$13)/(1+'Расчет NPV'!$C$12)^1</f>
        <v/>
      </c>
      <c r="I3001" s="9">
        <f>((D3001*(1+E3001)^1*(C3001-F3001)-G3001)-MAX((D3001*(1+E3001)^1*(C3001-F3001)-G3001)-B3001/6,0)*'Расчет NPV'!$C$13)/(1+'Расчет NPV'!$C$12)^2</f>
        <v/>
      </c>
      <c r="J3001" s="9">
        <f>((D3001*(1+E3001)^2*(C3001-F3001)-G3001)-MAX((D3001*(1+E3001)^2*(C3001-F3001)-G3001)-B3001/6,0)*'Расчет NPV'!$C$13)/(1+'Расчет NPV'!$C$12)^3</f>
        <v/>
      </c>
      <c r="K3001" s="9">
        <f>((D3001*(1+E3001)^3*(C3001-F3001)-G3001)-MAX((D3001*(1+E3001)^3*(C3001-F3001)-G3001)-B3001/6,0)*'Расчет NPV'!$C$13)/(1+'Расчет NPV'!$C$12)^4</f>
        <v/>
      </c>
      <c r="L3001" s="9">
        <f>((D3001*(1+E3001)^4*(C3001-F3001)-G3001)-MAX((D3001*(1+E3001)^4*(C3001-F3001)-G3001)-B3001/6,0)*'Расчет NPV'!$C$13)/(1+'Расчет NPV'!$C$12)^5</f>
        <v/>
      </c>
      <c r="M3001" s="9">
        <f>((D3001*(1+E3001)^5*(C3001-F3001)-G3001)-MAX((D3001*(1+E3001)^5*(C3001-F3001)-G3001)-B3001/6,0)*'Расчет NPV'!$C$13)/(1+'Расчет NPV'!$C$12)^6</f>
        <v/>
      </c>
      <c r="N3001" s="13">
        <f>SUM(H3001:M3001)-B3001</f>
        <v/>
      </c>
    </row>
    <row r="3002">
      <c r="A3002" t="n">
        <v>2998</v>
      </c>
      <c r="B3002" s="9">
        <f>_xlfn.BETA.INV(RAND(),'Расчет NPV'!$E$5,'Расчет NPV'!$F$5,'Расчет NPV'!$B$5,'Расчет NPV'!$D$5)</f>
        <v/>
      </c>
      <c r="C3002" s="9">
        <f>_xlfn.BETA.INV(RAND(),'Расчет NPV'!$E$6,'Расчет NPV'!$F$6,'Расчет NPV'!$B$6,'Расчет NPV'!$D$6)</f>
        <v/>
      </c>
      <c r="D3002" s="9">
        <f>_xlfn.BETA.INV(RAND(),'Расчет NPV'!$E$7,'Расчет NPV'!$F$7,'Расчет NPV'!$B$7,'Расчет NPV'!$D$7)</f>
        <v/>
      </c>
      <c r="E3002" s="5">
        <f>_xlfn.BETA.INV(RAND(),'Расчет NPV'!$E$8,'Расчет NPV'!$F$8,'Расчет NPV'!$B$8,'Расчет NPV'!$D$8)</f>
        <v/>
      </c>
      <c r="F3002" s="9">
        <f>_xlfn.BETA.INV(RAND(),'Расчет NPV'!$E$9,'Расчет NPV'!$F$9,'Расчет NPV'!$B$9,'Расчет NPV'!$D$9)</f>
        <v/>
      </c>
      <c r="G3002" s="9">
        <f>_xlfn.BETA.INV(RAND(),'Расчет NPV'!$E$10,'Расчет NPV'!$F$10,'Расчет NPV'!$B$10,'Расчет NPV'!$D$10)</f>
        <v/>
      </c>
      <c r="H3002" s="9">
        <f>((D3002*(1+E3002)^0*'Расчет NPV'!$C$14*(C3002-F3002)-G3002)-MAX((D3002*(1+E3002)^0*'Расчет NPV'!$C$14*(C3002-F3002)-G3002)-B3002/6,0)*'Расчет NPV'!$C$13)/(1+'Расчет NPV'!$C$12)^1</f>
        <v/>
      </c>
      <c r="I3002" s="9">
        <f>((D3002*(1+E3002)^1*(C3002-F3002)-G3002)-MAX((D3002*(1+E3002)^1*(C3002-F3002)-G3002)-B3002/6,0)*'Расчет NPV'!$C$13)/(1+'Расчет NPV'!$C$12)^2</f>
        <v/>
      </c>
      <c r="J3002" s="9">
        <f>((D3002*(1+E3002)^2*(C3002-F3002)-G3002)-MAX((D3002*(1+E3002)^2*(C3002-F3002)-G3002)-B3002/6,0)*'Расчет NPV'!$C$13)/(1+'Расчет NPV'!$C$12)^3</f>
        <v/>
      </c>
      <c r="K3002" s="9">
        <f>((D3002*(1+E3002)^3*(C3002-F3002)-G3002)-MAX((D3002*(1+E3002)^3*(C3002-F3002)-G3002)-B3002/6,0)*'Расчет NPV'!$C$13)/(1+'Расчет NPV'!$C$12)^4</f>
        <v/>
      </c>
      <c r="L3002" s="9">
        <f>((D3002*(1+E3002)^4*(C3002-F3002)-G3002)-MAX((D3002*(1+E3002)^4*(C3002-F3002)-G3002)-B3002/6,0)*'Расчет NPV'!$C$13)/(1+'Расчет NPV'!$C$12)^5</f>
        <v/>
      </c>
      <c r="M3002" s="9">
        <f>((D3002*(1+E3002)^5*(C3002-F3002)-G3002)-MAX((D3002*(1+E3002)^5*(C3002-F3002)-G3002)-B3002/6,0)*'Расчет NPV'!$C$13)/(1+'Расчет NPV'!$C$12)^6</f>
        <v/>
      </c>
      <c r="N3002" s="13">
        <f>SUM(H3002:M3002)-B3002</f>
        <v/>
      </c>
    </row>
    <row r="3003">
      <c r="A3003" t="n">
        <v>2999</v>
      </c>
      <c r="B3003" s="9">
        <f>_xlfn.BETA.INV(RAND(),'Расчет NPV'!$E$5,'Расчет NPV'!$F$5,'Расчет NPV'!$B$5,'Расчет NPV'!$D$5)</f>
        <v/>
      </c>
      <c r="C3003" s="9">
        <f>_xlfn.BETA.INV(RAND(),'Расчет NPV'!$E$6,'Расчет NPV'!$F$6,'Расчет NPV'!$B$6,'Расчет NPV'!$D$6)</f>
        <v/>
      </c>
      <c r="D3003" s="9">
        <f>_xlfn.BETA.INV(RAND(),'Расчет NPV'!$E$7,'Расчет NPV'!$F$7,'Расчет NPV'!$B$7,'Расчет NPV'!$D$7)</f>
        <v/>
      </c>
      <c r="E3003" s="5">
        <f>_xlfn.BETA.INV(RAND(),'Расчет NPV'!$E$8,'Расчет NPV'!$F$8,'Расчет NPV'!$B$8,'Расчет NPV'!$D$8)</f>
        <v/>
      </c>
      <c r="F3003" s="9">
        <f>_xlfn.BETA.INV(RAND(),'Расчет NPV'!$E$9,'Расчет NPV'!$F$9,'Расчет NPV'!$B$9,'Расчет NPV'!$D$9)</f>
        <v/>
      </c>
      <c r="G3003" s="9">
        <f>_xlfn.BETA.INV(RAND(),'Расчет NPV'!$E$10,'Расчет NPV'!$F$10,'Расчет NPV'!$B$10,'Расчет NPV'!$D$10)</f>
        <v/>
      </c>
      <c r="H3003" s="9">
        <f>((D3003*(1+E3003)^0*'Расчет NPV'!$C$14*(C3003-F3003)-G3003)-MAX((D3003*(1+E3003)^0*'Расчет NPV'!$C$14*(C3003-F3003)-G3003)-B3003/6,0)*'Расчет NPV'!$C$13)/(1+'Расчет NPV'!$C$12)^1</f>
        <v/>
      </c>
      <c r="I3003" s="9">
        <f>((D3003*(1+E3003)^1*(C3003-F3003)-G3003)-MAX((D3003*(1+E3003)^1*(C3003-F3003)-G3003)-B3003/6,0)*'Расчет NPV'!$C$13)/(1+'Расчет NPV'!$C$12)^2</f>
        <v/>
      </c>
      <c r="J3003" s="9">
        <f>((D3003*(1+E3003)^2*(C3003-F3003)-G3003)-MAX((D3003*(1+E3003)^2*(C3003-F3003)-G3003)-B3003/6,0)*'Расчет NPV'!$C$13)/(1+'Расчет NPV'!$C$12)^3</f>
        <v/>
      </c>
      <c r="K3003" s="9">
        <f>((D3003*(1+E3003)^3*(C3003-F3003)-G3003)-MAX((D3003*(1+E3003)^3*(C3003-F3003)-G3003)-B3003/6,0)*'Расчет NPV'!$C$13)/(1+'Расчет NPV'!$C$12)^4</f>
        <v/>
      </c>
      <c r="L3003" s="9">
        <f>((D3003*(1+E3003)^4*(C3003-F3003)-G3003)-MAX((D3003*(1+E3003)^4*(C3003-F3003)-G3003)-B3003/6,0)*'Расчет NPV'!$C$13)/(1+'Расчет NPV'!$C$12)^5</f>
        <v/>
      </c>
      <c r="M3003" s="9">
        <f>((D3003*(1+E3003)^5*(C3003-F3003)-G3003)-MAX((D3003*(1+E3003)^5*(C3003-F3003)-G3003)-B3003/6,0)*'Расчет NPV'!$C$13)/(1+'Расчет NPV'!$C$12)^6</f>
        <v/>
      </c>
      <c r="N3003" s="13">
        <f>SUM(H3003:M3003)-B3003</f>
        <v/>
      </c>
    </row>
    <row r="3004">
      <c r="A3004" t="n">
        <v>3000</v>
      </c>
      <c r="B3004" s="9">
        <f>_xlfn.BETA.INV(RAND(),'Расчет NPV'!$E$5,'Расчет NPV'!$F$5,'Расчет NPV'!$B$5,'Расчет NPV'!$D$5)</f>
        <v/>
      </c>
      <c r="C3004" s="9">
        <f>_xlfn.BETA.INV(RAND(),'Расчет NPV'!$E$6,'Расчет NPV'!$F$6,'Расчет NPV'!$B$6,'Расчет NPV'!$D$6)</f>
        <v/>
      </c>
      <c r="D3004" s="9">
        <f>_xlfn.BETA.INV(RAND(),'Расчет NPV'!$E$7,'Расчет NPV'!$F$7,'Расчет NPV'!$B$7,'Расчет NPV'!$D$7)</f>
        <v/>
      </c>
      <c r="E3004" s="5">
        <f>_xlfn.BETA.INV(RAND(),'Расчет NPV'!$E$8,'Расчет NPV'!$F$8,'Расчет NPV'!$B$8,'Расчет NPV'!$D$8)</f>
        <v/>
      </c>
      <c r="F3004" s="9">
        <f>_xlfn.BETA.INV(RAND(),'Расчет NPV'!$E$9,'Расчет NPV'!$F$9,'Расчет NPV'!$B$9,'Расчет NPV'!$D$9)</f>
        <v/>
      </c>
      <c r="G3004" s="9">
        <f>_xlfn.BETA.INV(RAND(),'Расчет NPV'!$E$10,'Расчет NPV'!$F$10,'Расчет NPV'!$B$10,'Расчет NPV'!$D$10)</f>
        <v/>
      </c>
      <c r="H3004" s="9">
        <f>((D3004*(1+E3004)^0*'Расчет NPV'!$C$14*(C3004-F3004)-G3004)-MAX((D3004*(1+E3004)^0*'Расчет NPV'!$C$14*(C3004-F3004)-G3004)-B3004/6,0)*'Расчет NPV'!$C$13)/(1+'Расчет NPV'!$C$12)^1</f>
        <v/>
      </c>
      <c r="I3004" s="9">
        <f>((D3004*(1+E3004)^1*(C3004-F3004)-G3004)-MAX((D3004*(1+E3004)^1*(C3004-F3004)-G3004)-B3004/6,0)*'Расчет NPV'!$C$13)/(1+'Расчет NPV'!$C$12)^2</f>
        <v/>
      </c>
      <c r="J3004" s="9">
        <f>((D3004*(1+E3004)^2*(C3004-F3004)-G3004)-MAX((D3004*(1+E3004)^2*(C3004-F3004)-G3004)-B3004/6,0)*'Расчет NPV'!$C$13)/(1+'Расчет NPV'!$C$12)^3</f>
        <v/>
      </c>
      <c r="K3004" s="9">
        <f>((D3004*(1+E3004)^3*(C3004-F3004)-G3004)-MAX((D3004*(1+E3004)^3*(C3004-F3004)-G3004)-B3004/6,0)*'Расчет NPV'!$C$13)/(1+'Расчет NPV'!$C$12)^4</f>
        <v/>
      </c>
      <c r="L3004" s="9">
        <f>((D3004*(1+E3004)^4*(C3004-F3004)-G3004)-MAX((D3004*(1+E3004)^4*(C3004-F3004)-G3004)-B3004/6,0)*'Расчет NPV'!$C$13)/(1+'Расчет NPV'!$C$12)^5</f>
        <v/>
      </c>
      <c r="M3004" s="9">
        <f>((D3004*(1+E3004)^5*(C3004-F3004)-G3004)-MAX((D3004*(1+E3004)^5*(C3004-F3004)-G3004)-B3004/6,0)*'Расчет NPV'!$C$13)/(1+'Расчет NPV'!$C$12)^6</f>
        <v/>
      </c>
      <c r="N3004" s="13">
        <f>SUM(H3004:M3004)-B3004</f>
        <v/>
      </c>
    </row>
    <row r="3005">
      <c r="A3005" t="n">
        <v>3001</v>
      </c>
      <c r="B3005" s="9">
        <f>_xlfn.BETA.INV(RAND(),'Расчет NPV'!$E$5,'Расчет NPV'!$F$5,'Расчет NPV'!$B$5,'Расчет NPV'!$D$5)</f>
        <v/>
      </c>
      <c r="C3005" s="9">
        <f>_xlfn.BETA.INV(RAND(),'Расчет NPV'!$E$6,'Расчет NPV'!$F$6,'Расчет NPV'!$B$6,'Расчет NPV'!$D$6)</f>
        <v/>
      </c>
      <c r="D3005" s="9">
        <f>_xlfn.BETA.INV(RAND(),'Расчет NPV'!$E$7,'Расчет NPV'!$F$7,'Расчет NPV'!$B$7,'Расчет NPV'!$D$7)</f>
        <v/>
      </c>
      <c r="E3005" s="5">
        <f>_xlfn.BETA.INV(RAND(),'Расчет NPV'!$E$8,'Расчет NPV'!$F$8,'Расчет NPV'!$B$8,'Расчет NPV'!$D$8)</f>
        <v/>
      </c>
      <c r="F3005" s="9">
        <f>_xlfn.BETA.INV(RAND(),'Расчет NPV'!$E$9,'Расчет NPV'!$F$9,'Расчет NPV'!$B$9,'Расчет NPV'!$D$9)</f>
        <v/>
      </c>
      <c r="G3005" s="9">
        <f>_xlfn.BETA.INV(RAND(),'Расчет NPV'!$E$10,'Расчет NPV'!$F$10,'Расчет NPV'!$B$10,'Расчет NPV'!$D$10)</f>
        <v/>
      </c>
      <c r="H3005" s="9">
        <f>((D3005*(1+E3005)^0*'Расчет NPV'!$C$14*(C3005-F3005)-G3005)-MAX((D3005*(1+E3005)^0*'Расчет NPV'!$C$14*(C3005-F3005)-G3005)-B3005/6,0)*'Расчет NPV'!$C$13)/(1+'Расчет NPV'!$C$12)^1</f>
        <v/>
      </c>
      <c r="I3005" s="9">
        <f>((D3005*(1+E3005)^1*(C3005-F3005)-G3005)-MAX((D3005*(1+E3005)^1*(C3005-F3005)-G3005)-B3005/6,0)*'Расчет NPV'!$C$13)/(1+'Расчет NPV'!$C$12)^2</f>
        <v/>
      </c>
      <c r="J3005" s="9">
        <f>((D3005*(1+E3005)^2*(C3005-F3005)-G3005)-MAX((D3005*(1+E3005)^2*(C3005-F3005)-G3005)-B3005/6,0)*'Расчет NPV'!$C$13)/(1+'Расчет NPV'!$C$12)^3</f>
        <v/>
      </c>
      <c r="K3005" s="9">
        <f>((D3005*(1+E3005)^3*(C3005-F3005)-G3005)-MAX((D3005*(1+E3005)^3*(C3005-F3005)-G3005)-B3005/6,0)*'Расчет NPV'!$C$13)/(1+'Расчет NPV'!$C$12)^4</f>
        <v/>
      </c>
      <c r="L3005" s="9">
        <f>((D3005*(1+E3005)^4*(C3005-F3005)-G3005)-MAX((D3005*(1+E3005)^4*(C3005-F3005)-G3005)-B3005/6,0)*'Расчет NPV'!$C$13)/(1+'Расчет NPV'!$C$12)^5</f>
        <v/>
      </c>
      <c r="M3005" s="9">
        <f>((D3005*(1+E3005)^5*(C3005-F3005)-G3005)-MAX((D3005*(1+E3005)^5*(C3005-F3005)-G3005)-B3005/6,0)*'Расчет NPV'!$C$13)/(1+'Расчет NPV'!$C$12)^6</f>
        <v/>
      </c>
      <c r="N3005" s="13">
        <f>SUM(H3005:M3005)-B3005</f>
        <v/>
      </c>
    </row>
    <row r="3006">
      <c r="A3006" t="n">
        <v>3002</v>
      </c>
      <c r="B3006" s="9">
        <f>_xlfn.BETA.INV(RAND(),'Расчет NPV'!$E$5,'Расчет NPV'!$F$5,'Расчет NPV'!$B$5,'Расчет NPV'!$D$5)</f>
        <v/>
      </c>
      <c r="C3006" s="9">
        <f>_xlfn.BETA.INV(RAND(),'Расчет NPV'!$E$6,'Расчет NPV'!$F$6,'Расчет NPV'!$B$6,'Расчет NPV'!$D$6)</f>
        <v/>
      </c>
      <c r="D3006" s="9">
        <f>_xlfn.BETA.INV(RAND(),'Расчет NPV'!$E$7,'Расчет NPV'!$F$7,'Расчет NPV'!$B$7,'Расчет NPV'!$D$7)</f>
        <v/>
      </c>
      <c r="E3006" s="5">
        <f>_xlfn.BETA.INV(RAND(),'Расчет NPV'!$E$8,'Расчет NPV'!$F$8,'Расчет NPV'!$B$8,'Расчет NPV'!$D$8)</f>
        <v/>
      </c>
      <c r="F3006" s="9">
        <f>_xlfn.BETA.INV(RAND(),'Расчет NPV'!$E$9,'Расчет NPV'!$F$9,'Расчет NPV'!$B$9,'Расчет NPV'!$D$9)</f>
        <v/>
      </c>
      <c r="G3006" s="9">
        <f>_xlfn.BETA.INV(RAND(),'Расчет NPV'!$E$10,'Расчет NPV'!$F$10,'Расчет NPV'!$B$10,'Расчет NPV'!$D$10)</f>
        <v/>
      </c>
      <c r="H3006" s="9">
        <f>((D3006*(1+E3006)^0*'Расчет NPV'!$C$14*(C3006-F3006)-G3006)-MAX((D3006*(1+E3006)^0*'Расчет NPV'!$C$14*(C3006-F3006)-G3006)-B3006/6,0)*'Расчет NPV'!$C$13)/(1+'Расчет NPV'!$C$12)^1</f>
        <v/>
      </c>
      <c r="I3006" s="9">
        <f>((D3006*(1+E3006)^1*(C3006-F3006)-G3006)-MAX((D3006*(1+E3006)^1*(C3006-F3006)-G3006)-B3006/6,0)*'Расчет NPV'!$C$13)/(1+'Расчет NPV'!$C$12)^2</f>
        <v/>
      </c>
      <c r="J3006" s="9">
        <f>((D3006*(1+E3006)^2*(C3006-F3006)-G3006)-MAX((D3006*(1+E3006)^2*(C3006-F3006)-G3006)-B3006/6,0)*'Расчет NPV'!$C$13)/(1+'Расчет NPV'!$C$12)^3</f>
        <v/>
      </c>
      <c r="K3006" s="9">
        <f>((D3006*(1+E3006)^3*(C3006-F3006)-G3006)-MAX((D3006*(1+E3006)^3*(C3006-F3006)-G3006)-B3006/6,0)*'Расчет NPV'!$C$13)/(1+'Расчет NPV'!$C$12)^4</f>
        <v/>
      </c>
      <c r="L3006" s="9">
        <f>((D3006*(1+E3006)^4*(C3006-F3006)-G3006)-MAX((D3006*(1+E3006)^4*(C3006-F3006)-G3006)-B3006/6,0)*'Расчет NPV'!$C$13)/(1+'Расчет NPV'!$C$12)^5</f>
        <v/>
      </c>
      <c r="M3006" s="9">
        <f>((D3006*(1+E3006)^5*(C3006-F3006)-G3006)-MAX((D3006*(1+E3006)^5*(C3006-F3006)-G3006)-B3006/6,0)*'Расчет NPV'!$C$13)/(1+'Расчет NPV'!$C$12)^6</f>
        <v/>
      </c>
      <c r="N3006" s="13">
        <f>SUM(H3006:M3006)-B3006</f>
        <v/>
      </c>
    </row>
    <row r="3007">
      <c r="A3007" t="n">
        <v>3003</v>
      </c>
      <c r="B3007" s="9">
        <f>_xlfn.BETA.INV(RAND(),'Расчет NPV'!$E$5,'Расчет NPV'!$F$5,'Расчет NPV'!$B$5,'Расчет NPV'!$D$5)</f>
        <v/>
      </c>
      <c r="C3007" s="9">
        <f>_xlfn.BETA.INV(RAND(),'Расчет NPV'!$E$6,'Расчет NPV'!$F$6,'Расчет NPV'!$B$6,'Расчет NPV'!$D$6)</f>
        <v/>
      </c>
      <c r="D3007" s="9">
        <f>_xlfn.BETA.INV(RAND(),'Расчет NPV'!$E$7,'Расчет NPV'!$F$7,'Расчет NPV'!$B$7,'Расчет NPV'!$D$7)</f>
        <v/>
      </c>
      <c r="E3007" s="5">
        <f>_xlfn.BETA.INV(RAND(),'Расчет NPV'!$E$8,'Расчет NPV'!$F$8,'Расчет NPV'!$B$8,'Расчет NPV'!$D$8)</f>
        <v/>
      </c>
      <c r="F3007" s="9">
        <f>_xlfn.BETA.INV(RAND(),'Расчет NPV'!$E$9,'Расчет NPV'!$F$9,'Расчет NPV'!$B$9,'Расчет NPV'!$D$9)</f>
        <v/>
      </c>
      <c r="G3007" s="9">
        <f>_xlfn.BETA.INV(RAND(),'Расчет NPV'!$E$10,'Расчет NPV'!$F$10,'Расчет NPV'!$B$10,'Расчет NPV'!$D$10)</f>
        <v/>
      </c>
      <c r="H3007" s="9">
        <f>((D3007*(1+E3007)^0*'Расчет NPV'!$C$14*(C3007-F3007)-G3007)-MAX((D3007*(1+E3007)^0*'Расчет NPV'!$C$14*(C3007-F3007)-G3007)-B3007/6,0)*'Расчет NPV'!$C$13)/(1+'Расчет NPV'!$C$12)^1</f>
        <v/>
      </c>
      <c r="I3007" s="9">
        <f>((D3007*(1+E3007)^1*(C3007-F3007)-G3007)-MAX((D3007*(1+E3007)^1*(C3007-F3007)-G3007)-B3007/6,0)*'Расчет NPV'!$C$13)/(1+'Расчет NPV'!$C$12)^2</f>
        <v/>
      </c>
      <c r="J3007" s="9">
        <f>((D3007*(1+E3007)^2*(C3007-F3007)-G3007)-MAX((D3007*(1+E3007)^2*(C3007-F3007)-G3007)-B3007/6,0)*'Расчет NPV'!$C$13)/(1+'Расчет NPV'!$C$12)^3</f>
        <v/>
      </c>
      <c r="K3007" s="9">
        <f>((D3007*(1+E3007)^3*(C3007-F3007)-G3007)-MAX((D3007*(1+E3007)^3*(C3007-F3007)-G3007)-B3007/6,0)*'Расчет NPV'!$C$13)/(1+'Расчет NPV'!$C$12)^4</f>
        <v/>
      </c>
      <c r="L3007" s="9">
        <f>((D3007*(1+E3007)^4*(C3007-F3007)-G3007)-MAX((D3007*(1+E3007)^4*(C3007-F3007)-G3007)-B3007/6,0)*'Расчет NPV'!$C$13)/(1+'Расчет NPV'!$C$12)^5</f>
        <v/>
      </c>
      <c r="M3007" s="9">
        <f>((D3007*(1+E3007)^5*(C3007-F3007)-G3007)-MAX((D3007*(1+E3007)^5*(C3007-F3007)-G3007)-B3007/6,0)*'Расчет NPV'!$C$13)/(1+'Расчет NPV'!$C$12)^6</f>
        <v/>
      </c>
      <c r="N3007" s="13">
        <f>SUM(H3007:M3007)-B3007</f>
        <v/>
      </c>
    </row>
    <row r="3008">
      <c r="A3008" t="n">
        <v>3004</v>
      </c>
      <c r="B3008" s="9">
        <f>_xlfn.BETA.INV(RAND(),'Расчет NPV'!$E$5,'Расчет NPV'!$F$5,'Расчет NPV'!$B$5,'Расчет NPV'!$D$5)</f>
        <v/>
      </c>
      <c r="C3008" s="9">
        <f>_xlfn.BETA.INV(RAND(),'Расчет NPV'!$E$6,'Расчет NPV'!$F$6,'Расчет NPV'!$B$6,'Расчет NPV'!$D$6)</f>
        <v/>
      </c>
      <c r="D3008" s="9">
        <f>_xlfn.BETA.INV(RAND(),'Расчет NPV'!$E$7,'Расчет NPV'!$F$7,'Расчет NPV'!$B$7,'Расчет NPV'!$D$7)</f>
        <v/>
      </c>
      <c r="E3008" s="5">
        <f>_xlfn.BETA.INV(RAND(),'Расчет NPV'!$E$8,'Расчет NPV'!$F$8,'Расчет NPV'!$B$8,'Расчет NPV'!$D$8)</f>
        <v/>
      </c>
      <c r="F3008" s="9">
        <f>_xlfn.BETA.INV(RAND(),'Расчет NPV'!$E$9,'Расчет NPV'!$F$9,'Расчет NPV'!$B$9,'Расчет NPV'!$D$9)</f>
        <v/>
      </c>
      <c r="G3008" s="9">
        <f>_xlfn.BETA.INV(RAND(),'Расчет NPV'!$E$10,'Расчет NPV'!$F$10,'Расчет NPV'!$B$10,'Расчет NPV'!$D$10)</f>
        <v/>
      </c>
      <c r="H3008" s="9">
        <f>((D3008*(1+E3008)^0*'Расчет NPV'!$C$14*(C3008-F3008)-G3008)-MAX((D3008*(1+E3008)^0*'Расчет NPV'!$C$14*(C3008-F3008)-G3008)-B3008/6,0)*'Расчет NPV'!$C$13)/(1+'Расчет NPV'!$C$12)^1</f>
        <v/>
      </c>
      <c r="I3008" s="9">
        <f>((D3008*(1+E3008)^1*(C3008-F3008)-G3008)-MAX((D3008*(1+E3008)^1*(C3008-F3008)-G3008)-B3008/6,0)*'Расчет NPV'!$C$13)/(1+'Расчет NPV'!$C$12)^2</f>
        <v/>
      </c>
      <c r="J3008" s="9">
        <f>((D3008*(1+E3008)^2*(C3008-F3008)-G3008)-MAX((D3008*(1+E3008)^2*(C3008-F3008)-G3008)-B3008/6,0)*'Расчет NPV'!$C$13)/(1+'Расчет NPV'!$C$12)^3</f>
        <v/>
      </c>
      <c r="K3008" s="9">
        <f>((D3008*(1+E3008)^3*(C3008-F3008)-G3008)-MAX((D3008*(1+E3008)^3*(C3008-F3008)-G3008)-B3008/6,0)*'Расчет NPV'!$C$13)/(1+'Расчет NPV'!$C$12)^4</f>
        <v/>
      </c>
      <c r="L3008" s="9">
        <f>((D3008*(1+E3008)^4*(C3008-F3008)-G3008)-MAX((D3008*(1+E3008)^4*(C3008-F3008)-G3008)-B3008/6,0)*'Расчет NPV'!$C$13)/(1+'Расчет NPV'!$C$12)^5</f>
        <v/>
      </c>
      <c r="M3008" s="9">
        <f>((D3008*(1+E3008)^5*(C3008-F3008)-G3008)-MAX((D3008*(1+E3008)^5*(C3008-F3008)-G3008)-B3008/6,0)*'Расчет NPV'!$C$13)/(1+'Расчет NPV'!$C$12)^6</f>
        <v/>
      </c>
      <c r="N3008" s="13">
        <f>SUM(H3008:M3008)-B3008</f>
        <v/>
      </c>
    </row>
    <row r="3009">
      <c r="A3009" t="n">
        <v>3005</v>
      </c>
      <c r="B3009" s="9">
        <f>_xlfn.BETA.INV(RAND(),'Расчет NPV'!$E$5,'Расчет NPV'!$F$5,'Расчет NPV'!$B$5,'Расчет NPV'!$D$5)</f>
        <v/>
      </c>
      <c r="C3009" s="9">
        <f>_xlfn.BETA.INV(RAND(),'Расчет NPV'!$E$6,'Расчет NPV'!$F$6,'Расчет NPV'!$B$6,'Расчет NPV'!$D$6)</f>
        <v/>
      </c>
      <c r="D3009" s="9">
        <f>_xlfn.BETA.INV(RAND(),'Расчет NPV'!$E$7,'Расчет NPV'!$F$7,'Расчет NPV'!$B$7,'Расчет NPV'!$D$7)</f>
        <v/>
      </c>
      <c r="E3009" s="5">
        <f>_xlfn.BETA.INV(RAND(),'Расчет NPV'!$E$8,'Расчет NPV'!$F$8,'Расчет NPV'!$B$8,'Расчет NPV'!$D$8)</f>
        <v/>
      </c>
      <c r="F3009" s="9">
        <f>_xlfn.BETA.INV(RAND(),'Расчет NPV'!$E$9,'Расчет NPV'!$F$9,'Расчет NPV'!$B$9,'Расчет NPV'!$D$9)</f>
        <v/>
      </c>
      <c r="G3009" s="9">
        <f>_xlfn.BETA.INV(RAND(),'Расчет NPV'!$E$10,'Расчет NPV'!$F$10,'Расчет NPV'!$B$10,'Расчет NPV'!$D$10)</f>
        <v/>
      </c>
      <c r="H3009" s="9">
        <f>((D3009*(1+E3009)^0*'Расчет NPV'!$C$14*(C3009-F3009)-G3009)-MAX((D3009*(1+E3009)^0*'Расчет NPV'!$C$14*(C3009-F3009)-G3009)-B3009/6,0)*'Расчет NPV'!$C$13)/(1+'Расчет NPV'!$C$12)^1</f>
        <v/>
      </c>
      <c r="I3009" s="9">
        <f>((D3009*(1+E3009)^1*(C3009-F3009)-G3009)-MAX((D3009*(1+E3009)^1*(C3009-F3009)-G3009)-B3009/6,0)*'Расчет NPV'!$C$13)/(1+'Расчет NPV'!$C$12)^2</f>
        <v/>
      </c>
      <c r="J3009" s="9">
        <f>((D3009*(1+E3009)^2*(C3009-F3009)-G3009)-MAX((D3009*(1+E3009)^2*(C3009-F3009)-G3009)-B3009/6,0)*'Расчет NPV'!$C$13)/(1+'Расчет NPV'!$C$12)^3</f>
        <v/>
      </c>
      <c r="K3009" s="9">
        <f>((D3009*(1+E3009)^3*(C3009-F3009)-G3009)-MAX((D3009*(1+E3009)^3*(C3009-F3009)-G3009)-B3009/6,0)*'Расчет NPV'!$C$13)/(1+'Расчет NPV'!$C$12)^4</f>
        <v/>
      </c>
      <c r="L3009" s="9">
        <f>((D3009*(1+E3009)^4*(C3009-F3009)-G3009)-MAX((D3009*(1+E3009)^4*(C3009-F3009)-G3009)-B3009/6,0)*'Расчет NPV'!$C$13)/(1+'Расчет NPV'!$C$12)^5</f>
        <v/>
      </c>
      <c r="M3009" s="9">
        <f>((D3009*(1+E3009)^5*(C3009-F3009)-G3009)-MAX((D3009*(1+E3009)^5*(C3009-F3009)-G3009)-B3009/6,0)*'Расчет NPV'!$C$13)/(1+'Расчет NPV'!$C$12)^6</f>
        <v/>
      </c>
      <c r="N3009" s="13">
        <f>SUM(H3009:M3009)-B3009</f>
        <v/>
      </c>
    </row>
    <row r="3010">
      <c r="A3010" t="n">
        <v>3006</v>
      </c>
      <c r="B3010" s="9">
        <f>_xlfn.BETA.INV(RAND(),'Расчет NPV'!$E$5,'Расчет NPV'!$F$5,'Расчет NPV'!$B$5,'Расчет NPV'!$D$5)</f>
        <v/>
      </c>
      <c r="C3010" s="9">
        <f>_xlfn.BETA.INV(RAND(),'Расчет NPV'!$E$6,'Расчет NPV'!$F$6,'Расчет NPV'!$B$6,'Расчет NPV'!$D$6)</f>
        <v/>
      </c>
      <c r="D3010" s="9">
        <f>_xlfn.BETA.INV(RAND(),'Расчет NPV'!$E$7,'Расчет NPV'!$F$7,'Расчет NPV'!$B$7,'Расчет NPV'!$D$7)</f>
        <v/>
      </c>
      <c r="E3010" s="5">
        <f>_xlfn.BETA.INV(RAND(),'Расчет NPV'!$E$8,'Расчет NPV'!$F$8,'Расчет NPV'!$B$8,'Расчет NPV'!$D$8)</f>
        <v/>
      </c>
      <c r="F3010" s="9">
        <f>_xlfn.BETA.INV(RAND(),'Расчет NPV'!$E$9,'Расчет NPV'!$F$9,'Расчет NPV'!$B$9,'Расчет NPV'!$D$9)</f>
        <v/>
      </c>
      <c r="G3010" s="9">
        <f>_xlfn.BETA.INV(RAND(),'Расчет NPV'!$E$10,'Расчет NPV'!$F$10,'Расчет NPV'!$B$10,'Расчет NPV'!$D$10)</f>
        <v/>
      </c>
      <c r="H3010" s="9">
        <f>((D3010*(1+E3010)^0*'Расчет NPV'!$C$14*(C3010-F3010)-G3010)-MAX((D3010*(1+E3010)^0*'Расчет NPV'!$C$14*(C3010-F3010)-G3010)-B3010/6,0)*'Расчет NPV'!$C$13)/(1+'Расчет NPV'!$C$12)^1</f>
        <v/>
      </c>
      <c r="I3010" s="9">
        <f>((D3010*(1+E3010)^1*(C3010-F3010)-G3010)-MAX((D3010*(1+E3010)^1*(C3010-F3010)-G3010)-B3010/6,0)*'Расчет NPV'!$C$13)/(1+'Расчет NPV'!$C$12)^2</f>
        <v/>
      </c>
      <c r="J3010" s="9">
        <f>((D3010*(1+E3010)^2*(C3010-F3010)-G3010)-MAX((D3010*(1+E3010)^2*(C3010-F3010)-G3010)-B3010/6,0)*'Расчет NPV'!$C$13)/(1+'Расчет NPV'!$C$12)^3</f>
        <v/>
      </c>
      <c r="K3010" s="9">
        <f>((D3010*(1+E3010)^3*(C3010-F3010)-G3010)-MAX((D3010*(1+E3010)^3*(C3010-F3010)-G3010)-B3010/6,0)*'Расчет NPV'!$C$13)/(1+'Расчет NPV'!$C$12)^4</f>
        <v/>
      </c>
      <c r="L3010" s="9">
        <f>((D3010*(1+E3010)^4*(C3010-F3010)-G3010)-MAX((D3010*(1+E3010)^4*(C3010-F3010)-G3010)-B3010/6,0)*'Расчет NPV'!$C$13)/(1+'Расчет NPV'!$C$12)^5</f>
        <v/>
      </c>
      <c r="M3010" s="9">
        <f>((D3010*(1+E3010)^5*(C3010-F3010)-G3010)-MAX((D3010*(1+E3010)^5*(C3010-F3010)-G3010)-B3010/6,0)*'Расчет NPV'!$C$13)/(1+'Расчет NPV'!$C$12)^6</f>
        <v/>
      </c>
      <c r="N3010" s="13">
        <f>SUM(H3010:M3010)-B3010</f>
        <v/>
      </c>
    </row>
    <row r="3011">
      <c r="A3011" t="n">
        <v>3007</v>
      </c>
      <c r="B3011" s="9">
        <f>_xlfn.BETA.INV(RAND(),'Расчет NPV'!$E$5,'Расчет NPV'!$F$5,'Расчет NPV'!$B$5,'Расчет NPV'!$D$5)</f>
        <v/>
      </c>
      <c r="C3011" s="9">
        <f>_xlfn.BETA.INV(RAND(),'Расчет NPV'!$E$6,'Расчет NPV'!$F$6,'Расчет NPV'!$B$6,'Расчет NPV'!$D$6)</f>
        <v/>
      </c>
      <c r="D3011" s="9">
        <f>_xlfn.BETA.INV(RAND(),'Расчет NPV'!$E$7,'Расчет NPV'!$F$7,'Расчет NPV'!$B$7,'Расчет NPV'!$D$7)</f>
        <v/>
      </c>
      <c r="E3011" s="5">
        <f>_xlfn.BETA.INV(RAND(),'Расчет NPV'!$E$8,'Расчет NPV'!$F$8,'Расчет NPV'!$B$8,'Расчет NPV'!$D$8)</f>
        <v/>
      </c>
      <c r="F3011" s="9">
        <f>_xlfn.BETA.INV(RAND(),'Расчет NPV'!$E$9,'Расчет NPV'!$F$9,'Расчет NPV'!$B$9,'Расчет NPV'!$D$9)</f>
        <v/>
      </c>
      <c r="G3011" s="9">
        <f>_xlfn.BETA.INV(RAND(),'Расчет NPV'!$E$10,'Расчет NPV'!$F$10,'Расчет NPV'!$B$10,'Расчет NPV'!$D$10)</f>
        <v/>
      </c>
      <c r="H3011" s="9">
        <f>((D3011*(1+E3011)^0*'Расчет NPV'!$C$14*(C3011-F3011)-G3011)-MAX((D3011*(1+E3011)^0*'Расчет NPV'!$C$14*(C3011-F3011)-G3011)-B3011/6,0)*'Расчет NPV'!$C$13)/(1+'Расчет NPV'!$C$12)^1</f>
        <v/>
      </c>
      <c r="I3011" s="9">
        <f>((D3011*(1+E3011)^1*(C3011-F3011)-G3011)-MAX((D3011*(1+E3011)^1*(C3011-F3011)-G3011)-B3011/6,0)*'Расчет NPV'!$C$13)/(1+'Расчет NPV'!$C$12)^2</f>
        <v/>
      </c>
      <c r="J3011" s="9">
        <f>((D3011*(1+E3011)^2*(C3011-F3011)-G3011)-MAX((D3011*(1+E3011)^2*(C3011-F3011)-G3011)-B3011/6,0)*'Расчет NPV'!$C$13)/(1+'Расчет NPV'!$C$12)^3</f>
        <v/>
      </c>
      <c r="K3011" s="9">
        <f>((D3011*(1+E3011)^3*(C3011-F3011)-G3011)-MAX((D3011*(1+E3011)^3*(C3011-F3011)-G3011)-B3011/6,0)*'Расчет NPV'!$C$13)/(1+'Расчет NPV'!$C$12)^4</f>
        <v/>
      </c>
      <c r="L3011" s="9">
        <f>((D3011*(1+E3011)^4*(C3011-F3011)-G3011)-MAX((D3011*(1+E3011)^4*(C3011-F3011)-G3011)-B3011/6,0)*'Расчет NPV'!$C$13)/(1+'Расчет NPV'!$C$12)^5</f>
        <v/>
      </c>
      <c r="M3011" s="9">
        <f>((D3011*(1+E3011)^5*(C3011-F3011)-G3011)-MAX((D3011*(1+E3011)^5*(C3011-F3011)-G3011)-B3011/6,0)*'Расчет NPV'!$C$13)/(1+'Расчет NPV'!$C$12)^6</f>
        <v/>
      </c>
      <c r="N3011" s="13">
        <f>SUM(H3011:M3011)-B3011</f>
        <v/>
      </c>
    </row>
    <row r="3012">
      <c r="A3012" t="n">
        <v>3008</v>
      </c>
      <c r="B3012" s="9">
        <f>_xlfn.BETA.INV(RAND(),'Расчет NPV'!$E$5,'Расчет NPV'!$F$5,'Расчет NPV'!$B$5,'Расчет NPV'!$D$5)</f>
        <v/>
      </c>
      <c r="C3012" s="9">
        <f>_xlfn.BETA.INV(RAND(),'Расчет NPV'!$E$6,'Расчет NPV'!$F$6,'Расчет NPV'!$B$6,'Расчет NPV'!$D$6)</f>
        <v/>
      </c>
      <c r="D3012" s="9">
        <f>_xlfn.BETA.INV(RAND(),'Расчет NPV'!$E$7,'Расчет NPV'!$F$7,'Расчет NPV'!$B$7,'Расчет NPV'!$D$7)</f>
        <v/>
      </c>
      <c r="E3012" s="5">
        <f>_xlfn.BETA.INV(RAND(),'Расчет NPV'!$E$8,'Расчет NPV'!$F$8,'Расчет NPV'!$B$8,'Расчет NPV'!$D$8)</f>
        <v/>
      </c>
      <c r="F3012" s="9">
        <f>_xlfn.BETA.INV(RAND(),'Расчет NPV'!$E$9,'Расчет NPV'!$F$9,'Расчет NPV'!$B$9,'Расчет NPV'!$D$9)</f>
        <v/>
      </c>
      <c r="G3012" s="9">
        <f>_xlfn.BETA.INV(RAND(),'Расчет NPV'!$E$10,'Расчет NPV'!$F$10,'Расчет NPV'!$B$10,'Расчет NPV'!$D$10)</f>
        <v/>
      </c>
      <c r="H3012" s="9">
        <f>((D3012*(1+E3012)^0*'Расчет NPV'!$C$14*(C3012-F3012)-G3012)-MAX((D3012*(1+E3012)^0*'Расчет NPV'!$C$14*(C3012-F3012)-G3012)-B3012/6,0)*'Расчет NPV'!$C$13)/(1+'Расчет NPV'!$C$12)^1</f>
        <v/>
      </c>
      <c r="I3012" s="9">
        <f>((D3012*(1+E3012)^1*(C3012-F3012)-G3012)-MAX((D3012*(1+E3012)^1*(C3012-F3012)-G3012)-B3012/6,0)*'Расчет NPV'!$C$13)/(1+'Расчет NPV'!$C$12)^2</f>
        <v/>
      </c>
      <c r="J3012" s="9">
        <f>((D3012*(1+E3012)^2*(C3012-F3012)-G3012)-MAX((D3012*(1+E3012)^2*(C3012-F3012)-G3012)-B3012/6,0)*'Расчет NPV'!$C$13)/(1+'Расчет NPV'!$C$12)^3</f>
        <v/>
      </c>
      <c r="K3012" s="9">
        <f>((D3012*(1+E3012)^3*(C3012-F3012)-G3012)-MAX((D3012*(1+E3012)^3*(C3012-F3012)-G3012)-B3012/6,0)*'Расчет NPV'!$C$13)/(1+'Расчет NPV'!$C$12)^4</f>
        <v/>
      </c>
      <c r="L3012" s="9">
        <f>((D3012*(1+E3012)^4*(C3012-F3012)-G3012)-MAX((D3012*(1+E3012)^4*(C3012-F3012)-G3012)-B3012/6,0)*'Расчет NPV'!$C$13)/(1+'Расчет NPV'!$C$12)^5</f>
        <v/>
      </c>
      <c r="M3012" s="9">
        <f>((D3012*(1+E3012)^5*(C3012-F3012)-G3012)-MAX((D3012*(1+E3012)^5*(C3012-F3012)-G3012)-B3012/6,0)*'Расчет NPV'!$C$13)/(1+'Расчет NPV'!$C$12)^6</f>
        <v/>
      </c>
      <c r="N3012" s="13">
        <f>SUM(H3012:M3012)-B3012</f>
        <v/>
      </c>
    </row>
    <row r="3013">
      <c r="A3013" t="n">
        <v>3009</v>
      </c>
      <c r="B3013" s="9">
        <f>_xlfn.BETA.INV(RAND(),'Расчет NPV'!$E$5,'Расчет NPV'!$F$5,'Расчет NPV'!$B$5,'Расчет NPV'!$D$5)</f>
        <v/>
      </c>
      <c r="C3013" s="9">
        <f>_xlfn.BETA.INV(RAND(),'Расчет NPV'!$E$6,'Расчет NPV'!$F$6,'Расчет NPV'!$B$6,'Расчет NPV'!$D$6)</f>
        <v/>
      </c>
      <c r="D3013" s="9">
        <f>_xlfn.BETA.INV(RAND(),'Расчет NPV'!$E$7,'Расчет NPV'!$F$7,'Расчет NPV'!$B$7,'Расчет NPV'!$D$7)</f>
        <v/>
      </c>
      <c r="E3013" s="5">
        <f>_xlfn.BETA.INV(RAND(),'Расчет NPV'!$E$8,'Расчет NPV'!$F$8,'Расчет NPV'!$B$8,'Расчет NPV'!$D$8)</f>
        <v/>
      </c>
      <c r="F3013" s="9">
        <f>_xlfn.BETA.INV(RAND(),'Расчет NPV'!$E$9,'Расчет NPV'!$F$9,'Расчет NPV'!$B$9,'Расчет NPV'!$D$9)</f>
        <v/>
      </c>
      <c r="G3013" s="9">
        <f>_xlfn.BETA.INV(RAND(),'Расчет NPV'!$E$10,'Расчет NPV'!$F$10,'Расчет NPV'!$B$10,'Расчет NPV'!$D$10)</f>
        <v/>
      </c>
      <c r="H3013" s="9">
        <f>((D3013*(1+E3013)^0*'Расчет NPV'!$C$14*(C3013-F3013)-G3013)-MAX((D3013*(1+E3013)^0*'Расчет NPV'!$C$14*(C3013-F3013)-G3013)-B3013/6,0)*'Расчет NPV'!$C$13)/(1+'Расчет NPV'!$C$12)^1</f>
        <v/>
      </c>
      <c r="I3013" s="9">
        <f>((D3013*(1+E3013)^1*(C3013-F3013)-G3013)-MAX((D3013*(1+E3013)^1*(C3013-F3013)-G3013)-B3013/6,0)*'Расчет NPV'!$C$13)/(1+'Расчет NPV'!$C$12)^2</f>
        <v/>
      </c>
      <c r="J3013" s="9">
        <f>((D3013*(1+E3013)^2*(C3013-F3013)-G3013)-MAX((D3013*(1+E3013)^2*(C3013-F3013)-G3013)-B3013/6,0)*'Расчет NPV'!$C$13)/(1+'Расчет NPV'!$C$12)^3</f>
        <v/>
      </c>
      <c r="K3013" s="9">
        <f>((D3013*(1+E3013)^3*(C3013-F3013)-G3013)-MAX((D3013*(1+E3013)^3*(C3013-F3013)-G3013)-B3013/6,0)*'Расчет NPV'!$C$13)/(1+'Расчет NPV'!$C$12)^4</f>
        <v/>
      </c>
      <c r="L3013" s="9">
        <f>((D3013*(1+E3013)^4*(C3013-F3013)-G3013)-MAX((D3013*(1+E3013)^4*(C3013-F3013)-G3013)-B3013/6,0)*'Расчет NPV'!$C$13)/(1+'Расчет NPV'!$C$12)^5</f>
        <v/>
      </c>
      <c r="M3013" s="9">
        <f>((D3013*(1+E3013)^5*(C3013-F3013)-G3013)-MAX((D3013*(1+E3013)^5*(C3013-F3013)-G3013)-B3013/6,0)*'Расчет NPV'!$C$13)/(1+'Расчет NPV'!$C$12)^6</f>
        <v/>
      </c>
      <c r="N3013" s="13">
        <f>SUM(H3013:M3013)-B3013</f>
        <v/>
      </c>
    </row>
    <row r="3014">
      <c r="A3014" t="n">
        <v>3010</v>
      </c>
      <c r="B3014" s="9">
        <f>_xlfn.BETA.INV(RAND(),'Расчет NPV'!$E$5,'Расчет NPV'!$F$5,'Расчет NPV'!$B$5,'Расчет NPV'!$D$5)</f>
        <v/>
      </c>
      <c r="C3014" s="9">
        <f>_xlfn.BETA.INV(RAND(),'Расчет NPV'!$E$6,'Расчет NPV'!$F$6,'Расчет NPV'!$B$6,'Расчет NPV'!$D$6)</f>
        <v/>
      </c>
      <c r="D3014" s="9">
        <f>_xlfn.BETA.INV(RAND(),'Расчет NPV'!$E$7,'Расчет NPV'!$F$7,'Расчет NPV'!$B$7,'Расчет NPV'!$D$7)</f>
        <v/>
      </c>
      <c r="E3014" s="5">
        <f>_xlfn.BETA.INV(RAND(),'Расчет NPV'!$E$8,'Расчет NPV'!$F$8,'Расчет NPV'!$B$8,'Расчет NPV'!$D$8)</f>
        <v/>
      </c>
      <c r="F3014" s="9">
        <f>_xlfn.BETA.INV(RAND(),'Расчет NPV'!$E$9,'Расчет NPV'!$F$9,'Расчет NPV'!$B$9,'Расчет NPV'!$D$9)</f>
        <v/>
      </c>
      <c r="G3014" s="9">
        <f>_xlfn.BETA.INV(RAND(),'Расчет NPV'!$E$10,'Расчет NPV'!$F$10,'Расчет NPV'!$B$10,'Расчет NPV'!$D$10)</f>
        <v/>
      </c>
      <c r="H3014" s="9">
        <f>((D3014*(1+E3014)^0*'Расчет NPV'!$C$14*(C3014-F3014)-G3014)-MAX((D3014*(1+E3014)^0*'Расчет NPV'!$C$14*(C3014-F3014)-G3014)-B3014/6,0)*'Расчет NPV'!$C$13)/(1+'Расчет NPV'!$C$12)^1</f>
        <v/>
      </c>
      <c r="I3014" s="9">
        <f>((D3014*(1+E3014)^1*(C3014-F3014)-G3014)-MAX((D3014*(1+E3014)^1*(C3014-F3014)-G3014)-B3014/6,0)*'Расчет NPV'!$C$13)/(1+'Расчет NPV'!$C$12)^2</f>
        <v/>
      </c>
      <c r="J3014" s="9">
        <f>((D3014*(1+E3014)^2*(C3014-F3014)-G3014)-MAX((D3014*(1+E3014)^2*(C3014-F3014)-G3014)-B3014/6,0)*'Расчет NPV'!$C$13)/(1+'Расчет NPV'!$C$12)^3</f>
        <v/>
      </c>
      <c r="K3014" s="9">
        <f>((D3014*(1+E3014)^3*(C3014-F3014)-G3014)-MAX((D3014*(1+E3014)^3*(C3014-F3014)-G3014)-B3014/6,0)*'Расчет NPV'!$C$13)/(1+'Расчет NPV'!$C$12)^4</f>
        <v/>
      </c>
      <c r="L3014" s="9">
        <f>((D3014*(1+E3014)^4*(C3014-F3014)-G3014)-MAX((D3014*(1+E3014)^4*(C3014-F3014)-G3014)-B3014/6,0)*'Расчет NPV'!$C$13)/(1+'Расчет NPV'!$C$12)^5</f>
        <v/>
      </c>
      <c r="M3014" s="9">
        <f>((D3014*(1+E3014)^5*(C3014-F3014)-G3014)-MAX((D3014*(1+E3014)^5*(C3014-F3014)-G3014)-B3014/6,0)*'Расчет NPV'!$C$13)/(1+'Расчет NPV'!$C$12)^6</f>
        <v/>
      </c>
      <c r="N3014" s="13">
        <f>SUM(H3014:M3014)-B3014</f>
        <v/>
      </c>
    </row>
    <row r="3015">
      <c r="A3015" t="n">
        <v>3011</v>
      </c>
      <c r="B3015" s="9">
        <f>_xlfn.BETA.INV(RAND(),'Расчет NPV'!$E$5,'Расчет NPV'!$F$5,'Расчет NPV'!$B$5,'Расчет NPV'!$D$5)</f>
        <v/>
      </c>
      <c r="C3015" s="9">
        <f>_xlfn.BETA.INV(RAND(),'Расчет NPV'!$E$6,'Расчет NPV'!$F$6,'Расчет NPV'!$B$6,'Расчет NPV'!$D$6)</f>
        <v/>
      </c>
      <c r="D3015" s="9">
        <f>_xlfn.BETA.INV(RAND(),'Расчет NPV'!$E$7,'Расчет NPV'!$F$7,'Расчет NPV'!$B$7,'Расчет NPV'!$D$7)</f>
        <v/>
      </c>
      <c r="E3015" s="5">
        <f>_xlfn.BETA.INV(RAND(),'Расчет NPV'!$E$8,'Расчет NPV'!$F$8,'Расчет NPV'!$B$8,'Расчет NPV'!$D$8)</f>
        <v/>
      </c>
      <c r="F3015" s="9">
        <f>_xlfn.BETA.INV(RAND(),'Расчет NPV'!$E$9,'Расчет NPV'!$F$9,'Расчет NPV'!$B$9,'Расчет NPV'!$D$9)</f>
        <v/>
      </c>
      <c r="G3015" s="9">
        <f>_xlfn.BETA.INV(RAND(),'Расчет NPV'!$E$10,'Расчет NPV'!$F$10,'Расчет NPV'!$B$10,'Расчет NPV'!$D$10)</f>
        <v/>
      </c>
      <c r="H3015" s="9">
        <f>((D3015*(1+E3015)^0*'Расчет NPV'!$C$14*(C3015-F3015)-G3015)-MAX((D3015*(1+E3015)^0*'Расчет NPV'!$C$14*(C3015-F3015)-G3015)-B3015/6,0)*'Расчет NPV'!$C$13)/(1+'Расчет NPV'!$C$12)^1</f>
        <v/>
      </c>
      <c r="I3015" s="9">
        <f>((D3015*(1+E3015)^1*(C3015-F3015)-G3015)-MAX((D3015*(1+E3015)^1*(C3015-F3015)-G3015)-B3015/6,0)*'Расчет NPV'!$C$13)/(1+'Расчет NPV'!$C$12)^2</f>
        <v/>
      </c>
      <c r="J3015" s="9">
        <f>((D3015*(1+E3015)^2*(C3015-F3015)-G3015)-MAX((D3015*(1+E3015)^2*(C3015-F3015)-G3015)-B3015/6,0)*'Расчет NPV'!$C$13)/(1+'Расчет NPV'!$C$12)^3</f>
        <v/>
      </c>
      <c r="K3015" s="9">
        <f>((D3015*(1+E3015)^3*(C3015-F3015)-G3015)-MAX((D3015*(1+E3015)^3*(C3015-F3015)-G3015)-B3015/6,0)*'Расчет NPV'!$C$13)/(1+'Расчет NPV'!$C$12)^4</f>
        <v/>
      </c>
      <c r="L3015" s="9">
        <f>((D3015*(1+E3015)^4*(C3015-F3015)-G3015)-MAX((D3015*(1+E3015)^4*(C3015-F3015)-G3015)-B3015/6,0)*'Расчет NPV'!$C$13)/(1+'Расчет NPV'!$C$12)^5</f>
        <v/>
      </c>
      <c r="M3015" s="9">
        <f>((D3015*(1+E3015)^5*(C3015-F3015)-G3015)-MAX((D3015*(1+E3015)^5*(C3015-F3015)-G3015)-B3015/6,0)*'Расчет NPV'!$C$13)/(1+'Расчет NPV'!$C$12)^6</f>
        <v/>
      </c>
      <c r="N3015" s="13">
        <f>SUM(H3015:M3015)-B3015</f>
        <v/>
      </c>
    </row>
    <row r="3016">
      <c r="A3016" t="n">
        <v>3012</v>
      </c>
      <c r="B3016" s="9">
        <f>_xlfn.BETA.INV(RAND(),'Расчет NPV'!$E$5,'Расчет NPV'!$F$5,'Расчет NPV'!$B$5,'Расчет NPV'!$D$5)</f>
        <v/>
      </c>
      <c r="C3016" s="9">
        <f>_xlfn.BETA.INV(RAND(),'Расчет NPV'!$E$6,'Расчет NPV'!$F$6,'Расчет NPV'!$B$6,'Расчет NPV'!$D$6)</f>
        <v/>
      </c>
      <c r="D3016" s="9">
        <f>_xlfn.BETA.INV(RAND(),'Расчет NPV'!$E$7,'Расчет NPV'!$F$7,'Расчет NPV'!$B$7,'Расчет NPV'!$D$7)</f>
        <v/>
      </c>
      <c r="E3016" s="5">
        <f>_xlfn.BETA.INV(RAND(),'Расчет NPV'!$E$8,'Расчет NPV'!$F$8,'Расчет NPV'!$B$8,'Расчет NPV'!$D$8)</f>
        <v/>
      </c>
      <c r="F3016" s="9">
        <f>_xlfn.BETA.INV(RAND(),'Расчет NPV'!$E$9,'Расчет NPV'!$F$9,'Расчет NPV'!$B$9,'Расчет NPV'!$D$9)</f>
        <v/>
      </c>
      <c r="G3016" s="9">
        <f>_xlfn.BETA.INV(RAND(),'Расчет NPV'!$E$10,'Расчет NPV'!$F$10,'Расчет NPV'!$B$10,'Расчет NPV'!$D$10)</f>
        <v/>
      </c>
      <c r="H3016" s="9">
        <f>((D3016*(1+E3016)^0*'Расчет NPV'!$C$14*(C3016-F3016)-G3016)-MAX((D3016*(1+E3016)^0*'Расчет NPV'!$C$14*(C3016-F3016)-G3016)-B3016/6,0)*'Расчет NPV'!$C$13)/(1+'Расчет NPV'!$C$12)^1</f>
        <v/>
      </c>
      <c r="I3016" s="9">
        <f>((D3016*(1+E3016)^1*(C3016-F3016)-G3016)-MAX((D3016*(1+E3016)^1*(C3016-F3016)-G3016)-B3016/6,0)*'Расчет NPV'!$C$13)/(1+'Расчет NPV'!$C$12)^2</f>
        <v/>
      </c>
      <c r="J3016" s="9">
        <f>((D3016*(1+E3016)^2*(C3016-F3016)-G3016)-MAX((D3016*(1+E3016)^2*(C3016-F3016)-G3016)-B3016/6,0)*'Расчет NPV'!$C$13)/(1+'Расчет NPV'!$C$12)^3</f>
        <v/>
      </c>
      <c r="K3016" s="9">
        <f>((D3016*(1+E3016)^3*(C3016-F3016)-G3016)-MAX((D3016*(1+E3016)^3*(C3016-F3016)-G3016)-B3016/6,0)*'Расчет NPV'!$C$13)/(1+'Расчет NPV'!$C$12)^4</f>
        <v/>
      </c>
      <c r="L3016" s="9">
        <f>((D3016*(1+E3016)^4*(C3016-F3016)-G3016)-MAX((D3016*(1+E3016)^4*(C3016-F3016)-G3016)-B3016/6,0)*'Расчет NPV'!$C$13)/(1+'Расчет NPV'!$C$12)^5</f>
        <v/>
      </c>
      <c r="M3016" s="9">
        <f>((D3016*(1+E3016)^5*(C3016-F3016)-G3016)-MAX((D3016*(1+E3016)^5*(C3016-F3016)-G3016)-B3016/6,0)*'Расчет NPV'!$C$13)/(1+'Расчет NPV'!$C$12)^6</f>
        <v/>
      </c>
      <c r="N3016" s="13">
        <f>SUM(H3016:M3016)-B3016</f>
        <v/>
      </c>
    </row>
    <row r="3017">
      <c r="A3017" t="n">
        <v>3013</v>
      </c>
      <c r="B3017" s="9">
        <f>_xlfn.BETA.INV(RAND(),'Расчет NPV'!$E$5,'Расчет NPV'!$F$5,'Расчет NPV'!$B$5,'Расчет NPV'!$D$5)</f>
        <v/>
      </c>
      <c r="C3017" s="9">
        <f>_xlfn.BETA.INV(RAND(),'Расчет NPV'!$E$6,'Расчет NPV'!$F$6,'Расчет NPV'!$B$6,'Расчет NPV'!$D$6)</f>
        <v/>
      </c>
      <c r="D3017" s="9">
        <f>_xlfn.BETA.INV(RAND(),'Расчет NPV'!$E$7,'Расчет NPV'!$F$7,'Расчет NPV'!$B$7,'Расчет NPV'!$D$7)</f>
        <v/>
      </c>
      <c r="E3017" s="5">
        <f>_xlfn.BETA.INV(RAND(),'Расчет NPV'!$E$8,'Расчет NPV'!$F$8,'Расчет NPV'!$B$8,'Расчет NPV'!$D$8)</f>
        <v/>
      </c>
      <c r="F3017" s="9">
        <f>_xlfn.BETA.INV(RAND(),'Расчет NPV'!$E$9,'Расчет NPV'!$F$9,'Расчет NPV'!$B$9,'Расчет NPV'!$D$9)</f>
        <v/>
      </c>
      <c r="G3017" s="9">
        <f>_xlfn.BETA.INV(RAND(),'Расчет NPV'!$E$10,'Расчет NPV'!$F$10,'Расчет NPV'!$B$10,'Расчет NPV'!$D$10)</f>
        <v/>
      </c>
      <c r="H3017" s="9">
        <f>((D3017*(1+E3017)^0*'Расчет NPV'!$C$14*(C3017-F3017)-G3017)-MAX((D3017*(1+E3017)^0*'Расчет NPV'!$C$14*(C3017-F3017)-G3017)-B3017/6,0)*'Расчет NPV'!$C$13)/(1+'Расчет NPV'!$C$12)^1</f>
        <v/>
      </c>
      <c r="I3017" s="9">
        <f>((D3017*(1+E3017)^1*(C3017-F3017)-G3017)-MAX((D3017*(1+E3017)^1*(C3017-F3017)-G3017)-B3017/6,0)*'Расчет NPV'!$C$13)/(1+'Расчет NPV'!$C$12)^2</f>
        <v/>
      </c>
      <c r="J3017" s="9">
        <f>((D3017*(1+E3017)^2*(C3017-F3017)-G3017)-MAX((D3017*(1+E3017)^2*(C3017-F3017)-G3017)-B3017/6,0)*'Расчет NPV'!$C$13)/(1+'Расчет NPV'!$C$12)^3</f>
        <v/>
      </c>
      <c r="K3017" s="9">
        <f>((D3017*(1+E3017)^3*(C3017-F3017)-G3017)-MAX((D3017*(1+E3017)^3*(C3017-F3017)-G3017)-B3017/6,0)*'Расчет NPV'!$C$13)/(1+'Расчет NPV'!$C$12)^4</f>
        <v/>
      </c>
      <c r="L3017" s="9">
        <f>((D3017*(1+E3017)^4*(C3017-F3017)-G3017)-MAX((D3017*(1+E3017)^4*(C3017-F3017)-G3017)-B3017/6,0)*'Расчет NPV'!$C$13)/(1+'Расчет NPV'!$C$12)^5</f>
        <v/>
      </c>
      <c r="M3017" s="9">
        <f>((D3017*(1+E3017)^5*(C3017-F3017)-G3017)-MAX((D3017*(1+E3017)^5*(C3017-F3017)-G3017)-B3017/6,0)*'Расчет NPV'!$C$13)/(1+'Расчет NPV'!$C$12)^6</f>
        <v/>
      </c>
      <c r="N3017" s="13">
        <f>SUM(H3017:M3017)-B3017</f>
        <v/>
      </c>
    </row>
    <row r="3018">
      <c r="A3018" t="n">
        <v>3014</v>
      </c>
      <c r="B3018" s="9">
        <f>_xlfn.BETA.INV(RAND(),'Расчет NPV'!$E$5,'Расчет NPV'!$F$5,'Расчет NPV'!$B$5,'Расчет NPV'!$D$5)</f>
        <v/>
      </c>
      <c r="C3018" s="9">
        <f>_xlfn.BETA.INV(RAND(),'Расчет NPV'!$E$6,'Расчет NPV'!$F$6,'Расчет NPV'!$B$6,'Расчет NPV'!$D$6)</f>
        <v/>
      </c>
      <c r="D3018" s="9">
        <f>_xlfn.BETA.INV(RAND(),'Расчет NPV'!$E$7,'Расчет NPV'!$F$7,'Расчет NPV'!$B$7,'Расчет NPV'!$D$7)</f>
        <v/>
      </c>
      <c r="E3018" s="5">
        <f>_xlfn.BETA.INV(RAND(),'Расчет NPV'!$E$8,'Расчет NPV'!$F$8,'Расчет NPV'!$B$8,'Расчет NPV'!$D$8)</f>
        <v/>
      </c>
      <c r="F3018" s="9">
        <f>_xlfn.BETA.INV(RAND(),'Расчет NPV'!$E$9,'Расчет NPV'!$F$9,'Расчет NPV'!$B$9,'Расчет NPV'!$D$9)</f>
        <v/>
      </c>
      <c r="G3018" s="9">
        <f>_xlfn.BETA.INV(RAND(),'Расчет NPV'!$E$10,'Расчет NPV'!$F$10,'Расчет NPV'!$B$10,'Расчет NPV'!$D$10)</f>
        <v/>
      </c>
      <c r="H3018" s="9">
        <f>((D3018*(1+E3018)^0*'Расчет NPV'!$C$14*(C3018-F3018)-G3018)-MAX((D3018*(1+E3018)^0*'Расчет NPV'!$C$14*(C3018-F3018)-G3018)-B3018/6,0)*'Расчет NPV'!$C$13)/(1+'Расчет NPV'!$C$12)^1</f>
        <v/>
      </c>
      <c r="I3018" s="9">
        <f>((D3018*(1+E3018)^1*(C3018-F3018)-G3018)-MAX((D3018*(1+E3018)^1*(C3018-F3018)-G3018)-B3018/6,0)*'Расчет NPV'!$C$13)/(1+'Расчет NPV'!$C$12)^2</f>
        <v/>
      </c>
      <c r="J3018" s="9">
        <f>((D3018*(1+E3018)^2*(C3018-F3018)-G3018)-MAX((D3018*(1+E3018)^2*(C3018-F3018)-G3018)-B3018/6,0)*'Расчет NPV'!$C$13)/(1+'Расчет NPV'!$C$12)^3</f>
        <v/>
      </c>
      <c r="K3018" s="9">
        <f>((D3018*(1+E3018)^3*(C3018-F3018)-G3018)-MAX((D3018*(1+E3018)^3*(C3018-F3018)-G3018)-B3018/6,0)*'Расчет NPV'!$C$13)/(1+'Расчет NPV'!$C$12)^4</f>
        <v/>
      </c>
      <c r="L3018" s="9">
        <f>((D3018*(1+E3018)^4*(C3018-F3018)-G3018)-MAX((D3018*(1+E3018)^4*(C3018-F3018)-G3018)-B3018/6,0)*'Расчет NPV'!$C$13)/(1+'Расчет NPV'!$C$12)^5</f>
        <v/>
      </c>
      <c r="M3018" s="9">
        <f>((D3018*(1+E3018)^5*(C3018-F3018)-G3018)-MAX((D3018*(1+E3018)^5*(C3018-F3018)-G3018)-B3018/6,0)*'Расчет NPV'!$C$13)/(1+'Расчет NPV'!$C$12)^6</f>
        <v/>
      </c>
      <c r="N3018" s="13">
        <f>SUM(H3018:M3018)-B3018</f>
        <v/>
      </c>
    </row>
    <row r="3019">
      <c r="A3019" t="n">
        <v>3015</v>
      </c>
      <c r="B3019" s="9">
        <f>_xlfn.BETA.INV(RAND(),'Расчет NPV'!$E$5,'Расчет NPV'!$F$5,'Расчет NPV'!$B$5,'Расчет NPV'!$D$5)</f>
        <v/>
      </c>
      <c r="C3019" s="9">
        <f>_xlfn.BETA.INV(RAND(),'Расчет NPV'!$E$6,'Расчет NPV'!$F$6,'Расчет NPV'!$B$6,'Расчет NPV'!$D$6)</f>
        <v/>
      </c>
      <c r="D3019" s="9">
        <f>_xlfn.BETA.INV(RAND(),'Расчет NPV'!$E$7,'Расчет NPV'!$F$7,'Расчет NPV'!$B$7,'Расчет NPV'!$D$7)</f>
        <v/>
      </c>
      <c r="E3019" s="5">
        <f>_xlfn.BETA.INV(RAND(),'Расчет NPV'!$E$8,'Расчет NPV'!$F$8,'Расчет NPV'!$B$8,'Расчет NPV'!$D$8)</f>
        <v/>
      </c>
      <c r="F3019" s="9">
        <f>_xlfn.BETA.INV(RAND(),'Расчет NPV'!$E$9,'Расчет NPV'!$F$9,'Расчет NPV'!$B$9,'Расчет NPV'!$D$9)</f>
        <v/>
      </c>
      <c r="G3019" s="9">
        <f>_xlfn.BETA.INV(RAND(),'Расчет NPV'!$E$10,'Расчет NPV'!$F$10,'Расчет NPV'!$B$10,'Расчет NPV'!$D$10)</f>
        <v/>
      </c>
      <c r="H3019" s="9">
        <f>((D3019*(1+E3019)^0*'Расчет NPV'!$C$14*(C3019-F3019)-G3019)-MAX((D3019*(1+E3019)^0*'Расчет NPV'!$C$14*(C3019-F3019)-G3019)-B3019/6,0)*'Расчет NPV'!$C$13)/(1+'Расчет NPV'!$C$12)^1</f>
        <v/>
      </c>
      <c r="I3019" s="9">
        <f>((D3019*(1+E3019)^1*(C3019-F3019)-G3019)-MAX((D3019*(1+E3019)^1*(C3019-F3019)-G3019)-B3019/6,0)*'Расчет NPV'!$C$13)/(1+'Расчет NPV'!$C$12)^2</f>
        <v/>
      </c>
      <c r="J3019" s="9">
        <f>((D3019*(1+E3019)^2*(C3019-F3019)-G3019)-MAX((D3019*(1+E3019)^2*(C3019-F3019)-G3019)-B3019/6,0)*'Расчет NPV'!$C$13)/(1+'Расчет NPV'!$C$12)^3</f>
        <v/>
      </c>
      <c r="K3019" s="9">
        <f>((D3019*(1+E3019)^3*(C3019-F3019)-G3019)-MAX((D3019*(1+E3019)^3*(C3019-F3019)-G3019)-B3019/6,0)*'Расчет NPV'!$C$13)/(1+'Расчет NPV'!$C$12)^4</f>
        <v/>
      </c>
      <c r="L3019" s="9">
        <f>((D3019*(1+E3019)^4*(C3019-F3019)-G3019)-MAX((D3019*(1+E3019)^4*(C3019-F3019)-G3019)-B3019/6,0)*'Расчет NPV'!$C$13)/(1+'Расчет NPV'!$C$12)^5</f>
        <v/>
      </c>
      <c r="M3019" s="9">
        <f>((D3019*(1+E3019)^5*(C3019-F3019)-G3019)-MAX((D3019*(1+E3019)^5*(C3019-F3019)-G3019)-B3019/6,0)*'Расчет NPV'!$C$13)/(1+'Расчет NPV'!$C$12)^6</f>
        <v/>
      </c>
      <c r="N3019" s="13">
        <f>SUM(H3019:M3019)-B3019</f>
        <v/>
      </c>
    </row>
    <row r="3020">
      <c r="A3020" t="n">
        <v>3016</v>
      </c>
      <c r="B3020" s="9">
        <f>_xlfn.BETA.INV(RAND(),'Расчет NPV'!$E$5,'Расчет NPV'!$F$5,'Расчет NPV'!$B$5,'Расчет NPV'!$D$5)</f>
        <v/>
      </c>
      <c r="C3020" s="9">
        <f>_xlfn.BETA.INV(RAND(),'Расчет NPV'!$E$6,'Расчет NPV'!$F$6,'Расчет NPV'!$B$6,'Расчет NPV'!$D$6)</f>
        <v/>
      </c>
      <c r="D3020" s="9">
        <f>_xlfn.BETA.INV(RAND(),'Расчет NPV'!$E$7,'Расчет NPV'!$F$7,'Расчет NPV'!$B$7,'Расчет NPV'!$D$7)</f>
        <v/>
      </c>
      <c r="E3020" s="5">
        <f>_xlfn.BETA.INV(RAND(),'Расчет NPV'!$E$8,'Расчет NPV'!$F$8,'Расчет NPV'!$B$8,'Расчет NPV'!$D$8)</f>
        <v/>
      </c>
      <c r="F3020" s="9">
        <f>_xlfn.BETA.INV(RAND(),'Расчет NPV'!$E$9,'Расчет NPV'!$F$9,'Расчет NPV'!$B$9,'Расчет NPV'!$D$9)</f>
        <v/>
      </c>
      <c r="G3020" s="9">
        <f>_xlfn.BETA.INV(RAND(),'Расчет NPV'!$E$10,'Расчет NPV'!$F$10,'Расчет NPV'!$B$10,'Расчет NPV'!$D$10)</f>
        <v/>
      </c>
      <c r="H3020" s="9">
        <f>((D3020*(1+E3020)^0*'Расчет NPV'!$C$14*(C3020-F3020)-G3020)-MAX((D3020*(1+E3020)^0*'Расчет NPV'!$C$14*(C3020-F3020)-G3020)-B3020/6,0)*'Расчет NPV'!$C$13)/(1+'Расчет NPV'!$C$12)^1</f>
        <v/>
      </c>
      <c r="I3020" s="9">
        <f>((D3020*(1+E3020)^1*(C3020-F3020)-G3020)-MAX((D3020*(1+E3020)^1*(C3020-F3020)-G3020)-B3020/6,0)*'Расчет NPV'!$C$13)/(1+'Расчет NPV'!$C$12)^2</f>
        <v/>
      </c>
      <c r="J3020" s="9">
        <f>((D3020*(1+E3020)^2*(C3020-F3020)-G3020)-MAX((D3020*(1+E3020)^2*(C3020-F3020)-G3020)-B3020/6,0)*'Расчет NPV'!$C$13)/(1+'Расчет NPV'!$C$12)^3</f>
        <v/>
      </c>
      <c r="K3020" s="9">
        <f>((D3020*(1+E3020)^3*(C3020-F3020)-G3020)-MAX((D3020*(1+E3020)^3*(C3020-F3020)-G3020)-B3020/6,0)*'Расчет NPV'!$C$13)/(1+'Расчет NPV'!$C$12)^4</f>
        <v/>
      </c>
      <c r="L3020" s="9">
        <f>((D3020*(1+E3020)^4*(C3020-F3020)-G3020)-MAX((D3020*(1+E3020)^4*(C3020-F3020)-G3020)-B3020/6,0)*'Расчет NPV'!$C$13)/(1+'Расчет NPV'!$C$12)^5</f>
        <v/>
      </c>
      <c r="M3020" s="9">
        <f>((D3020*(1+E3020)^5*(C3020-F3020)-G3020)-MAX((D3020*(1+E3020)^5*(C3020-F3020)-G3020)-B3020/6,0)*'Расчет NPV'!$C$13)/(1+'Расчет NPV'!$C$12)^6</f>
        <v/>
      </c>
      <c r="N3020" s="13">
        <f>SUM(H3020:M3020)-B3020</f>
        <v/>
      </c>
    </row>
    <row r="3021">
      <c r="A3021" t="n">
        <v>3017</v>
      </c>
      <c r="B3021" s="9">
        <f>_xlfn.BETA.INV(RAND(),'Расчет NPV'!$E$5,'Расчет NPV'!$F$5,'Расчет NPV'!$B$5,'Расчет NPV'!$D$5)</f>
        <v/>
      </c>
      <c r="C3021" s="9">
        <f>_xlfn.BETA.INV(RAND(),'Расчет NPV'!$E$6,'Расчет NPV'!$F$6,'Расчет NPV'!$B$6,'Расчет NPV'!$D$6)</f>
        <v/>
      </c>
      <c r="D3021" s="9">
        <f>_xlfn.BETA.INV(RAND(),'Расчет NPV'!$E$7,'Расчет NPV'!$F$7,'Расчет NPV'!$B$7,'Расчет NPV'!$D$7)</f>
        <v/>
      </c>
      <c r="E3021" s="5">
        <f>_xlfn.BETA.INV(RAND(),'Расчет NPV'!$E$8,'Расчет NPV'!$F$8,'Расчет NPV'!$B$8,'Расчет NPV'!$D$8)</f>
        <v/>
      </c>
      <c r="F3021" s="9">
        <f>_xlfn.BETA.INV(RAND(),'Расчет NPV'!$E$9,'Расчет NPV'!$F$9,'Расчет NPV'!$B$9,'Расчет NPV'!$D$9)</f>
        <v/>
      </c>
      <c r="G3021" s="9">
        <f>_xlfn.BETA.INV(RAND(),'Расчет NPV'!$E$10,'Расчет NPV'!$F$10,'Расчет NPV'!$B$10,'Расчет NPV'!$D$10)</f>
        <v/>
      </c>
      <c r="H3021" s="9">
        <f>((D3021*(1+E3021)^0*'Расчет NPV'!$C$14*(C3021-F3021)-G3021)-MAX((D3021*(1+E3021)^0*'Расчет NPV'!$C$14*(C3021-F3021)-G3021)-B3021/6,0)*'Расчет NPV'!$C$13)/(1+'Расчет NPV'!$C$12)^1</f>
        <v/>
      </c>
      <c r="I3021" s="9">
        <f>((D3021*(1+E3021)^1*(C3021-F3021)-G3021)-MAX((D3021*(1+E3021)^1*(C3021-F3021)-G3021)-B3021/6,0)*'Расчет NPV'!$C$13)/(1+'Расчет NPV'!$C$12)^2</f>
        <v/>
      </c>
      <c r="J3021" s="9">
        <f>((D3021*(1+E3021)^2*(C3021-F3021)-G3021)-MAX((D3021*(1+E3021)^2*(C3021-F3021)-G3021)-B3021/6,0)*'Расчет NPV'!$C$13)/(1+'Расчет NPV'!$C$12)^3</f>
        <v/>
      </c>
      <c r="K3021" s="9">
        <f>((D3021*(1+E3021)^3*(C3021-F3021)-G3021)-MAX((D3021*(1+E3021)^3*(C3021-F3021)-G3021)-B3021/6,0)*'Расчет NPV'!$C$13)/(1+'Расчет NPV'!$C$12)^4</f>
        <v/>
      </c>
      <c r="L3021" s="9">
        <f>((D3021*(1+E3021)^4*(C3021-F3021)-G3021)-MAX((D3021*(1+E3021)^4*(C3021-F3021)-G3021)-B3021/6,0)*'Расчет NPV'!$C$13)/(1+'Расчет NPV'!$C$12)^5</f>
        <v/>
      </c>
      <c r="M3021" s="9">
        <f>((D3021*(1+E3021)^5*(C3021-F3021)-G3021)-MAX((D3021*(1+E3021)^5*(C3021-F3021)-G3021)-B3021/6,0)*'Расчет NPV'!$C$13)/(1+'Расчет NPV'!$C$12)^6</f>
        <v/>
      </c>
      <c r="N3021" s="13">
        <f>SUM(H3021:M3021)-B3021</f>
        <v/>
      </c>
    </row>
    <row r="3022">
      <c r="A3022" t="n">
        <v>3018</v>
      </c>
      <c r="B3022" s="9">
        <f>_xlfn.BETA.INV(RAND(),'Расчет NPV'!$E$5,'Расчет NPV'!$F$5,'Расчет NPV'!$B$5,'Расчет NPV'!$D$5)</f>
        <v/>
      </c>
      <c r="C3022" s="9">
        <f>_xlfn.BETA.INV(RAND(),'Расчет NPV'!$E$6,'Расчет NPV'!$F$6,'Расчет NPV'!$B$6,'Расчет NPV'!$D$6)</f>
        <v/>
      </c>
      <c r="D3022" s="9">
        <f>_xlfn.BETA.INV(RAND(),'Расчет NPV'!$E$7,'Расчет NPV'!$F$7,'Расчет NPV'!$B$7,'Расчет NPV'!$D$7)</f>
        <v/>
      </c>
      <c r="E3022" s="5">
        <f>_xlfn.BETA.INV(RAND(),'Расчет NPV'!$E$8,'Расчет NPV'!$F$8,'Расчет NPV'!$B$8,'Расчет NPV'!$D$8)</f>
        <v/>
      </c>
      <c r="F3022" s="9">
        <f>_xlfn.BETA.INV(RAND(),'Расчет NPV'!$E$9,'Расчет NPV'!$F$9,'Расчет NPV'!$B$9,'Расчет NPV'!$D$9)</f>
        <v/>
      </c>
      <c r="G3022" s="9">
        <f>_xlfn.BETA.INV(RAND(),'Расчет NPV'!$E$10,'Расчет NPV'!$F$10,'Расчет NPV'!$B$10,'Расчет NPV'!$D$10)</f>
        <v/>
      </c>
      <c r="H3022" s="9">
        <f>((D3022*(1+E3022)^0*'Расчет NPV'!$C$14*(C3022-F3022)-G3022)-MAX((D3022*(1+E3022)^0*'Расчет NPV'!$C$14*(C3022-F3022)-G3022)-B3022/6,0)*'Расчет NPV'!$C$13)/(1+'Расчет NPV'!$C$12)^1</f>
        <v/>
      </c>
      <c r="I3022" s="9">
        <f>((D3022*(1+E3022)^1*(C3022-F3022)-G3022)-MAX((D3022*(1+E3022)^1*(C3022-F3022)-G3022)-B3022/6,0)*'Расчет NPV'!$C$13)/(1+'Расчет NPV'!$C$12)^2</f>
        <v/>
      </c>
      <c r="J3022" s="9">
        <f>((D3022*(1+E3022)^2*(C3022-F3022)-G3022)-MAX((D3022*(1+E3022)^2*(C3022-F3022)-G3022)-B3022/6,0)*'Расчет NPV'!$C$13)/(1+'Расчет NPV'!$C$12)^3</f>
        <v/>
      </c>
      <c r="K3022" s="9">
        <f>((D3022*(1+E3022)^3*(C3022-F3022)-G3022)-MAX((D3022*(1+E3022)^3*(C3022-F3022)-G3022)-B3022/6,0)*'Расчет NPV'!$C$13)/(1+'Расчет NPV'!$C$12)^4</f>
        <v/>
      </c>
      <c r="L3022" s="9">
        <f>((D3022*(1+E3022)^4*(C3022-F3022)-G3022)-MAX((D3022*(1+E3022)^4*(C3022-F3022)-G3022)-B3022/6,0)*'Расчет NPV'!$C$13)/(1+'Расчет NPV'!$C$12)^5</f>
        <v/>
      </c>
      <c r="M3022" s="9">
        <f>((D3022*(1+E3022)^5*(C3022-F3022)-G3022)-MAX((D3022*(1+E3022)^5*(C3022-F3022)-G3022)-B3022/6,0)*'Расчет NPV'!$C$13)/(1+'Расчет NPV'!$C$12)^6</f>
        <v/>
      </c>
      <c r="N3022" s="13">
        <f>SUM(H3022:M3022)-B3022</f>
        <v/>
      </c>
    </row>
    <row r="3023">
      <c r="A3023" t="n">
        <v>3019</v>
      </c>
      <c r="B3023" s="9">
        <f>_xlfn.BETA.INV(RAND(),'Расчет NPV'!$E$5,'Расчет NPV'!$F$5,'Расчет NPV'!$B$5,'Расчет NPV'!$D$5)</f>
        <v/>
      </c>
      <c r="C3023" s="9">
        <f>_xlfn.BETA.INV(RAND(),'Расчет NPV'!$E$6,'Расчет NPV'!$F$6,'Расчет NPV'!$B$6,'Расчет NPV'!$D$6)</f>
        <v/>
      </c>
      <c r="D3023" s="9">
        <f>_xlfn.BETA.INV(RAND(),'Расчет NPV'!$E$7,'Расчет NPV'!$F$7,'Расчет NPV'!$B$7,'Расчет NPV'!$D$7)</f>
        <v/>
      </c>
      <c r="E3023" s="5">
        <f>_xlfn.BETA.INV(RAND(),'Расчет NPV'!$E$8,'Расчет NPV'!$F$8,'Расчет NPV'!$B$8,'Расчет NPV'!$D$8)</f>
        <v/>
      </c>
      <c r="F3023" s="9">
        <f>_xlfn.BETA.INV(RAND(),'Расчет NPV'!$E$9,'Расчет NPV'!$F$9,'Расчет NPV'!$B$9,'Расчет NPV'!$D$9)</f>
        <v/>
      </c>
      <c r="G3023" s="9">
        <f>_xlfn.BETA.INV(RAND(),'Расчет NPV'!$E$10,'Расчет NPV'!$F$10,'Расчет NPV'!$B$10,'Расчет NPV'!$D$10)</f>
        <v/>
      </c>
      <c r="H3023" s="9">
        <f>((D3023*(1+E3023)^0*'Расчет NPV'!$C$14*(C3023-F3023)-G3023)-MAX((D3023*(1+E3023)^0*'Расчет NPV'!$C$14*(C3023-F3023)-G3023)-B3023/6,0)*'Расчет NPV'!$C$13)/(1+'Расчет NPV'!$C$12)^1</f>
        <v/>
      </c>
      <c r="I3023" s="9">
        <f>((D3023*(1+E3023)^1*(C3023-F3023)-G3023)-MAX((D3023*(1+E3023)^1*(C3023-F3023)-G3023)-B3023/6,0)*'Расчет NPV'!$C$13)/(1+'Расчет NPV'!$C$12)^2</f>
        <v/>
      </c>
      <c r="J3023" s="9">
        <f>((D3023*(1+E3023)^2*(C3023-F3023)-G3023)-MAX((D3023*(1+E3023)^2*(C3023-F3023)-G3023)-B3023/6,0)*'Расчет NPV'!$C$13)/(1+'Расчет NPV'!$C$12)^3</f>
        <v/>
      </c>
      <c r="K3023" s="9">
        <f>((D3023*(1+E3023)^3*(C3023-F3023)-G3023)-MAX((D3023*(1+E3023)^3*(C3023-F3023)-G3023)-B3023/6,0)*'Расчет NPV'!$C$13)/(1+'Расчет NPV'!$C$12)^4</f>
        <v/>
      </c>
      <c r="L3023" s="9">
        <f>((D3023*(1+E3023)^4*(C3023-F3023)-G3023)-MAX((D3023*(1+E3023)^4*(C3023-F3023)-G3023)-B3023/6,0)*'Расчет NPV'!$C$13)/(1+'Расчет NPV'!$C$12)^5</f>
        <v/>
      </c>
      <c r="M3023" s="9">
        <f>((D3023*(1+E3023)^5*(C3023-F3023)-G3023)-MAX((D3023*(1+E3023)^5*(C3023-F3023)-G3023)-B3023/6,0)*'Расчет NPV'!$C$13)/(1+'Расчет NPV'!$C$12)^6</f>
        <v/>
      </c>
      <c r="N3023" s="13">
        <f>SUM(H3023:M3023)-B3023</f>
        <v/>
      </c>
    </row>
    <row r="3024">
      <c r="A3024" t="n">
        <v>3020</v>
      </c>
      <c r="B3024" s="9">
        <f>_xlfn.BETA.INV(RAND(),'Расчет NPV'!$E$5,'Расчет NPV'!$F$5,'Расчет NPV'!$B$5,'Расчет NPV'!$D$5)</f>
        <v/>
      </c>
      <c r="C3024" s="9">
        <f>_xlfn.BETA.INV(RAND(),'Расчет NPV'!$E$6,'Расчет NPV'!$F$6,'Расчет NPV'!$B$6,'Расчет NPV'!$D$6)</f>
        <v/>
      </c>
      <c r="D3024" s="9">
        <f>_xlfn.BETA.INV(RAND(),'Расчет NPV'!$E$7,'Расчет NPV'!$F$7,'Расчет NPV'!$B$7,'Расчет NPV'!$D$7)</f>
        <v/>
      </c>
      <c r="E3024" s="5">
        <f>_xlfn.BETA.INV(RAND(),'Расчет NPV'!$E$8,'Расчет NPV'!$F$8,'Расчет NPV'!$B$8,'Расчет NPV'!$D$8)</f>
        <v/>
      </c>
      <c r="F3024" s="9">
        <f>_xlfn.BETA.INV(RAND(),'Расчет NPV'!$E$9,'Расчет NPV'!$F$9,'Расчет NPV'!$B$9,'Расчет NPV'!$D$9)</f>
        <v/>
      </c>
      <c r="G3024" s="9">
        <f>_xlfn.BETA.INV(RAND(),'Расчет NPV'!$E$10,'Расчет NPV'!$F$10,'Расчет NPV'!$B$10,'Расчет NPV'!$D$10)</f>
        <v/>
      </c>
      <c r="H3024" s="9">
        <f>((D3024*(1+E3024)^0*'Расчет NPV'!$C$14*(C3024-F3024)-G3024)-MAX((D3024*(1+E3024)^0*'Расчет NPV'!$C$14*(C3024-F3024)-G3024)-B3024/6,0)*'Расчет NPV'!$C$13)/(1+'Расчет NPV'!$C$12)^1</f>
        <v/>
      </c>
      <c r="I3024" s="9">
        <f>((D3024*(1+E3024)^1*(C3024-F3024)-G3024)-MAX((D3024*(1+E3024)^1*(C3024-F3024)-G3024)-B3024/6,0)*'Расчет NPV'!$C$13)/(1+'Расчет NPV'!$C$12)^2</f>
        <v/>
      </c>
      <c r="J3024" s="9">
        <f>((D3024*(1+E3024)^2*(C3024-F3024)-G3024)-MAX((D3024*(1+E3024)^2*(C3024-F3024)-G3024)-B3024/6,0)*'Расчет NPV'!$C$13)/(1+'Расчет NPV'!$C$12)^3</f>
        <v/>
      </c>
      <c r="K3024" s="9">
        <f>((D3024*(1+E3024)^3*(C3024-F3024)-G3024)-MAX((D3024*(1+E3024)^3*(C3024-F3024)-G3024)-B3024/6,0)*'Расчет NPV'!$C$13)/(1+'Расчет NPV'!$C$12)^4</f>
        <v/>
      </c>
      <c r="L3024" s="9">
        <f>((D3024*(1+E3024)^4*(C3024-F3024)-G3024)-MAX((D3024*(1+E3024)^4*(C3024-F3024)-G3024)-B3024/6,0)*'Расчет NPV'!$C$13)/(1+'Расчет NPV'!$C$12)^5</f>
        <v/>
      </c>
      <c r="M3024" s="9">
        <f>((D3024*(1+E3024)^5*(C3024-F3024)-G3024)-MAX((D3024*(1+E3024)^5*(C3024-F3024)-G3024)-B3024/6,0)*'Расчет NPV'!$C$13)/(1+'Расчет NPV'!$C$12)^6</f>
        <v/>
      </c>
      <c r="N3024" s="13">
        <f>SUM(H3024:M3024)-B3024</f>
        <v/>
      </c>
    </row>
    <row r="3025">
      <c r="A3025" t="n">
        <v>3021</v>
      </c>
      <c r="B3025" s="9">
        <f>_xlfn.BETA.INV(RAND(),'Расчет NPV'!$E$5,'Расчет NPV'!$F$5,'Расчет NPV'!$B$5,'Расчет NPV'!$D$5)</f>
        <v/>
      </c>
      <c r="C3025" s="9">
        <f>_xlfn.BETA.INV(RAND(),'Расчет NPV'!$E$6,'Расчет NPV'!$F$6,'Расчет NPV'!$B$6,'Расчет NPV'!$D$6)</f>
        <v/>
      </c>
      <c r="D3025" s="9">
        <f>_xlfn.BETA.INV(RAND(),'Расчет NPV'!$E$7,'Расчет NPV'!$F$7,'Расчет NPV'!$B$7,'Расчет NPV'!$D$7)</f>
        <v/>
      </c>
      <c r="E3025" s="5">
        <f>_xlfn.BETA.INV(RAND(),'Расчет NPV'!$E$8,'Расчет NPV'!$F$8,'Расчет NPV'!$B$8,'Расчет NPV'!$D$8)</f>
        <v/>
      </c>
      <c r="F3025" s="9">
        <f>_xlfn.BETA.INV(RAND(),'Расчет NPV'!$E$9,'Расчет NPV'!$F$9,'Расчет NPV'!$B$9,'Расчет NPV'!$D$9)</f>
        <v/>
      </c>
      <c r="G3025" s="9">
        <f>_xlfn.BETA.INV(RAND(),'Расчет NPV'!$E$10,'Расчет NPV'!$F$10,'Расчет NPV'!$B$10,'Расчет NPV'!$D$10)</f>
        <v/>
      </c>
      <c r="H3025" s="9">
        <f>((D3025*(1+E3025)^0*'Расчет NPV'!$C$14*(C3025-F3025)-G3025)-MAX((D3025*(1+E3025)^0*'Расчет NPV'!$C$14*(C3025-F3025)-G3025)-B3025/6,0)*'Расчет NPV'!$C$13)/(1+'Расчет NPV'!$C$12)^1</f>
        <v/>
      </c>
      <c r="I3025" s="9">
        <f>((D3025*(1+E3025)^1*(C3025-F3025)-G3025)-MAX((D3025*(1+E3025)^1*(C3025-F3025)-G3025)-B3025/6,0)*'Расчет NPV'!$C$13)/(1+'Расчет NPV'!$C$12)^2</f>
        <v/>
      </c>
      <c r="J3025" s="9">
        <f>((D3025*(1+E3025)^2*(C3025-F3025)-G3025)-MAX((D3025*(1+E3025)^2*(C3025-F3025)-G3025)-B3025/6,0)*'Расчет NPV'!$C$13)/(1+'Расчет NPV'!$C$12)^3</f>
        <v/>
      </c>
      <c r="K3025" s="9">
        <f>((D3025*(1+E3025)^3*(C3025-F3025)-G3025)-MAX((D3025*(1+E3025)^3*(C3025-F3025)-G3025)-B3025/6,0)*'Расчет NPV'!$C$13)/(1+'Расчет NPV'!$C$12)^4</f>
        <v/>
      </c>
      <c r="L3025" s="9">
        <f>((D3025*(1+E3025)^4*(C3025-F3025)-G3025)-MAX((D3025*(1+E3025)^4*(C3025-F3025)-G3025)-B3025/6,0)*'Расчет NPV'!$C$13)/(1+'Расчет NPV'!$C$12)^5</f>
        <v/>
      </c>
      <c r="M3025" s="9">
        <f>((D3025*(1+E3025)^5*(C3025-F3025)-G3025)-MAX((D3025*(1+E3025)^5*(C3025-F3025)-G3025)-B3025/6,0)*'Расчет NPV'!$C$13)/(1+'Расчет NPV'!$C$12)^6</f>
        <v/>
      </c>
      <c r="N3025" s="13">
        <f>SUM(H3025:M3025)-B3025</f>
        <v/>
      </c>
    </row>
    <row r="3026">
      <c r="A3026" t="n">
        <v>3022</v>
      </c>
      <c r="B3026" s="9">
        <f>_xlfn.BETA.INV(RAND(),'Расчет NPV'!$E$5,'Расчет NPV'!$F$5,'Расчет NPV'!$B$5,'Расчет NPV'!$D$5)</f>
        <v/>
      </c>
      <c r="C3026" s="9">
        <f>_xlfn.BETA.INV(RAND(),'Расчет NPV'!$E$6,'Расчет NPV'!$F$6,'Расчет NPV'!$B$6,'Расчет NPV'!$D$6)</f>
        <v/>
      </c>
      <c r="D3026" s="9">
        <f>_xlfn.BETA.INV(RAND(),'Расчет NPV'!$E$7,'Расчет NPV'!$F$7,'Расчет NPV'!$B$7,'Расчет NPV'!$D$7)</f>
        <v/>
      </c>
      <c r="E3026" s="5">
        <f>_xlfn.BETA.INV(RAND(),'Расчет NPV'!$E$8,'Расчет NPV'!$F$8,'Расчет NPV'!$B$8,'Расчет NPV'!$D$8)</f>
        <v/>
      </c>
      <c r="F3026" s="9">
        <f>_xlfn.BETA.INV(RAND(),'Расчет NPV'!$E$9,'Расчет NPV'!$F$9,'Расчет NPV'!$B$9,'Расчет NPV'!$D$9)</f>
        <v/>
      </c>
      <c r="G3026" s="9">
        <f>_xlfn.BETA.INV(RAND(),'Расчет NPV'!$E$10,'Расчет NPV'!$F$10,'Расчет NPV'!$B$10,'Расчет NPV'!$D$10)</f>
        <v/>
      </c>
      <c r="H3026" s="9">
        <f>((D3026*(1+E3026)^0*'Расчет NPV'!$C$14*(C3026-F3026)-G3026)-MAX((D3026*(1+E3026)^0*'Расчет NPV'!$C$14*(C3026-F3026)-G3026)-B3026/6,0)*'Расчет NPV'!$C$13)/(1+'Расчет NPV'!$C$12)^1</f>
        <v/>
      </c>
      <c r="I3026" s="9">
        <f>((D3026*(1+E3026)^1*(C3026-F3026)-G3026)-MAX((D3026*(1+E3026)^1*(C3026-F3026)-G3026)-B3026/6,0)*'Расчет NPV'!$C$13)/(1+'Расчет NPV'!$C$12)^2</f>
        <v/>
      </c>
      <c r="J3026" s="9">
        <f>((D3026*(1+E3026)^2*(C3026-F3026)-G3026)-MAX((D3026*(1+E3026)^2*(C3026-F3026)-G3026)-B3026/6,0)*'Расчет NPV'!$C$13)/(1+'Расчет NPV'!$C$12)^3</f>
        <v/>
      </c>
      <c r="K3026" s="9">
        <f>((D3026*(1+E3026)^3*(C3026-F3026)-G3026)-MAX((D3026*(1+E3026)^3*(C3026-F3026)-G3026)-B3026/6,0)*'Расчет NPV'!$C$13)/(1+'Расчет NPV'!$C$12)^4</f>
        <v/>
      </c>
      <c r="L3026" s="9">
        <f>((D3026*(1+E3026)^4*(C3026-F3026)-G3026)-MAX((D3026*(1+E3026)^4*(C3026-F3026)-G3026)-B3026/6,0)*'Расчет NPV'!$C$13)/(1+'Расчет NPV'!$C$12)^5</f>
        <v/>
      </c>
      <c r="M3026" s="9">
        <f>((D3026*(1+E3026)^5*(C3026-F3026)-G3026)-MAX((D3026*(1+E3026)^5*(C3026-F3026)-G3026)-B3026/6,0)*'Расчет NPV'!$C$13)/(1+'Расчет NPV'!$C$12)^6</f>
        <v/>
      </c>
      <c r="N3026" s="13">
        <f>SUM(H3026:M3026)-B3026</f>
        <v/>
      </c>
    </row>
    <row r="3027">
      <c r="A3027" t="n">
        <v>3023</v>
      </c>
      <c r="B3027" s="9">
        <f>_xlfn.BETA.INV(RAND(),'Расчет NPV'!$E$5,'Расчет NPV'!$F$5,'Расчет NPV'!$B$5,'Расчет NPV'!$D$5)</f>
        <v/>
      </c>
      <c r="C3027" s="9">
        <f>_xlfn.BETA.INV(RAND(),'Расчет NPV'!$E$6,'Расчет NPV'!$F$6,'Расчет NPV'!$B$6,'Расчет NPV'!$D$6)</f>
        <v/>
      </c>
      <c r="D3027" s="9">
        <f>_xlfn.BETA.INV(RAND(),'Расчет NPV'!$E$7,'Расчет NPV'!$F$7,'Расчет NPV'!$B$7,'Расчет NPV'!$D$7)</f>
        <v/>
      </c>
      <c r="E3027" s="5">
        <f>_xlfn.BETA.INV(RAND(),'Расчет NPV'!$E$8,'Расчет NPV'!$F$8,'Расчет NPV'!$B$8,'Расчет NPV'!$D$8)</f>
        <v/>
      </c>
      <c r="F3027" s="9">
        <f>_xlfn.BETA.INV(RAND(),'Расчет NPV'!$E$9,'Расчет NPV'!$F$9,'Расчет NPV'!$B$9,'Расчет NPV'!$D$9)</f>
        <v/>
      </c>
      <c r="G3027" s="9">
        <f>_xlfn.BETA.INV(RAND(),'Расчет NPV'!$E$10,'Расчет NPV'!$F$10,'Расчет NPV'!$B$10,'Расчет NPV'!$D$10)</f>
        <v/>
      </c>
      <c r="H3027" s="9">
        <f>((D3027*(1+E3027)^0*'Расчет NPV'!$C$14*(C3027-F3027)-G3027)-MAX((D3027*(1+E3027)^0*'Расчет NPV'!$C$14*(C3027-F3027)-G3027)-B3027/6,0)*'Расчет NPV'!$C$13)/(1+'Расчет NPV'!$C$12)^1</f>
        <v/>
      </c>
      <c r="I3027" s="9">
        <f>((D3027*(1+E3027)^1*(C3027-F3027)-G3027)-MAX((D3027*(1+E3027)^1*(C3027-F3027)-G3027)-B3027/6,0)*'Расчет NPV'!$C$13)/(1+'Расчет NPV'!$C$12)^2</f>
        <v/>
      </c>
      <c r="J3027" s="9">
        <f>((D3027*(1+E3027)^2*(C3027-F3027)-G3027)-MAX((D3027*(1+E3027)^2*(C3027-F3027)-G3027)-B3027/6,0)*'Расчет NPV'!$C$13)/(1+'Расчет NPV'!$C$12)^3</f>
        <v/>
      </c>
      <c r="K3027" s="9">
        <f>((D3027*(1+E3027)^3*(C3027-F3027)-G3027)-MAX((D3027*(1+E3027)^3*(C3027-F3027)-G3027)-B3027/6,0)*'Расчет NPV'!$C$13)/(1+'Расчет NPV'!$C$12)^4</f>
        <v/>
      </c>
      <c r="L3027" s="9">
        <f>((D3027*(1+E3027)^4*(C3027-F3027)-G3027)-MAX((D3027*(1+E3027)^4*(C3027-F3027)-G3027)-B3027/6,0)*'Расчет NPV'!$C$13)/(1+'Расчет NPV'!$C$12)^5</f>
        <v/>
      </c>
      <c r="M3027" s="9">
        <f>((D3027*(1+E3027)^5*(C3027-F3027)-G3027)-MAX((D3027*(1+E3027)^5*(C3027-F3027)-G3027)-B3027/6,0)*'Расчет NPV'!$C$13)/(1+'Расчет NPV'!$C$12)^6</f>
        <v/>
      </c>
      <c r="N3027" s="13">
        <f>SUM(H3027:M3027)-B3027</f>
        <v/>
      </c>
    </row>
    <row r="3028">
      <c r="A3028" t="n">
        <v>3024</v>
      </c>
      <c r="B3028" s="9">
        <f>_xlfn.BETA.INV(RAND(),'Расчет NPV'!$E$5,'Расчет NPV'!$F$5,'Расчет NPV'!$B$5,'Расчет NPV'!$D$5)</f>
        <v/>
      </c>
      <c r="C3028" s="9">
        <f>_xlfn.BETA.INV(RAND(),'Расчет NPV'!$E$6,'Расчет NPV'!$F$6,'Расчет NPV'!$B$6,'Расчет NPV'!$D$6)</f>
        <v/>
      </c>
      <c r="D3028" s="9">
        <f>_xlfn.BETA.INV(RAND(),'Расчет NPV'!$E$7,'Расчет NPV'!$F$7,'Расчет NPV'!$B$7,'Расчет NPV'!$D$7)</f>
        <v/>
      </c>
      <c r="E3028" s="5">
        <f>_xlfn.BETA.INV(RAND(),'Расчет NPV'!$E$8,'Расчет NPV'!$F$8,'Расчет NPV'!$B$8,'Расчет NPV'!$D$8)</f>
        <v/>
      </c>
      <c r="F3028" s="9">
        <f>_xlfn.BETA.INV(RAND(),'Расчет NPV'!$E$9,'Расчет NPV'!$F$9,'Расчет NPV'!$B$9,'Расчет NPV'!$D$9)</f>
        <v/>
      </c>
      <c r="G3028" s="9">
        <f>_xlfn.BETA.INV(RAND(),'Расчет NPV'!$E$10,'Расчет NPV'!$F$10,'Расчет NPV'!$B$10,'Расчет NPV'!$D$10)</f>
        <v/>
      </c>
      <c r="H3028" s="9">
        <f>((D3028*(1+E3028)^0*'Расчет NPV'!$C$14*(C3028-F3028)-G3028)-MAX((D3028*(1+E3028)^0*'Расчет NPV'!$C$14*(C3028-F3028)-G3028)-B3028/6,0)*'Расчет NPV'!$C$13)/(1+'Расчет NPV'!$C$12)^1</f>
        <v/>
      </c>
      <c r="I3028" s="9">
        <f>((D3028*(1+E3028)^1*(C3028-F3028)-G3028)-MAX((D3028*(1+E3028)^1*(C3028-F3028)-G3028)-B3028/6,0)*'Расчет NPV'!$C$13)/(1+'Расчет NPV'!$C$12)^2</f>
        <v/>
      </c>
      <c r="J3028" s="9">
        <f>((D3028*(1+E3028)^2*(C3028-F3028)-G3028)-MAX((D3028*(1+E3028)^2*(C3028-F3028)-G3028)-B3028/6,0)*'Расчет NPV'!$C$13)/(1+'Расчет NPV'!$C$12)^3</f>
        <v/>
      </c>
      <c r="K3028" s="9">
        <f>((D3028*(1+E3028)^3*(C3028-F3028)-G3028)-MAX((D3028*(1+E3028)^3*(C3028-F3028)-G3028)-B3028/6,0)*'Расчет NPV'!$C$13)/(1+'Расчет NPV'!$C$12)^4</f>
        <v/>
      </c>
      <c r="L3028" s="9">
        <f>((D3028*(1+E3028)^4*(C3028-F3028)-G3028)-MAX((D3028*(1+E3028)^4*(C3028-F3028)-G3028)-B3028/6,0)*'Расчет NPV'!$C$13)/(1+'Расчет NPV'!$C$12)^5</f>
        <v/>
      </c>
      <c r="M3028" s="9">
        <f>((D3028*(1+E3028)^5*(C3028-F3028)-G3028)-MAX((D3028*(1+E3028)^5*(C3028-F3028)-G3028)-B3028/6,0)*'Расчет NPV'!$C$13)/(1+'Расчет NPV'!$C$12)^6</f>
        <v/>
      </c>
      <c r="N3028" s="13">
        <f>SUM(H3028:M3028)-B3028</f>
        <v/>
      </c>
    </row>
    <row r="3029">
      <c r="A3029" t="n">
        <v>3025</v>
      </c>
      <c r="B3029" s="9">
        <f>_xlfn.BETA.INV(RAND(),'Расчет NPV'!$E$5,'Расчет NPV'!$F$5,'Расчет NPV'!$B$5,'Расчет NPV'!$D$5)</f>
        <v/>
      </c>
      <c r="C3029" s="9">
        <f>_xlfn.BETA.INV(RAND(),'Расчет NPV'!$E$6,'Расчет NPV'!$F$6,'Расчет NPV'!$B$6,'Расчет NPV'!$D$6)</f>
        <v/>
      </c>
      <c r="D3029" s="9">
        <f>_xlfn.BETA.INV(RAND(),'Расчет NPV'!$E$7,'Расчет NPV'!$F$7,'Расчет NPV'!$B$7,'Расчет NPV'!$D$7)</f>
        <v/>
      </c>
      <c r="E3029" s="5">
        <f>_xlfn.BETA.INV(RAND(),'Расчет NPV'!$E$8,'Расчет NPV'!$F$8,'Расчет NPV'!$B$8,'Расчет NPV'!$D$8)</f>
        <v/>
      </c>
      <c r="F3029" s="9">
        <f>_xlfn.BETA.INV(RAND(),'Расчет NPV'!$E$9,'Расчет NPV'!$F$9,'Расчет NPV'!$B$9,'Расчет NPV'!$D$9)</f>
        <v/>
      </c>
      <c r="G3029" s="9">
        <f>_xlfn.BETA.INV(RAND(),'Расчет NPV'!$E$10,'Расчет NPV'!$F$10,'Расчет NPV'!$B$10,'Расчет NPV'!$D$10)</f>
        <v/>
      </c>
      <c r="H3029" s="9">
        <f>((D3029*(1+E3029)^0*'Расчет NPV'!$C$14*(C3029-F3029)-G3029)-MAX((D3029*(1+E3029)^0*'Расчет NPV'!$C$14*(C3029-F3029)-G3029)-B3029/6,0)*'Расчет NPV'!$C$13)/(1+'Расчет NPV'!$C$12)^1</f>
        <v/>
      </c>
      <c r="I3029" s="9">
        <f>((D3029*(1+E3029)^1*(C3029-F3029)-G3029)-MAX((D3029*(1+E3029)^1*(C3029-F3029)-G3029)-B3029/6,0)*'Расчет NPV'!$C$13)/(1+'Расчет NPV'!$C$12)^2</f>
        <v/>
      </c>
      <c r="J3029" s="9">
        <f>((D3029*(1+E3029)^2*(C3029-F3029)-G3029)-MAX((D3029*(1+E3029)^2*(C3029-F3029)-G3029)-B3029/6,0)*'Расчет NPV'!$C$13)/(1+'Расчет NPV'!$C$12)^3</f>
        <v/>
      </c>
      <c r="K3029" s="9">
        <f>((D3029*(1+E3029)^3*(C3029-F3029)-G3029)-MAX((D3029*(1+E3029)^3*(C3029-F3029)-G3029)-B3029/6,0)*'Расчет NPV'!$C$13)/(1+'Расчет NPV'!$C$12)^4</f>
        <v/>
      </c>
      <c r="L3029" s="9">
        <f>((D3029*(1+E3029)^4*(C3029-F3029)-G3029)-MAX((D3029*(1+E3029)^4*(C3029-F3029)-G3029)-B3029/6,0)*'Расчет NPV'!$C$13)/(1+'Расчет NPV'!$C$12)^5</f>
        <v/>
      </c>
      <c r="M3029" s="9">
        <f>((D3029*(1+E3029)^5*(C3029-F3029)-G3029)-MAX((D3029*(1+E3029)^5*(C3029-F3029)-G3029)-B3029/6,0)*'Расчет NPV'!$C$13)/(1+'Расчет NPV'!$C$12)^6</f>
        <v/>
      </c>
      <c r="N3029" s="13">
        <f>SUM(H3029:M3029)-B3029</f>
        <v/>
      </c>
    </row>
    <row r="3030">
      <c r="A3030" t="n">
        <v>3026</v>
      </c>
      <c r="B3030" s="9">
        <f>_xlfn.BETA.INV(RAND(),'Расчет NPV'!$E$5,'Расчет NPV'!$F$5,'Расчет NPV'!$B$5,'Расчет NPV'!$D$5)</f>
        <v/>
      </c>
      <c r="C3030" s="9">
        <f>_xlfn.BETA.INV(RAND(),'Расчет NPV'!$E$6,'Расчет NPV'!$F$6,'Расчет NPV'!$B$6,'Расчет NPV'!$D$6)</f>
        <v/>
      </c>
      <c r="D3030" s="9">
        <f>_xlfn.BETA.INV(RAND(),'Расчет NPV'!$E$7,'Расчет NPV'!$F$7,'Расчет NPV'!$B$7,'Расчет NPV'!$D$7)</f>
        <v/>
      </c>
      <c r="E3030" s="5">
        <f>_xlfn.BETA.INV(RAND(),'Расчет NPV'!$E$8,'Расчет NPV'!$F$8,'Расчет NPV'!$B$8,'Расчет NPV'!$D$8)</f>
        <v/>
      </c>
      <c r="F3030" s="9">
        <f>_xlfn.BETA.INV(RAND(),'Расчет NPV'!$E$9,'Расчет NPV'!$F$9,'Расчет NPV'!$B$9,'Расчет NPV'!$D$9)</f>
        <v/>
      </c>
      <c r="G3030" s="9">
        <f>_xlfn.BETA.INV(RAND(),'Расчет NPV'!$E$10,'Расчет NPV'!$F$10,'Расчет NPV'!$B$10,'Расчет NPV'!$D$10)</f>
        <v/>
      </c>
      <c r="H3030" s="9">
        <f>((D3030*(1+E3030)^0*'Расчет NPV'!$C$14*(C3030-F3030)-G3030)-MAX((D3030*(1+E3030)^0*'Расчет NPV'!$C$14*(C3030-F3030)-G3030)-B3030/6,0)*'Расчет NPV'!$C$13)/(1+'Расчет NPV'!$C$12)^1</f>
        <v/>
      </c>
      <c r="I3030" s="9">
        <f>((D3030*(1+E3030)^1*(C3030-F3030)-G3030)-MAX((D3030*(1+E3030)^1*(C3030-F3030)-G3030)-B3030/6,0)*'Расчет NPV'!$C$13)/(1+'Расчет NPV'!$C$12)^2</f>
        <v/>
      </c>
      <c r="J3030" s="9">
        <f>((D3030*(1+E3030)^2*(C3030-F3030)-G3030)-MAX((D3030*(1+E3030)^2*(C3030-F3030)-G3030)-B3030/6,0)*'Расчет NPV'!$C$13)/(1+'Расчет NPV'!$C$12)^3</f>
        <v/>
      </c>
      <c r="K3030" s="9">
        <f>((D3030*(1+E3030)^3*(C3030-F3030)-G3030)-MAX((D3030*(1+E3030)^3*(C3030-F3030)-G3030)-B3030/6,0)*'Расчет NPV'!$C$13)/(1+'Расчет NPV'!$C$12)^4</f>
        <v/>
      </c>
      <c r="L3030" s="9">
        <f>((D3030*(1+E3030)^4*(C3030-F3030)-G3030)-MAX((D3030*(1+E3030)^4*(C3030-F3030)-G3030)-B3030/6,0)*'Расчет NPV'!$C$13)/(1+'Расчет NPV'!$C$12)^5</f>
        <v/>
      </c>
      <c r="M3030" s="9">
        <f>((D3030*(1+E3030)^5*(C3030-F3030)-G3030)-MAX((D3030*(1+E3030)^5*(C3030-F3030)-G3030)-B3030/6,0)*'Расчет NPV'!$C$13)/(1+'Расчет NPV'!$C$12)^6</f>
        <v/>
      </c>
      <c r="N3030" s="13">
        <f>SUM(H3030:M3030)-B3030</f>
        <v/>
      </c>
    </row>
    <row r="3031">
      <c r="A3031" t="n">
        <v>3027</v>
      </c>
      <c r="B3031" s="9">
        <f>_xlfn.BETA.INV(RAND(),'Расчет NPV'!$E$5,'Расчет NPV'!$F$5,'Расчет NPV'!$B$5,'Расчет NPV'!$D$5)</f>
        <v/>
      </c>
      <c r="C3031" s="9">
        <f>_xlfn.BETA.INV(RAND(),'Расчет NPV'!$E$6,'Расчет NPV'!$F$6,'Расчет NPV'!$B$6,'Расчет NPV'!$D$6)</f>
        <v/>
      </c>
      <c r="D3031" s="9">
        <f>_xlfn.BETA.INV(RAND(),'Расчет NPV'!$E$7,'Расчет NPV'!$F$7,'Расчет NPV'!$B$7,'Расчет NPV'!$D$7)</f>
        <v/>
      </c>
      <c r="E3031" s="5">
        <f>_xlfn.BETA.INV(RAND(),'Расчет NPV'!$E$8,'Расчет NPV'!$F$8,'Расчет NPV'!$B$8,'Расчет NPV'!$D$8)</f>
        <v/>
      </c>
      <c r="F3031" s="9">
        <f>_xlfn.BETA.INV(RAND(),'Расчет NPV'!$E$9,'Расчет NPV'!$F$9,'Расчет NPV'!$B$9,'Расчет NPV'!$D$9)</f>
        <v/>
      </c>
      <c r="G3031" s="9">
        <f>_xlfn.BETA.INV(RAND(),'Расчет NPV'!$E$10,'Расчет NPV'!$F$10,'Расчет NPV'!$B$10,'Расчет NPV'!$D$10)</f>
        <v/>
      </c>
      <c r="H3031" s="9">
        <f>((D3031*(1+E3031)^0*'Расчет NPV'!$C$14*(C3031-F3031)-G3031)-MAX((D3031*(1+E3031)^0*'Расчет NPV'!$C$14*(C3031-F3031)-G3031)-B3031/6,0)*'Расчет NPV'!$C$13)/(1+'Расчет NPV'!$C$12)^1</f>
        <v/>
      </c>
      <c r="I3031" s="9">
        <f>((D3031*(1+E3031)^1*(C3031-F3031)-G3031)-MAX((D3031*(1+E3031)^1*(C3031-F3031)-G3031)-B3031/6,0)*'Расчет NPV'!$C$13)/(1+'Расчет NPV'!$C$12)^2</f>
        <v/>
      </c>
      <c r="J3031" s="9">
        <f>((D3031*(1+E3031)^2*(C3031-F3031)-G3031)-MAX((D3031*(1+E3031)^2*(C3031-F3031)-G3031)-B3031/6,0)*'Расчет NPV'!$C$13)/(1+'Расчет NPV'!$C$12)^3</f>
        <v/>
      </c>
      <c r="K3031" s="9">
        <f>((D3031*(1+E3031)^3*(C3031-F3031)-G3031)-MAX((D3031*(1+E3031)^3*(C3031-F3031)-G3031)-B3031/6,0)*'Расчет NPV'!$C$13)/(1+'Расчет NPV'!$C$12)^4</f>
        <v/>
      </c>
      <c r="L3031" s="9">
        <f>((D3031*(1+E3031)^4*(C3031-F3031)-G3031)-MAX((D3031*(1+E3031)^4*(C3031-F3031)-G3031)-B3031/6,0)*'Расчет NPV'!$C$13)/(1+'Расчет NPV'!$C$12)^5</f>
        <v/>
      </c>
      <c r="M3031" s="9">
        <f>((D3031*(1+E3031)^5*(C3031-F3031)-G3031)-MAX((D3031*(1+E3031)^5*(C3031-F3031)-G3031)-B3031/6,0)*'Расчет NPV'!$C$13)/(1+'Расчет NPV'!$C$12)^6</f>
        <v/>
      </c>
      <c r="N3031" s="13">
        <f>SUM(H3031:M3031)-B3031</f>
        <v/>
      </c>
    </row>
    <row r="3032">
      <c r="A3032" t="n">
        <v>3028</v>
      </c>
      <c r="B3032" s="9">
        <f>_xlfn.BETA.INV(RAND(),'Расчет NPV'!$E$5,'Расчет NPV'!$F$5,'Расчет NPV'!$B$5,'Расчет NPV'!$D$5)</f>
        <v/>
      </c>
      <c r="C3032" s="9">
        <f>_xlfn.BETA.INV(RAND(),'Расчет NPV'!$E$6,'Расчет NPV'!$F$6,'Расчет NPV'!$B$6,'Расчет NPV'!$D$6)</f>
        <v/>
      </c>
      <c r="D3032" s="9">
        <f>_xlfn.BETA.INV(RAND(),'Расчет NPV'!$E$7,'Расчет NPV'!$F$7,'Расчет NPV'!$B$7,'Расчет NPV'!$D$7)</f>
        <v/>
      </c>
      <c r="E3032" s="5">
        <f>_xlfn.BETA.INV(RAND(),'Расчет NPV'!$E$8,'Расчет NPV'!$F$8,'Расчет NPV'!$B$8,'Расчет NPV'!$D$8)</f>
        <v/>
      </c>
      <c r="F3032" s="9">
        <f>_xlfn.BETA.INV(RAND(),'Расчет NPV'!$E$9,'Расчет NPV'!$F$9,'Расчет NPV'!$B$9,'Расчет NPV'!$D$9)</f>
        <v/>
      </c>
      <c r="G3032" s="9">
        <f>_xlfn.BETA.INV(RAND(),'Расчет NPV'!$E$10,'Расчет NPV'!$F$10,'Расчет NPV'!$B$10,'Расчет NPV'!$D$10)</f>
        <v/>
      </c>
      <c r="H3032" s="9">
        <f>((D3032*(1+E3032)^0*'Расчет NPV'!$C$14*(C3032-F3032)-G3032)-MAX((D3032*(1+E3032)^0*'Расчет NPV'!$C$14*(C3032-F3032)-G3032)-B3032/6,0)*'Расчет NPV'!$C$13)/(1+'Расчет NPV'!$C$12)^1</f>
        <v/>
      </c>
      <c r="I3032" s="9">
        <f>((D3032*(1+E3032)^1*(C3032-F3032)-G3032)-MAX((D3032*(1+E3032)^1*(C3032-F3032)-G3032)-B3032/6,0)*'Расчет NPV'!$C$13)/(1+'Расчет NPV'!$C$12)^2</f>
        <v/>
      </c>
      <c r="J3032" s="9">
        <f>((D3032*(1+E3032)^2*(C3032-F3032)-G3032)-MAX((D3032*(1+E3032)^2*(C3032-F3032)-G3032)-B3032/6,0)*'Расчет NPV'!$C$13)/(1+'Расчет NPV'!$C$12)^3</f>
        <v/>
      </c>
      <c r="K3032" s="9">
        <f>((D3032*(1+E3032)^3*(C3032-F3032)-G3032)-MAX((D3032*(1+E3032)^3*(C3032-F3032)-G3032)-B3032/6,0)*'Расчет NPV'!$C$13)/(1+'Расчет NPV'!$C$12)^4</f>
        <v/>
      </c>
      <c r="L3032" s="9">
        <f>((D3032*(1+E3032)^4*(C3032-F3032)-G3032)-MAX((D3032*(1+E3032)^4*(C3032-F3032)-G3032)-B3032/6,0)*'Расчет NPV'!$C$13)/(1+'Расчет NPV'!$C$12)^5</f>
        <v/>
      </c>
      <c r="M3032" s="9">
        <f>((D3032*(1+E3032)^5*(C3032-F3032)-G3032)-MAX((D3032*(1+E3032)^5*(C3032-F3032)-G3032)-B3032/6,0)*'Расчет NPV'!$C$13)/(1+'Расчет NPV'!$C$12)^6</f>
        <v/>
      </c>
      <c r="N3032" s="13">
        <f>SUM(H3032:M3032)-B3032</f>
        <v/>
      </c>
    </row>
    <row r="3033">
      <c r="A3033" t="n">
        <v>3029</v>
      </c>
      <c r="B3033" s="9">
        <f>_xlfn.BETA.INV(RAND(),'Расчет NPV'!$E$5,'Расчет NPV'!$F$5,'Расчет NPV'!$B$5,'Расчет NPV'!$D$5)</f>
        <v/>
      </c>
      <c r="C3033" s="9">
        <f>_xlfn.BETA.INV(RAND(),'Расчет NPV'!$E$6,'Расчет NPV'!$F$6,'Расчет NPV'!$B$6,'Расчет NPV'!$D$6)</f>
        <v/>
      </c>
      <c r="D3033" s="9">
        <f>_xlfn.BETA.INV(RAND(),'Расчет NPV'!$E$7,'Расчет NPV'!$F$7,'Расчет NPV'!$B$7,'Расчет NPV'!$D$7)</f>
        <v/>
      </c>
      <c r="E3033" s="5">
        <f>_xlfn.BETA.INV(RAND(),'Расчет NPV'!$E$8,'Расчет NPV'!$F$8,'Расчет NPV'!$B$8,'Расчет NPV'!$D$8)</f>
        <v/>
      </c>
      <c r="F3033" s="9">
        <f>_xlfn.BETA.INV(RAND(),'Расчет NPV'!$E$9,'Расчет NPV'!$F$9,'Расчет NPV'!$B$9,'Расчет NPV'!$D$9)</f>
        <v/>
      </c>
      <c r="G3033" s="9">
        <f>_xlfn.BETA.INV(RAND(),'Расчет NPV'!$E$10,'Расчет NPV'!$F$10,'Расчет NPV'!$B$10,'Расчет NPV'!$D$10)</f>
        <v/>
      </c>
      <c r="H3033" s="9">
        <f>((D3033*(1+E3033)^0*'Расчет NPV'!$C$14*(C3033-F3033)-G3033)-MAX((D3033*(1+E3033)^0*'Расчет NPV'!$C$14*(C3033-F3033)-G3033)-B3033/6,0)*'Расчет NPV'!$C$13)/(1+'Расчет NPV'!$C$12)^1</f>
        <v/>
      </c>
      <c r="I3033" s="9">
        <f>((D3033*(1+E3033)^1*(C3033-F3033)-G3033)-MAX((D3033*(1+E3033)^1*(C3033-F3033)-G3033)-B3033/6,0)*'Расчет NPV'!$C$13)/(1+'Расчет NPV'!$C$12)^2</f>
        <v/>
      </c>
      <c r="J3033" s="9">
        <f>((D3033*(1+E3033)^2*(C3033-F3033)-G3033)-MAX((D3033*(1+E3033)^2*(C3033-F3033)-G3033)-B3033/6,0)*'Расчет NPV'!$C$13)/(1+'Расчет NPV'!$C$12)^3</f>
        <v/>
      </c>
      <c r="K3033" s="9">
        <f>((D3033*(1+E3033)^3*(C3033-F3033)-G3033)-MAX((D3033*(1+E3033)^3*(C3033-F3033)-G3033)-B3033/6,0)*'Расчет NPV'!$C$13)/(1+'Расчет NPV'!$C$12)^4</f>
        <v/>
      </c>
      <c r="L3033" s="9">
        <f>((D3033*(1+E3033)^4*(C3033-F3033)-G3033)-MAX((D3033*(1+E3033)^4*(C3033-F3033)-G3033)-B3033/6,0)*'Расчет NPV'!$C$13)/(1+'Расчет NPV'!$C$12)^5</f>
        <v/>
      </c>
      <c r="M3033" s="9">
        <f>((D3033*(1+E3033)^5*(C3033-F3033)-G3033)-MAX((D3033*(1+E3033)^5*(C3033-F3033)-G3033)-B3033/6,0)*'Расчет NPV'!$C$13)/(1+'Расчет NPV'!$C$12)^6</f>
        <v/>
      </c>
      <c r="N3033" s="13">
        <f>SUM(H3033:M3033)-B3033</f>
        <v/>
      </c>
    </row>
    <row r="3034">
      <c r="A3034" t="n">
        <v>3030</v>
      </c>
      <c r="B3034" s="9">
        <f>_xlfn.BETA.INV(RAND(),'Расчет NPV'!$E$5,'Расчет NPV'!$F$5,'Расчет NPV'!$B$5,'Расчет NPV'!$D$5)</f>
        <v/>
      </c>
      <c r="C3034" s="9">
        <f>_xlfn.BETA.INV(RAND(),'Расчет NPV'!$E$6,'Расчет NPV'!$F$6,'Расчет NPV'!$B$6,'Расчет NPV'!$D$6)</f>
        <v/>
      </c>
      <c r="D3034" s="9">
        <f>_xlfn.BETA.INV(RAND(),'Расчет NPV'!$E$7,'Расчет NPV'!$F$7,'Расчет NPV'!$B$7,'Расчет NPV'!$D$7)</f>
        <v/>
      </c>
      <c r="E3034" s="5">
        <f>_xlfn.BETA.INV(RAND(),'Расчет NPV'!$E$8,'Расчет NPV'!$F$8,'Расчет NPV'!$B$8,'Расчет NPV'!$D$8)</f>
        <v/>
      </c>
      <c r="F3034" s="9">
        <f>_xlfn.BETA.INV(RAND(),'Расчет NPV'!$E$9,'Расчет NPV'!$F$9,'Расчет NPV'!$B$9,'Расчет NPV'!$D$9)</f>
        <v/>
      </c>
      <c r="G3034" s="9">
        <f>_xlfn.BETA.INV(RAND(),'Расчет NPV'!$E$10,'Расчет NPV'!$F$10,'Расчет NPV'!$B$10,'Расчет NPV'!$D$10)</f>
        <v/>
      </c>
      <c r="H3034" s="9">
        <f>((D3034*(1+E3034)^0*'Расчет NPV'!$C$14*(C3034-F3034)-G3034)-MAX((D3034*(1+E3034)^0*'Расчет NPV'!$C$14*(C3034-F3034)-G3034)-B3034/6,0)*'Расчет NPV'!$C$13)/(1+'Расчет NPV'!$C$12)^1</f>
        <v/>
      </c>
      <c r="I3034" s="9">
        <f>((D3034*(1+E3034)^1*(C3034-F3034)-G3034)-MAX((D3034*(1+E3034)^1*(C3034-F3034)-G3034)-B3034/6,0)*'Расчет NPV'!$C$13)/(1+'Расчет NPV'!$C$12)^2</f>
        <v/>
      </c>
      <c r="J3034" s="9">
        <f>((D3034*(1+E3034)^2*(C3034-F3034)-G3034)-MAX((D3034*(1+E3034)^2*(C3034-F3034)-G3034)-B3034/6,0)*'Расчет NPV'!$C$13)/(1+'Расчет NPV'!$C$12)^3</f>
        <v/>
      </c>
      <c r="K3034" s="9">
        <f>((D3034*(1+E3034)^3*(C3034-F3034)-G3034)-MAX((D3034*(1+E3034)^3*(C3034-F3034)-G3034)-B3034/6,0)*'Расчет NPV'!$C$13)/(1+'Расчет NPV'!$C$12)^4</f>
        <v/>
      </c>
      <c r="L3034" s="9">
        <f>((D3034*(1+E3034)^4*(C3034-F3034)-G3034)-MAX((D3034*(1+E3034)^4*(C3034-F3034)-G3034)-B3034/6,0)*'Расчет NPV'!$C$13)/(1+'Расчет NPV'!$C$12)^5</f>
        <v/>
      </c>
      <c r="M3034" s="9">
        <f>((D3034*(1+E3034)^5*(C3034-F3034)-G3034)-MAX((D3034*(1+E3034)^5*(C3034-F3034)-G3034)-B3034/6,0)*'Расчет NPV'!$C$13)/(1+'Расчет NPV'!$C$12)^6</f>
        <v/>
      </c>
      <c r="N3034" s="13">
        <f>SUM(H3034:M3034)-B3034</f>
        <v/>
      </c>
    </row>
    <row r="3035">
      <c r="A3035" t="n">
        <v>3031</v>
      </c>
      <c r="B3035" s="9">
        <f>_xlfn.BETA.INV(RAND(),'Расчет NPV'!$E$5,'Расчет NPV'!$F$5,'Расчет NPV'!$B$5,'Расчет NPV'!$D$5)</f>
        <v/>
      </c>
      <c r="C3035" s="9">
        <f>_xlfn.BETA.INV(RAND(),'Расчет NPV'!$E$6,'Расчет NPV'!$F$6,'Расчет NPV'!$B$6,'Расчет NPV'!$D$6)</f>
        <v/>
      </c>
      <c r="D3035" s="9">
        <f>_xlfn.BETA.INV(RAND(),'Расчет NPV'!$E$7,'Расчет NPV'!$F$7,'Расчет NPV'!$B$7,'Расчет NPV'!$D$7)</f>
        <v/>
      </c>
      <c r="E3035" s="5">
        <f>_xlfn.BETA.INV(RAND(),'Расчет NPV'!$E$8,'Расчет NPV'!$F$8,'Расчет NPV'!$B$8,'Расчет NPV'!$D$8)</f>
        <v/>
      </c>
      <c r="F3035" s="9">
        <f>_xlfn.BETA.INV(RAND(),'Расчет NPV'!$E$9,'Расчет NPV'!$F$9,'Расчет NPV'!$B$9,'Расчет NPV'!$D$9)</f>
        <v/>
      </c>
      <c r="G3035" s="9">
        <f>_xlfn.BETA.INV(RAND(),'Расчет NPV'!$E$10,'Расчет NPV'!$F$10,'Расчет NPV'!$B$10,'Расчет NPV'!$D$10)</f>
        <v/>
      </c>
      <c r="H3035" s="9">
        <f>((D3035*(1+E3035)^0*'Расчет NPV'!$C$14*(C3035-F3035)-G3035)-MAX((D3035*(1+E3035)^0*'Расчет NPV'!$C$14*(C3035-F3035)-G3035)-B3035/6,0)*'Расчет NPV'!$C$13)/(1+'Расчет NPV'!$C$12)^1</f>
        <v/>
      </c>
      <c r="I3035" s="9">
        <f>((D3035*(1+E3035)^1*(C3035-F3035)-G3035)-MAX((D3035*(1+E3035)^1*(C3035-F3035)-G3035)-B3035/6,0)*'Расчет NPV'!$C$13)/(1+'Расчет NPV'!$C$12)^2</f>
        <v/>
      </c>
      <c r="J3035" s="9">
        <f>((D3035*(1+E3035)^2*(C3035-F3035)-G3035)-MAX((D3035*(1+E3035)^2*(C3035-F3035)-G3035)-B3035/6,0)*'Расчет NPV'!$C$13)/(1+'Расчет NPV'!$C$12)^3</f>
        <v/>
      </c>
      <c r="K3035" s="9">
        <f>((D3035*(1+E3035)^3*(C3035-F3035)-G3035)-MAX((D3035*(1+E3035)^3*(C3035-F3035)-G3035)-B3035/6,0)*'Расчет NPV'!$C$13)/(1+'Расчет NPV'!$C$12)^4</f>
        <v/>
      </c>
      <c r="L3035" s="9">
        <f>((D3035*(1+E3035)^4*(C3035-F3035)-G3035)-MAX((D3035*(1+E3035)^4*(C3035-F3035)-G3035)-B3035/6,0)*'Расчет NPV'!$C$13)/(1+'Расчет NPV'!$C$12)^5</f>
        <v/>
      </c>
      <c r="M3035" s="9">
        <f>((D3035*(1+E3035)^5*(C3035-F3035)-G3035)-MAX((D3035*(1+E3035)^5*(C3035-F3035)-G3035)-B3035/6,0)*'Расчет NPV'!$C$13)/(1+'Расчет NPV'!$C$12)^6</f>
        <v/>
      </c>
      <c r="N3035" s="13">
        <f>SUM(H3035:M3035)-B3035</f>
        <v/>
      </c>
    </row>
    <row r="3036">
      <c r="A3036" t="n">
        <v>3032</v>
      </c>
      <c r="B3036" s="9">
        <f>_xlfn.BETA.INV(RAND(),'Расчет NPV'!$E$5,'Расчет NPV'!$F$5,'Расчет NPV'!$B$5,'Расчет NPV'!$D$5)</f>
        <v/>
      </c>
      <c r="C3036" s="9">
        <f>_xlfn.BETA.INV(RAND(),'Расчет NPV'!$E$6,'Расчет NPV'!$F$6,'Расчет NPV'!$B$6,'Расчет NPV'!$D$6)</f>
        <v/>
      </c>
      <c r="D3036" s="9">
        <f>_xlfn.BETA.INV(RAND(),'Расчет NPV'!$E$7,'Расчет NPV'!$F$7,'Расчет NPV'!$B$7,'Расчет NPV'!$D$7)</f>
        <v/>
      </c>
      <c r="E3036" s="5">
        <f>_xlfn.BETA.INV(RAND(),'Расчет NPV'!$E$8,'Расчет NPV'!$F$8,'Расчет NPV'!$B$8,'Расчет NPV'!$D$8)</f>
        <v/>
      </c>
      <c r="F3036" s="9">
        <f>_xlfn.BETA.INV(RAND(),'Расчет NPV'!$E$9,'Расчет NPV'!$F$9,'Расчет NPV'!$B$9,'Расчет NPV'!$D$9)</f>
        <v/>
      </c>
      <c r="G3036" s="9">
        <f>_xlfn.BETA.INV(RAND(),'Расчет NPV'!$E$10,'Расчет NPV'!$F$10,'Расчет NPV'!$B$10,'Расчет NPV'!$D$10)</f>
        <v/>
      </c>
      <c r="H3036" s="9">
        <f>((D3036*(1+E3036)^0*'Расчет NPV'!$C$14*(C3036-F3036)-G3036)-MAX((D3036*(1+E3036)^0*'Расчет NPV'!$C$14*(C3036-F3036)-G3036)-B3036/6,0)*'Расчет NPV'!$C$13)/(1+'Расчет NPV'!$C$12)^1</f>
        <v/>
      </c>
      <c r="I3036" s="9">
        <f>((D3036*(1+E3036)^1*(C3036-F3036)-G3036)-MAX((D3036*(1+E3036)^1*(C3036-F3036)-G3036)-B3036/6,0)*'Расчет NPV'!$C$13)/(1+'Расчет NPV'!$C$12)^2</f>
        <v/>
      </c>
      <c r="J3036" s="9">
        <f>((D3036*(1+E3036)^2*(C3036-F3036)-G3036)-MAX((D3036*(1+E3036)^2*(C3036-F3036)-G3036)-B3036/6,0)*'Расчет NPV'!$C$13)/(1+'Расчет NPV'!$C$12)^3</f>
        <v/>
      </c>
      <c r="K3036" s="9">
        <f>((D3036*(1+E3036)^3*(C3036-F3036)-G3036)-MAX((D3036*(1+E3036)^3*(C3036-F3036)-G3036)-B3036/6,0)*'Расчет NPV'!$C$13)/(1+'Расчет NPV'!$C$12)^4</f>
        <v/>
      </c>
      <c r="L3036" s="9">
        <f>((D3036*(1+E3036)^4*(C3036-F3036)-G3036)-MAX((D3036*(1+E3036)^4*(C3036-F3036)-G3036)-B3036/6,0)*'Расчет NPV'!$C$13)/(1+'Расчет NPV'!$C$12)^5</f>
        <v/>
      </c>
      <c r="M3036" s="9">
        <f>((D3036*(1+E3036)^5*(C3036-F3036)-G3036)-MAX((D3036*(1+E3036)^5*(C3036-F3036)-G3036)-B3036/6,0)*'Расчет NPV'!$C$13)/(1+'Расчет NPV'!$C$12)^6</f>
        <v/>
      </c>
      <c r="N3036" s="13">
        <f>SUM(H3036:M3036)-B3036</f>
        <v/>
      </c>
    </row>
    <row r="3037">
      <c r="A3037" t="n">
        <v>3033</v>
      </c>
      <c r="B3037" s="9">
        <f>_xlfn.BETA.INV(RAND(),'Расчет NPV'!$E$5,'Расчет NPV'!$F$5,'Расчет NPV'!$B$5,'Расчет NPV'!$D$5)</f>
        <v/>
      </c>
      <c r="C3037" s="9">
        <f>_xlfn.BETA.INV(RAND(),'Расчет NPV'!$E$6,'Расчет NPV'!$F$6,'Расчет NPV'!$B$6,'Расчет NPV'!$D$6)</f>
        <v/>
      </c>
      <c r="D3037" s="9">
        <f>_xlfn.BETA.INV(RAND(),'Расчет NPV'!$E$7,'Расчет NPV'!$F$7,'Расчет NPV'!$B$7,'Расчет NPV'!$D$7)</f>
        <v/>
      </c>
      <c r="E3037" s="5">
        <f>_xlfn.BETA.INV(RAND(),'Расчет NPV'!$E$8,'Расчет NPV'!$F$8,'Расчет NPV'!$B$8,'Расчет NPV'!$D$8)</f>
        <v/>
      </c>
      <c r="F3037" s="9">
        <f>_xlfn.BETA.INV(RAND(),'Расчет NPV'!$E$9,'Расчет NPV'!$F$9,'Расчет NPV'!$B$9,'Расчет NPV'!$D$9)</f>
        <v/>
      </c>
      <c r="G3037" s="9">
        <f>_xlfn.BETA.INV(RAND(),'Расчет NPV'!$E$10,'Расчет NPV'!$F$10,'Расчет NPV'!$B$10,'Расчет NPV'!$D$10)</f>
        <v/>
      </c>
      <c r="H3037" s="9">
        <f>((D3037*(1+E3037)^0*'Расчет NPV'!$C$14*(C3037-F3037)-G3037)-MAX((D3037*(1+E3037)^0*'Расчет NPV'!$C$14*(C3037-F3037)-G3037)-B3037/6,0)*'Расчет NPV'!$C$13)/(1+'Расчет NPV'!$C$12)^1</f>
        <v/>
      </c>
      <c r="I3037" s="9">
        <f>((D3037*(1+E3037)^1*(C3037-F3037)-G3037)-MAX((D3037*(1+E3037)^1*(C3037-F3037)-G3037)-B3037/6,0)*'Расчет NPV'!$C$13)/(1+'Расчет NPV'!$C$12)^2</f>
        <v/>
      </c>
      <c r="J3037" s="9">
        <f>((D3037*(1+E3037)^2*(C3037-F3037)-G3037)-MAX((D3037*(1+E3037)^2*(C3037-F3037)-G3037)-B3037/6,0)*'Расчет NPV'!$C$13)/(1+'Расчет NPV'!$C$12)^3</f>
        <v/>
      </c>
      <c r="K3037" s="9">
        <f>((D3037*(1+E3037)^3*(C3037-F3037)-G3037)-MAX((D3037*(1+E3037)^3*(C3037-F3037)-G3037)-B3037/6,0)*'Расчет NPV'!$C$13)/(1+'Расчет NPV'!$C$12)^4</f>
        <v/>
      </c>
      <c r="L3037" s="9">
        <f>((D3037*(1+E3037)^4*(C3037-F3037)-G3037)-MAX((D3037*(1+E3037)^4*(C3037-F3037)-G3037)-B3037/6,0)*'Расчет NPV'!$C$13)/(1+'Расчет NPV'!$C$12)^5</f>
        <v/>
      </c>
      <c r="M3037" s="9">
        <f>((D3037*(1+E3037)^5*(C3037-F3037)-G3037)-MAX((D3037*(1+E3037)^5*(C3037-F3037)-G3037)-B3037/6,0)*'Расчет NPV'!$C$13)/(1+'Расчет NPV'!$C$12)^6</f>
        <v/>
      </c>
      <c r="N3037" s="13">
        <f>SUM(H3037:M3037)-B3037</f>
        <v/>
      </c>
    </row>
    <row r="3038">
      <c r="A3038" t="n">
        <v>3034</v>
      </c>
      <c r="B3038" s="9">
        <f>_xlfn.BETA.INV(RAND(),'Расчет NPV'!$E$5,'Расчет NPV'!$F$5,'Расчет NPV'!$B$5,'Расчет NPV'!$D$5)</f>
        <v/>
      </c>
      <c r="C3038" s="9">
        <f>_xlfn.BETA.INV(RAND(),'Расчет NPV'!$E$6,'Расчет NPV'!$F$6,'Расчет NPV'!$B$6,'Расчет NPV'!$D$6)</f>
        <v/>
      </c>
      <c r="D3038" s="9">
        <f>_xlfn.BETA.INV(RAND(),'Расчет NPV'!$E$7,'Расчет NPV'!$F$7,'Расчет NPV'!$B$7,'Расчет NPV'!$D$7)</f>
        <v/>
      </c>
      <c r="E3038" s="5">
        <f>_xlfn.BETA.INV(RAND(),'Расчет NPV'!$E$8,'Расчет NPV'!$F$8,'Расчет NPV'!$B$8,'Расчет NPV'!$D$8)</f>
        <v/>
      </c>
      <c r="F3038" s="9">
        <f>_xlfn.BETA.INV(RAND(),'Расчет NPV'!$E$9,'Расчет NPV'!$F$9,'Расчет NPV'!$B$9,'Расчет NPV'!$D$9)</f>
        <v/>
      </c>
      <c r="G3038" s="9">
        <f>_xlfn.BETA.INV(RAND(),'Расчет NPV'!$E$10,'Расчет NPV'!$F$10,'Расчет NPV'!$B$10,'Расчет NPV'!$D$10)</f>
        <v/>
      </c>
      <c r="H3038" s="9">
        <f>((D3038*(1+E3038)^0*'Расчет NPV'!$C$14*(C3038-F3038)-G3038)-MAX((D3038*(1+E3038)^0*'Расчет NPV'!$C$14*(C3038-F3038)-G3038)-B3038/6,0)*'Расчет NPV'!$C$13)/(1+'Расчет NPV'!$C$12)^1</f>
        <v/>
      </c>
      <c r="I3038" s="9">
        <f>((D3038*(1+E3038)^1*(C3038-F3038)-G3038)-MAX((D3038*(1+E3038)^1*(C3038-F3038)-G3038)-B3038/6,0)*'Расчет NPV'!$C$13)/(1+'Расчет NPV'!$C$12)^2</f>
        <v/>
      </c>
      <c r="J3038" s="9">
        <f>((D3038*(1+E3038)^2*(C3038-F3038)-G3038)-MAX((D3038*(1+E3038)^2*(C3038-F3038)-G3038)-B3038/6,0)*'Расчет NPV'!$C$13)/(1+'Расчет NPV'!$C$12)^3</f>
        <v/>
      </c>
      <c r="K3038" s="9">
        <f>((D3038*(1+E3038)^3*(C3038-F3038)-G3038)-MAX((D3038*(1+E3038)^3*(C3038-F3038)-G3038)-B3038/6,0)*'Расчет NPV'!$C$13)/(1+'Расчет NPV'!$C$12)^4</f>
        <v/>
      </c>
      <c r="L3038" s="9">
        <f>((D3038*(1+E3038)^4*(C3038-F3038)-G3038)-MAX((D3038*(1+E3038)^4*(C3038-F3038)-G3038)-B3038/6,0)*'Расчет NPV'!$C$13)/(1+'Расчет NPV'!$C$12)^5</f>
        <v/>
      </c>
      <c r="M3038" s="9">
        <f>((D3038*(1+E3038)^5*(C3038-F3038)-G3038)-MAX((D3038*(1+E3038)^5*(C3038-F3038)-G3038)-B3038/6,0)*'Расчет NPV'!$C$13)/(1+'Расчет NPV'!$C$12)^6</f>
        <v/>
      </c>
      <c r="N3038" s="13">
        <f>SUM(H3038:M3038)-B3038</f>
        <v/>
      </c>
    </row>
    <row r="3039">
      <c r="A3039" t="n">
        <v>3035</v>
      </c>
      <c r="B3039" s="9">
        <f>_xlfn.BETA.INV(RAND(),'Расчет NPV'!$E$5,'Расчет NPV'!$F$5,'Расчет NPV'!$B$5,'Расчет NPV'!$D$5)</f>
        <v/>
      </c>
      <c r="C3039" s="9">
        <f>_xlfn.BETA.INV(RAND(),'Расчет NPV'!$E$6,'Расчет NPV'!$F$6,'Расчет NPV'!$B$6,'Расчет NPV'!$D$6)</f>
        <v/>
      </c>
      <c r="D3039" s="9">
        <f>_xlfn.BETA.INV(RAND(),'Расчет NPV'!$E$7,'Расчет NPV'!$F$7,'Расчет NPV'!$B$7,'Расчет NPV'!$D$7)</f>
        <v/>
      </c>
      <c r="E3039" s="5">
        <f>_xlfn.BETA.INV(RAND(),'Расчет NPV'!$E$8,'Расчет NPV'!$F$8,'Расчет NPV'!$B$8,'Расчет NPV'!$D$8)</f>
        <v/>
      </c>
      <c r="F3039" s="9">
        <f>_xlfn.BETA.INV(RAND(),'Расчет NPV'!$E$9,'Расчет NPV'!$F$9,'Расчет NPV'!$B$9,'Расчет NPV'!$D$9)</f>
        <v/>
      </c>
      <c r="G3039" s="9">
        <f>_xlfn.BETA.INV(RAND(),'Расчет NPV'!$E$10,'Расчет NPV'!$F$10,'Расчет NPV'!$B$10,'Расчет NPV'!$D$10)</f>
        <v/>
      </c>
      <c r="H3039" s="9">
        <f>((D3039*(1+E3039)^0*'Расчет NPV'!$C$14*(C3039-F3039)-G3039)-MAX((D3039*(1+E3039)^0*'Расчет NPV'!$C$14*(C3039-F3039)-G3039)-B3039/6,0)*'Расчет NPV'!$C$13)/(1+'Расчет NPV'!$C$12)^1</f>
        <v/>
      </c>
      <c r="I3039" s="9">
        <f>((D3039*(1+E3039)^1*(C3039-F3039)-G3039)-MAX((D3039*(1+E3039)^1*(C3039-F3039)-G3039)-B3039/6,0)*'Расчет NPV'!$C$13)/(1+'Расчет NPV'!$C$12)^2</f>
        <v/>
      </c>
      <c r="J3039" s="9">
        <f>((D3039*(1+E3039)^2*(C3039-F3039)-G3039)-MAX((D3039*(1+E3039)^2*(C3039-F3039)-G3039)-B3039/6,0)*'Расчет NPV'!$C$13)/(1+'Расчет NPV'!$C$12)^3</f>
        <v/>
      </c>
      <c r="K3039" s="9">
        <f>((D3039*(1+E3039)^3*(C3039-F3039)-G3039)-MAX((D3039*(1+E3039)^3*(C3039-F3039)-G3039)-B3039/6,0)*'Расчет NPV'!$C$13)/(1+'Расчет NPV'!$C$12)^4</f>
        <v/>
      </c>
      <c r="L3039" s="9">
        <f>((D3039*(1+E3039)^4*(C3039-F3039)-G3039)-MAX((D3039*(1+E3039)^4*(C3039-F3039)-G3039)-B3039/6,0)*'Расчет NPV'!$C$13)/(1+'Расчет NPV'!$C$12)^5</f>
        <v/>
      </c>
      <c r="M3039" s="9">
        <f>((D3039*(1+E3039)^5*(C3039-F3039)-G3039)-MAX((D3039*(1+E3039)^5*(C3039-F3039)-G3039)-B3039/6,0)*'Расчет NPV'!$C$13)/(1+'Расчет NPV'!$C$12)^6</f>
        <v/>
      </c>
      <c r="N3039" s="13">
        <f>SUM(H3039:M3039)-B3039</f>
        <v/>
      </c>
    </row>
    <row r="3040">
      <c r="A3040" t="n">
        <v>3036</v>
      </c>
      <c r="B3040" s="9">
        <f>_xlfn.BETA.INV(RAND(),'Расчет NPV'!$E$5,'Расчет NPV'!$F$5,'Расчет NPV'!$B$5,'Расчет NPV'!$D$5)</f>
        <v/>
      </c>
      <c r="C3040" s="9">
        <f>_xlfn.BETA.INV(RAND(),'Расчет NPV'!$E$6,'Расчет NPV'!$F$6,'Расчет NPV'!$B$6,'Расчет NPV'!$D$6)</f>
        <v/>
      </c>
      <c r="D3040" s="9">
        <f>_xlfn.BETA.INV(RAND(),'Расчет NPV'!$E$7,'Расчет NPV'!$F$7,'Расчет NPV'!$B$7,'Расчет NPV'!$D$7)</f>
        <v/>
      </c>
      <c r="E3040" s="5">
        <f>_xlfn.BETA.INV(RAND(),'Расчет NPV'!$E$8,'Расчет NPV'!$F$8,'Расчет NPV'!$B$8,'Расчет NPV'!$D$8)</f>
        <v/>
      </c>
      <c r="F3040" s="9">
        <f>_xlfn.BETA.INV(RAND(),'Расчет NPV'!$E$9,'Расчет NPV'!$F$9,'Расчет NPV'!$B$9,'Расчет NPV'!$D$9)</f>
        <v/>
      </c>
      <c r="G3040" s="9">
        <f>_xlfn.BETA.INV(RAND(),'Расчет NPV'!$E$10,'Расчет NPV'!$F$10,'Расчет NPV'!$B$10,'Расчет NPV'!$D$10)</f>
        <v/>
      </c>
      <c r="H3040" s="9">
        <f>((D3040*(1+E3040)^0*'Расчет NPV'!$C$14*(C3040-F3040)-G3040)-MAX((D3040*(1+E3040)^0*'Расчет NPV'!$C$14*(C3040-F3040)-G3040)-B3040/6,0)*'Расчет NPV'!$C$13)/(1+'Расчет NPV'!$C$12)^1</f>
        <v/>
      </c>
      <c r="I3040" s="9">
        <f>((D3040*(1+E3040)^1*(C3040-F3040)-G3040)-MAX((D3040*(1+E3040)^1*(C3040-F3040)-G3040)-B3040/6,0)*'Расчет NPV'!$C$13)/(1+'Расчет NPV'!$C$12)^2</f>
        <v/>
      </c>
      <c r="J3040" s="9">
        <f>((D3040*(1+E3040)^2*(C3040-F3040)-G3040)-MAX((D3040*(1+E3040)^2*(C3040-F3040)-G3040)-B3040/6,0)*'Расчет NPV'!$C$13)/(1+'Расчет NPV'!$C$12)^3</f>
        <v/>
      </c>
      <c r="K3040" s="9">
        <f>((D3040*(1+E3040)^3*(C3040-F3040)-G3040)-MAX((D3040*(1+E3040)^3*(C3040-F3040)-G3040)-B3040/6,0)*'Расчет NPV'!$C$13)/(1+'Расчет NPV'!$C$12)^4</f>
        <v/>
      </c>
      <c r="L3040" s="9">
        <f>((D3040*(1+E3040)^4*(C3040-F3040)-G3040)-MAX((D3040*(1+E3040)^4*(C3040-F3040)-G3040)-B3040/6,0)*'Расчет NPV'!$C$13)/(1+'Расчет NPV'!$C$12)^5</f>
        <v/>
      </c>
      <c r="M3040" s="9">
        <f>((D3040*(1+E3040)^5*(C3040-F3040)-G3040)-MAX((D3040*(1+E3040)^5*(C3040-F3040)-G3040)-B3040/6,0)*'Расчет NPV'!$C$13)/(1+'Расчет NPV'!$C$12)^6</f>
        <v/>
      </c>
      <c r="N3040" s="13">
        <f>SUM(H3040:M3040)-B3040</f>
        <v/>
      </c>
    </row>
    <row r="3041">
      <c r="A3041" t="n">
        <v>3037</v>
      </c>
      <c r="B3041" s="9">
        <f>_xlfn.BETA.INV(RAND(),'Расчет NPV'!$E$5,'Расчет NPV'!$F$5,'Расчет NPV'!$B$5,'Расчет NPV'!$D$5)</f>
        <v/>
      </c>
      <c r="C3041" s="9">
        <f>_xlfn.BETA.INV(RAND(),'Расчет NPV'!$E$6,'Расчет NPV'!$F$6,'Расчет NPV'!$B$6,'Расчет NPV'!$D$6)</f>
        <v/>
      </c>
      <c r="D3041" s="9">
        <f>_xlfn.BETA.INV(RAND(),'Расчет NPV'!$E$7,'Расчет NPV'!$F$7,'Расчет NPV'!$B$7,'Расчет NPV'!$D$7)</f>
        <v/>
      </c>
      <c r="E3041" s="5">
        <f>_xlfn.BETA.INV(RAND(),'Расчет NPV'!$E$8,'Расчет NPV'!$F$8,'Расчет NPV'!$B$8,'Расчет NPV'!$D$8)</f>
        <v/>
      </c>
      <c r="F3041" s="9">
        <f>_xlfn.BETA.INV(RAND(),'Расчет NPV'!$E$9,'Расчет NPV'!$F$9,'Расчет NPV'!$B$9,'Расчет NPV'!$D$9)</f>
        <v/>
      </c>
      <c r="G3041" s="9">
        <f>_xlfn.BETA.INV(RAND(),'Расчет NPV'!$E$10,'Расчет NPV'!$F$10,'Расчет NPV'!$B$10,'Расчет NPV'!$D$10)</f>
        <v/>
      </c>
      <c r="H3041" s="9">
        <f>((D3041*(1+E3041)^0*'Расчет NPV'!$C$14*(C3041-F3041)-G3041)-MAX((D3041*(1+E3041)^0*'Расчет NPV'!$C$14*(C3041-F3041)-G3041)-B3041/6,0)*'Расчет NPV'!$C$13)/(1+'Расчет NPV'!$C$12)^1</f>
        <v/>
      </c>
      <c r="I3041" s="9">
        <f>((D3041*(1+E3041)^1*(C3041-F3041)-G3041)-MAX((D3041*(1+E3041)^1*(C3041-F3041)-G3041)-B3041/6,0)*'Расчет NPV'!$C$13)/(1+'Расчет NPV'!$C$12)^2</f>
        <v/>
      </c>
      <c r="J3041" s="9">
        <f>((D3041*(1+E3041)^2*(C3041-F3041)-G3041)-MAX((D3041*(1+E3041)^2*(C3041-F3041)-G3041)-B3041/6,0)*'Расчет NPV'!$C$13)/(1+'Расчет NPV'!$C$12)^3</f>
        <v/>
      </c>
      <c r="K3041" s="9">
        <f>((D3041*(1+E3041)^3*(C3041-F3041)-G3041)-MAX((D3041*(1+E3041)^3*(C3041-F3041)-G3041)-B3041/6,0)*'Расчет NPV'!$C$13)/(1+'Расчет NPV'!$C$12)^4</f>
        <v/>
      </c>
      <c r="L3041" s="9">
        <f>((D3041*(1+E3041)^4*(C3041-F3041)-G3041)-MAX((D3041*(1+E3041)^4*(C3041-F3041)-G3041)-B3041/6,0)*'Расчет NPV'!$C$13)/(1+'Расчет NPV'!$C$12)^5</f>
        <v/>
      </c>
      <c r="M3041" s="9">
        <f>((D3041*(1+E3041)^5*(C3041-F3041)-G3041)-MAX((D3041*(1+E3041)^5*(C3041-F3041)-G3041)-B3041/6,0)*'Расчет NPV'!$C$13)/(1+'Расчет NPV'!$C$12)^6</f>
        <v/>
      </c>
      <c r="N3041" s="13">
        <f>SUM(H3041:M3041)-B3041</f>
        <v/>
      </c>
    </row>
    <row r="3042">
      <c r="A3042" t="n">
        <v>3038</v>
      </c>
      <c r="B3042" s="9">
        <f>_xlfn.BETA.INV(RAND(),'Расчет NPV'!$E$5,'Расчет NPV'!$F$5,'Расчет NPV'!$B$5,'Расчет NPV'!$D$5)</f>
        <v/>
      </c>
      <c r="C3042" s="9">
        <f>_xlfn.BETA.INV(RAND(),'Расчет NPV'!$E$6,'Расчет NPV'!$F$6,'Расчет NPV'!$B$6,'Расчет NPV'!$D$6)</f>
        <v/>
      </c>
      <c r="D3042" s="9">
        <f>_xlfn.BETA.INV(RAND(),'Расчет NPV'!$E$7,'Расчет NPV'!$F$7,'Расчет NPV'!$B$7,'Расчет NPV'!$D$7)</f>
        <v/>
      </c>
      <c r="E3042" s="5">
        <f>_xlfn.BETA.INV(RAND(),'Расчет NPV'!$E$8,'Расчет NPV'!$F$8,'Расчет NPV'!$B$8,'Расчет NPV'!$D$8)</f>
        <v/>
      </c>
      <c r="F3042" s="9">
        <f>_xlfn.BETA.INV(RAND(),'Расчет NPV'!$E$9,'Расчет NPV'!$F$9,'Расчет NPV'!$B$9,'Расчет NPV'!$D$9)</f>
        <v/>
      </c>
      <c r="G3042" s="9">
        <f>_xlfn.BETA.INV(RAND(),'Расчет NPV'!$E$10,'Расчет NPV'!$F$10,'Расчет NPV'!$B$10,'Расчет NPV'!$D$10)</f>
        <v/>
      </c>
      <c r="H3042" s="9">
        <f>((D3042*(1+E3042)^0*'Расчет NPV'!$C$14*(C3042-F3042)-G3042)-MAX((D3042*(1+E3042)^0*'Расчет NPV'!$C$14*(C3042-F3042)-G3042)-B3042/6,0)*'Расчет NPV'!$C$13)/(1+'Расчет NPV'!$C$12)^1</f>
        <v/>
      </c>
      <c r="I3042" s="9">
        <f>((D3042*(1+E3042)^1*(C3042-F3042)-G3042)-MAX((D3042*(1+E3042)^1*(C3042-F3042)-G3042)-B3042/6,0)*'Расчет NPV'!$C$13)/(1+'Расчет NPV'!$C$12)^2</f>
        <v/>
      </c>
      <c r="J3042" s="9">
        <f>((D3042*(1+E3042)^2*(C3042-F3042)-G3042)-MAX((D3042*(1+E3042)^2*(C3042-F3042)-G3042)-B3042/6,0)*'Расчет NPV'!$C$13)/(1+'Расчет NPV'!$C$12)^3</f>
        <v/>
      </c>
      <c r="K3042" s="9">
        <f>((D3042*(1+E3042)^3*(C3042-F3042)-G3042)-MAX((D3042*(1+E3042)^3*(C3042-F3042)-G3042)-B3042/6,0)*'Расчет NPV'!$C$13)/(1+'Расчет NPV'!$C$12)^4</f>
        <v/>
      </c>
      <c r="L3042" s="9">
        <f>((D3042*(1+E3042)^4*(C3042-F3042)-G3042)-MAX((D3042*(1+E3042)^4*(C3042-F3042)-G3042)-B3042/6,0)*'Расчет NPV'!$C$13)/(1+'Расчет NPV'!$C$12)^5</f>
        <v/>
      </c>
      <c r="M3042" s="9">
        <f>((D3042*(1+E3042)^5*(C3042-F3042)-G3042)-MAX((D3042*(1+E3042)^5*(C3042-F3042)-G3042)-B3042/6,0)*'Расчет NPV'!$C$13)/(1+'Расчет NPV'!$C$12)^6</f>
        <v/>
      </c>
      <c r="N3042" s="13">
        <f>SUM(H3042:M3042)-B3042</f>
        <v/>
      </c>
    </row>
    <row r="3043">
      <c r="A3043" t="n">
        <v>3039</v>
      </c>
      <c r="B3043" s="9">
        <f>_xlfn.BETA.INV(RAND(),'Расчет NPV'!$E$5,'Расчет NPV'!$F$5,'Расчет NPV'!$B$5,'Расчет NPV'!$D$5)</f>
        <v/>
      </c>
      <c r="C3043" s="9">
        <f>_xlfn.BETA.INV(RAND(),'Расчет NPV'!$E$6,'Расчет NPV'!$F$6,'Расчет NPV'!$B$6,'Расчет NPV'!$D$6)</f>
        <v/>
      </c>
      <c r="D3043" s="9">
        <f>_xlfn.BETA.INV(RAND(),'Расчет NPV'!$E$7,'Расчет NPV'!$F$7,'Расчет NPV'!$B$7,'Расчет NPV'!$D$7)</f>
        <v/>
      </c>
      <c r="E3043" s="5">
        <f>_xlfn.BETA.INV(RAND(),'Расчет NPV'!$E$8,'Расчет NPV'!$F$8,'Расчет NPV'!$B$8,'Расчет NPV'!$D$8)</f>
        <v/>
      </c>
      <c r="F3043" s="9">
        <f>_xlfn.BETA.INV(RAND(),'Расчет NPV'!$E$9,'Расчет NPV'!$F$9,'Расчет NPV'!$B$9,'Расчет NPV'!$D$9)</f>
        <v/>
      </c>
      <c r="G3043" s="9">
        <f>_xlfn.BETA.INV(RAND(),'Расчет NPV'!$E$10,'Расчет NPV'!$F$10,'Расчет NPV'!$B$10,'Расчет NPV'!$D$10)</f>
        <v/>
      </c>
      <c r="H3043" s="9">
        <f>((D3043*(1+E3043)^0*'Расчет NPV'!$C$14*(C3043-F3043)-G3043)-MAX((D3043*(1+E3043)^0*'Расчет NPV'!$C$14*(C3043-F3043)-G3043)-B3043/6,0)*'Расчет NPV'!$C$13)/(1+'Расчет NPV'!$C$12)^1</f>
        <v/>
      </c>
      <c r="I3043" s="9">
        <f>((D3043*(1+E3043)^1*(C3043-F3043)-G3043)-MAX((D3043*(1+E3043)^1*(C3043-F3043)-G3043)-B3043/6,0)*'Расчет NPV'!$C$13)/(1+'Расчет NPV'!$C$12)^2</f>
        <v/>
      </c>
      <c r="J3043" s="9">
        <f>((D3043*(1+E3043)^2*(C3043-F3043)-G3043)-MAX((D3043*(1+E3043)^2*(C3043-F3043)-G3043)-B3043/6,0)*'Расчет NPV'!$C$13)/(1+'Расчет NPV'!$C$12)^3</f>
        <v/>
      </c>
      <c r="K3043" s="9">
        <f>((D3043*(1+E3043)^3*(C3043-F3043)-G3043)-MAX((D3043*(1+E3043)^3*(C3043-F3043)-G3043)-B3043/6,0)*'Расчет NPV'!$C$13)/(1+'Расчет NPV'!$C$12)^4</f>
        <v/>
      </c>
      <c r="L3043" s="9">
        <f>((D3043*(1+E3043)^4*(C3043-F3043)-G3043)-MAX((D3043*(1+E3043)^4*(C3043-F3043)-G3043)-B3043/6,0)*'Расчет NPV'!$C$13)/(1+'Расчет NPV'!$C$12)^5</f>
        <v/>
      </c>
      <c r="M3043" s="9">
        <f>((D3043*(1+E3043)^5*(C3043-F3043)-G3043)-MAX((D3043*(1+E3043)^5*(C3043-F3043)-G3043)-B3043/6,0)*'Расчет NPV'!$C$13)/(1+'Расчет NPV'!$C$12)^6</f>
        <v/>
      </c>
      <c r="N3043" s="13">
        <f>SUM(H3043:M3043)-B3043</f>
        <v/>
      </c>
    </row>
    <row r="3044">
      <c r="A3044" t="n">
        <v>3040</v>
      </c>
      <c r="B3044" s="9">
        <f>_xlfn.BETA.INV(RAND(),'Расчет NPV'!$E$5,'Расчет NPV'!$F$5,'Расчет NPV'!$B$5,'Расчет NPV'!$D$5)</f>
        <v/>
      </c>
      <c r="C3044" s="9">
        <f>_xlfn.BETA.INV(RAND(),'Расчет NPV'!$E$6,'Расчет NPV'!$F$6,'Расчет NPV'!$B$6,'Расчет NPV'!$D$6)</f>
        <v/>
      </c>
      <c r="D3044" s="9">
        <f>_xlfn.BETA.INV(RAND(),'Расчет NPV'!$E$7,'Расчет NPV'!$F$7,'Расчет NPV'!$B$7,'Расчет NPV'!$D$7)</f>
        <v/>
      </c>
      <c r="E3044" s="5">
        <f>_xlfn.BETA.INV(RAND(),'Расчет NPV'!$E$8,'Расчет NPV'!$F$8,'Расчет NPV'!$B$8,'Расчет NPV'!$D$8)</f>
        <v/>
      </c>
      <c r="F3044" s="9">
        <f>_xlfn.BETA.INV(RAND(),'Расчет NPV'!$E$9,'Расчет NPV'!$F$9,'Расчет NPV'!$B$9,'Расчет NPV'!$D$9)</f>
        <v/>
      </c>
      <c r="G3044" s="9">
        <f>_xlfn.BETA.INV(RAND(),'Расчет NPV'!$E$10,'Расчет NPV'!$F$10,'Расчет NPV'!$B$10,'Расчет NPV'!$D$10)</f>
        <v/>
      </c>
      <c r="H3044" s="9">
        <f>((D3044*(1+E3044)^0*'Расчет NPV'!$C$14*(C3044-F3044)-G3044)-MAX((D3044*(1+E3044)^0*'Расчет NPV'!$C$14*(C3044-F3044)-G3044)-B3044/6,0)*'Расчет NPV'!$C$13)/(1+'Расчет NPV'!$C$12)^1</f>
        <v/>
      </c>
      <c r="I3044" s="9">
        <f>((D3044*(1+E3044)^1*(C3044-F3044)-G3044)-MAX((D3044*(1+E3044)^1*(C3044-F3044)-G3044)-B3044/6,0)*'Расчет NPV'!$C$13)/(1+'Расчет NPV'!$C$12)^2</f>
        <v/>
      </c>
      <c r="J3044" s="9">
        <f>((D3044*(1+E3044)^2*(C3044-F3044)-G3044)-MAX((D3044*(1+E3044)^2*(C3044-F3044)-G3044)-B3044/6,0)*'Расчет NPV'!$C$13)/(1+'Расчет NPV'!$C$12)^3</f>
        <v/>
      </c>
      <c r="K3044" s="9">
        <f>((D3044*(1+E3044)^3*(C3044-F3044)-G3044)-MAX((D3044*(1+E3044)^3*(C3044-F3044)-G3044)-B3044/6,0)*'Расчет NPV'!$C$13)/(1+'Расчет NPV'!$C$12)^4</f>
        <v/>
      </c>
      <c r="L3044" s="9">
        <f>((D3044*(1+E3044)^4*(C3044-F3044)-G3044)-MAX((D3044*(1+E3044)^4*(C3044-F3044)-G3044)-B3044/6,0)*'Расчет NPV'!$C$13)/(1+'Расчет NPV'!$C$12)^5</f>
        <v/>
      </c>
      <c r="M3044" s="9">
        <f>((D3044*(1+E3044)^5*(C3044-F3044)-G3044)-MAX((D3044*(1+E3044)^5*(C3044-F3044)-G3044)-B3044/6,0)*'Расчет NPV'!$C$13)/(1+'Расчет NPV'!$C$12)^6</f>
        <v/>
      </c>
      <c r="N3044" s="13">
        <f>SUM(H3044:M3044)-B3044</f>
        <v/>
      </c>
    </row>
    <row r="3045">
      <c r="A3045" t="n">
        <v>3041</v>
      </c>
      <c r="B3045" s="9">
        <f>_xlfn.BETA.INV(RAND(),'Расчет NPV'!$E$5,'Расчет NPV'!$F$5,'Расчет NPV'!$B$5,'Расчет NPV'!$D$5)</f>
        <v/>
      </c>
      <c r="C3045" s="9">
        <f>_xlfn.BETA.INV(RAND(),'Расчет NPV'!$E$6,'Расчет NPV'!$F$6,'Расчет NPV'!$B$6,'Расчет NPV'!$D$6)</f>
        <v/>
      </c>
      <c r="D3045" s="9">
        <f>_xlfn.BETA.INV(RAND(),'Расчет NPV'!$E$7,'Расчет NPV'!$F$7,'Расчет NPV'!$B$7,'Расчет NPV'!$D$7)</f>
        <v/>
      </c>
      <c r="E3045" s="5">
        <f>_xlfn.BETA.INV(RAND(),'Расчет NPV'!$E$8,'Расчет NPV'!$F$8,'Расчет NPV'!$B$8,'Расчет NPV'!$D$8)</f>
        <v/>
      </c>
      <c r="F3045" s="9">
        <f>_xlfn.BETA.INV(RAND(),'Расчет NPV'!$E$9,'Расчет NPV'!$F$9,'Расчет NPV'!$B$9,'Расчет NPV'!$D$9)</f>
        <v/>
      </c>
      <c r="G3045" s="9">
        <f>_xlfn.BETA.INV(RAND(),'Расчет NPV'!$E$10,'Расчет NPV'!$F$10,'Расчет NPV'!$B$10,'Расчет NPV'!$D$10)</f>
        <v/>
      </c>
      <c r="H3045" s="9">
        <f>((D3045*(1+E3045)^0*'Расчет NPV'!$C$14*(C3045-F3045)-G3045)-MAX((D3045*(1+E3045)^0*'Расчет NPV'!$C$14*(C3045-F3045)-G3045)-B3045/6,0)*'Расчет NPV'!$C$13)/(1+'Расчет NPV'!$C$12)^1</f>
        <v/>
      </c>
      <c r="I3045" s="9">
        <f>((D3045*(1+E3045)^1*(C3045-F3045)-G3045)-MAX((D3045*(1+E3045)^1*(C3045-F3045)-G3045)-B3045/6,0)*'Расчет NPV'!$C$13)/(1+'Расчет NPV'!$C$12)^2</f>
        <v/>
      </c>
      <c r="J3045" s="9">
        <f>((D3045*(1+E3045)^2*(C3045-F3045)-G3045)-MAX((D3045*(1+E3045)^2*(C3045-F3045)-G3045)-B3045/6,0)*'Расчет NPV'!$C$13)/(1+'Расчет NPV'!$C$12)^3</f>
        <v/>
      </c>
      <c r="K3045" s="9">
        <f>((D3045*(1+E3045)^3*(C3045-F3045)-G3045)-MAX((D3045*(1+E3045)^3*(C3045-F3045)-G3045)-B3045/6,0)*'Расчет NPV'!$C$13)/(1+'Расчет NPV'!$C$12)^4</f>
        <v/>
      </c>
      <c r="L3045" s="9">
        <f>((D3045*(1+E3045)^4*(C3045-F3045)-G3045)-MAX((D3045*(1+E3045)^4*(C3045-F3045)-G3045)-B3045/6,0)*'Расчет NPV'!$C$13)/(1+'Расчет NPV'!$C$12)^5</f>
        <v/>
      </c>
      <c r="M3045" s="9">
        <f>((D3045*(1+E3045)^5*(C3045-F3045)-G3045)-MAX((D3045*(1+E3045)^5*(C3045-F3045)-G3045)-B3045/6,0)*'Расчет NPV'!$C$13)/(1+'Расчет NPV'!$C$12)^6</f>
        <v/>
      </c>
      <c r="N3045" s="13">
        <f>SUM(H3045:M3045)-B3045</f>
        <v/>
      </c>
    </row>
    <row r="3046">
      <c r="A3046" t="n">
        <v>3042</v>
      </c>
      <c r="B3046" s="9">
        <f>_xlfn.BETA.INV(RAND(),'Расчет NPV'!$E$5,'Расчет NPV'!$F$5,'Расчет NPV'!$B$5,'Расчет NPV'!$D$5)</f>
        <v/>
      </c>
      <c r="C3046" s="9">
        <f>_xlfn.BETA.INV(RAND(),'Расчет NPV'!$E$6,'Расчет NPV'!$F$6,'Расчет NPV'!$B$6,'Расчет NPV'!$D$6)</f>
        <v/>
      </c>
      <c r="D3046" s="9">
        <f>_xlfn.BETA.INV(RAND(),'Расчет NPV'!$E$7,'Расчет NPV'!$F$7,'Расчет NPV'!$B$7,'Расчет NPV'!$D$7)</f>
        <v/>
      </c>
      <c r="E3046" s="5">
        <f>_xlfn.BETA.INV(RAND(),'Расчет NPV'!$E$8,'Расчет NPV'!$F$8,'Расчет NPV'!$B$8,'Расчет NPV'!$D$8)</f>
        <v/>
      </c>
      <c r="F3046" s="9">
        <f>_xlfn.BETA.INV(RAND(),'Расчет NPV'!$E$9,'Расчет NPV'!$F$9,'Расчет NPV'!$B$9,'Расчет NPV'!$D$9)</f>
        <v/>
      </c>
      <c r="G3046" s="9">
        <f>_xlfn.BETA.INV(RAND(),'Расчет NPV'!$E$10,'Расчет NPV'!$F$10,'Расчет NPV'!$B$10,'Расчет NPV'!$D$10)</f>
        <v/>
      </c>
      <c r="H3046" s="9">
        <f>((D3046*(1+E3046)^0*'Расчет NPV'!$C$14*(C3046-F3046)-G3046)-MAX((D3046*(1+E3046)^0*'Расчет NPV'!$C$14*(C3046-F3046)-G3046)-B3046/6,0)*'Расчет NPV'!$C$13)/(1+'Расчет NPV'!$C$12)^1</f>
        <v/>
      </c>
      <c r="I3046" s="9">
        <f>((D3046*(1+E3046)^1*(C3046-F3046)-G3046)-MAX((D3046*(1+E3046)^1*(C3046-F3046)-G3046)-B3046/6,0)*'Расчет NPV'!$C$13)/(1+'Расчет NPV'!$C$12)^2</f>
        <v/>
      </c>
      <c r="J3046" s="9">
        <f>((D3046*(1+E3046)^2*(C3046-F3046)-G3046)-MAX((D3046*(1+E3046)^2*(C3046-F3046)-G3046)-B3046/6,0)*'Расчет NPV'!$C$13)/(1+'Расчет NPV'!$C$12)^3</f>
        <v/>
      </c>
      <c r="K3046" s="9">
        <f>((D3046*(1+E3046)^3*(C3046-F3046)-G3046)-MAX((D3046*(1+E3046)^3*(C3046-F3046)-G3046)-B3046/6,0)*'Расчет NPV'!$C$13)/(1+'Расчет NPV'!$C$12)^4</f>
        <v/>
      </c>
      <c r="L3046" s="9">
        <f>((D3046*(1+E3046)^4*(C3046-F3046)-G3046)-MAX((D3046*(1+E3046)^4*(C3046-F3046)-G3046)-B3046/6,0)*'Расчет NPV'!$C$13)/(1+'Расчет NPV'!$C$12)^5</f>
        <v/>
      </c>
      <c r="M3046" s="9">
        <f>((D3046*(1+E3046)^5*(C3046-F3046)-G3046)-MAX((D3046*(1+E3046)^5*(C3046-F3046)-G3046)-B3046/6,0)*'Расчет NPV'!$C$13)/(1+'Расчет NPV'!$C$12)^6</f>
        <v/>
      </c>
      <c r="N3046" s="13">
        <f>SUM(H3046:M3046)-B3046</f>
        <v/>
      </c>
    </row>
    <row r="3047">
      <c r="A3047" t="n">
        <v>3043</v>
      </c>
      <c r="B3047" s="9">
        <f>_xlfn.BETA.INV(RAND(),'Расчет NPV'!$E$5,'Расчет NPV'!$F$5,'Расчет NPV'!$B$5,'Расчет NPV'!$D$5)</f>
        <v/>
      </c>
      <c r="C3047" s="9">
        <f>_xlfn.BETA.INV(RAND(),'Расчет NPV'!$E$6,'Расчет NPV'!$F$6,'Расчет NPV'!$B$6,'Расчет NPV'!$D$6)</f>
        <v/>
      </c>
      <c r="D3047" s="9">
        <f>_xlfn.BETA.INV(RAND(),'Расчет NPV'!$E$7,'Расчет NPV'!$F$7,'Расчет NPV'!$B$7,'Расчет NPV'!$D$7)</f>
        <v/>
      </c>
      <c r="E3047" s="5">
        <f>_xlfn.BETA.INV(RAND(),'Расчет NPV'!$E$8,'Расчет NPV'!$F$8,'Расчет NPV'!$B$8,'Расчет NPV'!$D$8)</f>
        <v/>
      </c>
      <c r="F3047" s="9">
        <f>_xlfn.BETA.INV(RAND(),'Расчет NPV'!$E$9,'Расчет NPV'!$F$9,'Расчет NPV'!$B$9,'Расчет NPV'!$D$9)</f>
        <v/>
      </c>
      <c r="G3047" s="9">
        <f>_xlfn.BETA.INV(RAND(),'Расчет NPV'!$E$10,'Расчет NPV'!$F$10,'Расчет NPV'!$B$10,'Расчет NPV'!$D$10)</f>
        <v/>
      </c>
      <c r="H3047" s="9">
        <f>((D3047*(1+E3047)^0*'Расчет NPV'!$C$14*(C3047-F3047)-G3047)-MAX((D3047*(1+E3047)^0*'Расчет NPV'!$C$14*(C3047-F3047)-G3047)-B3047/6,0)*'Расчет NPV'!$C$13)/(1+'Расчет NPV'!$C$12)^1</f>
        <v/>
      </c>
      <c r="I3047" s="9">
        <f>((D3047*(1+E3047)^1*(C3047-F3047)-G3047)-MAX((D3047*(1+E3047)^1*(C3047-F3047)-G3047)-B3047/6,0)*'Расчет NPV'!$C$13)/(1+'Расчет NPV'!$C$12)^2</f>
        <v/>
      </c>
      <c r="J3047" s="9">
        <f>((D3047*(1+E3047)^2*(C3047-F3047)-G3047)-MAX((D3047*(1+E3047)^2*(C3047-F3047)-G3047)-B3047/6,0)*'Расчет NPV'!$C$13)/(1+'Расчет NPV'!$C$12)^3</f>
        <v/>
      </c>
      <c r="K3047" s="9">
        <f>((D3047*(1+E3047)^3*(C3047-F3047)-G3047)-MAX((D3047*(1+E3047)^3*(C3047-F3047)-G3047)-B3047/6,0)*'Расчет NPV'!$C$13)/(1+'Расчет NPV'!$C$12)^4</f>
        <v/>
      </c>
      <c r="L3047" s="9">
        <f>((D3047*(1+E3047)^4*(C3047-F3047)-G3047)-MAX((D3047*(1+E3047)^4*(C3047-F3047)-G3047)-B3047/6,0)*'Расчет NPV'!$C$13)/(1+'Расчет NPV'!$C$12)^5</f>
        <v/>
      </c>
      <c r="M3047" s="9">
        <f>((D3047*(1+E3047)^5*(C3047-F3047)-G3047)-MAX((D3047*(1+E3047)^5*(C3047-F3047)-G3047)-B3047/6,0)*'Расчет NPV'!$C$13)/(1+'Расчет NPV'!$C$12)^6</f>
        <v/>
      </c>
      <c r="N3047" s="13">
        <f>SUM(H3047:M3047)-B3047</f>
        <v/>
      </c>
    </row>
    <row r="3048">
      <c r="A3048" t="n">
        <v>3044</v>
      </c>
      <c r="B3048" s="9">
        <f>_xlfn.BETA.INV(RAND(),'Расчет NPV'!$E$5,'Расчет NPV'!$F$5,'Расчет NPV'!$B$5,'Расчет NPV'!$D$5)</f>
        <v/>
      </c>
      <c r="C3048" s="9">
        <f>_xlfn.BETA.INV(RAND(),'Расчет NPV'!$E$6,'Расчет NPV'!$F$6,'Расчет NPV'!$B$6,'Расчет NPV'!$D$6)</f>
        <v/>
      </c>
      <c r="D3048" s="9">
        <f>_xlfn.BETA.INV(RAND(),'Расчет NPV'!$E$7,'Расчет NPV'!$F$7,'Расчет NPV'!$B$7,'Расчет NPV'!$D$7)</f>
        <v/>
      </c>
      <c r="E3048" s="5">
        <f>_xlfn.BETA.INV(RAND(),'Расчет NPV'!$E$8,'Расчет NPV'!$F$8,'Расчет NPV'!$B$8,'Расчет NPV'!$D$8)</f>
        <v/>
      </c>
      <c r="F3048" s="9">
        <f>_xlfn.BETA.INV(RAND(),'Расчет NPV'!$E$9,'Расчет NPV'!$F$9,'Расчет NPV'!$B$9,'Расчет NPV'!$D$9)</f>
        <v/>
      </c>
      <c r="G3048" s="9">
        <f>_xlfn.BETA.INV(RAND(),'Расчет NPV'!$E$10,'Расчет NPV'!$F$10,'Расчет NPV'!$B$10,'Расчет NPV'!$D$10)</f>
        <v/>
      </c>
      <c r="H3048" s="9">
        <f>((D3048*(1+E3048)^0*'Расчет NPV'!$C$14*(C3048-F3048)-G3048)-MAX((D3048*(1+E3048)^0*'Расчет NPV'!$C$14*(C3048-F3048)-G3048)-B3048/6,0)*'Расчет NPV'!$C$13)/(1+'Расчет NPV'!$C$12)^1</f>
        <v/>
      </c>
      <c r="I3048" s="9">
        <f>((D3048*(1+E3048)^1*(C3048-F3048)-G3048)-MAX((D3048*(1+E3048)^1*(C3048-F3048)-G3048)-B3048/6,0)*'Расчет NPV'!$C$13)/(1+'Расчет NPV'!$C$12)^2</f>
        <v/>
      </c>
      <c r="J3048" s="9">
        <f>((D3048*(1+E3048)^2*(C3048-F3048)-G3048)-MAX((D3048*(1+E3048)^2*(C3048-F3048)-G3048)-B3048/6,0)*'Расчет NPV'!$C$13)/(1+'Расчет NPV'!$C$12)^3</f>
        <v/>
      </c>
      <c r="K3048" s="9">
        <f>((D3048*(1+E3048)^3*(C3048-F3048)-G3048)-MAX((D3048*(1+E3048)^3*(C3048-F3048)-G3048)-B3048/6,0)*'Расчет NPV'!$C$13)/(1+'Расчет NPV'!$C$12)^4</f>
        <v/>
      </c>
      <c r="L3048" s="9">
        <f>((D3048*(1+E3048)^4*(C3048-F3048)-G3048)-MAX((D3048*(1+E3048)^4*(C3048-F3048)-G3048)-B3048/6,0)*'Расчет NPV'!$C$13)/(1+'Расчет NPV'!$C$12)^5</f>
        <v/>
      </c>
      <c r="M3048" s="9">
        <f>((D3048*(1+E3048)^5*(C3048-F3048)-G3048)-MAX((D3048*(1+E3048)^5*(C3048-F3048)-G3048)-B3048/6,0)*'Расчет NPV'!$C$13)/(1+'Расчет NPV'!$C$12)^6</f>
        <v/>
      </c>
      <c r="N3048" s="13">
        <f>SUM(H3048:M3048)-B3048</f>
        <v/>
      </c>
    </row>
    <row r="3049">
      <c r="A3049" t="n">
        <v>3045</v>
      </c>
      <c r="B3049" s="9">
        <f>_xlfn.BETA.INV(RAND(),'Расчет NPV'!$E$5,'Расчет NPV'!$F$5,'Расчет NPV'!$B$5,'Расчет NPV'!$D$5)</f>
        <v/>
      </c>
      <c r="C3049" s="9">
        <f>_xlfn.BETA.INV(RAND(),'Расчет NPV'!$E$6,'Расчет NPV'!$F$6,'Расчет NPV'!$B$6,'Расчет NPV'!$D$6)</f>
        <v/>
      </c>
      <c r="D3049" s="9">
        <f>_xlfn.BETA.INV(RAND(),'Расчет NPV'!$E$7,'Расчет NPV'!$F$7,'Расчет NPV'!$B$7,'Расчет NPV'!$D$7)</f>
        <v/>
      </c>
      <c r="E3049" s="5">
        <f>_xlfn.BETA.INV(RAND(),'Расчет NPV'!$E$8,'Расчет NPV'!$F$8,'Расчет NPV'!$B$8,'Расчет NPV'!$D$8)</f>
        <v/>
      </c>
      <c r="F3049" s="9">
        <f>_xlfn.BETA.INV(RAND(),'Расчет NPV'!$E$9,'Расчет NPV'!$F$9,'Расчет NPV'!$B$9,'Расчет NPV'!$D$9)</f>
        <v/>
      </c>
      <c r="G3049" s="9">
        <f>_xlfn.BETA.INV(RAND(),'Расчет NPV'!$E$10,'Расчет NPV'!$F$10,'Расчет NPV'!$B$10,'Расчет NPV'!$D$10)</f>
        <v/>
      </c>
      <c r="H3049" s="9">
        <f>((D3049*(1+E3049)^0*'Расчет NPV'!$C$14*(C3049-F3049)-G3049)-MAX((D3049*(1+E3049)^0*'Расчет NPV'!$C$14*(C3049-F3049)-G3049)-B3049/6,0)*'Расчет NPV'!$C$13)/(1+'Расчет NPV'!$C$12)^1</f>
        <v/>
      </c>
      <c r="I3049" s="9">
        <f>((D3049*(1+E3049)^1*(C3049-F3049)-G3049)-MAX((D3049*(1+E3049)^1*(C3049-F3049)-G3049)-B3049/6,0)*'Расчет NPV'!$C$13)/(1+'Расчет NPV'!$C$12)^2</f>
        <v/>
      </c>
      <c r="J3049" s="9">
        <f>((D3049*(1+E3049)^2*(C3049-F3049)-G3049)-MAX((D3049*(1+E3049)^2*(C3049-F3049)-G3049)-B3049/6,0)*'Расчет NPV'!$C$13)/(1+'Расчет NPV'!$C$12)^3</f>
        <v/>
      </c>
      <c r="K3049" s="9">
        <f>((D3049*(1+E3049)^3*(C3049-F3049)-G3049)-MAX((D3049*(1+E3049)^3*(C3049-F3049)-G3049)-B3049/6,0)*'Расчет NPV'!$C$13)/(1+'Расчет NPV'!$C$12)^4</f>
        <v/>
      </c>
      <c r="L3049" s="9">
        <f>((D3049*(1+E3049)^4*(C3049-F3049)-G3049)-MAX((D3049*(1+E3049)^4*(C3049-F3049)-G3049)-B3049/6,0)*'Расчет NPV'!$C$13)/(1+'Расчет NPV'!$C$12)^5</f>
        <v/>
      </c>
      <c r="M3049" s="9">
        <f>((D3049*(1+E3049)^5*(C3049-F3049)-G3049)-MAX((D3049*(1+E3049)^5*(C3049-F3049)-G3049)-B3049/6,0)*'Расчет NPV'!$C$13)/(1+'Расчет NPV'!$C$12)^6</f>
        <v/>
      </c>
      <c r="N3049" s="13">
        <f>SUM(H3049:M3049)-B3049</f>
        <v/>
      </c>
    </row>
    <row r="3050">
      <c r="A3050" t="n">
        <v>3046</v>
      </c>
      <c r="B3050" s="9">
        <f>_xlfn.BETA.INV(RAND(),'Расчет NPV'!$E$5,'Расчет NPV'!$F$5,'Расчет NPV'!$B$5,'Расчет NPV'!$D$5)</f>
        <v/>
      </c>
      <c r="C3050" s="9">
        <f>_xlfn.BETA.INV(RAND(),'Расчет NPV'!$E$6,'Расчет NPV'!$F$6,'Расчет NPV'!$B$6,'Расчет NPV'!$D$6)</f>
        <v/>
      </c>
      <c r="D3050" s="9">
        <f>_xlfn.BETA.INV(RAND(),'Расчет NPV'!$E$7,'Расчет NPV'!$F$7,'Расчет NPV'!$B$7,'Расчет NPV'!$D$7)</f>
        <v/>
      </c>
      <c r="E3050" s="5">
        <f>_xlfn.BETA.INV(RAND(),'Расчет NPV'!$E$8,'Расчет NPV'!$F$8,'Расчет NPV'!$B$8,'Расчет NPV'!$D$8)</f>
        <v/>
      </c>
      <c r="F3050" s="9">
        <f>_xlfn.BETA.INV(RAND(),'Расчет NPV'!$E$9,'Расчет NPV'!$F$9,'Расчет NPV'!$B$9,'Расчет NPV'!$D$9)</f>
        <v/>
      </c>
      <c r="G3050" s="9">
        <f>_xlfn.BETA.INV(RAND(),'Расчет NPV'!$E$10,'Расчет NPV'!$F$10,'Расчет NPV'!$B$10,'Расчет NPV'!$D$10)</f>
        <v/>
      </c>
      <c r="H3050" s="9">
        <f>((D3050*(1+E3050)^0*'Расчет NPV'!$C$14*(C3050-F3050)-G3050)-MAX((D3050*(1+E3050)^0*'Расчет NPV'!$C$14*(C3050-F3050)-G3050)-B3050/6,0)*'Расчет NPV'!$C$13)/(1+'Расчет NPV'!$C$12)^1</f>
        <v/>
      </c>
      <c r="I3050" s="9">
        <f>((D3050*(1+E3050)^1*(C3050-F3050)-G3050)-MAX((D3050*(1+E3050)^1*(C3050-F3050)-G3050)-B3050/6,0)*'Расчет NPV'!$C$13)/(1+'Расчет NPV'!$C$12)^2</f>
        <v/>
      </c>
      <c r="J3050" s="9">
        <f>((D3050*(1+E3050)^2*(C3050-F3050)-G3050)-MAX((D3050*(1+E3050)^2*(C3050-F3050)-G3050)-B3050/6,0)*'Расчет NPV'!$C$13)/(1+'Расчет NPV'!$C$12)^3</f>
        <v/>
      </c>
      <c r="K3050" s="9">
        <f>((D3050*(1+E3050)^3*(C3050-F3050)-G3050)-MAX((D3050*(1+E3050)^3*(C3050-F3050)-G3050)-B3050/6,0)*'Расчет NPV'!$C$13)/(1+'Расчет NPV'!$C$12)^4</f>
        <v/>
      </c>
      <c r="L3050" s="9">
        <f>((D3050*(1+E3050)^4*(C3050-F3050)-G3050)-MAX((D3050*(1+E3050)^4*(C3050-F3050)-G3050)-B3050/6,0)*'Расчет NPV'!$C$13)/(1+'Расчет NPV'!$C$12)^5</f>
        <v/>
      </c>
      <c r="M3050" s="9">
        <f>((D3050*(1+E3050)^5*(C3050-F3050)-G3050)-MAX((D3050*(1+E3050)^5*(C3050-F3050)-G3050)-B3050/6,0)*'Расчет NPV'!$C$13)/(1+'Расчет NPV'!$C$12)^6</f>
        <v/>
      </c>
      <c r="N3050" s="13">
        <f>SUM(H3050:M3050)-B3050</f>
        <v/>
      </c>
    </row>
    <row r="3051">
      <c r="A3051" t="n">
        <v>3047</v>
      </c>
      <c r="B3051" s="9">
        <f>_xlfn.BETA.INV(RAND(),'Расчет NPV'!$E$5,'Расчет NPV'!$F$5,'Расчет NPV'!$B$5,'Расчет NPV'!$D$5)</f>
        <v/>
      </c>
      <c r="C3051" s="9">
        <f>_xlfn.BETA.INV(RAND(),'Расчет NPV'!$E$6,'Расчет NPV'!$F$6,'Расчет NPV'!$B$6,'Расчет NPV'!$D$6)</f>
        <v/>
      </c>
      <c r="D3051" s="9">
        <f>_xlfn.BETA.INV(RAND(),'Расчет NPV'!$E$7,'Расчет NPV'!$F$7,'Расчет NPV'!$B$7,'Расчет NPV'!$D$7)</f>
        <v/>
      </c>
      <c r="E3051" s="5">
        <f>_xlfn.BETA.INV(RAND(),'Расчет NPV'!$E$8,'Расчет NPV'!$F$8,'Расчет NPV'!$B$8,'Расчет NPV'!$D$8)</f>
        <v/>
      </c>
      <c r="F3051" s="9">
        <f>_xlfn.BETA.INV(RAND(),'Расчет NPV'!$E$9,'Расчет NPV'!$F$9,'Расчет NPV'!$B$9,'Расчет NPV'!$D$9)</f>
        <v/>
      </c>
      <c r="G3051" s="9">
        <f>_xlfn.BETA.INV(RAND(),'Расчет NPV'!$E$10,'Расчет NPV'!$F$10,'Расчет NPV'!$B$10,'Расчет NPV'!$D$10)</f>
        <v/>
      </c>
      <c r="H3051" s="9">
        <f>((D3051*(1+E3051)^0*'Расчет NPV'!$C$14*(C3051-F3051)-G3051)-MAX((D3051*(1+E3051)^0*'Расчет NPV'!$C$14*(C3051-F3051)-G3051)-B3051/6,0)*'Расчет NPV'!$C$13)/(1+'Расчет NPV'!$C$12)^1</f>
        <v/>
      </c>
      <c r="I3051" s="9">
        <f>((D3051*(1+E3051)^1*(C3051-F3051)-G3051)-MAX((D3051*(1+E3051)^1*(C3051-F3051)-G3051)-B3051/6,0)*'Расчет NPV'!$C$13)/(1+'Расчет NPV'!$C$12)^2</f>
        <v/>
      </c>
      <c r="J3051" s="9">
        <f>((D3051*(1+E3051)^2*(C3051-F3051)-G3051)-MAX((D3051*(1+E3051)^2*(C3051-F3051)-G3051)-B3051/6,0)*'Расчет NPV'!$C$13)/(1+'Расчет NPV'!$C$12)^3</f>
        <v/>
      </c>
      <c r="K3051" s="9">
        <f>((D3051*(1+E3051)^3*(C3051-F3051)-G3051)-MAX((D3051*(1+E3051)^3*(C3051-F3051)-G3051)-B3051/6,0)*'Расчет NPV'!$C$13)/(1+'Расчет NPV'!$C$12)^4</f>
        <v/>
      </c>
      <c r="L3051" s="9">
        <f>((D3051*(1+E3051)^4*(C3051-F3051)-G3051)-MAX((D3051*(1+E3051)^4*(C3051-F3051)-G3051)-B3051/6,0)*'Расчет NPV'!$C$13)/(1+'Расчет NPV'!$C$12)^5</f>
        <v/>
      </c>
      <c r="M3051" s="9">
        <f>((D3051*(1+E3051)^5*(C3051-F3051)-G3051)-MAX((D3051*(1+E3051)^5*(C3051-F3051)-G3051)-B3051/6,0)*'Расчет NPV'!$C$13)/(1+'Расчет NPV'!$C$12)^6</f>
        <v/>
      </c>
      <c r="N3051" s="13">
        <f>SUM(H3051:M3051)-B3051</f>
        <v/>
      </c>
    </row>
    <row r="3052">
      <c r="A3052" t="n">
        <v>3048</v>
      </c>
      <c r="B3052" s="9">
        <f>_xlfn.BETA.INV(RAND(),'Расчет NPV'!$E$5,'Расчет NPV'!$F$5,'Расчет NPV'!$B$5,'Расчет NPV'!$D$5)</f>
        <v/>
      </c>
      <c r="C3052" s="9">
        <f>_xlfn.BETA.INV(RAND(),'Расчет NPV'!$E$6,'Расчет NPV'!$F$6,'Расчет NPV'!$B$6,'Расчет NPV'!$D$6)</f>
        <v/>
      </c>
      <c r="D3052" s="9">
        <f>_xlfn.BETA.INV(RAND(),'Расчет NPV'!$E$7,'Расчет NPV'!$F$7,'Расчет NPV'!$B$7,'Расчет NPV'!$D$7)</f>
        <v/>
      </c>
      <c r="E3052" s="5">
        <f>_xlfn.BETA.INV(RAND(),'Расчет NPV'!$E$8,'Расчет NPV'!$F$8,'Расчет NPV'!$B$8,'Расчет NPV'!$D$8)</f>
        <v/>
      </c>
      <c r="F3052" s="9">
        <f>_xlfn.BETA.INV(RAND(),'Расчет NPV'!$E$9,'Расчет NPV'!$F$9,'Расчет NPV'!$B$9,'Расчет NPV'!$D$9)</f>
        <v/>
      </c>
      <c r="G3052" s="9">
        <f>_xlfn.BETA.INV(RAND(),'Расчет NPV'!$E$10,'Расчет NPV'!$F$10,'Расчет NPV'!$B$10,'Расчет NPV'!$D$10)</f>
        <v/>
      </c>
      <c r="H3052" s="9">
        <f>((D3052*(1+E3052)^0*'Расчет NPV'!$C$14*(C3052-F3052)-G3052)-MAX((D3052*(1+E3052)^0*'Расчет NPV'!$C$14*(C3052-F3052)-G3052)-B3052/6,0)*'Расчет NPV'!$C$13)/(1+'Расчет NPV'!$C$12)^1</f>
        <v/>
      </c>
      <c r="I3052" s="9">
        <f>((D3052*(1+E3052)^1*(C3052-F3052)-G3052)-MAX((D3052*(1+E3052)^1*(C3052-F3052)-G3052)-B3052/6,0)*'Расчет NPV'!$C$13)/(1+'Расчет NPV'!$C$12)^2</f>
        <v/>
      </c>
      <c r="J3052" s="9">
        <f>((D3052*(1+E3052)^2*(C3052-F3052)-G3052)-MAX((D3052*(1+E3052)^2*(C3052-F3052)-G3052)-B3052/6,0)*'Расчет NPV'!$C$13)/(1+'Расчет NPV'!$C$12)^3</f>
        <v/>
      </c>
      <c r="K3052" s="9">
        <f>((D3052*(1+E3052)^3*(C3052-F3052)-G3052)-MAX((D3052*(1+E3052)^3*(C3052-F3052)-G3052)-B3052/6,0)*'Расчет NPV'!$C$13)/(1+'Расчет NPV'!$C$12)^4</f>
        <v/>
      </c>
      <c r="L3052" s="9">
        <f>((D3052*(1+E3052)^4*(C3052-F3052)-G3052)-MAX((D3052*(1+E3052)^4*(C3052-F3052)-G3052)-B3052/6,0)*'Расчет NPV'!$C$13)/(1+'Расчет NPV'!$C$12)^5</f>
        <v/>
      </c>
      <c r="M3052" s="9">
        <f>((D3052*(1+E3052)^5*(C3052-F3052)-G3052)-MAX((D3052*(1+E3052)^5*(C3052-F3052)-G3052)-B3052/6,0)*'Расчет NPV'!$C$13)/(1+'Расчет NPV'!$C$12)^6</f>
        <v/>
      </c>
      <c r="N3052" s="13">
        <f>SUM(H3052:M3052)-B3052</f>
        <v/>
      </c>
    </row>
    <row r="3053">
      <c r="A3053" t="n">
        <v>3049</v>
      </c>
      <c r="B3053" s="9">
        <f>_xlfn.BETA.INV(RAND(),'Расчет NPV'!$E$5,'Расчет NPV'!$F$5,'Расчет NPV'!$B$5,'Расчет NPV'!$D$5)</f>
        <v/>
      </c>
      <c r="C3053" s="9">
        <f>_xlfn.BETA.INV(RAND(),'Расчет NPV'!$E$6,'Расчет NPV'!$F$6,'Расчет NPV'!$B$6,'Расчет NPV'!$D$6)</f>
        <v/>
      </c>
      <c r="D3053" s="9">
        <f>_xlfn.BETA.INV(RAND(),'Расчет NPV'!$E$7,'Расчет NPV'!$F$7,'Расчет NPV'!$B$7,'Расчет NPV'!$D$7)</f>
        <v/>
      </c>
      <c r="E3053" s="5">
        <f>_xlfn.BETA.INV(RAND(),'Расчет NPV'!$E$8,'Расчет NPV'!$F$8,'Расчет NPV'!$B$8,'Расчет NPV'!$D$8)</f>
        <v/>
      </c>
      <c r="F3053" s="9">
        <f>_xlfn.BETA.INV(RAND(),'Расчет NPV'!$E$9,'Расчет NPV'!$F$9,'Расчет NPV'!$B$9,'Расчет NPV'!$D$9)</f>
        <v/>
      </c>
      <c r="G3053" s="9">
        <f>_xlfn.BETA.INV(RAND(),'Расчет NPV'!$E$10,'Расчет NPV'!$F$10,'Расчет NPV'!$B$10,'Расчет NPV'!$D$10)</f>
        <v/>
      </c>
      <c r="H3053" s="9">
        <f>((D3053*(1+E3053)^0*'Расчет NPV'!$C$14*(C3053-F3053)-G3053)-MAX((D3053*(1+E3053)^0*'Расчет NPV'!$C$14*(C3053-F3053)-G3053)-B3053/6,0)*'Расчет NPV'!$C$13)/(1+'Расчет NPV'!$C$12)^1</f>
        <v/>
      </c>
      <c r="I3053" s="9">
        <f>((D3053*(1+E3053)^1*(C3053-F3053)-G3053)-MAX((D3053*(1+E3053)^1*(C3053-F3053)-G3053)-B3053/6,0)*'Расчет NPV'!$C$13)/(1+'Расчет NPV'!$C$12)^2</f>
        <v/>
      </c>
      <c r="J3053" s="9">
        <f>((D3053*(1+E3053)^2*(C3053-F3053)-G3053)-MAX((D3053*(1+E3053)^2*(C3053-F3053)-G3053)-B3053/6,0)*'Расчет NPV'!$C$13)/(1+'Расчет NPV'!$C$12)^3</f>
        <v/>
      </c>
      <c r="K3053" s="9">
        <f>((D3053*(1+E3053)^3*(C3053-F3053)-G3053)-MAX((D3053*(1+E3053)^3*(C3053-F3053)-G3053)-B3053/6,0)*'Расчет NPV'!$C$13)/(1+'Расчет NPV'!$C$12)^4</f>
        <v/>
      </c>
      <c r="L3053" s="9">
        <f>((D3053*(1+E3053)^4*(C3053-F3053)-G3053)-MAX((D3053*(1+E3053)^4*(C3053-F3053)-G3053)-B3053/6,0)*'Расчет NPV'!$C$13)/(1+'Расчет NPV'!$C$12)^5</f>
        <v/>
      </c>
      <c r="M3053" s="9">
        <f>((D3053*(1+E3053)^5*(C3053-F3053)-G3053)-MAX((D3053*(1+E3053)^5*(C3053-F3053)-G3053)-B3053/6,0)*'Расчет NPV'!$C$13)/(1+'Расчет NPV'!$C$12)^6</f>
        <v/>
      </c>
      <c r="N3053" s="13">
        <f>SUM(H3053:M3053)-B3053</f>
        <v/>
      </c>
    </row>
    <row r="3054">
      <c r="A3054" t="n">
        <v>3050</v>
      </c>
      <c r="B3054" s="9">
        <f>_xlfn.BETA.INV(RAND(),'Расчет NPV'!$E$5,'Расчет NPV'!$F$5,'Расчет NPV'!$B$5,'Расчет NPV'!$D$5)</f>
        <v/>
      </c>
      <c r="C3054" s="9">
        <f>_xlfn.BETA.INV(RAND(),'Расчет NPV'!$E$6,'Расчет NPV'!$F$6,'Расчет NPV'!$B$6,'Расчет NPV'!$D$6)</f>
        <v/>
      </c>
      <c r="D3054" s="9">
        <f>_xlfn.BETA.INV(RAND(),'Расчет NPV'!$E$7,'Расчет NPV'!$F$7,'Расчет NPV'!$B$7,'Расчет NPV'!$D$7)</f>
        <v/>
      </c>
      <c r="E3054" s="5">
        <f>_xlfn.BETA.INV(RAND(),'Расчет NPV'!$E$8,'Расчет NPV'!$F$8,'Расчет NPV'!$B$8,'Расчет NPV'!$D$8)</f>
        <v/>
      </c>
      <c r="F3054" s="9">
        <f>_xlfn.BETA.INV(RAND(),'Расчет NPV'!$E$9,'Расчет NPV'!$F$9,'Расчет NPV'!$B$9,'Расчет NPV'!$D$9)</f>
        <v/>
      </c>
      <c r="G3054" s="9">
        <f>_xlfn.BETA.INV(RAND(),'Расчет NPV'!$E$10,'Расчет NPV'!$F$10,'Расчет NPV'!$B$10,'Расчет NPV'!$D$10)</f>
        <v/>
      </c>
      <c r="H3054" s="9">
        <f>((D3054*(1+E3054)^0*'Расчет NPV'!$C$14*(C3054-F3054)-G3054)-MAX((D3054*(1+E3054)^0*'Расчет NPV'!$C$14*(C3054-F3054)-G3054)-B3054/6,0)*'Расчет NPV'!$C$13)/(1+'Расчет NPV'!$C$12)^1</f>
        <v/>
      </c>
      <c r="I3054" s="9">
        <f>((D3054*(1+E3054)^1*(C3054-F3054)-G3054)-MAX((D3054*(1+E3054)^1*(C3054-F3054)-G3054)-B3054/6,0)*'Расчет NPV'!$C$13)/(1+'Расчет NPV'!$C$12)^2</f>
        <v/>
      </c>
      <c r="J3054" s="9">
        <f>((D3054*(1+E3054)^2*(C3054-F3054)-G3054)-MAX((D3054*(1+E3054)^2*(C3054-F3054)-G3054)-B3054/6,0)*'Расчет NPV'!$C$13)/(1+'Расчет NPV'!$C$12)^3</f>
        <v/>
      </c>
      <c r="K3054" s="9">
        <f>((D3054*(1+E3054)^3*(C3054-F3054)-G3054)-MAX((D3054*(1+E3054)^3*(C3054-F3054)-G3054)-B3054/6,0)*'Расчет NPV'!$C$13)/(1+'Расчет NPV'!$C$12)^4</f>
        <v/>
      </c>
      <c r="L3054" s="9">
        <f>((D3054*(1+E3054)^4*(C3054-F3054)-G3054)-MAX((D3054*(1+E3054)^4*(C3054-F3054)-G3054)-B3054/6,0)*'Расчет NPV'!$C$13)/(1+'Расчет NPV'!$C$12)^5</f>
        <v/>
      </c>
      <c r="M3054" s="9">
        <f>((D3054*(1+E3054)^5*(C3054-F3054)-G3054)-MAX((D3054*(1+E3054)^5*(C3054-F3054)-G3054)-B3054/6,0)*'Расчет NPV'!$C$13)/(1+'Расчет NPV'!$C$12)^6</f>
        <v/>
      </c>
      <c r="N3054" s="13">
        <f>SUM(H3054:M3054)-B3054</f>
        <v/>
      </c>
    </row>
    <row r="3055">
      <c r="A3055" t="n">
        <v>3051</v>
      </c>
      <c r="B3055" s="9">
        <f>_xlfn.BETA.INV(RAND(),'Расчет NPV'!$E$5,'Расчет NPV'!$F$5,'Расчет NPV'!$B$5,'Расчет NPV'!$D$5)</f>
        <v/>
      </c>
      <c r="C3055" s="9">
        <f>_xlfn.BETA.INV(RAND(),'Расчет NPV'!$E$6,'Расчет NPV'!$F$6,'Расчет NPV'!$B$6,'Расчет NPV'!$D$6)</f>
        <v/>
      </c>
      <c r="D3055" s="9">
        <f>_xlfn.BETA.INV(RAND(),'Расчет NPV'!$E$7,'Расчет NPV'!$F$7,'Расчет NPV'!$B$7,'Расчет NPV'!$D$7)</f>
        <v/>
      </c>
      <c r="E3055" s="5">
        <f>_xlfn.BETA.INV(RAND(),'Расчет NPV'!$E$8,'Расчет NPV'!$F$8,'Расчет NPV'!$B$8,'Расчет NPV'!$D$8)</f>
        <v/>
      </c>
      <c r="F3055" s="9">
        <f>_xlfn.BETA.INV(RAND(),'Расчет NPV'!$E$9,'Расчет NPV'!$F$9,'Расчет NPV'!$B$9,'Расчет NPV'!$D$9)</f>
        <v/>
      </c>
      <c r="G3055" s="9">
        <f>_xlfn.BETA.INV(RAND(),'Расчет NPV'!$E$10,'Расчет NPV'!$F$10,'Расчет NPV'!$B$10,'Расчет NPV'!$D$10)</f>
        <v/>
      </c>
      <c r="H3055" s="9">
        <f>((D3055*(1+E3055)^0*'Расчет NPV'!$C$14*(C3055-F3055)-G3055)-MAX((D3055*(1+E3055)^0*'Расчет NPV'!$C$14*(C3055-F3055)-G3055)-B3055/6,0)*'Расчет NPV'!$C$13)/(1+'Расчет NPV'!$C$12)^1</f>
        <v/>
      </c>
      <c r="I3055" s="9">
        <f>((D3055*(1+E3055)^1*(C3055-F3055)-G3055)-MAX((D3055*(1+E3055)^1*(C3055-F3055)-G3055)-B3055/6,0)*'Расчет NPV'!$C$13)/(1+'Расчет NPV'!$C$12)^2</f>
        <v/>
      </c>
      <c r="J3055" s="9">
        <f>((D3055*(1+E3055)^2*(C3055-F3055)-G3055)-MAX((D3055*(1+E3055)^2*(C3055-F3055)-G3055)-B3055/6,0)*'Расчет NPV'!$C$13)/(1+'Расчет NPV'!$C$12)^3</f>
        <v/>
      </c>
      <c r="K3055" s="9">
        <f>((D3055*(1+E3055)^3*(C3055-F3055)-G3055)-MAX((D3055*(1+E3055)^3*(C3055-F3055)-G3055)-B3055/6,0)*'Расчет NPV'!$C$13)/(1+'Расчет NPV'!$C$12)^4</f>
        <v/>
      </c>
      <c r="L3055" s="9">
        <f>((D3055*(1+E3055)^4*(C3055-F3055)-G3055)-MAX((D3055*(1+E3055)^4*(C3055-F3055)-G3055)-B3055/6,0)*'Расчет NPV'!$C$13)/(1+'Расчет NPV'!$C$12)^5</f>
        <v/>
      </c>
      <c r="M3055" s="9">
        <f>((D3055*(1+E3055)^5*(C3055-F3055)-G3055)-MAX((D3055*(1+E3055)^5*(C3055-F3055)-G3055)-B3055/6,0)*'Расчет NPV'!$C$13)/(1+'Расчет NPV'!$C$12)^6</f>
        <v/>
      </c>
      <c r="N3055" s="13">
        <f>SUM(H3055:M3055)-B3055</f>
        <v/>
      </c>
    </row>
    <row r="3056">
      <c r="A3056" t="n">
        <v>3052</v>
      </c>
      <c r="B3056" s="9">
        <f>_xlfn.BETA.INV(RAND(),'Расчет NPV'!$E$5,'Расчет NPV'!$F$5,'Расчет NPV'!$B$5,'Расчет NPV'!$D$5)</f>
        <v/>
      </c>
      <c r="C3056" s="9">
        <f>_xlfn.BETA.INV(RAND(),'Расчет NPV'!$E$6,'Расчет NPV'!$F$6,'Расчет NPV'!$B$6,'Расчет NPV'!$D$6)</f>
        <v/>
      </c>
      <c r="D3056" s="9">
        <f>_xlfn.BETA.INV(RAND(),'Расчет NPV'!$E$7,'Расчет NPV'!$F$7,'Расчет NPV'!$B$7,'Расчет NPV'!$D$7)</f>
        <v/>
      </c>
      <c r="E3056" s="5">
        <f>_xlfn.BETA.INV(RAND(),'Расчет NPV'!$E$8,'Расчет NPV'!$F$8,'Расчет NPV'!$B$8,'Расчет NPV'!$D$8)</f>
        <v/>
      </c>
      <c r="F3056" s="9">
        <f>_xlfn.BETA.INV(RAND(),'Расчет NPV'!$E$9,'Расчет NPV'!$F$9,'Расчет NPV'!$B$9,'Расчет NPV'!$D$9)</f>
        <v/>
      </c>
      <c r="G3056" s="9">
        <f>_xlfn.BETA.INV(RAND(),'Расчет NPV'!$E$10,'Расчет NPV'!$F$10,'Расчет NPV'!$B$10,'Расчет NPV'!$D$10)</f>
        <v/>
      </c>
      <c r="H3056" s="9">
        <f>((D3056*(1+E3056)^0*'Расчет NPV'!$C$14*(C3056-F3056)-G3056)-MAX((D3056*(1+E3056)^0*'Расчет NPV'!$C$14*(C3056-F3056)-G3056)-B3056/6,0)*'Расчет NPV'!$C$13)/(1+'Расчет NPV'!$C$12)^1</f>
        <v/>
      </c>
      <c r="I3056" s="9">
        <f>((D3056*(1+E3056)^1*(C3056-F3056)-G3056)-MAX((D3056*(1+E3056)^1*(C3056-F3056)-G3056)-B3056/6,0)*'Расчет NPV'!$C$13)/(1+'Расчет NPV'!$C$12)^2</f>
        <v/>
      </c>
      <c r="J3056" s="9">
        <f>((D3056*(1+E3056)^2*(C3056-F3056)-G3056)-MAX((D3056*(1+E3056)^2*(C3056-F3056)-G3056)-B3056/6,0)*'Расчет NPV'!$C$13)/(1+'Расчет NPV'!$C$12)^3</f>
        <v/>
      </c>
      <c r="K3056" s="9">
        <f>((D3056*(1+E3056)^3*(C3056-F3056)-G3056)-MAX((D3056*(1+E3056)^3*(C3056-F3056)-G3056)-B3056/6,0)*'Расчет NPV'!$C$13)/(1+'Расчет NPV'!$C$12)^4</f>
        <v/>
      </c>
      <c r="L3056" s="9">
        <f>((D3056*(1+E3056)^4*(C3056-F3056)-G3056)-MAX((D3056*(1+E3056)^4*(C3056-F3056)-G3056)-B3056/6,0)*'Расчет NPV'!$C$13)/(1+'Расчет NPV'!$C$12)^5</f>
        <v/>
      </c>
      <c r="M3056" s="9">
        <f>((D3056*(1+E3056)^5*(C3056-F3056)-G3056)-MAX((D3056*(1+E3056)^5*(C3056-F3056)-G3056)-B3056/6,0)*'Расчет NPV'!$C$13)/(1+'Расчет NPV'!$C$12)^6</f>
        <v/>
      </c>
      <c r="N3056" s="13">
        <f>SUM(H3056:M3056)-B3056</f>
        <v/>
      </c>
    </row>
    <row r="3057">
      <c r="A3057" t="n">
        <v>3053</v>
      </c>
      <c r="B3057" s="9">
        <f>_xlfn.BETA.INV(RAND(),'Расчет NPV'!$E$5,'Расчет NPV'!$F$5,'Расчет NPV'!$B$5,'Расчет NPV'!$D$5)</f>
        <v/>
      </c>
      <c r="C3057" s="9">
        <f>_xlfn.BETA.INV(RAND(),'Расчет NPV'!$E$6,'Расчет NPV'!$F$6,'Расчет NPV'!$B$6,'Расчет NPV'!$D$6)</f>
        <v/>
      </c>
      <c r="D3057" s="9">
        <f>_xlfn.BETA.INV(RAND(),'Расчет NPV'!$E$7,'Расчет NPV'!$F$7,'Расчет NPV'!$B$7,'Расчет NPV'!$D$7)</f>
        <v/>
      </c>
      <c r="E3057" s="5">
        <f>_xlfn.BETA.INV(RAND(),'Расчет NPV'!$E$8,'Расчет NPV'!$F$8,'Расчет NPV'!$B$8,'Расчет NPV'!$D$8)</f>
        <v/>
      </c>
      <c r="F3057" s="9">
        <f>_xlfn.BETA.INV(RAND(),'Расчет NPV'!$E$9,'Расчет NPV'!$F$9,'Расчет NPV'!$B$9,'Расчет NPV'!$D$9)</f>
        <v/>
      </c>
      <c r="G3057" s="9">
        <f>_xlfn.BETA.INV(RAND(),'Расчет NPV'!$E$10,'Расчет NPV'!$F$10,'Расчет NPV'!$B$10,'Расчет NPV'!$D$10)</f>
        <v/>
      </c>
      <c r="H3057" s="9">
        <f>((D3057*(1+E3057)^0*'Расчет NPV'!$C$14*(C3057-F3057)-G3057)-MAX((D3057*(1+E3057)^0*'Расчет NPV'!$C$14*(C3057-F3057)-G3057)-B3057/6,0)*'Расчет NPV'!$C$13)/(1+'Расчет NPV'!$C$12)^1</f>
        <v/>
      </c>
      <c r="I3057" s="9">
        <f>((D3057*(1+E3057)^1*(C3057-F3057)-G3057)-MAX((D3057*(1+E3057)^1*(C3057-F3057)-G3057)-B3057/6,0)*'Расчет NPV'!$C$13)/(1+'Расчет NPV'!$C$12)^2</f>
        <v/>
      </c>
      <c r="J3057" s="9">
        <f>((D3057*(1+E3057)^2*(C3057-F3057)-G3057)-MAX((D3057*(1+E3057)^2*(C3057-F3057)-G3057)-B3057/6,0)*'Расчет NPV'!$C$13)/(1+'Расчет NPV'!$C$12)^3</f>
        <v/>
      </c>
      <c r="K3057" s="9">
        <f>((D3057*(1+E3057)^3*(C3057-F3057)-G3057)-MAX((D3057*(1+E3057)^3*(C3057-F3057)-G3057)-B3057/6,0)*'Расчет NPV'!$C$13)/(1+'Расчет NPV'!$C$12)^4</f>
        <v/>
      </c>
      <c r="L3057" s="9">
        <f>((D3057*(1+E3057)^4*(C3057-F3057)-G3057)-MAX((D3057*(1+E3057)^4*(C3057-F3057)-G3057)-B3057/6,0)*'Расчет NPV'!$C$13)/(1+'Расчет NPV'!$C$12)^5</f>
        <v/>
      </c>
      <c r="M3057" s="9">
        <f>((D3057*(1+E3057)^5*(C3057-F3057)-G3057)-MAX((D3057*(1+E3057)^5*(C3057-F3057)-G3057)-B3057/6,0)*'Расчет NPV'!$C$13)/(1+'Расчет NPV'!$C$12)^6</f>
        <v/>
      </c>
      <c r="N3057" s="13">
        <f>SUM(H3057:M3057)-B3057</f>
        <v/>
      </c>
    </row>
    <row r="3058">
      <c r="A3058" t="n">
        <v>3054</v>
      </c>
      <c r="B3058" s="9">
        <f>_xlfn.BETA.INV(RAND(),'Расчет NPV'!$E$5,'Расчет NPV'!$F$5,'Расчет NPV'!$B$5,'Расчет NPV'!$D$5)</f>
        <v/>
      </c>
      <c r="C3058" s="9">
        <f>_xlfn.BETA.INV(RAND(),'Расчет NPV'!$E$6,'Расчет NPV'!$F$6,'Расчет NPV'!$B$6,'Расчет NPV'!$D$6)</f>
        <v/>
      </c>
      <c r="D3058" s="9">
        <f>_xlfn.BETA.INV(RAND(),'Расчет NPV'!$E$7,'Расчет NPV'!$F$7,'Расчет NPV'!$B$7,'Расчет NPV'!$D$7)</f>
        <v/>
      </c>
      <c r="E3058" s="5">
        <f>_xlfn.BETA.INV(RAND(),'Расчет NPV'!$E$8,'Расчет NPV'!$F$8,'Расчет NPV'!$B$8,'Расчет NPV'!$D$8)</f>
        <v/>
      </c>
      <c r="F3058" s="9">
        <f>_xlfn.BETA.INV(RAND(),'Расчет NPV'!$E$9,'Расчет NPV'!$F$9,'Расчет NPV'!$B$9,'Расчет NPV'!$D$9)</f>
        <v/>
      </c>
      <c r="G3058" s="9">
        <f>_xlfn.BETA.INV(RAND(),'Расчет NPV'!$E$10,'Расчет NPV'!$F$10,'Расчет NPV'!$B$10,'Расчет NPV'!$D$10)</f>
        <v/>
      </c>
      <c r="H3058" s="9">
        <f>((D3058*(1+E3058)^0*'Расчет NPV'!$C$14*(C3058-F3058)-G3058)-MAX((D3058*(1+E3058)^0*'Расчет NPV'!$C$14*(C3058-F3058)-G3058)-B3058/6,0)*'Расчет NPV'!$C$13)/(1+'Расчет NPV'!$C$12)^1</f>
        <v/>
      </c>
      <c r="I3058" s="9">
        <f>((D3058*(1+E3058)^1*(C3058-F3058)-G3058)-MAX((D3058*(1+E3058)^1*(C3058-F3058)-G3058)-B3058/6,0)*'Расчет NPV'!$C$13)/(1+'Расчет NPV'!$C$12)^2</f>
        <v/>
      </c>
      <c r="J3058" s="9">
        <f>((D3058*(1+E3058)^2*(C3058-F3058)-G3058)-MAX((D3058*(1+E3058)^2*(C3058-F3058)-G3058)-B3058/6,0)*'Расчет NPV'!$C$13)/(1+'Расчет NPV'!$C$12)^3</f>
        <v/>
      </c>
      <c r="K3058" s="9">
        <f>((D3058*(1+E3058)^3*(C3058-F3058)-G3058)-MAX((D3058*(1+E3058)^3*(C3058-F3058)-G3058)-B3058/6,0)*'Расчет NPV'!$C$13)/(1+'Расчет NPV'!$C$12)^4</f>
        <v/>
      </c>
      <c r="L3058" s="9">
        <f>((D3058*(1+E3058)^4*(C3058-F3058)-G3058)-MAX((D3058*(1+E3058)^4*(C3058-F3058)-G3058)-B3058/6,0)*'Расчет NPV'!$C$13)/(1+'Расчет NPV'!$C$12)^5</f>
        <v/>
      </c>
      <c r="M3058" s="9">
        <f>((D3058*(1+E3058)^5*(C3058-F3058)-G3058)-MAX((D3058*(1+E3058)^5*(C3058-F3058)-G3058)-B3058/6,0)*'Расчет NPV'!$C$13)/(1+'Расчет NPV'!$C$12)^6</f>
        <v/>
      </c>
      <c r="N3058" s="13">
        <f>SUM(H3058:M3058)-B3058</f>
        <v/>
      </c>
    </row>
    <row r="3059">
      <c r="A3059" t="n">
        <v>3055</v>
      </c>
      <c r="B3059" s="9">
        <f>_xlfn.BETA.INV(RAND(),'Расчет NPV'!$E$5,'Расчет NPV'!$F$5,'Расчет NPV'!$B$5,'Расчет NPV'!$D$5)</f>
        <v/>
      </c>
      <c r="C3059" s="9">
        <f>_xlfn.BETA.INV(RAND(),'Расчет NPV'!$E$6,'Расчет NPV'!$F$6,'Расчет NPV'!$B$6,'Расчет NPV'!$D$6)</f>
        <v/>
      </c>
      <c r="D3059" s="9">
        <f>_xlfn.BETA.INV(RAND(),'Расчет NPV'!$E$7,'Расчет NPV'!$F$7,'Расчет NPV'!$B$7,'Расчет NPV'!$D$7)</f>
        <v/>
      </c>
      <c r="E3059" s="5">
        <f>_xlfn.BETA.INV(RAND(),'Расчет NPV'!$E$8,'Расчет NPV'!$F$8,'Расчет NPV'!$B$8,'Расчет NPV'!$D$8)</f>
        <v/>
      </c>
      <c r="F3059" s="9">
        <f>_xlfn.BETA.INV(RAND(),'Расчет NPV'!$E$9,'Расчет NPV'!$F$9,'Расчет NPV'!$B$9,'Расчет NPV'!$D$9)</f>
        <v/>
      </c>
      <c r="G3059" s="9">
        <f>_xlfn.BETA.INV(RAND(),'Расчет NPV'!$E$10,'Расчет NPV'!$F$10,'Расчет NPV'!$B$10,'Расчет NPV'!$D$10)</f>
        <v/>
      </c>
      <c r="H3059" s="9">
        <f>((D3059*(1+E3059)^0*'Расчет NPV'!$C$14*(C3059-F3059)-G3059)-MAX((D3059*(1+E3059)^0*'Расчет NPV'!$C$14*(C3059-F3059)-G3059)-B3059/6,0)*'Расчет NPV'!$C$13)/(1+'Расчет NPV'!$C$12)^1</f>
        <v/>
      </c>
      <c r="I3059" s="9">
        <f>((D3059*(1+E3059)^1*(C3059-F3059)-G3059)-MAX((D3059*(1+E3059)^1*(C3059-F3059)-G3059)-B3059/6,0)*'Расчет NPV'!$C$13)/(1+'Расчет NPV'!$C$12)^2</f>
        <v/>
      </c>
      <c r="J3059" s="9">
        <f>((D3059*(1+E3059)^2*(C3059-F3059)-G3059)-MAX((D3059*(1+E3059)^2*(C3059-F3059)-G3059)-B3059/6,0)*'Расчет NPV'!$C$13)/(1+'Расчет NPV'!$C$12)^3</f>
        <v/>
      </c>
      <c r="K3059" s="9">
        <f>((D3059*(1+E3059)^3*(C3059-F3059)-G3059)-MAX((D3059*(1+E3059)^3*(C3059-F3059)-G3059)-B3059/6,0)*'Расчет NPV'!$C$13)/(1+'Расчет NPV'!$C$12)^4</f>
        <v/>
      </c>
      <c r="L3059" s="9">
        <f>((D3059*(1+E3059)^4*(C3059-F3059)-G3059)-MAX((D3059*(1+E3059)^4*(C3059-F3059)-G3059)-B3059/6,0)*'Расчет NPV'!$C$13)/(1+'Расчет NPV'!$C$12)^5</f>
        <v/>
      </c>
      <c r="M3059" s="9">
        <f>((D3059*(1+E3059)^5*(C3059-F3059)-G3059)-MAX((D3059*(1+E3059)^5*(C3059-F3059)-G3059)-B3059/6,0)*'Расчет NPV'!$C$13)/(1+'Расчет NPV'!$C$12)^6</f>
        <v/>
      </c>
      <c r="N3059" s="13">
        <f>SUM(H3059:M3059)-B3059</f>
        <v/>
      </c>
    </row>
    <row r="3060">
      <c r="A3060" t="n">
        <v>3056</v>
      </c>
      <c r="B3060" s="9">
        <f>_xlfn.BETA.INV(RAND(),'Расчет NPV'!$E$5,'Расчет NPV'!$F$5,'Расчет NPV'!$B$5,'Расчет NPV'!$D$5)</f>
        <v/>
      </c>
      <c r="C3060" s="9">
        <f>_xlfn.BETA.INV(RAND(),'Расчет NPV'!$E$6,'Расчет NPV'!$F$6,'Расчет NPV'!$B$6,'Расчет NPV'!$D$6)</f>
        <v/>
      </c>
      <c r="D3060" s="9">
        <f>_xlfn.BETA.INV(RAND(),'Расчет NPV'!$E$7,'Расчет NPV'!$F$7,'Расчет NPV'!$B$7,'Расчет NPV'!$D$7)</f>
        <v/>
      </c>
      <c r="E3060" s="5">
        <f>_xlfn.BETA.INV(RAND(),'Расчет NPV'!$E$8,'Расчет NPV'!$F$8,'Расчет NPV'!$B$8,'Расчет NPV'!$D$8)</f>
        <v/>
      </c>
      <c r="F3060" s="9">
        <f>_xlfn.BETA.INV(RAND(),'Расчет NPV'!$E$9,'Расчет NPV'!$F$9,'Расчет NPV'!$B$9,'Расчет NPV'!$D$9)</f>
        <v/>
      </c>
      <c r="G3060" s="9">
        <f>_xlfn.BETA.INV(RAND(),'Расчет NPV'!$E$10,'Расчет NPV'!$F$10,'Расчет NPV'!$B$10,'Расчет NPV'!$D$10)</f>
        <v/>
      </c>
      <c r="H3060" s="9">
        <f>((D3060*(1+E3060)^0*'Расчет NPV'!$C$14*(C3060-F3060)-G3060)-MAX((D3060*(1+E3060)^0*'Расчет NPV'!$C$14*(C3060-F3060)-G3060)-B3060/6,0)*'Расчет NPV'!$C$13)/(1+'Расчет NPV'!$C$12)^1</f>
        <v/>
      </c>
      <c r="I3060" s="9">
        <f>((D3060*(1+E3060)^1*(C3060-F3060)-G3060)-MAX((D3060*(1+E3060)^1*(C3060-F3060)-G3060)-B3060/6,0)*'Расчет NPV'!$C$13)/(1+'Расчет NPV'!$C$12)^2</f>
        <v/>
      </c>
      <c r="J3060" s="9">
        <f>((D3060*(1+E3060)^2*(C3060-F3060)-G3060)-MAX((D3060*(1+E3060)^2*(C3060-F3060)-G3060)-B3060/6,0)*'Расчет NPV'!$C$13)/(1+'Расчет NPV'!$C$12)^3</f>
        <v/>
      </c>
      <c r="K3060" s="9">
        <f>((D3060*(1+E3060)^3*(C3060-F3060)-G3060)-MAX((D3060*(1+E3060)^3*(C3060-F3060)-G3060)-B3060/6,0)*'Расчет NPV'!$C$13)/(1+'Расчет NPV'!$C$12)^4</f>
        <v/>
      </c>
      <c r="L3060" s="9">
        <f>((D3060*(1+E3060)^4*(C3060-F3060)-G3060)-MAX((D3060*(1+E3060)^4*(C3060-F3060)-G3060)-B3060/6,0)*'Расчет NPV'!$C$13)/(1+'Расчет NPV'!$C$12)^5</f>
        <v/>
      </c>
      <c r="M3060" s="9">
        <f>((D3060*(1+E3060)^5*(C3060-F3060)-G3060)-MAX((D3060*(1+E3060)^5*(C3060-F3060)-G3060)-B3060/6,0)*'Расчет NPV'!$C$13)/(1+'Расчет NPV'!$C$12)^6</f>
        <v/>
      </c>
      <c r="N3060" s="13">
        <f>SUM(H3060:M3060)-B3060</f>
        <v/>
      </c>
    </row>
    <row r="3061">
      <c r="A3061" t="n">
        <v>3057</v>
      </c>
      <c r="B3061" s="9">
        <f>_xlfn.BETA.INV(RAND(),'Расчет NPV'!$E$5,'Расчет NPV'!$F$5,'Расчет NPV'!$B$5,'Расчет NPV'!$D$5)</f>
        <v/>
      </c>
      <c r="C3061" s="9">
        <f>_xlfn.BETA.INV(RAND(),'Расчет NPV'!$E$6,'Расчет NPV'!$F$6,'Расчет NPV'!$B$6,'Расчет NPV'!$D$6)</f>
        <v/>
      </c>
      <c r="D3061" s="9">
        <f>_xlfn.BETA.INV(RAND(),'Расчет NPV'!$E$7,'Расчет NPV'!$F$7,'Расчет NPV'!$B$7,'Расчет NPV'!$D$7)</f>
        <v/>
      </c>
      <c r="E3061" s="5">
        <f>_xlfn.BETA.INV(RAND(),'Расчет NPV'!$E$8,'Расчет NPV'!$F$8,'Расчет NPV'!$B$8,'Расчет NPV'!$D$8)</f>
        <v/>
      </c>
      <c r="F3061" s="9">
        <f>_xlfn.BETA.INV(RAND(),'Расчет NPV'!$E$9,'Расчет NPV'!$F$9,'Расчет NPV'!$B$9,'Расчет NPV'!$D$9)</f>
        <v/>
      </c>
      <c r="G3061" s="9">
        <f>_xlfn.BETA.INV(RAND(),'Расчет NPV'!$E$10,'Расчет NPV'!$F$10,'Расчет NPV'!$B$10,'Расчет NPV'!$D$10)</f>
        <v/>
      </c>
      <c r="H3061" s="9">
        <f>((D3061*(1+E3061)^0*'Расчет NPV'!$C$14*(C3061-F3061)-G3061)-MAX((D3061*(1+E3061)^0*'Расчет NPV'!$C$14*(C3061-F3061)-G3061)-B3061/6,0)*'Расчет NPV'!$C$13)/(1+'Расчет NPV'!$C$12)^1</f>
        <v/>
      </c>
      <c r="I3061" s="9">
        <f>((D3061*(1+E3061)^1*(C3061-F3061)-G3061)-MAX((D3061*(1+E3061)^1*(C3061-F3061)-G3061)-B3061/6,0)*'Расчет NPV'!$C$13)/(1+'Расчет NPV'!$C$12)^2</f>
        <v/>
      </c>
      <c r="J3061" s="9">
        <f>((D3061*(1+E3061)^2*(C3061-F3061)-G3061)-MAX((D3061*(1+E3061)^2*(C3061-F3061)-G3061)-B3061/6,0)*'Расчет NPV'!$C$13)/(1+'Расчет NPV'!$C$12)^3</f>
        <v/>
      </c>
      <c r="K3061" s="9">
        <f>((D3061*(1+E3061)^3*(C3061-F3061)-G3061)-MAX((D3061*(1+E3061)^3*(C3061-F3061)-G3061)-B3061/6,0)*'Расчет NPV'!$C$13)/(1+'Расчет NPV'!$C$12)^4</f>
        <v/>
      </c>
      <c r="L3061" s="9">
        <f>((D3061*(1+E3061)^4*(C3061-F3061)-G3061)-MAX((D3061*(1+E3061)^4*(C3061-F3061)-G3061)-B3061/6,0)*'Расчет NPV'!$C$13)/(1+'Расчет NPV'!$C$12)^5</f>
        <v/>
      </c>
      <c r="M3061" s="9">
        <f>((D3061*(1+E3061)^5*(C3061-F3061)-G3061)-MAX((D3061*(1+E3061)^5*(C3061-F3061)-G3061)-B3061/6,0)*'Расчет NPV'!$C$13)/(1+'Расчет NPV'!$C$12)^6</f>
        <v/>
      </c>
      <c r="N3061" s="13">
        <f>SUM(H3061:M3061)-B3061</f>
        <v/>
      </c>
    </row>
    <row r="3062">
      <c r="A3062" t="n">
        <v>3058</v>
      </c>
      <c r="B3062" s="9">
        <f>_xlfn.BETA.INV(RAND(),'Расчет NPV'!$E$5,'Расчет NPV'!$F$5,'Расчет NPV'!$B$5,'Расчет NPV'!$D$5)</f>
        <v/>
      </c>
      <c r="C3062" s="9">
        <f>_xlfn.BETA.INV(RAND(),'Расчет NPV'!$E$6,'Расчет NPV'!$F$6,'Расчет NPV'!$B$6,'Расчет NPV'!$D$6)</f>
        <v/>
      </c>
      <c r="D3062" s="9">
        <f>_xlfn.BETA.INV(RAND(),'Расчет NPV'!$E$7,'Расчет NPV'!$F$7,'Расчет NPV'!$B$7,'Расчет NPV'!$D$7)</f>
        <v/>
      </c>
      <c r="E3062" s="5">
        <f>_xlfn.BETA.INV(RAND(),'Расчет NPV'!$E$8,'Расчет NPV'!$F$8,'Расчет NPV'!$B$8,'Расчет NPV'!$D$8)</f>
        <v/>
      </c>
      <c r="F3062" s="9">
        <f>_xlfn.BETA.INV(RAND(),'Расчет NPV'!$E$9,'Расчет NPV'!$F$9,'Расчет NPV'!$B$9,'Расчет NPV'!$D$9)</f>
        <v/>
      </c>
      <c r="G3062" s="9">
        <f>_xlfn.BETA.INV(RAND(),'Расчет NPV'!$E$10,'Расчет NPV'!$F$10,'Расчет NPV'!$B$10,'Расчет NPV'!$D$10)</f>
        <v/>
      </c>
      <c r="H3062" s="9">
        <f>((D3062*(1+E3062)^0*'Расчет NPV'!$C$14*(C3062-F3062)-G3062)-MAX((D3062*(1+E3062)^0*'Расчет NPV'!$C$14*(C3062-F3062)-G3062)-B3062/6,0)*'Расчет NPV'!$C$13)/(1+'Расчет NPV'!$C$12)^1</f>
        <v/>
      </c>
      <c r="I3062" s="9">
        <f>((D3062*(1+E3062)^1*(C3062-F3062)-G3062)-MAX((D3062*(1+E3062)^1*(C3062-F3062)-G3062)-B3062/6,0)*'Расчет NPV'!$C$13)/(1+'Расчет NPV'!$C$12)^2</f>
        <v/>
      </c>
      <c r="J3062" s="9">
        <f>((D3062*(1+E3062)^2*(C3062-F3062)-G3062)-MAX((D3062*(1+E3062)^2*(C3062-F3062)-G3062)-B3062/6,0)*'Расчет NPV'!$C$13)/(1+'Расчет NPV'!$C$12)^3</f>
        <v/>
      </c>
      <c r="K3062" s="9">
        <f>((D3062*(1+E3062)^3*(C3062-F3062)-G3062)-MAX((D3062*(1+E3062)^3*(C3062-F3062)-G3062)-B3062/6,0)*'Расчет NPV'!$C$13)/(1+'Расчет NPV'!$C$12)^4</f>
        <v/>
      </c>
      <c r="L3062" s="9">
        <f>((D3062*(1+E3062)^4*(C3062-F3062)-G3062)-MAX((D3062*(1+E3062)^4*(C3062-F3062)-G3062)-B3062/6,0)*'Расчет NPV'!$C$13)/(1+'Расчет NPV'!$C$12)^5</f>
        <v/>
      </c>
      <c r="M3062" s="9">
        <f>((D3062*(1+E3062)^5*(C3062-F3062)-G3062)-MAX((D3062*(1+E3062)^5*(C3062-F3062)-G3062)-B3062/6,0)*'Расчет NPV'!$C$13)/(1+'Расчет NPV'!$C$12)^6</f>
        <v/>
      </c>
      <c r="N3062" s="13">
        <f>SUM(H3062:M3062)-B3062</f>
        <v/>
      </c>
    </row>
    <row r="3063">
      <c r="A3063" t="n">
        <v>3059</v>
      </c>
      <c r="B3063" s="9">
        <f>_xlfn.BETA.INV(RAND(),'Расчет NPV'!$E$5,'Расчет NPV'!$F$5,'Расчет NPV'!$B$5,'Расчет NPV'!$D$5)</f>
        <v/>
      </c>
      <c r="C3063" s="9">
        <f>_xlfn.BETA.INV(RAND(),'Расчет NPV'!$E$6,'Расчет NPV'!$F$6,'Расчет NPV'!$B$6,'Расчет NPV'!$D$6)</f>
        <v/>
      </c>
      <c r="D3063" s="9">
        <f>_xlfn.BETA.INV(RAND(),'Расчет NPV'!$E$7,'Расчет NPV'!$F$7,'Расчет NPV'!$B$7,'Расчет NPV'!$D$7)</f>
        <v/>
      </c>
      <c r="E3063" s="5">
        <f>_xlfn.BETA.INV(RAND(),'Расчет NPV'!$E$8,'Расчет NPV'!$F$8,'Расчет NPV'!$B$8,'Расчет NPV'!$D$8)</f>
        <v/>
      </c>
      <c r="F3063" s="9">
        <f>_xlfn.BETA.INV(RAND(),'Расчет NPV'!$E$9,'Расчет NPV'!$F$9,'Расчет NPV'!$B$9,'Расчет NPV'!$D$9)</f>
        <v/>
      </c>
      <c r="G3063" s="9">
        <f>_xlfn.BETA.INV(RAND(),'Расчет NPV'!$E$10,'Расчет NPV'!$F$10,'Расчет NPV'!$B$10,'Расчет NPV'!$D$10)</f>
        <v/>
      </c>
      <c r="H3063" s="9">
        <f>((D3063*(1+E3063)^0*'Расчет NPV'!$C$14*(C3063-F3063)-G3063)-MAX((D3063*(1+E3063)^0*'Расчет NPV'!$C$14*(C3063-F3063)-G3063)-B3063/6,0)*'Расчет NPV'!$C$13)/(1+'Расчет NPV'!$C$12)^1</f>
        <v/>
      </c>
      <c r="I3063" s="9">
        <f>((D3063*(1+E3063)^1*(C3063-F3063)-G3063)-MAX((D3063*(1+E3063)^1*(C3063-F3063)-G3063)-B3063/6,0)*'Расчет NPV'!$C$13)/(1+'Расчет NPV'!$C$12)^2</f>
        <v/>
      </c>
      <c r="J3063" s="9">
        <f>((D3063*(1+E3063)^2*(C3063-F3063)-G3063)-MAX((D3063*(1+E3063)^2*(C3063-F3063)-G3063)-B3063/6,0)*'Расчет NPV'!$C$13)/(1+'Расчет NPV'!$C$12)^3</f>
        <v/>
      </c>
      <c r="K3063" s="9">
        <f>((D3063*(1+E3063)^3*(C3063-F3063)-G3063)-MAX((D3063*(1+E3063)^3*(C3063-F3063)-G3063)-B3063/6,0)*'Расчет NPV'!$C$13)/(1+'Расчет NPV'!$C$12)^4</f>
        <v/>
      </c>
      <c r="L3063" s="9">
        <f>((D3063*(1+E3063)^4*(C3063-F3063)-G3063)-MAX((D3063*(1+E3063)^4*(C3063-F3063)-G3063)-B3063/6,0)*'Расчет NPV'!$C$13)/(1+'Расчет NPV'!$C$12)^5</f>
        <v/>
      </c>
      <c r="M3063" s="9">
        <f>((D3063*(1+E3063)^5*(C3063-F3063)-G3063)-MAX((D3063*(1+E3063)^5*(C3063-F3063)-G3063)-B3063/6,0)*'Расчет NPV'!$C$13)/(1+'Расчет NPV'!$C$12)^6</f>
        <v/>
      </c>
      <c r="N3063" s="13">
        <f>SUM(H3063:M3063)-B3063</f>
        <v/>
      </c>
    </row>
    <row r="3064">
      <c r="A3064" t="n">
        <v>3060</v>
      </c>
      <c r="B3064" s="9">
        <f>_xlfn.BETA.INV(RAND(),'Расчет NPV'!$E$5,'Расчет NPV'!$F$5,'Расчет NPV'!$B$5,'Расчет NPV'!$D$5)</f>
        <v/>
      </c>
      <c r="C3064" s="9">
        <f>_xlfn.BETA.INV(RAND(),'Расчет NPV'!$E$6,'Расчет NPV'!$F$6,'Расчет NPV'!$B$6,'Расчет NPV'!$D$6)</f>
        <v/>
      </c>
      <c r="D3064" s="9">
        <f>_xlfn.BETA.INV(RAND(),'Расчет NPV'!$E$7,'Расчет NPV'!$F$7,'Расчет NPV'!$B$7,'Расчет NPV'!$D$7)</f>
        <v/>
      </c>
      <c r="E3064" s="5">
        <f>_xlfn.BETA.INV(RAND(),'Расчет NPV'!$E$8,'Расчет NPV'!$F$8,'Расчет NPV'!$B$8,'Расчет NPV'!$D$8)</f>
        <v/>
      </c>
      <c r="F3064" s="9">
        <f>_xlfn.BETA.INV(RAND(),'Расчет NPV'!$E$9,'Расчет NPV'!$F$9,'Расчет NPV'!$B$9,'Расчет NPV'!$D$9)</f>
        <v/>
      </c>
      <c r="G3064" s="9">
        <f>_xlfn.BETA.INV(RAND(),'Расчет NPV'!$E$10,'Расчет NPV'!$F$10,'Расчет NPV'!$B$10,'Расчет NPV'!$D$10)</f>
        <v/>
      </c>
      <c r="H3064" s="9">
        <f>((D3064*(1+E3064)^0*'Расчет NPV'!$C$14*(C3064-F3064)-G3064)-MAX((D3064*(1+E3064)^0*'Расчет NPV'!$C$14*(C3064-F3064)-G3064)-B3064/6,0)*'Расчет NPV'!$C$13)/(1+'Расчет NPV'!$C$12)^1</f>
        <v/>
      </c>
      <c r="I3064" s="9">
        <f>((D3064*(1+E3064)^1*(C3064-F3064)-G3064)-MAX((D3064*(1+E3064)^1*(C3064-F3064)-G3064)-B3064/6,0)*'Расчет NPV'!$C$13)/(1+'Расчет NPV'!$C$12)^2</f>
        <v/>
      </c>
      <c r="J3064" s="9">
        <f>((D3064*(1+E3064)^2*(C3064-F3064)-G3064)-MAX((D3064*(1+E3064)^2*(C3064-F3064)-G3064)-B3064/6,0)*'Расчет NPV'!$C$13)/(1+'Расчет NPV'!$C$12)^3</f>
        <v/>
      </c>
      <c r="K3064" s="9">
        <f>((D3064*(1+E3064)^3*(C3064-F3064)-G3064)-MAX((D3064*(1+E3064)^3*(C3064-F3064)-G3064)-B3064/6,0)*'Расчет NPV'!$C$13)/(1+'Расчет NPV'!$C$12)^4</f>
        <v/>
      </c>
      <c r="L3064" s="9">
        <f>((D3064*(1+E3064)^4*(C3064-F3064)-G3064)-MAX((D3064*(1+E3064)^4*(C3064-F3064)-G3064)-B3064/6,0)*'Расчет NPV'!$C$13)/(1+'Расчет NPV'!$C$12)^5</f>
        <v/>
      </c>
      <c r="M3064" s="9">
        <f>((D3064*(1+E3064)^5*(C3064-F3064)-G3064)-MAX((D3064*(1+E3064)^5*(C3064-F3064)-G3064)-B3064/6,0)*'Расчет NPV'!$C$13)/(1+'Расчет NPV'!$C$12)^6</f>
        <v/>
      </c>
      <c r="N3064" s="13">
        <f>SUM(H3064:M3064)-B3064</f>
        <v/>
      </c>
    </row>
    <row r="3065">
      <c r="A3065" t="n">
        <v>3061</v>
      </c>
      <c r="B3065" s="9">
        <f>_xlfn.BETA.INV(RAND(),'Расчет NPV'!$E$5,'Расчет NPV'!$F$5,'Расчет NPV'!$B$5,'Расчет NPV'!$D$5)</f>
        <v/>
      </c>
      <c r="C3065" s="9">
        <f>_xlfn.BETA.INV(RAND(),'Расчет NPV'!$E$6,'Расчет NPV'!$F$6,'Расчет NPV'!$B$6,'Расчет NPV'!$D$6)</f>
        <v/>
      </c>
      <c r="D3065" s="9">
        <f>_xlfn.BETA.INV(RAND(),'Расчет NPV'!$E$7,'Расчет NPV'!$F$7,'Расчет NPV'!$B$7,'Расчет NPV'!$D$7)</f>
        <v/>
      </c>
      <c r="E3065" s="5">
        <f>_xlfn.BETA.INV(RAND(),'Расчет NPV'!$E$8,'Расчет NPV'!$F$8,'Расчет NPV'!$B$8,'Расчет NPV'!$D$8)</f>
        <v/>
      </c>
      <c r="F3065" s="9">
        <f>_xlfn.BETA.INV(RAND(),'Расчет NPV'!$E$9,'Расчет NPV'!$F$9,'Расчет NPV'!$B$9,'Расчет NPV'!$D$9)</f>
        <v/>
      </c>
      <c r="G3065" s="9">
        <f>_xlfn.BETA.INV(RAND(),'Расчет NPV'!$E$10,'Расчет NPV'!$F$10,'Расчет NPV'!$B$10,'Расчет NPV'!$D$10)</f>
        <v/>
      </c>
      <c r="H3065" s="9">
        <f>((D3065*(1+E3065)^0*'Расчет NPV'!$C$14*(C3065-F3065)-G3065)-MAX((D3065*(1+E3065)^0*'Расчет NPV'!$C$14*(C3065-F3065)-G3065)-B3065/6,0)*'Расчет NPV'!$C$13)/(1+'Расчет NPV'!$C$12)^1</f>
        <v/>
      </c>
      <c r="I3065" s="9">
        <f>((D3065*(1+E3065)^1*(C3065-F3065)-G3065)-MAX((D3065*(1+E3065)^1*(C3065-F3065)-G3065)-B3065/6,0)*'Расчет NPV'!$C$13)/(1+'Расчет NPV'!$C$12)^2</f>
        <v/>
      </c>
      <c r="J3065" s="9">
        <f>((D3065*(1+E3065)^2*(C3065-F3065)-G3065)-MAX((D3065*(1+E3065)^2*(C3065-F3065)-G3065)-B3065/6,0)*'Расчет NPV'!$C$13)/(1+'Расчет NPV'!$C$12)^3</f>
        <v/>
      </c>
      <c r="K3065" s="9">
        <f>((D3065*(1+E3065)^3*(C3065-F3065)-G3065)-MAX((D3065*(1+E3065)^3*(C3065-F3065)-G3065)-B3065/6,0)*'Расчет NPV'!$C$13)/(1+'Расчет NPV'!$C$12)^4</f>
        <v/>
      </c>
      <c r="L3065" s="9">
        <f>((D3065*(1+E3065)^4*(C3065-F3065)-G3065)-MAX((D3065*(1+E3065)^4*(C3065-F3065)-G3065)-B3065/6,0)*'Расчет NPV'!$C$13)/(1+'Расчет NPV'!$C$12)^5</f>
        <v/>
      </c>
      <c r="M3065" s="9">
        <f>((D3065*(1+E3065)^5*(C3065-F3065)-G3065)-MAX((D3065*(1+E3065)^5*(C3065-F3065)-G3065)-B3065/6,0)*'Расчет NPV'!$C$13)/(1+'Расчет NPV'!$C$12)^6</f>
        <v/>
      </c>
      <c r="N3065" s="13">
        <f>SUM(H3065:M3065)-B3065</f>
        <v/>
      </c>
    </row>
    <row r="3066">
      <c r="A3066" t="n">
        <v>3062</v>
      </c>
      <c r="B3066" s="9">
        <f>_xlfn.BETA.INV(RAND(),'Расчет NPV'!$E$5,'Расчет NPV'!$F$5,'Расчет NPV'!$B$5,'Расчет NPV'!$D$5)</f>
        <v/>
      </c>
      <c r="C3066" s="9">
        <f>_xlfn.BETA.INV(RAND(),'Расчет NPV'!$E$6,'Расчет NPV'!$F$6,'Расчет NPV'!$B$6,'Расчет NPV'!$D$6)</f>
        <v/>
      </c>
      <c r="D3066" s="9">
        <f>_xlfn.BETA.INV(RAND(),'Расчет NPV'!$E$7,'Расчет NPV'!$F$7,'Расчет NPV'!$B$7,'Расчет NPV'!$D$7)</f>
        <v/>
      </c>
      <c r="E3066" s="5">
        <f>_xlfn.BETA.INV(RAND(),'Расчет NPV'!$E$8,'Расчет NPV'!$F$8,'Расчет NPV'!$B$8,'Расчет NPV'!$D$8)</f>
        <v/>
      </c>
      <c r="F3066" s="9">
        <f>_xlfn.BETA.INV(RAND(),'Расчет NPV'!$E$9,'Расчет NPV'!$F$9,'Расчет NPV'!$B$9,'Расчет NPV'!$D$9)</f>
        <v/>
      </c>
      <c r="G3066" s="9">
        <f>_xlfn.BETA.INV(RAND(),'Расчет NPV'!$E$10,'Расчет NPV'!$F$10,'Расчет NPV'!$B$10,'Расчет NPV'!$D$10)</f>
        <v/>
      </c>
      <c r="H3066" s="9">
        <f>((D3066*(1+E3066)^0*'Расчет NPV'!$C$14*(C3066-F3066)-G3066)-MAX((D3066*(1+E3066)^0*'Расчет NPV'!$C$14*(C3066-F3066)-G3066)-B3066/6,0)*'Расчет NPV'!$C$13)/(1+'Расчет NPV'!$C$12)^1</f>
        <v/>
      </c>
      <c r="I3066" s="9">
        <f>((D3066*(1+E3066)^1*(C3066-F3066)-G3066)-MAX((D3066*(1+E3066)^1*(C3066-F3066)-G3066)-B3066/6,0)*'Расчет NPV'!$C$13)/(1+'Расчет NPV'!$C$12)^2</f>
        <v/>
      </c>
      <c r="J3066" s="9">
        <f>((D3066*(1+E3066)^2*(C3066-F3066)-G3066)-MAX((D3066*(1+E3066)^2*(C3066-F3066)-G3066)-B3066/6,0)*'Расчет NPV'!$C$13)/(1+'Расчет NPV'!$C$12)^3</f>
        <v/>
      </c>
      <c r="K3066" s="9">
        <f>((D3066*(1+E3066)^3*(C3066-F3066)-G3066)-MAX((D3066*(1+E3066)^3*(C3066-F3066)-G3066)-B3066/6,0)*'Расчет NPV'!$C$13)/(1+'Расчет NPV'!$C$12)^4</f>
        <v/>
      </c>
      <c r="L3066" s="9">
        <f>((D3066*(1+E3066)^4*(C3066-F3066)-G3066)-MAX((D3066*(1+E3066)^4*(C3066-F3066)-G3066)-B3066/6,0)*'Расчет NPV'!$C$13)/(1+'Расчет NPV'!$C$12)^5</f>
        <v/>
      </c>
      <c r="M3066" s="9">
        <f>((D3066*(1+E3066)^5*(C3066-F3066)-G3066)-MAX((D3066*(1+E3066)^5*(C3066-F3066)-G3066)-B3066/6,0)*'Расчет NPV'!$C$13)/(1+'Расчет NPV'!$C$12)^6</f>
        <v/>
      </c>
      <c r="N3066" s="13">
        <f>SUM(H3066:M3066)-B3066</f>
        <v/>
      </c>
    </row>
    <row r="3067">
      <c r="A3067" t="n">
        <v>3063</v>
      </c>
      <c r="B3067" s="9">
        <f>_xlfn.BETA.INV(RAND(),'Расчет NPV'!$E$5,'Расчет NPV'!$F$5,'Расчет NPV'!$B$5,'Расчет NPV'!$D$5)</f>
        <v/>
      </c>
      <c r="C3067" s="9">
        <f>_xlfn.BETA.INV(RAND(),'Расчет NPV'!$E$6,'Расчет NPV'!$F$6,'Расчет NPV'!$B$6,'Расчет NPV'!$D$6)</f>
        <v/>
      </c>
      <c r="D3067" s="9">
        <f>_xlfn.BETA.INV(RAND(),'Расчет NPV'!$E$7,'Расчет NPV'!$F$7,'Расчет NPV'!$B$7,'Расчет NPV'!$D$7)</f>
        <v/>
      </c>
      <c r="E3067" s="5">
        <f>_xlfn.BETA.INV(RAND(),'Расчет NPV'!$E$8,'Расчет NPV'!$F$8,'Расчет NPV'!$B$8,'Расчет NPV'!$D$8)</f>
        <v/>
      </c>
      <c r="F3067" s="9">
        <f>_xlfn.BETA.INV(RAND(),'Расчет NPV'!$E$9,'Расчет NPV'!$F$9,'Расчет NPV'!$B$9,'Расчет NPV'!$D$9)</f>
        <v/>
      </c>
      <c r="G3067" s="9">
        <f>_xlfn.BETA.INV(RAND(),'Расчет NPV'!$E$10,'Расчет NPV'!$F$10,'Расчет NPV'!$B$10,'Расчет NPV'!$D$10)</f>
        <v/>
      </c>
      <c r="H3067" s="9">
        <f>((D3067*(1+E3067)^0*'Расчет NPV'!$C$14*(C3067-F3067)-G3067)-MAX((D3067*(1+E3067)^0*'Расчет NPV'!$C$14*(C3067-F3067)-G3067)-B3067/6,0)*'Расчет NPV'!$C$13)/(1+'Расчет NPV'!$C$12)^1</f>
        <v/>
      </c>
      <c r="I3067" s="9">
        <f>((D3067*(1+E3067)^1*(C3067-F3067)-G3067)-MAX((D3067*(1+E3067)^1*(C3067-F3067)-G3067)-B3067/6,0)*'Расчет NPV'!$C$13)/(1+'Расчет NPV'!$C$12)^2</f>
        <v/>
      </c>
      <c r="J3067" s="9">
        <f>((D3067*(1+E3067)^2*(C3067-F3067)-G3067)-MAX((D3067*(1+E3067)^2*(C3067-F3067)-G3067)-B3067/6,0)*'Расчет NPV'!$C$13)/(1+'Расчет NPV'!$C$12)^3</f>
        <v/>
      </c>
      <c r="K3067" s="9">
        <f>((D3067*(1+E3067)^3*(C3067-F3067)-G3067)-MAX((D3067*(1+E3067)^3*(C3067-F3067)-G3067)-B3067/6,0)*'Расчет NPV'!$C$13)/(1+'Расчет NPV'!$C$12)^4</f>
        <v/>
      </c>
      <c r="L3067" s="9">
        <f>((D3067*(1+E3067)^4*(C3067-F3067)-G3067)-MAX((D3067*(1+E3067)^4*(C3067-F3067)-G3067)-B3067/6,0)*'Расчет NPV'!$C$13)/(1+'Расчет NPV'!$C$12)^5</f>
        <v/>
      </c>
      <c r="M3067" s="9">
        <f>((D3067*(1+E3067)^5*(C3067-F3067)-G3067)-MAX((D3067*(1+E3067)^5*(C3067-F3067)-G3067)-B3067/6,0)*'Расчет NPV'!$C$13)/(1+'Расчет NPV'!$C$12)^6</f>
        <v/>
      </c>
      <c r="N3067" s="13">
        <f>SUM(H3067:M3067)-B3067</f>
        <v/>
      </c>
    </row>
    <row r="3068">
      <c r="A3068" t="n">
        <v>3064</v>
      </c>
      <c r="B3068" s="9">
        <f>_xlfn.BETA.INV(RAND(),'Расчет NPV'!$E$5,'Расчет NPV'!$F$5,'Расчет NPV'!$B$5,'Расчет NPV'!$D$5)</f>
        <v/>
      </c>
      <c r="C3068" s="9">
        <f>_xlfn.BETA.INV(RAND(),'Расчет NPV'!$E$6,'Расчет NPV'!$F$6,'Расчет NPV'!$B$6,'Расчет NPV'!$D$6)</f>
        <v/>
      </c>
      <c r="D3068" s="9">
        <f>_xlfn.BETA.INV(RAND(),'Расчет NPV'!$E$7,'Расчет NPV'!$F$7,'Расчет NPV'!$B$7,'Расчет NPV'!$D$7)</f>
        <v/>
      </c>
      <c r="E3068" s="5">
        <f>_xlfn.BETA.INV(RAND(),'Расчет NPV'!$E$8,'Расчет NPV'!$F$8,'Расчет NPV'!$B$8,'Расчет NPV'!$D$8)</f>
        <v/>
      </c>
      <c r="F3068" s="9">
        <f>_xlfn.BETA.INV(RAND(),'Расчет NPV'!$E$9,'Расчет NPV'!$F$9,'Расчет NPV'!$B$9,'Расчет NPV'!$D$9)</f>
        <v/>
      </c>
      <c r="G3068" s="9">
        <f>_xlfn.BETA.INV(RAND(),'Расчет NPV'!$E$10,'Расчет NPV'!$F$10,'Расчет NPV'!$B$10,'Расчет NPV'!$D$10)</f>
        <v/>
      </c>
      <c r="H3068" s="9">
        <f>((D3068*(1+E3068)^0*'Расчет NPV'!$C$14*(C3068-F3068)-G3068)-MAX((D3068*(1+E3068)^0*'Расчет NPV'!$C$14*(C3068-F3068)-G3068)-B3068/6,0)*'Расчет NPV'!$C$13)/(1+'Расчет NPV'!$C$12)^1</f>
        <v/>
      </c>
      <c r="I3068" s="9">
        <f>((D3068*(1+E3068)^1*(C3068-F3068)-G3068)-MAX((D3068*(1+E3068)^1*(C3068-F3068)-G3068)-B3068/6,0)*'Расчет NPV'!$C$13)/(1+'Расчет NPV'!$C$12)^2</f>
        <v/>
      </c>
      <c r="J3068" s="9">
        <f>((D3068*(1+E3068)^2*(C3068-F3068)-G3068)-MAX((D3068*(1+E3068)^2*(C3068-F3068)-G3068)-B3068/6,0)*'Расчет NPV'!$C$13)/(1+'Расчет NPV'!$C$12)^3</f>
        <v/>
      </c>
      <c r="K3068" s="9">
        <f>((D3068*(1+E3068)^3*(C3068-F3068)-G3068)-MAX((D3068*(1+E3068)^3*(C3068-F3068)-G3068)-B3068/6,0)*'Расчет NPV'!$C$13)/(1+'Расчет NPV'!$C$12)^4</f>
        <v/>
      </c>
      <c r="L3068" s="9">
        <f>((D3068*(1+E3068)^4*(C3068-F3068)-G3068)-MAX((D3068*(1+E3068)^4*(C3068-F3068)-G3068)-B3068/6,0)*'Расчет NPV'!$C$13)/(1+'Расчет NPV'!$C$12)^5</f>
        <v/>
      </c>
      <c r="M3068" s="9">
        <f>((D3068*(1+E3068)^5*(C3068-F3068)-G3068)-MAX((D3068*(1+E3068)^5*(C3068-F3068)-G3068)-B3068/6,0)*'Расчет NPV'!$C$13)/(1+'Расчет NPV'!$C$12)^6</f>
        <v/>
      </c>
      <c r="N3068" s="13">
        <f>SUM(H3068:M3068)-B3068</f>
        <v/>
      </c>
    </row>
    <row r="3069">
      <c r="A3069" t="n">
        <v>3065</v>
      </c>
      <c r="B3069" s="9">
        <f>_xlfn.BETA.INV(RAND(),'Расчет NPV'!$E$5,'Расчет NPV'!$F$5,'Расчет NPV'!$B$5,'Расчет NPV'!$D$5)</f>
        <v/>
      </c>
      <c r="C3069" s="9">
        <f>_xlfn.BETA.INV(RAND(),'Расчет NPV'!$E$6,'Расчет NPV'!$F$6,'Расчет NPV'!$B$6,'Расчет NPV'!$D$6)</f>
        <v/>
      </c>
      <c r="D3069" s="9">
        <f>_xlfn.BETA.INV(RAND(),'Расчет NPV'!$E$7,'Расчет NPV'!$F$7,'Расчет NPV'!$B$7,'Расчет NPV'!$D$7)</f>
        <v/>
      </c>
      <c r="E3069" s="5">
        <f>_xlfn.BETA.INV(RAND(),'Расчет NPV'!$E$8,'Расчет NPV'!$F$8,'Расчет NPV'!$B$8,'Расчет NPV'!$D$8)</f>
        <v/>
      </c>
      <c r="F3069" s="9">
        <f>_xlfn.BETA.INV(RAND(),'Расчет NPV'!$E$9,'Расчет NPV'!$F$9,'Расчет NPV'!$B$9,'Расчет NPV'!$D$9)</f>
        <v/>
      </c>
      <c r="G3069" s="9">
        <f>_xlfn.BETA.INV(RAND(),'Расчет NPV'!$E$10,'Расчет NPV'!$F$10,'Расчет NPV'!$B$10,'Расчет NPV'!$D$10)</f>
        <v/>
      </c>
      <c r="H3069" s="9">
        <f>((D3069*(1+E3069)^0*'Расчет NPV'!$C$14*(C3069-F3069)-G3069)-MAX((D3069*(1+E3069)^0*'Расчет NPV'!$C$14*(C3069-F3069)-G3069)-B3069/6,0)*'Расчет NPV'!$C$13)/(1+'Расчет NPV'!$C$12)^1</f>
        <v/>
      </c>
      <c r="I3069" s="9">
        <f>((D3069*(1+E3069)^1*(C3069-F3069)-G3069)-MAX((D3069*(1+E3069)^1*(C3069-F3069)-G3069)-B3069/6,0)*'Расчет NPV'!$C$13)/(1+'Расчет NPV'!$C$12)^2</f>
        <v/>
      </c>
      <c r="J3069" s="9">
        <f>((D3069*(1+E3069)^2*(C3069-F3069)-G3069)-MAX((D3069*(1+E3069)^2*(C3069-F3069)-G3069)-B3069/6,0)*'Расчет NPV'!$C$13)/(1+'Расчет NPV'!$C$12)^3</f>
        <v/>
      </c>
      <c r="K3069" s="9">
        <f>((D3069*(1+E3069)^3*(C3069-F3069)-G3069)-MAX((D3069*(1+E3069)^3*(C3069-F3069)-G3069)-B3069/6,0)*'Расчет NPV'!$C$13)/(1+'Расчет NPV'!$C$12)^4</f>
        <v/>
      </c>
      <c r="L3069" s="9">
        <f>((D3069*(1+E3069)^4*(C3069-F3069)-G3069)-MAX((D3069*(1+E3069)^4*(C3069-F3069)-G3069)-B3069/6,0)*'Расчет NPV'!$C$13)/(1+'Расчет NPV'!$C$12)^5</f>
        <v/>
      </c>
      <c r="M3069" s="9">
        <f>((D3069*(1+E3069)^5*(C3069-F3069)-G3069)-MAX((D3069*(1+E3069)^5*(C3069-F3069)-G3069)-B3069/6,0)*'Расчет NPV'!$C$13)/(1+'Расчет NPV'!$C$12)^6</f>
        <v/>
      </c>
      <c r="N3069" s="13">
        <f>SUM(H3069:M3069)-B3069</f>
        <v/>
      </c>
    </row>
    <row r="3070">
      <c r="A3070" t="n">
        <v>3066</v>
      </c>
      <c r="B3070" s="9">
        <f>_xlfn.BETA.INV(RAND(),'Расчет NPV'!$E$5,'Расчет NPV'!$F$5,'Расчет NPV'!$B$5,'Расчет NPV'!$D$5)</f>
        <v/>
      </c>
      <c r="C3070" s="9">
        <f>_xlfn.BETA.INV(RAND(),'Расчет NPV'!$E$6,'Расчет NPV'!$F$6,'Расчет NPV'!$B$6,'Расчет NPV'!$D$6)</f>
        <v/>
      </c>
      <c r="D3070" s="9">
        <f>_xlfn.BETA.INV(RAND(),'Расчет NPV'!$E$7,'Расчет NPV'!$F$7,'Расчет NPV'!$B$7,'Расчет NPV'!$D$7)</f>
        <v/>
      </c>
      <c r="E3070" s="5">
        <f>_xlfn.BETA.INV(RAND(),'Расчет NPV'!$E$8,'Расчет NPV'!$F$8,'Расчет NPV'!$B$8,'Расчет NPV'!$D$8)</f>
        <v/>
      </c>
      <c r="F3070" s="9">
        <f>_xlfn.BETA.INV(RAND(),'Расчет NPV'!$E$9,'Расчет NPV'!$F$9,'Расчет NPV'!$B$9,'Расчет NPV'!$D$9)</f>
        <v/>
      </c>
      <c r="G3070" s="9">
        <f>_xlfn.BETA.INV(RAND(),'Расчет NPV'!$E$10,'Расчет NPV'!$F$10,'Расчет NPV'!$B$10,'Расчет NPV'!$D$10)</f>
        <v/>
      </c>
      <c r="H3070" s="9">
        <f>((D3070*(1+E3070)^0*'Расчет NPV'!$C$14*(C3070-F3070)-G3070)-MAX((D3070*(1+E3070)^0*'Расчет NPV'!$C$14*(C3070-F3070)-G3070)-B3070/6,0)*'Расчет NPV'!$C$13)/(1+'Расчет NPV'!$C$12)^1</f>
        <v/>
      </c>
      <c r="I3070" s="9">
        <f>((D3070*(1+E3070)^1*(C3070-F3070)-G3070)-MAX((D3070*(1+E3070)^1*(C3070-F3070)-G3070)-B3070/6,0)*'Расчет NPV'!$C$13)/(1+'Расчет NPV'!$C$12)^2</f>
        <v/>
      </c>
      <c r="J3070" s="9">
        <f>((D3070*(1+E3070)^2*(C3070-F3070)-G3070)-MAX((D3070*(1+E3070)^2*(C3070-F3070)-G3070)-B3070/6,0)*'Расчет NPV'!$C$13)/(1+'Расчет NPV'!$C$12)^3</f>
        <v/>
      </c>
      <c r="K3070" s="9">
        <f>((D3070*(1+E3070)^3*(C3070-F3070)-G3070)-MAX((D3070*(1+E3070)^3*(C3070-F3070)-G3070)-B3070/6,0)*'Расчет NPV'!$C$13)/(1+'Расчет NPV'!$C$12)^4</f>
        <v/>
      </c>
      <c r="L3070" s="9">
        <f>((D3070*(1+E3070)^4*(C3070-F3070)-G3070)-MAX((D3070*(1+E3070)^4*(C3070-F3070)-G3070)-B3070/6,0)*'Расчет NPV'!$C$13)/(1+'Расчет NPV'!$C$12)^5</f>
        <v/>
      </c>
      <c r="M3070" s="9">
        <f>((D3070*(1+E3070)^5*(C3070-F3070)-G3070)-MAX((D3070*(1+E3070)^5*(C3070-F3070)-G3070)-B3070/6,0)*'Расчет NPV'!$C$13)/(1+'Расчет NPV'!$C$12)^6</f>
        <v/>
      </c>
      <c r="N3070" s="13">
        <f>SUM(H3070:M3070)-B3070</f>
        <v/>
      </c>
    </row>
    <row r="3071">
      <c r="A3071" t="n">
        <v>3067</v>
      </c>
      <c r="B3071" s="9">
        <f>_xlfn.BETA.INV(RAND(),'Расчет NPV'!$E$5,'Расчет NPV'!$F$5,'Расчет NPV'!$B$5,'Расчет NPV'!$D$5)</f>
        <v/>
      </c>
      <c r="C3071" s="9">
        <f>_xlfn.BETA.INV(RAND(),'Расчет NPV'!$E$6,'Расчет NPV'!$F$6,'Расчет NPV'!$B$6,'Расчет NPV'!$D$6)</f>
        <v/>
      </c>
      <c r="D3071" s="9">
        <f>_xlfn.BETA.INV(RAND(),'Расчет NPV'!$E$7,'Расчет NPV'!$F$7,'Расчет NPV'!$B$7,'Расчет NPV'!$D$7)</f>
        <v/>
      </c>
      <c r="E3071" s="5">
        <f>_xlfn.BETA.INV(RAND(),'Расчет NPV'!$E$8,'Расчет NPV'!$F$8,'Расчет NPV'!$B$8,'Расчет NPV'!$D$8)</f>
        <v/>
      </c>
      <c r="F3071" s="9">
        <f>_xlfn.BETA.INV(RAND(),'Расчет NPV'!$E$9,'Расчет NPV'!$F$9,'Расчет NPV'!$B$9,'Расчет NPV'!$D$9)</f>
        <v/>
      </c>
      <c r="G3071" s="9">
        <f>_xlfn.BETA.INV(RAND(),'Расчет NPV'!$E$10,'Расчет NPV'!$F$10,'Расчет NPV'!$B$10,'Расчет NPV'!$D$10)</f>
        <v/>
      </c>
      <c r="H3071" s="9">
        <f>((D3071*(1+E3071)^0*'Расчет NPV'!$C$14*(C3071-F3071)-G3071)-MAX((D3071*(1+E3071)^0*'Расчет NPV'!$C$14*(C3071-F3071)-G3071)-B3071/6,0)*'Расчет NPV'!$C$13)/(1+'Расчет NPV'!$C$12)^1</f>
        <v/>
      </c>
      <c r="I3071" s="9">
        <f>((D3071*(1+E3071)^1*(C3071-F3071)-G3071)-MAX((D3071*(1+E3071)^1*(C3071-F3071)-G3071)-B3071/6,0)*'Расчет NPV'!$C$13)/(1+'Расчет NPV'!$C$12)^2</f>
        <v/>
      </c>
      <c r="J3071" s="9">
        <f>((D3071*(1+E3071)^2*(C3071-F3071)-G3071)-MAX((D3071*(1+E3071)^2*(C3071-F3071)-G3071)-B3071/6,0)*'Расчет NPV'!$C$13)/(1+'Расчет NPV'!$C$12)^3</f>
        <v/>
      </c>
      <c r="K3071" s="9">
        <f>((D3071*(1+E3071)^3*(C3071-F3071)-G3071)-MAX((D3071*(1+E3071)^3*(C3071-F3071)-G3071)-B3071/6,0)*'Расчет NPV'!$C$13)/(1+'Расчет NPV'!$C$12)^4</f>
        <v/>
      </c>
      <c r="L3071" s="9">
        <f>((D3071*(1+E3071)^4*(C3071-F3071)-G3071)-MAX((D3071*(1+E3071)^4*(C3071-F3071)-G3071)-B3071/6,0)*'Расчет NPV'!$C$13)/(1+'Расчет NPV'!$C$12)^5</f>
        <v/>
      </c>
      <c r="M3071" s="9">
        <f>((D3071*(1+E3071)^5*(C3071-F3071)-G3071)-MAX((D3071*(1+E3071)^5*(C3071-F3071)-G3071)-B3071/6,0)*'Расчет NPV'!$C$13)/(1+'Расчет NPV'!$C$12)^6</f>
        <v/>
      </c>
      <c r="N3071" s="13">
        <f>SUM(H3071:M3071)-B3071</f>
        <v/>
      </c>
    </row>
    <row r="3072">
      <c r="A3072" t="n">
        <v>3068</v>
      </c>
      <c r="B3072" s="9">
        <f>_xlfn.BETA.INV(RAND(),'Расчет NPV'!$E$5,'Расчет NPV'!$F$5,'Расчет NPV'!$B$5,'Расчет NPV'!$D$5)</f>
        <v/>
      </c>
      <c r="C3072" s="9">
        <f>_xlfn.BETA.INV(RAND(),'Расчет NPV'!$E$6,'Расчет NPV'!$F$6,'Расчет NPV'!$B$6,'Расчет NPV'!$D$6)</f>
        <v/>
      </c>
      <c r="D3072" s="9">
        <f>_xlfn.BETA.INV(RAND(),'Расчет NPV'!$E$7,'Расчет NPV'!$F$7,'Расчет NPV'!$B$7,'Расчет NPV'!$D$7)</f>
        <v/>
      </c>
      <c r="E3072" s="5">
        <f>_xlfn.BETA.INV(RAND(),'Расчет NPV'!$E$8,'Расчет NPV'!$F$8,'Расчет NPV'!$B$8,'Расчет NPV'!$D$8)</f>
        <v/>
      </c>
      <c r="F3072" s="9">
        <f>_xlfn.BETA.INV(RAND(),'Расчет NPV'!$E$9,'Расчет NPV'!$F$9,'Расчет NPV'!$B$9,'Расчет NPV'!$D$9)</f>
        <v/>
      </c>
      <c r="G3072" s="9">
        <f>_xlfn.BETA.INV(RAND(),'Расчет NPV'!$E$10,'Расчет NPV'!$F$10,'Расчет NPV'!$B$10,'Расчет NPV'!$D$10)</f>
        <v/>
      </c>
      <c r="H3072" s="9">
        <f>((D3072*(1+E3072)^0*'Расчет NPV'!$C$14*(C3072-F3072)-G3072)-MAX((D3072*(1+E3072)^0*'Расчет NPV'!$C$14*(C3072-F3072)-G3072)-B3072/6,0)*'Расчет NPV'!$C$13)/(1+'Расчет NPV'!$C$12)^1</f>
        <v/>
      </c>
      <c r="I3072" s="9">
        <f>((D3072*(1+E3072)^1*(C3072-F3072)-G3072)-MAX((D3072*(1+E3072)^1*(C3072-F3072)-G3072)-B3072/6,0)*'Расчет NPV'!$C$13)/(1+'Расчет NPV'!$C$12)^2</f>
        <v/>
      </c>
      <c r="J3072" s="9">
        <f>((D3072*(1+E3072)^2*(C3072-F3072)-G3072)-MAX((D3072*(1+E3072)^2*(C3072-F3072)-G3072)-B3072/6,0)*'Расчет NPV'!$C$13)/(1+'Расчет NPV'!$C$12)^3</f>
        <v/>
      </c>
      <c r="K3072" s="9">
        <f>((D3072*(1+E3072)^3*(C3072-F3072)-G3072)-MAX((D3072*(1+E3072)^3*(C3072-F3072)-G3072)-B3072/6,0)*'Расчет NPV'!$C$13)/(1+'Расчет NPV'!$C$12)^4</f>
        <v/>
      </c>
      <c r="L3072" s="9">
        <f>((D3072*(1+E3072)^4*(C3072-F3072)-G3072)-MAX((D3072*(1+E3072)^4*(C3072-F3072)-G3072)-B3072/6,0)*'Расчет NPV'!$C$13)/(1+'Расчет NPV'!$C$12)^5</f>
        <v/>
      </c>
      <c r="M3072" s="9">
        <f>((D3072*(1+E3072)^5*(C3072-F3072)-G3072)-MAX((D3072*(1+E3072)^5*(C3072-F3072)-G3072)-B3072/6,0)*'Расчет NPV'!$C$13)/(1+'Расчет NPV'!$C$12)^6</f>
        <v/>
      </c>
      <c r="N3072" s="13">
        <f>SUM(H3072:M3072)-B3072</f>
        <v/>
      </c>
    </row>
    <row r="3073">
      <c r="A3073" t="n">
        <v>3069</v>
      </c>
      <c r="B3073" s="9">
        <f>_xlfn.BETA.INV(RAND(),'Расчет NPV'!$E$5,'Расчет NPV'!$F$5,'Расчет NPV'!$B$5,'Расчет NPV'!$D$5)</f>
        <v/>
      </c>
      <c r="C3073" s="9">
        <f>_xlfn.BETA.INV(RAND(),'Расчет NPV'!$E$6,'Расчет NPV'!$F$6,'Расчет NPV'!$B$6,'Расчет NPV'!$D$6)</f>
        <v/>
      </c>
      <c r="D3073" s="9">
        <f>_xlfn.BETA.INV(RAND(),'Расчет NPV'!$E$7,'Расчет NPV'!$F$7,'Расчет NPV'!$B$7,'Расчет NPV'!$D$7)</f>
        <v/>
      </c>
      <c r="E3073" s="5">
        <f>_xlfn.BETA.INV(RAND(),'Расчет NPV'!$E$8,'Расчет NPV'!$F$8,'Расчет NPV'!$B$8,'Расчет NPV'!$D$8)</f>
        <v/>
      </c>
      <c r="F3073" s="9">
        <f>_xlfn.BETA.INV(RAND(),'Расчет NPV'!$E$9,'Расчет NPV'!$F$9,'Расчет NPV'!$B$9,'Расчет NPV'!$D$9)</f>
        <v/>
      </c>
      <c r="G3073" s="9">
        <f>_xlfn.BETA.INV(RAND(),'Расчет NPV'!$E$10,'Расчет NPV'!$F$10,'Расчет NPV'!$B$10,'Расчет NPV'!$D$10)</f>
        <v/>
      </c>
      <c r="H3073" s="9">
        <f>((D3073*(1+E3073)^0*'Расчет NPV'!$C$14*(C3073-F3073)-G3073)-MAX((D3073*(1+E3073)^0*'Расчет NPV'!$C$14*(C3073-F3073)-G3073)-B3073/6,0)*'Расчет NPV'!$C$13)/(1+'Расчет NPV'!$C$12)^1</f>
        <v/>
      </c>
      <c r="I3073" s="9">
        <f>((D3073*(1+E3073)^1*(C3073-F3073)-G3073)-MAX((D3073*(1+E3073)^1*(C3073-F3073)-G3073)-B3073/6,0)*'Расчет NPV'!$C$13)/(1+'Расчет NPV'!$C$12)^2</f>
        <v/>
      </c>
      <c r="J3073" s="9">
        <f>((D3073*(1+E3073)^2*(C3073-F3073)-G3073)-MAX((D3073*(1+E3073)^2*(C3073-F3073)-G3073)-B3073/6,0)*'Расчет NPV'!$C$13)/(1+'Расчет NPV'!$C$12)^3</f>
        <v/>
      </c>
      <c r="K3073" s="9">
        <f>((D3073*(1+E3073)^3*(C3073-F3073)-G3073)-MAX((D3073*(1+E3073)^3*(C3073-F3073)-G3073)-B3073/6,0)*'Расчет NPV'!$C$13)/(1+'Расчет NPV'!$C$12)^4</f>
        <v/>
      </c>
      <c r="L3073" s="9">
        <f>((D3073*(1+E3073)^4*(C3073-F3073)-G3073)-MAX((D3073*(1+E3073)^4*(C3073-F3073)-G3073)-B3073/6,0)*'Расчет NPV'!$C$13)/(1+'Расчет NPV'!$C$12)^5</f>
        <v/>
      </c>
      <c r="M3073" s="9">
        <f>((D3073*(1+E3073)^5*(C3073-F3073)-G3073)-MAX((D3073*(1+E3073)^5*(C3073-F3073)-G3073)-B3073/6,0)*'Расчет NPV'!$C$13)/(1+'Расчет NPV'!$C$12)^6</f>
        <v/>
      </c>
      <c r="N3073" s="13">
        <f>SUM(H3073:M3073)-B3073</f>
        <v/>
      </c>
    </row>
    <row r="3074">
      <c r="A3074" t="n">
        <v>3070</v>
      </c>
      <c r="B3074" s="9">
        <f>_xlfn.BETA.INV(RAND(),'Расчет NPV'!$E$5,'Расчет NPV'!$F$5,'Расчет NPV'!$B$5,'Расчет NPV'!$D$5)</f>
        <v/>
      </c>
      <c r="C3074" s="9">
        <f>_xlfn.BETA.INV(RAND(),'Расчет NPV'!$E$6,'Расчет NPV'!$F$6,'Расчет NPV'!$B$6,'Расчет NPV'!$D$6)</f>
        <v/>
      </c>
      <c r="D3074" s="9">
        <f>_xlfn.BETA.INV(RAND(),'Расчет NPV'!$E$7,'Расчет NPV'!$F$7,'Расчет NPV'!$B$7,'Расчет NPV'!$D$7)</f>
        <v/>
      </c>
      <c r="E3074" s="5">
        <f>_xlfn.BETA.INV(RAND(),'Расчет NPV'!$E$8,'Расчет NPV'!$F$8,'Расчет NPV'!$B$8,'Расчет NPV'!$D$8)</f>
        <v/>
      </c>
      <c r="F3074" s="9">
        <f>_xlfn.BETA.INV(RAND(),'Расчет NPV'!$E$9,'Расчет NPV'!$F$9,'Расчет NPV'!$B$9,'Расчет NPV'!$D$9)</f>
        <v/>
      </c>
      <c r="G3074" s="9">
        <f>_xlfn.BETA.INV(RAND(),'Расчет NPV'!$E$10,'Расчет NPV'!$F$10,'Расчет NPV'!$B$10,'Расчет NPV'!$D$10)</f>
        <v/>
      </c>
      <c r="H3074" s="9">
        <f>((D3074*(1+E3074)^0*'Расчет NPV'!$C$14*(C3074-F3074)-G3074)-MAX((D3074*(1+E3074)^0*'Расчет NPV'!$C$14*(C3074-F3074)-G3074)-B3074/6,0)*'Расчет NPV'!$C$13)/(1+'Расчет NPV'!$C$12)^1</f>
        <v/>
      </c>
      <c r="I3074" s="9">
        <f>((D3074*(1+E3074)^1*(C3074-F3074)-G3074)-MAX((D3074*(1+E3074)^1*(C3074-F3074)-G3074)-B3074/6,0)*'Расчет NPV'!$C$13)/(1+'Расчет NPV'!$C$12)^2</f>
        <v/>
      </c>
      <c r="J3074" s="9">
        <f>((D3074*(1+E3074)^2*(C3074-F3074)-G3074)-MAX((D3074*(1+E3074)^2*(C3074-F3074)-G3074)-B3074/6,0)*'Расчет NPV'!$C$13)/(1+'Расчет NPV'!$C$12)^3</f>
        <v/>
      </c>
      <c r="K3074" s="9">
        <f>((D3074*(1+E3074)^3*(C3074-F3074)-G3074)-MAX((D3074*(1+E3074)^3*(C3074-F3074)-G3074)-B3074/6,0)*'Расчет NPV'!$C$13)/(1+'Расчет NPV'!$C$12)^4</f>
        <v/>
      </c>
      <c r="L3074" s="9">
        <f>((D3074*(1+E3074)^4*(C3074-F3074)-G3074)-MAX((D3074*(1+E3074)^4*(C3074-F3074)-G3074)-B3074/6,0)*'Расчет NPV'!$C$13)/(1+'Расчет NPV'!$C$12)^5</f>
        <v/>
      </c>
      <c r="M3074" s="9">
        <f>((D3074*(1+E3074)^5*(C3074-F3074)-G3074)-MAX((D3074*(1+E3074)^5*(C3074-F3074)-G3074)-B3074/6,0)*'Расчет NPV'!$C$13)/(1+'Расчет NPV'!$C$12)^6</f>
        <v/>
      </c>
      <c r="N3074" s="13">
        <f>SUM(H3074:M3074)-B3074</f>
        <v/>
      </c>
    </row>
    <row r="3075">
      <c r="A3075" t="n">
        <v>3071</v>
      </c>
      <c r="B3075" s="9">
        <f>_xlfn.BETA.INV(RAND(),'Расчет NPV'!$E$5,'Расчет NPV'!$F$5,'Расчет NPV'!$B$5,'Расчет NPV'!$D$5)</f>
        <v/>
      </c>
      <c r="C3075" s="9">
        <f>_xlfn.BETA.INV(RAND(),'Расчет NPV'!$E$6,'Расчет NPV'!$F$6,'Расчет NPV'!$B$6,'Расчет NPV'!$D$6)</f>
        <v/>
      </c>
      <c r="D3075" s="9">
        <f>_xlfn.BETA.INV(RAND(),'Расчет NPV'!$E$7,'Расчет NPV'!$F$7,'Расчет NPV'!$B$7,'Расчет NPV'!$D$7)</f>
        <v/>
      </c>
      <c r="E3075" s="5">
        <f>_xlfn.BETA.INV(RAND(),'Расчет NPV'!$E$8,'Расчет NPV'!$F$8,'Расчет NPV'!$B$8,'Расчет NPV'!$D$8)</f>
        <v/>
      </c>
      <c r="F3075" s="9">
        <f>_xlfn.BETA.INV(RAND(),'Расчет NPV'!$E$9,'Расчет NPV'!$F$9,'Расчет NPV'!$B$9,'Расчет NPV'!$D$9)</f>
        <v/>
      </c>
      <c r="G3075" s="9">
        <f>_xlfn.BETA.INV(RAND(),'Расчет NPV'!$E$10,'Расчет NPV'!$F$10,'Расчет NPV'!$B$10,'Расчет NPV'!$D$10)</f>
        <v/>
      </c>
      <c r="H3075" s="9">
        <f>((D3075*(1+E3075)^0*'Расчет NPV'!$C$14*(C3075-F3075)-G3075)-MAX((D3075*(1+E3075)^0*'Расчет NPV'!$C$14*(C3075-F3075)-G3075)-B3075/6,0)*'Расчет NPV'!$C$13)/(1+'Расчет NPV'!$C$12)^1</f>
        <v/>
      </c>
      <c r="I3075" s="9">
        <f>((D3075*(1+E3075)^1*(C3075-F3075)-G3075)-MAX((D3075*(1+E3075)^1*(C3075-F3075)-G3075)-B3075/6,0)*'Расчет NPV'!$C$13)/(1+'Расчет NPV'!$C$12)^2</f>
        <v/>
      </c>
      <c r="J3075" s="9">
        <f>((D3075*(1+E3075)^2*(C3075-F3075)-G3075)-MAX((D3075*(1+E3075)^2*(C3075-F3075)-G3075)-B3075/6,0)*'Расчет NPV'!$C$13)/(1+'Расчет NPV'!$C$12)^3</f>
        <v/>
      </c>
      <c r="K3075" s="9">
        <f>((D3075*(1+E3075)^3*(C3075-F3075)-G3075)-MAX((D3075*(1+E3075)^3*(C3075-F3075)-G3075)-B3075/6,0)*'Расчет NPV'!$C$13)/(1+'Расчет NPV'!$C$12)^4</f>
        <v/>
      </c>
      <c r="L3075" s="9">
        <f>((D3075*(1+E3075)^4*(C3075-F3075)-G3075)-MAX((D3075*(1+E3075)^4*(C3075-F3075)-G3075)-B3075/6,0)*'Расчет NPV'!$C$13)/(1+'Расчет NPV'!$C$12)^5</f>
        <v/>
      </c>
      <c r="M3075" s="9">
        <f>((D3075*(1+E3075)^5*(C3075-F3075)-G3075)-MAX((D3075*(1+E3075)^5*(C3075-F3075)-G3075)-B3075/6,0)*'Расчет NPV'!$C$13)/(1+'Расчет NPV'!$C$12)^6</f>
        <v/>
      </c>
      <c r="N3075" s="13">
        <f>SUM(H3075:M3075)-B3075</f>
        <v/>
      </c>
    </row>
    <row r="3076">
      <c r="A3076" t="n">
        <v>3072</v>
      </c>
      <c r="B3076" s="9">
        <f>_xlfn.BETA.INV(RAND(),'Расчет NPV'!$E$5,'Расчет NPV'!$F$5,'Расчет NPV'!$B$5,'Расчет NPV'!$D$5)</f>
        <v/>
      </c>
      <c r="C3076" s="9">
        <f>_xlfn.BETA.INV(RAND(),'Расчет NPV'!$E$6,'Расчет NPV'!$F$6,'Расчет NPV'!$B$6,'Расчет NPV'!$D$6)</f>
        <v/>
      </c>
      <c r="D3076" s="9">
        <f>_xlfn.BETA.INV(RAND(),'Расчет NPV'!$E$7,'Расчет NPV'!$F$7,'Расчет NPV'!$B$7,'Расчет NPV'!$D$7)</f>
        <v/>
      </c>
      <c r="E3076" s="5">
        <f>_xlfn.BETA.INV(RAND(),'Расчет NPV'!$E$8,'Расчет NPV'!$F$8,'Расчет NPV'!$B$8,'Расчет NPV'!$D$8)</f>
        <v/>
      </c>
      <c r="F3076" s="9">
        <f>_xlfn.BETA.INV(RAND(),'Расчет NPV'!$E$9,'Расчет NPV'!$F$9,'Расчет NPV'!$B$9,'Расчет NPV'!$D$9)</f>
        <v/>
      </c>
      <c r="G3076" s="9">
        <f>_xlfn.BETA.INV(RAND(),'Расчет NPV'!$E$10,'Расчет NPV'!$F$10,'Расчет NPV'!$B$10,'Расчет NPV'!$D$10)</f>
        <v/>
      </c>
      <c r="H3076" s="9">
        <f>((D3076*(1+E3076)^0*'Расчет NPV'!$C$14*(C3076-F3076)-G3076)-MAX((D3076*(1+E3076)^0*'Расчет NPV'!$C$14*(C3076-F3076)-G3076)-B3076/6,0)*'Расчет NPV'!$C$13)/(1+'Расчет NPV'!$C$12)^1</f>
        <v/>
      </c>
      <c r="I3076" s="9">
        <f>((D3076*(1+E3076)^1*(C3076-F3076)-G3076)-MAX((D3076*(1+E3076)^1*(C3076-F3076)-G3076)-B3076/6,0)*'Расчет NPV'!$C$13)/(1+'Расчет NPV'!$C$12)^2</f>
        <v/>
      </c>
      <c r="J3076" s="9">
        <f>((D3076*(1+E3076)^2*(C3076-F3076)-G3076)-MAX((D3076*(1+E3076)^2*(C3076-F3076)-G3076)-B3076/6,0)*'Расчет NPV'!$C$13)/(1+'Расчет NPV'!$C$12)^3</f>
        <v/>
      </c>
      <c r="K3076" s="9">
        <f>((D3076*(1+E3076)^3*(C3076-F3076)-G3076)-MAX((D3076*(1+E3076)^3*(C3076-F3076)-G3076)-B3076/6,0)*'Расчет NPV'!$C$13)/(1+'Расчет NPV'!$C$12)^4</f>
        <v/>
      </c>
      <c r="L3076" s="9">
        <f>((D3076*(1+E3076)^4*(C3076-F3076)-G3076)-MAX((D3076*(1+E3076)^4*(C3076-F3076)-G3076)-B3076/6,0)*'Расчет NPV'!$C$13)/(1+'Расчет NPV'!$C$12)^5</f>
        <v/>
      </c>
      <c r="M3076" s="9">
        <f>((D3076*(1+E3076)^5*(C3076-F3076)-G3076)-MAX((D3076*(1+E3076)^5*(C3076-F3076)-G3076)-B3076/6,0)*'Расчет NPV'!$C$13)/(1+'Расчет NPV'!$C$12)^6</f>
        <v/>
      </c>
      <c r="N3076" s="13">
        <f>SUM(H3076:M3076)-B3076</f>
        <v/>
      </c>
    </row>
    <row r="3077">
      <c r="A3077" t="n">
        <v>3073</v>
      </c>
      <c r="B3077" s="9">
        <f>_xlfn.BETA.INV(RAND(),'Расчет NPV'!$E$5,'Расчет NPV'!$F$5,'Расчет NPV'!$B$5,'Расчет NPV'!$D$5)</f>
        <v/>
      </c>
      <c r="C3077" s="9">
        <f>_xlfn.BETA.INV(RAND(),'Расчет NPV'!$E$6,'Расчет NPV'!$F$6,'Расчет NPV'!$B$6,'Расчет NPV'!$D$6)</f>
        <v/>
      </c>
      <c r="D3077" s="9">
        <f>_xlfn.BETA.INV(RAND(),'Расчет NPV'!$E$7,'Расчет NPV'!$F$7,'Расчет NPV'!$B$7,'Расчет NPV'!$D$7)</f>
        <v/>
      </c>
      <c r="E3077" s="5">
        <f>_xlfn.BETA.INV(RAND(),'Расчет NPV'!$E$8,'Расчет NPV'!$F$8,'Расчет NPV'!$B$8,'Расчет NPV'!$D$8)</f>
        <v/>
      </c>
      <c r="F3077" s="9">
        <f>_xlfn.BETA.INV(RAND(),'Расчет NPV'!$E$9,'Расчет NPV'!$F$9,'Расчет NPV'!$B$9,'Расчет NPV'!$D$9)</f>
        <v/>
      </c>
      <c r="G3077" s="9">
        <f>_xlfn.BETA.INV(RAND(),'Расчет NPV'!$E$10,'Расчет NPV'!$F$10,'Расчет NPV'!$B$10,'Расчет NPV'!$D$10)</f>
        <v/>
      </c>
      <c r="H3077" s="9">
        <f>((D3077*(1+E3077)^0*'Расчет NPV'!$C$14*(C3077-F3077)-G3077)-MAX((D3077*(1+E3077)^0*'Расчет NPV'!$C$14*(C3077-F3077)-G3077)-B3077/6,0)*'Расчет NPV'!$C$13)/(1+'Расчет NPV'!$C$12)^1</f>
        <v/>
      </c>
      <c r="I3077" s="9">
        <f>((D3077*(1+E3077)^1*(C3077-F3077)-G3077)-MAX((D3077*(1+E3077)^1*(C3077-F3077)-G3077)-B3077/6,0)*'Расчет NPV'!$C$13)/(1+'Расчет NPV'!$C$12)^2</f>
        <v/>
      </c>
      <c r="J3077" s="9">
        <f>((D3077*(1+E3077)^2*(C3077-F3077)-G3077)-MAX((D3077*(1+E3077)^2*(C3077-F3077)-G3077)-B3077/6,0)*'Расчет NPV'!$C$13)/(1+'Расчет NPV'!$C$12)^3</f>
        <v/>
      </c>
      <c r="K3077" s="9">
        <f>((D3077*(1+E3077)^3*(C3077-F3077)-G3077)-MAX((D3077*(1+E3077)^3*(C3077-F3077)-G3077)-B3077/6,0)*'Расчет NPV'!$C$13)/(1+'Расчет NPV'!$C$12)^4</f>
        <v/>
      </c>
      <c r="L3077" s="9">
        <f>((D3077*(1+E3077)^4*(C3077-F3077)-G3077)-MAX((D3077*(1+E3077)^4*(C3077-F3077)-G3077)-B3077/6,0)*'Расчет NPV'!$C$13)/(1+'Расчет NPV'!$C$12)^5</f>
        <v/>
      </c>
      <c r="M3077" s="9">
        <f>((D3077*(1+E3077)^5*(C3077-F3077)-G3077)-MAX((D3077*(1+E3077)^5*(C3077-F3077)-G3077)-B3077/6,0)*'Расчет NPV'!$C$13)/(1+'Расчет NPV'!$C$12)^6</f>
        <v/>
      </c>
      <c r="N3077" s="13">
        <f>SUM(H3077:M3077)-B3077</f>
        <v/>
      </c>
    </row>
    <row r="3078">
      <c r="A3078" t="n">
        <v>3074</v>
      </c>
      <c r="B3078" s="9">
        <f>_xlfn.BETA.INV(RAND(),'Расчет NPV'!$E$5,'Расчет NPV'!$F$5,'Расчет NPV'!$B$5,'Расчет NPV'!$D$5)</f>
        <v/>
      </c>
      <c r="C3078" s="9">
        <f>_xlfn.BETA.INV(RAND(),'Расчет NPV'!$E$6,'Расчет NPV'!$F$6,'Расчет NPV'!$B$6,'Расчет NPV'!$D$6)</f>
        <v/>
      </c>
      <c r="D3078" s="9">
        <f>_xlfn.BETA.INV(RAND(),'Расчет NPV'!$E$7,'Расчет NPV'!$F$7,'Расчет NPV'!$B$7,'Расчет NPV'!$D$7)</f>
        <v/>
      </c>
      <c r="E3078" s="5">
        <f>_xlfn.BETA.INV(RAND(),'Расчет NPV'!$E$8,'Расчет NPV'!$F$8,'Расчет NPV'!$B$8,'Расчет NPV'!$D$8)</f>
        <v/>
      </c>
      <c r="F3078" s="9">
        <f>_xlfn.BETA.INV(RAND(),'Расчет NPV'!$E$9,'Расчет NPV'!$F$9,'Расчет NPV'!$B$9,'Расчет NPV'!$D$9)</f>
        <v/>
      </c>
      <c r="G3078" s="9">
        <f>_xlfn.BETA.INV(RAND(),'Расчет NPV'!$E$10,'Расчет NPV'!$F$10,'Расчет NPV'!$B$10,'Расчет NPV'!$D$10)</f>
        <v/>
      </c>
      <c r="H3078" s="9">
        <f>((D3078*(1+E3078)^0*'Расчет NPV'!$C$14*(C3078-F3078)-G3078)-MAX((D3078*(1+E3078)^0*'Расчет NPV'!$C$14*(C3078-F3078)-G3078)-B3078/6,0)*'Расчет NPV'!$C$13)/(1+'Расчет NPV'!$C$12)^1</f>
        <v/>
      </c>
      <c r="I3078" s="9">
        <f>((D3078*(1+E3078)^1*(C3078-F3078)-G3078)-MAX((D3078*(1+E3078)^1*(C3078-F3078)-G3078)-B3078/6,0)*'Расчет NPV'!$C$13)/(1+'Расчет NPV'!$C$12)^2</f>
        <v/>
      </c>
      <c r="J3078" s="9">
        <f>((D3078*(1+E3078)^2*(C3078-F3078)-G3078)-MAX((D3078*(1+E3078)^2*(C3078-F3078)-G3078)-B3078/6,0)*'Расчет NPV'!$C$13)/(1+'Расчет NPV'!$C$12)^3</f>
        <v/>
      </c>
      <c r="K3078" s="9">
        <f>((D3078*(1+E3078)^3*(C3078-F3078)-G3078)-MAX((D3078*(1+E3078)^3*(C3078-F3078)-G3078)-B3078/6,0)*'Расчет NPV'!$C$13)/(1+'Расчет NPV'!$C$12)^4</f>
        <v/>
      </c>
      <c r="L3078" s="9">
        <f>((D3078*(1+E3078)^4*(C3078-F3078)-G3078)-MAX((D3078*(1+E3078)^4*(C3078-F3078)-G3078)-B3078/6,0)*'Расчет NPV'!$C$13)/(1+'Расчет NPV'!$C$12)^5</f>
        <v/>
      </c>
      <c r="M3078" s="9">
        <f>((D3078*(1+E3078)^5*(C3078-F3078)-G3078)-MAX((D3078*(1+E3078)^5*(C3078-F3078)-G3078)-B3078/6,0)*'Расчет NPV'!$C$13)/(1+'Расчет NPV'!$C$12)^6</f>
        <v/>
      </c>
      <c r="N3078" s="13">
        <f>SUM(H3078:M3078)-B3078</f>
        <v/>
      </c>
    </row>
    <row r="3079">
      <c r="A3079" t="n">
        <v>3075</v>
      </c>
      <c r="B3079" s="9">
        <f>_xlfn.BETA.INV(RAND(),'Расчет NPV'!$E$5,'Расчет NPV'!$F$5,'Расчет NPV'!$B$5,'Расчет NPV'!$D$5)</f>
        <v/>
      </c>
      <c r="C3079" s="9">
        <f>_xlfn.BETA.INV(RAND(),'Расчет NPV'!$E$6,'Расчет NPV'!$F$6,'Расчет NPV'!$B$6,'Расчет NPV'!$D$6)</f>
        <v/>
      </c>
      <c r="D3079" s="9">
        <f>_xlfn.BETA.INV(RAND(),'Расчет NPV'!$E$7,'Расчет NPV'!$F$7,'Расчет NPV'!$B$7,'Расчет NPV'!$D$7)</f>
        <v/>
      </c>
      <c r="E3079" s="5">
        <f>_xlfn.BETA.INV(RAND(),'Расчет NPV'!$E$8,'Расчет NPV'!$F$8,'Расчет NPV'!$B$8,'Расчет NPV'!$D$8)</f>
        <v/>
      </c>
      <c r="F3079" s="9">
        <f>_xlfn.BETA.INV(RAND(),'Расчет NPV'!$E$9,'Расчет NPV'!$F$9,'Расчет NPV'!$B$9,'Расчет NPV'!$D$9)</f>
        <v/>
      </c>
      <c r="G3079" s="9">
        <f>_xlfn.BETA.INV(RAND(),'Расчет NPV'!$E$10,'Расчет NPV'!$F$10,'Расчет NPV'!$B$10,'Расчет NPV'!$D$10)</f>
        <v/>
      </c>
      <c r="H3079" s="9">
        <f>((D3079*(1+E3079)^0*'Расчет NPV'!$C$14*(C3079-F3079)-G3079)-MAX((D3079*(1+E3079)^0*'Расчет NPV'!$C$14*(C3079-F3079)-G3079)-B3079/6,0)*'Расчет NPV'!$C$13)/(1+'Расчет NPV'!$C$12)^1</f>
        <v/>
      </c>
      <c r="I3079" s="9">
        <f>((D3079*(1+E3079)^1*(C3079-F3079)-G3079)-MAX((D3079*(1+E3079)^1*(C3079-F3079)-G3079)-B3079/6,0)*'Расчет NPV'!$C$13)/(1+'Расчет NPV'!$C$12)^2</f>
        <v/>
      </c>
      <c r="J3079" s="9">
        <f>((D3079*(1+E3079)^2*(C3079-F3079)-G3079)-MAX((D3079*(1+E3079)^2*(C3079-F3079)-G3079)-B3079/6,0)*'Расчет NPV'!$C$13)/(1+'Расчет NPV'!$C$12)^3</f>
        <v/>
      </c>
      <c r="K3079" s="9">
        <f>((D3079*(1+E3079)^3*(C3079-F3079)-G3079)-MAX((D3079*(1+E3079)^3*(C3079-F3079)-G3079)-B3079/6,0)*'Расчет NPV'!$C$13)/(1+'Расчет NPV'!$C$12)^4</f>
        <v/>
      </c>
      <c r="L3079" s="9">
        <f>((D3079*(1+E3079)^4*(C3079-F3079)-G3079)-MAX((D3079*(1+E3079)^4*(C3079-F3079)-G3079)-B3079/6,0)*'Расчет NPV'!$C$13)/(1+'Расчет NPV'!$C$12)^5</f>
        <v/>
      </c>
      <c r="M3079" s="9">
        <f>((D3079*(1+E3079)^5*(C3079-F3079)-G3079)-MAX((D3079*(1+E3079)^5*(C3079-F3079)-G3079)-B3079/6,0)*'Расчет NPV'!$C$13)/(1+'Расчет NPV'!$C$12)^6</f>
        <v/>
      </c>
      <c r="N3079" s="13">
        <f>SUM(H3079:M3079)-B3079</f>
        <v/>
      </c>
    </row>
    <row r="3080">
      <c r="A3080" t="n">
        <v>3076</v>
      </c>
      <c r="B3080" s="9">
        <f>_xlfn.BETA.INV(RAND(),'Расчет NPV'!$E$5,'Расчет NPV'!$F$5,'Расчет NPV'!$B$5,'Расчет NPV'!$D$5)</f>
        <v/>
      </c>
      <c r="C3080" s="9">
        <f>_xlfn.BETA.INV(RAND(),'Расчет NPV'!$E$6,'Расчет NPV'!$F$6,'Расчет NPV'!$B$6,'Расчет NPV'!$D$6)</f>
        <v/>
      </c>
      <c r="D3080" s="9">
        <f>_xlfn.BETA.INV(RAND(),'Расчет NPV'!$E$7,'Расчет NPV'!$F$7,'Расчет NPV'!$B$7,'Расчет NPV'!$D$7)</f>
        <v/>
      </c>
      <c r="E3080" s="5">
        <f>_xlfn.BETA.INV(RAND(),'Расчет NPV'!$E$8,'Расчет NPV'!$F$8,'Расчет NPV'!$B$8,'Расчет NPV'!$D$8)</f>
        <v/>
      </c>
      <c r="F3080" s="9">
        <f>_xlfn.BETA.INV(RAND(),'Расчет NPV'!$E$9,'Расчет NPV'!$F$9,'Расчет NPV'!$B$9,'Расчет NPV'!$D$9)</f>
        <v/>
      </c>
      <c r="G3080" s="9">
        <f>_xlfn.BETA.INV(RAND(),'Расчет NPV'!$E$10,'Расчет NPV'!$F$10,'Расчет NPV'!$B$10,'Расчет NPV'!$D$10)</f>
        <v/>
      </c>
      <c r="H3080" s="9">
        <f>((D3080*(1+E3080)^0*'Расчет NPV'!$C$14*(C3080-F3080)-G3080)-MAX((D3080*(1+E3080)^0*'Расчет NPV'!$C$14*(C3080-F3080)-G3080)-B3080/6,0)*'Расчет NPV'!$C$13)/(1+'Расчет NPV'!$C$12)^1</f>
        <v/>
      </c>
      <c r="I3080" s="9">
        <f>((D3080*(1+E3080)^1*(C3080-F3080)-G3080)-MAX((D3080*(1+E3080)^1*(C3080-F3080)-G3080)-B3080/6,0)*'Расчет NPV'!$C$13)/(1+'Расчет NPV'!$C$12)^2</f>
        <v/>
      </c>
      <c r="J3080" s="9">
        <f>((D3080*(1+E3080)^2*(C3080-F3080)-G3080)-MAX((D3080*(1+E3080)^2*(C3080-F3080)-G3080)-B3080/6,0)*'Расчет NPV'!$C$13)/(1+'Расчет NPV'!$C$12)^3</f>
        <v/>
      </c>
      <c r="K3080" s="9">
        <f>((D3080*(1+E3080)^3*(C3080-F3080)-G3080)-MAX((D3080*(1+E3080)^3*(C3080-F3080)-G3080)-B3080/6,0)*'Расчет NPV'!$C$13)/(1+'Расчет NPV'!$C$12)^4</f>
        <v/>
      </c>
      <c r="L3080" s="9">
        <f>((D3080*(1+E3080)^4*(C3080-F3080)-G3080)-MAX((D3080*(1+E3080)^4*(C3080-F3080)-G3080)-B3080/6,0)*'Расчет NPV'!$C$13)/(1+'Расчет NPV'!$C$12)^5</f>
        <v/>
      </c>
      <c r="M3080" s="9">
        <f>((D3080*(1+E3080)^5*(C3080-F3080)-G3080)-MAX((D3080*(1+E3080)^5*(C3080-F3080)-G3080)-B3080/6,0)*'Расчет NPV'!$C$13)/(1+'Расчет NPV'!$C$12)^6</f>
        <v/>
      </c>
      <c r="N3080" s="13">
        <f>SUM(H3080:M3080)-B3080</f>
        <v/>
      </c>
    </row>
    <row r="3081">
      <c r="A3081" t="n">
        <v>3077</v>
      </c>
      <c r="B3081" s="9">
        <f>_xlfn.BETA.INV(RAND(),'Расчет NPV'!$E$5,'Расчет NPV'!$F$5,'Расчет NPV'!$B$5,'Расчет NPV'!$D$5)</f>
        <v/>
      </c>
      <c r="C3081" s="9">
        <f>_xlfn.BETA.INV(RAND(),'Расчет NPV'!$E$6,'Расчет NPV'!$F$6,'Расчет NPV'!$B$6,'Расчет NPV'!$D$6)</f>
        <v/>
      </c>
      <c r="D3081" s="9">
        <f>_xlfn.BETA.INV(RAND(),'Расчет NPV'!$E$7,'Расчет NPV'!$F$7,'Расчет NPV'!$B$7,'Расчет NPV'!$D$7)</f>
        <v/>
      </c>
      <c r="E3081" s="5">
        <f>_xlfn.BETA.INV(RAND(),'Расчет NPV'!$E$8,'Расчет NPV'!$F$8,'Расчет NPV'!$B$8,'Расчет NPV'!$D$8)</f>
        <v/>
      </c>
      <c r="F3081" s="9">
        <f>_xlfn.BETA.INV(RAND(),'Расчет NPV'!$E$9,'Расчет NPV'!$F$9,'Расчет NPV'!$B$9,'Расчет NPV'!$D$9)</f>
        <v/>
      </c>
      <c r="G3081" s="9">
        <f>_xlfn.BETA.INV(RAND(),'Расчет NPV'!$E$10,'Расчет NPV'!$F$10,'Расчет NPV'!$B$10,'Расчет NPV'!$D$10)</f>
        <v/>
      </c>
      <c r="H3081" s="9">
        <f>((D3081*(1+E3081)^0*'Расчет NPV'!$C$14*(C3081-F3081)-G3081)-MAX((D3081*(1+E3081)^0*'Расчет NPV'!$C$14*(C3081-F3081)-G3081)-B3081/6,0)*'Расчет NPV'!$C$13)/(1+'Расчет NPV'!$C$12)^1</f>
        <v/>
      </c>
      <c r="I3081" s="9">
        <f>((D3081*(1+E3081)^1*(C3081-F3081)-G3081)-MAX((D3081*(1+E3081)^1*(C3081-F3081)-G3081)-B3081/6,0)*'Расчет NPV'!$C$13)/(1+'Расчет NPV'!$C$12)^2</f>
        <v/>
      </c>
      <c r="J3081" s="9">
        <f>((D3081*(1+E3081)^2*(C3081-F3081)-G3081)-MAX((D3081*(1+E3081)^2*(C3081-F3081)-G3081)-B3081/6,0)*'Расчет NPV'!$C$13)/(1+'Расчет NPV'!$C$12)^3</f>
        <v/>
      </c>
      <c r="K3081" s="9">
        <f>((D3081*(1+E3081)^3*(C3081-F3081)-G3081)-MAX((D3081*(1+E3081)^3*(C3081-F3081)-G3081)-B3081/6,0)*'Расчет NPV'!$C$13)/(1+'Расчет NPV'!$C$12)^4</f>
        <v/>
      </c>
      <c r="L3081" s="9">
        <f>((D3081*(1+E3081)^4*(C3081-F3081)-G3081)-MAX((D3081*(1+E3081)^4*(C3081-F3081)-G3081)-B3081/6,0)*'Расчет NPV'!$C$13)/(1+'Расчет NPV'!$C$12)^5</f>
        <v/>
      </c>
      <c r="M3081" s="9">
        <f>((D3081*(1+E3081)^5*(C3081-F3081)-G3081)-MAX((D3081*(1+E3081)^5*(C3081-F3081)-G3081)-B3081/6,0)*'Расчет NPV'!$C$13)/(1+'Расчет NPV'!$C$12)^6</f>
        <v/>
      </c>
      <c r="N3081" s="13">
        <f>SUM(H3081:M3081)-B3081</f>
        <v/>
      </c>
    </row>
    <row r="3082">
      <c r="A3082" t="n">
        <v>3078</v>
      </c>
      <c r="B3082" s="9">
        <f>_xlfn.BETA.INV(RAND(),'Расчет NPV'!$E$5,'Расчет NPV'!$F$5,'Расчет NPV'!$B$5,'Расчет NPV'!$D$5)</f>
        <v/>
      </c>
      <c r="C3082" s="9">
        <f>_xlfn.BETA.INV(RAND(),'Расчет NPV'!$E$6,'Расчет NPV'!$F$6,'Расчет NPV'!$B$6,'Расчет NPV'!$D$6)</f>
        <v/>
      </c>
      <c r="D3082" s="9">
        <f>_xlfn.BETA.INV(RAND(),'Расчет NPV'!$E$7,'Расчет NPV'!$F$7,'Расчет NPV'!$B$7,'Расчет NPV'!$D$7)</f>
        <v/>
      </c>
      <c r="E3082" s="5">
        <f>_xlfn.BETA.INV(RAND(),'Расчет NPV'!$E$8,'Расчет NPV'!$F$8,'Расчет NPV'!$B$8,'Расчет NPV'!$D$8)</f>
        <v/>
      </c>
      <c r="F3082" s="9">
        <f>_xlfn.BETA.INV(RAND(),'Расчет NPV'!$E$9,'Расчет NPV'!$F$9,'Расчет NPV'!$B$9,'Расчет NPV'!$D$9)</f>
        <v/>
      </c>
      <c r="G3082" s="9">
        <f>_xlfn.BETA.INV(RAND(),'Расчет NPV'!$E$10,'Расчет NPV'!$F$10,'Расчет NPV'!$B$10,'Расчет NPV'!$D$10)</f>
        <v/>
      </c>
      <c r="H3082" s="9">
        <f>((D3082*(1+E3082)^0*'Расчет NPV'!$C$14*(C3082-F3082)-G3082)-MAX((D3082*(1+E3082)^0*'Расчет NPV'!$C$14*(C3082-F3082)-G3082)-B3082/6,0)*'Расчет NPV'!$C$13)/(1+'Расчет NPV'!$C$12)^1</f>
        <v/>
      </c>
      <c r="I3082" s="9">
        <f>((D3082*(1+E3082)^1*(C3082-F3082)-G3082)-MAX((D3082*(1+E3082)^1*(C3082-F3082)-G3082)-B3082/6,0)*'Расчет NPV'!$C$13)/(1+'Расчет NPV'!$C$12)^2</f>
        <v/>
      </c>
      <c r="J3082" s="9">
        <f>((D3082*(1+E3082)^2*(C3082-F3082)-G3082)-MAX((D3082*(1+E3082)^2*(C3082-F3082)-G3082)-B3082/6,0)*'Расчет NPV'!$C$13)/(1+'Расчет NPV'!$C$12)^3</f>
        <v/>
      </c>
      <c r="K3082" s="9">
        <f>((D3082*(1+E3082)^3*(C3082-F3082)-G3082)-MAX((D3082*(1+E3082)^3*(C3082-F3082)-G3082)-B3082/6,0)*'Расчет NPV'!$C$13)/(1+'Расчет NPV'!$C$12)^4</f>
        <v/>
      </c>
      <c r="L3082" s="9">
        <f>((D3082*(1+E3082)^4*(C3082-F3082)-G3082)-MAX((D3082*(1+E3082)^4*(C3082-F3082)-G3082)-B3082/6,0)*'Расчет NPV'!$C$13)/(1+'Расчет NPV'!$C$12)^5</f>
        <v/>
      </c>
      <c r="M3082" s="9">
        <f>((D3082*(1+E3082)^5*(C3082-F3082)-G3082)-MAX((D3082*(1+E3082)^5*(C3082-F3082)-G3082)-B3082/6,0)*'Расчет NPV'!$C$13)/(1+'Расчет NPV'!$C$12)^6</f>
        <v/>
      </c>
      <c r="N3082" s="13">
        <f>SUM(H3082:M3082)-B3082</f>
        <v/>
      </c>
    </row>
    <row r="3083">
      <c r="A3083" t="n">
        <v>3079</v>
      </c>
      <c r="B3083" s="9">
        <f>_xlfn.BETA.INV(RAND(),'Расчет NPV'!$E$5,'Расчет NPV'!$F$5,'Расчет NPV'!$B$5,'Расчет NPV'!$D$5)</f>
        <v/>
      </c>
      <c r="C3083" s="9">
        <f>_xlfn.BETA.INV(RAND(),'Расчет NPV'!$E$6,'Расчет NPV'!$F$6,'Расчет NPV'!$B$6,'Расчет NPV'!$D$6)</f>
        <v/>
      </c>
      <c r="D3083" s="9">
        <f>_xlfn.BETA.INV(RAND(),'Расчет NPV'!$E$7,'Расчет NPV'!$F$7,'Расчет NPV'!$B$7,'Расчет NPV'!$D$7)</f>
        <v/>
      </c>
      <c r="E3083" s="5">
        <f>_xlfn.BETA.INV(RAND(),'Расчет NPV'!$E$8,'Расчет NPV'!$F$8,'Расчет NPV'!$B$8,'Расчет NPV'!$D$8)</f>
        <v/>
      </c>
      <c r="F3083" s="9">
        <f>_xlfn.BETA.INV(RAND(),'Расчет NPV'!$E$9,'Расчет NPV'!$F$9,'Расчет NPV'!$B$9,'Расчет NPV'!$D$9)</f>
        <v/>
      </c>
      <c r="G3083" s="9">
        <f>_xlfn.BETA.INV(RAND(),'Расчет NPV'!$E$10,'Расчет NPV'!$F$10,'Расчет NPV'!$B$10,'Расчет NPV'!$D$10)</f>
        <v/>
      </c>
      <c r="H3083" s="9">
        <f>((D3083*(1+E3083)^0*'Расчет NPV'!$C$14*(C3083-F3083)-G3083)-MAX((D3083*(1+E3083)^0*'Расчет NPV'!$C$14*(C3083-F3083)-G3083)-B3083/6,0)*'Расчет NPV'!$C$13)/(1+'Расчет NPV'!$C$12)^1</f>
        <v/>
      </c>
      <c r="I3083" s="9">
        <f>((D3083*(1+E3083)^1*(C3083-F3083)-G3083)-MAX((D3083*(1+E3083)^1*(C3083-F3083)-G3083)-B3083/6,0)*'Расчет NPV'!$C$13)/(1+'Расчет NPV'!$C$12)^2</f>
        <v/>
      </c>
      <c r="J3083" s="9">
        <f>((D3083*(1+E3083)^2*(C3083-F3083)-G3083)-MAX((D3083*(1+E3083)^2*(C3083-F3083)-G3083)-B3083/6,0)*'Расчет NPV'!$C$13)/(1+'Расчет NPV'!$C$12)^3</f>
        <v/>
      </c>
      <c r="K3083" s="9">
        <f>((D3083*(1+E3083)^3*(C3083-F3083)-G3083)-MAX((D3083*(1+E3083)^3*(C3083-F3083)-G3083)-B3083/6,0)*'Расчет NPV'!$C$13)/(1+'Расчет NPV'!$C$12)^4</f>
        <v/>
      </c>
      <c r="L3083" s="9">
        <f>((D3083*(1+E3083)^4*(C3083-F3083)-G3083)-MAX((D3083*(1+E3083)^4*(C3083-F3083)-G3083)-B3083/6,0)*'Расчет NPV'!$C$13)/(1+'Расчет NPV'!$C$12)^5</f>
        <v/>
      </c>
      <c r="M3083" s="9">
        <f>((D3083*(1+E3083)^5*(C3083-F3083)-G3083)-MAX((D3083*(1+E3083)^5*(C3083-F3083)-G3083)-B3083/6,0)*'Расчет NPV'!$C$13)/(1+'Расчет NPV'!$C$12)^6</f>
        <v/>
      </c>
      <c r="N3083" s="13">
        <f>SUM(H3083:M3083)-B3083</f>
        <v/>
      </c>
    </row>
    <row r="3084">
      <c r="A3084" t="n">
        <v>3080</v>
      </c>
      <c r="B3084" s="9">
        <f>_xlfn.BETA.INV(RAND(),'Расчет NPV'!$E$5,'Расчет NPV'!$F$5,'Расчет NPV'!$B$5,'Расчет NPV'!$D$5)</f>
        <v/>
      </c>
      <c r="C3084" s="9">
        <f>_xlfn.BETA.INV(RAND(),'Расчет NPV'!$E$6,'Расчет NPV'!$F$6,'Расчет NPV'!$B$6,'Расчет NPV'!$D$6)</f>
        <v/>
      </c>
      <c r="D3084" s="9">
        <f>_xlfn.BETA.INV(RAND(),'Расчет NPV'!$E$7,'Расчет NPV'!$F$7,'Расчет NPV'!$B$7,'Расчет NPV'!$D$7)</f>
        <v/>
      </c>
      <c r="E3084" s="5">
        <f>_xlfn.BETA.INV(RAND(),'Расчет NPV'!$E$8,'Расчет NPV'!$F$8,'Расчет NPV'!$B$8,'Расчет NPV'!$D$8)</f>
        <v/>
      </c>
      <c r="F3084" s="9">
        <f>_xlfn.BETA.INV(RAND(),'Расчет NPV'!$E$9,'Расчет NPV'!$F$9,'Расчет NPV'!$B$9,'Расчет NPV'!$D$9)</f>
        <v/>
      </c>
      <c r="G3084" s="9">
        <f>_xlfn.BETA.INV(RAND(),'Расчет NPV'!$E$10,'Расчет NPV'!$F$10,'Расчет NPV'!$B$10,'Расчет NPV'!$D$10)</f>
        <v/>
      </c>
      <c r="H3084" s="9">
        <f>((D3084*(1+E3084)^0*'Расчет NPV'!$C$14*(C3084-F3084)-G3084)-MAX((D3084*(1+E3084)^0*'Расчет NPV'!$C$14*(C3084-F3084)-G3084)-B3084/6,0)*'Расчет NPV'!$C$13)/(1+'Расчет NPV'!$C$12)^1</f>
        <v/>
      </c>
      <c r="I3084" s="9">
        <f>((D3084*(1+E3084)^1*(C3084-F3084)-G3084)-MAX((D3084*(1+E3084)^1*(C3084-F3084)-G3084)-B3084/6,0)*'Расчет NPV'!$C$13)/(1+'Расчет NPV'!$C$12)^2</f>
        <v/>
      </c>
      <c r="J3084" s="9">
        <f>((D3084*(1+E3084)^2*(C3084-F3084)-G3084)-MAX((D3084*(1+E3084)^2*(C3084-F3084)-G3084)-B3084/6,0)*'Расчет NPV'!$C$13)/(1+'Расчет NPV'!$C$12)^3</f>
        <v/>
      </c>
      <c r="K3084" s="9">
        <f>((D3084*(1+E3084)^3*(C3084-F3084)-G3084)-MAX((D3084*(1+E3084)^3*(C3084-F3084)-G3084)-B3084/6,0)*'Расчет NPV'!$C$13)/(1+'Расчет NPV'!$C$12)^4</f>
        <v/>
      </c>
      <c r="L3084" s="9">
        <f>((D3084*(1+E3084)^4*(C3084-F3084)-G3084)-MAX((D3084*(1+E3084)^4*(C3084-F3084)-G3084)-B3084/6,0)*'Расчет NPV'!$C$13)/(1+'Расчет NPV'!$C$12)^5</f>
        <v/>
      </c>
      <c r="M3084" s="9">
        <f>((D3084*(1+E3084)^5*(C3084-F3084)-G3084)-MAX((D3084*(1+E3084)^5*(C3084-F3084)-G3084)-B3084/6,0)*'Расчет NPV'!$C$13)/(1+'Расчет NPV'!$C$12)^6</f>
        <v/>
      </c>
      <c r="N3084" s="13">
        <f>SUM(H3084:M3084)-B3084</f>
        <v/>
      </c>
    </row>
    <row r="3085">
      <c r="A3085" t="n">
        <v>3081</v>
      </c>
      <c r="B3085" s="9">
        <f>_xlfn.BETA.INV(RAND(),'Расчет NPV'!$E$5,'Расчет NPV'!$F$5,'Расчет NPV'!$B$5,'Расчет NPV'!$D$5)</f>
        <v/>
      </c>
      <c r="C3085" s="9">
        <f>_xlfn.BETA.INV(RAND(),'Расчет NPV'!$E$6,'Расчет NPV'!$F$6,'Расчет NPV'!$B$6,'Расчет NPV'!$D$6)</f>
        <v/>
      </c>
      <c r="D3085" s="9">
        <f>_xlfn.BETA.INV(RAND(),'Расчет NPV'!$E$7,'Расчет NPV'!$F$7,'Расчет NPV'!$B$7,'Расчет NPV'!$D$7)</f>
        <v/>
      </c>
      <c r="E3085" s="5">
        <f>_xlfn.BETA.INV(RAND(),'Расчет NPV'!$E$8,'Расчет NPV'!$F$8,'Расчет NPV'!$B$8,'Расчет NPV'!$D$8)</f>
        <v/>
      </c>
      <c r="F3085" s="9">
        <f>_xlfn.BETA.INV(RAND(),'Расчет NPV'!$E$9,'Расчет NPV'!$F$9,'Расчет NPV'!$B$9,'Расчет NPV'!$D$9)</f>
        <v/>
      </c>
      <c r="G3085" s="9">
        <f>_xlfn.BETA.INV(RAND(),'Расчет NPV'!$E$10,'Расчет NPV'!$F$10,'Расчет NPV'!$B$10,'Расчет NPV'!$D$10)</f>
        <v/>
      </c>
      <c r="H3085" s="9">
        <f>((D3085*(1+E3085)^0*'Расчет NPV'!$C$14*(C3085-F3085)-G3085)-MAX((D3085*(1+E3085)^0*'Расчет NPV'!$C$14*(C3085-F3085)-G3085)-B3085/6,0)*'Расчет NPV'!$C$13)/(1+'Расчет NPV'!$C$12)^1</f>
        <v/>
      </c>
      <c r="I3085" s="9">
        <f>((D3085*(1+E3085)^1*(C3085-F3085)-G3085)-MAX((D3085*(1+E3085)^1*(C3085-F3085)-G3085)-B3085/6,0)*'Расчет NPV'!$C$13)/(1+'Расчет NPV'!$C$12)^2</f>
        <v/>
      </c>
      <c r="J3085" s="9">
        <f>((D3085*(1+E3085)^2*(C3085-F3085)-G3085)-MAX((D3085*(1+E3085)^2*(C3085-F3085)-G3085)-B3085/6,0)*'Расчет NPV'!$C$13)/(1+'Расчет NPV'!$C$12)^3</f>
        <v/>
      </c>
      <c r="K3085" s="9">
        <f>((D3085*(1+E3085)^3*(C3085-F3085)-G3085)-MAX((D3085*(1+E3085)^3*(C3085-F3085)-G3085)-B3085/6,0)*'Расчет NPV'!$C$13)/(1+'Расчет NPV'!$C$12)^4</f>
        <v/>
      </c>
      <c r="L3085" s="9">
        <f>((D3085*(1+E3085)^4*(C3085-F3085)-G3085)-MAX((D3085*(1+E3085)^4*(C3085-F3085)-G3085)-B3085/6,0)*'Расчет NPV'!$C$13)/(1+'Расчет NPV'!$C$12)^5</f>
        <v/>
      </c>
      <c r="M3085" s="9">
        <f>((D3085*(1+E3085)^5*(C3085-F3085)-G3085)-MAX((D3085*(1+E3085)^5*(C3085-F3085)-G3085)-B3085/6,0)*'Расчет NPV'!$C$13)/(1+'Расчет NPV'!$C$12)^6</f>
        <v/>
      </c>
      <c r="N3085" s="13">
        <f>SUM(H3085:M3085)-B3085</f>
        <v/>
      </c>
    </row>
    <row r="3086">
      <c r="A3086" t="n">
        <v>3082</v>
      </c>
      <c r="B3086" s="9">
        <f>_xlfn.BETA.INV(RAND(),'Расчет NPV'!$E$5,'Расчет NPV'!$F$5,'Расчет NPV'!$B$5,'Расчет NPV'!$D$5)</f>
        <v/>
      </c>
      <c r="C3086" s="9">
        <f>_xlfn.BETA.INV(RAND(),'Расчет NPV'!$E$6,'Расчет NPV'!$F$6,'Расчет NPV'!$B$6,'Расчет NPV'!$D$6)</f>
        <v/>
      </c>
      <c r="D3086" s="9">
        <f>_xlfn.BETA.INV(RAND(),'Расчет NPV'!$E$7,'Расчет NPV'!$F$7,'Расчет NPV'!$B$7,'Расчет NPV'!$D$7)</f>
        <v/>
      </c>
      <c r="E3086" s="5">
        <f>_xlfn.BETA.INV(RAND(),'Расчет NPV'!$E$8,'Расчет NPV'!$F$8,'Расчет NPV'!$B$8,'Расчет NPV'!$D$8)</f>
        <v/>
      </c>
      <c r="F3086" s="9">
        <f>_xlfn.BETA.INV(RAND(),'Расчет NPV'!$E$9,'Расчет NPV'!$F$9,'Расчет NPV'!$B$9,'Расчет NPV'!$D$9)</f>
        <v/>
      </c>
      <c r="G3086" s="9">
        <f>_xlfn.BETA.INV(RAND(),'Расчет NPV'!$E$10,'Расчет NPV'!$F$10,'Расчет NPV'!$B$10,'Расчет NPV'!$D$10)</f>
        <v/>
      </c>
      <c r="H3086" s="9">
        <f>((D3086*(1+E3086)^0*'Расчет NPV'!$C$14*(C3086-F3086)-G3086)-MAX((D3086*(1+E3086)^0*'Расчет NPV'!$C$14*(C3086-F3086)-G3086)-B3086/6,0)*'Расчет NPV'!$C$13)/(1+'Расчет NPV'!$C$12)^1</f>
        <v/>
      </c>
      <c r="I3086" s="9">
        <f>((D3086*(1+E3086)^1*(C3086-F3086)-G3086)-MAX((D3086*(1+E3086)^1*(C3086-F3086)-G3086)-B3086/6,0)*'Расчет NPV'!$C$13)/(1+'Расчет NPV'!$C$12)^2</f>
        <v/>
      </c>
      <c r="J3086" s="9">
        <f>((D3086*(1+E3086)^2*(C3086-F3086)-G3086)-MAX((D3086*(1+E3086)^2*(C3086-F3086)-G3086)-B3086/6,0)*'Расчет NPV'!$C$13)/(1+'Расчет NPV'!$C$12)^3</f>
        <v/>
      </c>
      <c r="K3086" s="9">
        <f>((D3086*(1+E3086)^3*(C3086-F3086)-G3086)-MAX((D3086*(1+E3086)^3*(C3086-F3086)-G3086)-B3086/6,0)*'Расчет NPV'!$C$13)/(1+'Расчет NPV'!$C$12)^4</f>
        <v/>
      </c>
      <c r="L3086" s="9">
        <f>((D3086*(1+E3086)^4*(C3086-F3086)-G3086)-MAX((D3086*(1+E3086)^4*(C3086-F3086)-G3086)-B3086/6,0)*'Расчет NPV'!$C$13)/(1+'Расчет NPV'!$C$12)^5</f>
        <v/>
      </c>
      <c r="M3086" s="9">
        <f>((D3086*(1+E3086)^5*(C3086-F3086)-G3086)-MAX((D3086*(1+E3086)^5*(C3086-F3086)-G3086)-B3086/6,0)*'Расчет NPV'!$C$13)/(1+'Расчет NPV'!$C$12)^6</f>
        <v/>
      </c>
      <c r="N3086" s="13">
        <f>SUM(H3086:M3086)-B3086</f>
        <v/>
      </c>
    </row>
    <row r="3087">
      <c r="A3087" t="n">
        <v>3083</v>
      </c>
      <c r="B3087" s="9">
        <f>_xlfn.BETA.INV(RAND(),'Расчет NPV'!$E$5,'Расчет NPV'!$F$5,'Расчет NPV'!$B$5,'Расчет NPV'!$D$5)</f>
        <v/>
      </c>
      <c r="C3087" s="9">
        <f>_xlfn.BETA.INV(RAND(),'Расчет NPV'!$E$6,'Расчет NPV'!$F$6,'Расчет NPV'!$B$6,'Расчет NPV'!$D$6)</f>
        <v/>
      </c>
      <c r="D3087" s="9">
        <f>_xlfn.BETA.INV(RAND(),'Расчет NPV'!$E$7,'Расчет NPV'!$F$7,'Расчет NPV'!$B$7,'Расчет NPV'!$D$7)</f>
        <v/>
      </c>
      <c r="E3087" s="5">
        <f>_xlfn.BETA.INV(RAND(),'Расчет NPV'!$E$8,'Расчет NPV'!$F$8,'Расчет NPV'!$B$8,'Расчет NPV'!$D$8)</f>
        <v/>
      </c>
      <c r="F3087" s="9">
        <f>_xlfn.BETA.INV(RAND(),'Расчет NPV'!$E$9,'Расчет NPV'!$F$9,'Расчет NPV'!$B$9,'Расчет NPV'!$D$9)</f>
        <v/>
      </c>
      <c r="G3087" s="9">
        <f>_xlfn.BETA.INV(RAND(),'Расчет NPV'!$E$10,'Расчет NPV'!$F$10,'Расчет NPV'!$B$10,'Расчет NPV'!$D$10)</f>
        <v/>
      </c>
      <c r="H3087" s="9">
        <f>((D3087*(1+E3087)^0*'Расчет NPV'!$C$14*(C3087-F3087)-G3087)-MAX((D3087*(1+E3087)^0*'Расчет NPV'!$C$14*(C3087-F3087)-G3087)-B3087/6,0)*'Расчет NPV'!$C$13)/(1+'Расчет NPV'!$C$12)^1</f>
        <v/>
      </c>
      <c r="I3087" s="9">
        <f>((D3087*(1+E3087)^1*(C3087-F3087)-G3087)-MAX((D3087*(1+E3087)^1*(C3087-F3087)-G3087)-B3087/6,0)*'Расчет NPV'!$C$13)/(1+'Расчет NPV'!$C$12)^2</f>
        <v/>
      </c>
      <c r="J3087" s="9">
        <f>((D3087*(1+E3087)^2*(C3087-F3087)-G3087)-MAX((D3087*(1+E3087)^2*(C3087-F3087)-G3087)-B3087/6,0)*'Расчет NPV'!$C$13)/(1+'Расчет NPV'!$C$12)^3</f>
        <v/>
      </c>
      <c r="K3087" s="9">
        <f>((D3087*(1+E3087)^3*(C3087-F3087)-G3087)-MAX((D3087*(1+E3087)^3*(C3087-F3087)-G3087)-B3087/6,0)*'Расчет NPV'!$C$13)/(1+'Расчет NPV'!$C$12)^4</f>
        <v/>
      </c>
      <c r="L3087" s="9">
        <f>((D3087*(1+E3087)^4*(C3087-F3087)-G3087)-MAX((D3087*(1+E3087)^4*(C3087-F3087)-G3087)-B3087/6,0)*'Расчет NPV'!$C$13)/(1+'Расчет NPV'!$C$12)^5</f>
        <v/>
      </c>
      <c r="M3087" s="9">
        <f>((D3087*(1+E3087)^5*(C3087-F3087)-G3087)-MAX((D3087*(1+E3087)^5*(C3087-F3087)-G3087)-B3087/6,0)*'Расчет NPV'!$C$13)/(1+'Расчет NPV'!$C$12)^6</f>
        <v/>
      </c>
      <c r="N3087" s="13">
        <f>SUM(H3087:M3087)-B3087</f>
        <v/>
      </c>
    </row>
    <row r="3088">
      <c r="A3088" t="n">
        <v>3084</v>
      </c>
      <c r="B3088" s="9">
        <f>_xlfn.BETA.INV(RAND(),'Расчет NPV'!$E$5,'Расчет NPV'!$F$5,'Расчет NPV'!$B$5,'Расчет NPV'!$D$5)</f>
        <v/>
      </c>
      <c r="C3088" s="9">
        <f>_xlfn.BETA.INV(RAND(),'Расчет NPV'!$E$6,'Расчет NPV'!$F$6,'Расчет NPV'!$B$6,'Расчет NPV'!$D$6)</f>
        <v/>
      </c>
      <c r="D3088" s="9">
        <f>_xlfn.BETA.INV(RAND(),'Расчет NPV'!$E$7,'Расчет NPV'!$F$7,'Расчет NPV'!$B$7,'Расчет NPV'!$D$7)</f>
        <v/>
      </c>
      <c r="E3088" s="5">
        <f>_xlfn.BETA.INV(RAND(),'Расчет NPV'!$E$8,'Расчет NPV'!$F$8,'Расчет NPV'!$B$8,'Расчет NPV'!$D$8)</f>
        <v/>
      </c>
      <c r="F3088" s="9">
        <f>_xlfn.BETA.INV(RAND(),'Расчет NPV'!$E$9,'Расчет NPV'!$F$9,'Расчет NPV'!$B$9,'Расчет NPV'!$D$9)</f>
        <v/>
      </c>
      <c r="G3088" s="9">
        <f>_xlfn.BETA.INV(RAND(),'Расчет NPV'!$E$10,'Расчет NPV'!$F$10,'Расчет NPV'!$B$10,'Расчет NPV'!$D$10)</f>
        <v/>
      </c>
      <c r="H3088" s="9">
        <f>((D3088*(1+E3088)^0*'Расчет NPV'!$C$14*(C3088-F3088)-G3088)-MAX((D3088*(1+E3088)^0*'Расчет NPV'!$C$14*(C3088-F3088)-G3088)-B3088/6,0)*'Расчет NPV'!$C$13)/(1+'Расчет NPV'!$C$12)^1</f>
        <v/>
      </c>
      <c r="I3088" s="9">
        <f>((D3088*(1+E3088)^1*(C3088-F3088)-G3088)-MAX((D3088*(1+E3088)^1*(C3088-F3088)-G3088)-B3088/6,0)*'Расчет NPV'!$C$13)/(1+'Расчет NPV'!$C$12)^2</f>
        <v/>
      </c>
      <c r="J3088" s="9">
        <f>((D3088*(1+E3088)^2*(C3088-F3088)-G3088)-MAX((D3088*(1+E3088)^2*(C3088-F3088)-G3088)-B3088/6,0)*'Расчет NPV'!$C$13)/(1+'Расчет NPV'!$C$12)^3</f>
        <v/>
      </c>
      <c r="K3088" s="9">
        <f>((D3088*(1+E3088)^3*(C3088-F3088)-G3088)-MAX((D3088*(1+E3088)^3*(C3088-F3088)-G3088)-B3088/6,0)*'Расчет NPV'!$C$13)/(1+'Расчет NPV'!$C$12)^4</f>
        <v/>
      </c>
      <c r="L3088" s="9">
        <f>((D3088*(1+E3088)^4*(C3088-F3088)-G3088)-MAX((D3088*(1+E3088)^4*(C3088-F3088)-G3088)-B3088/6,0)*'Расчет NPV'!$C$13)/(1+'Расчет NPV'!$C$12)^5</f>
        <v/>
      </c>
      <c r="M3088" s="9">
        <f>((D3088*(1+E3088)^5*(C3088-F3088)-G3088)-MAX((D3088*(1+E3088)^5*(C3088-F3088)-G3088)-B3088/6,0)*'Расчет NPV'!$C$13)/(1+'Расчет NPV'!$C$12)^6</f>
        <v/>
      </c>
      <c r="N3088" s="13">
        <f>SUM(H3088:M3088)-B3088</f>
        <v/>
      </c>
    </row>
    <row r="3089">
      <c r="A3089" t="n">
        <v>3085</v>
      </c>
      <c r="B3089" s="9">
        <f>_xlfn.BETA.INV(RAND(),'Расчет NPV'!$E$5,'Расчет NPV'!$F$5,'Расчет NPV'!$B$5,'Расчет NPV'!$D$5)</f>
        <v/>
      </c>
      <c r="C3089" s="9">
        <f>_xlfn.BETA.INV(RAND(),'Расчет NPV'!$E$6,'Расчет NPV'!$F$6,'Расчет NPV'!$B$6,'Расчет NPV'!$D$6)</f>
        <v/>
      </c>
      <c r="D3089" s="9">
        <f>_xlfn.BETA.INV(RAND(),'Расчет NPV'!$E$7,'Расчет NPV'!$F$7,'Расчет NPV'!$B$7,'Расчет NPV'!$D$7)</f>
        <v/>
      </c>
      <c r="E3089" s="5">
        <f>_xlfn.BETA.INV(RAND(),'Расчет NPV'!$E$8,'Расчет NPV'!$F$8,'Расчет NPV'!$B$8,'Расчет NPV'!$D$8)</f>
        <v/>
      </c>
      <c r="F3089" s="9">
        <f>_xlfn.BETA.INV(RAND(),'Расчет NPV'!$E$9,'Расчет NPV'!$F$9,'Расчет NPV'!$B$9,'Расчет NPV'!$D$9)</f>
        <v/>
      </c>
      <c r="G3089" s="9">
        <f>_xlfn.BETA.INV(RAND(),'Расчет NPV'!$E$10,'Расчет NPV'!$F$10,'Расчет NPV'!$B$10,'Расчет NPV'!$D$10)</f>
        <v/>
      </c>
      <c r="H3089" s="9">
        <f>((D3089*(1+E3089)^0*'Расчет NPV'!$C$14*(C3089-F3089)-G3089)-MAX((D3089*(1+E3089)^0*'Расчет NPV'!$C$14*(C3089-F3089)-G3089)-B3089/6,0)*'Расчет NPV'!$C$13)/(1+'Расчет NPV'!$C$12)^1</f>
        <v/>
      </c>
      <c r="I3089" s="9">
        <f>((D3089*(1+E3089)^1*(C3089-F3089)-G3089)-MAX((D3089*(1+E3089)^1*(C3089-F3089)-G3089)-B3089/6,0)*'Расчет NPV'!$C$13)/(1+'Расчет NPV'!$C$12)^2</f>
        <v/>
      </c>
      <c r="J3089" s="9">
        <f>((D3089*(1+E3089)^2*(C3089-F3089)-G3089)-MAX((D3089*(1+E3089)^2*(C3089-F3089)-G3089)-B3089/6,0)*'Расчет NPV'!$C$13)/(1+'Расчет NPV'!$C$12)^3</f>
        <v/>
      </c>
      <c r="K3089" s="9">
        <f>((D3089*(1+E3089)^3*(C3089-F3089)-G3089)-MAX((D3089*(1+E3089)^3*(C3089-F3089)-G3089)-B3089/6,0)*'Расчет NPV'!$C$13)/(1+'Расчет NPV'!$C$12)^4</f>
        <v/>
      </c>
      <c r="L3089" s="9">
        <f>((D3089*(1+E3089)^4*(C3089-F3089)-G3089)-MAX((D3089*(1+E3089)^4*(C3089-F3089)-G3089)-B3089/6,0)*'Расчет NPV'!$C$13)/(1+'Расчет NPV'!$C$12)^5</f>
        <v/>
      </c>
      <c r="M3089" s="9">
        <f>((D3089*(1+E3089)^5*(C3089-F3089)-G3089)-MAX((D3089*(1+E3089)^5*(C3089-F3089)-G3089)-B3089/6,0)*'Расчет NPV'!$C$13)/(1+'Расчет NPV'!$C$12)^6</f>
        <v/>
      </c>
      <c r="N3089" s="13">
        <f>SUM(H3089:M3089)-B3089</f>
        <v/>
      </c>
    </row>
    <row r="3090">
      <c r="A3090" t="n">
        <v>3086</v>
      </c>
      <c r="B3090" s="9">
        <f>_xlfn.BETA.INV(RAND(),'Расчет NPV'!$E$5,'Расчет NPV'!$F$5,'Расчет NPV'!$B$5,'Расчет NPV'!$D$5)</f>
        <v/>
      </c>
      <c r="C3090" s="9">
        <f>_xlfn.BETA.INV(RAND(),'Расчет NPV'!$E$6,'Расчет NPV'!$F$6,'Расчет NPV'!$B$6,'Расчет NPV'!$D$6)</f>
        <v/>
      </c>
      <c r="D3090" s="9">
        <f>_xlfn.BETA.INV(RAND(),'Расчет NPV'!$E$7,'Расчет NPV'!$F$7,'Расчет NPV'!$B$7,'Расчет NPV'!$D$7)</f>
        <v/>
      </c>
      <c r="E3090" s="5">
        <f>_xlfn.BETA.INV(RAND(),'Расчет NPV'!$E$8,'Расчет NPV'!$F$8,'Расчет NPV'!$B$8,'Расчет NPV'!$D$8)</f>
        <v/>
      </c>
      <c r="F3090" s="9">
        <f>_xlfn.BETA.INV(RAND(),'Расчет NPV'!$E$9,'Расчет NPV'!$F$9,'Расчет NPV'!$B$9,'Расчет NPV'!$D$9)</f>
        <v/>
      </c>
      <c r="G3090" s="9">
        <f>_xlfn.BETA.INV(RAND(),'Расчет NPV'!$E$10,'Расчет NPV'!$F$10,'Расчет NPV'!$B$10,'Расчет NPV'!$D$10)</f>
        <v/>
      </c>
      <c r="H3090" s="9">
        <f>((D3090*(1+E3090)^0*'Расчет NPV'!$C$14*(C3090-F3090)-G3090)-MAX((D3090*(1+E3090)^0*'Расчет NPV'!$C$14*(C3090-F3090)-G3090)-B3090/6,0)*'Расчет NPV'!$C$13)/(1+'Расчет NPV'!$C$12)^1</f>
        <v/>
      </c>
      <c r="I3090" s="9">
        <f>((D3090*(1+E3090)^1*(C3090-F3090)-G3090)-MAX((D3090*(1+E3090)^1*(C3090-F3090)-G3090)-B3090/6,0)*'Расчет NPV'!$C$13)/(1+'Расчет NPV'!$C$12)^2</f>
        <v/>
      </c>
      <c r="J3090" s="9">
        <f>((D3090*(1+E3090)^2*(C3090-F3090)-G3090)-MAX((D3090*(1+E3090)^2*(C3090-F3090)-G3090)-B3090/6,0)*'Расчет NPV'!$C$13)/(1+'Расчет NPV'!$C$12)^3</f>
        <v/>
      </c>
      <c r="K3090" s="9">
        <f>((D3090*(1+E3090)^3*(C3090-F3090)-G3090)-MAX((D3090*(1+E3090)^3*(C3090-F3090)-G3090)-B3090/6,0)*'Расчет NPV'!$C$13)/(1+'Расчет NPV'!$C$12)^4</f>
        <v/>
      </c>
      <c r="L3090" s="9">
        <f>((D3090*(1+E3090)^4*(C3090-F3090)-G3090)-MAX((D3090*(1+E3090)^4*(C3090-F3090)-G3090)-B3090/6,0)*'Расчет NPV'!$C$13)/(1+'Расчет NPV'!$C$12)^5</f>
        <v/>
      </c>
      <c r="M3090" s="9">
        <f>((D3090*(1+E3090)^5*(C3090-F3090)-G3090)-MAX((D3090*(1+E3090)^5*(C3090-F3090)-G3090)-B3090/6,0)*'Расчет NPV'!$C$13)/(1+'Расчет NPV'!$C$12)^6</f>
        <v/>
      </c>
      <c r="N3090" s="13">
        <f>SUM(H3090:M3090)-B3090</f>
        <v/>
      </c>
    </row>
    <row r="3091">
      <c r="A3091" t="n">
        <v>3087</v>
      </c>
      <c r="B3091" s="9">
        <f>_xlfn.BETA.INV(RAND(),'Расчет NPV'!$E$5,'Расчет NPV'!$F$5,'Расчет NPV'!$B$5,'Расчет NPV'!$D$5)</f>
        <v/>
      </c>
      <c r="C3091" s="9">
        <f>_xlfn.BETA.INV(RAND(),'Расчет NPV'!$E$6,'Расчет NPV'!$F$6,'Расчет NPV'!$B$6,'Расчет NPV'!$D$6)</f>
        <v/>
      </c>
      <c r="D3091" s="9">
        <f>_xlfn.BETA.INV(RAND(),'Расчет NPV'!$E$7,'Расчет NPV'!$F$7,'Расчет NPV'!$B$7,'Расчет NPV'!$D$7)</f>
        <v/>
      </c>
      <c r="E3091" s="5">
        <f>_xlfn.BETA.INV(RAND(),'Расчет NPV'!$E$8,'Расчет NPV'!$F$8,'Расчет NPV'!$B$8,'Расчет NPV'!$D$8)</f>
        <v/>
      </c>
      <c r="F3091" s="9">
        <f>_xlfn.BETA.INV(RAND(),'Расчет NPV'!$E$9,'Расчет NPV'!$F$9,'Расчет NPV'!$B$9,'Расчет NPV'!$D$9)</f>
        <v/>
      </c>
      <c r="G3091" s="9">
        <f>_xlfn.BETA.INV(RAND(),'Расчет NPV'!$E$10,'Расчет NPV'!$F$10,'Расчет NPV'!$B$10,'Расчет NPV'!$D$10)</f>
        <v/>
      </c>
      <c r="H3091" s="9">
        <f>((D3091*(1+E3091)^0*'Расчет NPV'!$C$14*(C3091-F3091)-G3091)-MAX((D3091*(1+E3091)^0*'Расчет NPV'!$C$14*(C3091-F3091)-G3091)-B3091/6,0)*'Расчет NPV'!$C$13)/(1+'Расчет NPV'!$C$12)^1</f>
        <v/>
      </c>
      <c r="I3091" s="9">
        <f>((D3091*(1+E3091)^1*(C3091-F3091)-G3091)-MAX((D3091*(1+E3091)^1*(C3091-F3091)-G3091)-B3091/6,0)*'Расчет NPV'!$C$13)/(1+'Расчет NPV'!$C$12)^2</f>
        <v/>
      </c>
      <c r="J3091" s="9">
        <f>((D3091*(1+E3091)^2*(C3091-F3091)-G3091)-MAX((D3091*(1+E3091)^2*(C3091-F3091)-G3091)-B3091/6,0)*'Расчет NPV'!$C$13)/(1+'Расчет NPV'!$C$12)^3</f>
        <v/>
      </c>
      <c r="K3091" s="9">
        <f>((D3091*(1+E3091)^3*(C3091-F3091)-G3091)-MAX((D3091*(1+E3091)^3*(C3091-F3091)-G3091)-B3091/6,0)*'Расчет NPV'!$C$13)/(1+'Расчет NPV'!$C$12)^4</f>
        <v/>
      </c>
      <c r="L3091" s="9">
        <f>((D3091*(1+E3091)^4*(C3091-F3091)-G3091)-MAX((D3091*(1+E3091)^4*(C3091-F3091)-G3091)-B3091/6,0)*'Расчет NPV'!$C$13)/(1+'Расчет NPV'!$C$12)^5</f>
        <v/>
      </c>
      <c r="M3091" s="9">
        <f>((D3091*(1+E3091)^5*(C3091-F3091)-G3091)-MAX((D3091*(1+E3091)^5*(C3091-F3091)-G3091)-B3091/6,0)*'Расчет NPV'!$C$13)/(1+'Расчет NPV'!$C$12)^6</f>
        <v/>
      </c>
      <c r="N3091" s="13">
        <f>SUM(H3091:M3091)-B3091</f>
        <v/>
      </c>
    </row>
    <row r="3092">
      <c r="A3092" t="n">
        <v>3088</v>
      </c>
      <c r="B3092" s="9">
        <f>_xlfn.BETA.INV(RAND(),'Расчет NPV'!$E$5,'Расчет NPV'!$F$5,'Расчет NPV'!$B$5,'Расчет NPV'!$D$5)</f>
        <v/>
      </c>
      <c r="C3092" s="9">
        <f>_xlfn.BETA.INV(RAND(),'Расчет NPV'!$E$6,'Расчет NPV'!$F$6,'Расчет NPV'!$B$6,'Расчет NPV'!$D$6)</f>
        <v/>
      </c>
      <c r="D3092" s="9">
        <f>_xlfn.BETA.INV(RAND(),'Расчет NPV'!$E$7,'Расчет NPV'!$F$7,'Расчет NPV'!$B$7,'Расчет NPV'!$D$7)</f>
        <v/>
      </c>
      <c r="E3092" s="5">
        <f>_xlfn.BETA.INV(RAND(),'Расчет NPV'!$E$8,'Расчет NPV'!$F$8,'Расчет NPV'!$B$8,'Расчет NPV'!$D$8)</f>
        <v/>
      </c>
      <c r="F3092" s="9">
        <f>_xlfn.BETA.INV(RAND(),'Расчет NPV'!$E$9,'Расчет NPV'!$F$9,'Расчет NPV'!$B$9,'Расчет NPV'!$D$9)</f>
        <v/>
      </c>
      <c r="G3092" s="9">
        <f>_xlfn.BETA.INV(RAND(),'Расчет NPV'!$E$10,'Расчет NPV'!$F$10,'Расчет NPV'!$B$10,'Расчет NPV'!$D$10)</f>
        <v/>
      </c>
      <c r="H3092" s="9">
        <f>((D3092*(1+E3092)^0*'Расчет NPV'!$C$14*(C3092-F3092)-G3092)-MAX((D3092*(1+E3092)^0*'Расчет NPV'!$C$14*(C3092-F3092)-G3092)-B3092/6,0)*'Расчет NPV'!$C$13)/(1+'Расчет NPV'!$C$12)^1</f>
        <v/>
      </c>
      <c r="I3092" s="9">
        <f>((D3092*(1+E3092)^1*(C3092-F3092)-G3092)-MAX((D3092*(1+E3092)^1*(C3092-F3092)-G3092)-B3092/6,0)*'Расчет NPV'!$C$13)/(1+'Расчет NPV'!$C$12)^2</f>
        <v/>
      </c>
      <c r="J3092" s="9">
        <f>((D3092*(1+E3092)^2*(C3092-F3092)-G3092)-MAX((D3092*(1+E3092)^2*(C3092-F3092)-G3092)-B3092/6,0)*'Расчет NPV'!$C$13)/(1+'Расчет NPV'!$C$12)^3</f>
        <v/>
      </c>
      <c r="K3092" s="9">
        <f>((D3092*(1+E3092)^3*(C3092-F3092)-G3092)-MAX((D3092*(1+E3092)^3*(C3092-F3092)-G3092)-B3092/6,0)*'Расчет NPV'!$C$13)/(1+'Расчет NPV'!$C$12)^4</f>
        <v/>
      </c>
      <c r="L3092" s="9">
        <f>((D3092*(1+E3092)^4*(C3092-F3092)-G3092)-MAX((D3092*(1+E3092)^4*(C3092-F3092)-G3092)-B3092/6,0)*'Расчет NPV'!$C$13)/(1+'Расчет NPV'!$C$12)^5</f>
        <v/>
      </c>
      <c r="M3092" s="9">
        <f>((D3092*(1+E3092)^5*(C3092-F3092)-G3092)-MAX((D3092*(1+E3092)^5*(C3092-F3092)-G3092)-B3092/6,0)*'Расчет NPV'!$C$13)/(1+'Расчет NPV'!$C$12)^6</f>
        <v/>
      </c>
      <c r="N3092" s="13">
        <f>SUM(H3092:M3092)-B3092</f>
        <v/>
      </c>
    </row>
    <row r="3093">
      <c r="A3093" t="n">
        <v>3089</v>
      </c>
      <c r="B3093" s="9">
        <f>_xlfn.BETA.INV(RAND(),'Расчет NPV'!$E$5,'Расчет NPV'!$F$5,'Расчет NPV'!$B$5,'Расчет NPV'!$D$5)</f>
        <v/>
      </c>
      <c r="C3093" s="9">
        <f>_xlfn.BETA.INV(RAND(),'Расчет NPV'!$E$6,'Расчет NPV'!$F$6,'Расчет NPV'!$B$6,'Расчет NPV'!$D$6)</f>
        <v/>
      </c>
      <c r="D3093" s="9">
        <f>_xlfn.BETA.INV(RAND(),'Расчет NPV'!$E$7,'Расчет NPV'!$F$7,'Расчет NPV'!$B$7,'Расчет NPV'!$D$7)</f>
        <v/>
      </c>
      <c r="E3093" s="5">
        <f>_xlfn.BETA.INV(RAND(),'Расчет NPV'!$E$8,'Расчет NPV'!$F$8,'Расчет NPV'!$B$8,'Расчет NPV'!$D$8)</f>
        <v/>
      </c>
      <c r="F3093" s="9">
        <f>_xlfn.BETA.INV(RAND(),'Расчет NPV'!$E$9,'Расчет NPV'!$F$9,'Расчет NPV'!$B$9,'Расчет NPV'!$D$9)</f>
        <v/>
      </c>
      <c r="G3093" s="9">
        <f>_xlfn.BETA.INV(RAND(),'Расчет NPV'!$E$10,'Расчет NPV'!$F$10,'Расчет NPV'!$B$10,'Расчет NPV'!$D$10)</f>
        <v/>
      </c>
      <c r="H3093" s="9">
        <f>((D3093*(1+E3093)^0*'Расчет NPV'!$C$14*(C3093-F3093)-G3093)-MAX((D3093*(1+E3093)^0*'Расчет NPV'!$C$14*(C3093-F3093)-G3093)-B3093/6,0)*'Расчет NPV'!$C$13)/(1+'Расчет NPV'!$C$12)^1</f>
        <v/>
      </c>
      <c r="I3093" s="9">
        <f>((D3093*(1+E3093)^1*(C3093-F3093)-G3093)-MAX((D3093*(1+E3093)^1*(C3093-F3093)-G3093)-B3093/6,0)*'Расчет NPV'!$C$13)/(1+'Расчет NPV'!$C$12)^2</f>
        <v/>
      </c>
      <c r="J3093" s="9">
        <f>((D3093*(1+E3093)^2*(C3093-F3093)-G3093)-MAX((D3093*(1+E3093)^2*(C3093-F3093)-G3093)-B3093/6,0)*'Расчет NPV'!$C$13)/(1+'Расчет NPV'!$C$12)^3</f>
        <v/>
      </c>
      <c r="K3093" s="9">
        <f>((D3093*(1+E3093)^3*(C3093-F3093)-G3093)-MAX((D3093*(1+E3093)^3*(C3093-F3093)-G3093)-B3093/6,0)*'Расчет NPV'!$C$13)/(1+'Расчет NPV'!$C$12)^4</f>
        <v/>
      </c>
      <c r="L3093" s="9">
        <f>((D3093*(1+E3093)^4*(C3093-F3093)-G3093)-MAX((D3093*(1+E3093)^4*(C3093-F3093)-G3093)-B3093/6,0)*'Расчет NPV'!$C$13)/(1+'Расчет NPV'!$C$12)^5</f>
        <v/>
      </c>
      <c r="M3093" s="9">
        <f>((D3093*(1+E3093)^5*(C3093-F3093)-G3093)-MAX((D3093*(1+E3093)^5*(C3093-F3093)-G3093)-B3093/6,0)*'Расчет NPV'!$C$13)/(1+'Расчет NPV'!$C$12)^6</f>
        <v/>
      </c>
      <c r="N3093" s="13">
        <f>SUM(H3093:M3093)-B3093</f>
        <v/>
      </c>
    </row>
    <row r="3094">
      <c r="A3094" t="n">
        <v>3090</v>
      </c>
      <c r="B3094" s="9">
        <f>_xlfn.BETA.INV(RAND(),'Расчет NPV'!$E$5,'Расчет NPV'!$F$5,'Расчет NPV'!$B$5,'Расчет NPV'!$D$5)</f>
        <v/>
      </c>
      <c r="C3094" s="9">
        <f>_xlfn.BETA.INV(RAND(),'Расчет NPV'!$E$6,'Расчет NPV'!$F$6,'Расчет NPV'!$B$6,'Расчет NPV'!$D$6)</f>
        <v/>
      </c>
      <c r="D3094" s="9">
        <f>_xlfn.BETA.INV(RAND(),'Расчет NPV'!$E$7,'Расчет NPV'!$F$7,'Расчет NPV'!$B$7,'Расчет NPV'!$D$7)</f>
        <v/>
      </c>
      <c r="E3094" s="5">
        <f>_xlfn.BETA.INV(RAND(),'Расчет NPV'!$E$8,'Расчет NPV'!$F$8,'Расчет NPV'!$B$8,'Расчет NPV'!$D$8)</f>
        <v/>
      </c>
      <c r="F3094" s="9">
        <f>_xlfn.BETA.INV(RAND(),'Расчет NPV'!$E$9,'Расчет NPV'!$F$9,'Расчет NPV'!$B$9,'Расчет NPV'!$D$9)</f>
        <v/>
      </c>
      <c r="G3094" s="9">
        <f>_xlfn.BETA.INV(RAND(),'Расчет NPV'!$E$10,'Расчет NPV'!$F$10,'Расчет NPV'!$B$10,'Расчет NPV'!$D$10)</f>
        <v/>
      </c>
      <c r="H3094" s="9">
        <f>((D3094*(1+E3094)^0*'Расчет NPV'!$C$14*(C3094-F3094)-G3094)-MAX((D3094*(1+E3094)^0*'Расчет NPV'!$C$14*(C3094-F3094)-G3094)-B3094/6,0)*'Расчет NPV'!$C$13)/(1+'Расчет NPV'!$C$12)^1</f>
        <v/>
      </c>
      <c r="I3094" s="9">
        <f>((D3094*(1+E3094)^1*(C3094-F3094)-G3094)-MAX((D3094*(1+E3094)^1*(C3094-F3094)-G3094)-B3094/6,0)*'Расчет NPV'!$C$13)/(1+'Расчет NPV'!$C$12)^2</f>
        <v/>
      </c>
      <c r="J3094" s="9">
        <f>((D3094*(1+E3094)^2*(C3094-F3094)-G3094)-MAX((D3094*(1+E3094)^2*(C3094-F3094)-G3094)-B3094/6,0)*'Расчет NPV'!$C$13)/(1+'Расчет NPV'!$C$12)^3</f>
        <v/>
      </c>
      <c r="K3094" s="9">
        <f>((D3094*(1+E3094)^3*(C3094-F3094)-G3094)-MAX((D3094*(1+E3094)^3*(C3094-F3094)-G3094)-B3094/6,0)*'Расчет NPV'!$C$13)/(1+'Расчет NPV'!$C$12)^4</f>
        <v/>
      </c>
      <c r="L3094" s="9">
        <f>((D3094*(1+E3094)^4*(C3094-F3094)-G3094)-MAX((D3094*(1+E3094)^4*(C3094-F3094)-G3094)-B3094/6,0)*'Расчет NPV'!$C$13)/(1+'Расчет NPV'!$C$12)^5</f>
        <v/>
      </c>
      <c r="M3094" s="9">
        <f>((D3094*(1+E3094)^5*(C3094-F3094)-G3094)-MAX((D3094*(1+E3094)^5*(C3094-F3094)-G3094)-B3094/6,0)*'Расчет NPV'!$C$13)/(1+'Расчет NPV'!$C$12)^6</f>
        <v/>
      </c>
      <c r="N3094" s="13">
        <f>SUM(H3094:M3094)-B3094</f>
        <v/>
      </c>
    </row>
    <row r="3095">
      <c r="A3095" t="n">
        <v>3091</v>
      </c>
      <c r="B3095" s="9">
        <f>_xlfn.BETA.INV(RAND(),'Расчет NPV'!$E$5,'Расчет NPV'!$F$5,'Расчет NPV'!$B$5,'Расчет NPV'!$D$5)</f>
        <v/>
      </c>
      <c r="C3095" s="9">
        <f>_xlfn.BETA.INV(RAND(),'Расчет NPV'!$E$6,'Расчет NPV'!$F$6,'Расчет NPV'!$B$6,'Расчет NPV'!$D$6)</f>
        <v/>
      </c>
      <c r="D3095" s="9">
        <f>_xlfn.BETA.INV(RAND(),'Расчет NPV'!$E$7,'Расчет NPV'!$F$7,'Расчет NPV'!$B$7,'Расчет NPV'!$D$7)</f>
        <v/>
      </c>
      <c r="E3095" s="5">
        <f>_xlfn.BETA.INV(RAND(),'Расчет NPV'!$E$8,'Расчет NPV'!$F$8,'Расчет NPV'!$B$8,'Расчет NPV'!$D$8)</f>
        <v/>
      </c>
      <c r="F3095" s="9">
        <f>_xlfn.BETA.INV(RAND(),'Расчет NPV'!$E$9,'Расчет NPV'!$F$9,'Расчет NPV'!$B$9,'Расчет NPV'!$D$9)</f>
        <v/>
      </c>
      <c r="G3095" s="9">
        <f>_xlfn.BETA.INV(RAND(),'Расчет NPV'!$E$10,'Расчет NPV'!$F$10,'Расчет NPV'!$B$10,'Расчет NPV'!$D$10)</f>
        <v/>
      </c>
      <c r="H3095" s="9">
        <f>((D3095*(1+E3095)^0*'Расчет NPV'!$C$14*(C3095-F3095)-G3095)-MAX((D3095*(1+E3095)^0*'Расчет NPV'!$C$14*(C3095-F3095)-G3095)-B3095/6,0)*'Расчет NPV'!$C$13)/(1+'Расчет NPV'!$C$12)^1</f>
        <v/>
      </c>
      <c r="I3095" s="9">
        <f>((D3095*(1+E3095)^1*(C3095-F3095)-G3095)-MAX((D3095*(1+E3095)^1*(C3095-F3095)-G3095)-B3095/6,0)*'Расчет NPV'!$C$13)/(1+'Расчет NPV'!$C$12)^2</f>
        <v/>
      </c>
      <c r="J3095" s="9">
        <f>((D3095*(1+E3095)^2*(C3095-F3095)-G3095)-MAX((D3095*(1+E3095)^2*(C3095-F3095)-G3095)-B3095/6,0)*'Расчет NPV'!$C$13)/(1+'Расчет NPV'!$C$12)^3</f>
        <v/>
      </c>
      <c r="K3095" s="9">
        <f>((D3095*(1+E3095)^3*(C3095-F3095)-G3095)-MAX((D3095*(1+E3095)^3*(C3095-F3095)-G3095)-B3095/6,0)*'Расчет NPV'!$C$13)/(1+'Расчет NPV'!$C$12)^4</f>
        <v/>
      </c>
      <c r="L3095" s="9">
        <f>((D3095*(1+E3095)^4*(C3095-F3095)-G3095)-MAX((D3095*(1+E3095)^4*(C3095-F3095)-G3095)-B3095/6,0)*'Расчет NPV'!$C$13)/(1+'Расчет NPV'!$C$12)^5</f>
        <v/>
      </c>
      <c r="M3095" s="9">
        <f>((D3095*(1+E3095)^5*(C3095-F3095)-G3095)-MAX((D3095*(1+E3095)^5*(C3095-F3095)-G3095)-B3095/6,0)*'Расчет NPV'!$C$13)/(1+'Расчет NPV'!$C$12)^6</f>
        <v/>
      </c>
      <c r="N3095" s="13">
        <f>SUM(H3095:M3095)-B3095</f>
        <v/>
      </c>
    </row>
    <row r="3096">
      <c r="A3096" t="n">
        <v>3092</v>
      </c>
      <c r="B3096" s="9">
        <f>_xlfn.BETA.INV(RAND(),'Расчет NPV'!$E$5,'Расчет NPV'!$F$5,'Расчет NPV'!$B$5,'Расчет NPV'!$D$5)</f>
        <v/>
      </c>
      <c r="C3096" s="9">
        <f>_xlfn.BETA.INV(RAND(),'Расчет NPV'!$E$6,'Расчет NPV'!$F$6,'Расчет NPV'!$B$6,'Расчет NPV'!$D$6)</f>
        <v/>
      </c>
      <c r="D3096" s="9">
        <f>_xlfn.BETA.INV(RAND(),'Расчет NPV'!$E$7,'Расчет NPV'!$F$7,'Расчет NPV'!$B$7,'Расчет NPV'!$D$7)</f>
        <v/>
      </c>
      <c r="E3096" s="5">
        <f>_xlfn.BETA.INV(RAND(),'Расчет NPV'!$E$8,'Расчет NPV'!$F$8,'Расчет NPV'!$B$8,'Расчет NPV'!$D$8)</f>
        <v/>
      </c>
      <c r="F3096" s="9">
        <f>_xlfn.BETA.INV(RAND(),'Расчет NPV'!$E$9,'Расчет NPV'!$F$9,'Расчет NPV'!$B$9,'Расчет NPV'!$D$9)</f>
        <v/>
      </c>
      <c r="G3096" s="9">
        <f>_xlfn.BETA.INV(RAND(),'Расчет NPV'!$E$10,'Расчет NPV'!$F$10,'Расчет NPV'!$B$10,'Расчет NPV'!$D$10)</f>
        <v/>
      </c>
      <c r="H3096" s="9">
        <f>((D3096*(1+E3096)^0*'Расчет NPV'!$C$14*(C3096-F3096)-G3096)-MAX((D3096*(1+E3096)^0*'Расчет NPV'!$C$14*(C3096-F3096)-G3096)-B3096/6,0)*'Расчет NPV'!$C$13)/(1+'Расчет NPV'!$C$12)^1</f>
        <v/>
      </c>
      <c r="I3096" s="9">
        <f>((D3096*(1+E3096)^1*(C3096-F3096)-G3096)-MAX((D3096*(1+E3096)^1*(C3096-F3096)-G3096)-B3096/6,0)*'Расчет NPV'!$C$13)/(1+'Расчет NPV'!$C$12)^2</f>
        <v/>
      </c>
      <c r="J3096" s="9">
        <f>((D3096*(1+E3096)^2*(C3096-F3096)-G3096)-MAX((D3096*(1+E3096)^2*(C3096-F3096)-G3096)-B3096/6,0)*'Расчет NPV'!$C$13)/(1+'Расчет NPV'!$C$12)^3</f>
        <v/>
      </c>
      <c r="K3096" s="9">
        <f>((D3096*(1+E3096)^3*(C3096-F3096)-G3096)-MAX((D3096*(1+E3096)^3*(C3096-F3096)-G3096)-B3096/6,0)*'Расчет NPV'!$C$13)/(1+'Расчет NPV'!$C$12)^4</f>
        <v/>
      </c>
      <c r="L3096" s="9">
        <f>((D3096*(1+E3096)^4*(C3096-F3096)-G3096)-MAX((D3096*(1+E3096)^4*(C3096-F3096)-G3096)-B3096/6,0)*'Расчет NPV'!$C$13)/(1+'Расчет NPV'!$C$12)^5</f>
        <v/>
      </c>
      <c r="M3096" s="9">
        <f>((D3096*(1+E3096)^5*(C3096-F3096)-G3096)-MAX((D3096*(1+E3096)^5*(C3096-F3096)-G3096)-B3096/6,0)*'Расчет NPV'!$C$13)/(1+'Расчет NPV'!$C$12)^6</f>
        <v/>
      </c>
      <c r="N3096" s="13">
        <f>SUM(H3096:M3096)-B3096</f>
        <v/>
      </c>
    </row>
    <row r="3097">
      <c r="A3097" t="n">
        <v>3093</v>
      </c>
      <c r="B3097" s="9">
        <f>_xlfn.BETA.INV(RAND(),'Расчет NPV'!$E$5,'Расчет NPV'!$F$5,'Расчет NPV'!$B$5,'Расчет NPV'!$D$5)</f>
        <v/>
      </c>
      <c r="C3097" s="9">
        <f>_xlfn.BETA.INV(RAND(),'Расчет NPV'!$E$6,'Расчет NPV'!$F$6,'Расчет NPV'!$B$6,'Расчет NPV'!$D$6)</f>
        <v/>
      </c>
      <c r="D3097" s="9">
        <f>_xlfn.BETA.INV(RAND(),'Расчет NPV'!$E$7,'Расчет NPV'!$F$7,'Расчет NPV'!$B$7,'Расчет NPV'!$D$7)</f>
        <v/>
      </c>
      <c r="E3097" s="5">
        <f>_xlfn.BETA.INV(RAND(),'Расчет NPV'!$E$8,'Расчет NPV'!$F$8,'Расчет NPV'!$B$8,'Расчет NPV'!$D$8)</f>
        <v/>
      </c>
      <c r="F3097" s="9">
        <f>_xlfn.BETA.INV(RAND(),'Расчет NPV'!$E$9,'Расчет NPV'!$F$9,'Расчет NPV'!$B$9,'Расчет NPV'!$D$9)</f>
        <v/>
      </c>
      <c r="G3097" s="9">
        <f>_xlfn.BETA.INV(RAND(),'Расчет NPV'!$E$10,'Расчет NPV'!$F$10,'Расчет NPV'!$B$10,'Расчет NPV'!$D$10)</f>
        <v/>
      </c>
      <c r="H3097" s="9">
        <f>((D3097*(1+E3097)^0*'Расчет NPV'!$C$14*(C3097-F3097)-G3097)-MAX((D3097*(1+E3097)^0*'Расчет NPV'!$C$14*(C3097-F3097)-G3097)-B3097/6,0)*'Расчет NPV'!$C$13)/(1+'Расчет NPV'!$C$12)^1</f>
        <v/>
      </c>
      <c r="I3097" s="9">
        <f>((D3097*(1+E3097)^1*(C3097-F3097)-G3097)-MAX((D3097*(1+E3097)^1*(C3097-F3097)-G3097)-B3097/6,0)*'Расчет NPV'!$C$13)/(1+'Расчет NPV'!$C$12)^2</f>
        <v/>
      </c>
      <c r="J3097" s="9">
        <f>((D3097*(1+E3097)^2*(C3097-F3097)-G3097)-MAX((D3097*(1+E3097)^2*(C3097-F3097)-G3097)-B3097/6,0)*'Расчет NPV'!$C$13)/(1+'Расчет NPV'!$C$12)^3</f>
        <v/>
      </c>
      <c r="K3097" s="9">
        <f>((D3097*(1+E3097)^3*(C3097-F3097)-G3097)-MAX((D3097*(1+E3097)^3*(C3097-F3097)-G3097)-B3097/6,0)*'Расчет NPV'!$C$13)/(1+'Расчет NPV'!$C$12)^4</f>
        <v/>
      </c>
      <c r="L3097" s="9">
        <f>((D3097*(1+E3097)^4*(C3097-F3097)-G3097)-MAX((D3097*(1+E3097)^4*(C3097-F3097)-G3097)-B3097/6,0)*'Расчет NPV'!$C$13)/(1+'Расчет NPV'!$C$12)^5</f>
        <v/>
      </c>
      <c r="M3097" s="9">
        <f>((D3097*(1+E3097)^5*(C3097-F3097)-G3097)-MAX((D3097*(1+E3097)^5*(C3097-F3097)-G3097)-B3097/6,0)*'Расчет NPV'!$C$13)/(1+'Расчет NPV'!$C$12)^6</f>
        <v/>
      </c>
      <c r="N3097" s="13">
        <f>SUM(H3097:M3097)-B3097</f>
        <v/>
      </c>
    </row>
    <row r="3098">
      <c r="A3098" t="n">
        <v>3094</v>
      </c>
      <c r="B3098" s="9">
        <f>_xlfn.BETA.INV(RAND(),'Расчет NPV'!$E$5,'Расчет NPV'!$F$5,'Расчет NPV'!$B$5,'Расчет NPV'!$D$5)</f>
        <v/>
      </c>
      <c r="C3098" s="9">
        <f>_xlfn.BETA.INV(RAND(),'Расчет NPV'!$E$6,'Расчет NPV'!$F$6,'Расчет NPV'!$B$6,'Расчет NPV'!$D$6)</f>
        <v/>
      </c>
      <c r="D3098" s="9">
        <f>_xlfn.BETA.INV(RAND(),'Расчет NPV'!$E$7,'Расчет NPV'!$F$7,'Расчет NPV'!$B$7,'Расчет NPV'!$D$7)</f>
        <v/>
      </c>
      <c r="E3098" s="5">
        <f>_xlfn.BETA.INV(RAND(),'Расчет NPV'!$E$8,'Расчет NPV'!$F$8,'Расчет NPV'!$B$8,'Расчет NPV'!$D$8)</f>
        <v/>
      </c>
      <c r="F3098" s="9">
        <f>_xlfn.BETA.INV(RAND(),'Расчет NPV'!$E$9,'Расчет NPV'!$F$9,'Расчет NPV'!$B$9,'Расчет NPV'!$D$9)</f>
        <v/>
      </c>
      <c r="G3098" s="9">
        <f>_xlfn.BETA.INV(RAND(),'Расчет NPV'!$E$10,'Расчет NPV'!$F$10,'Расчет NPV'!$B$10,'Расчет NPV'!$D$10)</f>
        <v/>
      </c>
      <c r="H3098" s="9">
        <f>((D3098*(1+E3098)^0*'Расчет NPV'!$C$14*(C3098-F3098)-G3098)-MAX((D3098*(1+E3098)^0*'Расчет NPV'!$C$14*(C3098-F3098)-G3098)-B3098/6,0)*'Расчет NPV'!$C$13)/(1+'Расчет NPV'!$C$12)^1</f>
        <v/>
      </c>
      <c r="I3098" s="9">
        <f>((D3098*(1+E3098)^1*(C3098-F3098)-G3098)-MAX((D3098*(1+E3098)^1*(C3098-F3098)-G3098)-B3098/6,0)*'Расчет NPV'!$C$13)/(1+'Расчет NPV'!$C$12)^2</f>
        <v/>
      </c>
      <c r="J3098" s="9">
        <f>((D3098*(1+E3098)^2*(C3098-F3098)-G3098)-MAX((D3098*(1+E3098)^2*(C3098-F3098)-G3098)-B3098/6,0)*'Расчет NPV'!$C$13)/(1+'Расчет NPV'!$C$12)^3</f>
        <v/>
      </c>
      <c r="K3098" s="9">
        <f>((D3098*(1+E3098)^3*(C3098-F3098)-G3098)-MAX((D3098*(1+E3098)^3*(C3098-F3098)-G3098)-B3098/6,0)*'Расчет NPV'!$C$13)/(1+'Расчет NPV'!$C$12)^4</f>
        <v/>
      </c>
      <c r="L3098" s="9">
        <f>((D3098*(1+E3098)^4*(C3098-F3098)-G3098)-MAX((D3098*(1+E3098)^4*(C3098-F3098)-G3098)-B3098/6,0)*'Расчет NPV'!$C$13)/(1+'Расчет NPV'!$C$12)^5</f>
        <v/>
      </c>
      <c r="M3098" s="9">
        <f>((D3098*(1+E3098)^5*(C3098-F3098)-G3098)-MAX((D3098*(1+E3098)^5*(C3098-F3098)-G3098)-B3098/6,0)*'Расчет NPV'!$C$13)/(1+'Расчет NPV'!$C$12)^6</f>
        <v/>
      </c>
      <c r="N3098" s="13">
        <f>SUM(H3098:M3098)-B3098</f>
        <v/>
      </c>
    </row>
    <row r="3099">
      <c r="A3099" t="n">
        <v>3095</v>
      </c>
      <c r="B3099" s="9">
        <f>_xlfn.BETA.INV(RAND(),'Расчет NPV'!$E$5,'Расчет NPV'!$F$5,'Расчет NPV'!$B$5,'Расчет NPV'!$D$5)</f>
        <v/>
      </c>
      <c r="C3099" s="9">
        <f>_xlfn.BETA.INV(RAND(),'Расчет NPV'!$E$6,'Расчет NPV'!$F$6,'Расчет NPV'!$B$6,'Расчет NPV'!$D$6)</f>
        <v/>
      </c>
      <c r="D3099" s="9">
        <f>_xlfn.BETA.INV(RAND(),'Расчет NPV'!$E$7,'Расчет NPV'!$F$7,'Расчет NPV'!$B$7,'Расчет NPV'!$D$7)</f>
        <v/>
      </c>
      <c r="E3099" s="5">
        <f>_xlfn.BETA.INV(RAND(),'Расчет NPV'!$E$8,'Расчет NPV'!$F$8,'Расчет NPV'!$B$8,'Расчет NPV'!$D$8)</f>
        <v/>
      </c>
      <c r="F3099" s="9">
        <f>_xlfn.BETA.INV(RAND(),'Расчет NPV'!$E$9,'Расчет NPV'!$F$9,'Расчет NPV'!$B$9,'Расчет NPV'!$D$9)</f>
        <v/>
      </c>
      <c r="G3099" s="9">
        <f>_xlfn.BETA.INV(RAND(),'Расчет NPV'!$E$10,'Расчет NPV'!$F$10,'Расчет NPV'!$B$10,'Расчет NPV'!$D$10)</f>
        <v/>
      </c>
      <c r="H3099" s="9">
        <f>((D3099*(1+E3099)^0*'Расчет NPV'!$C$14*(C3099-F3099)-G3099)-MAX((D3099*(1+E3099)^0*'Расчет NPV'!$C$14*(C3099-F3099)-G3099)-B3099/6,0)*'Расчет NPV'!$C$13)/(1+'Расчет NPV'!$C$12)^1</f>
        <v/>
      </c>
      <c r="I3099" s="9">
        <f>((D3099*(1+E3099)^1*(C3099-F3099)-G3099)-MAX((D3099*(1+E3099)^1*(C3099-F3099)-G3099)-B3099/6,0)*'Расчет NPV'!$C$13)/(1+'Расчет NPV'!$C$12)^2</f>
        <v/>
      </c>
      <c r="J3099" s="9">
        <f>((D3099*(1+E3099)^2*(C3099-F3099)-G3099)-MAX((D3099*(1+E3099)^2*(C3099-F3099)-G3099)-B3099/6,0)*'Расчет NPV'!$C$13)/(1+'Расчет NPV'!$C$12)^3</f>
        <v/>
      </c>
      <c r="K3099" s="9">
        <f>((D3099*(1+E3099)^3*(C3099-F3099)-G3099)-MAX((D3099*(1+E3099)^3*(C3099-F3099)-G3099)-B3099/6,0)*'Расчет NPV'!$C$13)/(1+'Расчет NPV'!$C$12)^4</f>
        <v/>
      </c>
      <c r="L3099" s="9">
        <f>((D3099*(1+E3099)^4*(C3099-F3099)-G3099)-MAX((D3099*(1+E3099)^4*(C3099-F3099)-G3099)-B3099/6,0)*'Расчет NPV'!$C$13)/(1+'Расчет NPV'!$C$12)^5</f>
        <v/>
      </c>
      <c r="M3099" s="9">
        <f>((D3099*(1+E3099)^5*(C3099-F3099)-G3099)-MAX((D3099*(1+E3099)^5*(C3099-F3099)-G3099)-B3099/6,0)*'Расчет NPV'!$C$13)/(1+'Расчет NPV'!$C$12)^6</f>
        <v/>
      </c>
      <c r="N3099" s="13">
        <f>SUM(H3099:M3099)-B3099</f>
        <v/>
      </c>
    </row>
    <row r="3100">
      <c r="A3100" t="n">
        <v>3096</v>
      </c>
      <c r="B3100" s="9">
        <f>_xlfn.BETA.INV(RAND(),'Расчет NPV'!$E$5,'Расчет NPV'!$F$5,'Расчет NPV'!$B$5,'Расчет NPV'!$D$5)</f>
        <v/>
      </c>
      <c r="C3100" s="9">
        <f>_xlfn.BETA.INV(RAND(),'Расчет NPV'!$E$6,'Расчет NPV'!$F$6,'Расчет NPV'!$B$6,'Расчет NPV'!$D$6)</f>
        <v/>
      </c>
      <c r="D3100" s="9">
        <f>_xlfn.BETA.INV(RAND(),'Расчет NPV'!$E$7,'Расчет NPV'!$F$7,'Расчет NPV'!$B$7,'Расчет NPV'!$D$7)</f>
        <v/>
      </c>
      <c r="E3100" s="5">
        <f>_xlfn.BETA.INV(RAND(),'Расчет NPV'!$E$8,'Расчет NPV'!$F$8,'Расчет NPV'!$B$8,'Расчет NPV'!$D$8)</f>
        <v/>
      </c>
      <c r="F3100" s="9">
        <f>_xlfn.BETA.INV(RAND(),'Расчет NPV'!$E$9,'Расчет NPV'!$F$9,'Расчет NPV'!$B$9,'Расчет NPV'!$D$9)</f>
        <v/>
      </c>
      <c r="G3100" s="9">
        <f>_xlfn.BETA.INV(RAND(),'Расчет NPV'!$E$10,'Расчет NPV'!$F$10,'Расчет NPV'!$B$10,'Расчет NPV'!$D$10)</f>
        <v/>
      </c>
      <c r="H3100" s="9">
        <f>((D3100*(1+E3100)^0*'Расчет NPV'!$C$14*(C3100-F3100)-G3100)-MAX((D3100*(1+E3100)^0*'Расчет NPV'!$C$14*(C3100-F3100)-G3100)-B3100/6,0)*'Расчет NPV'!$C$13)/(1+'Расчет NPV'!$C$12)^1</f>
        <v/>
      </c>
      <c r="I3100" s="9">
        <f>((D3100*(1+E3100)^1*(C3100-F3100)-G3100)-MAX((D3100*(1+E3100)^1*(C3100-F3100)-G3100)-B3100/6,0)*'Расчет NPV'!$C$13)/(1+'Расчет NPV'!$C$12)^2</f>
        <v/>
      </c>
      <c r="J3100" s="9">
        <f>((D3100*(1+E3100)^2*(C3100-F3100)-G3100)-MAX((D3100*(1+E3100)^2*(C3100-F3100)-G3100)-B3100/6,0)*'Расчет NPV'!$C$13)/(1+'Расчет NPV'!$C$12)^3</f>
        <v/>
      </c>
      <c r="K3100" s="9">
        <f>((D3100*(1+E3100)^3*(C3100-F3100)-G3100)-MAX((D3100*(1+E3100)^3*(C3100-F3100)-G3100)-B3100/6,0)*'Расчет NPV'!$C$13)/(1+'Расчет NPV'!$C$12)^4</f>
        <v/>
      </c>
      <c r="L3100" s="9">
        <f>((D3100*(1+E3100)^4*(C3100-F3100)-G3100)-MAX((D3100*(1+E3100)^4*(C3100-F3100)-G3100)-B3100/6,0)*'Расчет NPV'!$C$13)/(1+'Расчет NPV'!$C$12)^5</f>
        <v/>
      </c>
      <c r="M3100" s="9">
        <f>((D3100*(1+E3100)^5*(C3100-F3100)-G3100)-MAX((D3100*(1+E3100)^5*(C3100-F3100)-G3100)-B3100/6,0)*'Расчет NPV'!$C$13)/(1+'Расчет NPV'!$C$12)^6</f>
        <v/>
      </c>
      <c r="N3100" s="13">
        <f>SUM(H3100:M3100)-B3100</f>
        <v/>
      </c>
    </row>
    <row r="3101">
      <c r="A3101" t="n">
        <v>3097</v>
      </c>
      <c r="B3101" s="9">
        <f>_xlfn.BETA.INV(RAND(),'Расчет NPV'!$E$5,'Расчет NPV'!$F$5,'Расчет NPV'!$B$5,'Расчет NPV'!$D$5)</f>
        <v/>
      </c>
      <c r="C3101" s="9">
        <f>_xlfn.BETA.INV(RAND(),'Расчет NPV'!$E$6,'Расчет NPV'!$F$6,'Расчет NPV'!$B$6,'Расчет NPV'!$D$6)</f>
        <v/>
      </c>
      <c r="D3101" s="9">
        <f>_xlfn.BETA.INV(RAND(),'Расчет NPV'!$E$7,'Расчет NPV'!$F$7,'Расчет NPV'!$B$7,'Расчет NPV'!$D$7)</f>
        <v/>
      </c>
      <c r="E3101" s="5">
        <f>_xlfn.BETA.INV(RAND(),'Расчет NPV'!$E$8,'Расчет NPV'!$F$8,'Расчет NPV'!$B$8,'Расчет NPV'!$D$8)</f>
        <v/>
      </c>
      <c r="F3101" s="9">
        <f>_xlfn.BETA.INV(RAND(),'Расчет NPV'!$E$9,'Расчет NPV'!$F$9,'Расчет NPV'!$B$9,'Расчет NPV'!$D$9)</f>
        <v/>
      </c>
      <c r="G3101" s="9">
        <f>_xlfn.BETA.INV(RAND(),'Расчет NPV'!$E$10,'Расчет NPV'!$F$10,'Расчет NPV'!$B$10,'Расчет NPV'!$D$10)</f>
        <v/>
      </c>
      <c r="H3101" s="9">
        <f>((D3101*(1+E3101)^0*'Расчет NPV'!$C$14*(C3101-F3101)-G3101)-MAX((D3101*(1+E3101)^0*'Расчет NPV'!$C$14*(C3101-F3101)-G3101)-B3101/6,0)*'Расчет NPV'!$C$13)/(1+'Расчет NPV'!$C$12)^1</f>
        <v/>
      </c>
      <c r="I3101" s="9">
        <f>((D3101*(1+E3101)^1*(C3101-F3101)-G3101)-MAX((D3101*(1+E3101)^1*(C3101-F3101)-G3101)-B3101/6,0)*'Расчет NPV'!$C$13)/(1+'Расчет NPV'!$C$12)^2</f>
        <v/>
      </c>
      <c r="J3101" s="9">
        <f>((D3101*(1+E3101)^2*(C3101-F3101)-G3101)-MAX((D3101*(1+E3101)^2*(C3101-F3101)-G3101)-B3101/6,0)*'Расчет NPV'!$C$13)/(1+'Расчет NPV'!$C$12)^3</f>
        <v/>
      </c>
      <c r="K3101" s="9">
        <f>((D3101*(1+E3101)^3*(C3101-F3101)-G3101)-MAX((D3101*(1+E3101)^3*(C3101-F3101)-G3101)-B3101/6,0)*'Расчет NPV'!$C$13)/(1+'Расчет NPV'!$C$12)^4</f>
        <v/>
      </c>
      <c r="L3101" s="9">
        <f>((D3101*(1+E3101)^4*(C3101-F3101)-G3101)-MAX((D3101*(1+E3101)^4*(C3101-F3101)-G3101)-B3101/6,0)*'Расчет NPV'!$C$13)/(1+'Расчет NPV'!$C$12)^5</f>
        <v/>
      </c>
      <c r="M3101" s="9">
        <f>((D3101*(1+E3101)^5*(C3101-F3101)-G3101)-MAX((D3101*(1+E3101)^5*(C3101-F3101)-G3101)-B3101/6,0)*'Расчет NPV'!$C$13)/(1+'Расчет NPV'!$C$12)^6</f>
        <v/>
      </c>
      <c r="N3101" s="13">
        <f>SUM(H3101:M3101)-B3101</f>
        <v/>
      </c>
    </row>
    <row r="3102">
      <c r="A3102" t="n">
        <v>3098</v>
      </c>
      <c r="B3102" s="9">
        <f>_xlfn.BETA.INV(RAND(),'Расчет NPV'!$E$5,'Расчет NPV'!$F$5,'Расчет NPV'!$B$5,'Расчет NPV'!$D$5)</f>
        <v/>
      </c>
      <c r="C3102" s="9">
        <f>_xlfn.BETA.INV(RAND(),'Расчет NPV'!$E$6,'Расчет NPV'!$F$6,'Расчет NPV'!$B$6,'Расчет NPV'!$D$6)</f>
        <v/>
      </c>
      <c r="D3102" s="9">
        <f>_xlfn.BETA.INV(RAND(),'Расчет NPV'!$E$7,'Расчет NPV'!$F$7,'Расчет NPV'!$B$7,'Расчет NPV'!$D$7)</f>
        <v/>
      </c>
      <c r="E3102" s="5">
        <f>_xlfn.BETA.INV(RAND(),'Расчет NPV'!$E$8,'Расчет NPV'!$F$8,'Расчет NPV'!$B$8,'Расчет NPV'!$D$8)</f>
        <v/>
      </c>
      <c r="F3102" s="9">
        <f>_xlfn.BETA.INV(RAND(),'Расчет NPV'!$E$9,'Расчет NPV'!$F$9,'Расчет NPV'!$B$9,'Расчет NPV'!$D$9)</f>
        <v/>
      </c>
      <c r="G3102" s="9">
        <f>_xlfn.BETA.INV(RAND(),'Расчет NPV'!$E$10,'Расчет NPV'!$F$10,'Расчет NPV'!$B$10,'Расчет NPV'!$D$10)</f>
        <v/>
      </c>
      <c r="H3102" s="9">
        <f>((D3102*(1+E3102)^0*'Расчет NPV'!$C$14*(C3102-F3102)-G3102)-MAX((D3102*(1+E3102)^0*'Расчет NPV'!$C$14*(C3102-F3102)-G3102)-B3102/6,0)*'Расчет NPV'!$C$13)/(1+'Расчет NPV'!$C$12)^1</f>
        <v/>
      </c>
      <c r="I3102" s="9">
        <f>((D3102*(1+E3102)^1*(C3102-F3102)-G3102)-MAX((D3102*(1+E3102)^1*(C3102-F3102)-G3102)-B3102/6,0)*'Расчет NPV'!$C$13)/(1+'Расчет NPV'!$C$12)^2</f>
        <v/>
      </c>
      <c r="J3102" s="9">
        <f>((D3102*(1+E3102)^2*(C3102-F3102)-G3102)-MAX((D3102*(1+E3102)^2*(C3102-F3102)-G3102)-B3102/6,0)*'Расчет NPV'!$C$13)/(1+'Расчет NPV'!$C$12)^3</f>
        <v/>
      </c>
      <c r="K3102" s="9">
        <f>((D3102*(1+E3102)^3*(C3102-F3102)-G3102)-MAX((D3102*(1+E3102)^3*(C3102-F3102)-G3102)-B3102/6,0)*'Расчет NPV'!$C$13)/(1+'Расчет NPV'!$C$12)^4</f>
        <v/>
      </c>
      <c r="L3102" s="9">
        <f>((D3102*(1+E3102)^4*(C3102-F3102)-G3102)-MAX((D3102*(1+E3102)^4*(C3102-F3102)-G3102)-B3102/6,0)*'Расчет NPV'!$C$13)/(1+'Расчет NPV'!$C$12)^5</f>
        <v/>
      </c>
      <c r="M3102" s="9">
        <f>((D3102*(1+E3102)^5*(C3102-F3102)-G3102)-MAX((D3102*(1+E3102)^5*(C3102-F3102)-G3102)-B3102/6,0)*'Расчет NPV'!$C$13)/(1+'Расчет NPV'!$C$12)^6</f>
        <v/>
      </c>
      <c r="N3102" s="13">
        <f>SUM(H3102:M3102)-B3102</f>
        <v/>
      </c>
    </row>
    <row r="3103">
      <c r="A3103" t="n">
        <v>3099</v>
      </c>
      <c r="B3103" s="9">
        <f>_xlfn.BETA.INV(RAND(),'Расчет NPV'!$E$5,'Расчет NPV'!$F$5,'Расчет NPV'!$B$5,'Расчет NPV'!$D$5)</f>
        <v/>
      </c>
      <c r="C3103" s="9">
        <f>_xlfn.BETA.INV(RAND(),'Расчет NPV'!$E$6,'Расчет NPV'!$F$6,'Расчет NPV'!$B$6,'Расчет NPV'!$D$6)</f>
        <v/>
      </c>
      <c r="D3103" s="9">
        <f>_xlfn.BETA.INV(RAND(),'Расчет NPV'!$E$7,'Расчет NPV'!$F$7,'Расчет NPV'!$B$7,'Расчет NPV'!$D$7)</f>
        <v/>
      </c>
      <c r="E3103" s="5">
        <f>_xlfn.BETA.INV(RAND(),'Расчет NPV'!$E$8,'Расчет NPV'!$F$8,'Расчет NPV'!$B$8,'Расчет NPV'!$D$8)</f>
        <v/>
      </c>
      <c r="F3103" s="9">
        <f>_xlfn.BETA.INV(RAND(),'Расчет NPV'!$E$9,'Расчет NPV'!$F$9,'Расчет NPV'!$B$9,'Расчет NPV'!$D$9)</f>
        <v/>
      </c>
      <c r="G3103" s="9">
        <f>_xlfn.BETA.INV(RAND(),'Расчет NPV'!$E$10,'Расчет NPV'!$F$10,'Расчет NPV'!$B$10,'Расчет NPV'!$D$10)</f>
        <v/>
      </c>
      <c r="H3103" s="9">
        <f>((D3103*(1+E3103)^0*'Расчет NPV'!$C$14*(C3103-F3103)-G3103)-MAX((D3103*(1+E3103)^0*'Расчет NPV'!$C$14*(C3103-F3103)-G3103)-B3103/6,0)*'Расчет NPV'!$C$13)/(1+'Расчет NPV'!$C$12)^1</f>
        <v/>
      </c>
      <c r="I3103" s="9">
        <f>((D3103*(1+E3103)^1*(C3103-F3103)-G3103)-MAX((D3103*(1+E3103)^1*(C3103-F3103)-G3103)-B3103/6,0)*'Расчет NPV'!$C$13)/(1+'Расчет NPV'!$C$12)^2</f>
        <v/>
      </c>
      <c r="J3103" s="9">
        <f>((D3103*(1+E3103)^2*(C3103-F3103)-G3103)-MAX((D3103*(1+E3103)^2*(C3103-F3103)-G3103)-B3103/6,0)*'Расчет NPV'!$C$13)/(1+'Расчет NPV'!$C$12)^3</f>
        <v/>
      </c>
      <c r="K3103" s="9">
        <f>((D3103*(1+E3103)^3*(C3103-F3103)-G3103)-MAX((D3103*(1+E3103)^3*(C3103-F3103)-G3103)-B3103/6,0)*'Расчет NPV'!$C$13)/(1+'Расчет NPV'!$C$12)^4</f>
        <v/>
      </c>
      <c r="L3103" s="9">
        <f>((D3103*(1+E3103)^4*(C3103-F3103)-G3103)-MAX((D3103*(1+E3103)^4*(C3103-F3103)-G3103)-B3103/6,0)*'Расчет NPV'!$C$13)/(1+'Расчет NPV'!$C$12)^5</f>
        <v/>
      </c>
      <c r="M3103" s="9">
        <f>((D3103*(1+E3103)^5*(C3103-F3103)-G3103)-MAX((D3103*(1+E3103)^5*(C3103-F3103)-G3103)-B3103/6,0)*'Расчет NPV'!$C$13)/(1+'Расчет NPV'!$C$12)^6</f>
        <v/>
      </c>
      <c r="N3103" s="13">
        <f>SUM(H3103:M3103)-B3103</f>
        <v/>
      </c>
    </row>
    <row r="3104">
      <c r="A3104" t="n">
        <v>3100</v>
      </c>
      <c r="B3104" s="9">
        <f>_xlfn.BETA.INV(RAND(),'Расчет NPV'!$E$5,'Расчет NPV'!$F$5,'Расчет NPV'!$B$5,'Расчет NPV'!$D$5)</f>
        <v/>
      </c>
      <c r="C3104" s="9">
        <f>_xlfn.BETA.INV(RAND(),'Расчет NPV'!$E$6,'Расчет NPV'!$F$6,'Расчет NPV'!$B$6,'Расчет NPV'!$D$6)</f>
        <v/>
      </c>
      <c r="D3104" s="9">
        <f>_xlfn.BETA.INV(RAND(),'Расчет NPV'!$E$7,'Расчет NPV'!$F$7,'Расчет NPV'!$B$7,'Расчет NPV'!$D$7)</f>
        <v/>
      </c>
      <c r="E3104" s="5">
        <f>_xlfn.BETA.INV(RAND(),'Расчет NPV'!$E$8,'Расчет NPV'!$F$8,'Расчет NPV'!$B$8,'Расчет NPV'!$D$8)</f>
        <v/>
      </c>
      <c r="F3104" s="9">
        <f>_xlfn.BETA.INV(RAND(),'Расчет NPV'!$E$9,'Расчет NPV'!$F$9,'Расчет NPV'!$B$9,'Расчет NPV'!$D$9)</f>
        <v/>
      </c>
      <c r="G3104" s="9">
        <f>_xlfn.BETA.INV(RAND(),'Расчет NPV'!$E$10,'Расчет NPV'!$F$10,'Расчет NPV'!$B$10,'Расчет NPV'!$D$10)</f>
        <v/>
      </c>
      <c r="H3104" s="9">
        <f>((D3104*(1+E3104)^0*'Расчет NPV'!$C$14*(C3104-F3104)-G3104)-MAX((D3104*(1+E3104)^0*'Расчет NPV'!$C$14*(C3104-F3104)-G3104)-B3104/6,0)*'Расчет NPV'!$C$13)/(1+'Расчет NPV'!$C$12)^1</f>
        <v/>
      </c>
      <c r="I3104" s="9">
        <f>((D3104*(1+E3104)^1*(C3104-F3104)-G3104)-MAX((D3104*(1+E3104)^1*(C3104-F3104)-G3104)-B3104/6,0)*'Расчет NPV'!$C$13)/(1+'Расчет NPV'!$C$12)^2</f>
        <v/>
      </c>
      <c r="J3104" s="9">
        <f>((D3104*(1+E3104)^2*(C3104-F3104)-G3104)-MAX((D3104*(1+E3104)^2*(C3104-F3104)-G3104)-B3104/6,0)*'Расчет NPV'!$C$13)/(1+'Расчет NPV'!$C$12)^3</f>
        <v/>
      </c>
      <c r="K3104" s="9">
        <f>((D3104*(1+E3104)^3*(C3104-F3104)-G3104)-MAX((D3104*(1+E3104)^3*(C3104-F3104)-G3104)-B3104/6,0)*'Расчет NPV'!$C$13)/(1+'Расчет NPV'!$C$12)^4</f>
        <v/>
      </c>
      <c r="L3104" s="9">
        <f>((D3104*(1+E3104)^4*(C3104-F3104)-G3104)-MAX((D3104*(1+E3104)^4*(C3104-F3104)-G3104)-B3104/6,0)*'Расчет NPV'!$C$13)/(1+'Расчет NPV'!$C$12)^5</f>
        <v/>
      </c>
      <c r="M3104" s="9">
        <f>((D3104*(1+E3104)^5*(C3104-F3104)-G3104)-MAX((D3104*(1+E3104)^5*(C3104-F3104)-G3104)-B3104/6,0)*'Расчет NPV'!$C$13)/(1+'Расчет NPV'!$C$12)^6</f>
        <v/>
      </c>
      <c r="N3104" s="13">
        <f>SUM(H3104:M3104)-B3104</f>
        <v/>
      </c>
    </row>
    <row r="3105">
      <c r="A3105" t="n">
        <v>3101</v>
      </c>
      <c r="B3105" s="9">
        <f>_xlfn.BETA.INV(RAND(),'Расчет NPV'!$E$5,'Расчет NPV'!$F$5,'Расчет NPV'!$B$5,'Расчет NPV'!$D$5)</f>
        <v/>
      </c>
      <c r="C3105" s="9">
        <f>_xlfn.BETA.INV(RAND(),'Расчет NPV'!$E$6,'Расчет NPV'!$F$6,'Расчет NPV'!$B$6,'Расчет NPV'!$D$6)</f>
        <v/>
      </c>
      <c r="D3105" s="9">
        <f>_xlfn.BETA.INV(RAND(),'Расчет NPV'!$E$7,'Расчет NPV'!$F$7,'Расчет NPV'!$B$7,'Расчет NPV'!$D$7)</f>
        <v/>
      </c>
      <c r="E3105" s="5">
        <f>_xlfn.BETA.INV(RAND(),'Расчет NPV'!$E$8,'Расчет NPV'!$F$8,'Расчет NPV'!$B$8,'Расчет NPV'!$D$8)</f>
        <v/>
      </c>
      <c r="F3105" s="9">
        <f>_xlfn.BETA.INV(RAND(),'Расчет NPV'!$E$9,'Расчет NPV'!$F$9,'Расчет NPV'!$B$9,'Расчет NPV'!$D$9)</f>
        <v/>
      </c>
      <c r="G3105" s="9">
        <f>_xlfn.BETA.INV(RAND(),'Расчет NPV'!$E$10,'Расчет NPV'!$F$10,'Расчет NPV'!$B$10,'Расчет NPV'!$D$10)</f>
        <v/>
      </c>
      <c r="H3105" s="9">
        <f>((D3105*(1+E3105)^0*'Расчет NPV'!$C$14*(C3105-F3105)-G3105)-MAX((D3105*(1+E3105)^0*'Расчет NPV'!$C$14*(C3105-F3105)-G3105)-B3105/6,0)*'Расчет NPV'!$C$13)/(1+'Расчет NPV'!$C$12)^1</f>
        <v/>
      </c>
      <c r="I3105" s="9">
        <f>((D3105*(1+E3105)^1*(C3105-F3105)-G3105)-MAX((D3105*(1+E3105)^1*(C3105-F3105)-G3105)-B3105/6,0)*'Расчет NPV'!$C$13)/(1+'Расчет NPV'!$C$12)^2</f>
        <v/>
      </c>
      <c r="J3105" s="9">
        <f>((D3105*(1+E3105)^2*(C3105-F3105)-G3105)-MAX((D3105*(1+E3105)^2*(C3105-F3105)-G3105)-B3105/6,0)*'Расчет NPV'!$C$13)/(1+'Расчет NPV'!$C$12)^3</f>
        <v/>
      </c>
      <c r="K3105" s="9">
        <f>((D3105*(1+E3105)^3*(C3105-F3105)-G3105)-MAX((D3105*(1+E3105)^3*(C3105-F3105)-G3105)-B3105/6,0)*'Расчет NPV'!$C$13)/(1+'Расчет NPV'!$C$12)^4</f>
        <v/>
      </c>
      <c r="L3105" s="9">
        <f>((D3105*(1+E3105)^4*(C3105-F3105)-G3105)-MAX((D3105*(1+E3105)^4*(C3105-F3105)-G3105)-B3105/6,0)*'Расчет NPV'!$C$13)/(1+'Расчет NPV'!$C$12)^5</f>
        <v/>
      </c>
      <c r="M3105" s="9">
        <f>((D3105*(1+E3105)^5*(C3105-F3105)-G3105)-MAX((D3105*(1+E3105)^5*(C3105-F3105)-G3105)-B3105/6,0)*'Расчет NPV'!$C$13)/(1+'Расчет NPV'!$C$12)^6</f>
        <v/>
      </c>
      <c r="N3105" s="13">
        <f>SUM(H3105:M3105)-B3105</f>
        <v/>
      </c>
    </row>
    <row r="3106">
      <c r="A3106" t="n">
        <v>3102</v>
      </c>
      <c r="B3106" s="9">
        <f>_xlfn.BETA.INV(RAND(),'Расчет NPV'!$E$5,'Расчет NPV'!$F$5,'Расчет NPV'!$B$5,'Расчет NPV'!$D$5)</f>
        <v/>
      </c>
      <c r="C3106" s="9">
        <f>_xlfn.BETA.INV(RAND(),'Расчет NPV'!$E$6,'Расчет NPV'!$F$6,'Расчет NPV'!$B$6,'Расчет NPV'!$D$6)</f>
        <v/>
      </c>
      <c r="D3106" s="9">
        <f>_xlfn.BETA.INV(RAND(),'Расчет NPV'!$E$7,'Расчет NPV'!$F$7,'Расчет NPV'!$B$7,'Расчет NPV'!$D$7)</f>
        <v/>
      </c>
      <c r="E3106" s="5">
        <f>_xlfn.BETA.INV(RAND(),'Расчет NPV'!$E$8,'Расчет NPV'!$F$8,'Расчет NPV'!$B$8,'Расчет NPV'!$D$8)</f>
        <v/>
      </c>
      <c r="F3106" s="9">
        <f>_xlfn.BETA.INV(RAND(),'Расчет NPV'!$E$9,'Расчет NPV'!$F$9,'Расчет NPV'!$B$9,'Расчет NPV'!$D$9)</f>
        <v/>
      </c>
      <c r="G3106" s="9">
        <f>_xlfn.BETA.INV(RAND(),'Расчет NPV'!$E$10,'Расчет NPV'!$F$10,'Расчет NPV'!$B$10,'Расчет NPV'!$D$10)</f>
        <v/>
      </c>
      <c r="H3106" s="9">
        <f>((D3106*(1+E3106)^0*'Расчет NPV'!$C$14*(C3106-F3106)-G3106)-MAX((D3106*(1+E3106)^0*'Расчет NPV'!$C$14*(C3106-F3106)-G3106)-B3106/6,0)*'Расчет NPV'!$C$13)/(1+'Расчет NPV'!$C$12)^1</f>
        <v/>
      </c>
      <c r="I3106" s="9">
        <f>((D3106*(1+E3106)^1*(C3106-F3106)-G3106)-MAX((D3106*(1+E3106)^1*(C3106-F3106)-G3106)-B3106/6,0)*'Расчет NPV'!$C$13)/(1+'Расчет NPV'!$C$12)^2</f>
        <v/>
      </c>
      <c r="J3106" s="9">
        <f>((D3106*(1+E3106)^2*(C3106-F3106)-G3106)-MAX((D3106*(1+E3106)^2*(C3106-F3106)-G3106)-B3106/6,0)*'Расчет NPV'!$C$13)/(1+'Расчет NPV'!$C$12)^3</f>
        <v/>
      </c>
      <c r="K3106" s="9">
        <f>((D3106*(1+E3106)^3*(C3106-F3106)-G3106)-MAX((D3106*(1+E3106)^3*(C3106-F3106)-G3106)-B3106/6,0)*'Расчет NPV'!$C$13)/(1+'Расчет NPV'!$C$12)^4</f>
        <v/>
      </c>
      <c r="L3106" s="9">
        <f>((D3106*(1+E3106)^4*(C3106-F3106)-G3106)-MAX((D3106*(1+E3106)^4*(C3106-F3106)-G3106)-B3106/6,0)*'Расчет NPV'!$C$13)/(1+'Расчет NPV'!$C$12)^5</f>
        <v/>
      </c>
      <c r="M3106" s="9">
        <f>((D3106*(1+E3106)^5*(C3106-F3106)-G3106)-MAX((D3106*(1+E3106)^5*(C3106-F3106)-G3106)-B3106/6,0)*'Расчет NPV'!$C$13)/(1+'Расчет NPV'!$C$12)^6</f>
        <v/>
      </c>
      <c r="N3106" s="13">
        <f>SUM(H3106:M3106)-B3106</f>
        <v/>
      </c>
    </row>
    <row r="3107">
      <c r="A3107" t="n">
        <v>3103</v>
      </c>
      <c r="B3107" s="9">
        <f>_xlfn.BETA.INV(RAND(),'Расчет NPV'!$E$5,'Расчет NPV'!$F$5,'Расчет NPV'!$B$5,'Расчет NPV'!$D$5)</f>
        <v/>
      </c>
      <c r="C3107" s="9">
        <f>_xlfn.BETA.INV(RAND(),'Расчет NPV'!$E$6,'Расчет NPV'!$F$6,'Расчет NPV'!$B$6,'Расчет NPV'!$D$6)</f>
        <v/>
      </c>
      <c r="D3107" s="9">
        <f>_xlfn.BETA.INV(RAND(),'Расчет NPV'!$E$7,'Расчет NPV'!$F$7,'Расчет NPV'!$B$7,'Расчет NPV'!$D$7)</f>
        <v/>
      </c>
      <c r="E3107" s="5">
        <f>_xlfn.BETA.INV(RAND(),'Расчет NPV'!$E$8,'Расчет NPV'!$F$8,'Расчет NPV'!$B$8,'Расчет NPV'!$D$8)</f>
        <v/>
      </c>
      <c r="F3107" s="9">
        <f>_xlfn.BETA.INV(RAND(),'Расчет NPV'!$E$9,'Расчет NPV'!$F$9,'Расчет NPV'!$B$9,'Расчет NPV'!$D$9)</f>
        <v/>
      </c>
      <c r="G3107" s="9">
        <f>_xlfn.BETA.INV(RAND(),'Расчет NPV'!$E$10,'Расчет NPV'!$F$10,'Расчет NPV'!$B$10,'Расчет NPV'!$D$10)</f>
        <v/>
      </c>
      <c r="H3107" s="9">
        <f>((D3107*(1+E3107)^0*'Расчет NPV'!$C$14*(C3107-F3107)-G3107)-MAX((D3107*(1+E3107)^0*'Расчет NPV'!$C$14*(C3107-F3107)-G3107)-B3107/6,0)*'Расчет NPV'!$C$13)/(1+'Расчет NPV'!$C$12)^1</f>
        <v/>
      </c>
      <c r="I3107" s="9">
        <f>((D3107*(1+E3107)^1*(C3107-F3107)-G3107)-MAX((D3107*(1+E3107)^1*(C3107-F3107)-G3107)-B3107/6,0)*'Расчет NPV'!$C$13)/(1+'Расчет NPV'!$C$12)^2</f>
        <v/>
      </c>
      <c r="J3107" s="9">
        <f>((D3107*(1+E3107)^2*(C3107-F3107)-G3107)-MAX((D3107*(1+E3107)^2*(C3107-F3107)-G3107)-B3107/6,0)*'Расчет NPV'!$C$13)/(1+'Расчет NPV'!$C$12)^3</f>
        <v/>
      </c>
      <c r="K3107" s="9">
        <f>((D3107*(1+E3107)^3*(C3107-F3107)-G3107)-MAX((D3107*(1+E3107)^3*(C3107-F3107)-G3107)-B3107/6,0)*'Расчет NPV'!$C$13)/(1+'Расчет NPV'!$C$12)^4</f>
        <v/>
      </c>
      <c r="L3107" s="9">
        <f>((D3107*(1+E3107)^4*(C3107-F3107)-G3107)-MAX((D3107*(1+E3107)^4*(C3107-F3107)-G3107)-B3107/6,0)*'Расчет NPV'!$C$13)/(1+'Расчет NPV'!$C$12)^5</f>
        <v/>
      </c>
      <c r="M3107" s="9">
        <f>((D3107*(1+E3107)^5*(C3107-F3107)-G3107)-MAX((D3107*(1+E3107)^5*(C3107-F3107)-G3107)-B3107/6,0)*'Расчет NPV'!$C$13)/(1+'Расчет NPV'!$C$12)^6</f>
        <v/>
      </c>
      <c r="N3107" s="13">
        <f>SUM(H3107:M3107)-B3107</f>
        <v/>
      </c>
    </row>
    <row r="3108">
      <c r="A3108" t="n">
        <v>3104</v>
      </c>
      <c r="B3108" s="9">
        <f>_xlfn.BETA.INV(RAND(),'Расчет NPV'!$E$5,'Расчет NPV'!$F$5,'Расчет NPV'!$B$5,'Расчет NPV'!$D$5)</f>
        <v/>
      </c>
      <c r="C3108" s="9">
        <f>_xlfn.BETA.INV(RAND(),'Расчет NPV'!$E$6,'Расчет NPV'!$F$6,'Расчет NPV'!$B$6,'Расчет NPV'!$D$6)</f>
        <v/>
      </c>
      <c r="D3108" s="9">
        <f>_xlfn.BETA.INV(RAND(),'Расчет NPV'!$E$7,'Расчет NPV'!$F$7,'Расчет NPV'!$B$7,'Расчет NPV'!$D$7)</f>
        <v/>
      </c>
      <c r="E3108" s="5">
        <f>_xlfn.BETA.INV(RAND(),'Расчет NPV'!$E$8,'Расчет NPV'!$F$8,'Расчет NPV'!$B$8,'Расчет NPV'!$D$8)</f>
        <v/>
      </c>
      <c r="F3108" s="9">
        <f>_xlfn.BETA.INV(RAND(),'Расчет NPV'!$E$9,'Расчет NPV'!$F$9,'Расчет NPV'!$B$9,'Расчет NPV'!$D$9)</f>
        <v/>
      </c>
      <c r="G3108" s="9">
        <f>_xlfn.BETA.INV(RAND(),'Расчет NPV'!$E$10,'Расчет NPV'!$F$10,'Расчет NPV'!$B$10,'Расчет NPV'!$D$10)</f>
        <v/>
      </c>
      <c r="H3108" s="9">
        <f>((D3108*(1+E3108)^0*'Расчет NPV'!$C$14*(C3108-F3108)-G3108)-MAX((D3108*(1+E3108)^0*'Расчет NPV'!$C$14*(C3108-F3108)-G3108)-B3108/6,0)*'Расчет NPV'!$C$13)/(1+'Расчет NPV'!$C$12)^1</f>
        <v/>
      </c>
      <c r="I3108" s="9">
        <f>((D3108*(1+E3108)^1*(C3108-F3108)-G3108)-MAX((D3108*(1+E3108)^1*(C3108-F3108)-G3108)-B3108/6,0)*'Расчет NPV'!$C$13)/(1+'Расчет NPV'!$C$12)^2</f>
        <v/>
      </c>
      <c r="J3108" s="9">
        <f>((D3108*(1+E3108)^2*(C3108-F3108)-G3108)-MAX((D3108*(1+E3108)^2*(C3108-F3108)-G3108)-B3108/6,0)*'Расчет NPV'!$C$13)/(1+'Расчет NPV'!$C$12)^3</f>
        <v/>
      </c>
      <c r="K3108" s="9">
        <f>((D3108*(1+E3108)^3*(C3108-F3108)-G3108)-MAX((D3108*(1+E3108)^3*(C3108-F3108)-G3108)-B3108/6,0)*'Расчет NPV'!$C$13)/(1+'Расчет NPV'!$C$12)^4</f>
        <v/>
      </c>
      <c r="L3108" s="9">
        <f>((D3108*(1+E3108)^4*(C3108-F3108)-G3108)-MAX((D3108*(1+E3108)^4*(C3108-F3108)-G3108)-B3108/6,0)*'Расчет NPV'!$C$13)/(1+'Расчет NPV'!$C$12)^5</f>
        <v/>
      </c>
      <c r="M3108" s="9">
        <f>((D3108*(1+E3108)^5*(C3108-F3108)-G3108)-MAX((D3108*(1+E3108)^5*(C3108-F3108)-G3108)-B3108/6,0)*'Расчет NPV'!$C$13)/(1+'Расчет NPV'!$C$12)^6</f>
        <v/>
      </c>
      <c r="N3108" s="13">
        <f>SUM(H3108:M3108)-B3108</f>
        <v/>
      </c>
    </row>
    <row r="3109">
      <c r="A3109" t="n">
        <v>3105</v>
      </c>
      <c r="B3109" s="9">
        <f>_xlfn.BETA.INV(RAND(),'Расчет NPV'!$E$5,'Расчет NPV'!$F$5,'Расчет NPV'!$B$5,'Расчет NPV'!$D$5)</f>
        <v/>
      </c>
      <c r="C3109" s="9">
        <f>_xlfn.BETA.INV(RAND(),'Расчет NPV'!$E$6,'Расчет NPV'!$F$6,'Расчет NPV'!$B$6,'Расчет NPV'!$D$6)</f>
        <v/>
      </c>
      <c r="D3109" s="9">
        <f>_xlfn.BETA.INV(RAND(),'Расчет NPV'!$E$7,'Расчет NPV'!$F$7,'Расчет NPV'!$B$7,'Расчет NPV'!$D$7)</f>
        <v/>
      </c>
      <c r="E3109" s="5">
        <f>_xlfn.BETA.INV(RAND(),'Расчет NPV'!$E$8,'Расчет NPV'!$F$8,'Расчет NPV'!$B$8,'Расчет NPV'!$D$8)</f>
        <v/>
      </c>
      <c r="F3109" s="9">
        <f>_xlfn.BETA.INV(RAND(),'Расчет NPV'!$E$9,'Расчет NPV'!$F$9,'Расчет NPV'!$B$9,'Расчет NPV'!$D$9)</f>
        <v/>
      </c>
      <c r="G3109" s="9">
        <f>_xlfn.BETA.INV(RAND(),'Расчет NPV'!$E$10,'Расчет NPV'!$F$10,'Расчет NPV'!$B$10,'Расчет NPV'!$D$10)</f>
        <v/>
      </c>
      <c r="H3109" s="9">
        <f>((D3109*(1+E3109)^0*'Расчет NPV'!$C$14*(C3109-F3109)-G3109)-MAX((D3109*(1+E3109)^0*'Расчет NPV'!$C$14*(C3109-F3109)-G3109)-B3109/6,0)*'Расчет NPV'!$C$13)/(1+'Расчет NPV'!$C$12)^1</f>
        <v/>
      </c>
      <c r="I3109" s="9">
        <f>((D3109*(1+E3109)^1*(C3109-F3109)-G3109)-MAX((D3109*(1+E3109)^1*(C3109-F3109)-G3109)-B3109/6,0)*'Расчет NPV'!$C$13)/(1+'Расчет NPV'!$C$12)^2</f>
        <v/>
      </c>
      <c r="J3109" s="9">
        <f>((D3109*(1+E3109)^2*(C3109-F3109)-G3109)-MAX((D3109*(1+E3109)^2*(C3109-F3109)-G3109)-B3109/6,0)*'Расчет NPV'!$C$13)/(1+'Расчет NPV'!$C$12)^3</f>
        <v/>
      </c>
      <c r="K3109" s="9">
        <f>((D3109*(1+E3109)^3*(C3109-F3109)-G3109)-MAX((D3109*(1+E3109)^3*(C3109-F3109)-G3109)-B3109/6,0)*'Расчет NPV'!$C$13)/(1+'Расчет NPV'!$C$12)^4</f>
        <v/>
      </c>
      <c r="L3109" s="9">
        <f>((D3109*(1+E3109)^4*(C3109-F3109)-G3109)-MAX((D3109*(1+E3109)^4*(C3109-F3109)-G3109)-B3109/6,0)*'Расчет NPV'!$C$13)/(1+'Расчет NPV'!$C$12)^5</f>
        <v/>
      </c>
      <c r="M3109" s="9">
        <f>((D3109*(1+E3109)^5*(C3109-F3109)-G3109)-MAX((D3109*(1+E3109)^5*(C3109-F3109)-G3109)-B3109/6,0)*'Расчет NPV'!$C$13)/(1+'Расчет NPV'!$C$12)^6</f>
        <v/>
      </c>
      <c r="N3109" s="13">
        <f>SUM(H3109:M3109)-B3109</f>
        <v/>
      </c>
    </row>
    <row r="3110">
      <c r="A3110" t="n">
        <v>3106</v>
      </c>
      <c r="B3110" s="9">
        <f>_xlfn.BETA.INV(RAND(),'Расчет NPV'!$E$5,'Расчет NPV'!$F$5,'Расчет NPV'!$B$5,'Расчет NPV'!$D$5)</f>
        <v/>
      </c>
      <c r="C3110" s="9">
        <f>_xlfn.BETA.INV(RAND(),'Расчет NPV'!$E$6,'Расчет NPV'!$F$6,'Расчет NPV'!$B$6,'Расчет NPV'!$D$6)</f>
        <v/>
      </c>
      <c r="D3110" s="9">
        <f>_xlfn.BETA.INV(RAND(),'Расчет NPV'!$E$7,'Расчет NPV'!$F$7,'Расчет NPV'!$B$7,'Расчет NPV'!$D$7)</f>
        <v/>
      </c>
      <c r="E3110" s="5">
        <f>_xlfn.BETA.INV(RAND(),'Расчет NPV'!$E$8,'Расчет NPV'!$F$8,'Расчет NPV'!$B$8,'Расчет NPV'!$D$8)</f>
        <v/>
      </c>
      <c r="F3110" s="9">
        <f>_xlfn.BETA.INV(RAND(),'Расчет NPV'!$E$9,'Расчет NPV'!$F$9,'Расчет NPV'!$B$9,'Расчет NPV'!$D$9)</f>
        <v/>
      </c>
      <c r="G3110" s="9">
        <f>_xlfn.BETA.INV(RAND(),'Расчет NPV'!$E$10,'Расчет NPV'!$F$10,'Расчет NPV'!$B$10,'Расчет NPV'!$D$10)</f>
        <v/>
      </c>
      <c r="H3110" s="9">
        <f>((D3110*(1+E3110)^0*'Расчет NPV'!$C$14*(C3110-F3110)-G3110)-MAX((D3110*(1+E3110)^0*'Расчет NPV'!$C$14*(C3110-F3110)-G3110)-B3110/6,0)*'Расчет NPV'!$C$13)/(1+'Расчет NPV'!$C$12)^1</f>
        <v/>
      </c>
      <c r="I3110" s="9">
        <f>((D3110*(1+E3110)^1*(C3110-F3110)-G3110)-MAX((D3110*(1+E3110)^1*(C3110-F3110)-G3110)-B3110/6,0)*'Расчет NPV'!$C$13)/(1+'Расчет NPV'!$C$12)^2</f>
        <v/>
      </c>
      <c r="J3110" s="9">
        <f>((D3110*(1+E3110)^2*(C3110-F3110)-G3110)-MAX((D3110*(1+E3110)^2*(C3110-F3110)-G3110)-B3110/6,0)*'Расчет NPV'!$C$13)/(1+'Расчет NPV'!$C$12)^3</f>
        <v/>
      </c>
      <c r="K3110" s="9">
        <f>((D3110*(1+E3110)^3*(C3110-F3110)-G3110)-MAX((D3110*(1+E3110)^3*(C3110-F3110)-G3110)-B3110/6,0)*'Расчет NPV'!$C$13)/(1+'Расчет NPV'!$C$12)^4</f>
        <v/>
      </c>
      <c r="L3110" s="9">
        <f>((D3110*(1+E3110)^4*(C3110-F3110)-G3110)-MAX((D3110*(1+E3110)^4*(C3110-F3110)-G3110)-B3110/6,0)*'Расчет NPV'!$C$13)/(1+'Расчет NPV'!$C$12)^5</f>
        <v/>
      </c>
      <c r="M3110" s="9">
        <f>((D3110*(1+E3110)^5*(C3110-F3110)-G3110)-MAX((D3110*(1+E3110)^5*(C3110-F3110)-G3110)-B3110/6,0)*'Расчет NPV'!$C$13)/(1+'Расчет NPV'!$C$12)^6</f>
        <v/>
      </c>
      <c r="N3110" s="13">
        <f>SUM(H3110:M3110)-B3110</f>
        <v/>
      </c>
    </row>
    <row r="3111">
      <c r="A3111" t="n">
        <v>3107</v>
      </c>
      <c r="B3111" s="9">
        <f>_xlfn.BETA.INV(RAND(),'Расчет NPV'!$E$5,'Расчет NPV'!$F$5,'Расчет NPV'!$B$5,'Расчет NPV'!$D$5)</f>
        <v/>
      </c>
      <c r="C3111" s="9">
        <f>_xlfn.BETA.INV(RAND(),'Расчет NPV'!$E$6,'Расчет NPV'!$F$6,'Расчет NPV'!$B$6,'Расчет NPV'!$D$6)</f>
        <v/>
      </c>
      <c r="D3111" s="9">
        <f>_xlfn.BETA.INV(RAND(),'Расчет NPV'!$E$7,'Расчет NPV'!$F$7,'Расчет NPV'!$B$7,'Расчет NPV'!$D$7)</f>
        <v/>
      </c>
      <c r="E3111" s="5">
        <f>_xlfn.BETA.INV(RAND(),'Расчет NPV'!$E$8,'Расчет NPV'!$F$8,'Расчет NPV'!$B$8,'Расчет NPV'!$D$8)</f>
        <v/>
      </c>
      <c r="F3111" s="9">
        <f>_xlfn.BETA.INV(RAND(),'Расчет NPV'!$E$9,'Расчет NPV'!$F$9,'Расчет NPV'!$B$9,'Расчет NPV'!$D$9)</f>
        <v/>
      </c>
      <c r="G3111" s="9">
        <f>_xlfn.BETA.INV(RAND(),'Расчет NPV'!$E$10,'Расчет NPV'!$F$10,'Расчет NPV'!$B$10,'Расчет NPV'!$D$10)</f>
        <v/>
      </c>
      <c r="H3111" s="9">
        <f>((D3111*(1+E3111)^0*'Расчет NPV'!$C$14*(C3111-F3111)-G3111)-MAX((D3111*(1+E3111)^0*'Расчет NPV'!$C$14*(C3111-F3111)-G3111)-B3111/6,0)*'Расчет NPV'!$C$13)/(1+'Расчет NPV'!$C$12)^1</f>
        <v/>
      </c>
      <c r="I3111" s="9">
        <f>((D3111*(1+E3111)^1*(C3111-F3111)-G3111)-MAX((D3111*(1+E3111)^1*(C3111-F3111)-G3111)-B3111/6,0)*'Расчет NPV'!$C$13)/(1+'Расчет NPV'!$C$12)^2</f>
        <v/>
      </c>
      <c r="J3111" s="9">
        <f>((D3111*(1+E3111)^2*(C3111-F3111)-G3111)-MAX((D3111*(1+E3111)^2*(C3111-F3111)-G3111)-B3111/6,0)*'Расчет NPV'!$C$13)/(1+'Расчет NPV'!$C$12)^3</f>
        <v/>
      </c>
      <c r="K3111" s="9">
        <f>((D3111*(1+E3111)^3*(C3111-F3111)-G3111)-MAX((D3111*(1+E3111)^3*(C3111-F3111)-G3111)-B3111/6,0)*'Расчет NPV'!$C$13)/(1+'Расчет NPV'!$C$12)^4</f>
        <v/>
      </c>
      <c r="L3111" s="9">
        <f>((D3111*(1+E3111)^4*(C3111-F3111)-G3111)-MAX((D3111*(1+E3111)^4*(C3111-F3111)-G3111)-B3111/6,0)*'Расчет NPV'!$C$13)/(1+'Расчет NPV'!$C$12)^5</f>
        <v/>
      </c>
      <c r="M3111" s="9">
        <f>((D3111*(1+E3111)^5*(C3111-F3111)-G3111)-MAX((D3111*(1+E3111)^5*(C3111-F3111)-G3111)-B3111/6,0)*'Расчет NPV'!$C$13)/(1+'Расчет NPV'!$C$12)^6</f>
        <v/>
      </c>
      <c r="N3111" s="13">
        <f>SUM(H3111:M3111)-B3111</f>
        <v/>
      </c>
    </row>
    <row r="3112">
      <c r="A3112" t="n">
        <v>3108</v>
      </c>
      <c r="B3112" s="9">
        <f>_xlfn.BETA.INV(RAND(),'Расчет NPV'!$E$5,'Расчет NPV'!$F$5,'Расчет NPV'!$B$5,'Расчет NPV'!$D$5)</f>
        <v/>
      </c>
      <c r="C3112" s="9">
        <f>_xlfn.BETA.INV(RAND(),'Расчет NPV'!$E$6,'Расчет NPV'!$F$6,'Расчет NPV'!$B$6,'Расчет NPV'!$D$6)</f>
        <v/>
      </c>
      <c r="D3112" s="9">
        <f>_xlfn.BETA.INV(RAND(),'Расчет NPV'!$E$7,'Расчет NPV'!$F$7,'Расчет NPV'!$B$7,'Расчет NPV'!$D$7)</f>
        <v/>
      </c>
      <c r="E3112" s="5">
        <f>_xlfn.BETA.INV(RAND(),'Расчет NPV'!$E$8,'Расчет NPV'!$F$8,'Расчет NPV'!$B$8,'Расчет NPV'!$D$8)</f>
        <v/>
      </c>
      <c r="F3112" s="9">
        <f>_xlfn.BETA.INV(RAND(),'Расчет NPV'!$E$9,'Расчет NPV'!$F$9,'Расчет NPV'!$B$9,'Расчет NPV'!$D$9)</f>
        <v/>
      </c>
      <c r="G3112" s="9">
        <f>_xlfn.BETA.INV(RAND(),'Расчет NPV'!$E$10,'Расчет NPV'!$F$10,'Расчет NPV'!$B$10,'Расчет NPV'!$D$10)</f>
        <v/>
      </c>
      <c r="H3112" s="9">
        <f>((D3112*(1+E3112)^0*'Расчет NPV'!$C$14*(C3112-F3112)-G3112)-MAX((D3112*(1+E3112)^0*'Расчет NPV'!$C$14*(C3112-F3112)-G3112)-B3112/6,0)*'Расчет NPV'!$C$13)/(1+'Расчет NPV'!$C$12)^1</f>
        <v/>
      </c>
      <c r="I3112" s="9">
        <f>((D3112*(1+E3112)^1*(C3112-F3112)-G3112)-MAX((D3112*(1+E3112)^1*(C3112-F3112)-G3112)-B3112/6,0)*'Расчет NPV'!$C$13)/(1+'Расчет NPV'!$C$12)^2</f>
        <v/>
      </c>
      <c r="J3112" s="9">
        <f>((D3112*(1+E3112)^2*(C3112-F3112)-G3112)-MAX((D3112*(1+E3112)^2*(C3112-F3112)-G3112)-B3112/6,0)*'Расчет NPV'!$C$13)/(1+'Расчет NPV'!$C$12)^3</f>
        <v/>
      </c>
      <c r="K3112" s="9">
        <f>((D3112*(1+E3112)^3*(C3112-F3112)-G3112)-MAX((D3112*(1+E3112)^3*(C3112-F3112)-G3112)-B3112/6,0)*'Расчет NPV'!$C$13)/(1+'Расчет NPV'!$C$12)^4</f>
        <v/>
      </c>
      <c r="L3112" s="9">
        <f>((D3112*(1+E3112)^4*(C3112-F3112)-G3112)-MAX((D3112*(1+E3112)^4*(C3112-F3112)-G3112)-B3112/6,0)*'Расчет NPV'!$C$13)/(1+'Расчет NPV'!$C$12)^5</f>
        <v/>
      </c>
      <c r="M3112" s="9">
        <f>((D3112*(1+E3112)^5*(C3112-F3112)-G3112)-MAX((D3112*(1+E3112)^5*(C3112-F3112)-G3112)-B3112/6,0)*'Расчет NPV'!$C$13)/(1+'Расчет NPV'!$C$12)^6</f>
        <v/>
      </c>
      <c r="N3112" s="13">
        <f>SUM(H3112:M3112)-B3112</f>
        <v/>
      </c>
    </row>
    <row r="3113">
      <c r="A3113" t="n">
        <v>3109</v>
      </c>
      <c r="B3113" s="9">
        <f>_xlfn.BETA.INV(RAND(),'Расчет NPV'!$E$5,'Расчет NPV'!$F$5,'Расчет NPV'!$B$5,'Расчет NPV'!$D$5)</f>
        <v/>
      </c>
      <c r="C3113" s="9">
        <f>_xlfn.BETA.INV(RAND(),'Расчет NPV'!$E$6,'Расчет NPV'!$F$6,'Расчет NPV'!$B$6,'Расчет NPV'!$D$6)</f>
        <v/>
      </c>
      <c r="D3113" s="9">
        <f>_xlfn.BETA.INV(RAND(),'Расчет NPV'!$E$7,'Расчет NPV'!$F$7,'Расчет NPV'!$B$7,'Расчет NPV'!$D$7)</f>
        <v/>
      </c>
      <c r="E3113" s="5">
        <f>_xlfn.BETA.INV(RAND(),'Расчет NPV'!$E$8,'Расчет NPV'!$F$8,'Расчет NPV'!$B$8,'Расчет NPV'!$D$8)</f>
        <v/>
      </c>
      <c r="F3113" s="9">
        <f>_xlfn.BETA.INV(RAND(),'Расчет NPV'!$E$9,'Расчет NPV'!$F$9,'Расчет NPV'!$B$9,'Расчет NPV'!$D$9)</f>
        <v/>
      </c>
      <c r="G3113" s="9">
        <f>_xlfn.BETA.INV(RAND(),'Расчет NPV'!$E$10,'Расчет NPV'!$F$10,'Расчет NPV'!$B$10,'Расчет NPV'!$D$10)</f>
        <v/>
      </c>
      <c r="H3113" s="9">
        <f>((D3113*(1+E3113)^0*'Расчет NPV'!$C$14*(C3113-F3113)-G3113)-MAX((D3113*(1+E3113)^0*'Расчет NPV'!$C$14*(C3113-F3113)-G3113)-B3113/6,0)*'Расчет NPV'!$C$13)/(1+'Расчет NPV'!$C$12)^1</f>
        <v/>
      </c>
      <c r="I3113" s="9">
        <f>((D3113*(1+E3113)^1*(C3113-F3113)-G3113)-MAX((D3113*(1+E3113)^1*(C3113-F3113)-G3113)-B3113/6,0)*'Расчет NPV'!$C$13)/(1+'Расчет NPV'!$C$12)^2</f>
        <v/>
      </c>
      <c r="J3113" s="9">
        <f>((D3113*(1+E3113)^2*(C3113-F3113)-G3113)-MAX((D3113*(1+E3113)^2*(C3113-F3113)-G3113)-B3113/6,0)*'Расчет NPV'!$C$13)/(1+'Расчет NPV'!$C$12)^3</f>
        <v/>
      </c>
      <c r="K3113" s="9">
        <f>((D3113*(1+E3113)^3*(C3113-F3113)-G3113)-MAX((D3113*(1+E3113)^3*(C3113-F3113)-G3113)-B3113/6,0)*'Расчет NPV'!$C$13)/(1+'Расчет NPV'!$C$12)^4</f>
        <v/>
      </c>
      <c r="L3113" s="9">
        <f>((D3113*(1+E3113)^4*(C3113-F3113)-G3113)-MAX((D3113*(1+E3113)^4*(C3113-F3113)-G3113)-B3113/6,0)*'Расчет NPV'!$C$13)/(1+'Расчет NPV'!$C$12)^5</f>
        <v/>
      </c>
      <c r="M3113" s="9">
        <f>((D3113*(1+E3113)^5*(C3113-F3113)-G3113)-MAX((D3113*(1+E3113)^5*(C3113-F3113)-G3113)-B3113/6,0)*'Расчет NPV'!$C$13)/(1+'Расчет NPV'!$C$12)^6</f>
        <v/>
      </c>
      <c r="N3113" s="13">
        <f>SUM(H3113:M3113)-B3113</f>
        <v/>
      </c>
    </row>
    <row r="3114">
      <c r="A3114" t="n">
        <v>3110</v>
      </c>
      <c r="B3114" s="9">
        <f>_xlfn.BETA.INV(RAND(),'Расчет NPV'!$E$5,'Расчет NPV'!$F$5,'Расчет NPV'!$B$5,'Расчет NPV'!$D$5)</f>
        <v/>
      </c>
      <c r="C3114" s="9">
        <f>_xlfn.BETA.INV(RAND(),'Расчет NPV'!$E$6,'Расчет NPV'!$F$6,'Расчет NPV'!$B$6,'Расчет NPV'!$D$6)</f>
        <v/>
      </c>
      <c r="D3114" s="9">
        <f>_xlfn.BETA.INV(RAND(),'Расчет NPV'!$E$7,'Расчет NPV'!$F$7,'Расчет NPV'!$B$7,'Расчет NPV'!$D$7)</f>
        <v/>
      </c>
      <c r="E3114" s="5">
        <f>_xlfn.BETA.INV(RAND(),'Расчет NPV'!$E$8,'Расчет NPV'!$F$8,'Расчет NPV'!$B$8,'Расчет NPV'!$D$8)</f>
        <v/>
      </c>
      <c r="F3114" s="9">
        <f>_xlfn.BETA.INV(RAND(),'Расчет NPV'!$E$9,'Расчет NPV'!$F$9,'Расчет NPV'!$B$9,'Расчет NPV'!$D$9)</f>
        <v/>
      </c>
      <c r="G3114" s="9">
        <f>_xlfn.BETA.INV(RAND(),'Расчет NPV'!$E$10,'Расчет NPV'!$F$10,'Расчет NPV'!$B$10,'Расчет NPV'!$D$10)</f>
        <v/>
      </c>
      <c r="H3114" s="9">
        <f>((D3114*(1+E3114)^0*'Расчет NPV'!$C$14*(C3114-F3114)-G3114)-MAX((D3114*(1+E3114)^0*'Расчет NPV'!$C$14*(C3114-F3114)-G3114)-B3114/6,0)*'Расчет NPV'!$C$13)/(1+'Расчет NPV'!$C$12)^1</f>
        <v/>
      </c>
      <c r="I3114" s="9">
        <f>((D3114*(1+E3114)^1*(C3114-F3114)-G3114)-MAX((D3114*(1+E3114)^1*(C3114-F3114)-G3114)-B3114/6,0)*'Расчет NPV'!$C$13)/(1+'Расчет NPV'!$C$12)^2</f>
        <v/>
      </c>
      <c r="J3114" s="9">
        <f>((D3114*(1+E3114)^2*(C3114-F3114)-G3114)-MAX((D3114*(1+E3114)^2*(C3114-F3114)-G3114)-B3114/6,0)*'Расчет NPV'!$C$13)/(1+'Расчет NPV'!$C$12)^3</f>
        <v/>
      </c>
      <c r="K3114" s="9">
        <f>((D3114*(1+E3114)^3*(C3114-F3114)-G3114)-MAX((D3114*(1+E3114)^3*(C3114-F3114)-G3114)-B3114/6,0)*'Расчет NPV'!$C$13)/(1+'Расчет NPV'!$C$12)^4</f>
        <v/>
      </c>
      <c r="L3114" s="9">
        <f>((D3114*(1+E3114)^4*(C3114-F3114)-G3114)-MAX((D3114*(1+E3114)^4*(C3114-F3114)-G3114)-B3114/6,0)*'Расчет NPV'!$C$13)/(1+'Расчет NPV'!$C$12)^5</f>
        <v/>
      </c>
      <c r="M3114" s="9">
        <f>((D3114*(1+E3114)^5*(C3114-F3114)-G3114)-MAX((D3114*(1+E3114)^5*(C3114-F3114)-G3114)-B3114/6,0)*'Расчет NPV'!$C$13)/(1+'Расчет NPV'!$C$12)^6</f>
        <v/>
      </c>
      <c r="N3114" s="13">
        <f>SUM(H3114:M3114)-B3114</f>
        <v/>
      </c>
    </row>
    <row r="3115">
      <c r="A3115" t="n">
        <v>3111</v>
      </c>
      <c r="B3115" s="9">
        <f>_xlfn.BETA.INV(RAND(),'Расчет NPV'!$E$5,'Расчет NPV'!$F$5,'Расчет NPV'!$B$5,'Расчет NPV'!$D$5)</f>
        <v/>
      </c>
      <c r="C3115" s="9">
        <f>_xlfn.BETA.INV(RAND(),'Расчет NPV'!$E$6,'Расчет NPV'!$F$6,'Расчет NPV'!$B$6,'Расчет NPV'!$D$6)</f>
        <v/>
      </c>
      <c r="D3115" s="9">
        <f>_xlfn.BETA.INV(RAND(),'Расчет NPV'!$E$7,'Расчет NPV'!$F$7,'Расчет NPV'!$B$7,'Расчет NPV'!$D$7)</f>
        <v/>
      </c>
      <c r="E3115" s="5">
        <f>_xlfn.BETA.INV(RAND(),'Расчет NPV'!$E$8,'Расчет NPV'!$F$8,'Расчет NPV'!$B$8,'Расчет NPV'!$D$8)</f>
        <v/>
      </c>
      <c r="F3115" s="9">
        <f>_xlfn.BETA.INV(RAND(),'Расчет NPV'!$E$9,'Расчет NPV'!$F$9,'Расчет NPV'!$B$9,'Расчет NPV'!$D$9)</f>
        <v/>
      </c>
      <c r="G3115" s="9">
        <f>_xlfn.BETA.INV(RAND(),'Расчет NPV'!$E$10,'Расчет NPV'!$F$10,'Расчет NPV'!$B$10,'Расчет NPV'!$D$10)</f>
        <v/>
      </c>
      <c r="H3115" s="9">
        <f>((D3115*(1+E3115)^0*'Расчет NPV'!$C$14*(C3115-F3115)-G3115)-MAX((D3115*(1+E3115)^0*'Расчет NPV'!$C$14*(C3115-F3115)-G3115)-B3115/6,0)*'Расчет NPV'!$C$13)/(1+'Расчет NPV'!$C$12)^1</f>
        <v/>
      </c>
      <c r="I3115" s="9">
        <f>((D3115*(1+E3115)^1*(C3115-F3115)-G3115)-MAX((D3115*(1+E3115)^1*(C3115-F3115)-G3115)-B3115/6,0)*'Расчет NPV'!$C$13)/(1+'Расчет NPV'!$C$12)^2</f>
        <v/>
      </c>
      <c r="J3115" s="9">
        <f>((D3115*(1+E3115)^2*(C3115-F3115)-G3115)-MAX((D3115*(1+E3115)^2*(C3115-F3115)-G3115)-B3115/6,0)*'Расчет NPV'!$C$13)/(1+'Расчет NPV'!$C$12)^3</f>
        <v/>
      </c>
      <c r="K3115" s="9">
        <f>((D3115*(1+E3115)^3*(C3115-F3115)-G3115)-MAX((D3115*(1+E3115)^3*(C3115-F3115)-G3115)-B3115/6,0)*'Расчет NPV'!$C$13)/(1+'Расчет NPV'!$C$12)^4</f>
        <v/>
      </c>
      <c r="L3115" s="9">
        <f>((D3115*(1+E3115)^4*(C3115-F3115)-G3115)-MAX((D3115*(1+E3115)^4*(C3115-F3115)-G3115)-B3115/6,0)*'Расчет NPV'!$C$13)/(1+'Расчет NPV'!$C$12)^5</f>
        <v/>
      </c>
      <c r="M3115" s="9">
        <f>((D3115*(1+E3115)^5*(C3115-F3115)-G3115)-MAX((D3115*(1+E3115)^5*(C3115-F3115)-G3115)-B3115/6,0)*'Расчет NPV'!$C$13)/(1+'Расчет NPV'!$C$12)^6</f>
        <v/>
      </c>
      <c r="N3115" s="13">
        <f>SUM(H3115:M3115)-B3115</f>
        <v/>
      </c>
    </row>
    <row r="3116">
      <c r="A3116" t="n">
        <v>3112</v>
      </c>
      <c r="B3116" s="9">
        <f>_xlfn.BETA.INV(RAND(),'Расчет NPV'!$E$5,'Расчет NPV'!$F$5,'Расчет NPV'!$B$5,'Расчет NPV'!$D$5)</f>
        <v/>
      </c>
      <c r="C3116" s="9">
        <f>_xlfn.BETA.INV(RAND(),'Расчет NPV'!$E$6,'Расчет NPV'!$F$6,'Расчет NPV'!$B$6,'Расчет NPV'!$D$6)</f>
        <v/>
      </c>
      <c r="D3116" s="9">
        <f>_xlfn.BETA.INV(RAND(),'Расчет NPV'!$E$7,'Расчет NPV'!$F$7,'Расчет NPV'!$B$7,'Расчет NPV'!$D$7)</f>
        <v/>
      </c>
      <c r="E3116" s="5">
        <f>_xlfn.BETA.INV(RAND(),'Расчет NPV'!$E$8,'Расчет NPV'!$F$8,'Расчет NPV'!$B$8,'Расчет NPV'!$D$8)</f>
        <v/>
      </c>
      <c r="F3116" s="9">
        <f>_xlfn.BETA.INV(RAND(),'Расчет NPV'!$E$9,'Расчет NPV'!$F$9,'Расчет NPV'!$B$9,'Расчет NPV'!$D$9)</f>
        <v/>
      </c>
      <c r="G3116" s="9">
        <f>_xlfn.BETA.INV(RAND(),'Расчет NPV'!$E$10,'Расчет NPV'!$F$10,'Расчет NPV'!$B$10,'Расчет NPV'!$D$10)</f>
        <v/>
      </c>
      <c r="H3116" s="9">
        <f>((D3116*(1+E3116)^0*'Расчет NPV'!$C$14*(C3116-F3116)-G3116)-MAX((D3116*(1+E3116)^0*'Расчет NPV'!$C$14*(C3116-F3116)-G3116)-B3116/6,0)*'Расчет NPV'!$C$13)/(1+'Расчет NPV'!$C$12)^1</f>
        <v/>
      </c>
      <c r="I3116" s="9">
        <f>((D3116*(1+E3116)^1*(C3116-F3116)-G3116)-MAX((D3116*(1+E3116)^1*(C3116-F3116)-G3116)-B3116/6,0)*'Расчет NPV'!$C$13)/(1+'Расчет NPV'!$C$12)^2</f>
        <v/>
      </c>
      <c r="J3116" s="9">
        <f>((D3116*(1+E3116)^2*(C3116-F3116)-G3116)-MAX((D3116*(1+E3116)^2*(C3116-F3116)-G3116)-B3116/6,0)*'Расчет NPV'!$C$13)/(1+'Расчет NPV'!$C$12)^3</f>
        <v/>
      </c>
      <c r="K3116" s="9">
        <f>((D3116*(1+E3116)^3*(C3116-F3116)-G3116)-MAX((D3116*(1+E3116)^3*(C3116-F3116)-G3116)-B3116/6,0)*'Расчет NPV'!$C$13)/(1+'Расчет NPV'!$C$12)^4</f>
        <v/>
      </c>
      <c r="L3116" s="9">
        <f>((D3116*(1+E3116)^4*(C3116-F3116)-G3116)-MAX((D3116*(1+E3116)^4*(C3116-F3116)-G3116)-B3116/6,0)*'Расчет NPV'!$C$13)/(1+'Расчет NPV'!$C$12)^5</f>
        <v/>
      </c>
      <c r="M3116" s="9">
        <f>((D3116*(1+E3116)^5*(C3116-F3116)-G3116)-MAX((D3116*(1+E3116)^5*(C3116-F3116)-G3116)-B3116/6,0)*'Расчет NPV'!$C$13)/(1+'Расчет NPV'!$C$12)^6</f>
        <v/>
      </c>
      <c r="N3116" s="13">
        <f>SUM(H3116:M3116)-B3116</f>
        <v/>
      </c>
    </row>
    <row r="3117">
      <c r="A3117" t="n">
        <v>3113</v>
      </c>
      <c r="B3117" s="9">
        <f>_xlfn.BETA.INV(RAND(),'Расчет NPV'!$E$5,'Расчет NPV'!$F$5,'Расчет NPV'!$B$5,'Расчет NPV'!$D$5)</f>
        <v/>
      </c>
      <c r="C3117" s="9">
        <f>_xlfn.BETA.INV(RAND(),'Расчет NPV'!$E$6,'Расчет NPV'!$F$6,'Расчет NPV'!$B$6,'Расчет NPV'!$D$6)</f>
        <v/>
      </c>
      <c r="D3117" s="9">
        <f>_xlfn.BETA.INV(RAND(),'Расчет NPV'!$E$7,'Расчет NPV'!$F$7,'Расчет NPV'!$B$7,'Расчет NPV'!$D$7)</f>
        <v/>
      </c>
      <c r="E3117" s="5">
        <f>_xlfn.BETA.INV(RAND(),'Расчет NPV'!$E$8,'Расчет NPV'!$F$8,'Расчет NPV'!$B$8,'Расчет NPV'!$D$8)</f>
        <v/>
      </c>
      <c r="F3117" s="9">
        <f>_xlfn.BETA.INV(RAND(),'Расчет NPV'!$E$9,'Расчет NPV'!$F$9,'Расчет NPV'!$B$9,'Расчет NPV'!$D$9)</f>
        <v/>
      </c>
      <c r="G3117" s="9">
        <f>_xlfn.BETA.INV(RAND(),'Расчет NPV'!$E$10,'Расчет NPV'!$F$10,'Расчет NPV'!$B$10,'Расчет NPV'!$D$10)</f>
        <v/>
      </c>
      <c r="H3117" s="9">
        <f>((D3117*(1+E3117)^0*'Расчет NPV'!$C$14*(C3117-F3117)-G3117)-MAX((D3117*(1+E3117)^0*'Расчет NPV'!$C$14*(C3117-F3117)-G3117)-B3117/6,0)*'Расчет NPV'!$C$13)/(1+'Расчет NPV'!$C$12)^1</f>
        <v/>
      </c>
      <c r="I3117" s="9">
        <f>((D3117*(1+E3117)^1*(C3117-F3117)-G3117)-MAX((D3117*(1+E3117)^1*(C3117-F3117)-G3117)-B3117/6,0)*'Расчет NPV'!$C$13)/(1+'Расчет NPV'!$C$12)^2</f>
        <v/>
      </c>
      <c r="J3117" s="9">
        <f>((D3117*(1+E3117)^2*(C3117-F3117)-G3117)-MAX((D3117*(1+E3117)^2*(C3117-F3117)-G3117)-B3117/6,0)*'Расчет NPV'!$C$13)/(1+'Расчет NPV'!$C$12)^3</f>
        <v/>
      </c>
      <c r="K3117" s="9">
        <f>((D3117*(1+E3117)^3*(C3117-F3117)-G3117)-MAX((D3117*(1+E3117)^3*(C3117-F3117)-G3117)-B3117/6,0)*'Расчет NPV'!$C$13)/(1+'Расчет NPV'!$C$12)^4</f>
        <v/>
      </c>
      <c r="L3117" s="9">
        <f>((D3117*(1+E3117)^4*(C3117-F3117)-G3117)-MAX((D3117*(1+E3117)^4*(C3117-F3117)-G3117)-B3117/6,0)*'Расчет NPV'!$C$13)/(1+'Расчет NPV'!$C$12)^5</f>
        <v/>
      </c>
      <c r="M3117" s="9">
        <f>((D3117*(1+E3117)^5*(C3117-F3117)-G3117)-MAX((D3117*(1+E3117)^5*(C3117-F3117)-G3117)-B3117/6,0)*'Расчет NPV'!$C$13)/(1+'Расчет NPV'!$C$12)^6</f>
        <v/>
      </c>
      <c r="N3117" s="13">
        <f>SUM(H3117:M3117)-B3117</f>
        <v/>
      </c>
    </row>
    <row r="3118">
      <c r="A3118" t="n">
        <v>3114</v>
      </c>
      <c r="B3118" s="9">
        <f>_xlfn.BETA.INV(RAND(),'Расчет NPV'!$E$5,'Расчет NPV'!$F$5,'Расчет NPV'!$B$5,'Расчет NPV'!$D$5)</f>
        <v/>
      </c>
      <c r="C3118" s="9">
        <f>_xlfn.BETA.INV(RAND(),'Расчет NPV'!$E$6,'Расчет NPV'!$F$6,'Расчет NPV'!$B$6,'Расчет NPV'!$D$6)</f>
        <v/>
      </c>
      <c r="D3118" s="9">
        <f>_xlfn.BETA.INV(RAND(),'Расчет NPV'!$E$7,'Расчет NPV'!$F$7,'Расчет NPV'!$B$7,'Расчет NPV'!$D$7)</f>
        <v/>
      </c>
      <c r="E3118" s="5">
        <f>_xlfn.BETA.INV(RAND(),'Расчет NPV'!$E$8,'Расчет NPV'!$F$8,'Расчет NPV'!$B$8,'Расчет NPV'!$D$8)</f>
        <v/>
      </c>
      <c r="F3118" s="9">
        <f>_xlfn.BETA.INV(RAND(),'Расчет NPV'!$E$9,'Расчет NPV'!$F$9,'Расчет NPV'!$B$9,'Расчет NPV'!$D$9)</f>
        <v/>
      </c>
      <c r="G3118" s="9">
        <f>_xlfn.BETA.INV(RAND(),'Расчет NPV'!$E$10,'Расчет NPV'!$F$10,'Расчет NPV'!$B$10,'Расчет NPV'!$D$10)</f>
        <v/>
      </c>
      <c r="H3118" s="9">
        <f>((D3118*(1+E3118)^0*'Расчет NPV'!$C$14*(C3118-F3118)-G3118)-MAX((D3118*(1+E3118)^0*'Расчет NPV'!$C$14*(C3118-F3118)-G3118)-B3118/6,0)*'Расчет NPV'!$C$13)/(1+'Расчет NPV'!$C$12)^1</f>
        <v/>
      </c>
      <c r="I3118" s="9">
        <f>((D3118*(1+E3118)^1*(C3118-F3118)-G3118)-MAX((D3118*(1+E3118)^1*(C3118-F3118)-G3118)-B3118/6,0)*'Расчет NPV'!$C$13)/(1+'Расчет NPV'!$C$12)^2</f>
        <v/>
      </c>
      <c r="J3118" s="9">
        <f>((D3118*(1+E3118)^2*(C3118-F3118)-G3118)-MAX((D3118*(1+E3118)^2*(C3118-F3118)-G3118)-B3118/6,0)*'Расчет NPV'!$C$13)/(1+'Расчет NPV'!$C$12)^3</f>
        <v/>
      </c>
      <c r="K3118" s="9">
        <f>((D3118*(1+E3118)^3*(C3118-F3118)-G3118)-MAX((D3118*(1+E3118)^3*(C3118-F3118)-G3118)-B3118/6,0)*'Расчет NPV'!$C$13)/(1+'Расчет NPV'!$C$12)^4</f>
        <v/>
      </c>
      <c r="L3118" s="9">
        <f>((D3118*(1+E3118)^4*(C3118-F3118)-G3118)-MAX((D3118*(1+E3118)^4*(C3118-F3118)-G3118)-B3118/6,0)*'Расчет NPV'!$C$13)/(1+'Расчет NPV'!$C$12)^5</f>
        <v/>
      </c>
      <c r="M3118" s="9">
        <f>((D3118*(1+E3118)^5*(C3118-F3118)-G3118)-MAX((D3118*(1+E3118)^5*(C3118-F3118)-G3118)-B3118/6,0)*'Расчет NPV'!$C$13)/(1+'Расчет NPV'!$C$12)^6</f>
        <v/>
      </c>
      <c r="N3118" s="13">
        <f>SUM(H3118:M3118)-B3118</f>
        <v/>
      </c>
    </row>
    <row r="3119">
      <c r="A3119" t="n">
        <v>3115</v>
      </c>
      <c r="B3119" s="9">
        <f>_xlfn.BETA.INV(RAND(),'Расчет NPV'!$E$5,'Расчет NPV'!$F$5,'Расчет NPV'!$B$5,'Расчет NPV'!$D$5)</f>
        <v/>
      </c>
      <c r="C3119" s="9">
        <f>_xlfn.BETA.INV(RAND(),'Расчет NPV'!$E$6,'Расчет NPV'!$F$6,'Расчет NPV'!$B$6,'Расчет NPV'!$D$6)</f>
        <v/>
      </c>
      <c r="D3119" s="9">
        <f>_xlfn.BETA.INV(RAND(),'Расчет NPV'!$E$7,'Расчет NPV'!$F$7,'Расчет NPV'!$B$7,'Расчет NPV'!$D$7)</f>
        <v/>
      </c>
      <c r="E3119" s="5">
        <f>_xlfn.BETA.INV(RAND(),'Расчет NPV'!$E$8,'Расчет NPV'!$F$8,'Расчет NPV'!$B$8,'Расчет NPV'!$D$8)</f>
        <v/>
      </c>
      <c r="F3119" s="9">
        <f>_xlfn.BETA.INV(RAND(),'Расчет NPV'!$E$9,'Расчет NPV'!$F$9,'Расчет NPV'!$B$9,'Расчет NPV'!$D$9)</f>
        <v/>
      </c>
      <c r="G3119" s="9">
        <f>_xlfn.BETA.INV(RAND(),'Расчет NPV'!$E$10,'Расчет NPV'!$F$10,'Расчет NPV'!$B$10,'Расчет NPV'!$D$10)</f>
        <v/>
      </c>
      <c r="H3119" s="9">
        <f>((D3119*(1+E3119)^0*'Расчет NPV'!$C$14*(C3119-F3119)-G3119)-MAX((D3119*(1+E3119)^0*'Расчет NPV'!$C$14*(C3119-F3119)-G3119)-B3119/6,0)*'Расчет NPV'!$C$13)/(1+'Расчет NPV'!$C$12)^1</f>
        <v/>
      </c>
      <c r="I3119" s="9">
        <f>((D3119*(1+E3119)^1*(C3119-F3119)-G3119)-MAX((D3119*(1+E3119)^1*(C3119-F3119)-G3119)-B3119/6,0)*'Расчет NPV'!$C$13)/(1+'Расчет NPV'!$C$12)^2</f>
        <v/>
      </c>
      <c r="J3119" s="9">
        <f>((D3119*(1+E3119)^2*(C3119-F3119)-G3119)-MAX((D3119*(1+E3119)^2*(C3119-F3119)-G3119)-B3119/6,0)*'Расчет NPV'!$C$13)/(1+'Расчет NPV'!$C$12)^3</f>
        <v/>
      </c>
      <c r="K3119" s="9">
        <f>((D3119*(1+E3119)^3*(C3119-F3119)-G3119)-MAX((D3119*(1+E3119)^3*(C3119-F3119)-G3119)-B3119/6,0)*'Расчет NPV'!$C$13)/(1+'Расчет NPV'!$C$12)^4</f>
        <v/>
      </c>
      <c r="L3119" s="9">
        <f>((D3119*(1+E3119)^4*(C3119-F3119)-G3119)-MAX((D3119*(1+E3119)^4*(C3119-F3119)-G3119)-B3119/6,0)*'Расчет NPV'!$C$13)/(1+'Расчет NPV'!$C$12)^5</f>
        <v/>
      </c>
      <c r="M3119" s="9">
        <f>((D3119*(1+E3119)^5*(C3119-F3119)-G3119)-MAX((D3119*(1+E3119)^5*(C3119-F3119)-G3119)-B3119/6,0)*'Расчет NPV'!$C$13)/(1+'Расчет NPV'!$C$12)^6</f>
        <v/>
      </c>
      <c r="N3119" s="13">
        <f>SUM(H3119:M3119)-B3119</f>
        <v/>
      </c>
    </row>
    <row r="3120">
      <c r="A3120" t="n">
        <v>3116</v>
      </c>
      <c r="B3120" s="9">
        <f>_xlfn.BETA.INV(RAND(),'Расчет NPV'!$E$5,'Расчет NPV'!$F$5,'Расчет NPV'!$B$5,'Расчет NPV'!$D$5)</f>
        <v/>
      </c>
      <c r="C3120" s="9">
        <f>_xlfn.BETA.INV(RAND(),'Расчет NPV'!$E$6,'Расчет NPV'!$F$6,'Расчет NPV'!$B$6,'Расчет NPV'!$D$6)</f>
        <v/>
      </c>
      <c r="D3120" s="9">
        <f>_xlfn.BETA.INV(RAND(),'Расчет NPV'!$E$7,'Расчет NPV'!$F$7,'Расчет NPV'!$B$7,'Расчет NPV'!$D$7)</f>
        <v/>
      </c>
      <c r="E3120" s="5">
        <f>_xlfn.BETA.INV(RAND(),'Расчет NPV'!$E$8,'Расчет NPV'!$F$8,'Расчет NPV'!$B$8,'Расчет NPV'!$D$8)</f>
        <v/>
      </c>
      <c r="F3120" s="9">
        <f>_xlfn.BETA.INV(RAND(),'Расчет NPV'!$E$9,'Расчет NPV'!$F$9,'Расчет NPV'!$B$9,'Расчет NPV'!$D$9)</f>
        <v/>
      </c>
      <c r="G3120" s="9">
        <f>_xlfn.BETA.INV(RAND(),'Расчет NPV'!$E$10,'Расчет NPV'!$F$10,'Расчет NPV'!$B$10,'Расчет NPV'!$D$10)</f>
        <v/>
      </c>
      <c r="H3120" s="9">
        <f>((D3120*(1+E3120)^0*'Расчет NPV'!$C$14*(C3120-F3120)-G3120)-MAX((D3120*(1+E3120)^0*'Расчет NPV'!$C$14*(C3120-F3120)-G3120)-B3120/6,0)*'Расчет NPV'!$C$13)/(1+'Расчет NPV'!$C$12)^1</f>
        <v/>
      </c>
      <c r="I3120" s="9">
        <f>((D3120*(1+E3120)^1*(C3120-F3120)-G3120)-MAX((D3120*(1+E3120)^1*(C3120-F3120)-G3120)-B3120/6,0)*'Расчет NPV'!$C$13)/(1+'Расчет NPV'!$C$12)^2</f>
        <v/>
      </c>
      <c r="J3120" s="9">
        <f>((D3120*(1+E3120)^2*(C3120-F3120)-G3120)-MAX((D3120*(1+E3120)^2*(C3120-F3120)-G3120)-B3120/6,0)*'Расчет NPV'!$C$13)/(1+'Расчет NPV'!$C$12)^3</f>
        <v/>
      </c>
      <c r="K3120" s="9">
        <f>((D3120*(1+E3120)^3*(C3120-F3120)-G3120)-MAX((D3120*(1+E3120)^3*(C3120-F3120)-G3120)-B3120/6,0)*'Расчет NPV'!$C$13)/(1+'Расчет NPV'!$C$12)^4</f>
        <v/>
      </c>
      <c r="L3120" s="9">
        <f>((D3120*(1+E3120)^4*(C3120-F3120)-G3120)-MAX((D3120*(1+E3120)^4*(C3120-F3120)-G3120)-B3120/6,0)*'Расчет NPV'!$C$13)/(1+'Расчет NPV'!$C$12)^5</f>
        <v/>
      </c>
      <c r="M3120" s="9">
        <f>((D3120*(1+E3120)^5*(C3120-F3120)-G3120)-MAX((D3120*(1+E3120)^5*(C3120-F3120)-G3120)-B3120/6,0)*'Расчет NPV'!$C$13)/(1+'Расчет NPV'!$C$12)^6</f>
        <v/>
      </c>
      <c r="N3120" s="13">
        <f>SUM(H3120:M3120)-B3120</f>
        <v/>
      </c>
    </row>
    <row r="3121">
      <c r="A3121" t="n">
        <v>3117</v>
      </c>
      <c r="B3121" s="9">
        <f>_xlfn.BETA.INV(RAND(),'Расчет NPV'!$E$5,'Расчет NPV'!$F$5,'Расчет NPV'!$B$5,'Расчет NPV'!$D$5)</f>
        <v/>
      </c>
      <c r="C3121" s="9">
        <f>_xlfn.BETA.INV(RAND(),'Расчет NPV'!$E$6,'Расчет NPV'!$F$6,'Расчет NPV'!$B$6,'Расчет NPV'!$D$6)</f>
        <v/>
      </c>
      <c r="D3121" s="9">
        <f>_xlfn.BETA.INV(RAND(),'Расчет NPV'!$E$7,'Расчет NPV'!$F$7,'Расчет NPV'!$B$7,'Расчет NPV'!$D$7)</f>
        <v/>
      </c>
      <c r="E3121" s="5">
        <f>_xlfn.BETA.INV(RAND(),'Расчет NPV'!$E$8,'Расчет NPV'!$F$8,'Расчет NPV'!$B$8,'Расчет NPV'!$D$8)</f>
        <v/>
      </c>
      <c r="F3121" s="9">
        <f>_xlfn.BETA.INV(RAND(),'Расчет NPV'!$E$9,'Расчет NPV'!$F$9,'Расчет NPV'!$B$9,'Расчет NPV'!$D$9)</f>
        <v/>
      </c>
      <c r="G3121" s="9">
        <f>_xlfn.BETA.INV(RAND(),'Расчет NPV'!$E$10,'Расчет NPV'!$F$10,'Расчет NPV'!$B$10,'Расчет NPV'!$D$10)</f>
        <v/>
      </c>
      <c r="H3121" s="9">
        <f>((D3121*(1+E3121)^0*'Расчет NPV'!$C$14*(C3121-F3121)-G3121)-MAX((D3121*(1+E3121)^0*'Расчет NPV'!$C$14*(C3121-F3121)-G3121)-B3121/6,0)*'Расчет NPV'!$C$13)/(1+'Расчет NPV'!$C$12)^1</f>
        <v/>
      </c>
      <c r="I3121" s="9">
        <f>((D3121*(1+E3121)^1*(C3121-F3121)-G3121)-MAX((D3121*(1+E3121)^1*(C3121-F3121)-G3121)-B3121/6,0)*'Расчет NPV'!$C$13)/(1+'Расчет NPV'!$C$12)^2</f>
        <v/>
      </c>
      <c r="J3121" s="9">
        <f>((D3121*(1+E3121)^2*(C3121-F3121)-G3121)-MAX((D3121*(1+E3121)^2*(C3121-F3121)-G3121)-B3121/6,0)*'Расчет NPV'!$C$13)/(1+'Расчет NPV'!$C$12)^3</f>
        <v/>
      </c>
      <c r="K3121" s="9">
        <f>((D3121*(1+E3121)^3*(C3121-F3121)-G3121)-MAX((D3121*(1+E3121)^3*(C3121-F3121)-G3121)-B3121/6,0)*'Расчет NPV'!$C$13)/(1+'Расчет NPV'!$C$12)^4</f>
        <v/>
      </c>
      <c r="L3121" s="9">
        <f>((D3121*(1+E3121)^4*(C3121-F3121)-G3121)-MAX((D3121*(1+E3121)^4*(C3121-F3121)-G3121)-B3121/6,0)*'Расчет NPV'!$C$13)/(1+'Расчет NPV'!$C$12)^5</f>
        <v/>
      </c>
      <c r="M3121" s="9">
        <f>((D3121*(1+E3121)^5*(C3121-F3121)-G3121)-MAX((D3121*(1+E3121)^5*(C3121-F3121)-G3121)-B3121/6,0)*'Расчет NPV'!$C$13)/(1+'Расчет NPV'!$C$12)^6</f>
        <v/>
      </c>
      <c r="N3121" s="13">
        <f>SUM(H3121:M3121)-B3121</f>
        <v/>
      </c>
    </row>
    <row r="3122">
      <c r="A3122" t="n">
        <v>3118</v>
      </c>
      <c r="B3122" s="9">
        <f>_xlfn.BETA.INV(RAND(),'Расчет NPV'!$E$5,'Расчет NPV'!$F$5,'Расчет NPV'!$B$5,'Расчет NPV'!$D$5)</f>
        <v/>
      </c>
      <c r="C3122" s="9">
        <f>_xlfn.BETA.INV(RAND(),'Расчет NPV'!$E$6,'Расчет NPV'!$F$6,'Расчет NPV'!$B$6,'Расчет NPV'!$D$6)</f>
        <v/>
      </c>
      <c r="D3122" s="9">
        <f>_xlfn.BETA.INV(RAND(),'Расчет NPV'!$E$7,'Расчет NPV'!$F$7,'Расчет NPV'!$B$7,'Расчет NPV'!$D$7)</f>
        <v/>
      </c>
      <c r="E3122" s="5">
        <f>_xlfn.BETA.INV(RAND(),'Расчет NPV'!$E$8,'Расчет NPV'!$F$8,'Расчет NPV'!$B$8,'Расчет NPV'!$D$8)</f>
        <v/>
      </c>
      <c r="F3122" s="9">
        <f>_xlfn.BETA.INV(RAND(),'Расчет NPV'!$E$9,'Расчет NPV'!$F$9,'Расчет NPV'!$B$9,'Расчет NPV'!$D$9)</f>
        <v/>
      </c>
      <c r="G3122" s="9">
        <f>_xlfn.BETA.INV(RAND(),'Расчет NPV'!$E$10,'Расчет NPV'!$F$10,'Расчет NPV'!$B$10,'Расчет NPV'!$D$10)</f>
        <v/>
      </c>
      <c r="H3122" s="9">
        <f>((D3122*(1+E3122)^0*'Расчет NPV'!$C$14*(C3122-F3122)-G3122)-MAX((D3122*(1+E3122)^0*'Расчет NPV'!$C$14*(C3122-F3122)-G3122)-B3122/6,0)*'Расчет NPV'!$C$13)/(1+'Расчет NPV'!$C$12)^1</f>
        <v/>
      </c>
      <c r="I3122" s="9">
        <f>((D3122*(1+E3122)^1*(C3122-F3122)-G3122)-MAX((D3122*(1+E3122)^1*(C3122-F3122)-G3122)-B3122/6,0)*'Расчет NPV'!$C$13)/(1+'Расчет NPV'!$C$12)^2</f>
        <v/>
      </c>
      <c r="J3122" s="9">
        <f>((D3122*(1+E3122)^2*(C3122-F3122)-G3122)-MAX((D3122*(1+E3122)^2*(C3122-F3122)-G3122)-B3122/6,0)*'Расчет NPV'!$C$13)/(1+'Расчет NPV'!$C$12)^3</f>
        <v/>
      </c>
      <c r="K3122" s="9">
        <f>((D3122*(1+E3122)^3*(C3122-F3122)-G3122)-MAX((D3122*(1+E3122)^3*(C3122-F3122)-G3122)-B3122/6,0)*'Расчет NPV'!$C$13)/(1+'Расчет NPV'!$C$12)^4</f>
        <v/>
      </c>
      <c r="L3122" s="9">
        <f>((D3122*(1+E3122)^4*(C3122-F3122)-G3122)-MAX((D3122*(1+E3122)^4*(C3122-F3122)-G3122)-B3122/6,0)*'Расчет NPV'!$C$13)/(1+'Расчет NPV'!$C$12)^5</f>
        <v/>
      </c>
      <c r="M3122" s="9">
        <f>((D3122*(1+E3122)^5*(C3122-F3122)-G3122)-MAX((D3122*(1+E3122)^5*(C3122-F3122)-G3122)-B3122/6,0)*'Расчет NPV'!$C$13)/(1+'Расчет NPV'!$C$12)^6</f>
        <v/>
      </c>
      <c r="N3122" s="13">
        <f>SUM(H3122:M3122)-B3122</f>
        <v/>
      </c>
    </row>
    <row r="3123">
      <c r="A3123" t="n">
        <v>3119</v>
      </c>
      <c r="B3123" s="9">
        <f>_xlfn.BETA.INV(RAND(),'Расчет NPV'!$E$5,'Расчет NPV'!$F$5,'Расчет NPV'!$B$5,'Расчет NPV'!$D$5)</f>
        <v/>
      </c>
      <c r="C3123" s="9">
        <f>_xlfn.BETA.INV(RAND(),'Расчет NPV'!$E$6,'Расчет NPV'!$F$6,'Расчет NPV'!$B$6,'Расчет NPV'!$D$6)</f>
        <v/>
      </c>
      <c r="D3123" s="9">
        <f>_xlfn.BETA.INV(RAND(),'Расчет NPV'!$E$7,'Расчет NPV'!$F$7,'Расчет NPV'!$B$7,'Расчет NPV'!$D$7)</f>
        <v/>
      </c>
      <c r="E3123" s="5">
        <f>_xlfn.BETA.INV(RAND(),'Расчет NPV'!$E$8,'Расчет NPV'!$F$8,'Расчет NPV'!$B$8,'Расчет NPV'!$D$8)</f>
        <v/>
      </c>
      <c r="F3123" s="9">
        <f>_xlfn.BETA.INV(RAND(),'Расчет NPV'!$E$9,'Расчет NPV'!$F$9,'Расчет NPV'!$B$9,'Расчет NPV'!$D$9)</f>
        <v/>
      </c>
      <c r="G3123" s="9">
        <f>_xlfn.BETA.INV(RAND(),'Расчет NPV'!$E$10,'Расчет NPV'!$F$10,'Расчет NPV'!$B$10,'Расчет NPV'!$D$10)</f>
        <v/>
      </c>
      <c r="H3123" s="9">
        <f>((D3123*(1+E3123)^0*'Расчет NPV'!$C$14*(C3123-F3123)-G3123)-MAX((D3123*(1+E3123)^0*'Расчет NPV'!$C$14*(C3123-F3123)-G3123)-B3123/6,0)*'Расчет NPV'!$C$13)/(1+'Расчет NPV'!$C$12)^1</f>
        <v/>
      </c>
      <c r="I3123" s="9">
        <f>((D3123*(1+E3123)^1*(C3123-F3123)-G3123)-MAX((D3123*(1+E3123)^1*(C3123-F3123)-G3123)-B3123/6,0)*'Расчет NPV'!$C$13)/(1+'Расчет NPV'!$C$12)^2</f>
        <v/>
      </c>
      <c r="J3123" s="9">
        <f>((D3123*(1+E3123)^2*(C3123-F3123)-G3123)-MAX((D3123*(1+E3123)^2*(C3123-F3123)-G3123)-B3123/6,0)*'Расчет NPV'!$C$13)/(1+'Расчет NPV'!$C$12)^3</f>
        <v/>
      </c>
      <c r="K3123" s="9">
        <f>((D3123*(1+E3123)^3*(C3123-F3123)-G3123)-MAX((D3123*(1+E3123)^3*(C3123-F3123)-G3123)-B3123/6,0)*'Расчет NPV'!$C$13)/(1+'Расчет NPV'!$C$12)^4</f>
        <v/>
      </c>
      <c r="L3123" s="9">
        <f>((D3123*(1+E3123)^4*(C3123-F3123)-G3123)-MAX((D3123*(1+E3123)^4*(C3123-F3123)-G3123)-B3123/6,0)*'Расчет NPV'!$C$13)/(1+'Расчет NPV'!$C$12)^5</f>
        <v/>
      </c>
      <c r="M3123" s="9">
        <f>((D3123*(1+E3123)^5*(C3123-F3123)-G3123)-MAX((D3123*(1+E3123)^5*(C3123-F3123)-G3123)-B3123/6,0)*'Расчет NPV'!$C$13)/(1+'Расчет NPV'!$C$12)^6</f>
        <v/>
      </c>
      <c r="N3123" s="13">
        <f>SUM(H3123:M3123)-B3123</f>
        <v/>
      </c>
    </row>
    <row r="3124">
      <c r="A3124" t="n">
        <v>3120</v>
      </c>
      <c r="B3124" s="9">
        <f>_xlfn.BETA.INV(RAND(),'Расчет NPV'!$E$5,'Расчет NPV'!$F$5,'Расчет NPV'!$B$5,'Расчет NPV'!$D$5)</f>
        <v/>
      </c>
      <c r="C3124" s="9">
        <f>_xlfn.BETA.INV(RAND(),'Расчет NPV'!$E$6,'Расчет NPV'!$F$6,'Расчет NPV'!$B$6,'Расчет NPV'!$D$6)</f>
        <v/>
      </c>
      <c r="D3124" s="9">
        <f>_xlfn.BETA.INV(RAND(),'Расчет NPV'!$E$7,'Расчет NPV'!$F$7,'Расчет NPV'!$B$7,'Расчет NPV'!$D$7)</f>
        <v/>
      </c>
      <c r="E3124" s="5">
        <f>_xlfn.BETA.INV(RAND(),'Расчет NPV'!$E$8,'Расчет NPV'!$F$8,'Расчет NPV'!$B$8,'Расчет NPV'!$D$8)</f>
        <v/>
      </c>
      <c r="F3124" s="9">
        <f>_xlfn.BETA.INV(RAND(),'Расчет NPV'!$E$9,'Расчет NPV'!$F$9,'Расчет NPV'!$B$9,'Расчет NPV'!$D$9)</f>
        <v/>
      </c>
      <c r="G3124" s="9">
        <f>_xlfn.BETA.INV(RAND(),'Расчет NPV'!$E$10,'Расчет NPV'!$F$10,'Расчет NPV'!$B$10,'Расчет NPV'!$D$10)</f>
        <v/>
      </c>
      <c r="H3124" s="9">
        <f>((D3124*(1+E3124)^0*'Расчет NPV'!$C$14*(C3124-F3124)-G3124)-MAX((D3124*(1+E3124)^0*'Расчет NPV'!$C$14*(C3124-F3124)-G3124)-B3124/6,0)*'Расчет NPV'!$C$13)/(1+'Расчет NPV'!$C$12)^1</f>
        <v/>
      </c>
      <c r="I3124" s="9">
        <f>((D3124*(1+E3124)^1*(C3124-F3124)-G3124)-MAX((D3124*(1+E3124)^1*(C3124-F3124)-G3124)-B3124/6,0)*'Расчет NPV'!$C$13)/(1+'Расчет NPV'!$C$12)^2</f>
        <v/>
      </c>
      <c r="J3124" s="9">
        <f>((D3124*(1+E3124)^2*(C3124-F3124)-G3124)-MAX((D3124*(1+E3124)^2*(C3124-F3124)-G3124)-B3124/6,0)*'Расчет NPV'!$C$13)/(1+'Расчет NPV'!$C$12)^3</f>
        <v/>
      </c>
      <c r="K3124" s="9">
        <f>((D3124*(1+E3124)^3*(C3124-F3124)-G3124)-MAX((D3124*(1+E3124)^3*(C3124-F3124)-G3124)-B3124/6,0)*'Расчет NPV'!$C$13)/(1+'Расчет NPV'!$C$12)^4</f>
        <v/>
      </c>
      <c r="L3124" s="9">
        <f>((D3124*(1+E3124)^4*(C3124-F3124)-G3124)-MAX((D3124*(1+E3124)^4*(C3124-F3124)-G3124)-B3124/6,0)*'Расчет NPV'!$C$13)/(1+'Расчет NPV'!$C$12)^5</f>
        <v/>
      </c>
      <c r="M3124" s="9">
        <f>((D3124*(1+E3124)^5*(C3124-F3124)-G3124)-MAX((D3124*(1+E3124)^5*(C3124-F3124)-G3124)-B3124/6,0)*'Расчет NPV'!$C$13)/(1+'Расчет NPV'!$C$12)^6</f>
        <v/>
      </c>
      <c r="N3124" s="13">
        <f>SUM(H3124:M3124)-B3124</f>
        <v/>
      </c>
    </row>
    <row r="3125">
      <c r="A3125" t="n">
        <v>3121</v>
      </c>
      <c r="B3125" s="9">
        <f>_xlfn.BETA.INV(RAND(),'Расчет NPV'!$E$5,'Расчет NPV'!$F$5,'Расчет NPV'!$B$5,'Расчет NPV'!$D$5)</f>
        <v/>
      </c>
      <c r="C3125" s="9">
        <f>_xlfn.BETA.INV(RAND(),'Расчет NPV'!$E$6,'Расчет NPV'!$F$6,'Расчет NPV'!$B$6,'Расчет NPV'!$D$6)</f>
        <v/>
      </c>
      <c r="D3125" s="9">
        <f>_xlfn.BETA.INV(RAND(),'Расчет NPV'!$E$7,'Расчет NPV'!$F$7,'Расчет NPV'!$B$7,'Расчет NPV'!$D$7)</f>
        <v/>
      </c>
      <c r="E3125" s="5">
        <f>_xlfn.BETA.INV(RAND(),'Расчет NPV'!$E$8,'Расчет NPV'!$F$8,'Расчет NPV'!$B$8,'Расчет NPV'!$D$8)</f>
        <v/>
      </c>
      <c r="F3125" s="9">
        <f>_xlfn.BETA.INV(RAND(),'Расчет NPV'!$E$9,'Расчет NPV'!$F$9,'Расчет NPV'!$B$9,'Расчет NPV'!$D$9)</f>
        <v/>
      </c>
      <c r="G3125" s="9">
        <f>_xlfn.BETA.INV(RAND(),'Расчет NPV'!$E$10,'Расчет NPV'!$F$10,'Расчет NPV'!$B$10,'Расчет NPV'!$D$10)</f>
        <v/>
      </c>
      <c r="H3125" s="9">
        <f>((D3125*(1+E3125)^0*'Расчет NPV'!$C$14*(C3125-F3125)-G3125)-MAX((D3125*(1+E3125)^0*'Расчет NPV'!$C$14*(C3125-F3125)-G3125)-B3125/6,0)*'Расчет NPV'!$C$13)/(1+'Расчет NPV'!$C$12)^1</f>
        <v/>
      </c>
      <c r="I3125" s="9">
        <f>((D3125*(1+E3125)^1*(C3125-F3125)-G3125)-MAX((D3125*(1+E3125)^1*(C3125-F3125)-G3125)-B3125/6,0)*'Расчет NPV'!$C$13)/(1+'Расчет NPV'!$C$12)^2</f>
        <v/>
      </c>
      <c r="J3125" s="9">
        <f>((D3125*(1+E3125)^2*(C3125-F3125)-G3125)-MAX((D3125*(1+E3125)^2*(C3125-F3125)-G3125)-B3125/6,0)*'Расчет NPV'!$C$13)/(1+'Расчет NPV'!$C$12)^3</f>
        <v/>
      </c>
      <c r="K3125" s="9">
        <f>((D3125*(1+E3125)^3*(C3125-F3125)-G3125)-MAX((D3125*(1+E3125)^3*(C3125-F3125)-G3125)-B3125/6,0)*'Расчет NPV'!$C$13)/(1+'Расчет NPV'!$C$12)^4</f>
        <v/>
      </c>
      <c r="L3125" s="9">
        <f>((D3125*(1+E3125)^4*(C3125-F3125)-G3125)-MAX((D3125*(1+E3125)^4*(C3125-F3125)-G3125)-B3125/6,0)*'Расчет NPV'!$C$13)/(1+'Расчет NPV'!$C$12)^5</f>
        <v/>
      </c>
      <c r="M3125" s="9">
        <f>((D3125*(1+E3125)^5*(C3125-F3125)-G3125)-MAX((D3125*(1+E3125)^5*(C3125-F3125)-G3125)-B3125/6,0)*'Расчет NPV'!$C$13)/(1+'Расчет NPV'!$C$12)^6</f>
        <v/>
      </c>
      <c r="N3125" s="13">
        <f>SUM(H3125:M3125)-B3125</f>
        <v/>
      </c>
    </row>
    <row r="3126">
      <c r="A3126" t="n">
        <v>3122</v>
      </c>
      <c r="B3126" s="9">
        <f>_xlfn.BETA.INV(RAND(),'Расчет NPV'!$E$5,'Расчет NPV'!$F$5,'Расчет NPV'!$B$5,'Расчет NPV'!$D$5)</f>
        <v/>
      </c>
      <c r="C3126" s="9">
        <f>_xlfn.BETA.INV(RAND(),'Расчет NPV'!$E$6,'Расчет NPV'!$F$6,'Расчет NPV'!$B$6,'Расчет NPV'!$D$6)</f>
        <v/>
      </c>
      <c r="D3126" s="9">
        <f>_xlfn.BETA.INV(RAND(),'Расчет NPV'!$E$7,'Расчет NPV'!$F$7,'Расчет NPV'!$B$7,'Расчет NPV'!$D$7)</f>
        <v/>
      </c>
      <c r="E3126" s="5">
        <f>_xlfn.BETA.INV(RAND(),'Расчет NPV'!$E$8,'Расчет NPV'!$F$8,'Расчет NPV'!$B$8,'Расчет NPV'!$D$8)</f>
        <v/>
      </c>
      <c r="F3126" s="9">
        <f>_xlfn.BETA.INV(RAND(),'Расчет NPV'!$E$9,'Расчет NPV'!$F$9,'Расчет NPV'!$B$9,'Расчет NPV'!$D$9)</f>
        <v/>
      </c>
      <c r="G3126" s="9">
        <f>_xlfn.BETA.INV(RAND(),'Расчет NPV'!$E$10,'Расчет NPV'!$F$10,'Расчет NPV'!$B$10,'Расчет NPV'!$D$10)</f>
        <v/>
      </c>
      <c r="H3126" s="9">
        <f>((D3126*(1+E3126)^0*'Расчет NPV'!$C$14*(C3126-F3126)-G3126)-MAX((D3126*(1+E3126)^0*'Расчет NPV'!$C$14*(C3126-F3126)-G3126)-B3126/6,0)*'Расчет NPV'!$C$13)/(1+'Расчет NPV'!$C$12)^1</f>
        <v/>
      </c>
      <c r="I3126" s="9">
        <f>((D3126*(1+E3126)^1*(C3126-F3126)-G3126)-MAX((D3126*(1+E3126)^1*(C3126-F3126)-G3126)-B3126/6,0)*'Расчет NPV'!$C$13)/(1+'Расчет NPV'!$C$12)^2</f>
        <v/>
      </c>
      <c r="J3126" s="9">
        <f>((D3126*(1+E3126)^2*(C3126-F3126)-G3126)-MAX((D3126*(1+E3126)^2*(C3126-F3126)-G3126)-B3126/6,0)*'Расчет NPV'!$C$13)/(1+'Расчет NPV'!$C$12)^3</f>
        <v/>
      </c>
      <c r="K3126" s="9">
        <f>((D3126*(1+E3126)^3*(C3126-F3126)-G3126)-MAX((D3126*(1+E3126)^3*(C3126-F3126)-G3126)-B3126/6,0)*'Расчет NPV'!$C$13)/(1+'Расчет NPV'!$C$12)^4</f>
        <v/>
      </c>
      <c r="L3126" s="9">
        <f>((D3126*(1+E3126)^4*(C3126-F3126)-G3126)-MAX((D3126*(1+E3126)^4*(C3126-F3126)-G3126)-B3126/6,0)*'Расчет NPV'!$C$13)/(1+'Расчет NPV'!$C$12)^5</f>
        <v/>
      </c>
      <c r="M3126" s="9">
        <f>((D3126*(1+E3126)^5*(C3126-F3126)-G3126)-MAX((D3126*(1+E3126)^5*(C3126-F3126)-G3126)-B3126/6,0)*'Расчет NPV'!$C$13)/(1+'Расчет NPV'!$C$12)^6</f>
        <v/>
      </c>
      <c r="N3126" s="13">
        <f>SUM(H3126:M3126)-B3126</f>
        <v/>
      </c>
    </row>
    <row r="3127">
      <c r="A3127" t="n">
        <v>3123</v>
      </c>
      <c r="B3127" s="9">
        <f>_xlfn.BETA.INV(RAND(),'Расчет NPV'!$E$5,'Расчет NPV'!$F$5,'Расчет NPV'!$B$5,'Расчет NPV'!$D$5)</f>
        <v/>
      </c>
      <c r="C3127" s="9">
        <f>_xlfn.BETA.INV(RAND(),'Расчет NPV'!$E$6,'Расчет NPV'!$F$6,'Расчет NPV'!$B$6,'Расчет NPV'!$D$6)</f>
        <v/>
      </c>
      <c r="D3127" s="9">
        <f>_xlfn.BETA.INV(RAND(),'Расчет NPV'!$E$7,'Расчет NPV'!$F$7,'Расчет NPV'!$B$7,'Расчет NPV'!$D$7)</f>
        <v/>
      </c>
      <c r="E3127" s="5">
        <f>_xlfn.BETA.INV(RAND(),'Расчет NPV'!$E$8,'Расчет NPV'!$F$8,'Расчет NPV'!$B$8,'Расчет NPV'!$D$8)</f>
        <v/>
      </c>
      <c r="F3127" s="9">
        <f>_xlfn.BETA.INV(RAND(),'Расчет NPV'!$E$9,'Расчет NPV'!$F$9,'Расчет NPV'!$B$9,'Расчет NPV'!$D$9)</f>
        <v/>
      </c>
      <c r="G3127" s="9">
        <f>_xlfn.BETA.INV(RAND(),'Расчет NPV'!$E$10,'Расчет NPV'!$F$10,'Расчет NPV'!$B$10,'Расчет NPV'!$D$10)</f>
        <v/>
      </c>
      <c r="H3127" s="9">
        <f>((D3127*(1+E3127)^0*'Расчет NPV'!$C$14*(C3127-F3127)-G3127)-MAX((D3127*(1+E3127)^0*'Расчет NPV'!$C$14*(C3127-F3127)-G3127)-B3127/6,0)*'Расчет NPV'!$C$13)/(1+'Расчет NPV'!$C$12)^1</f>
        <v/>
      </c>
      <c r="I3127" s="9">
        <f>((D3127*(1+E3127)^1*(C3127-F3127)-G3127)-MAX((D3127*(1+E3127)^1*(C3127-F3127)-G3127)-B3127/6,0)*'Расчет NPV'!$C$13)/(1+'Расчет NPV'!$C$12)^2</f>
        <v/>
      </c>
      <c r="J3127" s="9">
        <f>((D3127*(1+E3127)^2*(C3127-F3127)-G3127)-MAX((D3127*(1+E3127)^2*(C3127-F3127)-G3127)-B3127/6,0)*'Расчет NPV'!$C$13)/(1+'Расчет NPV'!$C$12)^3</f>
        <v/>
      </c>
      <c r="K3127" s="9">
        <f>((D3127*(1+E3127)^3*(C3127-F3127)-G3127)-MAX((D3127*(1+E3127)^3*(C3127-F3127)-G3127)-B3127/6,0)*'Расчет NPV'!$C$13)/(1+'Расчет NPV'!$C$12)^4</f>
        <v/>
      </c>
      <c r="L3127" s="9">
        <f>((D3127*(1+E3127)^4*(C3127-F3127)-G3127)-MAX((D3127*(1+E3127)^4*(C3127-F3127)-G3127)-B3127/6,0)*'Расчет NPV'!$C$13)/(1+'Расчет NPV'!$C$12)^5</f>
        <v/>
      </c>
      <c r="M3127" s="9">
        <f>((D3127*(1+E3127)^5*(C3127-F3127)-G3127)-MAX((D3127*(1+E3127)^5*(C3127-F3127)-G3127)-B3127/6,0)*'Расчет NPV'!$C$13)/(1+'Расчет NPV'!$C$12)^6</f>
        <v/>
      </c>
      <c r="N3127" s="13">
        <f>SUM(H3127:M3127)-B3127</f>
        <v/>
      </c>
    </row>
    <row r="3128">
      <c r="A3128" t="n">
        <v>3124</v>
      </c>
      <c r="B3128" s="9">
        <f>_xlfn.BETA.INV(RAND(),'Расчет NPV'!$E$5,'Расчет NPV'!$F$5,'Расчет NPV'!$B$5,'Расчет NPV'!$D$5)</f>
        <v/>
      </c>
      <c r="C3128" s="9">
        <f>_xlfn.BETA.INV(RAND(),'Расчет NPV'!$E$6,'Расчет NPV'!$F$6,'Расчет NPV'!$B$6,'Расчет NPV'!$D$6)</f>
        <v/>
      </c>
      <c r="D3128" s="9">
        <f>_xlfn.BETA.INV(RAND(),'Расчет NPV'!$E$7,'Расчет NPV'!$F$7,'Расчет NPV'!$B$7,'Расчет NPV'!$D$7)</f>
        <v/>
      </c>
      <c r="E3128" s="5">
        <f>_xlfn.BETA.INV(RAND(),'Расчет NPV'!$E$8,'Расчет NPV'!$F$8,'Расчет NPV'!$B$8,'Расчет NPV'!$D$8)</f>
        <v/>
      </c>
      <c r="F3128" s="9">
        <f>_xlfn.BETA.INV(RAND(),'Расчет NPV'!$E$9,'Расчет NPV'!$F$9,'Расчет NPV'!$B$9,'Расчет NPV'!$D$9)</f>
        <v/>
      </c>
      <c r="G3128" s="9">
        <f>_xlfn.BETA.INV(RAND(),'Расчет NPV'!$E$10,'Расчет NPV'!$F$10,'Расчет NPV'!$B$10,'Расчет NPV'!$D$10)</f>
        <v/>
      </c>
      <c r="H3128" s="9">
        <f>((D3128*(1+E3128)^0*'Расчет NPV'!$C$14*(C3128-F3128)-G3128)-MAX((D3128*(1+E3128)^0*'Расчет NPV'!$C$14*(C3128-F3128)-G3128)-B3128/6,0)*'Расчет NPV'!$C$13)/(1+'Расчет NPV'!$C$12)^1</f>
        <v/>
      </c>
      <c r="I3128" s="9">
        <f>((D3128*(1+E3128)^1*(C3128-F3128)-G3128)-MAX((D3128*(1+E3128)^1*(C3128-F3128)-G3128)-B3128/6,0)*'Расчет NPV'!$C$13)/(1+'Расчет NPV'!$C$12)^2</f>
        <v/>
      </c>
      <c r="J3128" s="9">
        <f>((D3128*(1+E3128)^2*(C3128-F3128)-G3128)-MAX((D3128*(1+E3128)^2*(C3128-F3128)-G3128)-B3128/6,0)*'Расчет NPV'!$C$13)/(1+'Расчет NPV'!$C$12)^3</f>
        <v/>
      </c>
      <c r="K3128" s="9">
        <f>((D3128*(1+E3128)^3*(C3128-F3128)-G3128)-MAX((D3128*(1+E3128)^3*(C3128-F3128)-G3128)-B3128/6,0)*'Расчет NPV'!$C$13)/(1+'Расчет NPV'!$C$12)^4</f>
        <v/>
      </c>
      <c r="L3128" s="9">
        <f>((D3128*(1+E3128)^4*(C3128-F3128)-G3128)-MAX((D3128*(1+E3128)^4*(C3128-F3128)-G3128)-B3128/6,0)*'Расчет NPV'!$C$13)/(1+'Расчет NPV'!$C$12)^5</f>
        <v/>
      </c>
      <c r="M3128" s="9">
        <f>((D3128*(1+E3128)^5*(C3128-F3128)-G3128)-MAX((D3128*(1+E3128)^5*(C3128-F3128)-G3128)-B3128/6,0)*'Расчет NPV'!$C$13)/(1+'Расчет NPV'!$C$12)^6</f>
        <v/>
      </c>
      <c r="N3128" s="13">
        <f>SUM(H3128:M3128)-B3128</f>
        <v/>
      </c>
    </row>
    <row r="3129">
      <c r="A3129" t="n">
        <v>3125</v>
      </c>
      <c r="B3129" s="9">
        <f>_xlfn.BETA.INV(RAND(),'Расчет NPV'!$E$5,'Расчет NPV'!$F$5,'Расчет NPV'!$B$5,'Расчет NPV'!$D$5)</f>
        <v/>
      </c>
      <c r="C3129" s="9">
        <f>_xlfn.BETA.INV(RAND(),'Расчет NPV'!$E$6,'Расчет NPV'!$F$6,'Расчет NPV'!$B$6,'Расчет NPV'!$D$6)</f>
        <v/>
      </c>
      <c r="D3129" s="9">
        <f>_xlfn.BETA.INV(RAND(),'Расчет NPV'!$E$7,'Расчет NPV'!$F$7,'Расчет NPV'!$B$7,'Расчет NPV'!$D$7)</f>
        <v/>
      </c>
      <c r="E3129" s="5">
        <f>_xlfn.BETA.INV(RAND(),'Расчет NPV'!$E$8,'Расчет NPV'!$F$8,'Расчет NPV'!$B$8,'Расчет NPV'!$D$8)</f>
        <v/>
      </c>
      <c r="F3129" s="9">
        <f>_xlfn.BETA.INV(RAND(),'Расчет NPV'!$E$9,'Расчет NPV'!$F$9,'Расчет NPV'!$B$9,'Расчет NPV'!$D$9)</f>
        <v/>
      </c>
      <c r="G3129" s="9">
        <f>_xlfn.BETA.INV(RAND(),'Расчет NPV'!$E$10,'Расчет NPV'!$F$10,'Расчет NPV'!$B$10,'Расчет NPV'!$D$10)</f>
        <v/>
      </c>
      <c r="H3129" s="9">
        <f>((D3129*(1+E3129)^0*'Расчет NPV'!$C$14*(C3129-F3129)-G3129)-MAX((D3129*(1+E3129)^0*'Расчет NPV'!$C$14*(C3129-F3129)-G3129)-B3129/6,0)*'Расчет NPV'!$C$13)/(1+'Расчет NPV'!$C$12)^1</f>
        <v/>
      </c>
      <c r="I3129" s="9">
        <f>((D3129*(1+E3129)^1*(C3129-F3129)-G3129)-MAX((D3129*(1+E3129)^1*(C3129-F3129)-G3129)-B3129/6,0)*'Расчет NPV'!$C$13)/(1+'Расчет NPV'!$C$12)^2</f>
        <v/>
      </c>
      <c r="J3129" s="9">
        <f>((D3129*(1+E3129)^2*(C3129-F3129)-G3129)-MAX((D3129*(1+E3129)^2*(C3129-F3129)-G3129)-B3129/6,0)*'Расчет NPV'!$C$13)/(1+'Расчет NPV'!$C$12)^3</f>
        <v/>
      </c>
      <c r="K3129" s="9">
        <f>((D3129*(1+E3129)^3*(C3129-F3129)-G3129)-MAX((D3129*(1+E3129)^3*(C3129-F3129)-G3129)-B3129/6,0)*'Расчет NPV'!$C$13)/(1+'Расчет NPV'!$C$12)^4</f>
        <v/>
      </c>
      <c r="L3129" s="9">
        <f>((D3129*(1+E3129)^4*(C3129-F3129)-G3129)-MAX((D3129*(1+E3129)^4*(C3129-F3129)-G3129)-B3129/6,0)*'Расчет NPV'!$C$13)/(1+'Расчет NPV'!$C$12)^5</f>
        <v/>
      </c>
      <c r="M3129" s="9">
        <f>((D3129*(1+E3129)^5*(C3129-F3129)-G3129)-MAX((D3129*(1+E3129)^5*(C3129-F3129)-G3129)-B3129/6,0)*'Расчет NPV'!$C$13)/(1+'Расчет NPV'!$C$12)^6</f>
        <v/>
      </c>
      <c r="N3129" s="13">
        <f>SUM(H3129:M3129)-B3129</f>
        <v/>
      </c>
    </row>
    <row r="3130">
      <c r="A3130" t="n">
        <v>3126</v>
      </c>
      <c r="B3130" s="9">
        <f>_xlfn.BETA.INV(RAND(),'Расчет NPV'!$E$5,'Расчет NPV'!$F$5,'Расчет NPV'!$B$5,'Расчет NPV'!$D$5)</f>
        <v/>
      </c>
      <c r="C3130" s="9">
        <f>_xlfn.BETA.INV(RAND(),'Расчет NPV'!$E$6,'Расчет NPV'!$F$6,'Расчет NPV'!$B$6,'Расчет NPV'!$D$6)</f>
        <v/>
      </c>
      <c r="D3130" s="9">
        <f>_xlfn.BETA.INV(RAND(),'Расчет NPV'!$E$7,'Расчет NPV'!$F$7,'Расчет NPV'!$B$7,'Расчет NPV'!$D$7)</f>
        <v/>
      </c>
      <c r="E3130" s="5">
        <f>_xlfn.BETA.INV(RAND(),'Расчет NPV'!$E$8,'Расчет NPV'!$F$8,'Расчет NPV'!$B$8,'Расчет NPV'!$D$8)</f>
        <v/>
      </c>
      <c r="F3130" s="9">
        <f>_xlfn.BETA.INV(RAND(),'Расчет NPV'!$E$9,'Расчет NPV'!$F$9,'Расчет NPV'!$B$9,'Расчет NPV'!$D$9)</f>
        <v/>
      </c>
      <c r="G3130" s="9">
        <f>_xlfn.BETA.INV(RAND(),'Расчет NPV'!$E$10,'Расчет NPV'!$F$10,'Расчет NPV'!$B$10,'Расчет NPV'!$D$10)</f>
        <v/>
      </c>
      <c r="H3130" s="9">
        <f>((D3130*(1+E3130)^0*'Расчет NPV'!$C$14*(C3130-F3130)-G3130)-MAX((D3130*(1+E3130)^0*'Расчет NPV'!$C$14*(C3130-F3130)-G3130)-B3130/6,0)*'Расчет NPV'!$C$13)/(1+'Расчет NPV'!$C$12)^1</f>
        <v/>
      </c>
      <c r="I3130" s="9">
        <f>((D3130*(1+E3130)^1*(C3130-F3130)-G3130)-MAX((D3130*(1+E3130)^1*(C3130-F3130)-G3130)-B3130/6,0)*'Расчет NPV'!$C$13)/(1+'Расчет NPV'!$C$12)^2</f>
        <v/>
      </c>
      <c r="J3130" s="9">
        <f>((D3130*(1+E3130)^2*(C3130-F3130)-G3130)-MAX((D3130*(1+E3130)^2*(C3130-F3130)-G3130)-B3130/6,0)*'Расчет NPV'!$C$13)/(1+'Расчет NPV'!$C$12)^3</f>
        <v/>
      </c>
      <c r="K3130" s="9">
        <f>((D3130*(1+E3130)^3*(C3130-F3130)-G3130)-MAX((D3130*(1+E3130)^3*(C3130-F3130)-G3130)-B3130/6,0)*'Расчет NPV'!$C$13)/(1+'Расчет NPV'!$C$12)^4</f>
        <v/>
      </c>
      <c r="L3130" s="9">
        <f>((D3130*(1+E3130)^4*(C3130-F3130)-G3130)-MAX((D3130*(1+E3130)^4*(C3130-F3130)-G3130)-B3130/6,0)*'Расчет NPV'!$C$13)/(1+'Расчет NPV'!$C$12)^5</f>
        <v/>
      </c>
      <c r="M3130" s="9">
        <f>((D3130*(1+E3130)^5*(C3130-F3130)-G3130)-MAX((D3130*(1+E3130)^5*(C3130-F3130)-G3130)-B3130/6,0)*'Расчет NPV'!$C$13)/(1+'Расчет NPV'!$C$12)^6</f>
        <v/>
      </c>
      <c r="N3130" s="13">
        <f>SUM(H3130:M3130)-B3130</f>
        <v/>
      </c>
    </row>
    <row r="3131">
      <c r="A3131" t="n">
        <v>3127</v>
      </c>
      <c r="B3131" s="9">
        <f>_xlfn.BETA.INV(RAND(),'Расчет NPV'!$E$5,'Расчет NPV'!$F$5,'Расчет NPV'!$B$5,'Расчет NPV'!$D$5)</f>
        <v/>
      </c>
      <c r="C3131" s="9">
        <f>_xlfn.BETA.INV(RAND(),'Расчет NPV'!$E$6,'Расчет NPV'!$F$6,'Расчет NPV'!$B$6,'Расчет NPV'!$D$6)</f>
        <v/>
      </c>
      <c r="D3131" s="9">
        <f>_xlfn.BETA.INV(RAND(),'Расчет NPV'!$E$7,'Расчет NPV'!$F$7,'Расчет NPV'!$B$7,'Расчет NPV'!$D$7)</f>
        <v/>
      </c>
      <c r="E3131" s="5">
        <f>_xlfn.BETA.INV(RAND(),'Расчет NPV'!$E$8,'Расчет NPV'!$F$8,'Расчет NPV'!$B$8,'Расчет NPV'!$D$8)</f>
        <v/>
      </c>
      <c r="F3131" s="9">
        <f>_xlfn.BETA.INV(RAND(),'Расчет NPV'!$E$9,'Расчет NPV'!$F$9,'Расчет NPV'!$B$9,'Расчет NPV'!$D$9)</f>
        <v/>
      </c>
      <c r="G3131" s="9">
        <f>_xlfn.BETA.INV(RAND(),'Расчет NPV'!$E$10,'Расчет NPV'!$F$10,'Расчет NPV'!$B$10,'Расчет NPV'!$D$10)</f>
        <v/>
      </c>
      <c r="H3131" s="9">
        <f>((D3131*(1+E3131)^0*'Расчет NPV'!$C$14*(C3131-F3131)-G3131)-MAX((D3131*(1+E3131)^0*'Расчет NPV'!$C$14*(C3131-F3131)-G3131)-B3131/6,0)*'Расчет NPV'!$C$13)/(1+'Расчет NPV'!$C$12)^1</f>
        <v/>
      </c>
      <c r="I3131" s="9">
        <f>((D3131*(1+E3131)^1*(C3131-F3131)-G3131)-MAX((D3131*(1+E3131)^1*(C3131-F3131)-G3131)-B3131/6,0)*'Расчет NPV'!$C$13)/(1+'Расчет NPV'!$C$12)^2</f>
        <v/>
      </c>
      <c r="J3131" s="9">
        <f>((D3131*(1+E3131)^2*(C3131-F3131)-G3131)-MAX((D3131*(1+E3131)^2*(C3131-F3131)-G3131)-B3131/6,0)*'Расчет NPV'!$C$13)/(1+'Расчет NPV'!$C$12)^3</f>
        <v/>
      </c>
      <c r="K3131" s="9">
        <f>((D3131*(1+E3131)^3*(C3131-F3131)-G3131)-MAX((D3131*(1+E3131)^3*(C3131-F3131)-G3131)-B3131/6,0)*'Расчет NPV'!$C$13)/(1+'Расчет NPV'!$C$12)^4</f>
        <v/>
      </c>
      <c r="L3131" s="9">
        <f>((D3131*(1+E3131)^4*(C3131-F3131)-G3131)-MAX((D3131*(1+E3131)^4*(C3131-F3131)-G3131)-B3131/6,0)*'Расчет NPV'!$C$13)/(1+'Расчет NPV'!$C$12)^5</f>
        <v/>
      </c>
      <c r="M3131" s="9">
        <f>((D3131*(1+E3131)^5*(C3131-F3131)-G3131)-MAX((D3131*(1+E3131)^5*(C3131-F3131)-G3131)-B3131/6,0)*'Расчет NPV'!$C$13)/(1+'Расчет NPV'!$C$12)^6</f>
        <v/>
      </c>
      <c r="N3131" s="13">
        <f>SUM(H3131:M3131)-B3131</f>
        <v/>
      </c>
    </row>
    <row r="3132">
      <c r="A3132" t="n">
        <v>3128</v>
      </c>
      <c r="B3132" s="9">
        <f>_xlfn.BETA.INV(RAND(),'Расчет NPV'!$E$5,'Расчет NPV'!$F$5,'Расчет NPV'!$B$5,'Расчет NPV'!$D$5)</f>
        <v/>
      </c>
      <c r="C3132" s="9">
        <f>_xlfn.BETA.INV(RAND(),'Расчет NPV'!$E$6,'Расчет NPV'!$F$6,'Расчет NPV'!$B$6,'Расчет NPV'!$D$6)</f>
        <v/>
      </c>
      <c r="D3132" s="9">
        <f>_xlfn.BETA.INV(RAND(),'Расчет NPV'!$E$7,'Расчет NPV'!$F$7,'Расчет NPV'!$B$7,'Расчет NPV'!$D$7)</f>
        <v/>
      </c>
      <c r="E3132" s="5">
        <f>_xlfn.BETA.INV(RAND(),'Расчет NPV'!$E$8,'Расчет NPV'!$F$8,'Расчет NPV'!$B$8,'Расчет NPV'!$D$8)</f>
        <v/>
      </c>
      <c r="F3132" s="9">
        <f>_xlfn.BETA.INV(RAND(),'Расчет NPV'!$E$9,'Расчет NPV'!$F$9,'Расчет NPV'!$B$9,'Расчет NPV'!$D$9)</f>
        <v/>
      </c>
      <c r="G3132" s="9">
        <f>_xlfn.BETA.INV(RAND(),'Расчет NPV'!$E$10,'Расчет NPV'!$F$10,'Расчет NPV'!$B$10,'Расчет NPV'!$D$10)</f>
        <v/>
      </c>
      <c r="H3132" s="9">
        <f>((D3132*(1+E3132)^0*'Расчет NPV'!$C$14*(C3132-F3132)-G3132)-MAX((D3132*(1+E3132)^0*'Расчет NPV'!$C$14*(C3132-F3132)-G3132)-B3132/6,0)*'Расчет NPV'!$C$13)/(1+'Расчет NPV'!$C$12)^1</f>
        <v/>
      </c>
      <c r="I3132" s="9">
        <f>((D3132*(1+E3132)^1*(C3132-F3132)-G3132)-MAX((D3132*(1+E3132)^1*(C3132-F3132)-G3132)-B3132/6,0)*'Расчет NPV'!$C$13)/(1+'Расчет NPV'!$C$12)^2</f>
        <v/>
      </c>
      <c r="J3132" s="9">
        <f>((D3132*(1+E3132)^2*(C3132-F3132)-G3132)-MAX((D3132*(1+E3132)^2*(C3132-F3132)-G3132)-B3132/6,0)*'Расчет NPV'!$C$13)/(1+'Расчет NPV'!$C$12)^3</f>
        <v/>
      </c>
      <c r="K3132" s="9">
        <f>((D3132*(1+E3132)^3*(C3132-F3132)-G3132)-MAX((D3132*(1+E3132)^3*(C3132-F3132)-G3132)-B3132/6,0)*'Расчет NPV'!$C$13)/(1+'Расчет NPV'!$C$12)^4</f>
        <v/>
      </c>
      <c r="L3132" s="9">
        <f>((D3132*(1+E3132)^4*(C3132-F3132)-G3132)-MAX((D3132*(1+E3132)^4*(C3132-F3132)-G3132)-B3132/6,0)*'Расчет NPV'!$C$13)/(1+'Расчет NPV'!$C$12)^5</f>
        <v/>
      </c>
      <c r="M3132" s="9">
        <f>((D3132*(1+E3132)^5*(C3132-F3132)-G3132)-MAX((D3132*(1+E3132)^5*(C3132-F3132)-G3132)-B3132/6,0)*'Расчет NPV'!$C$13)/(1+'Расчет NPV'!$C$12)^6</f>
        <v/>
      </c>
      <c r="N3132" s="13">
        <f>SUM(H3132:M3132)-B3132</f>
        <v/>
      </c>
    </row>
    <row r="3133">
      <c r="A3133" t="n">
        <v>3129</v>
      </c>
      <c r="B3133" s="9">
        <f>_xlfn.BETA.INV(RAND(),'Расчет NPV'!$E$5,'Расчет NPV'!$F$5,'Расчет NPV'!$B$5,'Расчет NPV'!$D$5)</f>
        <v/>
      </c>
      <c r="C3133" s="9">
        <f>_xlfn.BETA.INV(RAND(),'Расчет NPV'!$E$6,'Расчет NPV'!$F$6,'Расчет NPV'!$B$6,'Расчет NPV'!$D$6)</f>
        <v/>
      </c>
      <c r="D3133" s="9">
        <f>_xlfn.BETA.INV(RAND(),'Расчет NPV'!$E$7,'Расчет NPV'!$F$7,'Расчет NPV'!$B$7,'Расчет NPV'!$D$7)</f>
        <v/>
      </c>
      <c r="E3133" s="5">
        <f>_xlfn.BETA.INV(RAND(),'Расчет NPV'!$E$8,'Расчет NPV'!$F$8,'Расчет NPV'!$B$8,'Расчет NPV'!$D$8)</f>
        <v/>
      </c>
      <c r="F3133" s="9">
        <f>_xlfn.BETA.INV(RAND(),'Расчет NPV'!$E$9,'Расчет NPV'!$F$9,'Расчет NPV'!$B$9,'Расчет NPV'!$D$9)</f>
        <v/>
      </c>
      <c r="G3133" s="9">
        <f>_xlfn.BETA.INV(RAND(),'Расчет NPV'!$E$10,'Расчет NPV'!$F$10,'Расчет NPV'!$B$10,'Расчет NPV'!$D$10)</f>
        <v/>
      </c>
      <c r="H3133" s="9">
        <f>((D3133*(1+E3133)^0*'Расчет NPV'!$C$14*(C3133-F3133)-G3133)-MAX((D3133*(1+E3133)^0*'Расчет NPV'!$C$14*(C3133-F3133)-G3133)-B3133/6,0)*'Расчет NPV'!$C$13)/(1+'Расчет NPV'!$C$12)^1</f>
        <v/>
      </c>
      <c r="I3133" s="9">
        <f>((D3133*(1+E3133)^1*(C3133-F3133)-G3133)-MAX((D3133*(1+E3133)^1*(C3133-F3133)-G3133)-B3133/6,0)*'Расчет NPV'!$C$13)/(1+'Расчет NPV'!$C$12)^2</f>
        <v/>
      </c>
      <c r="J3133" s="9">
        <f>((D3133*(1+E3133)^2*(C3133-F3133)-G3133)-MAX((D3133*(1+E3133)^2*(C3133-F3133)-G3133)-B3133/6,0)*'Расчет NPV'!$C$13)/(1+'Расчет NPV'!$C$12)^3</f>
        <v/>
      </c>
      <c r="K3133" s="9">
        <f>((D3133*(1+E3133)^3*(C3133-F3133)-G3133)-MAX((D3133*(1+E3133)^3*(C3133-F3133)-G3133)-B3133/6,0)*'Расчет NPV'!$C$13)/(1+'Расчет NPV'!$C$12)^4</f>
        <v/>
      </c>
      <c r="L3133" s="9">
        <f>((D3133*(1+E3133)^4*(C3133-F3133)-G3133)-MAX((D3133*(1+E3133)^4*(C3133-F3133)-G3133)-B3133/6,0)*'Расчет NPV'!$C$13)/(1+'Расчет NPV'!$C$12)^5</f>
        <v/>
      </c>
      <c r="M3133" s="9">
        <f>((D3133*(1+E3133)^5*(C3133-F3133)-G3133)-MAX((D3133*(1+E3133)^5*(C3133-F3133)-G3133)-B3133/6,0)*'Расчет NPV'!$C$13)/(1+'Расчет NPV'!$C$12)^6</f>
        <v/>
      </c>
      <c r="N3133" s="13">
        <f>SUM(H3133:M3133)-B3133</f>
        <v/>
      </c>
    </row>
    <row r="3134">
      <c r="A3134" t="n">
        <v>3130</v>
      </c>
      <c r="B3134" s="9">
        <f>_xlfn.BETA.INV(RAND(),'Расчет NPV'!$E$5,'Расчет NPV'!$F$5,'Расчет NPV'!$B$5,'Расчет NPV'!$D$5)</f>
        <v/>
      </c>
      <c r="C3134" s="9">
        <f>_xlfn.BETA.INV(RAND(),'Расчет NPV'!$E$6,'Расчет NPV'!$F$6,'Расчет NPV'!$B$6,'Расчет NPV'!$D$6)</f>
        <v/>
      </c>
      <c r="D3134" s="9">
        <f>_xlfn.BETA.INV(RAND(),'Расчет NPV'!$E$7,'Расчет NPV'!$F$7,'Расчет NPV'!$B$7,'Расчет NPV'!$D$7)</f>
        <v/>
      </c>
      <c r="E3134" s="5">
        <f>_xlfn.BETA.INV(RAND(),'Расчет NPV'!$E$8,'Расчет NPV'!$F$8,'Расчет NPV'!$B$8,'Расчет NPV'!$D$8)</f>
        <v/>
      </c>
      <c r="F3134" s="9">
        <f>_xlfn.BETA.INV(RAND(),'Расчет NPV'!$E$9,'Расчет NPV'!$F$9,'Расчет NPV'!$B$9,'Расчет NPV'!$D$9)</f>
        <v/>
      </c>
      <c r="G3134" s="9">
        <f>_xlfn.BETA.INV(RAND(),'Расчет NPV'!$E$10,'Расчет NPV'!$F$10,'Расчет NPV'!$B$10,'Расчет NPV'!$D$10)</f>
        <v/>
      </c>
      <c r="H3134" s="9">
        <f>((D3134*(1+E3134)^0*'Расчет NPV'!$C$14*(C3134-F3134)-G3134)-MAX((D3134*(1+E3134)^0*'Расчет NPV'!$C$14*(C3134-F3134)-G3134)-B3134/6,0)*'Расчет NPV'!$C$13)/(1+'Расчет NPV'!$C$12)^1</f>
        <v/>
      </c>
      <c r="I3134" s="9">
        <f>((D3134*(1+E3134)^1*(C3134-F3134)-G3134)-MAX((D3134*(1+E3134)^1*(C3134-F3134)-G3134)-B3134/6,0)*'Расчет NPV'!$C$13)/(1+'Расчет NPV'!$C$12)^2</f>
        <v/>
      </c>
      <c r="J3134" s="9">
        <f>((D3134*(1+E3134)^2*(C3134-F3134)-G3134)-MAX((D3134*(1+E3134)^2*(C3134-F3134)-G3134)-B3134/6,0)*'Расчет NPV'!$C$13)/(1+'Расчет NPV'!$C$12)^3</f>
        <v/>
      </c>
      <c r="K3134" s="9">
        <f>((D3134*(1+E3134)^3*(C3134-F3134)-G3134)-MAX((D3134*(1+E3134)^3*(C3134-F3134)-G3134)-B3134/6,0)*'Расчет NPV'!$C$13)/(1+'Расчет NPV'!$C$12)^4</f>
        <v/>
      </c>
      <c r="L3134" s="9">
        <f>((D3134*(1+E3134)^4*(C3134-F3134)-G3134)-MAX((D3134*(1+E3134)^4*(C3134-F3134)-G3134)-B3134/6,0)*'Расчет NPV'!$C$13)/(1+'Расчет NPV'!$C$12)^5</f>
        <v/>
      </c>
      <c r="M3134" s="9">
        <f>((D3134*(1+E3134)^5*(C3134-F3134)-G3134)-MAX((D3134*(1+E3134)^5*(C3134-F3134)-G3134)-B3134/6,0)*'Расчет NPV'!$C$13)/(1+'Расчет NPV'!$C$12)^6</f>
        <v/>
      </c>
      <c r="N3134" s="13">
        <f>SUM(H3134:M3134)-B3134</f>
        <v/>
      </c>
    </row>
    <row r="3135">
      <c r="A3135" t="n">
        <v>3131</v>
      </c>
      <c r="B3135" s="9">
        <f>_xlfn.BETA.INV(RAND(),'Расчет NPV'!$E$5,'Расчет NPV'!$F$5,'Расчет NPV'!$B$5,'Расчет NPV'!$D$5)</f>
        <v/>
      </c>
      <c r="C3135" s="9">
        <f>_xlfn.BETA.INV(RAND(),'Расчет NPV'!$E$6,'Расчет NPV'!$F$6,'Расчет NPV'!$B$6,'Расчет NPV'!$D$6)</f>
        <v/>
      </c>
      <c r="D3135" s="9">
        <f>_xlfn.BETA.INV(RAND(),'Расчет NPV'!$E$7,'Расчет NPV'!$F$7,'Расчет NPV'!$B$7,'Расчет NPV'!$D$7)</f>
        <v/>
      </c>
      <c r="E3135" s="5">
        <f>_xlfn.BETA.INV(RAND(),'Расчет NPV'!$E$8,'Расчет NPV'!$F$8,'Расчет NPV'!$B$8,'Расчет NPV'!$D$8)</f>
        <v/>
      </c>
      <c r="F3135" s="9">
        <f>_xlfn.BETA.INV(RAND(),'Расчет NPV'!$E$9,'Расчет NPV'!$F$9,'Расчет NPV'!$B$9,'Расчет NPV'!$D$9)</f>
        <v/>
      </c>
      <c r="G3135" s="9">
        <f>_xlfn.BETA.INV(RAND(),'Расчет NPV'!$E$10,'Расчет NPV'!$F$10,'Расчет NPV'!$B$10,'Расчет NPV'!$D$10)</f>
        <v/>
      </c>
      <c r="H3135" s="9">
        <f>((D3135*(1+E3135)^0*'Расчет NPV'!$C$14*(C3135-F3135)-G3135)-MAX((D3135*(1+E3135)^0*'Расчет NPV'!$C$14*(C3135-F3135)-G3135)-B3135/6,0)*'Расчет NPV'!$C$13)/(1+'Расчет NPV'!$C$12)^1</f>
        <v/>
      </c>
      <c r="I3135" s="9">
        <f>((D3135*(1+E3135)^1*(C3135-F3135)-G3135)-MAX((D3135*(1+E3135)^1*(C3135-F3135)-G3135)-B3135/6,0)*'Расчет NPV'!$C$13)/(1+'Расчет NPV'!$C$12)^2</f>
        <v/>
      </c>
      <c r="J3135" s="9">
        <f>((D3135*(1+E3135)^2*(C3135-F3135)-G3135)-MAX((D3135*(1+E3135)^2*(C3135-F3135)-G3135)-B3135/6,0)*'Расчет NPV'!$C$13)/(1+'Расчет NPV'!$C$12)^3</f>
        <v/>
      </c>
      <c r="K3135" s="9">
        <f>((D3135*(1+E3135)^3*(C3135-F3135)-G3135)-MAX((D3135*(1+E3135)^3*(C3135-F3135)-G3135)-B3135/6,0)*'Расчет NPV'!$C$13)/(1+'Расчет NPV'!$C$12)^4</f>
        <v/>
      </c>
      <c r="L3135" s="9">
        <f>((D3135*(1+E3135)^4*(C3135-F3135)-G3135)-MAX((D3135*(1+E3135)^4*(C3135-F3135)-G3135)-B3135/6,0)*'Расчет NPV'!$C$13)/(1+'Расчет NPV'!$C$12)^5</f>
        <v/>
      </c>
      <c r="M3135" s="9">
        <f>((D3135*(1+E3135)^5*(C3135-F3135)-G3135)-MAX((D3135*(1+E3135)^5*(C3135-F3135)-G3135)-B3135/6,0)*'Расчет NPV'!$C$13)/(1+'Расчет NPV'!$C$12)^6</f>
        <v/>
      </c>
      <c r="N3135" s="13">
        <f>SUM(H3135:M3135)-B3135</f>
        <v/>
      </c>
    </row>
    <row r="3136">
      <c r="A3136" t="n">
        <v>3132</v>
      </c>
      <c r="B3136" s="9">
        <f>_xlfn.BETA.INV(RAND(),'Расчет NPV'!$E$5,'Расчет NPV'!$F$5,'Расчет NPV'!$B$5,'Расчет NPV'!$D$5)</f>
        <v/>
      </c>
      <c r="C3136" s="9">
        <f>_xlfn.BETA.INV(RAND(),'Расчет NPV'!$E$6,'Расчет NPV'!$F$6,'Расчет NPV'!$B$6,'Расчет NPV'!$D$6)</f>
        <v/>
      </c>
      <c r="D3136" s="9">
        <f>_xlfn.BETA.INV(RAND(),'Расчет NPV'!$E$7,'Расчет NPV'!$F$7,'Расчет NPV'!$B$7,'Расчет NPV'!$D$7)</f>
        <v/>
      </c>
      <c r="E3136" s="5">
        <f>_xlfn.BETA.INV(RAND(),'Расчет NPV'!$E$8,'Расчет NPV'!$F$8,'Расчет NPV'!$B$8,'Расчет NPV'!$D$8)</f>
        <v/>
      </c>
      <c r="F3136" s="9">
        <f>_xlfn.BETA.INV(RAND(),'Расчет NPV'!$E$9,'Расчет NPV'!$F$9,'Расчет NPV'!$B$9,'Расчет NPV'!$D$9)</f>
        <v/>
      </c>
      <c r="G3136" s="9">
        <f>_xlfn.BETA.INV(RAND(),'Расчет NPV'!$E$10,'Расчет NPV'!$F$10,'Расчет NPV'!$B$10,'Расчет NPV'!$D$10)</f>
        <v/>
      </c>
      <c r="H3136" s="9">
        <f>((D3136*(1+E3136)^0*'Расчет NPV'!$C$14*(C3136-F3136)-G3136)-MAX((D3136*(1+E3136)^0*'Расчет NPV'!$C$14*(C3136-F3136)-G3136)-B3136/6,0)*'Расчет NPV'!$C$13)/(1+'Расчет NPV'!$C$12)^1</f>
        <v/>
      </c>
      <c r="I3136" s="9">
        <f>((D3136*(1+E3136)^1*(C3136-F3136)-G3136)-MAX((D3136*(1+E3136)^1*(C3136-F3136)-G3136)-B3136/6,0)*'Расчет NPV'!$C$13)/(1+'Расчет NPV'!$C$12)^2</f>
        <v/>
      </c>
      <c r="J3136" s="9">
        <f>((D3136*(1+E3136)^2*(C3136-F3136)-G3136)-MAX((D3136*(1+E3136)^2*(C3136-F3136)-G3136)-B3136/6,0)*'Расчет NPV'!$C$13)/(1+'Расчет NPV'!$C$12)^3</f>
        <v/>
      </c>
      <c r="K3136" s="9">
        <f>((D3136*(1+E3136)^3*(C3136-F3136)-G3136)-MAX((D3136*(1+E3136)^3*(C3136-F3136)-G3136)-B3136/6,0)*'Расчет NPV'!$C$13)/(1+'Расчет NPV'!$C$12)^4</f>
        <v/>
      </c>
      <c r="L3136" s="9">
        <f>((D3136*(1+E3136)^4*(C3136-F3136)-G3136)-MAX((D3136*(1+E3136)^4*(C3136-F3136)-G3136)-B3136/6,0)*'Расчет NPV'!$C$13)/(1+'Расчет NPV'!$C$12)^5</f>
        <v/>
      </c>
      <c r="M3136" s="9">
        <f>((D3136*(1+E3136)^5*(C3136-F3136)-G3136)-MAX((D3136*(1+E3136)^5*(C3136-F3136)-G3136)-B3136/6,0)*'Расчет NPV'!$C$13)/(1+'Расчет NPV'!$C$12)^6</f>
        <v/>
      </c>
      <c r="N3136" s="13">
        <f>SUM(H3136:M3136)-B3136</f>
        <v/>
      </c>
    </row>
    <row r="3137">
      <c r="A3137" t="n">
        <v>3133</v>
      </c>
      <c r="B3137" s="9">
        <f>_xlfn.BETA.INV(RAND(),'Расчет NPV'!$E$5,'Расчет NPV'!$F$5,'Расчет NPV'!$B$5,'Расчет NPV'!$D$5)</f>
        <v/>
      </c>
      <c r="C3137" s="9">
        <f>_xlfn.BETA.INV(RAND(),'Расчет NPV'!$E$6,'Расчет NPV'!$F$6,'Расчет NPV'!$B$6,'Расчет NPV'!$D$6)</f>
        <v/>
      </c>
      <c r="D3137" s="9">
        <f>_xlfn.BETA.INV(RAND(),'Расчет NPV'!$E$7,'Расчет NPV'!$F$7,'Расчет NPV'!$B$7,'Расчет NPV'!$D$7)</f>
        <v/>
      </c>
      <c r="E3137" s="5">
        <f>_xlfn.BETA.INV(RAND(),'Расчет NPV'!$E$8,'Расчет NPV'!$F$8,'Расчет NPV'!$B$8,'Расчет NPV'!$D$8)</f>
        <v/>
      </c>
      <c r="F3137" s="9">
        <f>_xlfn.BETA.INV(RAND(),'Расчет NPV'!$E$9,'Расчет NPV'!$F$9,'Расчет NPV'!$B$9,'Расчет NPV'!$D$9)</f>
        <v/>
      </c>
      <c r="G3137" s="9">
        <f>_xlfn.BETA.INV(RAND(),'Расчет NPV'!$E$10,'Расчет NPV'!$F$10,'Расчет NPV'!$B$10,'Расчет NPV'!$D$10)</f>
        <v/>
      </c>
      <c r="H3137" s="9">
        <f>((D3137*(1+E3137)^0*'Расчет NPV'!$C$14*(C3137-F3137)-G3137)-MAX((D3137*(1+E3137)^0*'Расчет NPV'!$C$14*(C3137-F3137)-G3137)-B3137/6,0)*'Расчет NPV'!$C$13)/(1+'Расчет NPV'!$C$12)^1</f>
        <v/>
      </c>
      <c r="I3137" s="9">
        <f>((D3137*(1+E3137)^1*(C3137-F3137)-G3137)-MAX((D3137*(1+E3137)^1*(C3137-F3137)-G3137)-B3137/6,0)*'Расчет NPV'!$C$13)/(1+'Расчет NPV'!$C$12)^2</f>
        <v/>
      </c>
      <c r="J3137" s="9">
        <f>((D3137*(1+E3137)^2*(C3137-F3137)-G3137)-MAX((D3137*(1+E3137)^2*(C3137-F3137)-G3137)-B3137/6,0)*'Расчет NPV'!$C$13)/(1+'Расчет NPV'!$C$12)^3</f>
        <v/>
      </c>
      <c r="K3137" s="9">
        <f>((D3137*(1+E3137)^3*(C3137-F3137)-G3137)-MAX((D3137*(1+E3137)^3*(C3137-F3137)-G3137)-B3137/6,0)*'Расчет NPV'!$C$13)/(1+'Расчет NPV'!$C$12)^4</f>
        <v/>
      </c>
      <c r="L3137" s="9">
        <f>((D3137*(1+E3137)^4*(C3137-F3137)-G3137)-MAX((D3137*(1+E3137)^4*(C3137-F3137)-G3137)-B3137/6,0)*'Расчет NPV'!$C$13)/(1+'Расчет NPV'!$C$12)^5</f>
        <v/>
      </c>
      <c r="M3137" s="9">
        <f>((D3137*(1+E3137)^5*(C3137-F3137)-G3137)-MAX((D3137*(1+E3137)^5*(C3137-F3137)-G3137)-B3137/6,0)*'Расчет NPV'!$C$13)/(1+'Расчет NPV'!$C$12)^6</f>
        <v/>
      </c>
      <c r="N3137" s="13">
        <f>SUM(H3137:M3137)-B3137</f>
        <v/>
      </c>
    </row>
    <row r="3138">
      <c r="A3138" t="n">
        <v>3134</v>
      </c>
      <c r="B3138" s="9">
        <f>_xlfn.BETA.INV(RAND(),'Расчет NPV'!$E$5,'Расчет NPV'!$F$5,'Расчет NPV'!$B$5,'Расчет NPV'!$D$5)</f>
        <v/>
      </c>
      <c r="C3138" s="9">
        <f>_xlfn.BETA.INV(RAND(),'Расчет NPV'!$E$6,'Расчет NPV'!$F$6,'Расчет NPV'!$B$6,'Расчет NPV'!$D$6)</f>
        <v/>
      </c>
      <c r="D3138" s="9">
        <f>_xlfn.BETA.INV(RAND(),'Расчет NPV'!$E$7,'Расчет NPV'!$F$7,'Расчет NPV'!$B$7,'Расчет NPV'!$D$7)</f>
        <v/>
      </c>
      <c r="E3138" s="5">
        <f>_xlfn.BETA.INV(RAND(),'Расчет NPV'!$E$8,'Расчет NPV'!$F$8,'Расчет NPV'!$B$8,'Расчет NPV'!$D$8)</f>
        <v/>
      </c>
      <c r="F3138" s="9">
        <f>_xlfn.BETA.INV(RAND(),'Расчет NPV'!$E$9,'Расчет NPV'!$F$9,'Расчет NPV'!$B$9,'Расчет NPV'!$D$9)</f>
        <v/>
      </c>
      <c r="G3138" s="9">
        <f>_xlfn.BETA.INV(RAND(),'Расчет NPV'!$E$10,'Расчет NPV'!$F$10,'Расчет NPV'!$B$10,'Расчет NPV'!$D$10)</f>
        <v/>
      </c>
      <c r="H3138" s="9">
        <f>((D3138*(1+E3138)^0*'Расчет NPV'!$C$14*(C3138-F3138)-G3138)-MAX((D3138*(1+E3138)^0*'Расчет NPV'!$C$14*(C3138-F3138)-G3138)-B3138/6,0)*'Расчет NPV'!$C$13)/(1+'Расчет NPV'!$C$12)^1</f>
        <v/>
      </c>
      <c r="I3138" s="9">
        <f>((D3138*(1+E3138)^1*(C3138-F3138)-G3138)-MAX((D3138*(1+E3138)^1*(C3138-F3138)-G3138)-B3138/6,0)*'Расчет NPV'!$C$13)/(1+'Расчет NPV'!$C$12)^2</f>
        <v/>
      </c>
      <c r="J3138" s="9">
        <f>((D3138*(1+E3138)^2*(C3138-F3138)-G3138)-MAX((D3138*(1+E3138)^2*(C3138-F3138)-G3138)-B3138/6,0)*'Расчет NPV'!$C$13)/(1+'Расчет NPV'!$C$12)^3</f>
        <v/>
      </c>
      <c r="K3138" s="9">
        <f>((D3138*(1+E3138)^3*(C3138-F3138)-G3138)-MAX((D3138*(1+E3138)^3*(C3138-F3138)-G3138)-B3138/6,0)*'Расчет NPV'!$C$13)/(1+'Расчет NPV'!$C$12)^4</f>
        <v/>
      </c>
      <c r="L3138" s="9">
        <f>((D3138*(1+E3138)^4*(C3138-F3138)-G3138)-MAX((D3138*(1+E3138)^4*(C3138-F3138)-G3138)-B3138/6,0)*'Расчет NPV'!$C$13)/(1+'Расчет NPV'!$C$12)^5</f>
        <v/>
      </c>
      <c r="M3138" s="9">
        <f>((D3138*(1+E3138)^5*(C3138-F3138)-G3138)-MAX((D3138*(1+E3138)^5*(C3138-F3138)-G3138)-B3138/6,0)*'Расчет NPV'!$C$13)/(1+'Расчет NPV'!$C$12)^6</f>
        <v/>
      </c>
      <c r="N3138" s="13">
        <f>SUM(H3138:M3138)-B3138</f>
        <v/>
      </c>
    </row>
    <row r="3139">
      <c r="A3139" t="n">
        <v>3135</v>
      </c>
      <c r="B3139" s="9">
        <f>_xlfn.BETA.INV(RAND(),'Расчет NPV'!$E$5,'Расчет NPV'!$F$5,'Расчет NPV'!$B$5,'Расчет NPV'!$D$5)</f>
        <v/>
      </c>
      <c r="C3139" s="9">
        <f>_xlfn.BETA.INV(RAND(),'Расчет NPV'!$E$6,'Расчет NPV'!$F$6,'Расчет NPV'!$B$6,'Расчет NPV'!$D$6)</f>
        <v/>
      </c>
      <c r="D3139" s="9">
        <f>_xlfn.BETA.INV(RAND(),'Расчет NPV'!$E$7,'Расчет NPV'!$F$7,'Расчет NPV'!$B$7,'Расчет NPV'!$D$7)</f>
        <v/>
      </c>
      <c r="E3139" s="5">
        <f>_xlfn.BETA.INV(RAND(),'Расчет NPV'!$E$8,'Расчет NPV'!$F$8,'Расчет NPV'!$B$8,'Расчет NPV'!$D$8)</f>
        <v/>
      </c>
      <c r="F3139" s="9">
        <f>_xlfn.BETA.INV(RAND(),'Расчет NPV'!$E$9,'Расчет NPV'!$F$9,'Расчет NPV'!$B$9,'Расчет NPV'!$D$9)</f>
        <v/>
      </c>
      <c r="G3139" s="9">
        <f>_xlfn.BETA.INV(RAND(),'Расчет NPV'!$E$10,'Расчет NPV'!$F$10,'Расчет NPV'!$B$10,'Расчет NPV'!$D$10)</f>
        <v/>
      </c>
      <c r="H3139" s="9">
        <f>((D3139*(1+E3139)^0*'Расчет NPV'!$C$14*(C3139-F3139)-G3139)-MAX((D3139*(1+E3139)^0*'Расчет NPV'!$C$14*(C3139-F3139)-G3139)-B3139/6,0)*'Расчет NPV'!$C$13)/(1+'Расчет NPV'!$C$12)^1</f>
        <v/>
      </c>
      <c r="I3139" s="9">
        <f>((D3139*(1+E3139)^1*(C3139-F3139)-G3139)-MAX((D3139*(1+E3139)^1*(C3139-F3139)-G3139)-B3139/6,0)*'Расчет NPV'!$C$13)/(1+'Расчет NPV'!$C$12)^2</f>
        <v/>
      </c>
      <c r="J3139" s="9">
        <f>((D3139*(1+E3139)^2*(C3139-F3139)-G3139)-MAX((D3139*(1+E3139)^2*(C3139-F3139)-G3139)-B3139/6,0)*'Расчет NPV'!$C$13)/(1+'Расчет NPV'!$C$12)^3</f>
        <v/>
      </c>
      <c r="K3139" s="9">
        <f>((D3139*(1+E3139)^3*(C3139-F3139)-G3139)-MAX((D3139*(1+E3139)^3*(C3139-F3139)-G3139)-B3139/6,0)*'Расчет NPV'!$C$13)/(1+'Расчет NPV'!$C$12)^4</f>
        <v/>
      </c>
      <c r="L3139" s="9">
        <f>((D3139*(1+E3139)^4*(C3139-F3139)-G3139)-MAX((D3139*(1+E3139)^4*(C3139-F3139)-G3139)-B3139/6,0)*'Расчет NPV'!$C$13)/(1+'Расчет NPV'!$C$12)^5</f>
        <v/>
      </c>
      <c r="M3139" s="9">
        <f>((D3139*(1+E3139)^5*(C3139-F3139)-G3139)-MAX((D3139*(1+E3139)^5*(C3139-F3139)-G3139)-B3139/6,0)*'Расчет NPV'!$C$13)/(1+'Расчет NPV'!$C$12)^6</f>
        <v/>
      </c>
      <c r="N3139" s="13">
        <f>SUM(H3139:M3139)-B3139</f>
        <v/>
      </c>
    </row>
    <row r="3140">
      <c r="A3140" t="n">
        <v>3136</v>
      </c>
      <c r="B3140" s="9">
        <f>_xlfn.BETA.INV(RAND(),'Расчет NPV'!$E$5,'Расчет NPV'!$F$5,'Расчет NPV'!$B$5,'Расчет NPV'!$D$5)</f>
        <v/>
      </c>
      <c r="C3140" s="9">
        <f>_xlfn.BETA.INV(RAND(),'Расчет NPV'!$E$6,'Расчет NPV'!$F$6,'Расчет NPV'!$B$6,'Расчет NPV'!$D$6)</f>
        <v/>
      </c>
      <c r="D3140" s="9">
        <f>_xlfn.BETA.INV(RAND(),'Расчет NPV'!$E$7,'Расчет NPV'!$F$7,'Расчет NPV'!$B$7,'Расчет NPV'!$D$7)</f>
        <v/>
      </c>
      <c r="E3140" s="5">
        <f>_xlfn.BETA.INV(RAND(),'Расчет NPV'!$E$8,'Расчет NPV'!$F$8,'Расчет NPV'!$B$8,'Расчет NPV'!$D$8)</f>
        <v/>
      </c>
      <c r="F3140" s="9">
        <f>_xlfn.BETA.INV(RAND(),'Расчет NPV'!$E$9,'Расчет NPV'!$F$9,'Расчет NPV'!$B$9,'Расчет NPV'!$D$9)</f>
        <v/>
      </c>
      <c r="G3140" s="9">
        <f>_xlfn.BETA.INV(RAND(),'Расчет NPV'!$E$10,'Расчет NPV'!$F$10,'Расчет NPV'!$B$10,'Расчет NPV'!$D$10)</f>
        <v/>
      </c>
      <c r="H3140" s="9">
        <f>((D3140*(1+E3140)^0*'Расчет NPV'!$C$14*(C3140-F3140)-G3140)-MAX((D3140*(1+E3140)^0*'Расчет NPV'!$C$14*(C3140-F3140)-G3140)-B3140/6,0)*'Расчет NPV'!$C$13)/(1+'Расчет NPV'!$C$12)^1</f>
        <v/>
      </c>
      <c r="I3140" s="9">
        <f>((D3140*(1+E3140)^1*(C3140-F3140)-G3140)-MAX((D3140*(1+E3140)^1*(C3140-F3140)-G3140)-B3140/6,0)*'Расчет NPV'!$C$13)/(1+'Расчет NPV'!$C$12)^2</f>
        <v/>
      </c>
      <c r="J3140" s="9">
        <f>((D3140*(1+E3140)^2*(C3140-F3140)-G3140)-MAX((D3140*(1+E3140)^2*(C3140-F3140)-G3140)-B3140/6,0)*'Расчет NPV'!$C$13)/(1+'Расчет NPV'!$C$12)^3</f>
        <v/>
      </c>
      <c r="K3140" s="9">
        <f>((D3140*(1+E3140)^3*(C3140-F3140)-G3140)-MAX((D3140*(1+E3140)^3*(C3140-F3140)-G3140)-B3140/6,0)*'Расчет NPV'!$C$13)/(1+'Расчет NPV'!$C$12)^4</f>
        <v/>
      </c>
      <c r="L3140" s="9">
        <f>((D3140*(1+E3140)^4*(C3140-F3140)-G3140)-MAX((D3140*(1+E3140)^4*(C3140-F3140)-G3140)-B3140/6,0)*'Расчет NPV'!$C$13)/(1+'Расчет NPV'!$C$12)^5</f>
        <v/>
      </c>
      <c r="M3140" s="9">
        <f>((D3140*(1+E3140)^5*(C3140-F3140)-G3140)-MAX((D3140*(1+E3140)^5*(C3140-F3140)-G3140)-B3140/6,0)*'Расчет NPV'!$C$13)/(1+'Расчет NPV'!$C$12)^6</f>
        <v/>
      </c>
      <c r="N3140" s="13">
        <f>SUM(H3140:M3140)-B3140</f>
        <v/>
      </c>
    </row>
    <row r="3141">
      <c r="A3141" t="n">
        <v>3137</v>
      </c>
      <c r="B3141" s="9">
        <f>_xlfn.BETA.INV(RAND(),'Расчет NPV'!$E$5,'Расчет NPV'!$F$5,'Расчет NPV'!$B$5,'Расчет NPV'!$D$5)</f>
        <v/>
      </c>
      <c r="C3141" s="9">
        <f>_xlfn.BETA.INV(RAND(),'Расчет NPV'!$E$6,'Расчет NPV'!$F$6,'Расчет NPV'!$B$6,'Расчет NPV'!$D$6)</f>
        <v/>
      </c>
      <c r="D3141" s="9">
        <f>_xlfn.BETA.INV(RAND(),'Расчет NPV'!$E$7,'Расчет NPV'!$F$7,'Расчет NPV'!$B$7,'Расчет NPV'!$D$7)</f>
        <v/>
      </c>
      <c r="E3141" s="5">
        <f>_xlfn.BETA.INV(RAND(),'Расчет NPV'!$E$8,'Расчет NPV'!$F$8,'Расчет NPV'!$B$8,'Расчет NPV'!$D$8)</f>
        <v/>
      </c>
      <c r="F3141" s="9">
        <f>_xlfn.BETA.INV(RAND(),'Расчет NPV'!$E$9,'Расчет NPV'!$F$9,'Расчет NPV'!$B$9,'Расчет NPV'!$D$9)</f>
        <v/>
      </c>
      <c r="G3141" s="9">
        <f>_xlfn.BETA.INV(RAND(),'Расчет NPV'!$E$10,'Расчет NPV'!$F$10,'Расчет NPV'!$B$10,'Расчет NPV'!$D$10)</f>
        <v/>
      </c>
      <c r="H3141" s="9">
        <f>((D3141*(1+E3141)^0*'Расчет NPV'!$C$14*(C3141-F3141)-G3141)-MAX((D3141*(1+E3141)^0*'Расчет NPV'!$C$14*(C3141-F3141)-G3141)-B3141/6,0)*'Расчет NPV'!$C$13)/(1+'Расчет NPV'!$C$12)^1</f>
        <v/>
      </c>
      <c r="I3141" s="9">
        <f>((D3141*(1+E3141)^1*(C3141-F3141)-G3141)-MAX((D3141*(1+E3141)^1*(C3141-F3141)-G3141)-B3141/6,0)*'Расчет NPV'!$C$13)/(1+'Расчет NPV'!$C$12)^2</f>
        <v/>
      </c>
      <c r="J3141" s="9">
        <f>((D3141*(1+E3141)^2*(C3141-F3141)-G3141)-MAX((D3141*(1+E3141)^2*(C3141-F3141)-G3141)-B3141/6,0)*'Расчет NPV'!$C$13)/(1+'Расчет NPV'!$C$12)^3</f>
        <v/>
      </c>
      <c r="K3141" s="9">
        <f>((D3141*(1+E3141)^3*(C3141-F3141)-G3141)-MAX((D3141*(1+E3141)^3*(C3141-F3141)-G3141)-B3141/6,0)*'Расчет NPV'!$C$13)/(1+'Расчет NPV'!$C$12)^4</f>
        <v/>
      </c>
      <c r="L3141" s="9">
        <f>((D3141*(1+E3141)^4*(C3141-F3141)-G3141)-MAX((D3141*(1+E3141)^4*(C3141-F3141)-G3141)-B3141/6,0)*'Расчет NPV'!$C$13)/(1+'Расчет NPV'!$C$12)^5</f>
        <v/>
      </c>
      <c r="M3141" s="9">
        <f>((D3141*(1+E3141)^5*(C3141-F3141)-G3141)-MAX((D3141*(1+E3141)^5*(C3141-F3141)-G3141)-B3141/6,0)*'Расчет NPV'!$C$13)/(1+'Расчет NPV'!$C$12)^6</f>
        <v/>
      </c>
      <c r="N3141" s="13">
        <f>SUM(H3141:M3141)-B3141</f>
        <v/>
      </c>
    </row>
    <row r="3142">
      <c r="A3142" t="n">
        <v>3138</v>
      </c>
      <c r="B3142" s="9">
        <f>_xlfn.BETA.INV(RAND(),'Расчет NPV'!$E$5,'Расчет NPV'!$F$5,'Расчет NPV'!$B$5,'Расчет NPV'!$D$5)</f>
        <v/>
      </c>
      <c r="C3142" s="9">
        <f>_xlfn.BETA.INV(RAND(),'Расчет NPV'!$E$6,'Расчет NPV'!$F$6,'Расчет NPV'!$B$6,'Расчет NPV'!$D$6)</f>
        <v/>
      </c>
      <c r="D3142" s="9">
        <f>_xlfn.BETA.INV(RAND(),'Расчет NPV'!$E$7,'Расчет NPV'!$F$7,'Расчет NPV'!$B$7,'Расчет NPV'!$D$7)</f>
        <v/>
      </c>
      <c r="E3142" s="5">
        <f>_xlfn.BETA.INV(RAND(),'Расчет NPV'!$E$8,'Расчет NPV'!$F$8,'Расчет NPV'!$B$8,'Расчет NPV'!$D$8)</f>
        <v/>
      </c>
      <c r="F3142" s="9">
        <f>_xlfn.BETA.INV(RAND(),'Расчет NPV'!$E$9,'Расчет NPV'!$F$9,'Расчет NPV'!$B$9,'Расчет NPV'!$D$9)</f>
        <v/>
      </c>
      <c r="G3142" s="9">
        <f>_xlfn.BETA.INV(RAND(),'Расчет NPV'!$E$10,'Расчет NPV'!$F$10,'Расчет NPV'!$B$10,'Расчет NPV'!$D$10)</f>
        <v/>
      </c>
      <c r="H3142" s="9">
        <f>((D3142*(1+E3142)^0*'Расчет NPV'!$C$14*(C3142-F3142)-G3142)-MAX((D3142*(1+E3142)^0*'Расчет NPV'!$C$14*(C3142-F3142)-G3142)-B3142/6,0)*'Расчет NPV'!$C$13)/(1+'Расчет NPV'!$C$12)^1</f>
        <v/>
      </c>
      <c r="I3142" s="9">
        <f>((D3142*(1+E3142)^1*(C3142-F3142)-G3142)-MAX((D3142*(1+E3142)^1*(C3142-F3142)-G3142)-B3142/6,0)*'Расчет NPV'!$C$13)/(1+'Расчет NPV'!$C$12)^2</f>
        <v/>
      </c>
      <c r="J3142" s="9">
        <f>((D3142*(1+E3142)^2*(C3142-F3142)-G3142)-MAX((D3142*(1+E3142)^2*(C3142-F3142)-G3142)-B3142/6,0)*'Расчет NPV'!$C$13)/(1+'Расчет NPV'!$C$12)^3</f>
        <v/>
      </c>
      <c r="K3142" s="9">
        <f>((D3142*(1+E3142)^3*(C3142-F3142)-G3142)-MAX((D3142*(1+E3142)^3*(C3142-F3142)-G3142)-B3142/6,0)*'Расчет NPV'!$C$13)/(1+'Расчет NPV'!$C$12)^4</f>
        <v/>
      </c>
      <c r="L3142" s="9">
        <f>((D3142*(1+E3142)^4*(C3142-F3142)-G3142)-MAX((D3142*(1+E3142)^4*(C3142-F3142)-G3142)-B3142/6,0)*'Расчет NPV'!$C$13)/(1+'Расчет NPV'!$C$12)^5</f>
        <v/>
      </c>
      <c r="M3142" s="9">
        <f>((D3142*(1+E3142)^5*(C3142-F3142)-G3142)-MAX((D3142*(1+E3142)^5*(C3142-F3142)-G3142)-B3142/6,0)*'Расчет NPV'!$C$13)/(1+'Расчет NPV'!$C$12)^6</f>
        <v/>
      </c>
      <c r="N3142" s="13">
        <f>SUM(H3142:M3142)-B3142</f>
        <v/>
      </c>
    </row>
    <row r="3143">
      <c r="A3143" t="n">
        <v>3139</v>
      </c>
      <c r="B3143" s="9">
        <f>_xlfn.BETA.INV(RAND(),'Расчет NPV'!$E$5,'Расчет NPV'!$F$5,'Расчет NPV'!$B$5,'Расчет NPV'!$D$5)</f>
        <v/>
      </c>
      <c r="C3143" s="9">
        <f>_xlfn.BETA.INV(RAND(),'Расчет NPV'!$E$6,'Расчет NPV'!$F$6,'Расчет NPV'!$B$6,'Расчет NPV'!$D$6)</f>
        <v/>
      </c>
      <c r="D3143" s="9">
        <f>_xlfn.BETA.INV(RAND(),'Расчет NPV'!$E$7,'Расчет NPV'!$F$7,'Расчет NPV'!$B$7,'Расчет NPV'!$D$7)</f>
        <v/>
      </c>
      <c r="E3143" s="5">
        <f>_xlfn.BETA.INV(RAND(),'Расчет NPV'!$E$8,'Расчет NPV'!$F$8,'Расчет NPV'!$B$8,'Расчет NPV'!$D$8)</f>
        <v/>
      </c>
      <c r="F3143" s="9">
        <f>_xlfn.BETA.INV(RAND(),'Расчет NPV'!$E$9,'Расчет NPV'!$F$9,'Расчет NPV'!$B$9,'Расчет NPV'!$D$9)</f>
        <v/>
      </c>
      <c r="G3143" s="9">
        <f>_xlfn.BETA.INV(RAND(),'Расчет NPV'!$E$10,'Расчет NPV'!$F$10,'Расчет NPV'!$B$10,'Расчет NPV'!$D$10)</f>
        <v/>
      </c>
      <c r="H3143" s="9">
        <f>((D3143*(1+E3143)^0*'Расчет NPV'!$C$14*(C3143-F3143)-G3143)-MAX((D3143*(1+E3143)^0*'Расчет NPV'!$C$14*(C3143-F3143)-G3143)-B3143/6,0)*'Расчет NPV'!$C$13)/(1+'Расчет NPV'!$C$12)^1</f>
        <v/>
      </c>
      <c r="I3143" s="9">
        <f>((D3143*(1+E3143)^1*(C3143-F3143)-G3143)-MAX((D3143*(1+E3143)^1*(C3143-F3143)-G3143)-B3143/6,0)*'Расчет NPV'!$C$13)/(1+'Расчет NPV'!$C$12)^2</f>
        <v/>
      </c>
      <c r="J3143" s="9">
        <f>((D3143*(1+E3143)^2*(C3143-F3143)-G3143)-MAX((D3143*(1+E3143)^2*(C3143-F3143)-G3143)-B3143/6,0)*'Расчет NPV'!$C$13)/(1+'Расчет NPV'!$C$12)^3</f>
        <v/>
      </c>
      <c r="K3143" s="9">
        <f>((D3143*(1+E3143)^3*(C3143-F3143)-G3143)-MAX((D3143*(1+E3143)^3*(C3143-F3143)-G3143)-B3143/6,0)*'Расчет NPV'!$C$13)/(1+'Расчет NPV'!$C$12)^4</f>
        <v/>
      </c>
      <c r="L3143" s="9">
        <f>((D3143*(1+E3143)^4*(C3143-F3143)-G3143)-MAX((D3143*(1+E3143)^4*(C3143-F3143)-G3143)-B3143/6,0)*'Расчет NPV'!$C$13)/(1+'Расчет NPV'!$C$12)^5</f>
        <v/>
      </c>
      <c r="M3143" s="9">
        <f>((D3143*(1+E3143)^5*(C3143-F3143)-G3143)-MAX((D3143*(1+E3143)^5*(C3143-F3143)-G3143)-B3143/6,0)*'Расчет NPV'!$C$13)/(1+'Расчет NPV'!$C$12)^6</f>
        <v/>
      </c>
      <c r="N3143" s="13">
        <f>SUM(H3143:M3143)-B3143</f>
        <v/>
      </c>
    </row>
    <row r="3144">
      <c r="A3144" t="n">
        <v>3140</v>
      </c>
      <c r="B3144" s="9">
        <f>_xlfn.BETA.INV(RAND(),'Расчет NPV'!$E$5,'Расчет NPV'!$F$5,'Расчет NPV'!$B$5,'Расчет NPV'!$D$5)</f>
        <v/>
      </c>
      <c r="C3144" s="9">
        <f>_xlfn.BETA.INV(RAND(),'Расчет NPV'!$E$6,'Расчет NPV'!$F$6,'Расчет NPV'!$B$6,'Расчет NPV'!$D$6)</f>
        <v/>
      </c>
      <c r="D3144" s="9">
        <f>_xlfn.BETA.INV(RAND(),'Расчет NPV'!$E$7,'Расчет NPV'!$F$7,'Расчет NPV'!$B$7,'Расчет NPV'!$D$7)</f>
        <v/>
      </c>
      <c r="E3144" s="5">
        <f>_xlfn.BETA.INV(RAND(),'Расчет NPV'!$E$8,'Расчет NPV'!$F$8,'Расчет NPV'!$B$8,'Расчет NPV'!$D$8)</f>
        <v/>
      </c>
      <c r="F3144" s="9">
        <f>_xlfn.BETA.INV(RAND(),'Расчет NPV'!$E$9,'Расчет NPV'!$F$9,'Расчет NPV'!$B$9,'Расчет NPV'!$D$9)</f>
        <v/>
      </c>
      <c r="G3144" s="9">
        <f>_xlfn.BETA.INV(RAND(),'Расчет NPV'!$E$10,'Расчет NPV'!$F$10,'Расчет NPV'!$B$10,'Расчет NPV'!$D$10)</f>
        <v/>
      </c>
      <c r="H3144" s="9">
        <f>((D3144*(1+E3144)^0*'Расчет NPV'!$C$14*(C3144-F3144)-G3144)-MAX((D3144*(1+E3144)^0*'Расчет NPV'!$C$14*(C3144-F3144)-G3144)-B3144/6,0)*'Расчет NPV'!$C$13)/(1+'Расчет NPV'!$C$12)^1</f>
        <v/>
      </c>
      <c r="I3144" s="9">
        <f>((D3144*(1+E3144)^1*(C3144-F3144)-G3144)-MAX((D3144*(1+E3144)^1*(C3144-F3144)-G3144)-B3144/6,0)*'Расчет NPV'!$C$13)/(1+'Расчет NPV'!$C$12)^2</f>
        <v/>
      </c>
      <c r="J3144" s="9">
        <f>((D3144*(1+E3144)^2*(C3144-F3144)-G3144)-MAX((D3144*(1+E3144)^2*(C3144-F3144)-G3144)-B3144/6,0)*'Расчет NPV'!$C$13)/(1+'Расчет NPV'!$C$12)^3</f>
        <v/>
      </c>
      <c r="K3144" s="9">
        <f>((D3144*(1+E3144)^3*(C3144-F3144)-G3144)-MAX((D3144*(1+E3144)^3*(C3144-F3144)-G3144)-B3144/6,0)*'Расчет NPV'!$C$13)/(1+'Расчет NPV'!$C$12)^4</f>
        <v/>
      </c>
      <c r="L3144" s="9">
        <f>((D3144*(1+E3144)^4*(C3144-F3144)-G3144)-MAX((D3144*(1+E3144)^4*(C3144-F3144)-G3144)-B3144/6,0)*'Расчет NPV'!$C$13)/(1+'Расчет NPV'!$C$12)^5</f>
        <v/>
      </c>
      <c r="M3144" s="9">
        <f>((D3144*(1+E3144)^5*(C3144-F3144)-G3144)-MAX((D3144*(1+E3144)^5*(C3144-F3144)-G3144)-B3144/6,0)*'Расчет NPV'!$C$13)/(1+'Расчет NPV'!$C$12)^6</f>
        <v/>
      </c>
      <c r="N3144" s="13">
        <f>SUM(H3144:M3144)-B3144</f>
        <v/>
      </c>
    </row>
    <row r="3145">
      <c r="A3145" t="n">
        <v>3141</v>
      </c>
      <c r="B3145" s="9">
        <f>_xlfn.BETA.INV(RAND(),'Расчет NPV'!$E$5,'Расчет NPV'!$F$5,'Расчет NPV'!$B$5,'Расчет NPV'!$D$5)</f>
        <v/>
      </c>
      <c r="C3145" s="9">
        <f>_xlfn.BETA.INV(RAND(),'Расчет NPV'!$E$6,'Расчет NPV'!$F$6,'Расчет NPV'!$B$6,'Расчет NPV'!$D$6)</f>
        <v/>
      </c>
      <c r="D3145" s="9">
        <f>_xlfn.BETA.INV(RAND(),'Расчет NPV'!$E$7,'Расчет NPV'!$F$7,'Расчет NPV'!$B$7,'Расчет NPV'!$D$7)</f>
        <v/>
      </c>
      <c r="E3145" s="5">
        <f>_xlfn.BETA.INV(RAND(),'Расчет NPV'!$E$8,'Расчет NPV'!$F$8,'Расчет NPV'!$B$8,'Расчет NPV'!$D$8)</f>
        <v/>
      </c>
      <c r="F3145" s="9">
        <f>_xlfn.BETA.INV(RAND(),'Расчет NPV'!$E$9,'Расчет NPV'!$F$9,'Расчет NPV'!$B$9,'Расчет NPV'!$D$9)</f>
        <v/>
      </c>
      <c r="G3145" s="9">
        <f>_xlfn.BETA.INV(RAND(),'Расчет NPV'!$E$10,'Расчет NPV'!$F$10,'Расчет NPV'!$B$10,'Расчет NPV'!$D$10)</f>
        <v/>
      </c>
      <c r="H3145" s="9">
        <f>((D3145*(1+E3145)^0*'Расчет NPV'!$C$14*(C3145-F3145)-G3145)-MAX((D3145*(1+E3145)^0*'Расчет NPV'!$C$14*(C3145-F3145)-G3145)-B3145/6,0)*'Расчет NPV'!$C$13)/(1+'Расчет NPV'!$C$12)^1</f>
        <v/>
      </c>
      <c r="I3145" s="9">
        <f>((D3145*(1+E3145)^1*(C3145-F3145)-G3145)-MAX((D3145*(1+E3145)^1*(C3145-F3145)-G3145)-B3145/6,0)*'Расчет NPV'!$C$13)/(1+'Расчет NPV'!$C$12)^2</f>
        <v/>
      </c>
      <c r="J3145" s="9">
        <f>((D3145*(1+E3145)^2*(C3145-F3145)-G3145)-MAX((D3145*(1+E3145)^2*(C3145-F3145)-G3145)-B3145/6,0)*'Расчет NPV'!$C$13)/(1+'Расчет NPV'!$C$12)^3</f>
        <v/>
      </c>
      <c r="K3145" s="9">
        <f>((D3145*(1+E3145)^3*(C3145-F3145)-G3145)-MAX((D3145*(1+E3145)^3*(C3145-F3145)-G3145)-B3145/6,0)*'Расчет NPV'!$C$13)/(1+'Расчет NPV'!$C$12)^4</f>
        <v/>
      </c>
      <c r="L3145" s="9">
        <f>((D3145*(1+E3145)^4*(C3145-F3145)-G3145)-MAX((D3145*(1+E3145)^4*(C3145-F3145)-G3145)-B3145/6,0)*'Расчет NPV'!$C$13)/(1+'Расчет NPV'!$C$12)^5</f>
        <v/>
      </c>
      <c r="M3145" s="9">
        <f>((D3145*(1+E3145)^5*(C3145-F3145)-G3145)-MAX((D3145*(1+E3145)^5*(C3145-F3145)-G3145)-B3145/6,0)*'Расчет NPV'!$C$13)/(1+'Расчет NPV'!$C$12)^6</f>
        <v/>
      </c>
      <c r="N3145" s="13">
        <f>SUM(H3145:M3145)-B3145</f>
        <v/>
      </c>
    </row>
    <row r="3146">
      <c r="A3146" t="n">
        <v>3142</v>
      </c>
      <c r="B3146" s="9">
        <f>_xlfn.BETA.INV(RAND(),'Расчет NPV'!$E$5,'Расчет NPV'!$F$5,'Расчет NPV'!$B$5,'Расчет NPV'!$D$5)</f>
        <v/>
      </c>
      <c r="C3146" s="9">
        <f>_xlfn.BETA.INV(RAND(),'Расчет NPV'!$E$6,'Расчет NPV'!$F$6,'Расчет NPV'!$B$6,'Расчет NPV'!$D$6)</f>
        <v/>
      </c>
      <c r="D3146" s="9">
        <f>_xlfn.BETA.INV(RAND(),'Расчет NPV'!$E$7,'Расчет NPV'!$F$7,'Расчет NPV'!$B$7,'Расчет NPV'!$D$7)</f>
        <v/>
      </c>
      <c r="E3146" s="5">
        <f>_xlfn.BETA.INV(RAND(),'Расчет NPV'!$E$8,'Расчет NPV'!$F$8,'Расчет NPV'!$B$8,'Расчет NPV'!$D$8)</f>
        <v/>
      </c>
      <c r="F3146" s="9">
        <f>_xlfn.BETA.INV(RAND(),'Расчет NPV'!$E$9,'Расчет NPV'!$F$9,'Расчет NPV'!$B$9,'Расчет NPV'!$D$9)</f>
        <v/>
      </c>
      <c r="G3146" s="9">
        <f>_xlfn.BETA.INV(RAND(),'Расчет NPV'!$E$10,'Расчет NPV'!$F$10,'Расчет NPV'!$B$10,'Расчет NPV'!$D$10)</f>
        <v/>
      </c>
      <c r="H3146" s="9">
        <f>((D3146*(1+E3146)^0*'Расчет NPV'!$C$14*(C3146-F3146)-G3146)-MAX((D3146*(1+E3146)^0*'Расчет NPV'!$C$14*(C3146-F3146)-G3146)-B3146/6,0)*'Расчет NPV'!$C$13)/(1+'Расчет NPV'!$C$12)^1</f>
        <v/>
      </c>
      <c r="I3146" s="9">
        <f>((D3146*(1+E3146)^1*(C3146-F3146)-G3146)-MAX((D3146*(1+E3146)^1*(C3146-F3146)-G3146)-B3146/6,0)*'Расчет NPV'!$C$13)/(1+'Расчет NPV'!$C$12)^2</f>
        <v/>
      </c>
      <c r="J3146" s="9">
        <f>((D3146*(1+E3146)^2*(C3146-F3146)-G3146)-MAX((D3146*(1+E3146)^2*(C3146-F3146)-G3146)-B3146/6,0)*'Расчет NPV'!$C$13)/(1+'Расчет NPV'!$C$12)^3</f>
        <v/>
      </c>
      <c r="K3146" s="9">
        <f>((D3146*(1+E3146)^3*(C3146-F3146)-G3146)-MAX((D3146*(1+E3146)^3*(C3146-F3146)-G3146)-B3146/6,0)*'Расчет NPV'!$C$13)/(1+'Расчет NPV'!$C$12)^4</f>
        <v/>
      </c>
      <c r="L3146" s="9">
        <f>((D3146*(1+E3146)^4*(C3146-F3146)-G3146)-MAX((D3146*(1+E3146)^4*(C3146-F3146)-G3146)-B3146/6,0)*'Расчет NPV'!$C$13)/(1+'Расчет NPV'!$C$12)^5</f>
        <v/>
      </c>
      <c r="M3146" s="9">
        <f>((D3146*(1+E3146)^5*(C3146-F3146)-G3146)-MAX((D3146*(1+E3146)^5*(C3146-F3146)-G3146)-B3146/6,0)*'Расчет NPV'!$C$13)/(1+'Расчет NPV'!$C$12)^6</f>
        <v/>
      </c>
      <c r="N3146" s="13">
        <f>SUM(H3146:M3146)-B3146</f>
        <v/>
      </c>
    </row>
    <row r="3147">
      <c r="A3147" t="n">
        <v>3143</v>
      </c>
      <c r="B3147" s="9">
        <f>_xlfn.BETA.INV(RAND(),'Расчет NPV'!$E$5,'Расчет NPV'!$F$5,'Расчет NPV'!$B$5,'Расчет NPV'!$D$5)</f>
        <v/>
      </c>
      <c r="C3147" s="9">
        <f>_xlfn.BETA.INV(RAND(),'Расчет NPV'!$E$6,'Расчет NPV'!$F$6,'Расчет NPV'!$B$6,'Расчет NPV'!$D$6)</f>
        <v/>
      </c>
      <c r="D3147" s="9">
        <f>_xlfn.BETA.INV(RAND(),'Расчет NPV'!$E$7,'Расчет NPV'!$F$7,'Расчет NPV'!$B$7,'Расчет NPV'!$D$7)</f>
        <v/>
      </c>
      <c r="E3147" s="5">
        <f>_xlfn.BETA.INV(RAND(),'Расчет NPV'!$E$8,'Расчет NPV'!$F$8,'Расчет NPV'!$B$8,'Расчет NPV'!$D$8)</f>
        <v/>
      </c>
      <c r="F3147" s="9">
        <f>_xlfn.BETA.INV(RAND(),'Расчет NPV'!$E$9,'Расчет NPV'!$F$9,'Расчет NPV'!$B$9,'Расчет NPV'!$D$9)</f>
        <v/>
      </c>
      <c r="G3147" s="9">
        <f>_xlfn.BETA.INV(RAND(),'Расчет NPV'!$E$10,'Расчет NPV'!$F$10,'Расчет NPV'!$B$10,'Расчет NPV'!$D$10)</f>
        <v/>
      </c>
      <c r="H3147" s="9">
        <f>((D3147*(1+E3147)^0*'Расчет NPV'!$C$14*(C3147-F3147)-G3147)-MAX((D3147*(1+E3147)^0*'Расчет NPV'!$C$14*(C3147-F3147)-G3147)-B3147/6,0)*'Расчет NPV'!$C$13)/(1+'Расчет NPV'!$C$12)^1</f>
        <v/>
      </c>
      <c r="I3147" s="9">
        <f>((D3147*(1+E3147)^1*(C3147-F3147)-G3147)-MAX((D3147*(1+E3147)^1*(C3147-F3147)-G3147)-B3147/6,0)*'Расчет NPV'!$C$13)/(1+'Расчет NPV'!$C$12)^2</f>
        <v/>
      </c>
      <c r="J3147" s="9">
        <f>((D3147*(1+E3147)^2*(C3147-F3147)-G3147)-MAX((D3147*(1+E3147)^2*(C3147-F3147)-G3147)-B3147/6,0)*'Расчет NPV'!$C$13)/(1+'Расчет NPV'!$C$12)^3</f>
        <v/>
      </c>
      <c r="K3147" s="9">
        <f>((D3147*(1+E3147)^3*(C3147-F3147)-G3147)-MAX((D3147*(1+E3147)^3*(C3147-F3147)-G3147)-B3147/6,0)*'Расчет NPV'!$C$13)/(1+'Расчет NPV'!$C$12)^4</f>
        <v/>
      </c>
      <c r="L3147" s="9">
        <f>((D3147*(1+E3147)^4*(C3147-F3147)-G3147)-MAX((D3147*(1+E3147)^4*(C3147-F3147)-G3147)-B3147/6,0)*'Расчет NPV'!$C$13)/(1+'Расчет NPV'!$C$12)^5</f>
        <v/>
      </c>
      <c r="M3147" s="9">
        <f>((D3147*(1+E3147)^5*(C3147-F3147)-G3147)-MAX((D3147*(1+E3147)^5*(C3147-F3147)-G3147)-B3147/6,0)*'Расчет NPV'!$C$13)/(1+'Расчет NPV'!$C$12)^6</f>
        <v/>
      </c>
      <c r="N3147" s="13">
        <f>SUM(H3147:M3147)-B3147</f>
        <v/>
      </c>
    </row>
    <row r="3148">
      <c r="A3148" t="n">
        <v>3144</v>
      </c>
      <c r="B3148" s="9">
        <f>_xlfn.BETA.INV(RAND(),'Расчет NPV'!$E$5,'Расчет NPV'!$F$5,'Расчет NPV'!$B$5,'Расчет NPV'!$D$5)</f>
        <v/>
      </c>
      <c r="C3148" s="9">
        <f>_xlfn.BETA.INV(RAND(),'Расчет NPV'!$E$6,'Расчет NPV'!$F$6,'Расчет NPV'!$B$6,'Расчет NPV'!$D$6)</f>
        <v/>
      </c>
      <c r="D3148" s="9">
        <f>_xlfn.BETA.INV(RAND(),'Расчет NPV'!$E$7,'Расчет NPV'!$F$7,'Расчет NPV'!$B$7,'Расчет NPV'!$D$7)</f>
        <v/>
      </c>
      <c r="E3148" s="5">
        <f>_xlfn.BETA.INV(RAND(),'Расчет NPV'!$E$8,'Расчет NPV'!$F$8,'Расчет NPV'!$B$8,'Расчет NPV'!$D$8)</f>
        <v/>
      </c>
      <c r="F3148" s="9">
        <f>_xlfn.BETA.INV(RAND(),'Расчет NPV'!$E$9,'Расчет NPV'!$F$9,'Расчет NPV'!$B$9,'Расчет NPV'!$D$9)</f>
        <v/>
      </c>
      <c r="G3148" s="9">
        <f>_xlfn.BETA.INV(RAND(),'Расчет NPV'!$E$10,'Расчет NPV'!$F$10,'Расчет NPV'!$B$10,'Расчет NPV'!$D$10)</f>
        <v/>
      </c>
      <c r="H3148" s="9">
        <f>((D3148*(1+E3148)^0*'Расчет NPV'!$C$14*(C3148-F3148)-G3148)-MAX((D3148*(1+E3148)^0*'Расчет NPV'!$C$14*(C3148-F3148)-G3148)-B3148/6,0)*'Расчет NPV'!$C$13)/(1+'Расчет NPV'!$C$12)^1</f>
        <v/>
      </c>
      <c r="I3148" s="9">
        <f>((D3148*(1+E3148)^1*(C3148-F3148)-G3148)-MAX((D3148*(1+E3148)^1*(C3148-F3148)-G3148)-B3148/6,0)*'Расчет NPV'!$C$13)/(1+'Расчет NPV'!$C$12)^2</f>
        <v/>
      </c>
      <c r="J3148" s="9">
        <f>((D3148*(1+E3148)^2*(C3148-F3148)-G3148)-MAX((D3148*(1+E3148)^2*(C3148-F3148)-G3148)-B3148/6,0)*'Расчет NPV'!$C$13)/(1+'Расчет NPV'!$C$12)^3</f>
        <v/>
      </c>
      <c r="K3148" s="9">
        <f>((D3148*(1+E3148)^3*(C3148-F3148)-G3148)-MAX((D3148*(1+E3148)^3*(C3148-F3148)-G3148)-B3148/6,0)*'Расчет NPV'!$C$13)/(1+'Расчет NPV'!$C$12)^4</f>
        <v/>
      </c>
      <c r="L3148" s="9">
        <f>((D3148*(1+E3148)^4*(C3148-F3148)-G3148)-MAX((D3148*(1+E3148)^4*(C3148-F3148)-G3148)-B3148/6,0)*'Расчет NPV'!$C$13)/(1+'Расчет NPV'!$C$12)^5</f>
        <v/>
      </c>
      <c r="M3148" s="9">
        <f>((D3148*(1+E3148)^5*(C3148-F3148)-G3148)-MAX((D3148*(1+E3148)^5*(C3148-F3148)-G3148)-B3148/6,0)*'Расчет NPV'!$C$13)/(1+'Расчет NPV'!$C$12)^6</f>
        <v/>
      </c>
      <c r="N3148" s="13">
        <f>SUM(H3148:M3148)-B3148</f>
        <v/>
      </c>
    </row>
    <row r="3149">
      <c r="A3149" t="n">
        <v>3145</v>
      </c>
      <c r="B3149" s="9">
        <f>_xlfn.BETA.INV(RAND(),'Расчет NPV'!$E$5,'Расчет NPV'!$F$5,'Расчет NPV'!$B$5,'Расчет NPV'!$D$5)</f>
        <v/>
      </c>
      <c r="C3149" s="9">
        <f>_xlfn.BETA.INV(RAND(),'Расчет NPV'!$E$6,'Расчет NPV'!$F$6,'Расчет NPV'!$B$6,'Расчет NPV'!$D$6)</f>
        <v/>
      </c>
      <c r="D3149" s="9">
        <f>_xlfn.BETA.INV(RAND(),'Расчет NPV'!$E$7,'Расчет NPV'!$F$7,'Расчет NPV'!$B$7,'Расчет NPV'!$D$7)</f>
        <v/>
      </c>
      <c r="E3149" s="5">
        <f>_xlfn.BETA.INV(RAND(),'Расчет NPV'!$E$8,'Расчет NPV'!$F$8,'Расчет NPV'!$B$8,'Расчет NPV'!$D$8)</f>
        <v/>
      </c>
      <c r="F3149" s="9">
        <f>_xlfn.BETA.INV(RAND(),'Расчет NPV'!$E$9,'Расчет NPV'!$F$9,'Расчет NPV'!$B$9,'Расчет NPV'!$D$9)</f>
        <v/>
      </c>
      <c r="G3149" s="9">
        <f>_xlfn.BETA.INV(RAND(),'Расчет NPV'!$E$10,'Расчет NPV'!$F$10,'Расчет NPV'!$B$10,'Расчет NPV'!$D$10)</f>
        <v/>
      </c>
      <c r="H3149" s="9">
        <f>((D3149*(1+E3149)^0*'Расчет NPV'!$C$14*(C3149-F3149)-G3149)-MAX((D3149*(1+E3149)^0*'Расчет NPV'!$C$14*(C3149-F3149)-G3149)-B3149/6,0)*'Расчет NPV'!$C$13)/(1+'Расчет NPV'!$C$12)^1</f>
        <v/>
      </c>
      <c r="I3149" s="9">
        <f>((D3149*(1+E3149)^1*(C3149-F3149)-G3149)-MAX((D3149*(1+E3149)^1*(C3149-F3149)-G3149)-B3149/6,0)*'Расчет NPV'!$C$13)/(1+'Расчет NPV'!$C$12)^2</f>
        <v/>
      </c>
      <c r="J3149" s="9">
        <f>((D3149*(1+E3149)^2*(C3149-F3149)-G3149)-MAX((D3149*(1+E3149)^2*(C3149-F3149)-G3149)-B3149/6,0)*'Расчет NPV'!$C$13)/(1+'Расчет NPV'!$C$12)^3</f>
        <v/>
      </c>
      <c r="K3149" s="9">
        <f>((D3149*(1+E3149)^3*(C3149-F3149)-G3149)-MAX((D3149*(1+E3149)^3*(C3149-F3149)-G3149)-B3149/6,0)*'Расчет NPV'!$C$13)/(1+'Расчет NPV'!$C$12)^4</f>
        <v/>
      </c>
      <c r="L3149" s="9">
        <f>((D3149*(1+E3149)^4*(C3149-F3149)-G3149)-MAX((D3149*(1+E3149)^4*(C3149-F3149)-G3149)-B3149/6,0)*'Расчет NPV'!$C$13)/(1+'Расчет NPV'!$C$12)^5</f>
        <v/>
      </c>
      <c r="M3149" s="9">
        <f>((D3149*(1+E3149)^5*(C3149-F3149)-G3149)-MAX((D3149*(1+E3149)^5*(C3149-F3149)-G3149)-B3149/6,0)*'Расчет NPV'!$C$13)/(1+'Расчет NPV'!$C$12)^6</f>
        <v/>
      </c>
      <c r="N3149" s="13">
        <f>SUM(H3149:M3149)-B3149</f>
        <v/>
      </c>
    </row>
    <row r="3150">
      <c r="A3150" t="n">
        <v>3146</v>
      </c>
      <c r="B3150" s="9">
        <f>_xlfn.BETA.INV(RAND(),'Расчет NPV'!$E$5,'Расчет NPV'!$F$5,'Расчет NPV'!$B$5,'Расчет NPV'!$D$5)</f>
        <v/>
      </c>
      <c r="C3150" s="9">
        <f>_xlfn.BETA.INV(RAND(),'Расчет NPV'!$E$6,'Расчет NPV'!$F$6,'Расчет NPV'!$B$6,'Расчет NPV'!$D$6)</f>
        <v/>
      </c>
      <c r="D3150" s="9">
        <f>_xlfn.BETA.INV(RAND(),'Расчет NPV'!$E$7,'Расчет NPV'!$F$7,'Расчет NPV'!$B$7,'Расчет NPV'!$D$7)</f>
        <v/>
      </c>
      <c r="E3150" s="5">
        <f>_xlfn.BETA.INV(RAND(),'Расчет NPV'!$E$8,'Расчет NPV'!$F$8,'Расчет NPV'!$B$8,'Расчет NPV'!$D$8)</f>
        <v/>
      </c>
      <c r="F3150" s="9">
        <f>_xlfn.BETA.INV(RAND(),'Расчет NPV'!$E$9,'Расчет NPV'!$F$9,'Расчет NPV'!$B$9,'Расчет NPV'!$D$9)</f>
        <v/>
      </c>
      <c r="G3150" s="9">
        <f>_xlfn.BETA.INV(RAND(),'Расчет NPV'!$E$10,'Расчет NPV'!$F$10,'Расчет NPV'!$B$10,'Расчет NPV'!$D$10)</f>
        <v/>
      </c>
      <c r="H3150" s="9">
        <f>((D3150*(1+E3150)^0*'Расчет NPV'!$C$14*(C3150-F3150)-G3150)-MAX((D3150*(1+E3150)^0*'Расчет NPV'!$C$14*(C3150-F3150)-G3150)-B3150/6,0)*'Расчет NPV'!$C$13)/(1+'Расчет NPV'!$C$12)^1</f>
        <v/>
      </c>
      <c r="I3150" s="9">
        <f>((D3150*(1+E3150)^1*(C3150-F3150)-G3150)-MAX((D3150*(1+E3150)^1*(C3150-F3150)-G3150)-B3150/6,0)*'Расчет NPV'!$C$13)/(1+'Расчет NPV'!$C$12)^2</f>
        <v/>
      </c>
      <c r="J3150" s="9">
        <f>((D3150*(1+E3150)^2*(C3150-F3150)-G3150)-MAX((D3150*(1+E3150)^2*(C3150-F3150)-G3150)-B3150/6,0)*'Расчет NPV'!$C$13)/(1+'Расчет NPV'!$C$12)^3</f>
        <v/>
      </c>
      <c r="K3150" s="9">
        <f>((D3150*(1+E3150)^3*(C3150-F3150)-G3150)-MAX((D3150*(1+E3150)^3*(C3150-F3150)-G3150)-B3150/6,0)*'Расчет NPV'!$C$13)/(1+'Расчет NPV'!$C$12)^4</f>
        <v/>
      </c>
      <c r="L3150" s="9">
        <f>((D3150*(1+E3150)^4*(C3150-F3150)-G3150)-MAX((D3150*(1+E3150)^4*(C3150-F3150)-G3150)-B3150/6,0)*'Расчет NPV'!$C$13)/(1+'Расчет NPV'!$C$12)^5</f>
        <v/>
      </c>
      <c r="M3150" s="9">
        <f>((D3150*(1+E3150)^5*(C3150-F3150)-G3150)-MAX((D3150*(1+E3150)^5*(C3150-F3150)-G3150)-B3150/6,0)*'Расчет NPV'!$C$13)/(1+'Расчет NPV'!$C$12)^6</f>
        <v/>
      </c>
      <c r="N3150" s="13">
        <f>SUM(H3150:M3150)-B3150</f>
        <v/>
      </c>
    </row>
    <row r="3151">
      <c r="A3151" t="n">
        <v>3147</v>
      </c>
      <c r="B3151" s="9">
        <f>_xlfn.BETA.INV(RAND(),'Расчет NPV'!$E$5,'Расчет NPV'!$F$5,'Расчет NPV'!$B$5,'Расчет NPV'!$D$5)</f>
        <v/>
      </c>
      <c r="C3151" s="9">
        <f>_xlfn.BETA.INV(RAND(),'Расчет NPV'!$E$6,'Расчет NPV'!$F$6,'Расчет NPV'!$B$6,'Расчет NPV'!$D$6)</f>
        <v/>
      </c>
      <c r="D3151" s="9">
        <f>_xlfn.BETA.INV(RAND(),'Расчет NPV'!$E$7,'Расчет NPV'!$F$7,'Расчет NPV'!$B$7,'Расчет NPV'!$D$7)</f>
        <v/>
      </c>
      <c r="E3151" s="5">
        <f>_xlfn.BETA.INV(RAND(),'Расчет NPV'!$E$8,'Расчет NPV'!$F$8,'Расчет NPV'!$B$8,'Расчет NPV'!$D$8)</f>
        <v/>
      </c>
      <c r="F3151" s="9">
        <f>_xlfn.BETA.INV(RAND(),'Расчет NPV'!$E$9,'Расчет NPV'!$F$9,'Расчет NPV'!$B$9,'Расчет NPV'!$D$9)</f>
        <v/>
      </c>
      <c r="G3151" s="9">
        <f>_xlfn.BETA.INV(RAND(),'Расчет NPV'!$E$10,'Расчет NPV'!$F$10,'Расчет NPV'!$B$10,'Расчет NPV'!$D$10)</f>
        <v/>
      </c>
      <c r="H3151" s="9">
        <f>((D3151*(1+E3151)^0*'Расчет NPV'!$C$14*(C3151-F3151)-G3151)-MAX((D3151*(1+E3151)^0*'Расчет NPV'!$C$14*(C3151-F3151)-G3151)-B3151/6,0)*'Расчет NPV'!$C$13)/(1+'Расчет NPV'!$C$12)^1</f>
        <v/>
      </c>
      <c r="I3151" s="9">
        <f>((D3151*(1+E3151)^1*(C3151-F3151)-G3151)-MAX((D3151*(1+E3151)^1*(C3151-F3151)-G3151)-B3151/6,0)*'Расчет NPV'!$C$13)/(1+'Расчет NPV'!$C$12)^2</f>
        <v/>
      </c>
      <c r="J3151" s="9">
        <f>((D3151*(1+E3151)^2*(C3151-F3151)-G3151)-MAX((D3151*(1+E3151)^2*(C3151-F3151)-G3151)-B3151/6,0)*'Расчет NPV'!$C$13)/(1+'Расчет NPV'!$C$12)^3</f>
        <v/>
      </c>
      <c r="K3151" s="9">
        <f>((D3151*(1+E3151)^3*(C3151-F3151)-G3151)-MAX((D3151*(1+E3151)^3*(C3151-F3151)-G3151)-B3151/6,0)*'Расчет NPV'!$C$13)/(1+'Расчет NPV'!$C$12)^4</f>
        <v/>
      </c>
      <c r="L3151" s="9">
        <f>((D3151*(1+E3151)^4*(C3151-F3151)-G3151)-MAX((D3151*(1+E3151)^4*(C3151-F3151)-G3151)-B3151/6,0)*'Расчет NPV'!$C$13)/(1+'Расчет NPV'!$C$12)^5</f>
        <v/>
      </c>
      <c r="M3151" s="9">
        <f>((D3151*(1+E3151)^5*(C3151-F3151)-G3151)-MAX((D3151*(1+E3151)^5*(C3151-F3151)-G3151)-B3151/6,0)*'Расчет NPV'!$C$13)/(1+'Расчет NPV'!$C$12)^6</f>
        <v/>
      </c>
      <c r="N3151" s="13">
        <f>SUM(H3151:M3151)-B3151</f>
        <v/>
      </c>
    </row>
    <row r="3152">
      <c r="A3152" t="n">
        <v>3148</v>
      </c>
      <c r="B3152" s="9">
        <f>_xlfn.BETA.INV(RAND(),'Расчет NPV'!$E$5,'Расчет NPV'!$F$5,'Расчет NPV'!$B$5,'Расчет NPV'!$D$5)</f>
        <v/>
      </c>
      <c r="C3152" s="9">
        <f>_xlfn.BETA.INV(RAND(),'Расчет NPV'!$E$6,'Расчет NPV'!$F$6,'Расчет NPV'!$B$6,'Расчет NPV'!$D$6)</f>
        <v/>
      </c>
      <c r="D3152" s="9">
        <f>_xlfn.BETA.INV(RAND(),'Расчет NPV'!$E$7,'Расчет NPV'!$F$7,'Расчет NPV'!$B$7,'Расчет NPV'!$D$7)</f>
        <v/>
      </c>
      <c r="E3152" s="5">
        <f>_xlfn.BETA.INV(RAND(),'Расчет NPV'!$E$8,'Расчет NPV'!$F$8,'Расчет NPV'!$B$8,'Расчет NPV'!$D$8)</f>
        <v/>
      </c>
      <c r="F3152" s="9">
        <f>_xlfn.BETA.INV(RAND(),'Расчет NPV'!$E$9,'Расчет NPV'!$F$9,'Расчет NPV'!$B$9,'Расчет NPV'!$D$9)</f>
        <v/>
      </c>
      <c r="G3152" s="9">
        <f>_xlfn.BETA.INV(RAND(),'Расчет NPV'!$E$10,'Расчет NPV'!$F$10,'Расчет NPV'!$B$10,'Расчет NPV'!$D$10)</f>
        <v/>
      </c>
      <c r="H3152" s="9">
        <f>((D3152*(1+E3152)^0*'Расчет NPV'!$C$14*(C3152-F3152)-G3152)-MAX((D3152*(1+E3152)^0*'Расчет NPV'!$C$14*(C3152-F3152)-G3152)-B3152/6,0)*'Расчет NPV'!$C$13)/(1+'Расчет NPV'!$C$12)^1</f>
        <v/>
      </c>
      <c r="I3152" s="9">
        <f>((D3152*(1+E3152)^1*(C3152-F3152)-G3152)-MAX((D3152*(1+E3152)^1*(C3152-F3152)-G3152)-B3152/6,0)*'Расчет NPV'!$C$13)/(1+'Расчет NPV'!$C$12)^2</f>
        <v/>
      </c>
      <c r="J3152" s="9">
        <f>((D3152*(1+E3152)^2*(C3152-F3152)-G3152)-MAX((D3152*(1+E3152)^2*(C3152-F3152)-G3152)-B3152/6,0)*'Расчет NPV'!$C$13)/(1+'Расчет NPV'!$C$12)^3</f>
        <v/>
      </c>
      <c r="K3152" s="9">
        <f>((D3152*(1+E3152)^3*(C3152-F3152)-G3152)-MAX((D3152*(1+E3152)^3*(C3152-F3152)-G3152)-B3152/6,0)*'Расчет NPV'!$C$13)/(1+'Расчет NPV'!$C$12)^4</f>
        <v/>
      </c>
      <c r="L3152" s="9">
        <f>((D3152*(1+E3152)^4*(C3152-F3152)-G3152)-MAX((D3152*(1+E3152)^4*(C3152-F3152)-G3152)-B3152/6,0)*'Расчет NPV'!$C$13)/(1+'Расчет NPV'!$C$12)^5</f>
        <v/>
      </c>
      <c r="M3152" s="9">
        <f>((D3152*(1+E3152)^5*(C3152-F3152)-G3152)-MAX((D3152*(1+E3152)^5*(C3152-F3152)-G3152)-B3152/6,0)*'Расчет NPV'!$C$13)/(1+'Расчет NPV'!$C$12)^6</f>
        <v/>
      </c>
      <c r="N3152" s="13">
        <f>SUM(H3152:M3152)-B3152</f>
        <v/>
      </c>
    </row>
    <row r="3153">
      <c r="A3153" t="n">
        <v>3149</v>
      </c>
      <c r="B3153" s="9">
        <f>_xlfn.BETA.INV(RAND(),'Расчет NPV'!$E$5,'Расчет NPV'!$F$5,'Расчет NPV'!$B$5,'Расчет NPV'!$D$5)</f>
        <v/>
      </c>
      <c r="C3153" s="9">
        <f>_xlfn.BETA.INV(RAND(),'Расчет NPV'!$E$6,'Расчет NPV'!$F$6,'Расчет NPV'!$B$6,'Расчет NPV'!$D$6)</f>
        <v/>
      </c>
      <c r="D3153" s="9">
        <f>_xlfn.BETA.INV(RAND(),'Расчет NPV'!$E$7,'Расчет NPV'!$F$7,'Расчет NPV'!$B$7,'Расчет NPV'!$D$7)</f>
        <v/>
      </c>
      <c r="E3153" s="5">
        <f>_xlfn.BETA.INV(RAND(),'Расчет NPV'!$E$8,'Расчет NPV'!$F$8,'Расчет NPV'!$B$8,'Расчет NPV'!$D$8)</f>
        <v/>
      </c>
      <c r="F3153" s="9">
        <f>_xlfn.BETA.INV(RAND(),'Расчет NPV'!$E$9,'Расчет NPV'!$F$9,'Расчет NPV'!$B$9,'Расчет NPV'!$D$9)</f>
        <v/>
      </c>
      <c r="G3153" s="9">
        <f>_xlfn.BETA.INV(RAND(),'Расчет NPV'!$E$10,'Расчет NPV'!$F$10,'Расчет NPV'!$B$10,'Расчет NPV'!$D$10)</f>
        <v/>
      </c>
      <c r="H3153" s="9">
        <f>((D3153*(1+E3153)^0*'Расчет NPV'!$C$14*(C3153-F3153)-G3153)-MAX((D3153*(1+E3153)^0*'Расчет NPV'!$C$14*(C3153-F3153)-G3153)-B3153/6,0)*'Расчет NPV'!$C$13)/(1+'Расчет NPV'!$C$12)^1</f>
        <v/>
      </c>
      <c r="I3153" s="9">
        <f>((D3153*(1+E3153)^1*(C3153-F3153)-G3153)-MAX((D3153*(1+E3153)^1*(C3153-F3153)-G3153)-B3153/6,0)*'Расчет NPV'!$C$13)/(1+'Расчет NPV'!$C$12)^2</f>
        <v/>
      </c>
      <c r="J3153" s="9">
        <f>((D3153*(1+E3153)^2*(C3153-F3153)-G3153)-MAX((D3153*(1+E3153)^2*(C3153-F3153)-G3153)-B3153/6,0)*'Расчет NPV'!$C$13)/(1+'Расчет NPV'!$C$12)^3</f>
        <v/>
      </c>
      <c r="K3153" s="9">
        <f>((D3153*(1+E3153)^3*(C3153-F3153)-G3153)-MAX((D3153*(1+E3153)^3*(C3153-F3153)-G3153)-B3153/6,0)*'Расчет NPV'!$C$13)/(1+'Расчет NPV'!$C$12)^4</f>
        <v/>
      </c>
      <c r="L3153" s="9">
        <f>((D3153*(1+E3153)^4*(C3153-F3153)-G3153)-MAX((D3153*(1+E3153)^4*(C3153-F3153)-G3153)-B3153/6,0)*'Расчет NPV'!$C$13)/(1+'Расчет NPV'!$C$12)^5</f>
        <v/>
      </c>
      <c r="M3153" s="9">
        <f>((D3153*(1+E3153)^5*(C3153-F3153)-G3153)-MAX((D3153*(1+E3153)^5*(C3153-F3153)-G3153)-B3153/6,0)*'Расчет NPV'!$C$13)/(1+'Расчет NPV'!$C$12)^6</f>
        <v/>
      </c>
      <c r="N3153" s="13">
        <f>SUM(H3153:M3153)-B3153</f>
        <v/>
      </c>
    </row>
    <row r="3154">
      <c r="A3154" t="n">
        <v>3150</v>
      </c>
      <c r="B3154" s="9">
        <f>_xlfn.BETA.INV(RAND(),'Расчет NPV'!$E$5,'Расчет NPV'!$F$5,'Расчет NPV'!$B$5,'Расчет NPV'!$D$5)</f>
        <v/>
      </c>
      <c r="C3154" s="9">
        <f>_xlfn.BETA.INV(RAND(),'Расчет NPV'!$E$6,'Расчет NPV'!$F$6,'Расчет NPV'!$B$6,'Расчет NPV'!$D$6)</f>
        <v/>
      </c>
      <c r="D3154" s="9">
        <f>_xlfn.BETA.INV(RAND(),'Расчет NPV'!$E$7,'Расчет NPV'!$F$7,'Расчет NPV'!$B$7,'Расчет NPV'!$D$7)</f>
        <v/>
      </c>
      <c r="E3154" s="5">
        <f>_xlfn.BETA.INV(RAND(),'Расчет NPV'!$E$8,'Расчет NPV'!$F$8,'Расчет NPV'!$B$8,'Расчет NPV'!$D$8)</f>
        <v/>
      </c>
      <c r="F3154" s="9">
        <f>_xlfn.BETA.INV(RAND(),'Расчет NPV'!$E$9,'Расчет NPV'!$F$9,'Расчет NPV'!$B$9,'Расчет NPV'!$D$9)</f>
        <v/>
      </c>
      <c r="G3154" s="9">
        <f>_xlfn.BETA.INV(RAND(),'Расчет NPV'!$E$10,'Расчет NPV'!$F$10,'Расчет NPV'!$B$10,'Расчет NPV'!$D$10)</f>
        <v/>
      </c>
      <c r="H3154" s="9">
        <f>((D3154*(1+E3154)^0*'Расчет NPV'!$C$14*(C3154-F3154)-G3154)-MAX((D3154*(1+E3154)^0*'Расчет NPV'!$C$14*(C3154-F3154)-G3154)-B3154/6,0)*'Расчет NPV'!$C$13)/(1+'Расчет NPV'!$C$12)^1</f>
        <v/>
      </c>
      <c r="I3154" s="9">
        <f>((D3154*(1+E3154)^1*(C3154-F3154)-G3154)-MAX((D3154*(1+E3154)^1*(C3154-F3154)-G3154)-B3154/6,0)*'Расчет NPV'!$C$13)/(1+'Расчет NPV'!$C$12)^2</f>
        <v/>
      </c>
      <c r="J3154" s="9">
        <f>((D3154*(1+E3154)^2*(C3154-F3154)-G3154)-MAX((D3154*(1+E3154)^2*(C3154-F3154)-G3154)-B3154/6,0)*'Расчет NPV'!$C$13)/(1+'Расчет NPV'!$C$12)^3</f>
        <v/>
      </c>
      <c r="K3154" s="9">
        <f>((D3154*(1+E3154)^3*(C3154-F3154)-G3154)-MAX((D3154*(1+E3154)^3*(C3154-F3154)-G3154)-B3154/6,0)*'Расчет NPV'!$C$13)/(1+'Расчет NPV'!$C$12)^4</f>
        <v/>
      </c>
      <c r="L3154" s="9">
        <f>((D3154*(1+E3154)^4*(C3154-F3154)-G3154)-MAX((D3154*(1+E3154)^4*(C3154-F3154)-G3154)-B3154/6,0)*'Расчет NPV'!$C$13)/(1+'Расчет NPV'!$C$12)^5</f>
        <v/>
      </c>
      <c r="M3154" s="9">
        <f>((D3154*(1+E3154)^5*(C3154-F3154)-G3154)-MAX((D3154*(1+E3154)^5*(C3154-F3154)-G3154)-B3154/6,0)*'Расчет NPV'!$C$13)/(1+'Расчет NPV'!$C$12)^6</f>
        <v/>
      </c>
      <c r="N3154" s="13">
        <f>SUM(H3154:M3154)-B3154</f>
        <v/>
      </c>
    </row>
    <row r="3155">
      <c r="A3155" t="n">
        <v>3151</v>
      </c>
      <c r="B3155" s="9">
        <f>_xlfn.BETA.INV(RAND(),'Расчет NPV'!$E$5,'Расчет NPV'!$F$5,'Расчет NPV'!$B$5,'Расчет NPV'!$D$5)</f>
        <v/>
      </c>
      <c r="C3155" s="9">
        <f>_xlfn.BETA.INV(RAND(),'Расчет NPV'!$E$6,'Расчет NPV'!$F$6,'Расчет NPV'!$B$6,'Расчет NPV'!$D$6)</f>
        <v/>
      </c>
      <c r="D3155" s="9">
        <f>_xlfn.BETA.INV(RAND(),'Расчет NPV'!$E$7,'Расчет NPV'!$F$7,'Расчет NPV'!$B$7,'Расчет NPV'!$D$7)</f>
        <v/>
      </c>
      <c r="E3155" s="5">
        <f>_xlfn.BETA.INV(RAND(),'Расчет NPV'!$E$8,'Расчет NPV'!$F$8,'Расчет NPV'!$B$8,'Расчет NPV'!$D$8)</f>
        <v/>
      </c>
      <c r="F3155" s="9">
        <f>_xlfn.BETA.INV(RAND(),'Расчет NPV'!$E$9,'Расчет NPV'!$F$9,'Расчет NPV'!$B$9,'Расчет NPV'!$D$9)</f>
        <v/>
      </c>
      <c r="G3155" s="9">
        <f>_xlfn.BETA.INV(RAND(),'Расчет NPV'!$E$10,'Расчет NPV'!$F$10,'Расчет NPV'!$B$10,'Расчет NPV'!$D$10)</f>
        <v/>
      </c>
      <c r="H3155" s="9">
        <f>((D3155*(1+E3155)^0*'Расчет NPV'!$C$14*(C3155-F3155)-G3155)-MAX((D3155*(1+E3155)^0*'Расчет NPV'!$C$14*(C3155-F3155)-G3155)-B3155/6,0)*'Расчет NPV'!$C$13)/(1+'Расчет NPV'!$C$12)^1</f>
        <v/>
      </c>
      <c r="I3155" s="9">
        <f>((D3155*(1+E3155)^1*(C3155-F3155)-G3155)-MAX((D3155*(1+E3155)^1*(C3155-F3155)-G3155)-B3155/6,0)*'Расчет NPV'!$C$13)/(1+'Расчет NPV'!$C$12)^2</f>
        <v/>
      </c>
      <c r="J3155" s="9">
        <f>((D3155*(1+E3155)^2*(C3155-F3155)-G3155)-MAX((D3155*(1+E3155)^2*(C3155-F3155)-G3155)-B3155/6,0)*'Расчет NPV'!$C$13)/(1+'Расчет NPV'!$C$12)^3</f>
        <v/>
      </c>
      <c r="K3155" s="9">
        <f>((D3155*(1+E3155)^3*(C3155-F3155)-G3155)-MAX((D3155*(1+E3155)^3*(C3155-F3155)-G3155)-B3155/6,0)*'Расчет NPV'!$C$13)/(1+'Расчет NPV'!$C$12)^4</f>
        <v/>
      </c>
      <c r="L3155" s="9">
        <f>((D3155*(1+E3155)^4*(C3155-F3155)-G3155)-MAX((D3155*(1+E3155)^4*(C3155-F3155)-G3155)-B3155/6,0)*'Расчет NPV'!$C$13)/(1+'Расчет NPV'!$C$12)^5</f>
        <v/>
      </c>
      <c r="M3155" s="9">
        <f>((D3155*(1+E3155)^5*(C3155-F3155)-G3155)-MAX((D3155*(1+E3155)^5*(C3155-F3155)-G3155)-B3155/6,0)*'Расчет NPV'!$C$13)/(1+'Расчет NPV'!$C$12)^6</f>
        <v/>
      </c>
      <c r="N3155" s="13">
        <f>SUM(H3155:M3155)-B3155</f>
        <v/>
      </c>
    </row>
    <row r="3156">
      <c r="A3156" t="n">
        <v>3152</v>
      </c>
      <c r="B3156" s="9">
        <f>_xlfn.BETA.INV(RAND(),'Расчет NPV'!$E$5,'Расчет NPV'!$F$5,'Расчет NPV'!$B$5,'Расчет NPV'!$D$5)</f>
        <v/>
      </c>
      <c r="C3156" s="9">
        <f>_xlfn.BETA.INV(RAND(),'Расчет NPV'!$E$6,'Расчет NPV'!$F$6,'Расчет NPV'!$B$6,'Расчет NPV'!$D$6)</f>
        <v/>
      </c>
      <c r="D3156" s="9">
        <f>_xlfn.BETA.INV(RAND(),'Расчет NPV'!$E$7,'Расчет NPV'!$F$7,'Расчет NPV'!$B$7,'Расчет NPV'!$D$7)</f>
        <v/>
      </c>
      <c r="E3156" s="5">
        <f>_xlfn.BETA.INV(RAND(),'Расчет NPV'!$E$8,'Расчет NPV'!$F$8,'Расчет NPV'!$B$8,'Расчет NPV'!$D$8)</f>
        <v/>
      </c>
      <c r="F3156" s="9">
        <f>_xlfn.BETA.INV(RAND(),'Расчет NPV'!$E$9,'Расчет NPV'!$F$9,'Расчет NPV'!$B$9,'Расчет NPV'!$D$9)</f>
        <v/>
      </c>
      <c r="G3156" s="9">
        <f>_xlfn.BETA.INV(RAND(),'Расчет NPV'!$E$10,'Расчет NPV'!$F$10,'Расчет NPV'!$B$10,'Расчет NPV'!$D$10)</f>
        <v/>
      </c>
      <c r="H3156" s="9">
        <f>((D3156*(1+E3156)^0*'Расчет NPV'!$C$14*(C3156-F3156)-G3156)-MAX((D3156*(1+E3156)^0*'Расчет NPV'!$C$14*(C3156-F3156)-G3156)-B3156/6,0)*'Расчет NPV'!$C$13)/(1+'Расчет NPV'!$C$12)^1</f>
        <v/>
      </c>
      <c r="I3156" s="9">
        <f>((D3156*(1+E3156)^1*(C3156-F3156)-G3156)-MAX((D3156*(1+E3156)^1*(C3156-F3156)-G3156)-B3156/6,0)*'Расчет NPV'!$C$13)/(1+'Расчет NPV'!$C$12)^2</f>
        <v/>
      </c>
      <c r="J3156" s="9">
        <f>((D3156*(1+E3156)^2*(C3156-F3156)-G3156)-MAX((D3156*(1+E3156)^2*(C3156-F3156)-G3156)-B3156/6,0)*'Расчет NPV'!$C$13)/(1+'Расчет NPV'!$C$12)^3</f>
        <v/>
      </c>
      <c r="K3156" s="9">
        <f>((D3156*(1+E3156)^3*(C3156-F3156)-G3156)-MAX((D3156*(1+E3156)^3*(C3156-F3156)-G3156)-B3156/6,0)*'Расчет NPV'!$C$13)/(1+'Расчет NPV'!$C$12)^4</f>
        <v/>
      </c>
      <c r="L3156" s="9">
        <f>((D3156*(1+E3156)^4*(C3156-F3156)-G3156)-MAX((D3156*(1+E3156)^4*(C3156-F3156)-G3156)-B3156/6,0)*'Расчет NPV'!$C$13)/(1+'Расчет NPV'!$C$12)^5</f>
        <v/>
      </c>
      <c r="M3156" s="9">
        <f>((D3156*(1+E3156)^5*(C3156-F3156)-G3156)-MAX((D3156*(1+E3156)^5*(C3156-F3156)-G3156)-B3156/6,0)*'Расчет NPV'!$C$13)/(1+'Расчет NPV'!$C$12)^6</f>
        <v/>
      </c>
      <c r="N3156" s="13">
        <f>SUM(H3156:M3156)-B3156</f>
        <v/>
      </c>
    </row>
    <row r="3157">
      <c r="A3157" t="n">
        <v>3153</v>
      </c>
      <c r="B3157" s="9">
        <f>_xlfn.BETA.INV(RAND(),'Расчет NPV'!$E$5,'Расчет NPV'!$F$5,'Расчет NPV'!$B$5,'Расчет NPV'!$D$5)</f>
        <v/>
      </c>
      <c r="C3157" s="9">
        <f>_xlfn.BETA.INV(RAND(),'Расчет NPV'!$E$6,'Расчет NPV'!$F$6,'Расчет NPV'!$B$6,'Расчет NPV'!$D$6)</f>
        <v/>
      </c>
      <c r="D3157" s="9">
        <f>_xlfn.BETA.INV(RAND(),'Расчет NPV'!$E$7,'Расчет NPV'!$F$7,'Расчет NPV'!$B$7,'Расчет NPV'!$D$7)</f>
        <v/>
      </c>
      <c r="E3157" s="5">
        <f>_xlfn.BETA.INV(RAND(),'Расчет NPV'!$E$8,'Расчет NPV'!$F$8,'Расчет NPV'!$B$8,'Расчет NPV'!$D$8)</f>
        <v/>
      </c>
      <c r="F3157" s="9">
        <f>_xlfn.BETA.INV(RAND(),'Расчет NPV'!$E$9,'Расчет NPV'!$F$9,'Расчет NPV'!$B$9,'Расчет NPV'!$D$9)</f>
        <v/>
      </c>
      <c r="G3157" s="9">
        <f>_xlfn.BETA.INV(RAND(),'Расчет NPV'!$E$10,'Расчет NPV'!$F$10,'Расчет NPV'!$B$10,'Расчет NPV'!$D$10)</f>
        <v/>
      </c>
      <c r="H3157" s="9">
        <f>((D3157*(1+E3157)^0*'Расчет NPV'!$C$14*(C3157-F3157)-G3157)-MAX((D3157*(1+E3157)^0*'Расчет NPV'!$C$14*(C3157-F3157)-G3157)-B3157/6,0)*'Расчет NPV'!$C$13)/(1+'Расчет NPV'!$C$12)^1</f>
        <v/>
      </c>
      <c r="I3157" s="9">
        <f>((D3157*(1+E3157)^1*(C3157-F3157)-G3157)-MAX((D3157*(1+E3157)^1*(C3157-F3157)-G3157)-B3157/6,0)*'Расчет NPV'!$C$13)/(1+'Расчет NPV'!$C$12)^2</f>
        <v/>
      </c>
      <c r="J3157" s="9">
        <f>((D3157*(1+E3157)^2*(C3157-F3157)-G3157)-MAX((D3157*(1+E3157)^2*(C3157-F3157)-G3157)-B3157/6,0)*'Расчет NPV'!$C$13)/(1+'Расчет NPV'!$C$12)^3</f>
        <v/>
      </c>
      <c r="K3157" s="9">
        <f>((D3157*(1+E3157)^3*(C3157-F3157)-G3157)-MAX((D3157*(1+E3157)^3*(C3157-F3157)-G3157)-B3157/6,0)*'Расчет NPV'!$C$13)/(1+'Расчет NPV'!$C$12)^4</f>
        <v/>
      </c>
      <c r="L3157" s="9">
        <f>((D3157*(1+E3157)^4*(C3157-F3157)-G3157)-MAX((D3157*(1+E3157)^4*(C3157-F3157)-G3157)-B3157/6,0)*'Расчет NPV'!$C$13)/(1+'Расчет NPV'!$C$12)^5</f>
        <v/>
      </c>
      <c r="M3157" s="9">
        <f>((D3157*(1+E3157)^5*(C3157-F3157)-G3157)-MAX((D3157*(1+E3157)^5*(C3157-F3157)-G3157)-B3157/6,0)*'Расчет NPV'!$C$13)/(1+'Расчет NPV'!$C$12)^6</f>
        <v/>
      </c>
      <c r="N3157" s="13">
        <f>SUM(H3157:M3157)-B3157</f>
        <v/>
      </c>
    </row>
    <row r="3158">
      <c r="A3158" t="n">
        <v>3154</v>
      </c>
      <c r="B3158" s="9">
        <f>_xlfn.BETA.INV(RAND(),'Расчет NPV'!$E$5,'Расчет NPV'!$F$5,'Расчет NPV'!$B$5,'Расчет NPV'!$D$5)</f>
        <v/>
      </c>
      <c r="C3158" s="9">
        <f>_xlfn.BETA.INV(RAND(),'Расчет NPV'!$E$6,'Расчет NPV'!$F$6,'Расчет NPV'!$B$6,'Расчет NPV'!$D$6)</f>
        <v/>
      </c>
      <c r="D3158" s="9">
        <f>_xlfn.BETA.INV(RAND(),'Расчет NPV'!$E$7,'Расчет NPV'!$F$7,'Расчет NPV'!$B$7,'Расчет NPV'!$D$7)</f>
        <v/>
      </c>
      <c r="E3158" s="5">
        <f>_xlfn.BETA.INV(RAND(),'Расчет NPV'!$E$8,'Расчет NPV'!$F$8,'Расчет NPV'!$B$8,'Расчет NPV'!$D$8)</f>
        <v/>
      </c>
      <c r="F3158" s="9">
        <f>_xlfn.BETA.INV(RAND(),'Расчет NPV'!$E$9,'Расчет NPV'!$F$9,'Расчет NPV'!$B$9,'Расчет NPV'!$D$9)</f>
        <v/>
      </c>
      <c r="G3158" s="9">
        <f>_xlfn.BETA.INV(RAND(),'Расчет NPV'!$E$10,'Расчет NPV'!$F$10,'Расчет NPV'!$B$10,'Расчет NPV'!$D$10)</f>
        <v/>
      </c>
      <c r="H3158" s="9">
        <f>((D3158*(1+E3158)^0*'Расчет NPV'!$C$14*(C3158-F3158)-G3158)-MAX((D3158*(1+E3158)^0*'Расчет NPV'!$C$14*(C3158-F3158)-G3158)-B3158/6,0)*'Расчет NPV'!$C$13)/(1+'Расчет NPV'!$C$12)^1</f>
        <v/>
      </c>
      <c r="I3158" s="9">
        <f>((D3158*(1+E3158)^1*(C3158-F3158)-G3158)-MAX((D3158*(1+E3158)^1*(C3158-F3158)-G3158)-B3158/6,0)*'Расчет NPV'!$C$13)/(1+'Расчет NPV'!$C$12)^2</f>
        <v/>
      </c>
      <c r="J3158" s="9">
        <f>((D3158*(1+E3158)^2*(C3158-F3158)-G3158)-MAX((D3158*(1+E3158)^2*(C3158-F3158)-G3158)-B3158/6,0)*'Расчет NPV'!$C$13)/(1+'Расчет NPV'!$C$12)^3</f>
        <v/>
      </c>
      <c r="K3158" s="9">
        <f>((D3158*(1+E3158)^3*(C3158-F3158)-G3158)-MAX((D3158*(1+E3158)^3*(C3158-F3158)-G3158)-B3158/6,0)*'Расчет NPV'!$C$13)/(1+'Расчет NPV'!$C$12)^4</f>
        <v/>
      </c>
      <c r="L3158" s="9">
        <f>((D3158*(1+E3158)^4*(C3158-F3158)-G3158)-MAX((D3158*(1+E3158)^4*(C3158-F3158)-G3158)-B3158/6,0)*'Расчет NPV'!$C$13)/(1+'Расчет NPV'!$C$12)^5</f>
        <v/>
      </c>
      <c r="M3158" s="9">
        <f>((D3158*(1+E3158)^5*(C3158-F3158)-G3158)-MAX((D3158*(1+E3158)^5*(C3158-F3158)-G3158)-B3158/6,0)*'Расчет NPV'!$C$13)/(1+'Расчет NPV'!$C$12)^6</f>
        <v/>
      </c>
      <c r="N3158" s="13">
        <f>SUM(H3158:M3158)-B3158</f>
        <v/>
      </c>
    </row>
    <row r="3159">
      <c r="A3159" t="n">
        <v>3155</v>
      </c>
      <c r="B3159" s="9">
        <f>_xlfn.BETA.INV(RAND(),'Расчет NPV'!$E$5,'Расчет NPV'!$F$5,'Расчет NPV'!$B$5,'Расчет NPV'!$D$5)</f>
        <v/>
      </c>
      <c r="C3159" s="9">
        <f>_xlfn.BETA.INV(RAND(),'Расчет NPV'!$E$6,'Расчет NPV'!$F$6,'Расчет NPV'!$B$6,'Расчет NPV'!$D$6)</f>
        <v/>
      </c>
      <c r="D3159" s="9">
        <f>_xlfn.BETA.INV(RAND(),'Расчет NPV'!$E$7,'Расчет NPV'!$F$7,'Расчет NPV'!$B$7,'Расчет NPV'!$D$7)</f>
        <v/>
      </c>
      <c r="E3159" s="5">
        <f>_xlfn.BETA.INV(RAND(),'Расчет NPV'!$E$8,'Расчет NPV'!$F$8,'Расчет NPV'!$B$8,'Расчет NPV'!$D$8)</f>
        <v/>
      </c>
      <c r="F3159" s="9">
        <f>_xlfn.BETA.INV(RAND(),'Расчет NPV'!$E$9,'Расчет NPV'!$F$9,'Расчет NPV'!$B$9,'Расчет NPV'!$D$9)</f>
        <v/>
      </c>
      <c r="G3159" s="9">
        <f>_xlfn.BETA.INV(RAND(),'Расчет NPV'!$E$10,'Расчет NPV'!$F$10,'Расчет NPV'!$B$10,'Расчет NPV'!$D$10)</f>
        <v/>
      </c>
      <c r="H3159" s="9">
        <f>((D3159*(1+E3159)^0*'Расчет NPV'!$C$14*(C3159-F3159)-G3159)-MAX((D3159*(1+E3159)^0*'Расчет NPV'!$C$14*(C3159-F3159)-G3159)-B3159/6,0)*'Расчет NPV'!$C$13)/(1+'Расчет NPV'!$C$12)^1</f>
        <v/>
      </c>
      <c r="I3159" s="9">
        <f>((D3159*(1+E3159)^1*(C3159-F3159)-G3159)-MAX((D3159*(1+E3159)^1*(C3159-F3159)-G3159)-B3159/6,0)*'Расчет NPV'!$C$13)/(1+'Расчет NPV'!$C$12)^2</f>
        <v/>
      </c>
      <c r="J3159" s="9">
        <f>((D3159*(1+E3159)^2*(C3159-F3159)-G3159)-MAX((D3159*(1+E3159)^2*(C3159-F3159)-G3159)-B3159/6,0)*'Расчет NPV'!$C$13)/(1+'Расчет NPV'!$C$12)^3</f>
        <v/>
      </c>
      <c r="K3159" s="9">
        <f>((D3159*(1+E3159)^3*(C3159-F3159)-G3159)-MAX((D3159*(1+E3159)^3*(C3159-F3159)-G3159)-B3159/6,0)*'Расчет NPV'!$C$13)/(1+'Расчет NPV'!$C$12)^4</f>
        <v/>
      </c>
      <c r="L3159" s="9">
        <f>((D3159*(1+E3159)^4*(C3159-F3159)-G3159)-MAX((D3159*(1+E3159)^4*(C3159-F3159)-G3159)-B3159/6,0)*'Расчет NPV'!$C$13)/(1+'Расчет NPV'!$C$12)^5</f>
        <v/>
      </c>
      <c r="M3159" s="9">
        <f>((D3159*(1+E3159)^5*(C3159-F3159)-G3159)-MAX((D3159*(1+E3159)^5*(C3159-F3159)-G3159)-B3159/6,0)*'Расчет NPV'!$C$13)/(1+'Расчет NPV'!$C$12)^6</f>
        <v/>
      </c>
      <c r="N3159" s="13">
        <f>SUM(H3159:M3159)-B3159</f>
        <v/>
      </c>
    </row>
    <row r="3160">
      <c r="A3160" t="n">
        <v>3156</v>
      </c>
      <c r="B3160" s="9">
        <f>_xlfn.BETA.INV(RAND(),'Расчет NPV'!$E$5,'Расчет NPV'!$F$5,'Расчет NPV'!$B$5,'Расчет NPV'!$D$5)</f>
        <v/>
      </c>
      <c r="C3160" s="9">
        <f>_xlfn.BETA.INV(RAND(),'Расчет NPV'!$E$6,'Расчет NPV'!$F$6,'Расчет NPV'!$B$6,'Расчет NPV'!$D$6)</f>
        <v/>
      </c>
      <c r="D3160" s="9">
        <f>_xlfn.BETA.INV(RAND(),'Расчет NPV'!$E$7,'Расчет NPV'!$F$7,'Расчет NPV'!$B$7,'Расчет NPV'!$D$7)</f>
        <v/>
      </c>
      <c r="E3160" s="5">
        <f>_xlfn.BETA.INV(RAND(),'Расчет NPV'!$E$8,'Расчет NPV'!$F$8,'Расчет NPV'!$B$8,'Расчет NPV'!$D$8)</f>
        <v/>
      </c>
      <c r="F3160" s="9">
        <f>_xlfn.BETA.INV(RAND(),'Расчет NPV'!$E$9,'Расчет NPV'!$F$9,'Расчет NPV'!$B$9,'Расчет NPV'!$D$9)</f>
        <v/>
      </c>
      <c r="G3160" s="9">
        <f>_xlfn.BETA.INV(RAND(),'Расчет NPV'!$E$10,'Расчет NPV'!$F$10,'Расчет NPV'!$B$10,'Расчет NPV'!$D$10)</f>
        <v/>
      </c>
      <c r="H3160" s="9">
        <f>((D3160*(1+E3160)^0*'Расчет NPV'!$C$14*(C3160-F3160)-G3160)-MAX((D3160*(1+E3160)^0*'Расчет NPV'!$C$14*(C3160-F3160)-G3160)-B3160/6,0)*'Расчет NPV'!$C$13)/(1+'Расчет NPV'!$C$12)^1</f>
        <v/>
      </c>
      <c r="I3160" s="9">
        <f>((D3160*(1+E3160)^1*(C3160-F3160)-G3160)-MAX((D3160*(1+E3160)^1*(C3160-F3160)-G3160)-B3160/6,0)*'Расчет NPV'!$C$13)/(1+'Расчет NPV'!$C$12)^2</f>
        <v/>
      </c>
      <c r="J3160" s="9">
        <f>((D3160*(1+E3160)^2*(C3160-F3160)-G3160)-MAX((D3160*(1+E3160)^2*(C3160-F3160)-G3160)-B3160/6,0)*'Расчет NPV'!$C$13)/(1+'Расчет NPV'!$C$12)^3</f>
        <v/>
      </c>
      <c r="K3160" s="9">
        <f>((D3160*(1+E3160)^3*(C3160-F3160)-G3160)-MAX((D3160*(1+E3160)^3*(C3160-F3160)-G3160)-B3160/6,0)*'Расчет NPV'!$C$13)/(1+'Расчет NPV'!$C$12)^4</f>
        <v/>
      </c>
      <c r="L3160" s="9">
        <f>((D3160*(1+E3160)^4*(C3160-F3160)-G3160)-MAX((D3160*(1+E3160)^4*(C3160-F3160)-G3160)-B3160/6,0)*'Расчет NPV'!$C$13)/(1+'Расчет NPV'!$C$12)^5</f>
        <v/>
      </c>
      <c r="M3160" s="9">
        <f>((D3160*(1+E3160)^5*(C3160-F3160)-G3160)-MAX((D3160*(1+E3160)^5*(C3160-F3160)-G3160)-B3160/6,0)*'Расчет NPV'!$C$13)/(1+'Расчет NPV'!$C$12)^6</f>
        <v/>
      </c>
      <c r="N3160" s="13">
        <f>SUM(H3160:M3160)-B3160</f>
        <v/>
      </c>
    </row>
    <row r="3161">
      <c r="A3161" t="n">
        <v>3157</v>
      </c>
      <c r="B3161" s="9">
        <f>_xlfn.BETA.INV(RAND(),'Расчет NPV'!$E$5,'Расчет NPV'!$F$5,'Расчет NPV'!$B$5,'Расчет NPV'!$D$5)</f>
        <v/>
      </c>
      <c r="C3161" s="9">
        <f>_xlfn.BETA.INV(RAND(),'Расчет NPV'!$E$6,'Расчет NPV'!$F$6,'Расчет NPV'!$B$6,'Расчет NPV'!$D$6)</f>
        <v/>
      </c>
      <c r="D3161" s="9">
        <f>_xlfn.BETA.INV(RAND(),'Расчет NPV'!$E$7,'Расчет NPV'!$F$7,'Расчет NPV'!$B$7,'Расчет NPV'!$D$7)</f>
        <v/>
      </c>
      <c r="E3161" s="5">
        <f>_xlfn.BETA.INV(RAND(),'Расчет NPV'!$E$8,'Расчет NPV'!$F$8,'Расчет NPV'!$B$8,'Расчет NPV'!$D$8)</f>
        <v/>
      </c>
      <c r="F3161" s="9">
        <f>_xlfn.BETA.INV(RAND(),'Расчет NPV'!$E$9,'Расчет NPV'!$F$9,'Расчет NPV'!$B$9,'Расчет NPV'!$D$9)</f>
        <v/>
      </c>
      <c r="G3161" s="9">
        <f>_xlfn.BETA.INV(RAND(),'Расчет NPV'!$E$10,'Расчет NPV'!$F$10,'Расчет NPV'!$B$10,'Расчет NPV'!$D$10)</f>
        <v/>
      </c>
      <c r="H3161" s="9">
        <f>((D3161*(1+E3161)^0*'Расчет NPV'!$C$14*(C3161-F3161)-G3161)-MAX((D3161*(1+E3161)^0*'Расчет NPV'!$C$14*(C3161-F3161)-G3161)-B3161/6,0)*'Расчет NPV'!$C$13)/(1+'Расчет NPV'!$C$12)^1</f>
        <v/>
      </c>
      <c r="I3161" s="9">
        <f>((D3161*(1+E3161)^1*(C3161-F3161)-G3161)-MAX((D3161*(1+E3161)^1*(C3161-F3161)-G3161)-B3161/6,0)*'Расчет NPV'!$C$13)/(1+'Расчет NPV'!$C$12)^2</f>
        <v/>
      </c>
      <c r="J3161" s="9">
        <f>((D3161*(1+E3161)^2*(C3161-F3161)-G3161)-MAX((D3161*(1+E3161)^2*(C3161-F3161)-G3161)-B3161/6,0)*'Расчет NPV'!$C$13)/(1+'Расчет NPV'!$C$12)^3</f>
        <v/>
      </c>
      <c r="K3161" s="9">
        <f>((D3161*(1+E3161)^3*(C3161-F3161)-G3161)-MAX((D3161*(1+E3161)^3*(C3161-F3161)-G3161)-B3161/6,0)*'Расчет NPV'!$C$13)/(1+'Расчет NPV'!$C$12)^4</f>
        <v/>
      </c>
      <c r="L3161" s="9">
        <f>((D3161*(1+E3161)^4*(C3161-F3161)-G3161)-MAX((D3161*(1+E3161)^4*(C3161-F3161)-G3161)-B3161/6,0)*'Расчет NPV'!$C$13)/(1+'Расчет NPV'!$C$12)^5</f>
        <v/>
      </c>
      <c r="M3161" s="9">
        <f>((D3161*(1+E3161)^5*(C3161-F3161)-G3161)-MAX((D3161*(1+E3161)^5*(C3161-F3161)-G3161)-B3161/6,0)*'Расчет NPV'!$C$13)/(1+'Расчет NPV'!$C$12)^6</f>
        <v/>
      </c>
      <c r="N3161" s="13">
        <f>SUM(H3161:M3161)-B3161</f>
        <v/>
      </c>
    </row>
    <row r="3162">
      <c r="A3162" t="n">
        <v>3158</v>
      </c>
      <c r="B3162" s="9">
        <f>_xlfn.BETA.INV(RAND(),'Расчет NPV'!$E$5,'Расчет NPV'!$F$5,'Расчет NPV'!$B$5,'Расчет NPV'!$D$5)</f>
        <v/>
      </c>
      <c r="C3162" s="9">
        <f>_xlfn.BETA.INV(RAND(),'Расчет NPV'!$E$6,'Расчет NPV'!$F$6,'Расчет NPV'!$B$6,'Расчет NPV'!$D$6)</f>
        <v/>
      </c>
      <c r="D3162" s="9">
        <f>_xlfn.BETA.INV(RAND(),'Расчет NPV'!$E$7,'Расчет NPV'!$F$7,'Расчет NPV'!$B$7,'Расчет NPV'!$D$7)</f>
        <v/>
      </c>
      <c r="E3162" s="5">
        <f>_xlfn.BETA.INV(RAND(),'Расчет NPV'!$E$8,'Расчет NPV'!$F$8,'Расчет NPV'!$B$8,'Расчет NPV'!$D$8)</f>
        <v/>
      </c>
      <c r="F3162" s="9">
        <f>_xlfn.BETA.INV(RAND(),'Расчет NPV'!$E$9,'Расчет NPV'!$F$9,'Расчет NPV'!$B$9,'Расчет NPV'!$D$9)</f>
        <v/>
      </c>
      <c r="G3162" s="9">
        <f>_xlfn.BETA.INV(RAND(),'Расчет NPV'!$E$10,'Расчет NPV'!$F$10,'Расчет NPV'!$B$10,'Расчет NPV'!$D$10)</f>
        <v/>
      </c>
      <c r="H3162" s="9">
        <f>((D3162*(1+E3162)^0*'Расчет NPV'!$C$14*(C3162-F3162)-G3162)-MAX((D3162*(1+E3162)^0*'Расчет NPV'!$C$14*(C3162-F3162)-G3162)-B3162/6,0)*'Расчет NPV'!$C$13)/(1+'Расчет NPV'!$C$12)^1</f>
        <v/>
      </c>
      <c r="I3162" s="9">
        <f>((D3162*(1+E3162)^1*(C3162-F3162)-G3162)-MAX((D3162*(1+E3162)^1*(C3162-F3162)-G3162)-B3162/6,0)*'Расчет NPV'!$C$13)/(1+'Расчет NPV'!$C$12)^2</f>
        <v/>
      </c>
      <c r="J3162" s="9">
        <f>((D3162*(1+E3162)^2*(C3162-F3162)-G3162)-MAX((D3162*(1+E3162)^2*(C3162-F3162)-G3162)-B3162/6,0)*'Расчет NPV'!$C$13)/(1+'Расчет NPV'!$C$12)^3</f>
        <v/>
      </c>
      <c r="K3162" s="9">
        <f>((D3162*(1+E3162)^3*(C3162-F3162)-G3162)-MAX((D3162*(1+E3162)^3*(C3162-F3162)-G3162)-B3162/6,0)*'Расчет NPV'!$C$13)/(1+'Расчет NPV'!$C$12)^4</f>
        <v/>
      </c>
      <c r="L3162" s="9">
        <f>((D3162*(1+E3162)^4*(C3162-F3162)-G3162)-MAX((D3162*(1+E3162)^4*(C3162-F3162)-G3162)-B3162/6,0)*'Расчет NPV'!$C$13)/(1+'Расчет NPV'!$C$12)^5</f>
        <v/>
      </c>
      <c r="M3162" s="9">
        <f>((D3162*(1+E3162)^5*(C3162-F3162)-G3162)-MAX((D3162*(1+E3162)^5*(C3162-F3162)-G3162)-B3162/6,0)*'Расчет NPV'!$C$13)/(1+'Расчет NPV'!$C$12)^6</f>
        <v/>
      </c>
      <c r="N3162" s="13">
        <f>SUM(H3162:M3162)-B3162</f>
        <v/>
      </c>
    </row>
    <row r="3163">
      <c r="A3163" t="n">
        <v>3159</v>
      </c>
      <c r="B3163" s="9">
        <f>_xlfn.BETA.INV(RAND(),'Расчет NPV'!$E$5,'Расчет NPV'!$F$5,'Расчет NPV'!$B$5,'Расчет NPV'!$D$5)</f>
        <v/>
      </c>
      <c r="C3163" s="9">
        <f>_xlfn.BETA.INV(RAND(),'Расчет NPV'!$E$6,'Расчет NPV'!$F$6,'Расчет NPV'!$B$6,'Расчет NPV'!$D$6)</f>
        <v/>
      </c>
      <c r="D3163" s="9">
        <f>_xlfn.BETA.INV(RAND(),'Расчет NPV'!$E$7,'Расчет NPV'!$F$7,'Расчет NPV'!$B$7,'Расчет NPV'!$D$7)</f>
        <v/>
      </c>
      <c r="E3163" s="5">
        <f>_xlfn.BETA.INV(RAND(),'Расчет NPV'!$E$8,'Расчет NPV'!$F$8,'Расчет NPV'!$B$8,'Расчет NPV'!$D$8)</f>
        <v/>
      </c>
      <c r="F3163" s="9">
        <f>_xlfn.BETA.INV(RAND(),'Расчет NPV'!$E$9,'Расчет NPV'!$F$9,'Расчет NPV'!$B$9,'Расчет NPV'!$D$9)</f>
        <v/>
      </c>
      <c r="G3163" s="9">
        <f>_xlfn.BETA.INV(RAND(),'Расчет NPV'!$E$10,'Расчет NPV'!$F$10,'Расчет NPV'!$B$10,'Расчет NPV'!$D$10)</f>
        <v/>
      </c>
      <c r="H3163" s="9">
        <f>((D3163*(1+E3163)^0*'Расчет NPV'!$C$14*(C3163-F3163)-G3163)-MAX((D3163*(1+E3163)^0*'Расчет NPV'!$C$14*(C3163-F3163)-G3163)-B3163/6,0)*'Расчет NPV'!$C$13)/(1+'Расчет NPV'!$C$12)^1</f>
        <v/>
      </c>
      <c r="I3163" s="9">
        <f>((D3163*(1+E3163)^1*(C3163-F3163)-G3163)-MAX((D3163*(1+E3163)^1*(C3163-F3163)-G3163)-B3163/6,0)*'Расчет NPV'!$C$13)/(1+'Расчет NPV'!$C$12)^2</f>
        <v/>
      </c>
      <c r="J3163" s="9">
        <f>((D3163*(1+E3163)^2*(C3163-F3163)-G3163)-MAX((D3163*(1+E3163)^2*(C3163-F3163)-G3163)-B3163/6,0)*'Расчет NPV'!$C$13)/(1+'Расчет NPV'!$C$12)^3</f>
        <v/>
      </c>
      <c r="K3163" s="9">
        <f>((D3163*(1+E3163)^3*(C3163-F3163)-G3163)-MAX((D3163*(1+E3163)^3*(C3163-F3163)-G3163)-B3163/6,0)*'Расчет NPV'!$C$13)/(1+'Расчет NPV'!$C$12)^4</f>
        <v/>
      </c>
      <c r="L3163" s="9">
        <f>((D3163*(1+E3163)^4*(C3163-F3163)-G3163)-MAX((D3163*(1+E3163)^4*(C3163-F3163)-G3163)-B3163/6,0)*'Расчет NPV'!$C$13)/(1+'Расчет NPV'!$C$12)^5</f>
        <v/>
      </c>
      <c r="M3163" s="9">
        <f>((D3163*(1+E3163)^5*(C3163-F3163)-G3163)-MAX((D3163*(1+E3163)^5*(C3163-F3163)-G3163)-B3163/6,0)*'Расчет NPV'!$C$13)/(1+'Расчет NPV'!$C$12)^6</f>
        <v/>
      </c>
      <c r="N3163" s="13">
        <f>SUM(H3163:M3163)-B3163</f>
        <v/>
      </c>
    </row>
    <row r="3164">
      <c r="A3164" t="n">
        <v>3160</v>
      </c>
      <c r="B3164" s="9">
        <f>_xlfn.BETA.INV(RAND(),'Расчет NPV'!$E$5,'Расчет NPV'!$F$5,'Расчет NPV'!$B$5,'Расчет NPV'!$D$5)</f>
        <v/>
      </c>
      <c r="C3164" s="9">
        <f>_xlfn.BETA.INV(RAND(),'Расчет NPV'!$E$6,'Расчет NPV'!$F$6,'Расчет NPV'!$B$6,'Расчет NPV'!$D$6)</f>
        <v/>
      </c>
      <c r="D3164" s="9">
        <f>_xlfn.BETA.INV(RAND(),'Расчет NPV'!$E$7,'Расчет NPV'!$F$7,'Расчет NPV'!$B$7,'Расчет NPV'!$D$7)</f>
        <v/>
      </c>
      <c r="E3164" s="5">
        <f>_xlfn.BETA.INV(RAND(),'Расчет NPV'!$E$8,'Расчет NPV'!$F$8,'Расчет NPV'!$B$8,'Расчет NPV'!$D$8)</f>
        <v/>
      </c>
      <c r="F3164" s="9">
        <f>_xlfn.BETA.INV(RAND(),'Расчет NPV'!$E$9,'Расчет NPV'!$F$9,'Расчет NPV'!$B$9,'Расчет NPV'!$D$9)</f>
        <v/>
      </c>
      <c r="G3164" s="9">
        <f>_xlfn.BETA.INV(RAND(),'Расчет NPV'!$E$10,'Расчет NPV'!$F$10,'Расчет NPV'!$B$10,'Расчет NPV'!$D$10)</f>
        <v/>
      </c>
      <c r="H3164" s="9">
        <f>((D3164*(1+E3164)^0*'Расчет NPV'!$C$14*(C3164-F3164)-G3164)-MAX((D3164*(1+E3164)^0*'Расчет NPV'!$C$14*(C3164-F3164)-G3164)-B3164/6,0)*'Расчет NPV'!$C$13)/(1+'Расчет NPV'!$C$12)^1</f>
        <v/>
      </c>
      <c r="I3164" s="9">
        <f>((D3164*(1+E3164)^1*(C3164-F3164)-G3164)-MAX((D3164*(1+E3164)^1*(C3164-F3164)-G3164)-B3164/6,0)*'Расчет NPV'!$C$13)/(1+'Расчет NPV'!$C$12)^2</f>
        <v/>
      </c>
      <c r="J3164" s="9">
        <f>((D3164*(1+E3164)^2*(C3164-F3164)-G3164)-MAX((D3164*(1+E3164)^2*(C3164-F3164)-G3164)-B3164/6,0)*'Расчет NPV'!$C$13)/(1+'Расчет NPV'!$C$12)^3</f>
        <v/>
      </c>
      <c r="K3164" s="9">
        <f>((D3164*(1+E3164)^3*(C3164-F3164)-G3164)-MAX((D3164*(1+E3164)^3*(C3164-F3164)-G3164)-B3164/6,0)*'Расчет NPV'!$C$13)/(1+'Расчет NPV'!$C$12)^4</f>
        <v/>
      </c>
      <c r="L3164" s="9">
        <f>((D3164*(1+E3164)^4*(C3164-F3164)-G3164)-MAX((D3164*(1+E3164)^4*(C3164-F3164)-G3164)-B3164/6,0)*'Расчет NPV'!$C$13)/(1+'Расчет NPV'!$C$12)^5</f>
        <v/>
      </c>
      <c r="M3164" s="9">
        <f>((D3164*(1+E3164)^5*(C3164-F3164)-G3164)-MAX((D3164*(1+E3164)^5*(C3164-F3164)-G3164)-B3164/6,0)*'Расчет NPV'!$C$13)/(1+'Расчет NPV'!$C$12)^6</f>
        <v/>
      </c>
      <c r="N3164" s="13">
        <f>SUM(H3164:M3164)-B3164</f>
        <v/>
      </c>
    </row>
    <row r="3165">
      <c r="A3165" t="n">
        <v>3161</v>
      </c>
      <c r="B3165" s="9">
        <f>_xlfn.BETA.INV(RAND(),'Расчет NPV'!$E$5,'Расчет NPV'!$F$5,'Расчет NPV'!$B$5,'Расчет NPV'!$D$5)</f>
        <v/>
      </c>
      <c r="C3165" s="9">
        <f>_xlfn.BETA.INV(RAND(),'Расчет NPV'!$E$6,'Расчет NPV'!$F$6,'Расчет NPV'!$B$6,'Расчет NPV'!$D$6)</f>
        <v/>
      </c>
      <c r="D3165" s="9">
        <f>_xlfn.BETA.INV(RAND(),'Расчет NPV'!$E$7,'Расчет NPV'!$F$7,'Расчет NPV'!$B$7,'Расчет NPV'!$D$7)</f>
        <v/>
      </c>
      <c r="E3165" s="5">
        <f>_xlfn.BETA.INV(RAND(),'Расчет NPV'!$E$8,'Расчет NPV'!$F$8,'Расчет NPV'!$B$8,'Расчет NPV'!$D$8)</f>
        <v/>
      </c>
      <c r="F3165" s="9">
        <f>_xlfn.BETA.INV(RAND(),'Расчет NPV'!$E$9,'Расчет NPV'!$F$9,'Расчет NPV'!$B$9,'Расчет NPV'!$D$9)</f>
        <v/>
      </c>
      <c r="G3165" s="9">
        <f>_xlfn.BETA.INV(RAND(),'Расчет NPV'!$E$10,'Расчет NPV'!$F$10,'Расчет NPV'!$B$10,'Расчет NPV'!$D$10)</f>
        <v/>
      </c>
      <c r="H3165" s="9">
        <f>((D3165*(1+E3165)^0*'Расчет NPV'!$C$14*(C3165-F3165)-G3165)-MAX((D3165*(1+E3165)^0*'Расчет NPV'!$C$14*(C3165-F3165)-G3165)-B3165/6,0)*'Расчет NPV'!$C$13)/(1+'Расчет NPV'!$C$12)^1</f>
        <v/>
      </c>
      <c r="I3165" s="9">
        <f>((D3165*(1+E3165)^1*(C3165-F3165)-G3165)-MAX((D3165*(1+E3165)^1*(C3165-F3165)-G3165)-B3165/6,0)*'Расчет NPV'!$C$13)/(1+'Расчет NPV'!$C$12)^2</f>
        <v/>
      </c>
      <c r="J3165" s="9">
        <f>((D3165*(1+E3165)^2*(C3165-F3165)-G3165)-MAX((D3165*(1+E3165)^2*(C3165-F3165)-G3165)-B3165/6,0)*'Расчет NPV'!$C$13)/(1+'Расчет NPV'!$C$12)^3</f>
        <v/>
      </c>
      <c r="K3165" s="9">
        <f>((D3165*(1+E3165)^3*(C3165-F3165)-G3165)-MAX((D3165*(1+E3165)^3*(C3165-F3165)-G3165)-B3165/6,0)*'Расчет NPV'!$C$13)/(1+'Расчет NPV'!$C$12)^4</f>
        <v/>
      </c>
      <c r="L3165" s="9">
        <f>((D3165*(1+E3165)^4*(C3165-F3165)-G3165)-MAX((D3165*(1+E3165)^4*(C3165-F3165)-G3165)-B3165/6,0)*'Расчет NPV'!$C$13)/(1+'Расчет NPV'!$C$12)^5</f>
        <v/>
      </c>
      <c r="M3165" s="9">
        <f>((D3165*(1+E3165)^5*(C3165-F3165)-G3165)-MAX((D3165*(1+E3165)^5*(C3165-F3165)-G3165)-B3165/6,0)*'Расчет NPV'!$C$13)/(1+'Расчет NPV'!$C$12)^6</f>
        <v/>
      </c>
      <c r="N3165" s="13">
        <f>SUM(H3165:M3165)-B3165</f>
        <v/>
      </c>
    </row>
    <row r="3166">
      <c r="A3166" t="n">
        <v>3162</v>
      </c>
      <c r="B3166" s="9">
        <f>_xlfn.BETA.INV(RAND(),'Расчет NPV'!$E$5,'Расчет NPV'!$F$5,'Расчет NPV'!$B$5,'Расчет NPV'!$D$5)</f>
        <v/>
      </c>
      <c r="C3166" s="9">
        <f>_xlfn.BETA.INV(RAND(),'Расчет NPV'!$E$6,'Расчет NPV'!$F$6,'Расчет NPV'!$B$6,'Расчет NPV'!$D$6)</f>
        <v/>
      </c>
      <c r="D3166" s="9">
        <f>_xlfn.BETA.INV(RAND(),'Расчет NPV'!$E$7,'Расчет NPV'!$F$7,'Расчет NPV'!$B$7,'Расчет NPV'!$D$7)</f>
        <v/>
      </c>
      <c r="E3166" s="5">
        <f>_xlfn.BETA.INV(RAND(),'Расчет NPV'!$E$8,'Расчет NPV'!$F$8,'Расчет NPV'!$B$8,'Расчет NPV'!$D$8)</f>
        <v/>
      </c>
      <c r="F3166" s="9">
        <f>_xlfn.BETA.INV(RAND(),'Расчет NPV'!$E$9,'Расчет NPV'!$F$9,'Расчет NPV'!$B$9,'Расчет NPV'!$D$9)</f>
        <v/>
      </c>
      <c r="G3166" s="9">
        <f>_xlfn.BETA.INV(RAND(),'Расчет NPV'!$E$10,'Расчет NPV'!$F$10,'Расчет NPV'!$B$10,'Расчет NPV'!$D$10)</f>
        <v/>
      </c>
      <c r="H3166" s="9">
        <f>((D3166*(1+E3166)^0*'Расчет NPV'!$C$14*(C3166-F3166)-G3166)-MAX((D3166*(1+E3166)^0*'Расчет NPV'!$C$14*(C3166-F3166)-G3166)-B3166/6,0)*'Расчет NPV'!$C$13)/(1+'Расчет NPV'!$C$12)^1</f>
        <v/>
      </c>
      <c r="I3166" s="9">
        <f>((D3166*(1+E3166)^1*(C3166-F3166)-G3166)-MAX((D3166*(1+E3166)^1*(C3166-F3166)-G3166)-B3166/6,0)*'Расчет NPV'!$C$13)/(1+'Расчет NPV'!$C$12)^2</f>
        <v/>
      </c>
      <c r="J3166" s="9">
        <f>((D3166*(1+E3166)^2*(C3166-F3166)-G3166)-MAX((D3166*(1+E3166)^2*(C3166-F3166)-G3166)-B3166/6,0)*'Расчет NPV'!$C$13)/(1+'Расчет NPV'!$C$12)^3</f>
        <v/>
      </c>
      <c r="K3166" s="9">
        <f>((D3166*(1+E3166)^3*(C3166-F3166)-G3166)-MAX((D3166*(1+E3166)^3*(C3166-F3166)-G3166)-B3166/6,0)*'Расчет NPV'!$C$13)/(1+'Расчет NPV'!$C$12)^4</f>
        <v/>
      </c>
      <c r="L3166" s="9">
        <f>((D3166*(1+E3166)^4*(C3166-F3166)-G3166)-MAX((D3166*(1+E3166)^4*(C3166-F3166)-G3166)-B3166/6,0)*'Расчет NPV'!$C$13)/(1+'Расчет NPV'!$C$12)^5</f>
        <v/>
      </c>
      <c r="M3166" s="9">
        <f>((D3166*(1+E3166)^5*(C3166-F3166)-G3166)-MAX((D3166*(1+E3166)^5*(C3166-F3166)-G3166)-B3166/6,0)*'Расчет NPV'!$C$13)/(1+'Расчет NPV'!$C$12)^6</f>
        <v/>
      </c>
      <c r="N3166" s="13">
        <f>SUM(H3166:M3166)-B3166</f>
        <v/>
      </c>
    </row>
    <row r="3167">
      <c r="A3167" t="n">
        <v>3163</v>
      </c>
      <c r="B3167" s="9">
        <f>_xlfn.BETA.INV(RAND(),'Расчет NPV'!$E$5,'Расчет NPV'!$F$5,'Расчет NPV'!$B$5,'Расчет NPV'!$D$5)</f>
        <v/>
      </c>
      <c r="C3167" s="9">
        <f>_xlfn.BETA.INV(RAND(),'Расчет NPV'!$E$6,'Расчет NPV'!$F$6,'Расчет NPV'!$B$6,'Расчет NPV'!$D$6)</f>
        <v/>
      </c>
      <c r="D3167" s="9">
        <f>_xlfn.BETA.INV(RAND(),'Расчет NPV'!$E$7,'Расчет NPV'!$F$7,'Расчет NPV'!$B$7,'Расчет NPV'!$D$7)</f>
        <v/>
      </c>
      <c r="E3167" s="5">
        <f>_xlfn.BETA.INV(RAND(),'Расчет NPV'!$E$8,'Расчет NPV'!$F$8,'Расчет NPV'!$B$8,'Расчет NPV'!$D$8)</f>
        <v/>
      </c>
      <c r="F3167" s="9">
        <f>_xlfn.BETA.INV(RAND(),'Расчет NPV'!$E$9,'Расчет NPV'!$F$9,'Расчет NPV'!$B$9,'Расчет NPV'!$D$9)</f>
        <v/>
      </c>
      <c r="G3167" s="9">
        <f>_xlfn.BETA.INV(RAND(),'Расчет NPV'!$E$10,'Расчет NPV'!$F$10,'Расчет NPV'!$B$10,'Расчет NPV'!$D$10)</f>
        <v/>
      </c>
      <c r="H3167" s="9">
        <f>((D3167*(1+E3167)^0*'Расчет NPV'!$C$14*(C3167-F3167)-G3167)-MAX((D3167*(1+E3167)^0*'Расчет NPV'!$C$14*(C3167-F3167)-G3167)-B3167/6,0)*'Расчет NPV'!$C$13)/(1+'Расчет NPV'!$C$12)^1</f>
        <v/>
      </c>
      <c r="I3167" s="9">
        <f>((D3167*(1+E3167)^1*(C3167-F3167)-G3167)-MAX((D3167*(1+E3167)^1*(C3167-F3167)-G3167)-B3167/6,0)*'Расчет NPV'!$C$13)/(1+'Расчет NPV'!$C$12)^2</f>
        <v/>
      </c>
      <c r="J3167" s="9">
        <f>((D3167*(1+E3167)^2*(C3167-F3167)-G3167)-MAX((D3167*(1+E3167)^2*(C3167-F3167)-G3167)-B3167/6,0)*'Расчет NPV'!$C$13)/(1+'Расчет NPV'!$C$12)^3</f>
        <v/>
      </c>
      <c r="K3167" s="9">
        <f>((D3167*(1+E3167)^3*(C3167-F3167)-G3167)-MAX((D3167*(1+E3167)^3*(C3167-F3167)-G3167)-B3167/6,0)*'Расчет NPV'!$C$13)/(1+'Расчет NPV'!$C$12)^4</f>
        <v/>
      </c>
      <c r="L3167" s="9">
        <f>((D3167*(1+E3167)^4*(C3167-F3167)-G3167)-MAX((D3167*(1+E3167)^4*(C3167-F3167)-G3167)-B3167/6,0)*'Расчет NPV'!$C$13)/(1+'Расчет NPV'!$C$12)^5</f>
        <v/>
      </c>
      <c r="M3167" s="9">
        <f>((D3167*(1+E3167)^5*(C3167-F3167)-G3167)-MAX((D3167*(1+E3167)^5*(C3167-F3167)-G3167)-B3167/6,0)*'Расчет NPV'!$C$13)/(1+'Расчет NPV'!$C$12)^6</f>
        <v/>
      </c>
      <c r="N3167" s="13">
        <f>SUM(H3167:M3167)-B3167</f>
        <v/>
      </c>
    </row>
    <row r="3168">
      <c r="A3168" t="n">
        <v>3164</v>
      </c>
      <c r="B3168" s="9">
        <f>_xlfn.BETA.INV(RAND(),'Расчет NPV'!$E$5,'Расчет NPV'!$F$5,'Расчет NPV'!$B$5,'Расчет NPV'!$D$5)</f>
        <v/>
      </c>
      <c r="C3168" s="9">
        <f>_xlfn.BETA.INV(RAND(),'Расчет NPV'!$E$6,'Расчет NPV'!$F$6,'Расчет NPV'!$B$6,'Расчет NPV'!$D$6)</f>
        <v/>
      </c>
      <c r="D3168" s="9">
        <f>_xlfn.BETA.INV(RAND(),'Расчет NPV'!$E$7,'Расчет NPV'!$F$7,'Расчет NPV'!$B$7,'Расчет NPV'!$D$7)</f>
        <v/>
      </c>
      <c r="E3168" s="5">
        <f>_xlfn.BETA.INV(RAND(),'Расчет NPV'!$E$8,'Расчет NPV'!$F$8,'Расчет NPV'!$B$8,'Расчет NPV'!$D$8)</f>
        <v/>
      </c>
      <c r="F3168" s="9">
        <f>_xlfn.BETA.INV(RAND(),'Расчет NPV'!$E$9,'Расчет NPV'!$F$9,'Расчет NPV'!$B$9,'Расчет NPV'!$D$9)</f>
        <v/>
      </c>
      <c r="G3168" s="9">
        <f>_xlfn.BETA.INV(RAND(),'Расчет NPV'!$E$10,'Расчет NPV'!$F$10,'Расчет NPV'!$B$10,'Расчет NPV'!$D$10)</f>
        <v/>
      </c>
      <c r="H3168" s="9">
        <f>((D3168*(1+E3168)^0*'Расчет NPV'!$C$14*(C3168-F3168)-G3168)-MAX((D3168*(1+E3168)^0*'Расчет NPV'!$C$14*(C3168-F3168)-G3168)-B3168/6,0)*'Расчет NPV'!$C$13)/(1+'Расчет NPV'!$C$12)^1</f>
        <v/>
      </c>
      <c r="I3168" s="9">
        <f>((D3168*(1+E3168)^1*(C3168-F3168)-G3168)-MAX((D3168*(1+E3168)^1*(C3168-F3168)-G3168)-B3168/6,0)*'Расчет NPV'!$C$13)/(1+'Расчет NPV'!$C$12)^2</f>
        <v/>
      </c>
      <c r="J3168" s="9">
        <f>((D3168*(1+E3168)^2*(C3168-F3168)-G3168)-MAX((D3168*(1+E3168)^2*(C3168-F3168)-G3168)-B3168/6,0)*'Расчет NPV'!$C$13)/(1+'Расчет NPV'!$C$12)^3</f>
        <v/>
      </c>
      <c r="K3168" s="9">
        <f>((D3168*(1+E3168)^3*(C3168-F3168)-G3168)-MAX((D3168*(1+E3168)^3*(C3168-F3168)-G3168)-B3168/6,0)*'Расчет NPV'!$C$13)/(1+'Расчет NPV'!$C$12)^4</f>
        <v/>
      </c>
      <c r="L3168" s="9">
        <f>((D3168*(1+E3168)^4*(C3168-F3168)-G3168)-MAX((D3168*(1+E3168)^4*(C3168-F3168)-G3168)-B3168/6,0)*'Расчет NPV'!$C$13)/(1+'Расчет NPV'!$C$12)^5</f>
        <v/>
      </c>
      <c r="M3168" s="9">
        <f>((D3168*(1+E3168)^5*(C3168-F3168)-G3168)-MAX((D3168*(1+E3168)^5*(C3168-F3168)-G3168)-B3168/6,0)*'Расчет NPV'!$C$13)/(1+'Расчет NPV'!$C$12)^6</f>
        <v/>
      </c>
      <c r="N3168" s="13">
        <f>SUM(H3168:M3168)-B3168</f>
        <v/>
      </c>
    </row>
    <row r="3169">
      <c r="A3169" t="n">
        <v>3165</v>
      </c>
      <c r="B3169" s="9">
        <f>_xlfn.BETA.INV(RAND(),'Расчет NPV'!$E$5,'Расчет NPV'!$F$5,'Расчет NPV'!$B$5,'Расчет NPV'!$D$5)</f>
        <v/>
      </c>
      <c r="C3169" s="9">
        <f>_xlfn.BETA.INV(RAND(),'Расчет NPV'!$E$6,'Расчет NPV'!$F$6,'Расчет NPV'!$B$6,'Расчет NPV'!$D$6)</f>
        <v/>
      </c>
      <c r="D3169" s="9">
        <f>_xlfn.BETA.INV(RAND(),'Расчет NPV'!$E$7,'Расчет NPV'!$F$7,'Расчет NPV'!$B$7,'Расчет NPV'!$D$7)</f>
        <v/>
      </c>
      <c r="E3169" s="5">
        <f>_xlfn.BETA.INV(RAND(),'Расчет NPV'!$E$8,'Расчет NPV'!$F$8,'Расчет NPV'!$B$8,'Расчет NPV'!$D$8)</f>
        <v/>
      </c>
      <c r="F3169" s="9">
        <f>_xlfn.BETA.INV(RAND(),'Расчет NPV'!$E$9,'Расчет NPV'!$F$9,'Расчет NPV'!$B$9,'Расчет NPV'!$D$9)</f>
        <v/>
      </c>
      <c r="G3169" s="9">
        <f>_xlfn.BETA.INV(RAND(),'Расчет NPV'!$E$10,'Расчет NPV'!$F$10,'Расчет NPV'!$B$10,'Расчет NPV'!$D$10)</f>
        <v/>
      </c>
      <c r="H3169" s="9">
        <f>((D3169*(1+E3169)^0*'Расчет NPV'!$C$14*(C3169-F3169)-G3169)-MAX((D3169*(1+E3169)^0*'Расчет NPV'!$C$14*(C3169-F3169)-G3169)-B3169/6,0)*'Расчет NPV'!$C$13)/(1+'Расчет NPV'!$C$12)^1</f>
        <v/>
      </c>
      <c r="I3169" s="9">
        <f>((D3169*(1+E3169)^1*(C3169-F3169)-G3169)-MAX((D3169*(1+E3169)^1*(C3169-F3169)-G3169)-B3169/6,0)*'Расчет NPV'!$C$13)/(1+'Расчет NPV'!$C$12)^2</f>
        <v/>
      </c>
      <c r="J3169" s="9">
        <f>((D3169*(1+E3169)^2*(C3169-F3169)-G3169)-MAX((D3169*(1+E3169)^2*(C3169-F3169)-G3169)-B3169/6,0)*'Расчет NPV'!$C$13)/(1+'Расчет NPV'!$C$12)^3</f>
        <v/>
      </c>
      <c r="K3169" s="9">
        <f>((D3169*(1+E3169)^3*(C3169-F3169)-G3169)-MAX((D3169*(1+E3169)^3*(C3169-F3169)-G3169)-B3169/6,0)*'Расчет NPV'!$C$13)/(1+'Расчет NPV'!$C$12)^4</f>
        <v/>
      </c>
      <c r="L3169" s="9">
        <f>((D3169*(1+E3169)^4*(C3169-F3169)-G3169)-MAX((D3169*(1+E3169)^4*(C3169-F3169)-G3169)-B3169/6,0)*'Расчет NPV'!$C$13)/(1+'Расчет NPV'!$C$12)^5</f>
        <v/>
      </c>
      <c r="M3169" s="9">
        <f>((D3169*(1+E3169)^5*(C3169-F3169)-G3169)-MAX((D3169*(1+E3169)^5*(C3169-F3169)-G3169)-B3169/6,0)*'Расчет NPV'!$C$13)/(1+'Расчет NPV'!$C$12)^6</f>
        <v/>
      </c>
      <c r="N3169" s="13">
        <f>SUM(H3169:M3169)-B3169</f>
        <v/>
      </c>
    </row>
    <row r="3170">
      <c r="A3170" t="n">
        <v>3166</v>
      </c>
      <c r="B3170" s="9">
        <f>_xlfn.BETA.INV(RAND(),'Расчет NPV'!$E$5,'Расчет NPV'!$F$5,'Расчет NPV'!$B$5,'Расчет NPV'!$D$5)</f>
        <v/>
      </c>
      <c r="C3170" s="9">
        <f>_xlfn.BETA.INV(RAND(),'Расчет NPV'!$E$6,'Расчет NPV'!$F$6,'Расчет NPV'!$B$6,'Расчет NPV'!$D$6)</f>
        <v/>
      </c>
      <c r="D3170" s="9">
        <f>_xlfn.BETA.INV(RAND(),'Расчет NPV'!$E$7,'Расчет NPV'!$F$7,'Расчет NPV'!$B$7,'Расчет NPV'!$D$7)</f>
        <v/>
      </c>
      <c r="E3170" s="5">
        <f>_xlfn.BETA.INV(RAND(),'Расчет NPV'!$E$8,'Расчет NPV'!$F$8,'Расчет NPV'!$B$8,'Расчет NPV'!$D$8)</f>
        <v/>
      </c>
      <c r="F3170" s="9">
        <f>_xlfn.BETA.INV(RAND(),'Расчет NPV'!$E$9,'Расчет NPV'!$F$9,'Расчет NPV'!$B$9,'Расчет NPV'!$D$9)</f>
        <v/>
      </c>
      <c r="G3170" s="9">
        <f>_xlfn.BETA.INV(RAND(),'Расчет NPV'!$E$10,'Расчет NPV'!$F$10,'Расчет NPV'!$B$10,'Расчет NPV'!$D$10)</f>
        <v/>
      </c>
      <c r="H3170" s="9">
        <f>((D3170*(1+E3170)^0*'Расчет NPV'!$C$14*(C3170-F3170)-G3170)-MAX((D3170*(1+E3170)^0*'Расчет NPV'!$C$14*(C3170-F3170)-G3170)-B3170/6,0)*'Расчет NPV'!$C$13)/(1+'Расчет NPV'!$C$12)^1</f>
        <v/>
      </c>
      <c r="I3170" s="9">
        <f>((D3170*(1+E3170)^1*(C3170-F3170)-G3170)-MAX((D3170*(1+E3170)^1*(C3170-F3170)-G3170)-B3170/6,0)*'Расчет NPV'!$C$13)/(1+'Расчет NPV'!$C$12)^2</f>
        <v/>
      </c>
      <c r="J3170" s="9">
        <f>((D3170*(1+E3170)^2*(C3170-F3170)-G3170)-MAX((D3170*(1+E3170)^2*(C3170-F3170)-G3170)-B3170/6,0)*'Расчет NPV'!$C$13)/(1+'Расчет NPV'!$C$12)^3</f>
        <v/>
      </c>
      <c r="K3170" s="9">
        <f>((D3170*(1+E3170)^3*(C3170-F3170)-G3170)-MAX((D3170*(1+E3170)^3*(C3170-F3170)-G3170)-B3170/6,0)*'Расчет NPV'!$C$13)/(1+'Расчет NPV'!$C$12)^4</f>
        <v/>
      </c>
      <c r="L3170" s="9">
        <f>((D3170*(1+E3170)^4*(C3170-F3170)-G3170)-MAX((D3170*(1+E3170)^4*(C3170-F3170)-G3170)-B3170/6,0)*'Расчет NPV'!$C$13)/(1+'Расчет NPV'!$C$12)^5</f>
        <v/>
      </c>
      <c r="M3170" s="9">
        <f>((D3170*(1+E3170)^5*(C3170-F3170)-G3170)-MAX((D3170*(1+E3170)^5*(C3170-F3170)-G3170)-B3170/6,0)*'Расчет NPV'!$C$13)/(1+'Расчет NPV'!$C$12)^6</f>
        <v/>
      </c>
      <c r="N3170" s="13">
        <f>SUM(H3170:M3170)-B3170</f>
        <v/>
      </c>
    </row>
    <row r="3171">
      <c r="A3171" t="n">
        <v>3167</v>
      </c>
      <c r="B3171" s="9">
        <f>_xlfn.BETA.INV(RAND(),'Расчет NPV'!$E$5,'Расчет NPV'!$F$5,'Расчет NPV'!$B$5,'Расчет NPV'!$D$5)</f>
        <v/>
      </c>
      <c r="C3171" s="9">
        <f>_xlfn.BETA.INV(RAND(),'Расчет NPV'!$E$6,'Расчет NPV'!$F$6,'Расчет NPV'!$B$6,'Расчет NPV'!$D$6)</f>
        <v/>
      </c>
      <c r="D3171" s="9">
        <f>_xlfn.BETA.INV(RAND(),'Расчет NPV'!$E$7,'Расчет NPV'!$F$7,'Расчет NPV'!$B$7,'Расчет NPV'!$D$7)</f>
        <v/>
      </c>
      <c r="E3171" s="5">
        <f>_xlfn.BETA.INV(RAND(),'Расчет NPV'!$E$8,'Расчет NPV'!$F$8,'Расчет NPV'!$B$8,'Расчет NPV'!$D$8)</f>
        <v/>
      </c>
      <c r="F3171" s="9">
        <f>_xlfn.BETA.INV(RAND(),'Расчет NPV'!$E$9,'Расчет NPV'!$F$9,'Расчет NPV'!$B$9,'Расчет NPV'!$D$9)</f>
        <v/>
      </c>
      <c r="G3171" s="9">
        <f>_xlfn.BETA.INV(RAND(),'Расчет NPV'!$E$10,'Расчет NPV'!$F$10,'Расчет NPV'!$B$10,'Расчет NPV'!$D$10)</f>
        <v/>
      </c>
      <c r="H3171" s="9">
        <f>((D3171*(1+E3171)^0*'Расчет NPV'!$C$14*(C3171-F3171)-G3171)-MAX((D3171*(1+E3171)^0*'Расчет NPV'!$C$14*(C3171-F3171)-G3171)-B3171/6,0)*'Расчет NPV'!$C$13)/(1+'Расчет NPV'!$C$12)^1</f>
        <v/>
      </c>
      <c r="I3171" s="9">
        <f>((D3171*(1+E3171)^1*(C3171-F3171)-G3171)-MAX((D3171*(1+E3171)^1*(C3171-F3171)-G3171)-B3171/6,0)*'Расчет NPV'!$C$13)/(1+'Расчет NPV'!$C$12)^2</f>
        <v/>
      </c>
      <c r="J3171" s="9">
        <f>((D3171*(1+E3171)^2*(C3171-F3171)-G3171)-MAX((D3171*(1+E3171)^2*(C3171-F3171)-G3171)-B3171/6,0)*'Расчет NPV'!$C$13)/(1+'Расчет NPV'!$C$12)^3</f>
        <v/>
      </c>
      <c r="K3171" s="9">
        <f>((D3171*(1+E3171)^3*(C3171-F3171)-G3171)-MAX((D3171*(1+E3171)^3*(C3171-F3171)-G3171)-B3171/6,0)*'Расчет NPV'!$C$13)/(1+'Расчет NPV'!$C$12)^4</f>
        <v/>
      </c>
      <c r="L3171" s="9">
        <f>((D3171*(1+E3171)^4*(C3171-F3171)-G3171)-MAX((D3171*(1+E3171)^4*(C3171-F3171)-G3171)-B3171/6,0)*'Расчет NPV'!$C$13)/(1+'Расчет NPV'!$C$12)^5</f>
        <v/>
      </c>
      <c r="M3171" s="9">
        <f>((D3171*(1+E3171)^5*(C3171-F3171)-G3171)-MAX((D3171*(1+E3171)^5*(C3171-F3171)-G3171)-B3171/6,0)*'Расчет NPV'!$C$13)/(1+'Расчет NPV'!$C$12)^6</f>
        <v/>
      </c>
      <c r="N3171" s="13">
        <f>SUM(H3171:M3171)-B3171</f>
        <v/>
      </c>
    </row>
    <row r="3172">
      <c r="A3172" t="n">
        <v>3168</v>
      </c>
      <c r="B3172" s="9">
        <f>_xlfn.BETA.INV(RAND(),'Расчет NPV'!$E$5,'Расчет NPV'!$F$5,'Расчет NPV'!$B$5,'Расчет NPV'!$D$5)</f>
        <v/>
      </c>
      <c r="C3172" s="9">
        <f>_xlfn.BETA.INV(RAND(),'Расчет NPV'!$E$6,'Расчет NPV'!$F$6,'Расчет NPV'!$B$6,'Расчет NPV'!$D$6)</f>
        <v/>
      </c>
      <c r="D3172" s="9">
        <f>_xlfn.BETA.INV(RAND(),'Расчет NPV'!$E$7,'Расчет NPV'!$F$7,'Расчет NPV'!$B$7,'Расчет NPV'!$D$7)</f>
        <v/>
      </c>
      <c r="E3172" s="5">
        <f>_xlfn.BETA.INV(RAND(),'Расчет NPV'!$E$8,'Расчет NPV'!$F$8,'Расчет NPV'!$B$8,'Расчет NPV'!$D$8)</f>
        <v/>
      </c>
      <c r="F3172" s="9">
        <f>_xlfn.BETA.INV(RAND(),'Расчет NPV'!$E$9,'Расчет NPV'!$F$9,'Расчет NPV'!$B$9,'Расчет NPV'!$D$9)</f>
        <v/>
      </c>
      <c r="G3172" s="9">
        <f>_xlfn.BETA.INV(RAND(),'Расчет NPV'!$E$10,'Расчет NPV'!$F$10,'Расчет NPV'!$B$10,'Расчет NPV'!$D$10)</f>
        <v/>
      </c>
      <c r="H3172" s="9">
        <f>((D3172*(1+E3172)^0*'Расчет NPV'!$C$14*(C3172-F3172)-G3172)-MAX((D3172*(1+E3172)^0*'Расчет NPV'!$C$14*(C3172-F3172)-G3172)-B3172/6,0)*'Расчет NPV'!$C$13)/(1+'Расчет NPV'!$C$12)^1</f>
        <v/>
      </c>
      <c r="I3172" s="9">
        <f>((D3172*(1+E3172)^1*(C3172-F3172)-G3172)-MAX((D3172*(1+E3172)^1*(C3172-F3172)-G3172)-B3172/6,0)*'Расчет NPV'!$C$13)/(1+'Расчет NPV'!$C$12)^2</f>
        <v/>
      </c>
      <c r="J3172" s="9">
        <f>((D3172*(1+E3172)^2*(C3172-F3172)-G3172)-MAX((D3172*(1+E3172)^2*(C3172-F3172)-G3172)-B3172/6,0)*'Расчет NPV'!$C$13)/(1+'Расчет NPV'!$C$12)^3</f>
        <v/>
      </c>
      <c r="K3172" s="9">
        <f>((D3172*(1+E3172)^3*(C3172-F3172)-G3172)-MAX((D3172*(1+E3172)^3*(C3172-F3172)-G3172)-B3172/6,0)*'Расчет NPV'!$C$13)/(1+'Расчет NPV'!$C$12)^4</f>
        <v/>
      </c>
      <c r="L3172" s="9">
        <f>((D3172*(1+E3172)^4*(C3172-F3172)-G3172)-MAX((D3172*(1+E3172)^4*(C3172-F3172)-G3172)-B3172/6,0)*'Расчет NPV'!$C$13)/(1+'Расчет NPV'!$C$12)^5</f>
        <v/>
      </c>
      <c r="M3172" s="9">
        <f>((D3172*(1+E3172)^5*(C3172-F3172)-G3172)-MAX((D3172*(1+E3172)^5*(C3172-F3172)-G3172)-B3172/6,0)*'Расчет NPV'!$C$13)/(1+'Расчет NPV'!$C$12)^6</f>
        <v/>
      </c>
      <c r="N3172" s="13">
        <f>SUM(H3172:M3172)-B3172</f>
        <v/>
      </c>
    </row>
    <row r="3173">
      <c r="A3173" t="n">
        <v>3169</v>
      </c>
      <c r="B3173" s="9">
        <f>_xlfn.BETA.INV(RAND(),'Расчет NPV'!$E$5,'Расчет NPV'!$F$5,'Расчет NPV'!$B$5,'Расчет NPV'!$D$5)</f>
        <v/>
      </c>
      <c r="C3173" s="9">
        <f>_xlfn.BETA.INV(RAND(),'Расчет NPV'!$E$6,'Расчет NPV'!$F$6,'Расчет NPV'!$B$6,'Расчет NPV'!$D$6)</f>
        <v/>
      </c>
      <c r="D3173" s="9">
        <f>_xlfn.BETA.INV(RAND(),'Расчет NPV'!$E$7,'Расчет NPV'!$F$7,'Расчет NPV'!$B$7,'Расчет NPV'!$D$7)</f>
        <v/>
      </c>
      <c r="E3173" s="5">
        <f>_xlfn.BETA.INV(RAND(),'Расчет NPV'!$E$8,'Расчет NPV'!$F$8,'Расчет NPV'!$B$8,'Расчет NPV'!$D$8)</f>
        <v/>
      </c>
      <c r="F3173" s="9">
        <f>_xlfn.BETA.INV(RAND(),'Расчет NPV'!$E$9,'Расчет NPV'!$F$9,'Расчет NPV'!$B$9,'Расчет NPV'!$D$9)</f>
        <v/>
      </c>
      <c r="G3173" s="9">
        <f>_xlfn.BETA.INV(RAND(),'Расчет NPV'!$E$10,'Расчет NPV'!$F$10,'Расчет NPV'!$B$10,'Расчет NPV'!$D$10)</f>
        <v/>
      </c>
      <c r="H3173" s="9">
        <f>((D3173*(1+E3173)^0*'Расчет NPV'!$C$14*(C3173-F3173)-G3173)-MAX((D3173*(1+E3173)^0*'Расчет NPV'!$C$14*(C3173-F3173)-G3173)-B3173/6,0)*'Расчет NPV'!$C$13)/(1+'Расчет NPV'!$C$12)^1</f>
        <v/>
      </c>
      <c r="I3173" s="9">
        <f>((D3173*(1+E3173)^1*(C3173-F3173)-G3173)-MAX((D3173*(1+E3173)^1*(C3173-F3173)-G3173)-B3173/6,0)*'Расчет NPV'!$C$13)/(1+'Расчет NPV'!$C$12)^2</f>
        <v/>
      </c>
      <c r="J3173" s="9">
        <f>((D3173*(1+E3173)^2*(C3173-F3173)-G3173)-MAX((D3173*(1+E3173)^2*(C3173-F3173)-G3173)-B3173/6,0)*'Расчет NPV'!$C$13)/(1+'Расчет NPV'!$C$12)^3</f>
        <v/>
      </c>
      <c r="K3173" s="9">
        <f>((D3173*(1+E3173)^3*(C3173-F3173)-G3173)-MAX((D3173*(1+E3173)^3*(C3173-F3173)-G3173)-B3173/6,0)*'Расчет NPV'!$C$13)/(1+'Расчет NPV'!$C$12)^4</f>
        <v/>
      </c>
      <c r="L3173" s="9">
        <f>((D3173*(1+E3173)^4*(C3173-F3173)-G3173)-MAX((D3173*(1+E3173)^4*(C3173-F3173)-G3173)-B3173/6,0)*'Расчет NPV'!$C$13)/(1+'Расчет NPV'!$C$12)^5</f>
        <v/>
      </c>
      <c r="M3173" s="9">
        <f>((D3173*(1+E3173)^5*(C3173-F3173)-G3173)-MAX((D3173*(1+E3173)^5*(C3173-F3173)-G3173)-B3173/6,0)*'Расчет NPV'!$C$13)/(1+'Расчет NPV'!$C$12)^6</f>
        <v/>
      </c>
      <c r="N3173" s="13">
        <f>SUM(H3173:M3173)-B3173</f>
        <v/>
      </c>
    </row>
    <row r="3174">
      <c r="A3174" t="n">
        <v>3170</v>
      </c>
      <c r="B3174" s="9">
        <f>_xlfn.BETA.INV(RAND(),'Расчет NPV'!$E$5,'Расчет NPV'!$F$5,'Расчет NPV'!$B$5,'Расчет NPV'!$D$5)</f>
        <v/>
      </c>
      <c r="C3174" s="9">
        <f>_xlfn.BETA.INV(RAND(),'Расчет NPV'!$E$6,'Расчет NPV'!$F$6,'Расчет NPV'!$B$6,'Расчет NPV'!$D$6)</f>
        <v/>
      </c>
      <c r="D3174" s="9">
        <f>_xlfn.BETA.INV(RAND(),'Расчет NPV'!$E$7,'Расчет NPV'!$F$7,'Расчет NPV'!$B$7,'Расчет NPV'!$D$7)</f>
        <v/>
      </c>
      <c r="E3174" s="5">
        <f>_xlfn.BETA.INV(RAND(),'Расчет NPV'!$E$8,'Расчет NPV'!$F$8,'Расчет NPV'!$B$8,'Расчет NPV'!$D$8)</f>
        <v/>
      </c>
      <c r="F3174" s="9">
        <f>_xlfn.BETA.INV(RAND(),'Расчет NPV'!$E$9,'Расчет NPV'!$F$9,'Расчет NPV'!$B$9,'Расчет NPV'!$D$9)</f>
        <v/>
      </c>
      <c r="G3174" s="9">
        <f>_xlfn.BETA.INV(RAND(),'Расчет NPV'!$E$10,'Расчет NPV'!$F$10,'Расчет NPV'!$B$10,'Расчет NPV'!$D$10)</f>
        <v/>
      </c>
      <c r="H3174" s="9">
        <f>((D3174*(1+E3174)^0*'Расчет NPV'!$C$14*(C3174-F3174)-G3174)-MAX((D3174*(1+E3174)^0*'Расчет NPV'!$C$14*(C3174-F3174)-G3174)-B3174/6,0)*'Расчет NPV'!$C$13)/(1+'Расчет NPV'!$C$12)^1</f>
        <v/>
      </c>
      <c r="I3174" s="9">
        <f>((D3174*(1+E3174)^1*(C3174-F3174)-G3174)-MAX((D3174*(1+E3174)^1*(C3174-F3174)-G3174)-B3174/6,0)*'Расчет NPV'!$C$13)/(1+'Расчет NPV'!$C$12)^2</f>
        <v/>
      </c>
      <c r="J3174" s="9">
        <f>((D3174*(1+E3174)^2*(C3174-F3174)-G3174)-MAX((D3174*(1+E3174)^2*(C3174-F3174)-G3174)-B3174/6,0)*'Расчет NPV'!$C$13)/(1+'Расчет NPV'!$C$12)^3</f>
        <v/>
      </c>
      <c r="K3174" s="9">
        <f>((D3174*(1+E3174)^3*(C3174-F3174)-G3174)-MAX((D3174*(1+E3174)^3*(C3174-F3174)-G3174)-B3174/6,0)*'Расчет NPV'!$C$13)/(1+'Расчет NPV'!$C$12)^4</f>
        <v/>
      </c>
      <c r="L3174" s="9">
        <f>((D3174*(1+E3174)^4*(C3174-F3174)-G3174)-MAX((D3174*(1+E3174)^4*(C3174-F3174)-G3174)-B3174/6,0)*'Расчет NPV'!$C$13)/(1+'Расчет NPV'!$C$12)^5</f>
        <v/>
      </c>
      <c r="M3174" s="9">
        <f>((D3174*(1+E3174)^5*(C3174-F3174)-G3174)-MAX((D3174*(1+E3174)^5*(C3174-F3174)-G3174)-B3174/6,0)*'Расчет NPV'!$C$13)/(1+'Расчет NPV'!$C$12)^6</f>
        <v/>
      </c>
      <c r="N3174" s="13">
        <f>SUM(H3174:M3174)-B3174</f>
        <v/>
      </c>
    </row>
    <row r="3175">
      <c r="A3175" t="n">
        <v>3171</v>
      </c>
      <c r="B3175" s="9">
        <f>_xlfn.BETA.INV(RAND(),'Расчет NPV'!$E$5,'Расчет NPV'!$F$5,'Расчет NPV'!$B$5,'Расчет NPV'!$D$5)</f>
        <v/>
      </c>
      <c r="C3175" s="9">
        <f>_xlfn.BETA.INV(RAND(),'Расчет NPV'!$E$6,'Расчет NPV'!$F$6,'Расчет NPV'!$B$6,'Расчет NPV'!$D$6)</f>
        <v/>
      </c>
      <c r="D3175" s="9">
        <f>_xlfn.BETA.INV(RAND(),'Расчет NPV'!$E$7,'Расчет NPV'!$F$7,'Расчет NPV'!$B$7,'Расчет NPV'!$D$7)</f>
        <v/>
      </c>
      <c r="E3175" s="5">
        <f>_xlfn.BETA.INV(RAND(),'Расчет NPV'!$E$8,'Расчет NPV'!$F$8,'Расчет NPV'!$B$8,'Расчет NPV'!$D$8)</f>
        <v/>
      </c>
      <c r="F3175" s="9">
        <f>_xlfn.BETA.INV(RAND(),'Расчет NPV'!$E$9,'Расчет NPV'!$F$9,'Расчет NPV'!$B$9,'Расчет NPV'!$D$9)</f>
        <v/>
      </c>
      <c r="G3175" s="9">
        <f>_xlfn.BETA.INV(RAND(),'Расчет NPV'!$E$10,'Расчет NPV'!$F$10,'Расчет NPV'!$B$10,'Расчет NPV'!$D$10)</f>
        <v/>
      </c>
      <c r="H3175" s="9">
        <f>((D3175*(1+E3175)^0*'Расчет NPV'!$C$14*(C3175-F3175)-G3175)-MAX((D3175*(1+E3175)^0*'Расчет NPV'!$C$14*(C3175-F3175)-G3175)-B3175/6,0)*'Расчет NPV'!$C$13)/(1+'Расчет NPV'!$C$12)^1</f>
        <v/>
      </c>
      <c r="I3175" s="9">
        <f>((D3175*(1+E3175)^1*(C3175-F3175)-G3175)-MAX((D3175*(1+E3175)^1*(C3175-F3175)-G3175)-B3175/6,0)*'Расчет NPV'!$C$13)/(1+'Расчет NPV'!$C$12)^2</f>
        <v/>
      </c>
      <c r="J3175" s="9">
        <f>((D3175*(1+E3175)^2*(C3175-F3175)-G3175)-MAX((D3175*(1+E3175)^2*(C3175-F3175)-G3175)-B3175/6,0)*'Расчет NPV'!$C$13)/(1+'Расчет NPV'!$C$12)^3</f>
        <v/>
      </c>
      <c r="K3175" s="9">
        <f>((D3175*(1+E3175)^3*(C3175-F3175)-G3175)-MAX((D3175*(1+E3175)^3*(C3175-F3175)-G3175)-B3175/6,0)*'Расчет NPV'!$C$13)/(1+'Расчет NPV'!$C$12)^4</f>
        <v/>
      </c>
      <c r="L3175" s="9">
        <f>((D3175*(1+E3175)^4*(C3175-F3175)-G3175)-MAX((D3175*(1+E3175)^4*(C3175-F3175)-G3175)-B3175/6,0)*'Расчет NPV'!$C$13)/(1+'Расчет NPV'!$C$12)^5</f>
        <v/>
      </c>
      <c r="M3175" s="9">
        <f>((D3175*(1+E3175)^5*(C3175-F3175)-G3175)-MAX((D3175*(1+E3175)^5*(C3175-F3175)-G3175)-B3175/6,0)*'Расчет NPV'!$C$13)/(1+'Расчет NPV'!$C$12)^6</f>
        <v/>
      </c>
      <c r="N3175" s="13">
        <f>SUM(H3175:M3175)-B3175</f>
        <v/>
      </c>
    </row>
    <row r="3176">
      <c r="A3176" t="n">
        <v>3172</v>
      </c>
      <c r="B3176" s="9">
        <f>_xlfn.BETA.INV(RAND(),'Расчет NPV'!$E$5,'Расчет NPV'!$F$5,'Расчет NPV'!$B$5,'Расчет NPV'!$D$5)</f>
        <v/>
      </c>
      <c r="C3176" s="9">
        <f>_xlfn.BETA.INV(RAND(),'Расчет NPV'!$E$6,'Расчет NPV'!$F$6,'Расчет NPV'!$B$6,'Расчет NPV'!$D$6)</f>
        <v/>
      </c>
      <c r="D3176" s="9">
        <f>_xlfn.BETA.INV(RAND(),'Расчет NPV'!$E$7,'Расчет NPV'!$F$7,'Расчет NPV'!$B$7,'Расчет NPV'!$D$7)</f>
        <v/>
      </c>
      <c r="E3176" s="5">
        <f>_xlfn.BETA.INV(RAND(),'Расчет NPV'!$E$8,'Расчет NPV'!$F$8,'Расчет NPV'!$B$8,'Расчет NPV'!$D$8)</f>
        <v/>
      </c>
      <c r="F3176" s="9">
        <f>_xlfn.BETA.INV(RAND(),'Расчет NPV'!$E$9,'Расчет NPV'!$F$9,'Расчет NPV'!$B$9,'Расчет NPV'!$D$9)</f>
        <v/>
      </c>
      <c r="G3176" s="9">
        <f>_xlfn.BETA.INV(RAND(),'Расчет NPV'!$E$10,'Расчет NPV'!$F$10,'Расчет NPV'!$B$10,'Расчет NPV'!$D$10)</f>
        <v/>
      </c>
      <c r="H3176" s="9">
        <f>((D3176*(1+E3176)^0*'Расчет NPV'!$C$14*(C3176-F3176)-G3176)-MAX((D3176*(1+E3176)^0*'Расчет NPV'!$C$14*(C3176-F3176)-G3176)-B3176/6,0)*'Расчет NPV'!$C$13)/(1+'Расчет NPV'!$C$12)^1</f>
        <v/>
      </c>
      <c r="I3176" s="9">
        <f>((D3176*(1+E3176)^1*(C3176-F3176)-G3176)-MAX((D3176*(1+E3176)^1*(C3176-F3176)-G3176)-B3176/6,0)*'Расчет NPV'!$C$13)/(1+'Расчет NPV'!$C$12)^2</f>
        <v/>
      </c>
      <c r="J3176" s="9">
        <f>((D3176*(1+E3176)^2*(C3176-F3176)-G3176)-MAX((D3176*(1+E3176)^2*(C3176-F3176)-G3176)-B3176/6,0)*'Расчет NPV'!$C$13)/(1+'Расчет NPV'!$C$12)^3</f>
        <v/>
      </c>
      <c r="K3176" s="9">
        <f>((D3176*(1+E3176)^3*(C3176-F3176)-G3176)-MAX((D3176*(1+E3176)^3*(C3176-F3176)-G3176)-B3176/6,0)*'Расчет NPV'!$C$13)/(1+'Расчет NPV'!$C$12)^4</f>
        <v/>
      </c>
      <c r="L3176" s="9">
        <f>((D3176*(1+E3176)^4*(C3176-F3176)-G3176)-MAX((D3176*(1+E3176)^4*(C3176-F3176)-G3176)-B3176/6,0)*'Расчет NPV'!$C$13)/(1+'Расчет NPV'!$C$12)^5</f>
        <v/>
      </c>
      <c r="M3176" s="9">
        <f>((D3176*(1+E3176)^5*(C3176-F3176)-G3176)-MAX((D3176*(1+E3176)^5*(C3176-F3176)-G3176)-B3176/6,0)*'Расчет NPV'!$C$13)/(1+'Расчет NPV'!$C$12)^6</f>
        <v/>
      </c>
      <c r="N3176" s="13">
        <f>SUM(H3176:M3176)-B3176</f>
        <v/>
      </c>
    </row>
    <row r="3177">
      <c r="A3177" t="n">
        <v>3173</v>
      </c>
      <c r="B3177" s="9">
        <f>_xlfn.BETA.INV(RAND(),'Расчет NPV'!$E$5,'Расчет NPV'!$F$5,'Расчет NPV'!$B$5,'Расчет NPV'!$D$5)</f>
        <v/>
      </c>
      <c r="C3177" s="9">
        <f>_xlfn.BETA.INV(RAND(),'Расчет NPV'!$E$6,'Расчет NPV'!$F$6,'Расчет NPV'!$B$6,'Расчет NPV'!$D$6)</f>
        <v/>
      </c>
      <c r="D3177" s="9">
        <f>_xlfn.BETA.INV(RAND(),'Расчет NPV'!$E$7,'Расчет NPV'!$F$7,'Расчет NPV'!$B$7,'Расчет NPV'!$D$7)</f>
        <v/>
      </c>
      <c r="E3177" s="5">
        <f>_xlfn.BETA.INV(RAND(),'Расчет NPV'!$E$8,'Расчет NPV'!$F$8,'Расчет NPV'!$B$8,'Расчет NPV'!$D$8)</f>
        <v/>
      </c>
      <c r="F3177" s="9">
        <f>_xlfn.BETA.INV(RAND(),'Расчет NPV'!$E$9,'Расчет NPV'!$F$9,'Расчет NPV'!$B$9,'Расчет NPV'!$D$9)</f>
        <v/>
      </c>
      <c r="G3177" s="9">
        <f>_xlfn.BETA.INV(RAND(),'Расчет NPV'!$E$10,'Расчет NPV'!$F$10,'Расчет NPV'!$B$10,'Расчет NPV'!$D$10)</f>
        <v/>
      </c>
      <c r="H3177" s="9">
        <f>((D3177*(1+E3177)^0*'Расчет NPV'!$C$14*(C3177-F3177)-G3177)-MAX((D3177*(1+E3177)^0*'Расчет NPV'!$C$14*(C3177-F3177)-G3177)-B3177/6,0)*'Расчет NPV'!$C$13)/(1+'Расчет NPV'!$C$12)^1</f>
        <v/>
      </c>
      <c r="I3177" s="9">
        <f>((D3177*(1+E3177)^1*(C3177-F3177)-G3177)-MAX((D3177*(1+E3177)^1*(C3177-F3177)-G3177)-B3177/6,0)*'Расчет NPV'!$C$13)/(1+'Расчет NPV'!$C$12)^2</f>
        <v/>
      </c>
      <c r="J3177" s="9">
        <f>((D3177*(1+E3177)^2*(C3177-F3177)-G3177)-MAX((D3177*(1+E3177)^2*(C3177-F3177)-G3177)-B3177/6,0)*'Расчет NPV'!$C$13)/(1+'Расчет NPV'!$C$12)^3</f>
        <v/>
      </c>
      <c r="K3177" s="9">
        <f>((D3177*(1+E3177)^3*(C3177-F3177)-G3177)-MAX((D3177*(1+E3177)^3*(C3177-F3177)-G3177)-B3177/6,0)*'Расчет NPV'!$C$13)/(1+'Расчет NPV'!$C$12)^4</f>
        <v/>
      </c>
      <c r="L3177" s="9">
        <f>((D3177*(1+E3177)^4*(C3177-F3177)-G3177)-MAX((D3177*(1+E3177)^4*(C3177-F3177)-G3177)-B3177/6,0)*'Расчет NPV'!$C$13)/(1+'Расчет NPV'!$C$12)^5</f>
        <v/>
      </c>
      <c r="M3177" s="9">
        <f>((D3177*(1+E3177)^5*(C3177-F3177)-G3177)-MAX((D3177*(1+E3177)^5*(C3177-F3177)-G3177)-B3177/6,0)*'Расчет NPV'!$C$13)/(1+'Расчет NPV'!$C$12)^6</f>
        <v/>
      </c>
      <c r="N3177" s="13">
        <f>SUM(H3177:M3177)-B3177</f>
        <v/>
      </c>
    </row>
    <row r="3178">
      <c r="A3178" t="n">
        <v>3174</v>
      </c>
      <c r="B3178" s="9">
        <f>_xlfn.BETA.INV(RAND(),'Расчет NPV'!$E$5,'Расчет NPV'!$F$5,'Расчет NPV'!$B$5,'Расчет NPV'!$D$5)</f>
        <v/>
      </c>
      <c r="C3178" s="9">
        <f>_xlfn.BETA.INV(RAND(),'Расчет NPV'!$E$6,'Расчет NPV'!$F$6,'Расчет NPV'!$B$6,'Расчет NPV'!$D$6)</f>
        <v/>
      </c>
      <c r="D3178" s="9">
        <f>_xlfn.BETA.INV(RAND(),'Расчет NPV'!$E$7,'Расчет NPV'!$F$7,'Расчет NPV'!$B$7,'Расчет NPV'!$D$7)</f>
        <v/>
      </c>
      <c r="E3178" s="5">
        <f>_xlfn.BETA.INV(RAND(),'Расчет NPV'!$E$8,'Расчет NPV'!$F$8,'Расчет NPV'!$B$8,'Расчет NPV'!$D$8)</f>
        <v/>
      </c>
      <c r="F3178" s="9">
        <f>_xlfn.BETA.INV(RAND(),'Расчет NPV'!$E$9,'Расчет NPV'!$F$9,'Расчет NPV'!$B$9,'Расчет NPV'!$D$9)</f>
        <v/>
      </c>
      <c r="G3178" s="9">
        <f>_xlfn.BETA.INV(RAND(),'Расчет NPV'!$E$10,'Расчет NPV'!$F$10,'Расчет NPV'!$B$10,'Расчет NPV'!$D$10)</f>
        <v/>
      </c>
      <c r="H3178" s="9">
        <f>((D3178*(1+E3178)^0*'Расчет NPV'!$C$14*(C3178-F3178)-G3178)-MAX((D3178*(1+E3178)^0*'Расчет NPV'!$C$14*(C3178-F3178)-G3178)-B3178/6,0)*'Расчет NPV'!$C$13)/(1+'Расчет NPV'!$C$12)^1</f>
        <v/>
      </c>
      <c r="I3178" s="9">
        <f>((D3178*(1+E3178)^1*(C3178-F3178)-G3178)-MAX((D3178*(1+E3178)^1*(C3178-F3178)-G3178)-B3178/6,0)*'Расчет NPV'!$C$13)/(1+'Расчет NPV'!$C$12)^2</f>
        <v/>
      </c>
      <c r="J3178" s="9">
        <f>((D3178*(1+E3178)^2*(C3178-F3178)-G3178)-MAX((D3178*(1+E3178)^2*(C3178-F3178)-G3178)-B3178/6,0)*'Расчет NPV'!$C$13)/(1+'Расчет NPV'!$C$12)^3</f>
        <v/>
      </c>
      <c r="K3178" s="9">
        <f>((D3178*(1+E3178)^3*(C3178-F3178)-G3178)-MAX((D3178*(1+E3178)^3*(C3178-F3178)-G3178)-B3178/6,0)*'Расчет NPV'!$C$13)/(1+'Расчет NPV'!$C$12)^4</f>
        <v/>
      </c>
      <c r="L3178" s="9">
        <f>((D3178*(1+E3178)^4*(C3178-F3178)-G3178)-MAX((D3178*(1+E3178)^4*(C3178-F3178)-G3178)-B3178/6,0)*'Расчет NPV'!$C$13)/(1+'Расчет NPV'!$C$12)^5</f>
        <v/>
      </c>
      <c r="M3178" s="9">
        <f>((D3178*(1+E3178)^5*(C3178-F3178)-G3178)-MAX((D3178*(1+E3178)^5*(C3178-F3178)-G3178)-B3178/6,0)*'Расчет NPV'!$C$13)/(1+'Расчет NPV'!$C$12)^6</f>
        <v/>
      </c>
      <c r="N3178" s="13">
        <f>SUM(H3178:M3178)-B3178</f>
        <v/>
      </c>
    </row>
    <row r="3179">
      <c r="A3179" t="n">
        <v>3175</v>
      </c>
      <c r="B3179" s="9">
        <f>_xlfn.BETA.INV(RAND(),'Расчет NPV'!$E$5,'Расчет NPV'!$F$5,'Расчет NPV'!$B$5,'Расчет NPV'!$D$5)</f>
        <v/>
      </c>
      <c r="C3179" s="9">
        <f>_xlfn.BETA.INV(RAND(),'Расчет NPV'!$E$6,'Расчет NPV'!$F$6,'Расчет NPV'!$B$6,'Расчет NPV'!$D$6)</f>
        <v/>
      </c>
      <c r="D3179" s="9">
        <f>_xlfn.BETA.INV(RAND(),'Расчет NPV'!$E$7,'Расчет NPV'!$F$7,'Расчет NPV'!$B$7,'Расчет NPV'!$D$7)</f>
        <v/>
      </c>
      <c r="E3179" s="5">
        <f>_xlfn.BETA.INV(RAND(),'Расчет NPV'!$E$8,'Расчет NPV'!$F$8,'Расчет NPV'!$B$8,'Расчет NPV'!$D$8)</f>
        <v/>
      </c>
      <c r="F3179" s="9">
        <f>_xlfn.BETA.INV(RAND(),'Расчет NPV'!$E$9,'Расчет NPV'!$F$9,'Расчет NPV'!$B$9,'Расчет NPV'!$D$9)</f>
        <v/>
      </c>
      <c r="G3179" s="9">
        <f>_xlfn.BETA.INV(RAND(),'Расчет NPV'!$E$10,'Расчет NPV'!$F$10,'Расчет NPV'!$B$10,'Расчет NPV'!$D$10)</f>
        <v/>
      </c>
      <c r="H3179" s="9">
        <f>((D3179*(1+E3179)^0*'Расчет NPV'!$C$14*(C3179-F3179)-G3179)-MAX((D3179*(1+E3179)^0*'Расчет NPV'!$C$14*(C3179-F3179)-G3179)-B3179/6,0)*'Расчет NPV'!$C$13)/(1+'Расчет NPV'!$C$12)^1</f>
        <v/>
      </c>
      <c r="I3179" s="9">
        <f>((D3179*(1+E3179)^1*(C3179-F3179)-G3179)-MAX((D3179*(1+E3179)^1*(C3179-F3179)-G3179)-B3179/6,0)*'Расчет NPV'!$C$13)/(1+'Расчет NPV'!$C$12)^2</f>
        <v/>
      </c>
      <c r="J3179" s="9">
        <f>((D3179*(1+E3179)^2*(C3179-F3179)-G3179)-MAX((D3179*(1+E3179)^2*(C3179-F3179)-G3179)-B3179/6,0)*'Расчет NPV'!$C$13)/(1+'Расчет NPV'!$C$12)^3</f>
        <v/>
      </c>
      <c r="K3179" s="9">
        <f>((D3179*(1+E3179)^3*(C3179-F3179)-G3179)-MAX((D3179*(1+E3179)^3*(C3179-F3179)-G3179)-B3179/6,0)*'Расчет NPV'!$C$13)/(1+'Расчет NPV'!$C$12)^4</f>
        <v/>
      </c>
      <c r="L3179" s="9">
        <f>((D3179*(1+E3179)^4*(C3179-F3179)-G3179)-MAX((D3179*(1+E3179)^4*(C3179-F3179)-G3179)-B3179/6,0)*'Расчет NPV'!$C$13)/(1+'Расчет NPV'!$C$12)^5</f>
        <v/>
      </c>
      <c r="M3179" s="9">
        <f>((D3179*(1+E3179)^5*(C3179-F3179)-G3179)-MAX((D3179*(1+E3179)^5*(C3179-F3179)-G3179)-B3179/6,0)*'Расчет NPV'!$C$13)/(1+'Расчет NPV'!$C$12)^6</f>
        <v/>
      </c>
      <c r="N3179" s="13">
        <f>SUM(H3179:M3179)-B3179</f>
        <v/>
      </c>
    </row>
    <row r="3180">
      <c r="A3180" t="n">
        <v>3176</v>
      </c>
      <c r="B3180" s="9">
        <f>_xlfn.BETA.INV(RAND(),'Расчет NPV'!$E$5,'Расчет NPV'!$F$5,'Расчет NPV'!$B$5,'Расчет NPV'!$D$5)</f>
        <v/>
      </c>
      <c r="C3180" s="9">
        <f>_xlfn.BETA.INV(RAND(),'Расчет NPV'!$E$6,'Расчет NPV'!$F$6,'Расчет NPV'!$B$6,'Расчет NPV'!$D$6)</f>
        <v/>
      </c>
      <c r="D3180" s="9">
        <f>_xlfn.BETA.INV(RAND(),'Расчет NPV'!$E$7,'Расчет NPV'!$F$7,'Расчет NPV'!$B$7,'Расчет NPV'!$D$7)</f>
        <v/>
      </c>
      <c r="E3180" s="5">
        <f>_xlfn.BETA.INV(RAND(),'Расчет NPV'!$E$8,'Расчет NPV'!$F$8,'Расчет NPV'!$B$8,'Расчет NPV'!$D$8)</f>
        <v/>
      </c>
      <c r="F3180" s="9">
        <f>_xlfn.BETA.INV(RAND(),'Расчет NPV'!$E$9,'Расчет NPV'!$F$9,'Расчет NPV'!$B$9,'Расчет NPV'!$D$9)</f>
        <v/>
      </c>
      <c r="G3180" s="9">
        <f>_xlfn.BETA.INV(RAND(),'Расчет NPV'!$E$10,'Расчет NPV'!$F$10,'Расчет NPV'!$B$10,'Расчет NPV'!$D$10)</f>
        <v/>
      </c>
      <c r="H3180" s="9">
        <f>((D3180*(1+E3180)^0*'Расчет NPV'!$C$14*(C3180-F3180)-G3180)-MAX((D3180*(1+E3180)^0*'Расчет NPV'!$C$14*(C3180-F3180)-G3180)-B3180/6,0)*'Расчет NPV'!$C$13)/(1+'Расчет NPV'!$C$12)^1</f>
        <v/>
      </c>
      <c r="I3180" s="9">
        <f>((D3180*(1+E3180)^1*(C3180-F3180)-G3180)-MAX((D3180*(1+E3180)^1*(C3180-F3180)-G3180)-B3180/6,0)*'Расчет NPV'!$C$13)/(1+'Расчет NPV'!$C$12)^2</f>
        <v/>
      </c>
      <c r="J3180" s="9">
        <f>((D3180*(1+E3180)^2*(C3180-F3180)-G3180)-MAX((D3180*(1+E3180)^2*(C3180-F3180)-G3180)-B3180/6,0)*'Расчет NPV'!$C$13)/(1+'Расчет NPV'!$C$12)^3</f>
        <v/>
      </c>
      <c r="K3180" s="9">
        <f>((D3180*(1+E3180)^3*(C3180-F3180)-G3180)-MAX((D3180*(1+E3180)^3*(C3180-F3180)-G3180)-B3180/6,0)*'Расчет NPV'!$C$13)/(1+'Расчет NPV'!$C$12)^4</f>
        <v/>
      </c>
      <c r="L3180" s="9">
        <f>((D3180*(1+E3180)^4*(C3180-F3180)-G3180)-MAX((D3180*(1+E3180)^4*(C3180-F3180)-G3180)-B3180/6,0)*'Расчет NPV'!$C$13)/(1+'Расчет NPV'!$C$12)^5</f>
        <v/>
      </c>
      <c r="M3180" s="9">
        <f>((D3180*(1+E3180)^5*(C3180-F3180)-G3180)-MAX((D3180*(1+E3180)^5*(C3180-F3180)-G3180)-B3180/6,0)*'Расчет NPV'!$C$13)/(1+'Расчет NPV'!$C$12)^6</f>
        <v/>
      </c>
      <c r="N3180" s="13">
        <f>SUM(H3180:M3180)-B3180</f>
        <v/>
      </c>
    </row>
    <row r="3181">
      <c r="A3181" t="n">
        <v>3177</v>
      </c>
      <c r="B3181" s="9">
        <f>_xlfn.BETA.INV(RAND(),'Расчет NPV'!$E$5,'Расчет NPV'!$F$5,'Расчет NPV'!$B$5,'Расчет NPV'!$D$5)</f>
        <v/>
      </c>
      <c r="C3181" s="9">
        <f>_xlfn.BETA.INV(RAND(),'Расчет NPV'!$E$6,'Расчет NPV'!$F$6,'Расчет NPV'!$B$6,'Расчет NPV'!$D$6)</f>
        <v/>
      </c>
      <c r="D3181" s="9">
        <f>_xlfn.BETA.INV(RAND(),'Расчет NPV'!$E$7,'Расчет NPV'!$F$7,'Расчет NPV'!$B$7,'Расчет NPV'!$D$7)</f>
        <v/>
      </c>
      <c r="E3181" s="5">
        <f>_xlfn.BETA.INV(RAND(),'Расчет NPV'!$E$8,'Расчет NPV'!$F$8,'Расчет NPV'!$B$8,'Расчет NPV'!$D$8)</f>
        <v/>
      </c>
      <c r="F3181" s="9">
        <f>_xlfn.BETA.INV(RAND(),'Расчет NPV'!$E$9,'Расчет NPV'!$F$9,'Расчет NPV'!$B$9,'Расчет NPV'!$D$9)</f>
        <v/>
      </c>
      <c r="G3181" s="9">
        <f>_xlfn.BETA.INV(RAND(),'Расчет NPV'!$E$10,'Расчет NPV'!$F$10,'Расчет NPV'!$B$10,'Расчет NPV'!$D$10)</f>
        <v/>
      </c>
      <c r="H3181" s="9">
        <f>((D3181*(1+E3181)^0*'Расчет NPV'!$C$14*(C3181-F3181)-G3181)-MAX((D3181*(1+E3181)^0*'Расчет NPV'!$C$14*(C3181-F3181)-G3181)-B3181/6,0)*'Расчет NPV'!$C$13)/(1+'Расчет NPV'!$C$12)^1</f>
        <v/>
      </c>
      <c r="I3181" s="9">
        <f>((D3181*(1+E3181)^1*(C3181-F3181)-G3181)-MAX((D3181*(1+E3181)^1*(C3181-F3181)-G3181)-B3181/6,0)*'Расчет NPV'!$C$13)/(1+'Расчет NPV'!$C$12)^2</f>
        <v/>
      </c>
      <c r="J3181" s="9">
        <f>((D3181*(1+E3181)^2*(C3181-F3181)-G3181)-MAX((D3181*(1+E3181)^2*(C3181-F3181)-G3181)-B3181/6,0)*'Расчет NPV'!$C$13)/(1+'Расчет NPV'!$C$12)^3</f>
        <v/>
      </c>
      <c r="K3181" s="9">
        <f>((D3181*(1+E3181)^3*(C3181-F3181)-G3181)-MAX((D3181*(1+E3181)^3*(C3181-F3181)-G3181)-B3181/6,0)*'Расчет NPV'!$C$13)/(1+'Расчет NPV'!$C$12)^4</f>
        <v/>
      </c>
      <c r="L3181" s="9">
        <f>((D3181*(1+E3181)^4*(C3181-F3181)-G3181)-MAX((D3181*(1+E3181)^4*(C3181-F3181)-G3181)-B3181/6,0)*'Расчет NPV'!$C$13)/(1+'Расчет NPV'!$C$12)^5</f>
        <v/>
      </c>
      <c r="M3181" s="9">
        <f>((D3181*(1+E3181)^5*(C3181-F3181)-G3181)-MAX((D3181*(1+E3181)^5*(C3181-F3181)-G3181)-B3181/6,0)*'Расчет NPV'!$C$13)/(1+'Расчет NPV'!$C$12)^6</f>
        <v/>
      </c>
      <c r="N3181" s="13">
        <f>SUM(H3181:M3181)-B3181</f>
        <v/>
      </c>
    </row>
    <row r="3182">
      <c r="A3182" t="n">
        <v>3178</v>
      </c>
      <c r="B3182" s="9">
        <f>_xlfn.BETA.INV(RAND(),'Расчет NPV'!$E$5,'Расчет NPV'!$F$5,'Расчет NPV'!$B$5,'Расчет NPV'!$D$5)</f>
        <v/>
      </c>
      <c r="C3182" s="9">
        <f>_xlfn.BETA.INV(RAND(),'Расчет NPV'!$E$6,'Расчет NPV'!$F$6,'Расчет NPV'!$B$6,'Расчет NPV'!$D$6)</f>
        <v/>
      </c>
      <c r="D3182" s="9">
        <f>_xlfn.BETA.INV(RAND(),'Расчет NPV'!$E$7,'Расчет NPV'!$F$7,'Расчет NPV'!$B$7,'Расчет NPV'!$D$7)</f>
        <v/>
      </c>
      <c r="E3182" s="5">
        <f>_xlfn.BETA.INV(RAND(),'Расчет NPV'!$E$8,'Расчет NPV'!$F$8,'Расчет NPV'!$B$8,'Расчет NPV'!$D$8)</f>
        <v/>
      </c>
      <c r="F3182" s="9">
        <f>_xlfn.BETA.INV(RAND(),'Расчет NPV'!$E$9,'Расчет NPV'!$F$9,'Расчет NPV'!$B$9,'Расчет NPV'!$D$9)</f>
        <v/>
      </c>
      <c r="G3182" s="9">
        <f>_xlfn.BETA.INV(RAND(),'Расчет NPV'!$E$10,'Расчет NPV'!$F$10,'Расчет NPV'!$B$10,'Расчет NPV'!$D$10)</f>
        <v/>
      </c>
      <c r="H3182" s="9">
        <f>((D3182*(1+E3182)^0*'Расчет NPV'!$C$14*(C3182-F3182)-G3182)-MAX((D3182*(1+E3182)^0*'Расчет NPV'!$C$14*(C3182-F3182)-G3182)-B3182/6,0)*'Расчет NPV'!$C$13)/(1+'Расчет NPV'!$C$12)^1</f>
        <v/>
      </c>
      <c r="I3182" s="9">
        <f>((D3182*(1+E3182)^1*(C3182-F3182)-G3182)-MAX((D3182*(1+E3182)^1*(C3182-F3182)-G3182)-B3182/6,0)*'Расчет NPV'!$C$13)/(1+'Расчет NPV'!$C$12)^2</f>
        <v/>
      </c>
      <c r="J3182" s="9">
        <f>((D3182*(1+E3182)^2*(C3182-F3182)-G3182)-MAX((D3182*(1+E3182)^2*(C3182-F3182)-G3182)-B3182/6,0)*'Расчет NPV'!$C$13)/(1+'Расчет NPV'!$C$12)^3</f>
        <v/>
      </c>
      <c r="K3182" s="9">
        <f>((D3182*(1+E3182)^3*(C3182-F3182)-G3182)-MAX((D3182*(1+E3182)^3*(C3182-F3182)-G3182)-B3182/6,0)*'Расчет NPV'!$C$13)/(1+'Расчет NPV'!$C$12)^4</f>
        <v/>
      </c>
      <c r="L3182" s="9">
        <f>((D3182*(1+E3182)^4*(C3182-F3182)-G3182)-MAX((D3182*(1+E3182)^4*(C3182-F3182)-G3182)-B3182/6,0)*'Расчет NPV'!$C$13)/(1+'Расчет NPV'!$C$12)^5</f>
        <v/>
      </c>
      <c r="M3182" s="9">
        <f>((D3182*(1+E3182)^5*(C3182-F3182)-G3182)-MAX((D3182*(1+E3182)^5*(C3182-F3182)-G3182)-B3182/6,0)*'Расчет NPV'!$C$13)/(1+'Расчет NPV'!$C$12)^6</f>
        <v/>
      </c>
      <c r="N3182" s="13">
        <f>SUM(H3182:M3182)-B3182</f>
        <v/>
      </c>
    </row>
    <row r="3183">
      <c r="A3183" t="n">
        <v>3179</v>
      </c>
      <c r="B3183" s="9">
        <f>_xlfn.BETA.INV(RAND(),'Расчет NPV'!$E$5,'Расчет NPV'!$F$5,'Расчет NPV'!$B$5,'Расчет NPV'!$D$5)</f>
        <v/>
      </c>
      <c r="C3183" s="9">
        <f>_xlfn.BETA.INV(RAND(),'Расчет NPV'!$E$6,'Расчет NPV'!$F$6,'Расчет NPV'!$B$6,'Расчет NPV'!$D$6)</f>
        <v/>
      </c>
      <c r="D3183" s="9">
        <f>_xlfn.BETA.INV(RAND(),'Расчет NPV'!$E$7,'Расчет NPV'!$F$7,'Расчет NPV'!$B$7,'Расчет NPV'!$D$7)</f>
        <v/>
      </c>
      <c r="E3183" s="5">
        <f>_xlfn.BETA.INV(RAND(),'Расчет NPV'!$E$8,'Расчет NPV'!$F$8,'Расчет NPV'!$B$8,'Расчет NPV'!$D$8)</f>
        <v/>
      </c>
      <c r="F3183" s="9">
        <f>_xlfn.BETA.INV(RAND(),'Расчет NPV'!$E$9,'Расчет NPV'!$F$9,'Расчет NPV'!$B$9,'Расчет NPV'!$D$9)</f>
        <v/>
      </c>
      <c r="G3183" s="9">
        <f>_xlfn.BETA.INV(RAND(),'Расчет NPV'!$E$10,'Расчет NPV'!$F$10,'Расчет NPV'!$B$10,'Расчет NPV'!$D$10)</f>
        <v/>
      </c>
      <c r="H3183" s="9">
        <f>((D3183*(1+E3183)^0*'Расчет NPV'!$C$14*(C3183-F3183)-G3183)-MAX((D3183*(1+E3183)^0*'Расчет NPV'!$C$14*(C3183-F3183)-G3183)-B3183/6,0)*'Расчет NPV'!$C$13)/(1+'Расчет NPV'!$C$12)^1</f>
        <v/>
      </c>
      <c r="I3183" s="9">
        <f>((D3183*(1+E3183)^1*(C3183-F3183)-G3183)-MAX((D3183*(1+E3183)^1*(C3183-F3183)-G3183)-B3183/6,0)*'Расчет NPV'!$C$13)/(1+'Расчет NPV'!$C$12)^2</f>
        <v/>
      </c>
      <c r="J3183" s="9">
        <f>((D3183*(1+E3183)^2*(C3183-F3183)-G3183)-MAX((D3183*(1+E3183)^2*(C3183-F3183)-G3183)-B3183/6,0)*'Расчет NPV'!$C$13)/(1+'Расчет NPV'!$C$12)^3</f>
        <v/>
      </c>
      <c r="K3183" s="9">
        <f>((D3183*(1+E3183)^3*(C3183-F3183)-G3183)-MAX((D3183*(1+E3183)^3*(C3183-F3183)-G3183)-B3183/6,0)*'Расчет NPV'!$C$13)/(1+'Расчет NPV'!$C$12)^4</f>
        <v/>
      </c>
      <c r="L3183" s="9">
        <f>((D3183*(1+E3183)^4*(C3183-F3183)-G3183)-MAX((D3183*(1+E3183)^4*(C3183-F3183)-G3183)-B3183/6,0)*'Расчет NPV'!$C$13)/(1+'Расчет NPV'!$C$12)^5</f>
        <v/>
      </c>
      <c r="M3183" s="9">
        <f>((D3183*(1+E3183)^5*(C3183-F3183)-G3183)-MAX((D3183*(1+E3183)^5*(C3183-F3183)-G3183)-B3183/6,0)*'Расчет NPV'!$C$13)/(1+'Расчет NPV'!$C$12)^6</f>
        <v/>
      </c>
      <c r="N3183" s="13">
        <f>SUM(H3183:M3183)-B3183</f>
        <v/>
      </c>
    </row>
    <row r="3184">
      <c r="A3184" t="n">
        <v>3180</v>
      </c>
      <c r="B3184" s="9">
        <f>_xlfn.BETA.INV(RAND(),'Расчет NPV'!$E$5,'Расчет NPV'!$F$5,'Расчет NPV'!$B$5,'Расчет NPV'!$D$5)</f>
        <v/>
      </c>
      <c r="C3184" s="9">
        <f>_xlfn.BETA.INV(RAND(),'Расчет NPV'!$E$6,'Расчет NPV'!$F$6,'Расчет NPV'!$B$6,'Расчет NPV'!$D$6)</f>
        <v/>
      </c>
      <c r="D3184" s="9">
        <f>_xlfn.BETA.INV(RAND(),'Расчет NPV'!$E$7,'Расчет NPV'!$F$7,'Расчет NPV'!$B$7,'Расчет NPV'!$D$7)</f>
        <v/>
      </c>
      <c r="E3184" s="5">
        <f>_xlfn.BETA.INV(RAND(),'Расчет NPV'!$E$8,'Расчет NPV'!$F$8,'Расчет NPV'!$B$8,'Расчет NPV'!$D$8)</f>
        <v/>
      </c>
      <c r="F3184" s="9">
        <f>_xlfn.BETA.INV(RAND(),'Расчет NPV'!$E$9,'Расчет NPV'!$F$9,'Расчет NPV'!$B$9,'Расчет NPV'!$D$9)</f>
        <v/>
      </c>
      <c r="G3184" s="9">
        <f>_xlfn.BETA.INV(RAND(),'Расчет NPV'!$E$10,'Расчет NPV'!$F$10,'Расчет NPV'!$B$10,'Расчет NPV'!$D$10)</f>
        <v/>
      </c>
      <c r="H3184" s="9">
        <f>((D3184*(1+E3184)^0*'Расчет NPV'!$C$14*(C3184-F3184)-G3184)-MAX((D3184*(1+E3184)^0*'Расчет NPV'!$C$14*(C3184-F3184)-G3184)-B3184/6,0)*'Расчет NPV'!$C$13)/(1+'Расчет NPV'!$C$12)^1</f>
        <v/>
      </c>
      <c r="I3184" s="9">
        <f>((D3184*(1+E3184)^1*(C3184-F3184)-G3184)-MAX((D3184*(1+E3184)^1*(C3184-F3184)-G3184)-B3184/6,0)*'Расчет NPV'!$C$13)/(1+'Расчет NPV'!$C$12)^2</f>
        <v/>
      </c>
      <c r="J3184" s="9">
        <f>((D3184*(1+E3184)^2*(C3184-F3184)-G3184)-MAX((D3184*(1+E3184)^2*(C3184-F3184)-G3184)-B3184/6,0)*'Расчет NPV'!$C$13)/(1+'Расчет NPV'!$C$12)^3</f>
        <v/>
      </c>
      <c r="K3184" s="9">
        <f>((D3184*(1+E3184)^3*(C3184-F3184)-G3184)-MAX((D3184*(1+E3184)^3*(C3184-F3184)-G3184)-B3184/6,0)*'Расчет NPV'!$C$13)/(1+'Расчет NPV'!$C$12)^4</f>
        <v/>
      </c>
      <c r="L3184" s="9">
        <f>((D3184*(1+E3184)^4*(C3184-F3184)-G3184)-MAX((D3184*(1+E3184)^4*(C3184-F3184)-G3184)-B3184/6,0)*'Расчет NPV'!$C$13)/(1+'Расчет NPV'!$C$12)^5</f>
        <v/>
      </c>
      <c r="M3184" s="9">
        <f>((D3184*(1+E3184)^5*(C3184-F3184)-G3184)-MAX((D3184*(1+E3184)^5*(C3184-F3184)-G3184)-B3184/6,0)*'Расчет NPV'!$C$13)/(1+'Расчет NPV'!$C$12)^6</f>
        <v/>
      </c>
      <c r="N3184" s="13">
        <f>SUM(H3184:M3184)-B3184</f>
        <v/>
      </c>
    </row>
    <row r="3185">
      <c r="A3185" t="n">
        <v>3181</v>
      </c>
      <c r="B3185" s="9">
        <f>_xlfn.BETA.INV(RAND(),'Расчет NPV'!$E$5,'Расчет NPV'!$F$5,'Расчет NPV'!$B$5,'Расчет NPV'!$D$5)</f>
        <v/>
      </c>
      <c r="C3185" s="9">
        <f>_xlfn.BETA.INV(RAND(),'Расчет NPV'!$E$6,'Расчет NPV'!$F$6,'Расчет NPV'!$B$6,'Расчет NPV'!$D$6)</f>
        <v/>
      </c>
      <c r="D3185" s="9">
        <f>_xlfn.BETA.INV(RAND(),'Расчет NPV'!$E$7,'Расчет NPV'!$F$7,'Расчет NPV'!$B$7,'Расчет NPV'!$D$7)</f>
        <v/>
      </c>
      <c r="E3185" s="5">
        <f>_xlfn.BETA.INV(RAND(),'Расчет NPV'!$E$8,'Расчет NPV'!$F$8,'Расчет NPV'!$B$8,'Расчет NPV'!$D$8)</f>
        <v/>
      </c>
      <c r="F3185" s="9">
        <f>_xlfn.BETA.INV(RAND(),'Расчет NPV'!$E$9,'Расчет NPV'!$F$9,'Расчет NPV'!$B$9,'Расчет NPV'!$D$9)</f>
        <v/>
      </c>
      <c r="G3185" s="9">
        <f>_xlfn.BETA.INV(RAND(),'Расчет NPV'!$E$10,'Расчет NPV'!$F$10,'Расчет NPV'!$B$10,'Расчет NPV'!$D$10)</f>
        <v/>
      </c>
      <c r="H3185" s="9">
        <f>((D3185*(1+E3185)^0*'Расчет NPV'!$C$14*(C3185-F3185)-G3185)-MAX((D3185*(1+E3185)^0*'Расчет NPV'!$C$14*(C3185-F3185)-G3185)-B3185/6,0)*'Расчет NPV'!$C$13)/(1+'Расчет NPV'!$C$12)^1</f>
        <v/>
      </c>
      <c r="I3185" s="9">
        <f>((D3185*(1+E3185)^1*(C3185-F3185)-G3185)-MAX((D3185*(1+E3185)^1*(C3185-F3185)-G3185)-B3185/6,0)*'Расчет NPV'!$C$13)/(1+'Расчет NPV'!$C$12)^2</f>
        <v/>
      </c>
      <c r="J3185" s="9">
        <f>((D3185*(1+E3185)^2*(C3185-F3185)-G3185)-MAX((D3185*(1+E3185)^2*(C3185-F3185)-G3185)-B3185/6,0)*'Расчет NPV'!$C$13)/(1+'Расчет NPV'!$C$12)^3</f>
        <v/>
      </c>
      <c r="K3185" s="9">
        <f>((D3185*(1+E3185)^3*(C3185-F3185)-G3185)-MAX((D3185*(1+E3185)^3*(C3185-F3185)-G3185)-B3185/6,0)*'Расчет NPV'!$C$13)/(1+'Расчет NPV'!$C$12)^4</f>
        <v/>
      </c>
      <c r="L3185" s="9">
        <f>((D3185*(1+E3185)^4*(C3185-F3185)-G3185)-MAX((D3185*(1+E3185)^4*(C3185-F3185)-G3185)-B3185/6,0)*'Расчет NPV'!$C$13)/(1+'Расчет NPV'!$C$12)^5</f>
        <v/>
      </c>
      <c r="M3185" s="9">
        <f>((D3185*(1+E3185)^5*(C3185-F3185)-G3185)-MAX((D3185*(1+E3185)^5*(C3185-F3185)-G3185)-B3185/6,0)*'Расчет NPV'!$C$13)/(1+'Расчет NPV'!$C$12)^6</f>
        <v/>
      </c>
      <c r="N3185" s="13">
        <f>SUM(H3185:M3185)-B3185</f>
        <v/>
      </c>
    </row>
    <row r="3186">
      <c r="A3186" t="n">
        <v>3182</v>
      </c>
      <c r="B3186" s="9">
        <f>_xlfn.BETA.INV(RAND(),'Расчет NPV'!$E$5,'Расчет NPV'!$F$5,'Расчет NPV'!$B$5,'Расчет NPV'!$D$5)</f>
        <v/>
      </c>
      <c r="C3186" s="9">
        <f>_xlfn.BETA.INV(RAND(),'Расчет NPV'!$E$6,'Расчет NPV'!$F$6,'Расчет NPV'!$B$6,'Расчет NPV'!$D$6)</f>
        <v/>
      </c>
      <c r="D3186" s="9">
        <f>_xlfn.BETA.INV(RAND(),'Расчет NPV'!$E$7,'Расчет NPV'!$F$7,'Расчет NPV'!$B$7,'Расчет NPV'!$D$7)</f>
        <v/>
      </c>
      <c r="E3186" s="5">
        <f>_xlfn.BETA.INV(RAND(),'Расчет NPV'!$E$8,'Расчет NPV'!$F$8,'Расчет NPV'!$B$8,'Расчет NPV'!$D$8)</f>
        <v/>
      </c>
      <c r="F3186" s="9">
        <f>_xlfn.BETA.INV(RAND(),'Расчет NPV'!$E$9,'Расчет NPV'!$F$9,'Расчет NPV'!$B$9,'Расчет NPV'!$D$9)</f>
        <v/>
      </c>
      <c r="G3186" s="9">
        <f>_xlfn.BETA.INV(RAND(),'Расчет NPV'!$E$10,'Расчет NPV'!$F$10,'Расчет NPV'!$B$10,'Расчет NPV'!$D$10)</f>
        <v/>
      </c>
      <c r="H3186" s="9">
        <f>((D3186*(1+E3186)^0*'Расчет NPV'!$C$14*(C3186-F3186)-G3186)-MAX((D3186*(1+E3186)^0*'Расчет NPV'!$C$14*(C3186-F3186)-G3186)-B3186/6,0)*'Расчет NPV'!$C$13)/(1+'Расчет NPV'!$C$12)^1</f>
        <v/>
      </c>
      <c r="I3186" s="9">
        <f>((D3186*(1+E3186)^1*(C3186-F3186)-G3186)-MAX((D3186*(1+E3186)^1*(C3186-F3186)-G3186)-B3186/6,0)*'Расчет NPV'!$C$13)/(1+'Расчет NPV'!$C$12)^2</f>
        <v/>
      </c>
      <c r="J3186" s="9">
        <f>((D3186*(1+E3186)^2*(C3186-F3186)-G3186)-MAX((D3186*(1+E3186)^2*(C3186-F3186)-G3186)-B3186/6,0)*'Расчет NPV'!$C$13)/(1+'Расчет NPV'!$C$12)^3</f>
        <v/>
      </c>
      <c r="K3186" s="9">
        <f>((D3186*(1+E3186)^3*(C3186-F3186)-G3186)-MAX((D3186*(1+E3186)^3*(C3186-F3186)-G3186)-B3186/6,0)*'Расчет NPV'!$C$13)/(1+'Расчет NPV'!$C$12)^4</f>
        <v/>
      </c>
      <c r="L3186" s="9">
        <f>((D3186*(1+E3186)^4*(C3186-F3186)-G3186)-MAX((D3186*(1+E3186)^4*(C3186-F3186)-G3186)-B3186/6,0)*'Расчет NPV'!$C$13)/(1+'Расчет NPV'!$C$12)^5</f>
        <v/>
      </c>
      <c r="M3186" s="9">
        <f>((D3186*(1+E3186)^5*(C3186-F3186)-G3186)-MAX((D3186*(1+E3186)^5*(C3186-F3186)-G3186)-B3186/6,0)*'Расчет NPV'!$C$13)/(1+'Расчет NPV'!$C$12)^6</f>
        <v/>
      </c>
      <c r="N3186" s="13">
        <f>SUM(H3186:M3186)-B3186</f>
        <v/>
      </c>
    </row>
    <row r="3187">
      <c r="A3187" t="n">
        <v>3183</v>
      </c>
      <c r="B3187" s="9">
        <f>_xlfn.BETA.INV(RAND(),'Расчет NPV'!$E$5,'Расчет NPV'!$F$5,'Расчет NPV'!$B$5,'Расчет NPV'!$D$5)</f>
        <v/>
      </c>
      <c r="C3187" s="9">
        <f>_xlfn.BETA.INV(RAND(),'Расчет NPV'!$E$6,'Расчет NPV'!$F$6,'Расчет NPV'!$B$6,'Расчет NPV'!$D$6)</f>
        <v/>
      </c>
      <c r="D3187" s="9">
        <f>_xlfn.BETA.INV(RAND(),'Расчет NPV'!$E$7,'Расчет NPV'!$F$7,'Расчет NPV'!$B$7,'Расчет NPV'!$D$7)</f>
        <v/>
      </c>
      <c r="E3187" s="5">
        <f>_xlfn.BETA.INV(RAND(),'Расчет NPV'!$E$8,'Расчет NPV'!$F$8,'Расчет NPV'!$B$8,'Расчет NPV'!$D$8)</f>
        <v/>
      </c>
      <c r="F3187" s="9">
        <f>_xlfn.BETA.INV(RAND(),'Расчет NPV'!$E$9,'Расчет NPV'!$F$9,'Расчет NPV'!$B$9,'Расчет NPV'!$D$9)</f>
        <v/>
      </c>
      <c r="G3187" s="9">
        <f>_xlfn.BETA.INV(RAND(),'Расчет NPV'!$E$10,'Расчет NPV'!$F$10,'Расчет NPV'!$B$10,'Расчет NPV'!$D$10)</f>
        <v/>
      </c>
      <c r="H3187" s="9">
        <f>((D3187*(1+E3187)^0*'Расчет NPV'!$C$14*(C3187-F3187)-G3187)-MAX((D3187*(1+E3187)^0*'Расчет NPV'!$C$14*(C3187-F3187)-G3187)-B3187/6,0)*'Расчет NPV'!$C$13)/(1+'Расчет NPV'!$C$12)^1</f>
        <v/>
      </c>
      <c r="I3187" s="9">
        <f>((D3187*(1+E3187)^1*(C3187-F3187)-G3187)-MAX((D3187*(1+E3187)^1*(C3187-F3187)-G3187)-B3187/6,0)*'Расчет NPV'!$C$13)/(1+'Расчет NPV'!$C$12)^2</f>
        <v/>
      </c>
      <c r="J3187" s="9">
        <f>((D3187*(1+E3187)^2*(C3187-F3187)-G3187)-MAX((D3187*(1+E3187)^2*(C3187-F3187)-G3187)-B3187/6,0)*'Расчет NPV'!$C$13)/(1+'Расчет NPV'!$C$12)^3</f>
        <v/>
      </c>
      <c r="K3187" s="9">
        <f>((D3187*(1+E3187)^3*(C3187-F3187)-G3187)-MAX((D3187*(1+E3187)^3*(C3187-F3187)-G3187)-B3187/6,0)*'Расчет NPV'!$C$13)/(1+'Расчет NPV'!$C$12)^4</f>
        <v/>
      </c>
      <c r="L3187" s="9">
        <f>((D3187*(1+E3187)^4*(C3187-F3187)-G3187)-MAX((D3187*(1+E3187)^4*(C3187-F3187)-G3187)-B3187/6,0)*'Расчет NPV'!$C$13)/(1+'Расчет NPV'!$C$12)^5</f>
        <v/>
      </c>
      <c r="M3187" s="9">
        <f>((D3187*(1+E3187)^5*(C3187-F3187)-G3187)-MAX((D3187*(1+E3187)^5*(C3187-F3187)-G3187)-B3187/6,0)*'Расчет NPV'!$C$13)/(1+'Расчет NPV'!$C$12)^6</f>
        <v/>
      </c>
      <c r="N3187" s="13">
        <f>SUM(H3187:M3187)-B3187</f>
        <v/>
      </c>
    </row>
    <row r="3188">
      <c r="A3188" t="n">
        <v>3184</v>
      </c>
      <c r="B3188" s="9">
        <f>_xlfn.BETA.INV(RAND(),'Расчет NPV'!$E$5,'Расчет NPV'!$F$5,'Расчет NPV'!$B$5,'Расчет NPV'!$D$5)</f>
        <v/>
      </c>
      <c r="C3188" s="9">
        <f>_xlfn.BETA.INV(RAND(),'Расчет NPV'!$E$6,'Расчет NPV'!$F$6,'Расчет NPV'!$B$6,'Расчет NPV'!$D$6)</f>
        <v/>
      </c>
      <c r="D3188" s="9">
        <f>_xlfn.BETA.INV(RAND(),'Расчет NPV'!$E$7,'Расчет NPV'!$F$7,'Расчет NPV'!$B$7,'Расчет NPV'!$D$7)</f>
        <v/>
      </c>
      <c r="E3188" s="5">
        <f>_xlfn.BETA.INV(RAND(),'Расчет NPV'!$E$8,'Расчет NPV'!$F$8,'Расчет NPV'!$B$8,'Расчет NPV'!$D$8)</f>
        <v/>
      </c>
      <c r="F3188" s="9">
        <f>_xlfn.BETA.INV(RAND(),'Расчет NPV'!$E$9,'Расчет NPV'!$F$9,'Расчет NPV'!$B$9,'Расчет NPV'!$D$9)</f>
        <v/>
      </c>
      <c r="G3188" s="9">
        <f>_xlfn.BETA.INV(RAND(),'Расчет NPV'!$E$10,'Расчет NPV'!$F$10,'Расчет NPV'!$B$10,'Расчет NPV'!$D$10)</f>
        <v/>
      </c>
      <c r="H3188" s="9">
        <f>((D3188*(1+E3188)^0*'Расчет NPV'!$C$14*(C3188-F3188)-G3188)-MAX((D3188*(1+E3188)^0*'Расчет NPV'!$C$14*(C3188-F3188)-G3188)-B3188/6,0)*'Расчет NPV'!$C$13)/(1+'Расчет NPV'!$C$12)^1</f>
        <v/>
      </c>
      <c r="I3188" s="9">
        <f>((D3188*(1+E3188)^1*(C3188-F3188)-G3188)-MAX((D3188*(1+E3188)^1*(C3188-F3188)-G3188)-B3188/6,0)*'Расчет NPV'!$C$13)/(1+'Расчет NPV'!$C$12)^2</f>
        <v/>
      </c>
      <c r="J3188" s="9">
        <f>((D3188*(1+E3188)^2*(C3188-F3188)-G3188)-MAX((D3188*(1+E3188)^2*(C3188-F3188)-G3188)-B3188/6,0)*'Расчет NPV'!$C$13)/(1+'Расчет NPV'!$C$12)^3</f>
        <v/>
      </c>
      <c r="K3188" s="9">
        <f>((D3188*(1+E3188)^3*(C3188-F3188)-G3188)-MAX((D3188*(1+E3188)^3*(C3188-F3188)-G3188)-B3188/6,0)*'Расчет NPV'!$C$13)/(1+'Расчет NPV'!$C$12)^4</f>
        <v/>
      </c>
      <c r="L3188" s="9">
        <f>((D3188*(1+E3188)^4*(C3188-F3188)-G3188)-MAX((D3188*(1+E3188)^4*(C3188-F3188)-G3188)-B3188/6,0)*'Расчет NPV'!$C$13)/(1+'Расчет NPV'!$C$12)^5</f>
        <v/>
      </c>
      <c r="M3188" s="9">
        <f>((D3188*(1+E3188)^5*(C3188-F3188)-G3188)-MAX((D3188*(1+E3188)^5*(C3188-F3188)-G3188)-B3188/6,0)*'Расчет NPV'!$C$13)/(1+'Расчет NPV'!$C$12)^6</f>
        <v/>
      </c>
      <c r="N3188" s="13">
        <f>SUM(H3188:M3188)-B3188</f>
        <v/>
      </c>
    </row>
    <row r="3189">
      <c r="A3189" t="n">
        <v>3185</v>
      </c>
      <c r="B3189" s="9">
        <f>_xlfn.BETA.INV(RAND(),'Расчет NPV'!$E$5,'Расчет NPV'!$F$5,'Расчет NPV'!$B$5,'Расчет NPV'!$D$5)</f>
        <v/>
      </c>
      <c r="C3189" s="9">
        <f>_xlfn.BETA.INV(RAND(),'Расчет NPV'!$E$6,'Расчет NPV'!$F$6,'Расчет NPV'!$B$6,'Расчет NPV'!$D$6)</f>
        <v/>
      </c>
      <c r="D3189" s="9">
        <f>_xlfn.BETA.INV(RAND(),'Расчет NPV'!$E$7,'Расчет NPV'!$F$7,'Расчет NPV'!$B$7,'Расчет NPV'!$D$7)</f>
        <v/>
      </c>
      <c r="E3189" s="5">
        <f>_xlfn.BETA.INV(RAND(),'Расчет NPV'!$E$8,'Расчет NPV'!$F$8,'Расчет NPV'!$B$8,'Расчет NPV'!$D$8)</f>
        <v/>
      </c>
      <c r="F3189" s="9">
        <f>_xlfn.BETA.INV(RAND(),'Расчет NPV'!$E$9,'Расчет NPV'!$F$9,'Расчет NPV'!$B$9,'Расчет NPV'!$D$9)</f>
        <v/>
      </c>
      <c r="G3189" s="9">
        <f>_xlfn.BETA.INV(RAND(),'Расчет NPV'!$E$10,'Расчет NPV'!$F$10,'Расчет NPV'!$B$10,'Расчет NPV'!$D$10)</f>
        <v/>
      </c>
      <c r="H3189" s="9">
        <f>((D3189*(1+E3189)^0*'Расчет NPV'!$C$14*(C3189-F3189)-G3189)-MAX((D3189*(1+E3189)^0*'Расчет NPV'!$C$14*(C3189-F3189)-G3189)-B3189/6,0)*'Расчет NPV'!$C$13)/(1+'Расчет NPV'!$C$12)^1</f>
        <v/>
      </c>
      <c r="I3189" s="9">
        <f>((D3189*(1+E3189)^1*(C3189-F3189)-G3189)-MAX((D3189*(1+E3189)^1*(C3189-F3189)-G3189)-B3189/6,0)*'Расчет NPV'!$C$13)/(1+'Расчет NPV'!$C$12)^2</f>
        <v/>
      </c>
      <c r="J3189" s="9">
        <f>((D3189*(1+E3189)^2*(C3189-F3189)-G3189)-MAX((D3189*(1+E3189)^2*(C3189-F3189)-G3189)-B3189/6,0)*'Расчет NPV'!$C$13)/(1+'Расчет NPV'!$C$12)^3</f>
        <v/>
      </c>
      <c r="K3189" s="9">
        <f>((D3189*(1+E3189)^3*(C3189-F3189)-G3189)-MAX((D3189*(1+E3189)^3*(C3189-F3189)-G3189)-B3189/6,0)*'Расчет NPV'!$C$13)/(1+'Расчет NPV'!$C$12)^4</f>
        <v/>
      </c>
      <c r="L3189" s="9">
        <f>((D3189*(1+E3189)^4*(C3189-F3189)-G3189)-MAX((D3189*(1+E3189)^4*(C3189-F3189)-G3189)-B3189/6,0)*'Расчет NPV'!$C$13)/(1+'Расчет NPV'!$C$12)^5</f>
        <v/>
      </c>
      <c r="M3189" s="9">
        <f>((D3189*(1+E3189)^5*(C3189-F3189)-G3189)-MAX((D3189*(1+E3189)^5*(C3189-F3189)-G3189)-B3189/6,0)*'Расчет NPV'!$C$13)/(1+'Расчет NPV'!$C$12)^6</f>
        <v/>
      </c>
      <c r="N3189" s="13">
        <f>SUM(H3189:M3189)-B3189</f>
        <v/>
      </c>
    </row>
    <row r="3190">
      <c r="A3190" t="n">
        <v>3186</v>
      </c>
      <c r="B3190" s="9">
        <f>_xlfn.BETA.INV(RAND(),'Расчет NPV'!$E$5,'Расчет NPV'!$F$5,'Расчет NPV'!$B$5,'Расчет NPV'!$D$5)</f>
        <v/>
      </c>
      <c r="C3190" s="9">
        <f>_xlfn.BETA.INV(RAND(),'Расчет NPV'!$E$6,'Расчет NPV'!$F$6,'Расчет NPV'!$B$6,'Расчет NPV'!$D$6)</f>
        <v/>
      </c>
      <c r="D3190" s="9">
        <f>_xlfn.BETA.INV(RAND(),'Расчет NPV'!$E$7,'Расчет NPV'!$F$7,'Расчет NPV'!$B$7,'Расчет NPV'!$D$7)</f>
        <v/>
      </c>
      <c r="E3190" s="5">
        <f>_xlfn.BETA.INV(RAND(),'Расчет NPV'!$E$8,'Расчет NPV'!$F$8,'Расчет NPV'!$B$8,'Расчет NPV'!$D$8)</f>
        <v/>
      </c>
      <c r="F3190" s="9">
        <f>_xlfn.BETA.INV(RAND(),'Расчет NPV'!$E$9,'Расчет NPV'!$F$9,'Расчет NPV'!$B$9,'Расчет NPV'!$D$9)</f>
        <v/>
      </c>
      <c r="G3190" s="9">
        <f>_xlfn.BETA.INV(RAND(),'Расчет NPV'!$E$10,'Расчет NPV'!$F$10,'Расчет NPV'!$B$10,'Расчет NPV'!$D$10)</f>
        <v/>
      </c>
      <c r="H3190" s="9">
        <f>((D3190*(1+E3190)^0*'Расчет NPV'!$C$14*(C3190-F3190)-G3190)-MAX((D3190*(1+E3190)^0*'Расчет NPV'!$C$14*(C3190-F3190)-G3190)-B3190/6,0)*'Расчет NPV'!$C$13)/(1+'Расчет NPV'!$C$12)^1</f>
        <v/>
      </c>
      <c r="I3190" s="9">
        <f>((D3190*(1+E3190)^1*(C3190-F3190)-G3190)-MAX((D3190*(1+E3190)^1*(C3190-F3190)-G3190)-B3190/6,0)*'Расчет NPV'!$C$13)/(1+'Расчет NPV'!$C$12)^2</f>
        <v/>
      </c>
      <c r="J3190" s="9">
        <f>((D3190*(1+E3190)^2*(C3190-F3190)-G3190)-MAX((D3190*(1+E3190)^2*(C3190-F3190)-G3190)-B3190/6,0)*'Расчет NPV'!$C$13)/(1+'Расчет NPV'!$C$12)^3</f>
        <v/>
      </c>
      <c r="K3190" s="9">
        <f>((D3190*(1+E3190)^3*(C3190-F3190)-G3190)-MAX((D3190*(1+E3190)^3*(C3190-F3190)-G3190)-B3190/6,0)*'Расчет NPV'!$C$13)/(1+'Расчет NPV'!$C$12)^4</f>
        <v/>
      </c>
      <c r="L3190" s="9">
        <f>((D3190*(1+E3190)^4*(C3190-F3190)-G3190)-MAX((D3190*(1+E3190)^4*(C3190-F3190)-G3190)-B3190/6,0)*'Расчет NPV'!$C$13)/(1+'Расчет NPV'!$C$12)^5</f>
        <v/>
      </c>
      <c r="M3190" s="9">
        <f>((D3190*(1+E3190)^5*(C3190-F3190)-G3190)-MAX((D3190*(1+E3190)^5*(C3190-F3190)-G3190)-B3190/6,0)*'Расчет NPV'!$C$13)/(1+'Расчет NPV'!$C$12)^6</f>
        <v/>
      </c>
      <c r="N3190" s="13">
        <f>SUM(H3190:M3190)-B3190</f>
        <v/>
      </c>
    </row>
    <row r="3191">
      <c r="A3191" t="n">
        <v>3187</v>
      </c>
      <c r="B3191" s="9">
        <f>_xlfn.BETA.INV(RAND(),'Расчет NPV'!$E$5,'Расчет NPV'!$F$5,'Расчет NPV'!$B$5,'Расчет NPV'!$D$5)</f>
        <v/>
      </c>
      <c r="C3191" s="9">
        <f>_xlfn.BETA.INV(RAND(),'Расчет NPV'!$E$6,'Расчет NPV'!$F$6,'Расчет NPV'!$B$6,'Расчет NPV'!$D$6)</f>
        <v/>
      </c>
      <c r="D3191" s="9">
        <f>_xlfn.BETA.INV(RAND(),'Расчет NPV'!$E$7,'Расчет NPV'!$F$7,'Расчет NPV'!$B$7,'Расчет NPV'!$D$7)</f>
        <v/>
      </c>
      <c r="E3191" s="5">
        <f>_xlfn.BETA.INV(RAND(),'Расчет NPV'!$E$8,'Расчет NPV'!$F$8,'Расчет NPV'!$B$8,'Расчет NPV'!$D$8)</f>
        <v/>
      </c>
      <c r="F3191" s="9">
        <f>_xlfn.BETA.INV(RAND(),'Расчет NPV'!$E$9,'Расчет NPV'!$F$9,'Расчет NPV'!$B$9,'Расчет NPV'!$D$9)</f>
        <v/>
      </c>
      <c r="G3191" s="9">
        <f>_xlfn.BETA.INV(RAND(),'Расчет NPV'!$E$10,'Расчет NPV'!$F$10,'Расчет NPV'!$B$10,'Расчет NPV'!$D$10)</f>
        <v/>
      </c>
      <c r="H3191" s="9">
        <f>((D3191*(1+E3191)^0*'Расчет NPV'!$C$14*(C3191-F3191)-G3191)-MAX((D3191*(1+E3191)^0*'Расчет NPV'!$C$14*(C3191-F3191)-G3191)-B3191/6,0)*'Расчет NPV'!$C$13)/(1+'Расчет NPV'!$C$12)^1</f>
        <v/>
      </c>
      <c r="I3191" s="9">
        <f>((D3191*(1+E3191)^1*(C3191-F3191)-G3191)-MAX((D3191*(1+E3191)^1*(C3191-F3191)-G3191)-B3191/6,0)*'Расчет NPV'!$C$13)/(1+'Расчет NPV'!$C$12)^2</f>
        <v/>
      </c>
      <c r="J3191" s="9">
        <f>((D3191*(1+E3191)^2*(C3191-F3191)-G3191)-MAX((D3191*(1+E3191)^2*(C3191-F3191)-G3191)-B3191/6,0)*'Расчет NPV'!$C$13)/(1+'Расчет NPV'!$C$12)^3</f>
        <v/>
      </c>
      <c r="K3191" s="9">
        <f>((D3191*(1+E3191)^3*(C3191-F3191)-G3191)-MAX((D3191*(1+E3191)^3*(C3191-F3191)-G3191)-B3191/6,0)*'Расчет NPV'!$C$13)/(1+'Расчет NPV'!$C$12)^4</f>
        <v/>
      </c>
      <c r="L3191" s="9">
        <f>((D3191*(1+E3191)^4*(C3191-F3191)-G3191)-MAX((D3191*(1+E3191)^4*(C3191-F3191)-G3191)-B3191/6,0)*'Расчет NPV'!$C$13)/(1+'Расчет NPV'!$C$12)^5</f>
        <v/>
      </c>
      <c r="M3191" s="9">
        <f>((D3191*(1+E3191)^5*(C3191-F3191)-G3191)-MAX((D3191*(1+E3191)^5*(C3191-F3191)-G3191)-B3191/6,0)*'Расчет NPV'!$C$13)/(1+'Расчет NPV'!$C$12)^6</f>
        <v/>
      </c>
      <c r="N3191" s="13">
        <f>SUM(H3191:M3191)-B3191</f>
        <v/>
      </c>
    </row>
    <row r="3192">
      <c r="A3192" t="n">
        <v>3188</v>
      </c>
      <c r="B3192" s="9">
        <f>_xlfn.BETA.INV(RAND(),'Расчет NPV'!$E$5,'Расчет NPV'!$F$5,'Расчет NPV'!$B$5,'Расчет NPV'!$D$5)</f>
        <v/>
      </c>
      <c r="C3192" s="9">
        <f>_xlfn.BETA.INV(RAND(),'Расчет NPV'!$E$6,'Расчет NPV'!$F$6,'Расчет NPV'!$B$6,'Расчет NPV'!$D$6)</f>
        <v/>
      </c>
      <c r="D3192" s="9">
        <f>_xlfn.BETA.INV(RAND(),'Расчет NPV'!$E$7,'Расчет NPV'!$F$7,'Расчет NPV'!$B$7,'Расчет NPV'!$D$7)</f>
        <v/>
      </c>
      <c r="E3192" s="5">
        <f>_xlfn.BETA.INV(RAND(),'Расчет NPV'!$E$8,'Расчет NPV'!$F$8,'Расчет NPV'!$B$8,'Расчет NPV'!$D$8)</f>
        <v/>
      </c>
      <c r="F3192" s="9">
        <f>_xlfn.BETA.INV(RAND(),'Расчет NPV'!$E$9,'Расчет NPV'!$F$9,'Расчет NPV'!$B$9,'Расчет NPV'!$D$9)</f>
        <v/>
      </c>
      <c r="G3192" s="9">
        <f>_xlfn.BETA.INV(RAND(),'Расчет NPV'!$E$10,'Расчет NPV'!$F$10,'Расчет NPV'!$B$10,'Расчет NPV'!$D$10)</f>
        <v/>
      </c>
      <c r="H3192" s="9">
        <f>((D3192*(1+E3192)^0*'Расчет NPV'!$C$14*(C3192-F3192)-G3192)-MAX((D3192*(1+E3192)^0*'Расчет NPV'!$C$14*(C3192-F3192)-G3192)-B3192/6,0)*'Расчет NPV'!$C$13)/(1+'Расчет NPV'!$C$12)^1</f>
        <v/>
      </c>
      <c r="I3192" s="9">
        <f>((D3192*(1+E3192)^1*(C3192-F3192)-G3192)-MAX((D3192*(1+E3192)^1*(C3192-F3192)-G3192)-B3192/6,0)*'Расчет NPV'!$C$13)/(1+'Расчет NPV'!$C$12)^2</f>
        <v/>
      </c>
      <c r="J3192" s="9">
        <f>((D3192*(1+E3192)^2*(C3192-F3192)-G3192)-MAX((D3192*(1+E3192)^2*(C3192-F3192)-G3192)-B3192/6,0)*'Расчет NPV'!$C$13)/(1+'Расчет NPV'!$C$12)^3</f>
        <v/>
      </c>
      <c r="K3192" s="9">
        <f>((D3192*(1+E3192)^3*(C3192-F3192)-G3192)-MAX((D3192*(1+E3192)^3*(C3192-F3192)-G3192)-B3192/6,0)*'Расчет NPV'!$C$13)/(1+'Расчет NPV'!$C$12)^4</f>
        <v/>
      </c>
      <c r="L3192" s="9">
        <f>((D3192*(1+E3192)^4*(C3192-F3192)-G3192)-MAX((D3192*(1+E3192)^4*(C3192-F3192)-G3192)-B3192/6,0)*'Расчет NPV'!$C$13)/(1+'Расчет NPV'!$C$12)^5</f>
        <v/>
      </c>
      <c r="M3192" s="9">
        <f>((D3192*(1+E3192)^5*(C3192-F3192)-G3192)-MAX((D3192*(1+E3192)^5*(C3192-F3192)-G3192)-B3192/6,0)*'Расчет NPV'!$C$13)/(1+'Расчет NPV'!$C$12)^6</f>
        <v/>
      </c>
      <c r="N3192" s="13">
        <f>SUM(H3192:M3192)-B3192</f>
        <v/>
      </c>
    </row>
    <row r="3193">
      <c r="A3193" t="n">
        <v>3189</v>
      </c>
      <c r="B3193" s="9">
        <f>_xlfn.BETA.INV(RAND(),'Расчет NPV'!$E$5,'Расчет NPV'!$F$5,'Расчет NPV'!$B$5,'Расчет NPV'!$D$5)</f>
        <v/>
      </c>
      <c r="C3193" s="9">
        <f>_xlfn.BETA.INV(RAND(),'Расчет NPV'!$E$6,'Расчет NPV'!$F$6,'Расчет NPV'!$B$6,'Расчет NPV'!$D$6)</f>
        <v/>
      </c>
      <c r="D3193" s="9">
        <f>_xlfn.BETA.INV(RAND(),'Расчет NPV'!$E$7,'Расчет NPV'!$F$7,'Расчет NPV'!$B$7,'Расчет NPV'!$D$7)</f>
        <v/>
      </c>
      <c r="E3193" s="5">
        <f>_xlfn.BETA.INV(RAND(),'Расчет NPV'!$E$8,'Расчет NPV'!$F$8,'Расчет NPV'!$B$8,'Расчет NPV'!$D$8)</f>
        <v/>
      </c>
      <c r="F3193" s="9">
        <f>_xlfn.BETA.INV(RAND(),'Расчет NPV'!$E$9,'Расчет NPV'!$F$9,'Расчет NPV'!$B$9,'Расчет NPV'!$D$9)</f>
        <v/>
      </c>
      <c r="G3193" s="9">
        <f>_xlfn.BETA.INV(RAND(),'Расчет NPV'!$E$10,'Расчет NPV'!$F$10,'Расчет NPV'!$B$10,'Расчет NPV'!$D$10)</f>
        <v/>
      </c>
      <c r="H3193" s="9">
        <f>((D3193*(1+E3193)^0*'Расчет NPV'!$C$14*(C3193-F3193)-G3193)-MAX((D3193*(1+E3193)^0*'Расчет NPV'!$C$14*(C3193-F3193)-G3193)-B3193/6,0)*'Расчет NPV'!$C$13)/(1+'Расчет NPV'!$C$12)^1</f>
        <v/>
      </c>
      <c r="I3193" s="9">
        <f>((D3193*(1+E3193)^1*(C3193-F3193)-G3193)-MAX((D3193*(1+E3193)^1*(C3193-F3193)-G3193)-B3193/6,0)*'Расчет NPV'!$C$13)/(1+'Расчет NPV'!$C$12)^2</f>
        <v/>
      </c>
      <c r="J3193" s="9">
        <f>((D3193*(1+E3193)^2*(C3193-F3193)-G3193)-MAX((D3193*(1+E3193)^2*(C3193-F3193)-G3193)-B3193/6,0)*'Расчет NPV'!$C$13)/(1+'Расчет NPV'!$C$12)^3</f>
        <v/>
      </c>
      <c r="K3193" s="9">
        <f>((D3193*(1+E3193)^3*(C3193-F3193)-G3193)-MAX((D3193*(1+E3193)^3*(C3193-F3193)-G3193)-B3193/6,0)*'Расчет NPV'!$C$13)/(1+'Расчет NPV'!$C$12)^4</f>
        <v/>
      </c>
      <c r="L3193" s="9">
        <f>((D3193*(1+E3193)^4*(C3193-F3193)-G3193)-MAX((D3193*(1+E3193)^4*(C3193-F3193)-G3193)-B3193/6,0)*'Расчет NPV'!$C$13)/(1+'Расчет NPV'!$C$12)^5</f>
        <v/>
      </c>
      <c r="M3193" s="9">
        <f>((D3193*(1+E3193)^5*(C3193-F3193)-G3193)-MAX((D3193*(1+E3193)^5*(C3193-F3193)-G3193)-B3193/6,0)*'Расчет NPV'!$C$13)/(1+'Расчет NPV'!$C$12)^6</f>
        <v/>
      </c>
      <c r="N3193" s="13">
        <f>SUM(H3193:M3193)-B3193</f>
        <v/>
      </c>
    </row>
    <row r="3194">
      <c r="A3194" t="n">
        <v>3190</v>
      </c>
      <c r="B3194" s="9">
        <f>_xlfn.BETA.INV(RAND(),'Расчет NPV'!$E$5,'Расчет NPV'!$F$5,'Расчет NPV'!$B$5,'Расчет NPV'!$D$5)</f>
        <v/>
      </c>
      <c r="C3194" s="9">
        <f>_xlfn.BETA.INV(RAND(),'Расчет NPV'!$E$6,'Расчет NPV'!$F$6,'Расчет NPV'!$B$6,'Расчет NPV'!$D$6)</f>
        <v/>
      </c>
      <c r="D3194" s="9">
        <f>_xlfn.BETA.INV(RAND(),'Расчет NPV'!$E$7,'Расчет NPV'!$F$7,'Расчет NPV'!$B$7,'Расчет NPV'!$D$7)</f>
        <v/>
      </c>
      <c r="E3194" s="5">
        <f>_xlfn.BETA.INV(RAND(),'Расчет NPV'!$E$8,'Расчет NPV'!$F$8,'Расчет NPV'!$B$8,'Расчет NPV'!$D$8)</f>
        <v/>
      </c>
      <c r="F3194" s="9">
        <f>_xlfn.BETA.INV(RAND(),'Расчет NPV'!$E$9,'Расчет NPV'!$F$9,'Расчет NPV'!$B$9,'Расчет NPV'!$D$9)</f>
        <v/>
      </c>
      <c r="G3194" s="9">
        <f>_xlfn.BETA.INV(RAND(),'Расчет NPV'!$E$10,'Расчет NPV'!$F$10,'Расчет NPV'!$B$10,'Расчет NPV'!$D$10)</f>
        <v/>
      </c>
      <c r="H3194" s="9">
        <f>((D3194*(1+E3194)^0*'Расчет NPV'!$C$14*(C3194-F3194)-G3194)-MAX((D3194*(1+E3194)^0*'Расчет NPV'!$C$14*(C3194-F3194)-G3194)-B3194/6,0)*'Расчет NPV'!$C$13)/(1+'Расчет NPV'!$C$12)^1</f>
        <v/>
      </c>
      <c r="I3194" s="9">
        <f>((D3194*(1+E3194)^1*(C3194-F3194)-G3194)-MAX((D3194*(1+E3194)^1*(C3194-F3194)-G3194)-B3194/6,0)*'Расчет NPV'!$C$13)/(1+'Расчет NPV'!$C$12)^2</f>
        <v/>
      </c>
      <c r="J3194" s="9">
        <f>((D3194*(1+E3194)^2*(C3194-F3194)-G3194)-MAX((D3194*(1+E3194)^2*(C3194-F3194)-G3194)-B3194/6,0)*'Расчет NPV'!$C$13)/(1+'Расчет NPV'!$C$12)^3</f>
        <v/>
      </c>
      <c r="K3194" s="9">
        <f>((D3194*(1+E3194)^3*(C3194-F3194)-G3194)-MAX((D3194*(1+E3194)^3*(C3194-F3194)-G3194)-B3194/6,0)*'Расчет NPV'!$C$13)/(1+'Расчет NPV'!$C$12)^4</f>
        <v/>
      </c>
      <c r="L3194" s="9">
        <f>((D3194*(1+E3194)^4*(C3194-F3194)-G3194)-MAX((D3194*(1+E3194)^4*(C3194-F3194)-G3194)-B3194/6,0)*'Расчет NPV'!$C$13)/(1+'Расчет NPV'!$C$12)^5</f>
        <v/>
      </c>
      <c r="M3194" s="9">
        <f>((D3194*(1+E3194)^5*(C3194-F3194)-G3194)-MAX((D3194*(1+E3194)^5*(C3194-F3194)-G3194)-B3194/6,0)*'Расчет NPV'!$C$13)/(1+'Расчет NPV'!$C$12)^6</f>
        <v/>
      </c>
      <c r="N3194" s="13">
        <f>SUM(H3194:M3194)-B3194</f>
        <v/>
      </c>
    </row>
    <row r="3195">
      <c r="A3195" t="n">
        <v>3191</v>
      </c>
      <c r="B3195" s="9">
        <f>_xlfn.BETA.INV(RAND(),'Расчет NPV'!$E$5,'Расчет NPV'!$F$5,'Расчет NPV'!$B$5,'Расчет NPV'!$D$5)</f>
        <v/>
      </c>
      <c r="C3195" s="9">
        <f>_xlfn.BETA.INV(RAND(),'Расчет NPV'!$E$6,'Расчет NPV'!$F$6,'Расчет NPV'!$B$6,'Расчет NPV'!$D$6)</f>
        <v/>
      </c>
      <c r="D3195" s="9">
        <f>_xlfn.BETA.INV(RAND(),'Расчет NPV'!$E$7,'Расчет NPV'!$F$7,'Расчет NPV'!$B$7,'Расчет NPV'!$D$7)</f>
        <v/>
      </c>
      <c r="E3195" s="5">
        <f>_xlfn.BETA.INV(RAND(),'Расчет NPV'!$E$8,'Расчет NPV'!$F$8,'Расчет NPV'!$B$8,'Расчет NPV'!$D$8)</f>
        <v/>
      </c>
      <c r="F3195" s="9">
        <f>_xlfn.BETA.INV(RAND(),'Расчет NPV'!$E$9,'Расчет NPV'!$F$9,'Расчет NPV'!$B$9,'Расчет NPV'!$D$9)</f>
        <v/>
      </c>
      <c r="G3195" s="9">
        <f>_xlfn.BETA.INV(RAND(),'Расчет NPV'!$E$10,'Расчет NPV'!$F$10,'Расчет NPV'!$B$10,'Расчет NPV'!$D$10)</f>
        <v/>
      </c>
      <c r="H3195" s="9">
        <f>((D3195*(1+E3195)^0*'Расчет NPV'!$C$14*(C3195-F3195)-G3195)-MAX((D3195*(1+E3195)^0*'Расчет NPV'!$C$14*(C3195-F3195)-G3195)-B3195/6,0)*'Расчет NPV'!$C$13)/(1+'Расчет NPV'!$C$12)^1</f>
        <v/>
      </c>
      <c r="I3195" s="9">
        <f>((D3195*(1+E3195)^1*(C3195-F3195)-G3195)-MAX((D3195*(1+E3195)^1*(C3195-F3195)-G3195)-B3195/6,0)*'Расчет NPV'!$C$13)/(1+'Расчет NPV'!$C$12)^2</f>
        <v/>
      </c>
      <c r="J3195" s="9">
        <f>((D3195*(1+E3195)^2*(C3195-F3195)-G3195)-MAX((D3195*(1+E3195)^2*(C3195-F3195)-G3195)-B3195/6,0)*'Расчет NPV'!$C$13)/(1+'Расчет NPV'!$C$12)^3</f>
        <v/>
      </c>
      <c r="K3195" s="9">
        <f>((D3195*(1+E3195)^3*(C3195-F3195)-G3195)-MAX((D3195*(1+E3195)^3*(C3195-F3195)-G3195)-B3195/6,0)*'Расчет NPV'!$C$13)/(1+'Расчет NPV'!$C$12)^4</f>
        <v/>
      </c>
      <c r="L3195" s="9">
        <f>((D3195*(1+E3195)^4*(C3195-F3195)-G3195)-MAX((D3195*(1+E3195)^4*(C3195-F3195)-G3195)-B3195/6,0)*'Расчет NPV'!$C$13)/(1+'Расчет NPV'!$C$12)^5</f>
        <v/>
      </c>
      <c r="M3195" s="9">
        <f>((D3195*(1+E3195)^5*(C3195-F3195)-G3195)-MAX((D3195*(1+E3195)^5*(C3195-F3195)-G3195)-B3195/6,0)*'Расчет NPV'!$C$13)/(1+'Расчет NPV'!$C$12)^6</f>
        <v/>
      </c>
      <c r="N3195" s="13">
        <f>SUM(H3195:M3195)-B3195</f>
        <v/>
      </c>
    </row>
    <row r="3196">
      <c r="A3196" t="n">
        <v>3192</v>
      </c>
      <c r="B3196" s="9">
        <f>_xlfn.BETA.INV(RAND(),'Расчет NPV'!$E$5,'Расчет NPV'!$F$5,'Расчет NPV'!$B$5,'Расчет NPV'!$D$5)</f>
        <v/>
      </c>
      <c r="C3196" s="9">
        <f>_xlfn.BETA.INV(RAND(),'Расчет NPV'!$E$6,'Расчет NPV'!$F$6,'Расчет NPV'!$B$6,'Расчет NPV'!$D$6)</f>
        <v/>
      </c>
      <c r="D3196" s="9">
        <f>_xlfn.BETA.INV(RAND(),'Расчет NPV'!$E$7,'Расчет NPV'!$F$7,'Расчет NPV'!$B$7,'Расчет NPV'!$D$7)</f>
        <v/>
      </c>
      <c r="E3196" s="5">
        <f>_xlfn.BETA.INV(RAND(),'Расчет NPV'!$E$8,'Расчет NPV'!$F$8,'Расчет NPV'!$B$8,'Расчет NPV'!$D$8)</f>
        <v/>
      </c>
      <c r="F3196" s="9">
        <f>_xlfn.BETA.INV(RAND(),'Расчет NPV'!$E$9,'Расчет NPV'!$F$9,'Расчет NPV'!$B$9,'Расчет NPV'!$D$9)</f>
        <v/>
      </c>
      <c r="G3196" s="9">
        <f>_xlfn.BETA.INV(RAND(),'Расчет NPV'!$E$10,'Расчет NPV'!$F$10,'Расчет NPV'!$B$10,'Расчет NPV'!$D$10)</f>
        <v/>
      </c>
      <c r="H3196" s="9">
        <f>((D3196*(1+E3196)^0*'Расчет NPV'!$C$14*(C3196-F3196)-G3196)-MAX((D3196*(1+E3196)^0*'Расчет NPV'!$C$14*(C3196-F3196)-G3196)-B3196/6,0)*'Расчет NPV'!$C$13)/(1+'Расчет NPV'!$C$12)^1</f>
        <v/>
      </c>
      <c r="I3196" s="9">
        <f>((D3196*(1+E3196)^1*(C3196-F3196)-G3196)-MAX((D3196*(1+E3196)^1*(C3196-F3196)-G3196)-B3196/6,0)*'Расчет NPV'!$C$13)/(1+'Расчет NPV'!$C$12)^2</f>
        <v/>
      </c>
      <c r="J3196" s="9">
        <f>((D3196*(1+E3196)^2*(C3196-F3196)-G3196)-MAX((D3196*(1+E3196)^2*(C3196-F3196)-G3196)-B3196/6,0)*'Расчет NPV'!$C$13)/(1+'Расчет NPV'!$C$12)^3</f>
        <v/>
      </c>
      <c r="K3196" s="9">
        <f>((D3196*(1+E3196)^3*(C3196-F3196)-G3196)-MAX((D3196*(1+E3196)^3*(C3196-F3196)-G3196)-B3196/6,0)*'Расчет NPV'!$C$13)/(1+'Расчет NPV'!$C$12)^4</f>
        <v/>
      </c>
      <c r="L3196" s="9">
        <f>((D3196*(1+E3196)^4*(C3196-F3196)-G3196)-MAX((D3196*(1+E3196)^4*(C3196-F3196)-G3196)-B3196/6,0)*'Расчет NPV'!$C$13)/(1+'Расчет NPV'!$C$12)^5</f>
        <v/>
      </c>
      <c r="M3196" s="9">
        <f>((D3196*(1+E3196)^5*(C3196-F3196)-G3196)-MAX((D3196*(1+E3196)^5*(C3196-F3196)-G3196)-B3196/6,0)*'Расчет NPV'!$C$13)/(1+'Расчет NPV'!$C$12)^6</f>
        <v/>
      </c>
      <c r="N3196" s="13">
        <f>SUM(H3196:M3196)-B3196</f>
        <v/>
      </c>
    </row>
    <row r="3197">
      <c r="A3197" t="n">
        <v>3193</v>
      </c>
      <c r="B3197" s="9">
        <f>_xlfn.BETA.INV(RAND(),'Расчет NPV'!$E$5,'Расчет NPV'!$F$5,'Расчет NPV'!$B$5,'Расчет NPV'!$D$5)</f>
        <v/>
      </c>
      <c r="C3197" s="9">
        <f>_xlfn.BETA.INV(RAND(),'Расчет NPV'!$E$6,'Расчет NPV'!$F$6,'Расчет NPV'!$B$6,'Расчет NPV'!$D$6)</f>
        <v/>
      </c>
      <c r="D3197" s="9">
        <f>_xlfn.BETA.INV(RAND(),'Расчет NPV'!$E$7,'Расчет NPV'!$F$7,'Расчет NPV'!$B$7,'Расчет NPV'!$D$7)</f>
        <v/>
      </c>
      <c r="E3197" s="5">
        <f>_xlfn.BETA.INV(RAND(),'Расчет NPV'!$E$8,'Расчет NPV'!$F$8,'Расчет NPV'!$B$8,'Расчет NPV'!$D$8)</f>
        <v/>
      </c>
      <c r="F3197" s="9">
        <f>_xlfn.BETA.INV(RAND(),'Расчет NPV'!$E$9,'Расчет NPV'!$F$9,'Расчет NPV'!$B$9,'Расчет NPV'!$D$9)</f>
        <v/>
      </c>
      <c r="G3197" s="9">
        <f>_xlfn.BETA.INV(RAND(),'Расчет NPV'!$E$10,'Расчет NPV'!$F$10,'Расчет NPV'!$B$10,'Расчет NPV'!$D$10)</f>
        <v/>
      </c>
      <c r="H3197" s="9">
        <f>((D3197*(1+E3197)^0*'Расчет NPV'!$C$14*(C3197-F3197)-G3197)-MAX((D3197*(1+E3197)^0*'Расчет NPV'!$C$14*(C3197-F3197)-G3197)-B3197/6,0)*'Расчет NPV'!$C$13)/(1+'Расчет NPV'!$C$12)^1</f>
        <v/>
      </c>
      <c r="I3197" s="9">
        <f>((D3197*(1+E3197)^1*(C3197-F3197)-G3197)-MAX((D3197*(1+E3197)^1*(C3197-F3197)-G3197)-B3197/6,0)*'Расчет NPV'!$C$13)/(1+'Расчет NPV'!$C$12)^2</f>
        <v/>
      </c>
      <c r="J3197" s="9">
        <f>((D3197*(1+E3197)^2*(C3197-F3197)-G3197)-MAX((D3197*(1+E3197)^2*(C3197-F3197)-G3197)-B3197/6,0)*'Расчет NPV'!$C$13)/(1+'Расчет NPV'!$C$12)^3</f>
        <v/>
      </c>
      <c r="K3197" s="9">
        <f>((D3197*(1+E3197)^3*(C3197-F3197)-G3197)-MAX((D3197*(1+E3197)^3*(C3197-F3197)-G3197)-B3197/6,0)*'Расчет NPV'!$C$13)/(1+'Расчет NPV'!$C$12)^4</f>
        <v/>
      </c>
      <c r="L3197" s="9">
        <f>((D3197*(1+E3197)^4*(C3197-F3197)-G3197)-MAX((D3197*(1+E3197)^4*(C3197-F3197)-G3197)-B3197/6,0)*'Расчет NPV'!$C$13)/(1+'Расчет NPV'!$C$12)^5</f>
        <v/>
      </c>
      <c r="M3197" s="9">
        <f>((D3197*(1+E3197)^5*(C3197-F3197)-G3197)-MAX((D3197*(1+E3197)^5*(C3197-F3197)-G3197)-B3197/6,0)*'Расчет NPV'!$C$13)/(1+'Расчет NPV'!$C$12)^6</f>
        <v/>
      </c>
      <c r="N3197" s="13">
        <f>SUM(H3197:M3197)-B3197</f>
        <v/>
      </c>
    </row>
    <row r="3198">
      <c r="A3198" t="n">
        <v>3194</v>
      </c>
      <c r="B3198" s="9">
        <f>_xlfn.BETA.INV(RAND(),'Расчет NPV'!$E$5,'Расчет NPV'!$F$5,'Расчет NPV'!$B$5,'Расчет NPV'!$D$5)</f>
        <v/>
      </c>
      <c r="C3198" s="9">
        <f>_xlfn.BETA.INV(RAND(),'Расчет NPV'!$E$6,'Расчет NPV'!$F$6,'Расчет NPV'!$B$6,'Расчет NPV'!$D$6)</f>
        <v/>
      </c>
      <c r="D3198" s="9">
        <f>_xlfn.BETA.INV(RAND(),'Расчет NPV'!$E$7,'Расчет NPV'!$F$7,'Расчет NPV'!$B$7,'Расчет NPV'!$D$7)</f>
        <v/>
      </c>
      <c r="E3198" s="5">
        <f>_xlfn.BETA.INV(RAND(),'Расчет NPV'!$E$8,'Расчет NPV'!$F$8,'Расчет NPV'!$B$8,'Расчет NPV'!$D$8)</f>
        <v/>
      </c>
      <c r="F3198" s="9">
        <f>_xlfn.BETA.INV(RAND(),'Расчет NPV'!$E$9,'Расчет NPV'!$F$9,'Расчет NPV'!$B$9,'Расчет NPV'!$D$9)</f>
        <v/>
      </c>
      <c r="G3198" s="9">
        <f>_xlfn.BETA.INV(RAND(),'Расчет NPV'!$E$10,'Расчет NPV'!$F$10,'Расчет NPV'!$B$10,'Расчет NPV'!$D$10)</f>
        <v/>
      </c>
      <c r="H3198" s="9">
        <f>((D3198*(1+E3198)^0*'Расчет NPV'!$C$14*(C3198-F3198)-G3198)-MAX((D3198*(1+E3198)^0*'Расчет NPV'!$C$14*(C3198-F3198)-G3198)-B3198/6,0)*'Расчет NPV'!$C$13)/(1+'Расчет NPV'!$C$12)^1</f>
        <v/>
      </c>
      <c r="I3198" s="9">
        <f>((D3198*(1+E3198)^1*(C3198-F3198)-G3198)-MAX((D3198*(1+E3198)^1*(C3198-F3198)-G3198)-B3198/6,0)*'Расчет NPV'!$C$13)/(1+'Расчет NPV'!$C$12)^2</f>
        <v/>
      </c>
      <c r="J3198" s="9">
        <f>((D3198*(1+E3198)^2*(C3198-F3198)-G3198)-MAX((D3198*(1+E3198)^2*(C3198-F3198)-G3198)-B3198/6,0)*'Расчет NPV'!$C$13)/(1+'Расчет NPV'!$C$12)^3</f>
        <v/>
      </c>
      <c r="K3198" s="9">
        <f>((D3198*(1+E3198)^3*(C3198-F3198)-G3198)-MAX((D3198*(1+E3198)^3*(C3198-F3198)-G3198)-B3198/6,0)*'Расчет NPV'!$C$13)/(1+'Расчет NPV'!$C$12)^4</f>
        <v/>
      </c>
      <c r="L3198" s="9">
        <f>((D3198*(1+E3198)^4*(C3198-F3198)-G3198)-MAX((D3198*(1+E3198)^4*(C3198-F3198)-G3198)-B3198/6,0)*'Расчет NPV'!$C$13)/(1+'Расчет NPV'!$C$12)^5</f>
        <v/>
      </c>
      <c r="M3198" s="9">
        <f>((D3198*(1+E3198)^5*(C3198-F3198)-G3198)-MAX((D3198*(1+E3198)^5*(C3198-F3198)-G3198)-B3198/6,0)*'Расчет NPV'!$C$13)/(1+'Расчет NPV'!$C$12)^6</f>
        <v/>
      </c>
      <c r="N3198" s="13">
        <f>SUM(H3198:M3198)-B3198</f>
        <v/>
      </c>
    </row>
    <row r="3199">
      <c r="A3199" t="n">
        <v>3195</v>
      </c>
      <c r="B3199" s="9">
        <f>_xlfn.BETA.INV(RAND(),'Расчет NPV'!$E$5,'Расчет NPV'!$F$5,'Расчет NPV'!$B$5,'Расчет NPV'!$D$5)</f>
        <v/>
      </c>
      <c r="C3199" s="9">
        <f>_xlfn.BETA.INV(RAND(),'Расчет NPV'!$E$6,'Расчет NPV'!$F$6,'Расчет NPV'!$B$6,'Расчет NPV'!$D$6)</f>
        <v/>
      </c>
      <c r="D3199" s="9">
        <f>_xlfn.BETA.INV(RAND(),'Расчет NPV'!$E$7,'Расчет NPV'!$F$7,'Расчет NPV'!$B$7,'Расчет NPV'!$D$7)</f>
        <v/>
      </c>
      <c r="E3199" s="5">
        <f>_xlfn.BETA.INV(RAND(),'Расчет NPV'!$E$8,'Расчет NPV'!$F$8,'Расчет NPV'!$B$8,'Расчет NPV'!$D$8)</f>
        <v/>
      </c>
      <c r="F3199" s="9">
        <f>_xlfn.BETA.INV(RAND(),'Расчет NPV'!$E$9,'Расчет NPV'!$F$9,'Расчет NPV'!$B$9,'Расчет NPV'!$D$9)</f>
        <v/>
      </c>
      <c r="G3199" s="9">
        <f>_xlfn.BETA.INV(RAND(),'Расчет NPV'!$E$10,'Расчет NPV'!$F$10,'Расчет NPV'!$B$10,'Расчет NPV'!$D$10)</f>
        <v/>
      </c>
      <c r="H3199" s="9">
        <f>((D3199*(1+E3199)^0*'Расчет NPV'!$C$14*(C3199-F3199)-G3199)-MAX((D3199*(1+E3199)^0*'Расчет NPV'!$C$14*(C3199-F3199)-G3199)-B3199/6,0)*'Расчет NPV'!$C$13)/(1+'Расчет NPV'!$C$12)^1</f>
        <v/>
      </c>
      <c r="I3199" s="9">
        <f>((D3199*(1+E3199)^1*(C3199-F3199)-G3199)-MAX((D3199*(1+E3199)^1*(C3199-F3199)-G3199)-B3199/6,0)*'Расчет NPV'!$C$13)/(1+'Расчет NPV'!$C$12)^2</f>
        <v/>
      </c>
      <c r="J3199" s="9">
        <f>((D3199*(1+E3199)^2*(C3199-F3199)-G3199)-MAX((D3199*(1+E3199)^2*(C3199-F3199)-G3199)-B3199/6,0)*'Расчет NPV'!$C$13)/(1+'Расчет NPV'!$C$12)^3</f>
        <v/>
      </c>
      <c r="K3199" s="9">
        <f>((D3199*(1+E3199)^3*(C3199-F3199)-G3199)-MAX((D3199*(1+E3199)^3*(C3199-F3199)-G3199)-B3199/6,0)*'Расчет NPV'!$C$13)/(1+'Расчет NPV'!$C$12)^4</f>
        <v/>
      </c>
      <c r="L3199" s="9">
        <f>((D3199*(1+E3199)^4*(C3199-F3199)-G3199)-MAX((D3199*(1+E3199)^4*(C3199-F3199)-G3199)-B3199/6,0)*'Расчет NPV'!$C$13)/(1+'Расчет NPV'!$C$12)^5</f>
        <v/>
      </c>
      <c r="M3199" s="9">
        <f>((D3199*(1+E3199)^5*(C3199-F3199)-G3199)-MAX((D3199*(1+E3199)^5*(C3199-F3199)-G3199)-B3199/6,0)*'Расчет NPV'!$C$13)/(1+'Расчет NPV'!$C$12)^6</f>
        <v/>
      </c>
      <c r="N3199" s="13">
        <f>SUM(H3199:M3199)-B3199</f>
        <v/>
      </c>
    </row>
    <row r="3200">
      <c r="A3200" t="n">
        <v>3196</v>
      </c>
      <c r="B3200" s="9">
        <f>_xlfn.BETA.INV(RAND(),'Расчет NPV'!$E$5,'Расчет NPV'!$F$5,'Расчет NPV'!$B$5,'Расчет NPV'!$D$5)</f>
        <v/>
      </c>
      <c r="C3200" s="9">
        <f>_xlfn.BETA.INV(RAND(),'Расчет NPV'!$E$6,'Расчет NPV'!$F$6,'Расчет NPV'!$B$6,'Расчет NPV'!$D$6)</f>
        <v/>
      </c>
      <c r="D3200" s="9">
        <f>_xlfn.BETA.INV(RAND(),'Расчет NPV'!$E$7,'Расчет NPV'!$F$7,'Расчет NPV'!$B$7,'Расчет NPV'!$D$7)</f>
        <v/>
      </c>
      <c r="E3200" s="5">
        <f>_xlfn.BETA.INV(RAND(),'Расчет NPV'!$E$8,'Расчет NPV'!$F$8,'Расчет NPV'!$B$8,'Расчет NPV'!$D$8)</f>
        <v/>
      </c>
      <c r="F3200" s="9">
        <f>_xlfn.BETA.INV(RAND(),'Расчет NPV'!$E$9,'Расчет NPV'!$F$9,'Расчет NPV'!$B$9,'Расчет NPV'!$D$9)</f>
        <v/>
      </c>
      <c r="G3200" s="9">
        <f>_xlfn.BETA.INV(RAND(),'Расчет NPV'!$E$10,'Расчет NPV'!$F$10,'Расчет NPV'!$B$10,'Расчет NPV'!$D$10)</f>
        <v/>
      </c>
      <c r="H3200" s="9">
        <f>((D3200*(1+E3200)^0*'Расчет NPV'!$C$14*(C3200-F3200)-G3200)-MAX((D3200*(1+E3200)^0*'Расчет NPV'!$C$14*(C3200-F3200)-G3200)-B3200/6,0)*'Расчет NPV'!$C$13)/(1+'Расчет NPV'!$C$12)^1</f>
        <v/>
      </c>
      <c r="I3200" s="9">
        <f>((D3200*(1+E3200)^1*(C3200-F3200)-G3200)-MAX((D3200*(1+E3200)^1*(C3200-F3200)-G3200)-B3200/6,0)*'Расчет NPV'!$C$13)/(1+'Расчет NPV'!$C$12)^2</f>
        <v/>
      </c>
      <c r="J3200" s="9">
        <f>((D3200*(1+E3200)^2*(C3200-F3200)-G3200)-MAX((D3200*(1+E3200)^2*(C3200-F3200)-G3200)-B3200/6,0)*'Расчет NPV'!$C$13)/(1+'Расчет NPV'!$C$12)^3</f>
        <v/>
      </c>
      <c r="K3200" s="9">
        <f>((D3200*(1+E3200)^3*(C3200-F3200)-G3200)-MAX((D3200*(1+E3200)^3*(C3200-F3200)-G3200)-B3200/6,0)*'Расчет NPV'!$C$13)/(1+'Расчет NPV'!$C$12)^4</f>
        <v/>
      </c>
      <c r="L3200" s="9">
        <f>((D3200*(1+E3200)^4*(C3200-F3200)-G3200)-MAX((D3200*(1+E3200)^4*(C3200-F3200)-G3200)-B3200/6,0)*'Расчет NPV'!$C$13)/(1+'Расчет NPV'!$C$12)^5</f>
        <v/>
      </c>
      <c r="M3200" s="9">
        <f>((D3200*(1+E3200)^5*(C3200-F3200)-G3200)-MAX((D3200*(1+E3200)^5*(C3200-F3200)-G3200)-B3200/6,0)*'Расчет NPV'!$C$13)/(1+'Расчет NPV'!$C$12)^6</f>
        <v/>
      </c>
      <c r="N3200" s="13">
        <f>SUM(H3200:M3200)-B3200</f>
        <v/>
      </c>
    </row>
    <row r="3201">
      <c r="A3201" t="n">
        <v>3197</v>
      </c>
      <c r="B3201" s="9">
        <f>_xlfn.BETA.INV(RAND(),'Расчет NPV'!$E$5,'Расчет NPV'!$F$5,'Расчет NPV'!$B$5,'Расчет NPV'!$D$5)</f>
        <v/>
      </c>
      <c r="C3201" s="9">
        <f>_xlfn.BETA.INV(RAND(),'Расчет NPV'!$E$6,'Расчет NPV'!$F$6,'Расчет NPV'!$B$6,'Расчет NPV'!$D$6)</f>
        <v/>
      </c>
      <c r="D3201" s="9">
        <f>_xlfn.BETA.INV(RAND(),'Расчет NPV'!$E$7,'Расчет NPV'!$F$7,'Расчет NPV'!$B$7,'Расчет NPV'!$D$7)</f>
        <v/>
      </c>
      <c r="E3201" s="5">
        <f>_xlfn.BETA.INV(RAND(),'Расчет NPV'!$E$8,'Расчет NPV'!$F$8,'Расчет NPV'!$B$8,'Расчет NPV'!$D$8)</f>
        <v/>
      </c>
      <c r="F3201" s="9">
        <f>_xlfn.BETA.INV(RAND(),'Расчет NPV'!$E$9,'Расчет NPV'!$F$9,'Расчет NPV'!$B$9,'Расчет NPV'!$D$9)</f>
        <v/>
      </c>
      <c r="G3201" s="9">
        <f>_xlfn.BETA.INV(RAND(),'Расчет NPV'!$E$10,'Расчет NPV'!$F$10,'Расчет NPV'!$B$10,'Расчет NPV'!$D$10)</f>
        <v/>
      </c>
      <c r="H3201" s="9">
        <f>((D3201*(1+E3201)^0*'Расчет NPV'!$C$14*(C3201-F3201)-G3201)-MAX((D3201*(1+E3201)^0*'Расчет NPV'!$C$14*(C3201-F3201)-G3201)-B3201/6,0)*'Расчет NPV'!$C$13)/(1+'Расчет NPV'!$C$12)^1</f>
        <v/>
      </c>
      <c r="I3201" s="9">
        <f>((D3201*(1+E3201)^1*(C3201-F3201)-G3201)-MAX((D3201*(1+E3201)^1*(C3201-F3201)-G3201)-B3201/6,0)*'Расчет NPV'!$C$13)/(1+'Расчет NPV'!$C$12)^2</f>
        <v/>
      </c>
      <c r="J3201" s="9">
        <f>((D3201*(1+E3201)^2*(C3201-F3201)-G3201)-MAX((D3201*(1+E3201)^2*(C3201-F3201)-G3201)-B3201/6,0)*'Расчет NPV'!$C$13)/(1+'Расчет NPV'!$C$12)^3</f>
        <v/>
      </c>
      <c r="K3201" s="9">
        <f>((D3201*(1+E3201)^3*(C3201-F3201)-G3201)-MAX((D3201*(1+E3201)^3*(C3201-F3201)-G3201)-B3201/6,0)*'Расчет NPV'!$C$13)/(1+'Расчет NPV'!$C$12)^4</f>
        <v/>
      </c>
      <c r="L3201" s="9">
        <f>((D3201*(1+E3201)^4*(C3201-F3201)-G3201)-MAX((D3201*(1+E3201)^4*(C3201-F3201)-G3201)-B3201/6,0)*'Расчет NPV'!$C$13)/(1+'Расчет NPV'!$C$12)^5</f>
        <v/>
      </c>
      <c r="M3201" s="9">
        <f>((D3201*(1+E3201)^5*(C3201-F3201)-G3201)-MAX((D3201*(1+E3201)^5*(C3201-F3201)-G3201)-B3201/6,0)*'Расчет NPV'!$C$13)/(1+'Расчет NPV'!$C$12)^6</f>
        <v/>
      </c>
      <c r="N3201" s="13">
        <f>SUM(H3201:M3201)-B3201</f>
        <v/>
      </c>
    </row>
    <row r="3202">
      <c r="A3202" t="n">
        <v>3198</v>
      </c>
      <c r="B3202" s="9">
        <f>_xlfn.BETA.INV(RAND(),'Расчет NPV'!$E$5,'Расчет NPV'!$F$5,'Расчет NPV'!$B$5,'Расчет NPV'!$D$5)</f>
        <v/>
      </c>
      <c r="C3202" s="9">
        <f>_xlfn.BETA.INV(RAND(),'Расчет NPV'!$E$6,'Расчет NPV'!$F$6,'Расчет NPV'!$B$6,'Расчет NPV'!$D$6)</f>
        <v/>
      </c>
      <c r="D3202" s="9">
        <f>_xlfn.BETA.INV(RAND(),'Расчет NPV'!$E$7,'Расчет NPV'!$F$7,'Расчет NPV'!$B$7,'Расчет NPV'!$D$7)</f>
        <v/>
      </c>
      <c r="E3202" s="5">
        <f>_xlfn.BETA.INV(RAND(),'Расчет NPV'!$E$8,'Расчет NPV'!$F$8,'Расчет NPV'!$B$8,'Расчет NPV'!$D$8)</f>
        <v/>
      </c>
      <c r="F3202" s="9">
        <f>_xlfn.BETA.INV(RAND(),'Расчет NPV'!$E$9,'Расчет NPV'!$F$9,'Расчет NPV'!$B$9,'Расчет NPV'!$D$9)</f>
        <v/>
      </c>
      <c r="G3202" s="9">
        <f>_xlfn.BETA.INV(RAND(),'Расчет NPV'!$E$10,'Расчет NPV'!$F$10,'Расчет NPV'!$B$10,'Расчет NPV'!$D$10)</f>
        <v/>
      </c>
      <c r="H3202" s="9">
        <f>((D3202*(1+E3202)^0*'Расчет NPV'!$C$14*(C3202-F3202)-G3202)-MAX((D3202*(1+E3202)^0*'Расчет NPV'!$C$14*(C3202-F3202)-G3202)-B3202/6,0)*'Расчет NPV'!$C$13)/(1+'Расчет NPV'!$C$12)^1</f>
        <v/>
      </c>
      <c r="I3202" s="9">
        <f>((D3202*(1+E3202)^1*(C3202-F3202)-G3202)-MAX((D3202*(1+E3202)^1*(C3202-F3202)-G3202)-B3202/6,0)*'Расчет NPV'!$C$13)/(1+'Расчет NPV'!$C$12)^2</f>
        <v/>
      </c>
      <c r="J3202" s="9">
        <f>((D3202*(1+E3202)^2*(C3202-F3202)-G3202)-MAX((D3202*(1+E3202)^2*(C3202-F3202)-G3202)-B3202/6,0)*'Расчет NPV'!$C$13)/(1+'Расчет NPV'!$C$12)^3</f>
        <v/>
      </c>
      <c r="K3202" s="9">
        <f>((D3202*(1+E3202)^3*(C3202-F3202)-G3202)-MAX((D3202*(1+E3202)^3*(C3202-F3202)-G3202)-B3202/6,0)*'Расчет NPV'!$C$13)/(1+'Расчет NPV'!$C$12)^4</f>
        <v/>
      </c>
      <c r="L3202" s="9">
        <f>((D3202*(1+E3202)^4*(C3202-F3202)-G3202)-MAX((D3202*(1+E3202)^4*(C3202-F3202)-G3202)-B3202/6,0)*'Расчет NPV'!$C$13)/(1+'Расчет NPV'!$C$12)^5</f>
        <v/>
      </c>
      <c r="M3202" s="9">
        <f>((D3202*(1+E3202)^5*(C3202-F3202)-G3202)-MAX((D3202*(1+E3202)^5*(C3202-F3202)-G3202)-B3202/6,0)*'Расчет NPV'!$C$13)/(1+'Расчет NPV'!$C$12)^6</f>
        <v/>
      </c>
      <c r="N3202" s="13">
        <f>SUM(H3202:M3202)-B3202</f>
        <v/>
      </c>
    </row>
    <row r="3203">
      <c r="A3203" t="n">
        <v>3199</v>
      </c>
      <c r="B3203" s="9">
        <f>_xlfn.BETA.INV(RAND(),'Расчет NPV'!$E$5,'Расчет NPV'!$F$5,'Расчет NPV'!$B$5,'Расчет NPV'!$D$5)</f>
        <v/>
      </c>
      <c r="C3203" s="9">
        <f>_xlfn.BETA.INV(RAND(),'Расчет NPV'!$E$6,'Расчет NPV'!$F$6,'Расчет NPV'!$B$6,'Расчет NPV'!$D$6)</f>
        <v/>
      </c>
      <c r="D3203" s="9">
        <f>_xlfn.BETA.INV(RAND(),'Расчет NPV'!$E$7,'Расчет NPV'!$F$7,'Расчет NPV'!$B$7,'Расчет NPV'!$D$7)</f>
        <v/>
      </c>
      <c r="E3203" s="5">
        <f>_xlfn.BETA.INV(RAND(),'Расчет NPV'!$E$8,'Расчет NPV'!$F$8,'Расчет NPV'!$B$8,'Расчет NPV'!$D$8)</f>
        <v/>
      </c>
      <c r="F3203" s="9">
        <f>_xlfn.BETA.INV(RAND(),'Расчет NPV'!$E$9,'Расчет NPV'!$F$9,'Расчет NPV'!$B$9,'Расчет NPV'!$D$9)</f>
        <v/>
      </c>
      <c r="G3203" s="9">
        <f>_xlfn.BETA.INV(RAND(),'Расчет NPV'!$E$10,'Расчет NPV'!$F$10,'Расчет NPV'!$B$10,'Расчет NPV'!$D$10)</f>
        <v/>
      </c>
      <c r="H3203" s="9">
        <f>((D3203*(1+E3203)^0*'Расчет NPV'!$C$14*(C3203-F3203)-G3203)-MAX((D3203*(1+E3203)^0*'Расчет NPV'!$C$14*(C3203-F3203)-G3203)-B3203/6,0)*'Расчет NPV'!$C$13)/(1+'Расчет NPV'!$C$12)^1</f>
        <v/>
      </c>
      <c r="I3203" s="9">
        <f>((D3203*(1+E3203)^1*(C3203-F3203)-G3203)-MAX((D3203*(1+E3203)^1*(C3203-F3203)-G3203)-B3203/6,0)*'Расчет NPV'!$C$13)/(1+'Расчет NPV'!$C$12)^2</f>
        <v/>
      </c>
      <c r="J3203" s="9">
        <f>((D3203*(1+E3203)^2*(C3203-F3203)-G3203)-MAX((D3203*(1+E3203)^2*(C3203-F3203)-G3203)-B3203/6,0)*'Расчет NPV'!$C$13)/(1+'Расчет NPV'!$C$12)^3</f>
        <v/>
      </c>
      <c r="K3203" s="9">
        <f>((D3203*(1+E3203)^3*(C3203-F3203)-G3203)-MAX((D3203*(1+E3203)^3*(C3203-F3203)-G3203)-B3203/6,0)*'Расчет NPV'!$C$13)/(1+'Расчет NPV'!$C$12)^4</f>
        <v/>
      </c>
      <c r="L3203" s="9">
        <f>((D3203*(1+E3203)^4*(C3203-F3203)-G3203)-MAX((D3203*(1+E3203)^4*(C3203-F3203)-G3203)-B3203/6,0)*'Расчет NPV'!$C$13)/(1+'Расчет NPV'!$C$12)^5</f>
        <v/>
      </c>
      <c r="M3203" s="9">
        <f>((D3203*(1+E3203)^5*(C3203-F3203)-G3203)-MAX((D3203*(1+E3203)^5*(C3203-F3203)-G3203)-B3203/6,0)*'Расчет NPV'!$C$13)/(1+'Расчет NPV'!$C$12)^6</f>
        <v/>
      </c>
      <c r="N3203" s="13">
        <f>SUM(H3203:M3203)-B3203</f>
        <v/>
      </c>
    </row>
    <row r="3204">
      <c r="A3204" t="n">
        <v>3200</v>
      </c>
      <c r="B3204" s="9">
        <f>_xlfn.BETA.INV(RAND(),'Расчет NPV'!$E$5,'Расчет NPV'!$F$5,'Расчет NPV'!$B$5,'Расчет NPV'!$D$5)</f>
        <v/>
      </c>
      <c r="C3204" s="9">
        <f>_xlfn.BETA.INV(RAND(),'Расчет NPV'!$E$6,'Расчет NPV'!$F$6,'Расчет NPV'!$B$6,'Расчет NPV'!$D$6)</f>
        <v/>
      </c>
      <c r="D3204" s="9">
        <f>_xlfn.BETA.INV(RAND(),'Расчет NPV'!$E$7,'Расчет NPV'!$F$7,'Расчет NPV'!$B$7,'Расчет NPV'!$D$7)</f>
        <v/>
      </c>
      <c r="E3204" s="5">
        <f>_xlfn.BETA.INV(RAND(),'Расчет NPV'!$E$8,'Расчет NPV'!$F$8,'Расчет NPV'!$B$8,'Расчет NPV'!$D$8)</f>
        <v/>
      </c>
      <c r="F3204" s="9">
        <f>_xlfn.BETA.INV(RAND(),'Расчет NPV'!$E$9,'Расчет NPV'!$F$9,'Расчет NPV'!$B$9,'Расчет NPV'!$D$9)</f>
        <v/>
      </c>
      <c r="G3204" s="9">
        <f>_xlfn.BETA.INV(RAND(),'Расчет NPV'!$E$10,'Расчет NPV'!$F$10,'Расчет NPV'!$B$10,'Расчет NPV'!$D$10)</f>
        <v/>
      </c>
      <c r="H3204" s="9">
        <f>((D3204*(1+E3204)^0*'Расчет NPV'!$C$14*(C3204-F3204)-G3204)-MAX((D3204*(1+E3204)^0*'Расчет NPV'!$C$14*(C3204-F3204)-G3204)-B3204/6,0)*'Расчет NPV'!$C$13)/(1+'Расчет NPV'!$C$12)^1</f>
        <v/>
      </c>
      <c r="I3204" s="9">
        <f>((D3204*(1+E3204)^1*(C3204-F3204)-G3204)-MAX((D3204*(1+E3204)^1*(C3204-F3204)-G3204)-B3204/6,0)*'Расчет NPV'!$C$13)/(1+'Расчет NPV'!$C$12)^2</f>
        <v/>
      </c>
      <c r="J3204" s="9">
        <f>((D3204*(1+E3204)^2*(C3204-F3204)-G3204)-MAX((D3204*(1+E3204)^2*(C3204-F3204)-G3204)-B3204/6,0)*'Расчет NPV'!$C$13)/(1+'Расчет NPV'!$C$12)^3</f>
        <v/>
      </c>
      <c r="K3204" s="9">
        <f>((D3204*(1+E3204)^3*(C3204-F3204)-G3204)-MAX((D3204*(1+E3204)^3*(C3204-F3204)-G3204)-B3204/6,0)*'Расчет NPV'!$C$13)/(1+'Расчет NPV'!$C$12)^4</f>
        <v/>
      </c>
      <c r="L3204" s="9">
        <f>((D3204*(1+E3204)^4*(C3204-F3204)-G3204)-MAX((D3204*(1+E3204)^4*(C3204-F3204)-G3204)-B3204/6,0)*'Расчет NPV'!$C$13)/(1+'Расчет NPV'!$C$12)^5</f>
        <v/>
      </c>
      <c r="M3204" s="9">
        <f>((D3204*(1+E3204)^5*(C3204-F3204)-G3204)-MAX((D3204*(1+E3204)^5*(C3204-F3204)-G3204)-B3204/6,0)*'Расчет NPV'!$C$13)/(1+'Расчет NPV'!$C$12)^6</f>
        <v/>
      </c>
      <c r="N3204" s="13">
        <f>SUM(H3204:M3204)-B3204</f>
        <v/>
      </c>
    </row>
    <row r="3205">
      <c r="A3205" t="n">
        <v>3201</v>
      </c>
      <c r="B3205" s="9">
        <f>_xlfn.BETA.INV(RAND(),'Расчет NPV'!$E$5,'Расчет NPV'!$F$5,'Расчет NPV'!$B$5,'Расчет NPV'!$D$5)</f>
        <v/>
      </c>
      <c r="C3205" s="9">
        <f>_xlfn.BETA.INV(RAND(),'Расчет NPV'!$E$6,'Расчет NPV'!$F$6,'Расчет NPV'!$B$6,'Расчет NPV'!$D$6)</f>
        <v/>
      </c>
      <c r="D3205" s="9">
        <f>_xlfn.BETA.INV(RAND(),'Расчет NPV'!$E$7,'Расчет NPV'!$F$7,'Расчет NPV'!$B$7,'Расчет NPV'!$D$7)</f>
        <v/>
      </c>
      <c r="E3205" s="5">
        <f>_xlfn.BETA.INV(RAND(),'Расчет NPV'!$E$8,'Расчет NPV'!$F$8,'Расчет NPV'!$B$8,'Расчет NPV'!$D$8)</f>
        <v/>
      </c>
      <c r="F3205" s="9">
        <f>_xlfn.BETA.INV(RAND(),'Расчет NPV'!$E$9,'Расчет NPV'!$F$9,'Расчет NPV'!$B$9,'Расчет NPV'!$D$9)</f>
        <v/>
      </c>
      <c r="G3205" s="9">
        <f>_xlfn.BETA.INV(RAND(),'Расчет NPV'!$E$10,'Расчет NPV'!$F$10,'Расчет NPV'!$B$10,'Расчет NPV'!$D$10)</f>
        <v/>
      </c>
      <c r="H3205" s="9">
        <f>((D3205*(1+E3205)^0*'Расчет NPV'!$C$14*(C3205-F3205)-G3205)-MAX((D3205*(1+E3205)^0*'Расчет NPV'!$C$14*(C3205-F3205)-G3205)-B3205/6,0)*'Расчет NPV'!$C$13)/(1+'Расчет NPV'!$C$12)^1</f>
        <v/>
      </c>
      <c r="I3205" s="9">
        <f>((D3205*(1+E3205)^1*(C3205-F3205)-G3205)-MAX((D3205*(1+E3205)^1*(C3205-F3205)-G3205)-B3205/6,0)*'Расчет NPV'!$C$13)/(1+'Расчет NPV'!$C$12)^2</f>
        <v/>
      </c>
      <c r="J3205" s="9">
        <f>((D3205*(1+E3205)^2*(C3205-F3205)-G3205)-MAX((D3205*(1+E3205)^2*(C3205-F3205)-G3205)-B3205/6,0)*'Расчет NPV'!$C$13)/(1+'Расчет NPV'!$C$12)^3</f>
        <v/>
      </c>
      <c r="K3205" s="9">
        <f>((D3205*(1+E3205)^3*(C3205-F3205)-G3205)-MAX((D3205*(1+E3205)^3*(C3205-F3205)-G3205)-B3205/6,0)*'Расчет NPV'!$C$13)/(1+'Расчет NPV'!$C$12)^4</f>
        <v/>
      </c>
      <c r="L3205" s="9">
        <f>((D3205*(1+E3205)^4*(C3205-F3205)-G3205)-MAX((D3205*(1+E3205)^4*(C3205-F3205)-G3205)-B3205/6,0)*'Расчет NPV'!$C$13)/(1+'Расчет NPV'!$C$12)^5</f>
        <v/>
      </c>
      <c r="M3205" s="9">
        <f>((D3205*(1+E3205)^5*(C3205-F3205)-G3205)-MAX((D3205*(1+E3205)^5*(C3205-F3205)-G3205)-B3205/6,0)*'Расчет NPV'!$C$13)/(1+'Расчет NPV'!$C$12)^6</f>
        <v/>
      </c>
      <c r="N3205" s="13">
        <f>SUM(H3205:M3205)-B3205</f>
        <v/>
      </c>
    </row>
    <row r="3206">
      <c r="A3206" t="n">
        <v>3202</v>
      </c>
      <c r="B3206" s="9">
        <f>_xlfn.BETA.INV(RAND(),'Расчет NPV'!$E$5,'Расчет NPV'!$F$5,'Расчет NPV'!$B$5,'Расчет NPV'!$D$5)</f>
        <v/>
      </c>
      <c r="C3206" s="9">
        <f>_xlfn.BETA.INV(RAND(),'Расчет NPV'!$E$6,'Расчет NPV'!$F$6,'Расчет NPV'!$B$6,'Расчет NPV'!$D$6)</f>
        <v/>
      </c>
      <c r="D3206" s="9">
        <f>_xlfn.BETA.INV(RAND(),'Расчет NPV'!$E$7,'Расчет NPV'!$F$7,'Расчет NPV'!$B$7,'Расчет NPV'!$D$7)</f>
        <v/>
      </c>
      <c r="E3206" s="5">
        <f>_xlfn.BETA.INV(RAND(),'Расчет NPV'!$E$8,'Расчет NPV'!$F$8,'Расчет NPV'!$B$8,'Расчет NPV'!$D$8)</f>
        <v/>
      </c>
      <c r="F3206" s="9">
        <f>_xlfn.BETA.INV(RAND(),'Расчет NPV'!$E$9,'Расчет NPV'!$F$9,'Расчет NPV'!$B$9,'Расчет NPV'!$D$9)</f>
        <v/>
      </c>
      <c r="G3206" s="9">
        <f>_xlfn.BETA.INV(RAND(),'Расчет NPV'!$E$10,'Расчет NPV'!$F$10,'Расчет NPV'!$B$10,'Расчет NPV'!$D$10)</f>
        <v/>
      </c>
      <c r="H3206" s="9">
        <f>((D3206*(1+E3206)^0*'Расчет NPV'!$C$14*(C3206-F3206)-G3206)-MAX((D3206*(1+E3206)^0*'Расчет NPV'!$C$14*(C3206-F3206)-G3206)-B3206/6,0)*'Расчет NPV'!$C$13)/(1+'Расчет NPV'!$C$12)^1</f>
        <v/>
      </c>
      <c r="I3206" s="9">
        <f>((D3206*(1+E3206)^1*(C3206-F3206)-G3206)-MAX((D3206*(1+E3206)^1*(C3206-F3206)-G3206)-B3206/6,0)*'Расчет NPV'!$C$13)/(1+'Расчет NPV'!$C$12)^2</f>
        <v/>
      </c>
      <c r="J3206" s="9">
        <f>((D3206*(1+E3206)^2*(C3206-F3206)-G3206)-MAX((D3206*(1+E3206)^2*(C3206-F3206)-G3206)-B3206/6,0)*'Расчет NPV'!$C$13)/(1+'Расчет NPV'!$C$12)^3</f>
        <v/>
      </c>
      <c r="K3206" s="9">
        <f>((D3206*(1+E3206)^3*(C3206-F3206)-G3206)-MAX((D3206*(1+E3206)^3*(C3206-F3206)-G3206)-B3206/6,0)*'Расчет NPV'!$C$13)/(1+'Расчет NPV'!$C$12)^4</f>
        <v/>
      </c>
      <c r="L3206" s="9">
        <f>((D3206*(1+E3206)^4*(C3206-F3206)-G3206)-MAX((D3206*(1+E3206)^4*(C3206-F3206)-G3206)-B3206/6,0)*'Расчет NPV'!$C$13)/(1+'Расчет NPV'!$C$12)^5</f>
        <v/>
      </c>
      <c r="M3206" s="9">
        <f>((D3206*(1+E3206)^5*(C3206-F3206)-G3206)-MAX((D3206*(1+E3206)^5*(C3206-F3206)-G3206)-B3206/6,0)*'Расчет NPV'!$C$13)/(1+'Расчет NPV'!$C$12)^6</f>
        <v/>
      </c>
      <c r="N3206" s="13">
        <f>SUM(H3206:M3206)-B3206</f>
        <v/>
      </c>
    </row>
    <row r="3207">
      <c r="A3207" t="n">
        <v>3203</v>
      </c>
      <c r="B3207" s="9">
        <f>_xlfn.BETA.INV(RAND(),'Расчет NPV'!$E$5,'Расчет NPV'!$F$5,'Расчет NPV'!$B$5,'Расчет NPV'!$D$5)</f>
        <v/>
      </c>
      <c r="C3207" s="9">
        <f>_xlfn.BETA.INV(RAND(),'Расчет NPV'!$E$6,'Расчет NPV'!$F$6,'Расчет NPV'!$B$6,'Расчет NPV'!$D$6)</f>
        <v/>
      </c>
      <c r="D3207" s="9">
        <f>_xlfn.BETA.INV(RAND(),'Расчет NPV'!$E$7,'Расчет NPV'!$F$7,'Расчет NPV'!$B$7,'Расчет NPV'!$D$7)</f>
        <v/>
      </c>
      <c r="E3207" s="5">
        <f>_xlfn.BETA.INV(RAND(),'Расчет NPV'!$E$8,'Расчет NPV'!$F$8,'Расчет NPV'!$B$8,'Расчет NPV'!$D$8)</f>
        <v/>
      </c>
      <c r="F3207" s="9">
        <f>_xlfn.BETA.INV(RAND(),'Расчет NPV'!$E$9,'Расчет NPV'!$F$9,'Расчет NPV'!$B$9,'Расчет NPV'!$D$9)</f>
        <v/>
      </c>
      <c r="G3207" s="9">
        <f>_xlfn.BETA.INV(RAND(),'Расчет NPV'!$E$10,'Расчет NPV'!$F$10,'Расчет NPV'!$B$10,'Расчет NPV'!$D$10)</f>
        <v/>
      </c>
      <c r="H3207" s="9">
        <f>((D3207*(1+E3207)^0*'Расчет NPV'!$C$14*(C3207-F3207)-G3207)-MAX((D3207*(1+E3207)^0*'Расчет NPV'!$C$14*(C3207-F3207)-G3207)-B3207/6,0)*'Расчет NPV'!$C$13)/(1+'Расчет NPV'!$C$12)^1</f>
        <v/>
      </c>
      <c r="I3207" s="9">
        <f>((D3207*(1+E3207)^1*(C3207-F3207)-G3207)-MAX((D3207*(1+E3207)^1*(C3207-F3207)-G3207)-B3207/6,0)*'Расчет NPV'!$C$13)/(1+'Расчет NPV'!$C$12)^2</f>
        <v/>
      </c>
      <c r="J3207" s="9">
        <f>((D3207*(1+E3207)^2*(C3207-F3207)-G3207)-MAX((D3207*(1+E3207)^2*(C3207-F3207)-G3207)-B3207/6,0)*'Расчет NPV'!$C$13)/(1+'Расчет NPV'!$C$12)^3</f>
        <v/>
      </c>
      <c r="K3207" s="9">
        <f>((D3207*(1+E3207)^3*(C3207-F3207)-G3207)-MAX((D3207*(1+E3207)^3*(C3207-F3207)-G3207)-B3207/6,0)*'Расчет NPV'!$C$13)/(1+'Расчет NPV'!$C$12)^4</f>
        <v/>
      </c>
      <c r="L3207" s="9">
        <f>((D3207*(1+E3207)^4*(C3207-F3207)-G3207)-MAX((D3207*(1+E3207)^4*(C3207-F3207)-G3207)-B3207/6,0)*'Расчет NPV'!$C$13)/(1+'Расчет NPV'!$C$12)^5</f>
        <v/>
      </c>
      <c r="M3207" s="9">
        <f>((D3207*(1+E3207)^5*(C3207-F3207)-G3207)-MAX((D3207*(1+E3207)^5*(C3207-F3207)-G3207)-B3207/6,0)*'Расчет NPV'!$C$13)/(1+'Расчет NPV'!$C$12)^6</f>
        <v/>
      </c>
      <c r="N3207" s="13">
        <f>SUM(H3207:M3207)-B3207</f>
        <v/>
      </c>
    </row>
    <row r="3208">
      <c r="A3208" t="n">
        <v>3204</v>
      </c>
      <c r="B3208" s="9">
        <f>_xlfn.BETA.INV(RAND(),'Расчет NPV'!$E$5,'Расчет NPV'!$F$5,'Расчет NPV'!$B$5,'Расчет NPV'!$D$5)</f>
        <v/>
      </c>
      <c r="C3208" s="9">
        <f>_xlfn.BETA.INV(RAND(),'Расчет NPV'!$E$6,'Расчет NPV'!$F$6,'Расчет NPV'!$B$6,'Расчет NPV'!$D$6)</f>
        <v/>
      </c>
      <c r="D3208" s="9">
        <f>_xlfn.BETA.INV(RAND(),'Расчет NPV'!$E$7,'Расчет NPV'!$F$7,'Расчет NPV'!$B$7,'Расчет NPV'!$D$7)</f>
        <v/>
      </c>
      <c r="E3208" s="5">
        <f>_xlfn.BETA.INV(RAND(),'Расчет NPV'!$E$8,'Расчет NPV'!$F$8,'Расчет NPV'!$B$8,'Расчет NPV'!$D$8)</f>
        <v/>
      </c>
      <c r="F3208" s="9">
        <f>_xlfn.BETA.INV(RAND(),'Расчет NPV'!$E$9,'Расчет NPV'!$F$9,'Расчет NPV'!$B$9,'Расчет NPV'!$D$9)</f>
        <v/>
      </c>
      <c r="G3208" s="9">
        <f>_xlfn.BETA.INV(RAND(),'Расчет NPV'!$E$10,'Расчет NPV'!$F$10,'Расчет NPV'!$B$10,'Расчет NPV'!$D$10)</f>
        <v/>
      </c>
      <c r="H3208" s="9">
        <f>((D3208*(1+E3208)^0*'Расчет NPV'!$C$14*(C3208-F3208)-G3208)-MAX((D3208*(1+E3208)^0*'Расчет NPV'!$C$14*(C3208-F3208)-G3208)-B3208/6,0)*'Расчет NPV'!$C$13)/(1+'Расчет NPV'!$C$12)^1</f>
        <v/>
      </c>
      <c r="I3208" s="9">
        <f>((D3208*(1+E3208)^1*(C3208-F3208)-G3208)-MAX((D3208*(1+E3208)^1*(C3208-F3208)-G3208)-B3208/6,0)*'Расчет NPV'!$C$13)/(1+'Расчет NPV'!$C$12)^2</f>
        <v/>
      </c>
      <c r="J3208" s="9">
        <f>((D3208*(1+E3208)^2*(C3208-F3208)-G3208)-MAX((D3208*(1+E3208)^2*(C3208-F3208)-G3208)-B3208/6,0)*'Расчет NPV'!$C$13)/(1+'Расчет NPV'!$C$12)^3</f>
        <v/>
      </c>
      <c r="K3208" s="9">
        <f>((D3208*(1+E3208)^3*(C3208-F3208)-G3208)-MAX((D3208*(1+E3208)^3*(C3208-F3208)-G3208)-B3208/6,0)*'Расчет NPV'!$C$13)/(1+'Расчет NPV'!$C$12)^4</f>
        <v/>
      </c>
      <c r="L3208" s="9">
        <f>((D3208*(1+E3208)^4*(C3208-F3208)-G3208)-MAX((D3208*(1+E3208)^4*(C3208-F3208)-G3208)-B3208/6,0)*'Расчет NPV'!$C$13)/(1+'Расчет NPV'!$C$12)^5</f>
        <v/>
      </c>
      <c r="M3208" s="9">
        <f>((D3208*(1+E3208)^5*(C3208-F3208)-G3208)-MAX((D3208*(1+E3208)^5*(C3208-F3208)-G3208)-B3208/6,0)*'Расчет NPV'!$C$13)/(1+'Расчет NPV'!$C$12)^6</f>
        <v/>
      </c>
      <c r="N3208" s="13">
        <f>SUM(H3208:M3208)-B3208</f>
        <v/>
      </c>
    </row>
    <row r="3209">
      <c r="A3209" t="n">
        <v>3205</v>
      </c>
      <c r="B3209" s="9">
        <f>_xlfn.BETA.INV(RAND(),'Расчет NPV'!$E$5,'Расчет NPV'!$F$5,'Расчет NPV'!$B$5,'Расчет NPV'!$D$5)</f>
        <v/>
      </c>
      <c r="C3209" s="9">
        <f>_xlfn.BETA.INV(RAND(),'Расчет NPV'!$E$6,'Расчет NPV'!$F$6,'Расчет NPV'!$B$6,'Расчет NPV'!$D$6)</f>
        <v/>
      </c>
      <c r="D3209" s="9">
        <f>_xlfn.BETA.INV(RAND(),'Расчет NPV'!$E$7,'Расчет NPV'!$F$7,'Расчет NPV'!$B$7,'Расчет NPV'!$D$7)</f>
        <v/>
      </c>
      <c r="E3209" s="5">
        <f>_xlfn.BETA.INV(RAND(),'Расчет NPV'!$E$8,'Расчет NPV'!$F$8,'Расчет NPV'!$B$8,'Расчет NPV'!$D$8)</f>
        <v/>
      </c>
      <c r="F3209" s="9">
        <f>_xlfn.BETA.INV(RAND(),'Расчет NPV'!$E$9,'Расчет NPV'!$F$9,'Расчет NPV'!$B$9,'Расчет NPV'!$D$9)</f>
        <v/>
      </c>
      <c r="G3209" s="9">
        <f>_xlfn.BETA.INV(RAND(),'Расчет NPV'!$E$10,'Расчет NPV'!$F$10,'Расчет NPV'!$B$10,'Расчет NPV'!$D$10)</f>
        <v/>
      </c>
      <c r="H3209" s="9">
        <f>((D3209*(1+E3209)^0*'Расчет NPV'!$C$14*(C3209-F3209)-G3209)-MAX((D3209*(1+E3209)^0*'Расчет NPV'!$C$14*(C3209-F3209)-G3209)-B3209/6,0)*'Расчет NPV'!$C$13)/(1+'Расчет NPV'!$C$12)^1</f>
        <v/>
      </c>
      <c r="I3209" s="9">
        <f>((D3209*(1+E3209)^1*(C3209-F3209)-G3209)-MAX((D3209*(1+E3209)^1*(C3209-F3209)-G3209)-B3209/6,0)*'Расчет NPV'!$C$13)/(1+'Расчет NPV'!$C$12)^2</f>
        <v/>
      </c>
      <c r="J3209" s="9">
        <f>((D3209*(1+E3209)^2*(C3209-F3209)-G3209)-MAX((D3209*(1+E3209)^2*(C3209-F3209)-G3209)-B3209/6,0)*'Расчет NPV'!$C$13)/(1+'Расчет NPV'!$C$12)^3</f>
        <v/>
      </c>
      <c r="K3209" s="9">
        <f>((D3209*(1+E3209)^3*(C3209-F3209)-G3209)-MAX((D3209*(1+E3209)^3*(C3209-F3209)-G3209)-B3209/6,0)*'Расчет NPV'!$C$13)/(1+'Расчет NPV'!$C$12)^4</f>
        <v/>
      </c>
      <c r="L3209" s="9">
        <f>((D3209*(1+E3209)^4*(C3209-F3209)-G3209)-MAX((D3209*(1+E3209)^4*(C3209-F3209)-G3209)-B3209/6,0)*'Расчет NPV'!$C$13)/(1+'Расчет NPV'!$C$12)^5</f>
        <v/>
      </c>
      <c r="M3209" s="9">
        <f>((D3209*(1+E3209)^5*(C3209-F3209)-G3209)-MAX((D3209*(1+E3209)^5*(C3209-F3209)-G3209)-B3209/6,0)*'Расчет NPV'!$C$13)/(1+'Расчет NPV'!$C$12)^6</f>
        <v/>
      </c>
      <c r="N3209" s="13">
        <f>SUM(H3209:M3209)-B3209</f>
        <v/>
      </c>
    </row>
    <row r="3210">
      <c r="A3210" t="n">
        <v>3206</v>
      </c>
      <c r="B3210" s="9">
        <f>_xlfn.BETA.INV(RAND(),'Расчет NPV'!$E$5,'Расчет NPV'!$F$5,'Расчет NPV'!$B$5,'Расчет NPV'!$D$5)</f>
        <v/>
      </c>
      <c r="C3210" s="9">
        <f>_xlfn.BETA.INV(RAND(),'Расчет NPV'!$E$6,'Расчет NPV'!$F$6,'Расчет NPV'!$B$6,'Расчет NPV'!$D$6)</f>
        <v/>
      </c>
      <c r="D3210" s="9">
        <f>_xlfn.BETA.INV(RAND(),'Расчет NPV'!$E$7,'Расчет NPV'!$F$7,'Расчет NPV'!$B$7,'Расчет NPV'!$D$7)</f>
        <v/>
      </c>
      <c r="E3210" s="5">
        <f>_xlfn.BETA.INV(RAND(),'Расчет NPV'!$E$8,'Расчет NPV'!$F$8,'Расчет NPV'!$B$8,'Расчет NPV'!$D$8)</f>
        <v/>
      </c>
      <c r="F3210" s="9">
        <f>_xlfn.BETA.INV(RAND(),'Расчет NPV'!$E$9,'Расчет NPV'!$F$9,'Расчет NPV'!$B$9,'Расчет NPV'!$D$9)</f>
        <v/>
      </c>
      <c r="G3210" s="9">
        <f>_xlfn.BETA.INV(RAND(),'Расчет NPV'!$E$10,'Расчет NPV'!$F$10,'Расчет NPV'!$B$10,'Расчет NPV'!$D$10)</f>
        <v/>
      </c>
      <c r="H3210" s="9">
        <f>((D3210*(1+E3210)^0*'Расчет NPV'!$C$14*(C3210-F3210)-G3210)-MAX((D3210*(1+E3210)^0*'Расчет NPV'!$C$14*(C3210-F3210)-G3210)-B3210/6,0)*'Расчет NPV'!$C$13)/(1+'Расчет NPV'!$C$12)^1</f>
        <v/>
      </c>
      <c r="I3210" s="9">
        <f>((D3210*(1+E3210)^1*(C3210-F3210)-G3210)-MAX((D3210*(1+E3210)^1*(C3210-F3210)-G3210)-B3210/6,0)*'Расчет NPV'!$C$13)/(1+'Расчет NPV'!$C$12)^2</f>
        <v/>
      </c>
      <c r="J3210" s="9">
        <f>((D3210*(1+E3210)^2*(C3210-F3210)-G3210)-MAX((D3210*(1+E3210)^2*(C3210-F3210)-G3210)-B3210/6,0)*'Расчет NPV'!$C$13)/(1+'Расчет NPV'!$C$12)^3</f>
        <v/>
      </c>
      <c r="K3210" s="9">
        <f>((D3210*(1+E3210)^3*(C3210-F3210)-G3210)-MAX((D3210*(1+E3210)^3*(C3210-F3210)-G3210)-B3210/6,0)*'Расчет NPV'!$C$13)/(1+'Расчет NPV'!$C$12)^4</f>
        <v/>
      </c>
      <c r="L3210" s="9">
        <f>((D3210*(1+E3210)^4*(C3210-F3210)-G3210)-MAX((D3210*(1+E3210)^4*(C3210-F3210)-G3210)-B3210/6,0)*'Расчет NPV'!$C$13)/(1+'Расчет NPV'!$C$12)^5</f>
        <v/>
      </c>
      <c r="M3210" s="9">
        <f>((D3210*(1+E3210)^5*(C3210-F3210)-G3210)-MAX((D3210*(1+E3210)^5*(C3210-F3210)-G3210)-B3210/6,0)*'Расчет NPV'!$C$13)/(1+'Расчет NPV'!$C$12)^6</f>
        <v/>
      </c>
      <c r="N3210" s="13">
        <f>SUM(H3210:M3210)-B3210</f>
        <v/>
      </c>
    </row>
    <row r="3211">
      <c r="A3211" t="n">
        <v>3207</v>
      </c>
      <c r="B3211" s="9">
        <f>_xlfn.BETA.INV(RAND(),'Расчет NPV'!$E$5,'Расчет NPV'!$F$5,'Расчет NPV'!$B$5,'Расчет NPV'!$D$5)</f>
        <v/>
      </c>
      <c r="C3211" s="9">
        <f>_xlfn.BETA.INV(RAND(),'Расчет NPV'!$E$6,'Расчет NPV'!$F$6,'Расчет NPV'!$B$6,'Расчет NPV'!$D$6)</f>
        <v/>
      </c>
      <c r="D3211" s="9">
        <f>_xlfn.BETA.INV(RAND(),'Расчет NPV'!$E$7,'Расчет NPV'!$F$7,'Расчет NPV'!$B$7,'Расчет NPV'!$D$7)</f>
        <v/>
      </c>
      <c r="E3211" s="5">
        <f>_xlfn.BETA.INV(RAND(),'Расчет NPV'!$E$8,'Расчет NPV'!$F$8,'Расчет NPV'!$B$8,'Расчет NPV'!$D$8)</f>
        <v/>
      </c>
      <c r="F3211" s="9">
        <f>_xlfn.BETA.INV(RAND(),'Расчет NPV'!$E$9,'Расчет NPV'!$F$9,'Расчет NPV'!$B$9,'Расчет NPV'!$D$9)</f>
        <v/>
      </c>
      <c r="G3211" s="9">
        <f>_xlfn.BETA.INV(RAND(),'Расчет NPV'!$E$10,'Расчет NPV'!$F$10,'Расчет NPV'!$B$10,'Расчет NPV'!$D$10)</f>
        <v/>
      </c>
      <c r="H3211" s="9">
        <f>((D3211*(1+E3211)^0*'Расчет NPV'!$C$14*(C3211-F3211)-G3211)-MAX((D3211*(1+E3211)^0*'Расчет NPV'!$C$14*(C3211-F3211)-G3211)-B3211/6,0)*'Расчет NPV'!$C$13)/(1+'Расчет NPV'!$C$12)^1</f>
        <v/>
      </c>
      <c r="I3211" s="9">
        <f>((D3211*(1+E3211)^1*(C3211-F3211)-G3211)-MAX((D3211*(1+E3211)^1*(C3211-F3211)-G3211)-B3211/6,0)*'Расчет NPV'!$C$13)/(1+'Расчет NPV'!$C$12)^2</f>
        <v/>
      </c>
      <c r="J3211" s="9">
        <f>((D3211*(1+E3211)^2*(C3211-F3211)-G3211)-MAX((D3211*(1+E3211)^2*(C3211-F3211)-G3211)-B3211/6,0)*'Расчет NPV'!$C$13)/(1+'Расчет NPV'!$C$12)^3</f>
        <v/>
      </c>
      <c r="K3211" s="9">
        <f>((D3211*(1+E3211)^3*(C3211-F3211)-G3211)-MAX((D3211*(1+E3211)^3*(C3211-F3211)-G3211)-B3211/6,0)*'Расчет NPV'!$C$13)/(1+'Расчет NPV'!$C$12)^4</f>
        <v/>
      </c>
      <c r="L3211" s="9">
        <f>((D3211*(1+E3211)^4*(C3211-F3211)-G3211)-MAX((D3211*(1+E3211)^4*(C3211-F3211)-G3211)-B3211/6,0)*'Расчет NPV'!$C$13)/(1+'Расчет NPV'!$C$12)^5</f>
        <v/>
      </c>
      <c r="M3211" s="9">
        <f>((D3211*(1+E3211)^5*(C3211-F3211)-G3211)-MAX((D3211*(1+E3211)^5*(C3211-F3211)-G3211)-B3211/6,0)*'Расчет NPV'!$C$13)/(1+'Расчет NPV'!$C$12)^6</f>
        <v/>
      </c>
      <c r="N3211" s="13">
        <f>SUM(H3211:M3211)-B3211</f>
        <v/>
      </c>
    </row>
    <row r="3212">
      <c r="A3212" t="n">
        <v>3208</v>
      </c>
      <c r="B3212" s="9">
        <f>_xlfn.BETA.INV(RAND(),'Расчет NPV'!$E$5,'Расчет NPV'!$F$5,'Расчет NPV'!$B$5,'Расчет NPV'!$D$5)</f>
        <v/>
      </c>
      <c r="C3212" s="9">
        <f>_xlfn.BETA.INV(RAND(),'Расчет NPV'!$E$6,'Расчет NPV'!$F$6,'Расчет NPV'!$B$6,'Расчет NPV'!$D$6)</f>
        <v/>
      </c>
      <c r="D3212" s="9">
        <f>_xlfn.BETA.INV(RAND(),'Расчет NPV'!$E$7,'Расчет NPV'!$F$7,'Расчет NPV'!$B$7,'Расчет NPV'!$D$7)</f>
        <v/>
      </c>
      <c r="E3212" s="5">
        <f>_xlfn.BETA.INV(RAND(),'Расчет NPV'!$E$8,'Расчет NPV'!$F$8,'Расчет NPV'!$B$8,'Расчет NPV'!$D$8)</f>
        <v/>
      </c>
      <c r="F3212" s="9">
        <f>_xlfn.BETA.INV(RAND(),'Расчет NPV'!$E$9,'Расчет NPV'!$F$9,'Расчет NPV'!$B$9,'Расчет NPV'!$D$9)</f>
        <v/>
      </c>
      <c r="G3212" s="9">
        <f>_xlfn.BETA.INV(RAND(),'Расчет NPV'!$E$10,'Расчет NPV'!$F$10,'Расчет NPV'!$B$10,'Расчет NPV'!$D$10)</f>
        <v/>
      </c>
      <c r="H3212" s="9">
        <f>((D3212*(1+E3212)^0*'Расчет NPV'!$C$14*(C3212-F3212)-G3212)-MAX((D3212*(1+E3212)^0*'Расчет NPV'!$C$14*(C3212-F3212)-G3212)-B3212/6,0)*'Расчет NPV'!$C$13)/(1+'Расчет NPV'!$C$12)^1</f>
        <v/>
      </c>
      <c r="I3212" s="9">
        <f>((D3212*(1+E3212)^1*(C3212-F3212)-G3212)-MAX((D3212*(1+E3212)^1*(C3212-F3212)-G3212)-B3212/6,0)*'Расчет NPV'!$C$13)/(1+'Расчет NPV'!$C$12)^2</f>
        <v/>
      </c>
      <c r="J3212" s="9">
        <f>((D3212*(1+E3212)^2*(C3212-F3212)-G3212)-MAX((D3212*(1+E3212)^2*(C3212-F3212)-G3212)-B3212/6,0)*'Расчет NPV'!$C$13)/(1+'Расчет NPV'!$C$12)^3</f>
        <v/>
      </c>
      <c r="K3212" s="9">
        <f>((D3212*(1+E3212)^3*(C3212-F3212)-G3212)-MAX((D3212*(1+E3212)^3*(C3212-F3212)-G3212)-B3212/6,0)*'Расчет NPV'!$C$13)/(1+'Расчет NPV'!$C$12)^4</f>
        <v/>
      </c>
      <c r="L3212" s="9">
        <f>((D3212*(1+E3212)^4*(C3212-F3212)-G3212)-MAX((D3212*(1+E3212)^4*(C3212-F3212)-G3212)-B3212/6,0)*'Расчет NPV'!$C$13)/(1+'Расчет NPV'!$C$12)^5</f>
        <v/>
      </c>
      <c r="M3212" s="9">
        <f>((D3212*(1+E3212)^5*(C3212-F3212)-G3212)-MAX((D3212*(1+E3212)^5*(C3212-F3212)-G3212)-B3212/6,0)*'Расчет NPV'!$C$13)/(1+'Расчет NPV'!$C$12)^6</f>
        <v/>
      </c>
      <c r="N3212" s="13">
        <f>SUM(H3212:M3212)-B3212</f>
        <v/>
      </c>
    </row>
    <row r="3213">
      <c r="A3213" t="n">
        <v>3209</v>
      </c>
      <c r="B3213" s="9">
        <f>_xlfn.BETA.INV(RAND(),'Расчет NPV'!$E$5,'Расчет NPV'!$F$5,'Расчет NPV'!$B$5,'Расчет NPV'!$D$5)</f>
        <v/>
      </c>
      <c r="C3213" s="9">
        <f>_xlfn.BETA.INV(RAND(),'Расчет NPV'!$E$6,'Расчет NPV'!$F$6,'Расчет NPV'!$B$6,'Расчет NPV'!$D$6)</f>
        <v/>
      </c>
      <c r="D3213" s="9">
        <f>_xlfn.BETA.INV(RAND(),'Расчет NPV'!$E$7,'Расчет NPV'!$F$7,'Расчет NPV'!$B$7,'Расчет NPV'!$D$7)</f>
        <v/>
      </c>
      <c r="E3213" s="5">
        <f>_xlfn.BETA.INV(RAND(),'Расчет NPV'!$E$8,'Расчет NPV'!$F$8,'Расчет NPV'!$B$8,'Расчет NPV'!$D$8)</f>
        <v/>
      </c>
      <c r="F3213" s="9">
        <f>_xlfn.BETA.INV(RAND(),'Расчет NPV'!$E$9,'Расчет NPV'!$F$9,'Расчет NPV'!$B$9,'Расчет NPV'!$D$9)</f>
        <v/>
      </c>
      <c r="G3213" s="9">
        <f>_xlfn.BETA.INV(RAND(),'Расчет NPV'!$E$10,'Расчет NPV'!$F$10,'Расчет NPV'!$B$10,'Расчет NPV'!$D$10)</f>
        <v/>
      </c>
      <c r="H3213" s="9">
        <f>((D3213*(1+E3213)^0*'Расчет NPV'!$C$14*(C3213-F3213)-G3213)-MAX((D3213*(1+E3213)^0*'Расчет NPV'!$C$14*(C3213-F3213)-G3213)-B3213/6,0)*'Расчет NPV'!$C$13)/(1+'Расчет NPV'!$C$12)^1</f>
        <v/>
      </c>
      <c r="I3213" s="9">
        <f>((D3213*(1+E3213)^1*(C3213-F3213)-G3213)-MAX((D3213*(1+E3213)^1*(C3213-F3213)-G3213)-B3213/6,0)*'Расчет NPV'!$C$13)/(1+'Расчет NPV'!$C$12)^2</f>
        <v/>
      </c>
      <c r="J3213" s="9">
        <f>((D3213*(1+E3213)^2*(C3213-F3213)-G3213)-MAX((D3213*(1+E3213)^2*(C3213-F3213)-G3213)-B3213/6,0)*'Расчет NPV'!$C$13)/(1+'Расчет NPV'!$C$12)^3</f>
        <v/>
      </c>
      <c r="K3213" s="9">
        <f>((D3213*(1+E3213)^3*(C3213-F3213)-G3213)-MAX((D3213*(1+E3213)^3*(C3213-F3213)-G3213)-B3213/6,0)*'Расчет NPV'!$C$13)/(1+'Расчет NPV'!$C$12)^4</f>
        <v/>
      </c>
      <c r="L3213" s="9">
        <f>((D3213*(1+E3213)^4*(C3213-F3213)-G3213)-MAX((D3213*(1+E3213)^4*(C3213-F3213)-G3213)-B3213/6,0)*'Расчет NPV'!$C$13)/(1+'Расчет NPV'!$C$12)^5</f>
        <v/>
      </c>
      <c r="M3213" s="9">
        <f>((D3213*(1+E3213)^5*(C3213-F3213)-G3213)-MAX((D3213*(1+E3213)^5*(C3213-F3213)-G3213)-B3213/6,0)*'Расчет NPV'!$C$13)/(1+'Расчет NPV'!$C$12)^6</f>
        <v/>
      </c>
      <c r="N3213" s="13">
        <f>SUM(H3213:M3213)-B3213</f>
        <v/>
      </c>
    </row>
    <row r="3214">
      <c r="A3214" t="n">
        <v>3210</v>
      </c>
      <c r="B3214" s="9">
        <f>_xlfn.BETA.INV(RAND(),'Расчет NPV'!$E$5,'Расчет NPV'!$F$5,'Расчет NPV'!$B$5,'Расчет NPV'!$D$5)</f>
        <v/>
      </c>
      <c r="C3214" s="9">
        <f>_xlfn.BETA.INV(RAND(),'Расчет NPV'!$E$6,'Расчет NPV'!$F$6,'Расчет NPV'!$B$6,'Расчет NPV'!$D$6)</f>
        <v/>
      </c>
      <c r="D3214" s="9">
        <f>_xlfn.BETA.INV(RAND(),'Расчет NPV'!$E$7,'Расчет NPV'!$F$7,'Расчет NPV'!$B$7,'Расчет NPV'!$D$7)</f>
        <v/>
      </c>
      <c r="E3214" s="5">
        <f>_xlfn.BETA.INV(RAND(),'Расчет NPV'!$E$8,'Расчет NPV'!$F$8,'Расчет NPV'!$B$8,'Расчет NPV'!$D$8)</f>
        <v/>
      </c>
      <c r="F3214" s="9">
        <f>_xlfn.BETA.INV(RAND(),'Расчет NPV'!$E$9,'Расчет NPV'!$F$9,'Расчет NPV'!$B$9,'Расчет NPV'!$D$9)</f>
        <v/>
      </c>
      <c r="G3214" s="9">
        <f>_xlfn.BETA.INV(RAND(),'Расчет NPV'!$E$10,'Расчет NPV'!$F$10,'Расчет NPV'!$B$10,'Расчет NPV'!$D$10)</f>
        <v/>
      </c>
      <c r="H3214" s="9">
        <f>((D3214*(1+E3214)^0*'Расчет NPV'!$C$14*(C3214-F3214)-G3214)-MAX((D3214*(1+E3214)^0*'Расчет NPV'!$C$14*(C3214-F3214)-G3214)-B3214/6,0)*'Расчет NPV'!$C$13)/(1+'Расчет NPV'!$C$12)^1</f>
        <v/>
      </c>
      <c r="I3214" s="9">
        <f>((D3214*(1+E3214)^1*(C3214-F3214)-G3214)-MAX((D3214*(1+E3214)^1*(C3214-F3214)-G3214)-B3214/6,0)*'Расчет NPV'!$C$13)/(1+'Расчет NPV'!$C$12)^2</f>
        <v/>
      </c>
      <c r="J3214" s="9">
        <f>((D3214*(1+E3214)^2*(C3214-F3214)-G3214)-MAX((D3214*(1+E3214)^2*(C3214-F3214)-G3214)-B3214/6,0)*'Расчет NPV'!$C$13)/(1+'Расчет NPV'!$C$12)^3</f>
        <v/>
      </c>
      <c r="K3214" s="9">
        <f>((D3214*(1+E3214)^3*(C3214-F3214)-G3214)-MAX((D3214*(1+E3214)^3*(C3214-F3214)-G3214)-B3214/6,0)*'Расчет NPV'!$C$13)/(1+'Расчет NPV'!$C$12)^4</f>
        <v/>
      </c>
      <c r="L3214" s="9">
        <f>((D3214*(1+E3214)^4*(C3214-F3214)-G3214)-MAX((D3214*(1+E3214)^4*(C3214-F3214)-G3214)-B3214/6,0)*'Расчет NPV'!$C$13)/(1+'Расчет NPV'!$C$12)^5</f>
        <v/>
      </c>
      <c r="M3214" s="9">
        <f>((D3214*(1+E3214)^5*(C3214-F3214)-G3214)-MAX((D3214*(1+E3214)^5*(C3214-F3214)-G3214)-B3214/6,0)*'Расчет NPV'!$C$13)/(1+'Расчет NPV'!$C$12)^6</f>
        <v/>
      </c>
      <c r="N3214" s="13">
        <f>SUM(H3214:M3214)-B3214</f>
        <v/>
      </c>
    </row>
    <row r="3215">
      <c r="A3215" t="n">
        <v>3211</v>
      </c>
      <c r="B3215" s="9">
        <f>_xlfn.BETA.INV(RAND(),'Расчет NPV'!$E$5,'Расчет NPV'!$F$5,'Расчет NPV'!$B$5,'Расчет NPV'!$D$5)</f>
        <v/>
      </c>
      <c r="C3215" s="9">
        <f>_xlfn.BETA.INV(RAND(),'Расчет NPV'!$E$6,'Расчет NPV'!$F$6,'Расчет NPV'!$B$6,'Расчет NPV'!$D$6)</f>
        <v/>
      </c>
      <c r="D3215" s="9">
        <f>_xlfn.BETA.INV(RAND(),'Расчет NPV'!$E$7,'Расчет NPV'!$F$7,'Расчет NPV'!$B$7,'Расчет NPV'!$D$7)</f>
        <v/>
      </c>
      <c r="E3215" s="5">
        <f>_xlfn.BETA.INV(RAND(),'Расчет NPV'!$E$8,'Расчет NPV'!$F$8,'Расчет NPV'!$B$8,'Расчет NPV'!$D$8)</f>
        <v/>
      </c>
      <c r="F3215" s="9">
        <f>_xlfn.BETA.INV(RAND(),'Расчет NPV'!$E$9,'Расчет NPV'!$F$9,'Расчет NPV'!$B$9,'Расчет NPV'!$D$9)</f>
        <v/>
      </c>
      <c r="G3215" s="9">
        <f>_xlfn.BETA.INV(RAND(),'Расчет NPV'!$E$10,'Расчет NPV'!$F$10,'Расчет NPV'!$B$10,'Расчет NPV'!$D$10)</f>
        <v/>
      </c>
      <c r="H3215" s="9">
        <f>((D3215*(1+E3215)^0*'Расчет NPV'!$C$14*(C3215-F3215)-G3215)-MAX((D3215*(1+E3215)^0*'Расчет NPV'!$C$14*(C3215-F3215)-G3215)-B3215/6,0)*'Расчет NPV'!$C$13)/(1+'Расчет NPV'!$C$12)^1</f>
        <v/>
      </c>
      <c r="I3215" s="9">
        <f>((D3215*(1+E3215)^1*(C3215-F3215)-G3215)-MAX((D3215*(1+E3215)^1*(C3215-F3215)-G3215)-B3215/6,0)*'Расчет NPV'!$C$13)/(1+'Расчет NPV'!$C$12)^2</f>
        <v/>
      </c>
      <c r="J3215" s="9">
        <f>((D3215*(1+E3215)^2*(C3215-F3215)-G3215)-MAX((D3215*(1+E3215)^2*(C3215-F3215)-G3215)-B3215/6,0)*'Расчет NPV'!$C$13)/(1+'Расчет NPV'!$C$12)^3</f>
        <v/>
      </c>
      <c r="K3215" s="9">
        <f>((D3215*(1+E3215)^3*(C3215-F3215)-G3215)-MAX((D3215*(1+E3215)^3*(C3215-F3215)-G3215)-B3215/6,0)*'Расчет NPV'!$C$13)/(1+'Расчет NPV'!$C$12)^4</f>
        <v/>
      </c>
      <c r="L3215" s="9">
        <f>((D3215*(1+E3215)^4*(C3215-F3215)-G3215)-MAX((D3215*(1+E3215)^4*(C3215-F3215)-G3215)-B3215/6,0)*'Расчет NPV'!$C$13)/(1+'Расчет NPV'!$C$12)^5</f>
        <v/>
      </c>
      <c r="M3215" s="9">
        <f>((D3215*(1+E3215)^5*(C3215-F3215)-G3215)-MAX((D3215*(1+E3215)^5*(C3215-F3215)-G3215)-B3215/6,0)*'Расчет NPV'!$C$13)/(1+'Расчет NPV'!$C$12)^6</f>
        <v/>
      </c>
      <c r="N3215" s="13">
        <f>SUM(H3215:M3215)-B3215</f>
        <v/>
      </c>
    </row>
    <row r="3216">
      <c r="A3216" t="n">
        <v>3212</v>
      </c>
      <c r="B3216" s="9">
        <f>_xlfn.BETA.INV(RAND(),'Расчет NPV'!$E$5,'Расчет NPV'!$F$5,'Расчет NPV'!$B$5,'Расчет NPV'!$D$5)</f>
        <v/>
      </c>
      <c r="C3216" s="9">
        <f>_xlfn.BETA.INV(RAND(),'Расчет NPV'!$E$6,'Расчет NPV'!$F$6,'Расчет NPV'!$B$6,'Расчет NPV'!$D$6)</f>
        <v/>
      </c>
      <c r="D3216" s="9">
        <f>_xlfn.BETA.INV(RAND(),'Расчет NPV'!$E$7,'Расчет NPV'!$F$7,'Расчет NPV'!$B$7,'Расчет NPV'!$D$7)</f>
        <v/>
      </c>
      <c r="E3216" s="5">
        <f>_xlfn.BETA.INV(RAND(),'Расчет NPV'!$E$8,'Расчет NPV'!$F$8,'Расчет NPV'!$B$8,'Расчет NPV'!$D$8)</f>
        <v/>
      </c>
      <c r="F3216" s="9">
        <f>_xlfn.BETA.INV(RAND(),'Расчет NPV'!$E$9,'Расчет NPV'!$F$9,'Расчет NPV'!$B$9,'Расчет NPV'!$D$9)</f>
        <v/>
      </c>
      <c r="G3216" s="9">
        <f>_xlfn.BETA.INV(RAND(),'Расчет NPV'!$E$10,'Расчет NPV'!$F$10,'Расчет NPV'!$B$10,'Расчет NPV'!$D$10)</f>
        <v/>
      </c>
      <c r="H3216" s="9">
        <f>((D3216*(1+E3216)^0*'Расчет NPV'!$C$14*(C3216-F3216)-G3216)-MAX((D3216*(1+E3216)^0*'Расчет NPV'!$C$14*(C3216-F3216)-G3216)-B3216/6,0)*'Расчет NPV'!$C$13)/(1+'Расчет NPV'!$C$12)^1</f>
        <v/>
      </c>
      <c r="I3216" s="9">
        <f>((D3216*(1+E3216)^1*(C3216-F3216)-G3216)-MAX((D3216*(1+E3216)^1*(C3216-F3216)-G3216)-B3216/6,0)*'Расчет NPV'!$C$13)/(1+'Расчет NPV'!$C$12)^2</f>
        <v/>
      </c>
      <c r="J3216" s="9">
        <f>((D3216*(1+E3216)^2*(C3216-F3216)-G3216)-MAX((D3216*(1+E3216)^2*(C3216-F3216)-G3216)-B3216/6,0)*'Расчет NPV'!$C$13)/(1+'Расчет NPV'!$C$12)^3</f>
        <v/>
      </c>
      <c r="K3216" s="9">
        <f>((D3216*(1+E3216)^3*(C3216-F3216)-G3216)-MAX((D3216*(1+E3216)^3*(C3216-F3216)-G3216)-B3216/6,0)*'Расчет NPV'!$C$13)/(1+'Расчет NPV'!$C$12)^4</f>
        <v/>
      </c>
      <c r="L3216" s="9">
        <f>((D3216*(1+E3216)^4*(C3216-F3216)-G3216)-MAX((D3216*(1+E3216)^4*(C3216-F3216)-G3216)-B3216/6,0)*'Расчет NPV'!$C$13)/(1+'Расчет NPV'!$C$12)^5</f>
        <v/>
      </c>
      <c r="M3216" s="9">
        <f>((D3216*(1+E3216)^5*(C3216-F3216)-G3216)-MAX((D3216*(1+E3216)^5*(C3216-F3216)-G3216)-B3216/6,0)*'Расчет NPV'!$C$13)/(1+'Расчет NPV'!$C$12)^6</f>
        <v/>
      </c>
      <c r="N3216" s="13">
        <f>SUM(H3216:M3216)-B3216</f>
        <v/>
      </c>
    </row>
    <row r="3217">
      <c r="A3217" t="n">
        <v>3213</v>
      </c>
      <c r="B3217" s="9">
        <f>_xlfn.BETA.INV(RAND(),'Расчет NPV'!$E$5,'Расчет NPV'!$F$5,'Расчет NPV'!$B$5,'Расчет NPV'!$D$5)</f>
        <v/>
      </c>
      <c r="C3217" s="9">
        <f>_xlfn.BETA.INV(RAND(),'Расчет NPV'!$E$6,'Расчет NPV'!$F$6,'Расчет NPV'!$B$6,'Расчет NPV'!$D$6)</f>
        <v/>
      </c>
      <c r="D3217" s="9">
        <f>_xlfn.BETA.INV(RAND(),'Расчет NPV'!$E$7,'Расчет NPV'!$F$7,'Расчет NPV'!$B$7,'Расчет NPV'!$D$7)</f>
        <v/>
      </c>
      <c r="E3217" s="5">
        <f>_xlfn.BETA.INV(RAND(),'Расчет NPV'!$E$8,'Расчет NPV'!$F$8,'Расчет NPV'!$B$8,'Расчет NPV'!$D$8)</f>
        <v/>
      </c>
      <c r="F3217" s="9">
        <f>_xlfn.BETA.INV(RAND(),'Расчет NPV'!$E$9,'Расчет NPV'!$F$9,'Расчет NPV'!$B$9,'Расчет NPV'!$D$9)</f>
        <v/>
      </c>
      <c r="G3217" s="9">
        <f>_xlfn.BETA.INV(RAND(),'Расчет NPV'!$E$10,'Расчет NPV'!$F$10,'Расчет NPV'!$B$10,'Расчет NPV'!$D$10)</f>
        <v/>
      </c>
      <c r="H3217" s="9">
        <f>((D3217*(1+E3217)^0*'Расчет NPV'!$C$14*(C3217-F3217)-G3217)-MAX((D3217*(1+E3217)^0*'Расчет NPV'!$C$14*(C3217-F3217)-G3217)-B3217/6,0)*'Расчет NPV'!$C$13)/(1+'Расчет NPV'!$C$12)^1</f>
        <v/>
      </c>
      <c r="I3217" s="9">
        <f>((D3217*(1+E3217)^1*(C3217-F3217)-G3217)-MAX((D3217*(1+E3217)^1*(C3217-F3217)-G3217)-B3217/6,0)*'Расчет NPV'!$C$13)/(1+'Расчет NPV'!$C$12)^2</f>
        <v/>
      </c>
      <c r="J3217" s="9">
        <f>((D3217*(1+E3217)^2*(C3217-F3217)-G3217)-MAX((D3217*(1+E3217)^2*(C3217-F3217)-G3217)-B3217/6,0)*'Расчет NPV'!$C$13)/(1+'Расчет NPV'!$C$12)^3</f>
        <v/>
      </c>
      <c r="K3217" s="9">
        <f>((D3217*(1+E3217)^3*(C3217-F3217)-G3217)-MAX((D3217*(1+E3217)^3*(C3217-F3217)-G3217)-B3217/6,0)*'Расчет NPV'!$C$13)/(1+'Расчет NPV'!$C$12)^4</f>
        <v/>
      </c>
      <c r="L3217" s="9">
        <f>((D3217*(1+E3217)^4*(C3217-F3217)-G3217)-MAX((D3217*(1+E3217)^4*(C3217-F3217)-G3217)-B3217/6,0)*'Расчет NPV'!$C$13)/(1+'Расчет NPV'!$C$12)^5</f>
        <v/>
      </c>
      <c r="M3217" s="9">
        <f>((D3217*(1+E3217)^5*(C3217-F3217)-G3217)-MAX((D3217*(1+E3217)^5*(C3217-F3217)-G3217)-B3217/6,0)*'Расчет NPV'!$C$13)/(1+'Расчет NPV'!$C$12)^6</f>
        <v/>
      </c>
      <c r="N3217" s="13">
        <f>SUM(H3217:M3217)-B3217</f>
        <v/>
      </c>
    </row>
    <row r="3218">
      <c r="A3218" t="n">
        <v>3214</v>
      </c>
      <c r="B3218" s="9">
        <f>_xlfn.BETA.INV(RAND(),'Расчет NPV'!$E$5,'Расчет NPV'!$F$5,'Расчет NPV'!$B$5,'Расчет NPV'!$D$5)</f>
        <v/>
      </c>
      <c r="C3218" s="9">
        <f>_xlfn.BETA.INV(RAND(),'Расчет NPV'!$E$6,'Расчет NPV'!$F$6,'Расчет NPV'!$B$6,'Расчет NPV'!$D$6)</f>
        <v/>
      </c>
      <c r="D3218" s="9">
        <f>_xlfn.BETA.INV(RAND(),'Расчет NPV'!$E$7,'Расчет NPV'!$F$7,'Расчет NPV'!$B$7,'Расчет NPV'!$D$7)</f>
        <v/>
      </c>
      <c r="E3218" s="5">
        <f>_xlfn.BETA.INV(RAND(),'Расчет NPV'!$E$8,'Расчет NPV'!$F$8,'Расчет NPV'!$B$8,'Расчет NPV'!$D$8)</f>
        <v/>
      </c>
      <c r="F3218" s="9">
        <f>_xlfn.BETA.INV(RAND(),'Расчет NPV'!$E$9,'Расчет NPV'!$F$9,'Расчет NPV'!$B$9,'Расчет NPV'!$D$9)</f>
        <v/>
      </c>
      <c r="G3218" s="9">
        <f>_xlfn.BETA.INV(RAND(),'Расчет NPV'!$E$10,'Расчет NPV'!$F$10,'Расчет NPV'!$B$10,'Расчет NPV'!$D$10)</f>
        <v/>
      </c>
      <c r="H3218" s="9">
        <f>((D3218*(1+E3218)^0*'Расчет NPV'!$C$14*(C3218-F3218)-G3218)-MAX((D3218*(1+E3218)^0*'Расчет NPV'!$C$14*(C3218-F3218)-G3218)-B3218/6,0)*'Расчет NPV'!$C$13)/(1+'Расчет NPV'!$C$12)^1</f>
        <v/>
      </c>
      <c r="I3218" s="9">
        <f>((D3218*(1+E3218)^1*(C3218-F3218)-G3218)-MAX((D3218*(1+E3218)^1*(C3218-F3218)-G3218)-B3218/6,0)*'Расчет NPV'!$C$13)/(1+'Расчет NPV'!$C$12)^2</f>
        <v/>
      </c>
      <c r="J3218" s="9">
        <f>((D3218*(1+E3218)^2*(C3218-F3218)-G3218)-MAX((D3218*(1+E3218)^2*(C3218-F3218)-G3218)-B3218/6,0)*'Расчет NPV'!$C$13)/(1+'Расчет NPV'!$C$12)^3</f>
        <v/>
      </c>
      <c r="K3218" s="9">
        <f>((D3218*(1+E3218)^3*(C3218-F3218)-G3218)-MAX((D3218*(1+E3218)^3*(C3218-F3218)-G3218)-B3218/6,0)*'Расчет NPV'!$C$13)/(1+'Расчет NPV'!$C$12)^4</f>
        <v/>
      </c>
      <c r="L3218" s="9">
        <f>((D3218*(1+E3218)^4*(C3218-F3218)-G3218)-MAX((D3218*(1+E3218)^4*(C3218-F3218)-G3218)-B3218/6,0)*'Расчет NPV'!$C$13)/(1+'Расчет NPV'!$C$12)^5</f>
        <v/>
      </c>
      <c r="M3218" s="9">
        <f>((D3218*(1+E3218)^5*(C3218-F3218)-G3218)-MAX((D3218*(1+E3218)^5*(C3218-F3218)-G3218)-B3218/6,0)*'Расчет NPV'!$C$13)/(1+'Расчет NPV'!$C$12)^6</f>
        <v/>
      </c>
      <c r="N3218" s="13">
        <f>SUM(H3218:M3218)-B3218</f>
        <v/>
      </c>
    </row>
    <row r="3219">
      <c r="A3219" t="n">
        <v>3215</v>
      </c>
      <c r="B3219" s="9">
        <f>_xlfn.BETA.INV(RAND(),'Расчет NPV'!$E$5,'Расчет NPV'!$F$5,'Расчет NPV'!$B$5,'Расчет NPV'!$D$5)</f>
        <v/>
      </c>
      <c r="C3219" s="9">
        <f>_xlfn.BETA.INV(RAND(),'Расчет NPV'!$E$6,'Расчет NPV'!$F$6,'Расчет NPV'!$B$6,'Расчет NPV'!$D$6)</f>
        <v/>
      </c>
      <c r="D3219" s="9">
        <f>_xlfn.BETA.INV(RAND(),'Расчет NPV'!$E$7,'Расчет NPV'!$F$7,'Расчет NPV'!$B$7,'Расчет NPV'!$D$7)</f>
        <v/>
      </c>
      <c r="E3219" s="5">
        <f>_xlfn.BETA.INV(RAND(),'Расчет NPV'!$E$8,'Расчет NPV'!$F$8,'Расчет NPV'!$B$8,'Расчет NPV'!$D$8)</f>
        <v/>
      </c>
      <c r="F3219" s="9">
        <f>_xlfn.BETA.INV(RAND(),'Расчет NPV'!$E$9,'Расчет NPV'!$F$9,'Расчет NPV'!$B$9,'Расчет NPV'!$D$9)</f>
        <v/>
      </c>
      <c r="G3219" s="9">
        <f>_xlfn.BETA.INV(RAND(),'Расчет NPV'!$E$10,'Расчет NPV'!$F$10,'Расчет NPV'!$B$10,'Расчет NPV'!$D$10)</f>
        <v/>
      </c>
      <c r="H3219" s="9">
        <f>((D3219*(1+E3219)^0*'Расчет NPV'!$C$14*(C3219-F3219)-G3219)-MAX((D3219*(1+E3219)^0*'Расчет NPV'!$C$14*(C3219-F3219)-G3219)-B3219/6,0)*'Расчет NPV'!$C$13)/(1+'Расчет NPV'!$C$12)^1</f>
        <v/>
      </c>
      <c r="I3219" s="9">
        <f>((D3219*(1+E3219)^1*(C3219-F3219)-G3219)-MAX((D3219*(1+E3219)^1*(C3219-F3219)-G3219)-B3219/6,0)*'Расчет NPV'!$C$13)/(1+'Расчет NPV'!$C$12)^2</f>
        <v/>
      </c>
      <c r="J3219" s="9">
        <f>((D3219*(1+E3219)^2*(C3219-F3219)-G3219)-MAX((D3219*(1+E3219)^2*(C3219-F3219)-G3219)-B3219/6,0)*'Расчет NPV'!$C$13)/(1+'Расчет NPV'!$C$12)^3</f>
        <v/>
      </c>
      <c r="K3219" s="9">
        <f>((D3219*(1+E3219)^3*(C3219-F3219)-G3219)-MAX((D3219*(1+E3219)^3*(C3219-F3219)-G3219)-B3219/6,0)*'Расчет NPV'!$C$13)/(1+'Расчет NPV'!$C$12)^4</f>
        <v/>
      </c>
      <c r="L3219" s="9">
        <f>((D3219*(1+E3219)^4*(C3219-F3219)-G3219)-MAX((D3219*(1+E3219)^4*(C3219-F3219)-G3219)-B3219/6,0)*'Расчет NPV'!$C$13)/(1+'Расчет NPV'!$C$12)^5</f>
        <v/>
      </c>
      <c r="M3219" s="9">
        <f>((D3219*(1+E3219)^5*(C3219-F3219)-G3219)-MAX((D3219*(1+E3219)^5*(C3219-F3219)-G3219)-B3219/6,0)*'Расчет NPV'!$C$13)/(1+'Расчет NPV'!$C$12)^6</f>
        <v/>
      </c>
      <c r="N3219" s="13">
        <f>SUM(H3219:M3219)-B3219</f>
        <v/>
      </c>
    </row>
    <row r="3220">
      <c r="A3220" t="n">
        <v>3216</v>
      </c>
      <c r="B3220" s="9">
        <f>_xlfn.BETA.INV(RAND(),'Расчет NPV'!$E$5,'Расчет NPV'!$F$5,'Расчет NPV'!$B$5,'Расчет NPV'!$D$5)</f>
        <v/>
      </c>
      <c r="C3220" s="9">
        <f>_xlfn.BETA.INV(RAND(),'Расчет NPV'!$E$6,'Расчет NPV'!$F$6,'Расчет NPV'!$B$6,'Расчет NPV'!$D$6)</f>
        <v/>
      </c>
      <c r="D3220" s="9">
        <f>_xlfn.BETA.INV(RAND(),'Расчет NPV'!$E$7,'Расчет NPV'!$F$7,'Расчет NPV'!$B$7,'Расчет NPV'!$D$7)</f>
        <v/>
      </c>
      <c r="E3220" s="5">
        <f>_xlfn.BETA.INV(RAND(),'Расчет NPV'!$E$8,'Расчет NPV'!$F$8,'Расчет NPV'!$B$8,'Расчет NPV'!$D$8)</f>
        <v/>
      </c>
      <c r="F3220" s="9">
        <f>_xlfn.BETA.INV(RAND(),'Расчет NPV'!$E$9,'Расчет NPV'!$F$9,'Расчет NPV'!$B$9,'Расчет NPV'!$D$9)</f>
        <v/>
      </c>
      <c r="G3220" s="9">
        <f>_xlfn.BETA.INV(RAND(),'Расчет NPV'!$E$10,'Расчет NPV'!$F$10,'Расчет NPV'!$B$10,'Расчет NPV'!$D$10)</f>
        <v/>
      </c>
      <c r="H3220" s="9">
        <f>((D3220*(1+E3220)^0*'Расчет NPV'!$C$14*(C3220-F3220)-G3220)-MAX((D3220*(1+E3220)^0*'Расчет NPV'!$C$14*(C3220-F3220)-G3220)-B3220/6,0)*'Расчет NPV'!$C$13)/(1+'Расчет NPV'!$C$12)^1</f>
        <v/>
      </c>
      <c r="I3220" s="9">
        <f>((D3220*(1+E3220)^1*(C3220-F3220)-G3220)-MAX((D3220*(1+E3220)^1*(C3220-F3220)-G3220)-B3220/6,0)*'Расчет NPV'!$C$13)/(1+'Расчет NPV'!$C$12)^2</f>
        <v/>
      </c>
      <c r="J3220" s="9">
        <f>((D3220*(1+E3220)^2*(C3220-F3220)-G3220)-MAX((D3220*(1+E3220)^2*(C3220-F3220)-G3220)-B3220/6,0)*'Расчет NPV'!$C$13)/(1+'Расчет NPV'!$C$12)^3</f>
        <v/>
      </c>
      <c r="K3220" s="9">
        <f>((D3220*(1+E3220)^3*(C3220-F3220)-G3220)-MAX((D3220*(1+E3220)^3*(C3220-F3220)-G3220)-B3220/6,0)*'Расчет NPV'!$C$13)/(1+'Расчет NPV'!$C$12)^4</f>
        <v/>
      </c>
      <c r="L3220" s="9">
        <f>((D3220*(1+E3220)^4*(C3220-F3220)-G3220)-MAX((D3220*(1+E3220)^4*(C3220-F3220)-G3220)-B3220/6,0)*'Расчет NPV'!$C$13)/(1+'Расчет NPV'!$C$12)^5</f>
        <v/>
      </c>
      <c r="M3220" s="9">
        <f>((D3220*(1+E3220)^5*(C3220-F3220)-G3220)-MAX((D3220*(1+E3220)^5*(C3220-F3220)-G3220)-B3220/6,0)*'Расчет NPV'!$C$13)/(1+'Расчет NPV'!$C$12)^6</f>
        <v/>
      </c>
      <c r="N3220" s="13">
        <f>SUM(H3220:M3220)-B3220</f>
        <v/>
      </c>
    </row>
    <row r="3221">
      <c r="A3221" t="n">
        <v>3217</v>
      </c>
      <c r="B3221" s="9">
        <f>_xlfn.BETA.INV(RAND(),'Расчет NPV'!$E$5,'Расчет NPV'!$F$5,'Расчет NPV'!$B$5,'Расчет NPV'!$D$5)</f>
        <v/>
      </c>
      <c r="C3221" s="9">
        <f>_xlfn.BETA.INV(RAND(),'Расчет NPV'!$E$6,'Расчет NPV'!$F$6,'Расчет NPV'!$B$6,'Расчет NPV'!$D$6)</f>
        <v/>
      </c>
      <c r="D3221" s="9">
        <f>_xlfn.BETA.INV(RAND(),'Расчет NPV'!$E$7,'Расчет NPV'!$F$7,'Расчет NPV'!$B$7,'Расчет NPV'!$D$7)</f>
        <v/>
      </c>
      <c r="E3221" s="5">
        <f>_xlfn.BETA.INV(RAND(),'Расчет NPV'!$E$8,'Расчет NPV'!$F$8,'Расчет NPV'!$B$8,'Расчет NPV'!$D$8)</f>
        <v/>
      </c>
      <c r="F3221" s="9">
        <f>_xlfn.BETA.INV(RAND(),'Расчет NPV'!$E$9,'Расчет NPV'!$F$9,'Расчет NPV'!$B$9,'Расчет NPV'!$D$9)</f>
        <v/>
      </c>
      <c r="G3221" s="9">
        <f>_xlfn.BETA.INV(RAND(),'Расчет NPV'!$E$10,'Расчет NPV'!$F$10,'Расчет NPV'!$B$10,'Расчет NPV'!$D$10)</f>
        <v/>
      </c>
      <c r="H3221" s="9">
        <f>((D3221*(1+E3221)^0*'Расчет NPV'!$C$14*(C3221-F3221)-G3221)-MAX((D3221*(1+E3221)^0*'Расчет NPV'!$C$14*(C3221-F3221)-G3221)-B3221/6,0)*'Расчет NPV'!$C$13)/(1+'Расчет NPV'!$C$12)^1</f>
        <v/>
      </c>
      <c r="I3221" s="9">
        <f>((D3221*(1+E3221)^1*(C3221-F3221)-G3221)-MAX((D3221*(1+E3221)^1*(C3221-F3221)-G3221)-B3221/6,0)*'Расчет NPV'!$C$13)/(1+'Расчет NPV'!$C$12)^2</f>
        <v/>
      </c>
      <c r="J3221" s="9">
        <f>((D3221*(1+E3221)^2*(C3221-F3221)-G3221)-MAX((D3221*(1+E3221)^2*(C3221-F3221)-G3221)-B3221/6,0)*'Расчет NPV'!$C$13)/(1+'Расчет NPV'!$C$12)^3</f>
        <v/>
      </c>
      <c r="K3221" s="9">
        <f>((D3221*(1+E3221)^3*(C3221-F3221)-G3221)-MAX((D3221*(1+E3221)^3*(C3221-F3221)-G3221)-B3221/6,0)*'Расчет NPV'!$C$13)/(1+'Расчет NPV'!$C$12)^4</f>
        <v/>
      </c>
      <c r="L3221" s="9">
        <f>((D3221*(1+E3221)^4*(C3221-F3221)-G3221)-MAX((D3221*(1+E3221)^4*(C3221-F3221)-G3221)-B3221/6,0)*'Расчет NPV'!$C$13)/(1+'Расчет NPV'!$C$12)^5</f>
        <v/>
      </c>
      <c r="M3221" s="9">
        <f>((D3221*(1+E3221)^5*(C3221-F3221)-G3221)-MAX((D3221*(1+E3221)^5*(C3221-F3221)-G3221)-B3221/6,0)*'Расчет NPV'!$C$13)/(1+'Расчет NPV'!$C$12)^6</f>
        <v/>
      </c>
      <c r="N3221" s="13">
        <f>SUM(H3221:M3221)-B3221</f>
        <v/>
      </c>
    </row>
    <row r="3222">
      <c r="A3222" t="n">
        <v>3218</v>
      </c>
      <c r="B3222" s="9">
        <f>_xlfn.BETA.INV(RAND(),'Расчет NPV'!$E$5,'Расчет NPV'!$F$5,'Расчет NPV'!$B$5,'Расчет NPV'!$D$5)</f>
        <v/>
      </c>
      <c r="C3222" s="9">
        <f>_xlfn.BETA.INV(RAND(),'Расчет NPV'!$E$6,'Расчет NPV'!$F$6,'Расчет NPV'!$B$6,'Расчет NPV'!$D$6)</f>
        <v/>
      </c>
      <c r="D3222" s="9">
        <f>_xlfn.BETA.INV(RAND(),'Расчет NPV'!$E$7,'Расчет NPV'!$F$7,'Расчет NPV'!$B$7,'Расчет NPV'!$D$7)</f>
        <v/>
      </c>
      <c r="E3222" s="5">
        <f>_xlfn.BETA.INV(RAND(),'Расчет NPV'!$E$8,'Расчет NPV'!$F$8,'Расчет NPV'!$B$8,'Расчет NPV'!$D$8)</f>
        <v/>
      </c>
      <c r="F3222" s="9">
        <f>_xlfn.BETA.INV(RAND(),'Расчет NPV'!$E$9,'Расчет NPV'!$F$9,'Расчет NPV'!$B$9,'Расчет NPV'!$D$9)</f>
        <v/>
      </c>
      <c r="G3222" s="9">
        <f>_xlfn.BETA.INV(RAND(),'Расчет NPV'!$E$10,'Расчет NPV'!$F$10,'Расчет NPV'!$B$10,'Расчет NPV'!$D$10)</f>
        <v/>
      </c>
      <c r="H3222" s="9">
        <f>((D3222*(1+E3222)^0*'Расчет NPV'!$C$14*(C3222-F3222)-G3222)-MAX((D3222*(1+E3222)^0*'Расчет NPV'!$C$14*(C3222-F3222)-G3222)-B3222/6,0)*'Расчет NPV'!$C$13)/(1+'Расчет NPV'!$C$12)^1</f>
        <v/>
      </c>
      <c r="I3222" s="9">
        <f>((D3222*(1+E3222)^1*(C3222-F3222)-G3222)-MAX((D3222*(1+E3222)^1*(C3222-F3222)-G3222)-B3222/6,0)*'Расчет NPV'!$C$13)/(1+'Расчет NPV'!$C$12)^2</f>
        <v/>
      </c>
      <c r="J3222" s="9">
        <f>((D3222*(1+E3222)^2*(C3222-F3222)-G3222)-MAX((D3222*(1+E3222)^2*(C3222-F3222)-G3222)-B3222/6,0)*'Расчет NPV'!$C$13)/(1+'Расчет NPV'!$C$12)^3</f>
        <v/>
      </c>
      <c r="K3222" s="9">
        <f>((D3222*(1+E3222)^3*(C3222-F3222)-G3222)-MAX((D3222*(1+E3222)^3*(C3222-F3222)-G3222)-B3222/6,0)*'Расчет NPV'!$C$13)/(1+'Расчет NPV'!$C$12)^4</f>
        <v/>
      </c>
      <c r="L3222" s="9">
        <f>((D3222*(1+E3222)^4*(C3222-F3222)-G3222)-MAX((D3222*(1+E3222)^4*(C3222-F3222)-G3222)-B3222/6,0)*'Расчет NPV'!$C$13)/(1+'Расчет NPV'!$C$12)^5</f>
        <v/>
      </c>
      <c r="M3222" s="9">
        <f>((D3222*(1+E3222)^5*(C3222-F3222)-G3222)-MAX((D3222*(1+E3222)^5*(C3222-F3222)-G3222)-B3222/6,0)*'Расчет NPV'!$C$13)/(1+'Расчет NPV'!$C$12)^6</f>
        <v/>
      </c>
      <c r="N3222" s="13">
        <f>SUM(H3222:M3222)-B3222</f>
        <v/>
      </c>
    </row>
    <row r="3223">
      <c r="A3223" t="n">
        <v>3219</v>
      </c>
      <c r="B3223" s="9">
        <f>_xlfn.BETA.INV(RAND(),'Расчет NPV'!$E$5,'Расчет NPV'!$F$5,'Расчет NPV'!$B$5,'Расчет NPV'!$D$5)</f>
        <v/>
      </c>
      <c r="C3223" s="9">
        <f>_xlfn.BETA.INV(RAND(),'Расчет NPV'!$E$6,'Расчет NPV'!$F$6,'Расчет NPV'!$B$6,'Расчет NPV'!$D$6)</f>
        <v/>
      </c>
      <c r="D3223" s="9">
        <f>_xlfn.BETA.INV(RAND(),'Расчет NPV'!$E$7,'Расчет NPV'!$F$7,'Расчет NPV'!$B$7,'Расчет NPV'!$D$7)</f>
        <v/>
      </c>
      <c r="E3223" s="5">
        <f>_xlfn.BETA.INV(RAND(),'Расчет NPV'!$E$8,'Расчет NPV'!$F$8,'Расчет NPV'!$B$8,'Расчет NPV'!$D$8)</f>
        <v/>
      </c>
      <c r="F3223" s="9">
        <f>_xlfn.BETA.INV(RAND(),'Расчет NPV'!$E$9,'Расчет NPV'!$F$9,'Расчет NPV'!$B$9,'Расчет NPV'!$D$9)</f>
        <v/>
      </c>
      <c r="G3223" s="9">
        <f>_xlfn.BETA.INV(RAND(),'Расчет NPV'!$E$10,'Расчет NPV'!$F$10,'Расчет NPV'!$B$10,'Расчет NPV'!$D$10)</f>
        <v/>
      </c>
      <c r="H3223" s="9">
        <f>((D3223*(1+E3223)^0*'Расчет NPV'!$C$14*(C3223-F3223)-G3223)-MAX((D3223*(1+E3223)^0*'Расчет NPV'!$C$14*(C3223-F3223)-G3223)-B3223/6,0)*'Расчет NPV'!$C$13)/(1+'Расчет NPV'!$C$12)^1</f>
        <v/>
      </c>
      <c r="I3223" s="9">
        <f>((D3223*(1+E3223)^1*(C3223-F3223)-G3223)-MAX((D3223*(1+E3223)^1*(C3223-F3223)-G3223)-B3223/6,0)*'Расчет NPV'!$C$13)/(1+'Расчет NPV'!$C$12)^2</f>
        <v/>
      </c>
      <c r="J3223" s="9">
        <f>((D3223*(1+E3223)^2*(C3223-F3223)-G3223)-MAX((D3223*(1+E3223)^2*(C3223-F3223)-G3223)-B3223/6,0)*'Расчет NPV'!$C$13)/(1+'Расчет NPV'!$C$12)^3</f>
        <v/>
      </c>
      <c r="K3223" s="9">
        <f>((D3223*(1+E3223)^3*(C3223-F3223)-G3223)-MAX((D3223*(1+E3223)^3*(C3223-F3223)-G3223)-B3223/6,0)*'Расчет NPV'!$C$13)/(1+'Расчет NPV'!$C$12)^4</f>
        <v/>
      </c>
      <c r="L3223" s="9">
        <f>((D3223*(1+E3223)^4*(C3223-F3223)-G3223)-MAX((D3223*(1+E3223)^4*(C3223-F3223)-G3223)-B3223/6,0)*'Расчет NPV'!$C$13)/(1+'Расчет NPV'!$C$12)^5</f>
        <v/>
      </c>
      <c r="M3223" s="9">
        <f>((D3223*(1+E3223)^5*(C3223-F3223)-G3223)-MAX((D3223*(1+E3223)^5*(C3223-F3223)-G3223)-B3223/6,0)*'Расчет NPV'!$C$13)/(1+'Расчет NPV'!$C$12)^6</f>
        <v/>
      </c>
      <c r="N3223" s="13">
        <f>SUM(H3223:M3223)-B3223</f>
        <v/>
      </c>
    </row>
    <row r="3224">
      <c r="A3224" t="n">
        <v>3220</v>
      </c>
      <c r="B3224" s="9">
        <f>_xlfn.BETA.INV(RAND(),'Расчет NPV'!$E$5,'Расчет NPV'!$F$5,'Расчет NPV'!$B$5,'Расчет NPV'!$D$5)</f>
        <v/>
      </c>
      <c r="C3224" s="9">
        <f>_xlfn.BETA.INV(RAND(),'Расчет NPV'!$E$6,'Расчет NPV'!$F$6,'Расчет NPV'!$B$6,'Расчет NPV'!$D$6)</f>
        <v/>
      </c>
      <c r="D3224" s="9">
        <f>_xlfn.BETA.INV(RAND(),'Расчет NPV'!$E$7,'Расчет NPV'!$F$7,'Расчет NPV'!$B$7,'Расчет NPV'!$D$7)</f>
        <v/>
      </c>
      <c r="E3224" s="5">
        <f>_xlfn.BETA.INV(RAND(),'Расчет NPV'!$E$8,'Расчет NPV'!$F$8,'Расчет NPV'!$B$8,'Расчет NPV'!$D$8)</f>
        <v/>
      </c>
      <c r="F3224" s="9">
        <f>_xlfn.BETA.INV(RAND(),'Расчет NPV'!$E$9,'Расчет NPV'!$F$9,'Расчет NPV'!$B$9,'Расчет NPV'!$D$9)</f>
        <v/>
      </c>
      <c r="G3224" s="9">
        <f>_xlfn.BETA.INV(RAND(),'Расчет NPV'!$E$10,'Расчет NPV'!$F$10,'Расчет NPV'!$B$10,'Расчет NPV'!$D$10)</f>
        <v/>
      </c>
      <c r="H3224" s="9">
        <f>((D3224*(1+E3224)^0*'Расчет NPV'!$C$14*(C3224-F3224)-G3224)-MAX((D3224*(1+E3224)^0*'Расчет NPV'!$C$14*(C3224-F3224)-G3224)-B3224/6,0)*'Расчет NPV'!$C$13)/(1+'Расчет NPV'!$C$12)^1</f>
        <v/>
      </c>
      <c r="I3224" s="9">
        <f>((D3224*(1+E3224)^1*(C3224-F3224)-G3224)-MAX((D3224*(1+E3224)^1*(C3224-F3224)-G3224)-B3224/6,0)*'Расчет NPV'!$C$13)/(1+'Расчет NPV'!$C$12)^2</f>
        <v/>
      </c>
      <c r="J3224" s="9">
        <f>((D3224*(1+E3224)^2*(C3224-F3224)-G3224)-MAX((D3224*(1+E3224)^2*(C3224-F3224)-G3224)-B3224/6,0)*'Расчет NPV'!$C$13)/(1+'Расчет NPV'!$C$12)^3</f>
        <v/>
      </c>
      <c r="K3224" s="9">
        <f>((D3224*(1+E3224)^3*(C3224-F3224)-G3224)-MAX((D3224*(1+E3224)^3*(C3224-F3224)-G3224)-B3224/6,0)*'Расчет NPV'!$C$13)/(1+'Расчет NPV'!$C$12)^4</f>
        <v/>
      </c>
      <c r="L3224" s="9">
        <f>((D3224*(1+E3224)^4*(C3224-F3224)-G3224)-MAX((D3224*(1+E3224)^4*(C3224-F3224)-G3224)-B3224/6,0)*'Расчет NPV'!$C$13)/(1+'Расчет NPV'!$C$12)^5</f>
        <v/>
      </c>
      <c r="M3224" s="9">
        <f>((D3224*(1+E3224)^5*(C3224-F3224)-G3224)-MAX((D3224*(1+E3224)^5*(C3224-F3224)-G3224)-B3224/6,0)*'Расчет NPV'!$C$13)/(1+'Расчет NPV'!$C$12)^6</f>
        <v/>
      </c>
      <c r="N3224" s="13">
        <f>SUM(H3224:M3224)-B3224</f>
        <v/>
      </c>
    </row>
    <row r="3225">
      <c r="A3225" t="n">
        <v>3221</v>
      </c>
      <c r="B3225" s="9">
        <f>_xlfn.BETA.INV(RAND(),'Расчет NPV'!$E$5,'Расчет NPV'!$F$5,'Расчет NPV'!$B$5,'Расчет NPV'!$D$5)</f>
        <v/>
      </c>
      <c r="C3225" s="9">
        <f>_xlfn.BETA.INV(RAND(),'Расчет NPV'!$E$6,'Расчет NPV'!$F$6,'Расчет NPV'!$B$6,'Расчет NPV'!$D$6)</f>
        <v/>
      </c>
      <c r="D3225" s="9">
        <f>_xlfn.BETA.INV(RAND(),'Расчет NPV'!$E$7,'Расчет NPV'!$F$7,'Расчет NPV'!$B$7,'Расчет NPV'!$D$7)</f>
        <v/>
      </c>
      <c r="E3225" s="5">
        <f>_xlfn.BETA.INV(RAND(),'Расчет NPV'!$E$8,'Расчет NPV'!$F$8,'Расчет NPV'!$B$8,'Расчет NPV'!$D$8)</f>
        <v/>
      </c>
      <c r="F3225" s="9">
        <f>_xlfn.BETA.INV(RAND(),'Расчет NPV'!$E$9,'Расчет NPV'!$F$9,'Расчет NPV'!$B$9,'Расчет NPV'!$D$9)</f>
        <v/>
      </c>
      <c r="G3225" s="9">
        <f>_xlfn.BETA.INV(RAND(),'Расчет NPV'!$E$10,'Расчет NPV'!$F$10,'Расчет NPV'!$B$10,'Расчет NPV'!$D$10)</f>
        <v/>
      </c>
      <c r="H3225" s="9">
        <f>((D3225*(1+E3225)^0*'Расчет NPV'!$C$14*(C3225-F3225)-G3225)-MAX((D3225*(1+E3225)^0*'Расчет NPV'!$C$14*(C3225-F3225)-G3225)-B3225/6,0)*'Расчет NPV'!$C$13)/(1+'Расчет NPV'!$C$12)^1</f>
        <v/>
      </c>
      <c r="I3225" s="9">
        <f>((D3225*(1+E3225)^1*(C3225-F3225)-G3225)-MAX((D3225*(1+E3225)^1*(C3225-F3225)-G3225)-B3225/6,0)*'Расчет NPV'!$C$13)/(1+'Расчет NPV'!$C$12)^2</f>
        <v/>
      </c>
      <c r="J3225" s="9">
        <f>((D3225*(1+E3225)^2*(C3225-F3225)-G3225)-MAX((D3225*(1+E3225)^2*(C3225-F3225)-G3225)-B3225/6,0)*'Расчет NPV'!$C$13)/(1+'Расчет NPV'!$C$12)^3</f>
        <v/>
      </c>
      <c r="K3225" s="9">
        <f>((D3225*(1+E3225)^3*(C3225-F3225)-G3225)-MAX((D3225*(1+E3225)^3*(C3225-F3225)-G3225)-B3225/6,0)*'Расчет NPV'!$C$13)/(1+'Расчет NPV'!$C$12)^4</f>
        <v/>
      </c>
      <c r="L3225" s="9">
        <f>((D3225*(1+E3225)^4*(C3225-F3225)-G3225)-MAX((D3225*(1+E3225)^4*(C3225-F3225)-G3225)-B3225/6,0)*'Расчет NPV'!$C$13)/(1+'Расчет NPV'!$C$12)^5</f>
        <v/>
      </c>
      <c r="M3225" s="9">
        <f>((D3225*(1+E3225)^5*(C3225-F3225)-G3225)-MAX((D3225*(1+E3225)^5*(C3225-F3225)-G3225)-B3225/6,0)*'Расчет NPV'!$C$13)/(1+'Расчет NPV'!$C$12)^6</f>
        <v/>
      </c>
      <c r="N3225" s="13">
        <f>SUM(H3225:M3225)-B3225</f>
        <v/>
      </c>
    </row>
    <row r="3226">
      <c r="A3226" t="n">
        <v>3222</v>
      </c>
      <c r="B3226" s="9">
        <f>_xlfn.BETA.INV(RAND(),'Расчет NPV'!$E$5,'Расчет NPV'!$F$5,'Расчет NPV'!$B$5,'Расчет NPV'!$D$5)</f>
        <v/>
      </c>
      <c r="C3226" s="9">
        <f>_xlfn.BETA.INV(RAND(),'Расчет NPV'!$E$6,'Расчет NPV'!$F$6,'Расчет NPV'!$B$6,'Расчет NPV'!$D$6)</f>
        <v/>
      </c>
      <c r="D3226" s="9">
        <f>_xlfn.BETA.INV(RAND(),'Расчет NPV'!$E$7,'Расчет NPV'!$F$7,'Расчет NPV'!$B$7,'Расчет NPV'!$D$7)</f>
        <v/>
      </c>
      <c r="E3226" s="5">
        <f>_xlfn.BETA.INV(RAND(),'Расчет NPV'!$E$8,'Расчет NPV'!$F$8,'Расчет NPV'!$B$8,'Расчет NPV'!$D$8)</f>
        <v/>
      </c>
      <c r="F3226" s="9">
        <f>_xlfn.BETA.INV(RAND(),'Расчет NPV'!$E$9,'Расчет NPV'!$F$9,'Расчет NPV'!$B$9,'Расчет NPV'!$D$9)</f>
        <v/>
      </c>
      <c r="G3226" s="9">
        <f>_xlfn.BETA.INV(RAND(),'Расчет NPV'!$E$10,'Расчет NPV'!$F$10,'Расчет NPV'!$B$10,'Расчет NPV'!$D$10)</f>
        <v/>
      </c>
      <c r="H3226" s="9">
        <f>((D3226*(1+E3226)^0*'Расчет NPV'!$C$14*(C3226-F3226)-G3226)-MAX((D3226*(1+E3226)^0*'Расчет NPV'!$C$14*(C3226-F3226)-G3226)-B3226/6,0)*'Расчет NPV'!$C$13)/(1+'Расчет NPV'!$C$12)^1</f>
        <v/>
      </c>
      <c r="I3226" s="9">
        <f>((D3226*(1+E3226)^1*(C3226-F3226)-G3226)-MAX((D3226*(1+E3226)^1*(C3226-F3226)-G3226)-B3226/6,0)*'Расчет NPV'!$C$13)/(1+'Расчет NPV'!$C$12)^2</f>
        <v/>
      </c>
      <c r="J3226" s="9">
        <f>((D3226*(1+E3226)^2*(C3226-F3226)-G3226)-MAX((D3226*(1+E3226)^2*(C3226-F3226)-G3226)-B3226/6,0)*'Расчет NPV'!$C$13)/(1+'Расчет NPV'!$C$12)^3</f>
        <v/>
      </c>
      <c r="K3226" s="9">
        <f>((D3226*(1+E3226)^3*(C3226-F3226)-G3226)-MAX((D3226*(1+E3226)^3*(C3226-F3226)-G3226)-B3226/6,0)*'Расчет NPV'!$C$13)/(1+'Расчет NPV'!$C$12)^4</f>
        <v/>
      </c>
      <c r="L3226" s="9">
        <f>((D3226*(1+E3226)^4*(C3226-F3226)-G3226)-MAX((D3226*(1+E3226)^4*(C3226-F3226)-G3226)-B3226/6,0)*'Расчет NPV'!$C$13)/(1+'Расчет NPV'!$C$12)^5</f>
        <v/>
      </c>
      <c r="M3226" s="9">
        <f>((D3226*(1+E3226)^5*(C3226-F3226)-G3226)-MAX((D3226*(1+E3226)^5*(C3226-F3226)-G3226)-B3226/6,0)*'Расчет NPV'!$C$13)/(1+'Расчет NPV'!$C$12)^6</f>
        <v/>
      </c>
      <c r="N3226" s="13">
        <f>SUM(H3226:M3226)-B3226</f>
        <v/>
      </c>
    </row>
    <row r="3227">
      <c r="A3227" t="n">
        <v>3223</v>
      </c>
      <c r="B3227" s="9">
        <f>_xlfn.BETA.INV(RAND(),'Расчет NPV'!$E$5,'Расчет NPV'!$F$5,'Расчет NPV'!$B$5,'Расчет NPV'!$D$5)</f>
        <v/>
      </c>
      <c r="C3227" s="9">
        <f>_xlfn.BETA.INV(RAND(),'Расчет NPV'!$E$6,'Расчет NPV'!$F$6,'Расчет NPV'!$B$6,'Расчет NPV'!$D$6)</f>
        <v/>
      </c>
      <c r="D3227" s="9">
        <f>_xlfn.BETA.INV(RAND(),'Расчет NPV'!$E$7,'Расчет NPV'!$F$7,'Расчет NPV'!$B$7,'Расчет NPV'!$D$7)</f>
        <v/>
      </c>
      <c r="E3227" s="5">
        <f>_xlfn.BETA.INV(RAND(),'Расчет NPV'!$E$8,'Расчет NPV'!$F$8,'Расчет NPV'!$B$8,'Расчет NPV'!$D$8)</f>
        <v/>
      </c>
      <c r="F3227" s="9">
        <f>_xlfn.BETA.INV(RAND(),'Расчет NPV'!$E$9,'Расчет NPV'!$F$9,'Расчет NPV'!$B$9,'Расчет NPV'!$D$9)</f>
        <v/>
      </c>
      <c r="G3227" s="9">
        <f>_xlfn.BETA.INV(RAND(),'Расчет NPV'!$E$10,'Расчет NPV'!$F$10,'Расчет NPV'!$B$10,'Расчет NPV'!$D$10)</f>
        <v/>
      </c>
      <c r="H3227" s="9">
        <f>((D3227*(1+E3227)^0*'Расчет NPV'!$C$14*(C3227-F3227)-G3227)-MAX((D3227*(1+E3227)^0*'Расчет NPV'!$C$14*(C3227-F3227)-G3227)-B3227/6,0)*'Расчет NPV'!$C$13)/(1+'Расчет NPV'!$C$12)^1</f>
        <v/>
      </c>
      <c r="I3227" s="9">
        <f>((D3227*(1+E3227)^1*(C3227-F3227)-G3227)-MAX((D3227*(1+E3227)^1*(C3227-F3227)-G3227)-B3227/6,0)*'Расчет NPV'!$C$13)/(1+'Расчет NPV'!$C$12)^2</f>
        <v/>
      </c>
      <c r="J3227" s="9">
        <f>((D3227*(1+E3227)^2*(C3227-F3227)-G3227)-MAX((D3227*(1+E3227)^2*(C3227-F3227)-G3227)-B3227/6,0)*'Расчет NPV'!$C$13)/(1+'Расчет NPV'!$C$12)^3</f>
        <v/>
      </c>
      <c r="K3227" s="9">
        <f>((D3227*(1+E3227)^3*(C3227-F3227)-G3227)-MAX((D3227*(1+E3227)^3*(C3227-F3227)-G3227)-B3227/6,0)*'Расчет NPV'!$C$13)/(1+'Расчет NPV'!$C$12)^4</f>
        <v/>
      </c>
      <c r="L3227" s="9">
        <f>((D3227*(1+E3227)^4*(C3227-F3227)-G3227)-MAX((D3227*(1+E3227)^4*(C3227-F3227)-G3227)-B3227/6,0)*'Расчет NPV'!$C$13)/(1+'Расчет NPV'!$C$12)^5</f>
        <v/>
      </c>
      <c r="M3227" s="9">
        <f>((D3227*(1+E3227)^5*(C3227-F3227)-G3227)-MAX((D3227*(1+E3227)^5*(C3227-F3227)-G3227)-B3227/6,0)*'Расчет NPV'!$C$13)/(1+'Расчет NPV'!$C$12)^6</f>
        <v/>
      </c>
      <c r="N3227" s="13">
        <f>SUM(H3227:M3227)-B3227</f>
        <v/>
      </c>
    </row>
    <row r="3228">
      <c r="A3228" t="n">
        <v>3224</v>
      </c>
      <c r="B3228" s="9">
        <f>_xlfn.BETA.INV(RAND(),'Расчет NPV'!$E$5,'Расчет NPV'!$F$5,'Расчет NPV'!$B$5,'Расчет NPV'!$D$5)</f>
        <v/>
      </c>
      <c r="C3228" s="9">
        <f>_xlfn.BETA.INV(RAND(),'Расчет NPV'!$E$6,'Расчет NPV'!$F$6,'Расчет NPV'!$B$6,'Расчет NPV'!$D$6)</f>
        <v/>
      </c>
      <c r="D3228" s="9">
        <f>_xlfn.BETA.INV(RAND(),'Расчет NPV'!$E$7,'Расчет NPV'!$F$7,'Расчет NPV'!$B$7,'Расчет NPV'!$D$7)</f>
        <v/>
      </c>
      <c r="E3228" s="5">
        <f>_xlfn.BETA.INV(RAND(),'Расчет NPV'!$E$8,'Расчет NPV'!$F$8,'Расчет NPV'!$B$8,'Расчет NPV'!$D$8)</f>
        <v/>
      </c>
      <c r="F3228" s="9">
        <f>_xlfn.BETA.INV(RAND(),'Расчет NPV'!$E$9,'Расчет NPV'!$F$9,'Расчет NPV'!$B$9,'Расчет NPV'!$D$9)</f>
        <v/>
      </c>
      <c r="G3228" s="9">
        <f>_xlfn.BETA.INV(RAND(),'Расчет NPV'!$E$10,'Расчет NPV'!$F$10,'Расчет NPV'!$B$10,'Расчет NPV'!$D$10)</f>
        <v/>
      </c>
      <c r="H3228" s="9">
        <f>((D3228*(1+E3228)^0*'Расчет NPV'!$C$14*(C3228-F3228)-G3228)-MAX((D3228*(1+E3228)^0*'Расчет NPV'!$C$14*(C3228-F3228)-G3228)-B3228/6,0)*'Расчет NPV'!$C$13)/(1+'Расчет NPV'!$C$12)^1</f>
        <v/>
      </c>
      <c r="I3228" s="9">
        <f>((D3228*(1+E3228)^1*(C3228-F3228)-G3228)-MAX((D3228*(1+E3228)^1*(C3228-F3228)-G3228)-B3228/6,0)*'Расчет NPV'!$C$13)/(1+'Расчет NPV'!$C$12)^2</f>
        <v/>
      </c>
      <c r="J3228" s="9">
        <f>((D3228*(1+E3228)^2*(C3228-F3228)-G3228)-MAX((D3228*(1+E3228)^2*(C3228-F3228)-G3228)-B3228/6,0)*'Расчет NPV'!$C$13)/(1+'Расчет NPV'!$C$12)^3</f>
        <v/>
      </c>
      <c r="K3228" s="9">
        <f>((D3228*(1+E3228)^3*(C3228-F3228)-G3228)-MAX((D3228*(1+E3228)^3*(C3228-F3228)-G3228)-B3228/6,0)*'Расчет NPV'!$C$13)/(1+'Расчет NPV'!$C$12)^4</f>
        <v/>
      </c>
      <c r="L3228" s="9">
        <f>((D3228*(1+E3228)^4*(C3228-F3228)-G3228)-MAX((D3228*(1+E3228)^4*(C3228-F3228)-G3228)-B3228/6,0)*'Расчет NPV'!$C$13)/(1+'Расчет NPV'!$C$12)^5</f>
        <v/>
      </c>
      <c r="M3228" s="9">
        <f>((D3228*(1+E3228)^5*(C3228-F3228)-G3228)-MAX((D3228*(1+E3228)^5*(C3228-F3228)-G3228)-B3228/6,0)*'Расчет NPV'!$C$13)/(1+'Расчет NPV'!$C$12)^6</f>
        <v/>
      </c>
      <c r="N3228" s="13">
        <f>SUM(H3228:M3228)-B3228</f>
        <v/>
      </c>
    </row>
    <row r="3229">
      <c r="A3229" t="n">
        <v>3225</v>
      </c>
      <c r="B3229" s="9">
        <f>_xlfn.BETA.INV(RAND(),'Расчет NPV'!$E$5,'Расчет NPV'!$F$5,'Расчет NPV'!$B$5,'Расчет NPV'!$D$5)</f>
        <v/>
      </c>
      <c r="C3229" s="9">
        <f>_xlfn.BETA.INV(RAND(),'Расчет NPV'!$E$6,'Расчет NPV'!$F$6,'Расчет NPV'!$B$6,'Расчет NPV'!$D$6)</f>
        <v/>
      </c>
      <c r="D3229" s="9">
        <f>_xlfn.BETA.INV(RAND(),'Расчет NPV'!$E$7,'Расчет NPV'!$F$7,'Расчет NPV'!$B$7,'Расчет NPV'!$D$7)</f>
        <v/>
      </c>
      <c r="E3229" s="5">
        <f>_xlfn.BETA.INV(RAND(),'Расчет NPV'!$E$8,'Расчет NPV'!$F$8,'Расчет NPV'!$B$8,'Расчет NPV'!$D$8)</f>
        <v/>
      </c>
      <c r="F3229" s="9">
        <f>_xlfn.BETA.INV(RAND(),'Расчет NPV'!$E$9,'Расчет NPV'!$F$9,'Расчет NPV'!$B$9,'Расчет NPV'!$D$9)</f>
        <v/>
      </c>
      <c r="G3229" s="9">
        <f>_xlfn.BETA.INV(RAND(),'Расчет NPV'!$E$10,'Расчет NPV'!$F$10,'Расчет NPV'!$B$10,'Расчет NPV'!$D$10)</f>
        <v/>
      </c>
      <c r="H3229" s="9">
        <f>((D3229*(1+E3229)^0*'Расчет NPV'!$C$14*(C3229-F3229)-G3229)-MAX((D3229*(1+E3229)^0*'Расчет NPV'!$C$14*(C3229-F3229)-G3229)-B3229/6,0)*'Расчет NPV'!$C$13)/(1+'Расчет NPV'!$C$12)^1</f>
        <v/>
      </c>
      <c r="I3229" s="9">
        <f>((D3229*(1+E3229)^1*(C3229-F3229)-G3229)-MAX((D3229*(1+E3229)^1*(C3229-F3229)-G3229)-B3229/6,0)*'Расчет NPV'!$C$13)/(1+'Расчет NPV'!$C$12)^2</f>
        <v/>
      </c>
      <c r="J3229" s="9">
        <f>((D3229*(1+E3229)^2*(C3229-F3229)-G3229)-MAX((D3229*(1+E3229)^2*(C3229-F3229)-G3229)-B3229/6,0)*'Расчет NPV'!$C$13)/(1+'Расчет NPV'!$C$12)^3</f>
        <v/>
      </c>
      <c r="K3229" s="9">
        <f>((D3229*(1+E3229)^3*(C3229-F3229)-G3229)-MAX((D3229*(1+E3229)^3*(C3229-F3229)-G3229)-B3229/6,0)*'Расчет NPV'!$C$13)/(1+'Расчет NPV'!$C$12)^4</f>
        <v/>
      </c>
      <c r="L3229" s="9">
        <f>((D3229*(1+E3229)^4*(C3229-F3229)-G3229)-MAX((D3229*(1+E3229)^4*(C3229-F3229)-G3229)-B3229/6,0)*'Расчет NPV'!$C$13)/(1+'Расчет NPV'!$C$12)^5</f>
        <v/>
      </c>
      <c r="M3229" s="9">
        <f>((D3229*(1+E3229)^5*(C3229-F3229)-G3229)-MAX((D3229*(1+E3229)^5*(C3229-F3229)-G3229)-B3229/6,0)*'Расчет NPV'!$C$13)/(1+'Расчет NPV'!$C$12)^6</f>
        <v/>
      </c>
      <c r="N3229" s="13">
        <f>SUM(H3229:M3229)-B3229</f>
        <v/>
      </c>
    </row>
    <row r="3230">
      <c r="A3230" t="n">
        <v>3226</v>
      </c>
      <c r="B3230" s="9">
        <f>_xlfn.BETA.INV(RAND(),'Расчет NPV'!$E$5,'Расчет NPV'!$F$5,'Расчет NPV'!$B$5,'Расчет NPV'!$D$5)</f>
        <v/>
      </c>
      <c r="C3230" s="9">
        <f>_xlfn.BETA.INV(RAND(),'Расчет NPV'!$E$6,'Расчет NPV'!$F$6,'Расчет NPV'!$B$6,'Расчет NPV'!$D$6)</f>
        <v/>
      </c>
      <c r="D3230" s="9">
        <f>_xlfn.BETA.INV(RAND(),'Расчет NPV'!$E$7,'Расчет NPV'!$F$7,'Расчет NPV'!$B$7,'Расчет NPV'!$D$7)</f>
        <v/>
      </c>
      <c r="E3230" s="5">
        <f>_xlfn.BETA.INV(RAND(),'Расчет NPV'!$E$8,'Расчет NPV'!$F$8,'Расчет NPV'!$B$8,'Расчет NPV'!$D$8)</f>
        <v/>
      </c>
      <c r="F3230" s="9">
        <f>_xlfn.BETA.INV(RAND(),'Расчет NPV'!$E$9,'Расчет NPV'!$F$9,'Расчет NPV'!$B$9,'Расчет NPV'!$D$9)</f>
        <v/>
      </c>
      <c r="G3230" s="9">
        <f>_xlfn.BETA.INV(RAND(),'Расчет NPV'!$E$10,'Расчет NPV'!$F$10,'Расчет NPV'!$B$10,'Расчет NPV'!$D$10)</f>
        <v/>
      </c>
      <c r="H3230" s="9">
        <f>((D3230*(1+E3230)^0*'Расчет NPV'!$C$14*(C3230-F3230)-G3230)-MAX((D3230*(1+E3230)^0*'Расчет NPV'!$C$14*(C3230-F3230)-G3230)-B3230/6,0)*'Расчет NPV'!$C$13)/(1+'Расчет NPV'!$C$12)^1</f>
        <v/>
      </c>
      <c r="I3230" s="9">
        <f>((D3230*(1+E3230)^1*(C3230-F3230)-G3230)-MAX((D3230*(1+E3230)^1*(C3230-F3230)-G3230)-B3230/6,0)*'Расчет NPV'!$C$13)/(1+'Расчет NPV'!$C$12)^2</f>
        <v/>
      </c>
      <c r="J3230" s="9">
        <f>((D3230*(1+E3230)^2*(C3230-F3230)-G3230)-MAX((D3230*(1+E3230)^2*(C3230-F3230)-G3230)-B3230/6,0)*'Расчет NPV'!$C$13)/(1+'Расчет NPV'!$C$12)^3</f>
        <v/>
      </c>
      <c r="K3230" s="9">
        <f>((D3230*(1+E3230)^3*(C3230-F3230)-G3230)-MAX((D3230*(1+E3230)^3*(C3230-F3230)-G3230)-B3230/6,0)*'Расчет NPV'!$C$13)/(1+'Расчет NPV'!$C$12)^4</f>
        <v/>
      </c>
      <c r="L3230" s="9">
        <f>((D3230*(1+E3230)^4*(C3230-F3230)-G3230)-MAX((D3230*(1+E3230)^4*(C3230-F3230)-G3230)-B3230/6,0)*'Расчет NPV'!$C$13)/(1+'Расчет NPV'!$C$12)^5</f>
        <v/>
      </c>
      <c r="M3230" s="9">
        <f>((D3230*(1+E3230)^5*(C3230-F3230)-G3230)-MAX((D3230*(1+E3230)^5*(C3230-F3230)-G3230)-B3230/6,0)*'Расчет NPV'!$C$13)/(1+'Расчет NPV'!$C$12)^6</f>
        <v/>
      </c>
      <c r="N3230" s="13">
        <f>SUM(H3230:M3230)-B3230</f>
        <v/>
      </c>
    </row>
    <row r="3231">
      <c r="A3231" t="n">
        <v>3227</v>
      </c>
      <c r="B3231" s="9">
        <f>_xlfn.BETA.INV(RAND(),'Расчет NPV'!$E$5,'Расчет NPV'!$F$5,'Расчет NPV'!$B$5,'Расчет NPV'!$D$5)</f>
        <v/>
      </c>
      <c r="C3231" s="9">
        <f>_xlfn.BETA.INV(RAND(),'Расчет NPV'!$E$6,'Расчет NPV'!$F$6,'Расчет NPV'!$B$6,'Расчет NPV'!$D$6)</f>
        <v/>
      </c>
      <c r="D3231" s="9">
        <f>_xlfn.BETA.INV(RAND(),'Расчет NPV'!$E$7,'Расчет NPV'!$F$7,'Расчет NPV'!$B$7,'Расчет NPV'!$D$7)</f>
        <v/>
      </c>
      <c r="E3231" s="5">
        <f>_xlfn.BETA.INV(RAND(),'Расчет NPV'!$E$8,'Расчет NPV'!$F$8,'Расчет NPV'!$B$8,'Расчет NPV'!$D$8)</f>
        <v/>
      </c>
      <c r="F3231" s="9">
        <f>_xlfn.BETA.INV(RAND(),'Расчет NPV'!$E$9,'Расчет NPV'!$F$9,'Расчет NPV'!$B$9,'Расчет NPV'!$D$9)</f>
        <v/>
      </c>
      <c r="G3231" s="9">
        <f>_xlfn.BETA.INV(RAND(),'Расчет NPV'!$E$10,'Расчет NPV'!$F$10,'Расчет NPV'!$B$10,'Расчет NPV'!$D$10)</f>
        <v/>
      </c>
      <c r="H3231" s="9">
        <f>((D3231*(1+E3231)^0*'Расчет NPV'!$C$14*(C3231-F3231)-G3231)-MAX((D3231*(1+E3231)^0*'Расчет NPV'!$C$14*(C3231-F3231)-G3231)-B3231/6,0)*'Расчет NPV'!$C$13)/(1+'Расчет NPV'!$C$12)^1</f>
        <v/>
      </c>
      <c r="I3231" s="9">
        <f>((D3231*(1+E3231)^1*(C3231-F3231)-G3231)-MAX((D3231*(1+E3231)^1*(C3231-F3231)-G3231)-B3231/6,0)*'Расчет NPV'!$C$13)/(1+'Расчет NPV'!$C$12)^2</f>
        <v/>
      </c>
      <c r="J3231" s="9">
        <f>((D3231*(1+E3231)^2*(C3231-F3231)-G3231)-MAX((D3231*(1+E3231)^2*(C3231-F3231)-G3231)-B3231/6,0)*'Расчет NPV'!$C$13)/(1+'Расчет NPV'!$C$12)^3</f>
        <v/>
      </c>
      <c r="K3231" s="9">
        <f>((D3231*(1+E3231)^3*(C3231-F3231)-G3231)-MAX((D3231*(1+E3231)^3*(C3231-F3231)-G3231)-B3231/6,0)*'Расчет NPV'!$C$13)/(1+'Расчет NPV'!$C$12)^4</f>
        <v/>
      </c>
      <c r="L3231" s="9">
        <f>((D3231*(1+E3231)^4*(C3231-F3231)-G3231)-MAX((D3231*(1+E3231)^4*(C3231-F3231)-G3231)-B3231/6,0)*'Расчет NPV'!$C$13)/(1+'Расчет NPV'!$C$12)^5</f>
        <v/>
      </c>
      <c r="M3231" s="9">
        <f>((D3231*(1+E3231)^5*(C3231-F3231)-G3231)-MAX((D3231*(1+E3231)^5*(C3231-F3231)-G3231)-B3231/6,0)*'Расчет NPV'!$C$13)/(1+'Расчет NPV'!$C$12)^6</f>
        <v/>
      </c>
      <c r="N3231" s="13">
        <f>SUM(H3231:M3231)-B3231</f>
        <v/>
      </c>
    </row>
    <row r="3232">
      <c r="A3232" t="n">
        <v>3228</v>
      </c>
      <c r="B3232" s="9">
        <f>_xlfn.BETA.INV(RAND(),'Расчет NPV'!$E$5,'Расчет NPV'!$F$5,'Расчет NPV'!$B$5,'Расчет NPV'!$D$5)</f>
        <v/>
      </c>
      <c r="C3232" s="9">
        <f>_xlfn.BETA.INV(RAND(),'Расчет NPV'!$E$6,'Расчет NPV'!$F$6,'Расчет NPV'!$B$6,'Расчет NPV'!$D$6)</f>
        <v/>
      </c>
      <c r="D3232" s="9">
        <f>_xlfn.BETA.INV(RAND(),'Расчет NPV'!$E$7,'Расчет NPV'!$F$7,'Расчет NPV'!$B$7,'Расчет NPV'!$D$7)</f>
        <v/>
      </c>
      <c r="E3232" s="5">
        <f>_xlfn.BETA.INV(RAND(),'Расчет NPV'!$E$8,'Расчет NPV'!$F$8,'Расчет NPV'!$B$8,'Расчет NPV'!$D$8)</f>
        <v/>
      </c>
      <c r="F3232" s="9">
        <f>_xlfn.BETA.INV(RAND(),'Расчет NPV'!$E$9,'Расчет NPV'!$F$9,'Расчет NPV'!$B$9,'Расчет NPV'!$D$9)</f>
        <v/>
      </c>
      <c r="G3232" s="9">
        <f>_xlfn.BETA.INV(RAND(),'Расчет NPV'!$E$10,'Расчет NPV'!$F$10,'Расчет NPV'!$B$10,'Расчет NPV'!$D$10)</f>
        <v/>
      </c>
      <c r="H3232" s="9">
        <f>((D3232*(1+E3232)^0*'Расчет NPV'!$C$14*(C3232-F3232)-G3232)-MAX((D3232*(1+E3232)^0*'Расчет NPV'!$C$14*(C3232-F3232)-G3232)-B3232/6,0)*'Расчет NPV'!$C$13)/(1+'Расчет NPV'!$C$12)^1</f>
        <v/>
      </c>
      <c r="I3232" s="9">
        <f>((D3232*(1+E3232)^1*(C3232-F3232)-G3232)-MAX((D3232*(1+E3232)^1*(C3232-F3232)-G3232)-B3232/6,0)*'Расчет NPV'!$C$13)/(1+'Расчет NPV'!$C$12)^2</f>
        <v/>
      </c>
      <c r="J3232" s="9">
        <f>((D3232*(1+E3232)^2*(C3232-F3232)-G3232)-MAX((D3232*(1+E3232)^2*(C3232-F3232)-G3232)-B3232/6,0)*'Расчет NPV'!$C$13)/(1+'Расчет NPV'!$C$12)^3</f>
        <v/>
      </c>
      <c r="K3232" s="9">
        <f>((D3232*(1+E3232)^3*(C3232-F3232)-G3232)-MAX((D3232*(1+E3232)^3*(C3232-F3232)-G3232)-B3232/6,0)*'Расчет NPV'!$C$13)/(1+'Расчет NPV'!$C$12)^4</f>
        <v/>
      </c>
      <c r="L3232" s="9">
        <f>((D3232*(1+E3232)^4*(C3232-F3232)-G3232)-MAX((D3232*(1+E3232)^4*(C3232-F3232)-G3232)-B3232/6,0)*'Расчет NPV'!$C$13)/(1+'Расчет NPV'!$C$12)^5</f>
        <v/>
      </c>
      <c r="M3232" s="9">
        <f>((D3232*(1+E3232)^5*(C3232-F3232)-G3232)-MAX((D3232*(1+E3232)^5*(C3232-F3232)-G3232)-B3232/6,0)*'Расчет NPV'!$C$13)/(1+'Расчет NPV'!$C$12)^6</f>
        <v/>
      </c>
      <c r="N3232" s="13">
        <f>SUM(H3232:M3232)-B3232</f>
        <v/>
      </c>
    </row>
    <row r="3233">
      <c r="A3233" t="n">
        <v>3229</v>
      </c>
      <c r="B3233" s="9">
        <f>_xlfn.BETA.INV(RAND(),'Расчет NPV'!$E$5,'Расчет NPV'!$F$5,'Расчет NPV'!$B$5,'Расчет NPV'!$D$5)</f>
        <v/>
      </c>
      <c r="C3233" s="9">
        <f>_xlfn.BETA.INV(RAND(),'Расчет NPV'!$E$6,'Расчет NPV'!$F$6,'Расчет NPV'!$B$6,'Расчет NPV'!$D$6)</f>
        <v/>
      </c>
      <c r="D3233" s="9">
        <f>_xlfn.BETA.INV(RAND(),'Расчет NPV'!$E$7,'Расчет NPV'!$F$7,'Расчет NPV'!$B$7,'Расчет NPV'!$D$7)</f>
        <v/>
      </c>
      <c r="E3233" s="5">
        <f>_xlfn.BETA.INV(RAND(),'Расчет NPV'!$E$8,'Расчет NPV'!$F$8,'Расчет NPV'!$B$8,'Расчет NPV'!$D$8)</f>
        <v/>
      </c>
      <c r="F3233" s="9">
        <f>_xlfn.BETA.INV(RAND(),'Расчет NPV'!$E$9,'Расчет NPV'!$F$9,'Расчет NPV'!$B$9,'Расчет NPV'!$D$9)</f>
        <v/>
      </c>
      <c r="G3233" s="9">
        <f>_xlfn.BETA.INV(RAND(),'Расчет NPV'!$E$10,'Расчет NPV'!$F$10,'Расчет NPV'!$B$10,'Расчет NPV'!$D$10)</f>
        <v/>
      </c>
      <c r="H3233" s="9">
        <f>((D3233*(1+E3233)^0*'Расчет NPV'!$C$14*(C3233-F3233)-G3233)-MAX((D3233*(1+E3233)^0*'Расчет NPV'!$C$14*(C3233-F3233)-G3233)-B3233/6,0)*'Расчет NPV'!$C$13)/(1+'Расчет NPV'!$C$12)^1</f>
        <v/>
      </c>
      <c r="I3233" s="9">
        <f>((D3233*(1+E3233)^1*(C3233-F3233)-G3233)-MAX((D3233*(1+E3233)^1*(C3233-F3233)-G3233)-B3233/6,0)*'Расчет NPV'!$C$13)/(1+'Расчет NPV'!$C$12)^2</f>
        <v/>
      </c>
      <c r="J3233" s="9">
        <f>((D3233*(1+E3233)^2*(C3233-F3233)-G3233)-MAX((D3233*(1+E3233)^2*(C3233-F3233)-G3233)-B3233/6,0)*'Расчет NPV'!$C$13)/(1+'Расчет NPV'!$C$12)^3</f>
        <v/>
      </c>
      <c r="K3233" s="9">
        <f>((D3233*(1+E3233)^3*(C3233-F3233)-G3233)-MAX((D3233*(1+E3233)^3*(C3233-F3233)-G3233)-B3233/6,0)*'Расчет NPV'!$C$13)/(1+'Расчет NPV'!$C$12)^4</f>
        <v/>
      </c>
      <c r="L3233" s="9">
        <f>((D3233*(1+E3233)^4*(C3233-F3233)-G3233)-MAX((D3233*(1+E3233)^4*(C3233-F3233)-G3233)-B3233/6,0)*'Расчет NPV'!$C$13)/(1+'Расчет NPV'!$C$12)^5</f>
        <v/>
      </c>
      <c r="M3233" s="9">
        <f>((D3233*(1+E3233)^5*(C3233-F3233)-G3233)-MAX((D3233*(1+E3233)^5*(C3233-F3233)-G3233)-B3233/6,0)*'Расчет NPV'!$C$13)/(1+'Расчет NPV'!$C$12)^6</f>
        <v/>
      </c>
      <c r="N3233" s="13">
        <f>SUM(H3233:M3233)-B3233</f>
        <v/>
      </c>
    </row>
    <row r="3234">
      <c r="A3234" t="n">
        <v>3230</v>
      </c>
      <c r="B3234" s="9">
        <f>_xlfn.BETA.INV(RAND(),'Расчет NPV'!$E$5,'Расчет NPV'!$F$5,'Расчет NPV'!$B$5,'Расчет NPV'!$D$5)</f>
        <v/>
      </c>
      <c r="C3234" s="9">
        <f>_xlfn.BETA.INV(RAND(),'Расчет NPV'!$E$6,'Расчет NPV'!$F$6,'Расчет NPV'!$B$6,'Расчет NPV'!$D$6)</f>
        <v/>
      </c>
      <c r="D3234" s="9">
        <f>_xlfn.BETA.INV(RAND(),'Расчет NPV'!$E$7,'Расчет NPV'!$F$7,'Расчет NPV'!$B$7,'Расчет NPV'!$D$7)</f>
        <v/>
      </c>
      <c r="E3234" s="5">
        <f>_xlfn.BETA.INV(RAND(),'Расчет NPV'!$E$8,'Расчет NPV'!$F$8,'Расчет NPV'!$B$8,'Расчет NPV'!$D$8)</f>
        <v/>
      </c>
      <c r="F3234" s="9">
        <f>_xlfn.BETA.INV(RAND(),'Расчет NPV'!$E$9,'Расчет NPV'!$F$9,'Расчет NPV'!$B$9,'Расчет NPV'!$D$9)</f>
        <v/>
      </c>
      <c r="G3234" s="9">
        <f>_xlfn.BETA.INV(RAND(),'Расчет NPV'!$E$10,'Расчет NPV'!$F$10,'Расчет NPV'!$B$10,'Расчет NPV'!$D$10)</f>
        <v/>
      </c>
      <c r="H3234" s="9">
        <f>((D3234*(1+E3234)^0*'Расчет NPV'!$C$14*(C3234-F3234)-G3234)-MAX((D3234*(1+E3234)^0*'Расчет NPV'!$C$14*(C3234-F3234)-G3234)-B3234/6,0)*'Расчет NPV'!$C$13)/(1+'Расчет NPV'!$C$12)^1</f>
        <v/>
      </c>
      <c r="I3234" s="9">
        <f>((D3234*(1+E3234)^1*(C3234-F3234)-G3234)-MAX((D3234*(1+E3234)^1*(C3234-F3234)-G3234)-B3234/6,0)*'Расчет NPV'!$C$13)/(1+'Расчет NPV'!$C$12)^2</f>
        <v/>
      </c>
      <c r="J3234" s="9">
        <f>((D3234*(1+E3234)^2*(C3234-F3234)-G3234)-MAX((D3234*(1+E3234)^2*(C3234-F3234)-G3234)-B3234/6,0)*'Расчет NPV'!$C$13)/(1+'Расчет NPV'!$C$12)^3</f>
        <v/>
      </c>
      <c r="K3234" s="9">
        <f>((D3234*(1+E3234)^3*(C3234-F3234)-G3234)-MAX((D3234*(1+E3234)^3*(C3234-F3234)-G3234)-B3234/6,0)*'Расчет NPV'!$C$13)/(1+'Расчет NPV'!$C$12)^4</f>
        <v/>
      </c>
      <c r="L3234" s="9">
        <f>((D3234*(1+E3234)^4*(C3234-F3234)-G3234)-MAX((D3234*(1+E3234)^4*(C3234-F3234)-G3234)-B3234/6,0)*'Расчет NPV'!$C$13)/(1+'Расчет NPV'!$C$12)^5</f>
        <v/>
      </c>
      <c r="M3234" s="9">
        <f>((D3234*(1+E3234)^5*(C3234-F3234)-G3234)-MAX((D3234*(1+E3234)^5*(C3234-F3234)-G3234)-B3234/6,0)*'Расчет NPV'!$C$13)/(1+'Расчет NPV'!$C$12)^6</f>
        <v/>
      </c>
      <c r="N3234" s="13">
        <f>SUM(H3234:M3234)-B3234</f>
        <v/>
      </c>
    </row>
    <row r="3235">
      <c r="A3235" t="n">
        <v>3231</v>
      </c>
      <c r="B3235" s="9">
        <f>_xlfn.BETA.INV(RAND(),'Расчет NPV'!$E$5,'Расчет NPV'!$F$5,'Расчет NPV'!$B$5,'Расчет NPV'!$D$5)</f>
        <v/>
      </c>
      <c r="C3235" s="9">
        <f>_xlfn.BETA.INV(RAND(),'Расчет NPV'!$E$6,'Расчет NPV'!$F$6,'Расчет NPV'!$B$6,'Расчет NPV'!$D$6)</f>
        <v/>
      </c>
      <c r="D3235" s="9">
        <f>_xlfn.BETA.INV(RAND(),'Расчет NPV'!$E$7,'Расчет NPV'!$F$7,'Расчет NPV'!$B$7,'Расчет NPV'!$D$7)</f>
        <v/>
      </c>
      <c r="E3235" s="5">
        <f>_xlfn.BETA.INV(RAND(),'Расчет NPV'!$E$8,'Расчет NPV'!$F$8,'Расчет NPV'!$B$8,'Расчет NPV'!$D$8)</f>
        <v/>
      </c>
      <c r="F3235" s="9">
        <f>_xlfn.BETA.INV(RAND(),'Расчет NPV'!$E$9,'Расчет NPV'!$F$9,'Расчет NPV'!$B$9,'Расчет NPV'!$D$9)</f>
        <v/>
      </c>
      <c r="G3235" s="9">
        <f>_xlfn.BETA.INV(RAND(),'Расчет NPV'!$E$10,'Расчет NPV'!$F$10,'Расчет NPV'!$B$10,'Расчет NPV'!$D$10)</f>
        <v/>
      </c>
      <c r="H3235" s="9">
        <f>((D3235*(1+E3235)^0*'Расчет NPV'!$C$14*(C3235-F3235)-G3235)-MAX((D3235*(1+E3235)^0*'Расчет NPV'!$C$14*(C3235-F3235)-G3235)-B3235/6,0)*'Расчет NPV'!$C$13)/(1+'Расчет NPV'!$C$12)^1</f>
        <v/>
      </c>
      <c r="I3235" s="9">
        <f>((D3235*(1+E3235)^1*(C3235-F3235)-G3235)-MAX((D3235*(1+E3235)^1*(C3235-F3235)-G3235)-B3235/6,0)*'Расчет NPV'!$C$13)/(1+'Расчет NPV'!$C$12)^2</f>
        <v/>
      </c>
      <c r="J3235" s="9">
        <f>((D3235*(1+E3235)^2*(C3235-F3235)-G3235)-MAX((D3235*(1+E3235)^2*(C3235-F3235)-G3235)-B3235/6,0)*'Расчет NPV'!$C$13)/(1+'Расчет NPV'!$C$12)^3</f>
        <v/>
      </c>
      <c r="K3235" s="9">
        <f>((D3235*(1+E3235)^3*(C3235-F3235)-G3235)-MAX((D3235*(1+E3235)^3*(C3235-F3235)-G3235)-B3235/6,0)*'Расчет NPV'!$C$13)/(1+'Расчет NPV'!$C$12)^4</f>
        <v/>
      </c>
      <c r="L3235" s="9">
        <f>((D3235*(1+E3235)^4*(C3235-F3235)-G3235)-MAX((D3235*(1+E3235)^4*(C3235-F3235)-G3235)-B3235/6,0)*'Расчет NPV'!$C$13)/(1+'Расчет NPV'!$C$12)^5</f>
        <v/>
      </c>
      <c r="M3235" s="9">
        <f>((D3235*(1+E3235)^5*(C3235-F3235)-G3235)-MAX((D3235*(1+E3235)^5*(C3235-F3235)-G3235)-B3235/6,0)*'Расчет NPV'!$C$13)/(1+'Расчет NPV'!$C$12)^6</f>
        <v/>
      </c>
      <c r="N3235" s="13">
        <f>SUM(H3235:M3235)-B3235</f>
        <v/>
      </c>
    </row>
    <row r="3236">
      <c r="A3236" t="n">
        <v>3232</v>
      </c>
      <c r="B3236" s="9">
        <f>_xlfn.BETA.INV(RAND(),'Расчет NPV'!$E$5,'Расчет NPV'!$F$5,'Расчет NPV'!$B$5,'Расчет NPV'!$D$5)</f>
        <v/>
      </c>
      <c r="C3236" s="9">
        <f>_xlfn.BETA.INV(RAND(),'Расчет NPV'!$E$6,'Расчет NPV'!$F$6,'Расчет NPV'!$B$6,'Расчет NPV'!$D$6)</f>
        <v/>
      </c>
      <c r="D3236" s="9">
        <f>_xlfn.BETA.INV(RAND(),'Расчет NPV'!$E$7,'Расчет NPV'!$F$7,'Расчет NPV'!$B$7,'Расчет NPV'!$D$7)</f>
        <v/>
      </c>
      <c r="E3236" s="5">
        <f>_xlfn.BETA.INV(RAND(),'Расчет NPV'!$E$8,'Расчет NPV'!$F$8,'Расчет NPV'!$B$8,'Расчет NPV'!$D$8)</f>
        <v/>
      </c>
      <c r="F3236" s="9">
        <f>_xlfn.BETA.INV(RAND(),'Расчет NPV'!$E$9,'Расчет NPV'!$F$9,'Расчет NPV'!$B$9,'Расчет NPV'!$D$9)</f>
        <v/>
      </c>
      <c r="G3236" s="9">
        <f>_xlfn.BETA.INV(RAND(),'Расчет NPV'!$E$10,'Расчет NPV'!$F$10,'Расчет NPV'!$B$10,'Расчет NPV'!$D$10)</f>
        <v/>
      </c>
      <c r="H3236" s="9">
        <f>((D3236*(1+E3236)^0*'Расчет NPV'!$C$14*(C3236-F3236)-G3236)-MAX((D3236*(1+E3236)^0*'Расчет NPV'!$C$14*(C3236-F3236)-G3236)-B3236/6,0)*'Расчет NPV'!$C$13)/(1+'Расчет NPV'!$C$12)^1</f>
        <v/>
      </c>
      <c r="I3236" s="9">
        <f>((D3236*(1+E3236)^1*(C3236-F3236)-G3236)-MAX((D3236*(1+E3236)^1*(C3236-F3236)-G3236)-B3236/6,0)*'Расчет NPV'!$C$13)/(1+'Расчет NPV'!$C$12)^2</f>
        <v/>
      </c>
      <c r="J3236" s="9">
        <f>((D3236*(1+E3236)^2*(C3236-F3236)-G3236)-MAX((D3236*(1+E3236)^2*(C3236-F3236)-G3236)-B3236/6,0)*'Расчет NPV'!$C$13)/(1+'Расчет NPV'!$C$12)^3</f>
        <v/>
      </c>
      <c r="K3236" s="9">
        <f>((D3236*(1+E3236)^3*(C3236-F3236)-G3236)-MAX((D3236*(1+E3236)^3*(C3236-F3236)-G3236)-B3236/6,0)*'Расчет NPV'!$C$13)/(1+'Расчет NPV'!$C$12)^4</f>
        <v/>
      </c>
      <c r="L3236" s="9">
        <f>((D3236*(1+E3236)^4*(C3236-F3236)-G3236)-MAX((D3236*(1+E3236)^4*(C3236-F3236)-G3236)-B3236/6,0)*'Расчет NPV'!$C$13)/(1+'Расчет NPV'!$C$12)^5</f>
        <v/>
      </c>
      <c r="M3236" s="9">
        <f>((D3236*(1+E3236)^5*(C3236-F3236)-G3236)-MAX((D3236*(1+E3236)^5*(C3236-F3236)-G3236)-B3236/6,0)*'Расчет NPV'!$C$13)/(1+'Расчет NPV'!$C$12)^6</f>
        <v/>
      </c>
      <c r="N3236" s="13">
        <f>SUM(H3236:M3236)-B3236</f>
        <v/>
      </c>
    </row>
    <row r="3237">
      <c r="A3237" t="n">
        <v>3233</v>
      </c>
      <c r="B3237" s="9">
        <f>_xlfn.BETA.INV(RAND(),'Расчет NPV'!$E$5,'Расчет NPV'!$F$5,'Расчет NPV'!$B$5,'Расчет NPV'!$D$5)</f>
        <v/>
      </c>
      <c r="C3237" s="9">
        <f>_xlfn.BETA.INV(RAND(),'Расчет NPV'!$E$6,'Расчет NPV'!$F$6,'Расчет NPV'!$B$6,'Расчет NPV'!$D$6)</f>
        <v/>
      </c>
      <c r="D3237" s="9">
        <f>_xlfn.BETA.INV(RAND(),'Расчет NPV'!$E$7,'Расчет NPV'!$F$7,'Расчет NPV'!$B$7,'Расчет NPV'!$D$7)</f>
        <v/>
      </c>
      <c r="E3237" s="5">
        <f>_xlfn.BETA.INV(RAND(),'Расчет NPV'!$E$8,'Расчет NPV'!$F$8,'Расчет NPV'!$B$8,'Расчет NPV'!$D$8)</f>
        <v/>
      </c>
      <c r="F3237" s="9">
        <f>_xlfn.BETA.INV(RAND(),'Расчет NPV'!$E$9,'Расчет NPV'!$F$9,'Расчет NPV'!$B$9,'Расчет NPV'!$D$9)</f>
        <v/>
      </c>
      <c r="G3237" s="9">
        <f>_xlfn.BETA.INV(RAND(),'Расчет NPV'!$E$10,'Расчет NPV'!$F$10,'Расчет NPV'!$B$10,'Расчет NPV'!$D$10)</f>
        <v/>
      </c>
      <c r="H3237" s="9">
        <f>((D3237*(1+E3237)^0*'Расчет NPV'!$C$14*(C3237-F3237)-G3237)-MAX((D3237*(1+E3237)^0*'Расчет NPV'!$C$14*(C3237-F3237)-G3237)-B3237/6,0)*'Расчет NPV'!$C$13)/(1+'Расчет NPV'!$C$12)^1</f>
        <v/>
      </c>
      <c r="I3237" s="9">
        <f>((D3237*(1+E3237)^1*(C3237-F3237)-G3237)-MAX((D3237*(1+E3237)^1*(C3237-F3237)-G3237)-B3237/6,0)*'Расчет NPV'!$C$13)/(1+'Расчет NPV'!$C$12)^2</f>
        <v/>
      </c>
      <c r="J3237" s="9">
        <f>((D3237*(1+E3237)^2*(C3237-F3237)-G3237)-MAX((D3237*(1+E3237)^2*(C3237-F3237)-G3237)-B3237/6,0)*'Расчет NPV'!$C$13)/(1+'Расчет NPV'!$C$12)^3</f>
        <v/>
      </c>
      <c r="K3237" s="9">
        <f>((D3237*(1+E3237)^3*(C3237-F3237)-G3237)-MAX((D3237*(1+E3237)^3*(C3237-F3237)-G3237)-B3237/6,0)*'Расчет NPV'!$C$13)/(1+'Расчет NPV'!$C$12)^4</f>
        <v/>
      </c>
      <c r="L3237" s="9">
        <f>((D3237*(1+E3237)^4*(C3237-F3237)-G3237)-MAX((D3237*(1+E3237)^4*(C3237-F3237)-G3237)-B3237/6,0)*'Расчет NPV'!$C$13)/(1+'Расчет NPV'!$C$12)^5</f>
        <v/>
      </c>
      <c r="M3237" s="9">
        <f>((D3237*(1+E3237)^5*(C3237-F3237)-G3237)-MAX((D3237*(1+E3237)^5*(C3237-F3237)-G3237)-B3237/6,0)*'Расчет NPV'!$C$13)/(1+'Расчет NPV'!$C$12)^6</f>
        <v/>
      </c>
      <c r="N3237" s="13">
        <f>SUM(H3237:M3237)-B3237</f>
        <v/>
      </c>
    </row>
    <row r="3238">
      <c r="A3238" t="n">
        <v>3234</v>
      </c>
      <c r="B3238" s="9">
        <f>_xlfn.BETA.INV(RAND(),'Расчет NPV'!$E$5,'Расчет NPV'!$F$5,'Расчет NPV'!$B$5,'Расчет NPV'!$D$5)</f>
        <v/>
      </c>
      <c r="C3238" s="9">
        <f>_xlfn.BETA.INV(RAND(),'Расчет NPV'!$E$6,'Расчет NPV'!$F$6,'Расчет NPV'!$B$6,'Расчет NPV'!$D$6)</f>
        <v/>
      </c>
      <c r="D3238" s="9">
        <f>_xlfn.BETA.INV(RAND(),'Расчет NPV'!$E$7,'Расчет NPV'!$F$7,'Расчет NPV'!$B$7,'Расчет NPV'!$D$7)</f>
        <v/>
      </c>
      <c r="E3238" s="5">
        <f>_xlfn.BETA.INV(RAND(),'Расчет NPV'!$E$8,'Расчет NPV'!$F$8,'Расчет NPV'!$B$8,'Расчет NPV'!$D$8)</f>
        <v/>
      </c>
      <c r="F3238" s="9">
        <f>_xlfn.BETA.INV(RAND(),'Расчет NPV'!$E$9,'Расчет NPV'!$F$9,'Расчет NPV'!$B$9,'Расчет NPV'!$D$9)</f>
        <v/>
      </c>
      <c r="G3238" s="9">
        <f>_xlfn.BETA.INV(RAND(),'Расчет NPV'!$E$10,'Расчет NPV'!$F$10,'Расчет NPV'!$B$10,'Расчет NPV'!$D$10)</f>
        <v/>
      </c>
      <c r="H3238" s="9">
        <f>((D3238*(1+E3238)^0*'Расчет NPV'!$C$14*(C3238-F3238)-G3238)-MAX((D3238*(1+E3238)^0*'Расчет NPV'!$C$14*(C3238-F3238)-G3238)-B3238/6,0)*'Расчет NPV'!$C$13)/(1+'Расчет NPV'!$C$12)^1</f>
        <v/>
      </c>
      <c r="I3238" s="9">
        <f>((D3238*(1+E3238)^1*(C3238-F3238)-G3238)-MAX((D3238*(1+E3238)^1*(C3238-F3238)-G3238)-B3238/6,0)*'Расчет NPV'!$C$13)/(1+'Расчет NPV'!$C$12)^2</f>
        <v/>
      </c>
      <c r="J3238" s="9">
        <f>((D3238*(1+E3238)^2*(C3238-F3238)-G3238)-MAX((D3238*(1+E3238)^2*(C3238-F3238)-G3238)-B3238/6,0)*'Расчет NPV'!$C$13)/(1+'Расчет NPV'!$C$12)^3</f>
        <v/>
      </c>
      <c r="K3238" s="9">
        <f>((D3238*(1+E3238)^3*(C3238-F3238)-G3238)-MAX((D3238*(1+E3238)^3*(C3238-F3238)-G3238)-B3238/6,0)*'Расчет NPV'!$C$13)/(1+'Расчет NPV'!$C$12)^4</f>
        <v/>
      </c>
      <c r="L3238" s="9">
        <f>((D3238*(1+E3238)^4*(C3238-F3238)-G3238)-MAX((D3238*(1+E3238)^4*(C3238-F3238)-G3238)-B3238/6,0)*'Расчет NPV'!$C$13)/(1+'Расчет NPV'!$C$12)^5</f>
        <v/>
      </c>
      <c r="M3238" s="9">
        <f>((D3238*(1+E3238)^5*(C3238-F3238)-G3238)-MAX((D3238*(1+E3238)^5*(C3238-F3238)-G3238)-B3238/6,0)*'Расчет NPV'!$C$13)/(1+'Расчет NPV'!$C$12)^6</f>
        <v/>
      </c>
      <c r="N3238" s="13">
        <f>SUM(H3238:M3238)-B3238</f>
        <v/>
      </c>
    </row>
    <row r="3239">
      <c r="A3239" t="n">
        <v>3235</v>
      </c>
      <c r="B3239" s="9">
        <f>_xlfn.BETA.INV(RAND(),'Расчет NPV'!$E$5,'Расчет NPV'!$F$5,'Расчет NPV'!$B$5,'Расчет NPV'!$D$5)</f>
        <v/>
      </c>
      <c r="C3239" s="9">
        <f>_xlfn.BETA.INV(RAND(),'Расчет NPV'!$E$6,'Расчет NPV'!$F$6,'Расчет NPV'!$B$6,'Расчет NPV'!$D$6)</f>
        <v/>
      </c>
      <c r="D3239" s="9">
        <f>_xlfn.BETA.INV(RAND(),'Расчет NPV'!$E$7,'Расчет NPV'!$F$7,'Расчет NPV'!$B$7,'Расчет NPV'!$D$7)</f>
        <v/>
      </c>
      <c r="E3239" s="5">
        <f>_xlfn.BETA.INV(RAND(),'Расчет NPV'!$E$8,'Расчет NPV'!$F$8,'Расчет NPV'!$B$8,'Расчет NPV'!$D$8)</f>
        <v/>
      </c>
      <c r="F3239" s="9">
        <f>_xlfn.BETA.INV(RAND(),'Расчет NPV'!$E$9,'Расчет NPV'!$F$9,'Расчет NPV'!$B$9,'Расчет NPV'!$D$9)</f>
        <v/>
      </c>
      <c r="G3239" s="9">
        <f>_xlfn.BETA.INV(RAND(),'Расчет NPV'!$E$10,'Расчет NPV'!$F$10,'Расчет NPV'!$B$10,'Расчет NPV'!$D$10)</f>
        <v/>
      </c>
      <c r="H3239" s="9">
        <f>((D3239*(1+E3239)^0*'Расчет NPV'!$C$14*(C3239-F3239)-G3239)-MAX((D3239*(1+E3239)^0*'Расчет NPV'!$C$14*(C3239-F3239)-G3239)-B3239/6,0)*'Расчет NPV'!$C$13)/(1+'Расчет NPV'!$C$12)^1</f>
        <v/>
      </c>
      <c r="I3239" s="9">
        <f>((D3239*(1+E3239)^1*(C3239-F3239)-G3239)-MAX((D3239*(1+E3239)^1*(C3239-F3239)-G3239)-B3239/6,0)*'Расчет NPV'!$C$13)/(1+'Расчет NPV'!$C$12)^2</f>
        <v/>
      </c>
      <c r="J3239" s="9">
        <f>((D3239*(1+E3239)^2*(C3239-F3239)-G3239)-MAX((D3239*(1+E3239)^2*(C3239-F3239)-G3239)-B3239/6,0)*'Расчет NPV'!$C$13)/(1+'Расчет NPV'!$C$12)^3</f>
        <v/>
      </c>
      <c r="K3239" s="9">
        <f>((D3239*(1+E3239)^3*(C3239-F3239)-G3239)-MAX((D3239*(1+E3239)^3*(C3239-F3239)-G3239)-B3239/6,0)*'Расчет NPV'!$C$13)/(1+'Расчет NPV'!$C$12)^4</f>
        <v/>
      </c>
      <c r="L3239" s="9">
        <f>((D3239*(1+E3239)^4*(C3239-F3239)-G3239)-MAX((D3239*(1+E3239)^4*(C3239-F3239)-G3239)-B3239/6,0)*'Расчет NPV'!$C$13)/(1+'Расчет NPV'!$C$12)^5</f>
        <v/>
      </c>
      <c r="M3239" s="9">
        <f>((D3239*(1+E3239)^5*(C3239-F3239)-G3239)-MAX((D3239*(1+E3239)^5*(C3239-F3239)-G3239)-B3239/6,0)*'Расчет NPV'!$C$13)/(1+'Расчет NPV'!$C$12)^6</f>
        <v/>
      </c>
      <c r="N3239" s="13">
        <f>SUM(H3239:M3239)-B3239</f>
        <v/>
      </c>
    </row>
    <row r="3240">
      <c r="A3240" t="n">
        <v>3236</v>
      </c>
      <c r="B3240" s="9">
        <f>_xlfn.BETA.INV(RAND(),'Расчет NPV'!$E$5,'Расчет NPV'!$F$5,'Расчет NPV'!$B$5,'Расчет NPV'!$D$5)</f>
        <v/>
      </c>
      <c r="C3240" s="9">
        <f>_xlfn.BETA.INV(RAND(),'Расчет NPV'!$E$6,'Расчет NPV'!$F$6,'Расчет NPV'!$B$6,'Расчет NPV'!$D$6)</f>
        <v/>
      </c>
      <c r="D3240" s="9">
        <f>_xlfn.BETA.INV(RAND(),'Расчет NPV'!$E$7,'Расчет NPV'!$F$7,'Расчет NPV'!$B$7,'Расчет NPV'!$D$7)</f>
        <v/>
      </c>
      <c r="E3240" s="5">
        <f>_xlfn.BETA.INV(RAND(),'Расчет NPV'!$E$8,'Расчет NPV'!$F$8,'Расчет NPV'!$B$8,'Расчет NPV'!$D$8)</f>
        <v/>
      </c>
      <c r="F3240" s="9">
        <f>_xlfn.BETA.INV(RAND(),'Расчет NPV'!$E$9,'Расчет NPV'!$F$9,'Расчет NPV'!$B$9,'Расчет NPV'!$D$9)</f>
        <v/>
      </c>
      <c r="G3240" s="9">
        <f>_xlfn.BETA.INV(RAND(),'Расчет NPV'!$E$10,'Расчет NPV'!$F$10,'Расчет NPV'!$B$10,'Расчет NPV'!$D$10)</f>
        <v/>
      </c>
      <c r="H3240" s="9">
        <f>((D3240*(1+E3240)^0*'Расчет NPV'!$C$14*(C3240-F3240)-G3240)-MAX((D3240*(1+E3240)^0*'Расчет NPV'!$C$14*(C3240-F3240)-G3240)-B3240/6,0)*'Расчет NPV'!$C$13)/(1+'Расчет NPV'!$C$12)^1</f>
        <v/>
      </c>
      <c r="I3240" s="9">
        <f>((D3240*(1+E3240)^1*(C3240-F3240)-G3240)-MAX((D3240*(1+E3240)^1*(C3240-F3240)-G3240)-B3240/6,0)*'Расчет NPV'!$C$13)/(1+'Расчет NPV'!$C$12)^2</f>
        <v/>
      </c>
      <c r="J3240" s="9">
        <f>((D3240*(1+E3240)^2*(C3240-F3240)-G3240)-MAX((D3240*(1+E3240)^2*(C3240-F3240)-G3240)-B3240/6,0)*'Расчет NPV'!$C$13)/(1+'Расчет NPV'!$C$12)^3</f>
        <v/>
      </c>
      <c r="K3240" s="9">
        <f>((D3240*(1+E3240)^3*(C3240-F3240)-G3240)-MAX((D3240*(1+E3240)^3*(C3240-F3240)-G3240)-B3240/6,0)*'Расчет NPV'!$C$13)/(1+'Расчет NPV'!$C$12)^4</f>
        <v/>
      </c>
      <c r="L3240" s="9">
        <f>((D3240*(1+E3240)^4*(C3240-F3240)-G3240)-MAX((D3240*(1+E3240)^4*(C3240-F3240)-G3240)-B3240/6,0)*'Расчет NPV'!$C$13)/(1+'Расчет NPV'!$C$12)^5</f>
        <v/>
      </c>
      <c r="M3240" s="9">
        <f>((D3240*(1+E3240)^5*(C3240-F3240)-G3240)-MAX((D3240*(1+E3240)^5*(C3240-F3240)-G3240)-B3240/6,0)*'Расчет NPV'!$C$13)/(1+'Расчет NPV'!$C$12)^6</f>
        <v/>
      </c>
      <c r="N3240" s="13">
        <f>SUM(H3240:M3240)-B3240</f>
        <v/>
      </c>
    </row>
    <row r="3241">
      <c r="A3241" t="n">
        <v>3237</v>
      </c>
      <c r="B3241" s="9">
        <f>_xlfn.BETA.INV(RAND(),'Расчет NPV'!$E$5,'Расчет NPV'!$F$5,'Расчет NPV'!$B$5,'Расчет NPV'!$D$5)</f>
        <v/>
      </c>
      <c r="C3241" s="9">
        <f>_xlfn.BETA.INV(RAND(),'Расчет NPV'!$E$6,'Расчет NPV'!$F$6,'Расчет NPV'!$B$6,'Расчет NPV'!$D$6)</f>
        <v/>
      </c>
      <c r="D3241" s="9">
        <f>_xlfn.BETA.INV(RAND(),'Расчет NPV'!$E$7,'Расчет NPV'!$F$7,'Расчет NPV'!$B$7,'Расчет NPV'!$D$7)</f>
        <v/>
      </c>
      <c r="E3241" s="5">
        <f>_xlfn.BETA.INV(RAND(),'Расчет NPV'!$E$8,'Расчет NPV'!$F$8,'Расчет NPV'!$B$8,'Расчет NPV'!$D$8)</f>
        <v/>
      </c>
      <c r="F3241" s="9">
        <f>_xlfn.BETA.INV(RAND(),'Расчет NPV'!$E$9,'Расчет NPV'!$F$9,'Расчет NPV'!$B$9,'Расчет NPV'!$D$9)</f>
        <v/>
      </c>
      <c r="G3241" s="9">
        <f>_xlfn.BETA.INV(RAND(),'Расчет NPV'!$E$10,'Расчет NPV'!$F$10,'Расчет NPV'!$B$10,'Расчет NPV'!$D$10)</f>
        <v/>
      </c>
      <c r="H3241" s="9">
        <f>((D3241*(1+E3241)^0*'Расчет NPV'!$C$14*(C3241-F3241)-G3241)-MAX((D3241*(1+E3241)^0*'Расчет NPV'!$C$14*(C3241-F3241)-G3241)-B3241/6,0)*'Расчет NPV'!$C$13)/(1+'Расчет NPV'!$C$12)^1</f>
        <v/>
      </c>
      <c r="I3241" s="9">
        <f>((D3241*(1+E3241)^1*(C3241-F3241)-G3241)-MAX((D3241*(1+E3241)^1*(C3241-F3241)-G3241)-B3241/6,0)*'Расчет NPV'!$C$13)/(1+'Расчет NPV'!$C$12)^2</f>
        <v/>
      </c>
      <c r="J3241" s="9">
        <f>((D3241*(1+E3241)^2*(C3241-F3241)-G3241)-MAX((D3241*(1+E3241)^2*(C3241-F3241)-G3241)-B3241/6,0)*'Расчет NPV'!$C$13)/(1+'Расчет NPV'!$C$12)^3</f>
        <v/>
      </c>
      <c r="K3241" s="9">
        <f>((D3241*(1+E3241)^3*(C3241-F3241)-G3241)-MAX((D3241*(1+E3241)^3*(C3241-F3241)-G3241)-B3241/6,0)*'Расчет NPV'!$C$13)/(1+'Расчет NPV'!$C$12)^4</f>
        <v/>
      </c>
      <c r="L3241" s="9">
        <f>((D3241*(1+E3241)^4*(C3241-F3241)-G3241)-MAX((D3241*(1+E3241)^4*(C3241-F3241)-G3241)-B3241/6,0)*'Расчет NPV'!$C$13)/(1+'Расчет NPV'!$C$12)^5</f>
        <v/>
      </c>
      <c r="M3241" s="9">
        <f>((D3241*(1+E3241)^5*(C3241-F3241)-G3241)-MAX((D3241*(1+E3241)^5*(C3241-F3241)-G3241)-B3241/6,0)*'Расчет NPV'!$C$13)/(1+'Расчет NPV'!$C$12)^6</f>
        <v/>
      </c>
      <c r="N3241" s="13">
        <f>SUM(H3241:M3241)-B3241</f>
        <v/>
      </c>
    </row>
    <row r="3242">
      <c r="A3242" t="n">
        <v>3238</v>
      </c>
      <c r="B3242" s="9">
        <f>_xlfn.BETA.INV(RAND(),'Расчет NPV'!$E$5,'Расчет NPV'!$F$5,'Расчет NPV'!$B$5,'Расчет NPV'!$D$5)</f>
        <v/>
      </c>
      <c r="C3242" s="9">
        <f>_xlfn.BETA.INV(RAND(),'Расчет NPV'!$E$6,'Расчет NPV'!$F$6,'Расчет NPV'!$B$6,'Расчет NPV'!$D$6)</f>
        <v/>
      </c>
      <c r="D3242" s="9">
        <f>_xlfn.BETA.INV(RAND(),'Расчет NPV'!$E$7,'Расчет NPV'!$F$7,'Расчет NPV'!$B$7,'Расчет NPV'!$D$7)</f>
        <v/>
      </c>
      <c r="E3242" s="5">
        <f>_xlfn.BETA.INV(RAND(),'Расчет NPV'!$E$8,'Расчет NPV'!$F$8,'Расчет NPV'!$B$8,'Расчет NPV'!$D$8)</f>
        <v/>
      </c>
      <c r="F3242" s="9">
        <f>_xlfn.BETA.INV(RAND(),'Расчет NPV'!$E$9,'Расчет NPV'!$F$9,'Расчет NPV'!$B$9,'Расчет NPV'!$D$9)</f>
        <v/>
      </c>
      <c r="G3242" s="9">
        <f>_xlfn.BETA.INV(RAND(),'Расчет NPV'!$E$10,'Расчет NPV'!$F$10,'Расчет NPV'!$B$10,'Расчет NPV'!$D$10)</f>
        <v/>
      </c>
      <c r="H3242" s="9">
        <f>((D3242*(1+E3242)^0*'Расчет NPV'!$C$14*(C3242-F3242)-G3242)-MAX((D3242*(1+E3242)^0*'Расчет NPV'!$C$14*(C3242-F3242)-G3242)-B3242/6,0)*'Расчет NPV'!$C$13)/(1+'Расчет NPV'!$C$12)^1</f>
        <v/>
      </c>
      <c r="I3242" s="9">
        <f>((D3242*(1+E3242)^1*(C3242-F3242)-G3242)-MAX((D3242*(1+E3242)^1*(C3242-F3242)-G3242)-B3242/6,0)*'Расчет NPV'!$C$13)/(1+'Расчет NPV'!$C$12)^2</f>
        <v/>
      </c>
      <c r="J3242" s="9">
        <f>((D3242*(1+E3242)^2*(C3242-F3242)-G3242)-MAX((D3242*(1+E3242)^2*(C3242-F3242)-G3242)-B3242/6,0)*'Расчет NPV'!$C$13)/(1+'Расчет NPV'!$C$12)^3</f>
        <v/>
      </c>
      <c r="K3242" s="9">
        <f>((D3242*(1+E3242)^3*(C3242-F3242)-G3242)-MAX((D3242*(1+E3242)^3*(C3242-F3242)-G3242)-B3242/6,0)*'Расчет NPV'!$C$13)/(1+'Расчет NPV'!$C$12)^4</f>
        <v/>
      </c>
      <c r="L3242" s="9">
        <f>((D3242*(1+E3242)^4*(C3242-F3242)-G3242)-MAX((D3242*(1+E3242)^4*(C3242-F3242)-G3242)-B3242/6,0)*'Расчет NPV'!$C$13)/(1+'Расчет NPV'!$C$12)^5</f>
        <v/>
      </c>
      <c r="M3242" s="9">
        <f>((D3242*(1+E3242)^5*(C3242-F3242)-G3242)-MAX((D3242*(1+E3242)^5*(C3242-F3242)-G3242)-B3242/6,0)*'Расчет NPV'!$C$13)/(1+'Расчет NPV'!$C$12)^6</f>
        <v/>
      </c>
      <c r="N3242" s="13">
        <f>SUM(H3242:M3242)-B3242</f>
        <v/>
      </c>
    </row>
    <row r="3243">
      <c r="A3243" t="n">
        <v>3239</v>
      </c>
      <c r="B3243" s="9">
        <f>_xlfn.BETA.INV(RAND(),'Расчет NPV'!$E$5,'Расчет NPV'!$F$5,'Расчет NPV'!$B$5,'Расчет NPV'!$D$5)</f>
        <v/>
      </c>
      <c r="C3243" s="9">
        <f>_xlfn.BETA.INV(RAND(),'Расчет NPV'!$E$6,'Расчет NPV'!$F$6,'Расчет NPV'!$B$6,'Расчет NPV'!$D$6)</f>
        <v/>
      </c>
      <c r="D3243" s="9">
        <f>_xlfn.BETA.INV(RAND(),'Расчет NPV'!$E$7,'Расчет NPV'!$F$7,'Расчет NPV'!$B$7,'Расчет NPV'!$D$7)</f>
        <v/>
      </c>
      <c r="E3243" s="5">
        <f>_xlfn.BETA.INV(RAND(),'Расчет NPV'!$E$8,'Расчет NPV'!$F$8,'Расчет NPV'!$B$8,'Расчет NPV'!$D$8)</f>
        <v/>
      </c>
      <c r="F3243" s="9">
        <f>_xlfn.BETA.INV(RAND(),'Расчет NPV'!$E$9,'Расчет NPV'!$F$9,'Расчет NPV'!$B$9,'Расчет NPV'!$D$9)</f>
        <v/>
      </c>
      <c r="G3243" s="9">
        <f>_xlfn.BETA.INV(RAND(),'Расчет NPV'!$E$10,'Расчет NPV'!$F$10,'Расчет NPV'!$B$10,'Расчет NPV'!$D$10)</f>
        <v/>
      </c>
      <c r="H3243" s="9">
        <f>((D3243*(1+E3243)^0*'Расчет NPV'!$C$14*(C3243-F3243)-G3243)-MAX((D3243*(1+E3243)^0*'Расчет NPV'!$C$14*(C3243-F3243)-G3243)-B3243/6,0)*'Расчет NPV'!$C$13)/(1+'Расчет NPV'!$C$12)^1</f>
        <v/>
      </c>
      <c r="I3243" s="9">
        <f>((D3243*(1+E3243)^1*(C3243-F3243)-G3243)-MAX((D3243*(1+E3243)^1*(C3243-F3243)-G3243)-B3243/6,0)*'Расчет NPV'!$C$13)/(1+'Расчет NPV'!$C$12)^2</f>
        <v/>
      </c>
      <c r="J3243" s="9">
        <f>((D3243*(1+E3243)^2*(C3243-F3243)-G3243)-MAX((D3243*(1+E3243)^2*(C3243-F3243)-G3243)-B3243/6,0)*'Расчет NPV'!$C$13)/(1+'Расчет NPV'!$C$12)^3</f>
        <v/>
      </c>
      <c r="K3243" s="9">
        <f>((D3243*(1+E3243)^3*(C3243-F3243)-G3243)-MAX((D3243*(1+E3243)^3*(C3243-F3243)-G3243)-B3243/6,0)*'Расчет NPV'!$C$13)/(1+'Расчет NPV'!$C$12)^4</f>
        <v/>
      </c>
      <c r="L3243" s="9">
        <f>((D3243*(1+E3243)^4*(C3243-F3243)-G3243)-MAX((D3243*(1+E3243)^4*(C3243-F3243)-G3243)-B3243/6,0)*'Расчет NPV'!$C$13)/(1+'Расчет NPV'!$C$12)^5</f>
        <v/>
      </c>
      <c r="M3243" s="9">
        <f>((D3243*(1+E3243)^5*(C3243-F3243)-G3243)-MAX((D3243*(1+E3243)^5*(C3243-F3243)-G3243)-B3243/6,0)*'Расчет NPV'!$C$13)/(1+'Расчет NPV'!$C$12)^6</f>
        <v/>
      </c>
      <c r="N3243" s="13">
        <f>SUM(H3243:M3243)-B3243</f>
        <v/>
      </c>
    </row>
    <row r="3244">
      <c r="A3244" t="n">
        <v>3240</v>
      </c>
      <c r="B3244" s="9">
        <f>_xlfn.BETA.INV(RAND(),'Расчет NPV'!$E$5,'Расчет NPV'!$F$5,'Расчет NPV'!$B$5,'Расчет NPV'!$D$5)</f>
        <v/>
      </c>
      <c r="C3244" s="9">
        <f>_xlfn.BETA.INV(RAND(),'Расчет NPV'!$E$6,'Расчет NPV'!$F$6,'Расчет NPV'!$B$6,'Расчет NPV'!$D$6)</f>
        <v/>
      </c>
      <c r="D3244" s="9">
        <f>_xlfn.BETA.INV(RAND(),'Расчет NPV'!$E$7,'Расчет NPV'!$F$7,'Расчет NPV'!$B$7,'Расчет NPV'!$D$7)</f>
        <v/>
      </c>
      <c r="E3244" s="5">
        <f>_xlfn.BETA.INV(RAND(),'Расчет NPV'!$E$8,'Расчет NPV'!$F$8,'Расчет NPV'!$B$8,'Расчет NPV'!$D$8)</f>
        <v/>
      </c>
      <c r="F3244" s="9">
        <f>_xlfn.BETA.INV(RAND(),'Расчет NPV'!$E$9,'Расчет NPV'!$F$9,'Расчет NPV'!$B$9,'Расчет NPV'!$D$9)</f>
        <v/>
      </c>
      <c r="G3244" s="9">
        <f>_xlfn.BETA.INV(RAND(),'Расчет NPV'!$E$10,'Расчет NPV'!$F$10,'Расчет NPV'!$B$10,'Расчет NPV'!$D$10)</f>
        <v/>
      </c>
      <c r="H3244" s="9">
        <f>((D3244*(1+E3244)^0*'Расчет NPV'!$C$14*(C3244-F3244)-G3244)-MAX((D3244*(1+E3244)^0*'Расчет NPV'!$C$14*(C3244-F3244)-G3244)-B3244/6,0)*'Расчет NPV'!$C$13)/(1+'Расчет NPV'!$C$12)^1</f>
        <v/>
      </c>
      <c r="I3244" s="9">
        <f>((D3244*(1+E3244)^1*(C3244-F3244)-G3244)-MAX((D3244*(1+E3244)^1*(C3244-F3244)-G3244)-B3244/6,0)*'Расчет NPV'!$C$13)/(1+'Расчет NPV'!$C$12)^2</f>
        <v/>
      </c>
      <c r="J3244" s="9">
        <f>((D3244*(1+E3244)^2*(C3244-F3244)-G3244)-MAX((D3244*(1+E3244)^2*(C3244-F3244)-G3244)-B3244/6,0)*'Расчет NPV'!$C$13)/(1+'Расчет NPV'!$C$12)^3</f>
        <v/>
      </c>
      <c r="K3244" s="9">
        <f>((D3244*(1+E3244)^3*(C3244-F3244)-G3244)-MAX((D3244*(1+E3244)^3*(C3244-F3244)-G3244)-B3244/6,0)*'Расчет NPV'!$C$13)/(1+'Расчет NPV'!$C$12)^4</f>
        <v/>
      </c>
      <c r="L3244" s="9">
        <f>((D3244*(1+E3244)^4*(C3244-F3244)-G3244)-MAX((D3244*(1+E3244)^4*(C3244-F3244)-G3244)-B3244/6,0)*'Расчет NPV'!$C$13)/(1+'Расчет NPV'!$C$12)^5</f>
        <v/>
      </c>
      <c r="M3244" s="9">
        <f>((D3244*(1+E3244)^5*(C3244-F3244)-G3244)-MAX((D3244*(1+E3244)^5*(C3244-F3244)-G3244)-B3244/6,0)*'Расчет NPV'!$C$13)/(1+'Расчет NPV'!$C$12)^6</f>
        <v/>
      </c>
      <c r="N3244" s="13">
        <f>SUM(H3244:M3244)-B3244</f>
        <v/>
      </c>
    </row>
    <row r="3245">
      <c r="A3245" t="n">
        <v>3241</v>
      </c>
      <c r="B3245" s="9">
        <f>_xlfn.BETA.INV(RAND(),'Расчет NPV'!$E$5,'Расчет NPV'!$F$5,'Расчет NPV'!$B$5,'Расчет NPV'!$D$5)</f>
        <v/>
      </c>
      <c r="C3245" s="9">
        <f>_xlfn.BETA.INV(RAND(),'Расчет NPV'!$E$6,'Расчет NPV'!$F$6,'Расчет NPV'!$B$6,'Расчет NPV'!$D$6)</f>
        <v/>
      </c>
      <c r="D3245" s="9">
        <f>_xlfn.BETA.INV(RAND(),'Расчет NPV'!$E$7,'Расчет NPV'!$F$7,'Расчет NPV'!$B$7,'Расчет NPV'!$D$7)</f>
        <v/>
      </c>
      <c r="E3245" s="5">
        <f>_xlfn.BETA.INV(RAND(),'Расчет NPV'!$E$8,'Расчет NPV'!$F$8,'Расчет NPV'!$B$8,'Расчет NPV'!$D$8)</f>
        <v/>
      </c>
      <c r="F3245" s="9">
        <f>_xlfn.BETA.INV(RAND(),'Расчет NPV'!$E$9,'Расчет NPV'!$F$9,'Расчет NPV'!$B$9,'Расчет NPV'!$D$9)</f>
        <v/>
      </c>
      <c r="G3245" s="9">
        <f>_xlfn.BETA.INV(RAND(),'Расчет NPV'!$E$10,'Расчет NPV'!$F$10,'Расчет NPV'!$B$10,'Расчет NPV'!$D$10)</f>
        <v/>
      </c>
      <c r="H3245" s="9">
        <f>((D3245*(1+E3245)^0*'Расчет NPV'!$C$14*(C3245-F3245)-G3245)-MAX((D3245*(1+E3245)^0*'Расчет NPV'!$C$14*(C3245-F3245)-G3245)-B3245/6,0)*'Расчет NPV'!$C$13)/(1+'Расчет NPV'!$C$12)^1</f>
        <v/>
      </c>
      <c r="I3245" s="9">
        <f>((D3245*(1+E3245)^1*(C3245-F3245)-G3245)-MAX((D3245*(1+E3245)^1*(C3245-F3245)-G3245)-B3245/6,0)*'Расчет NPV'!$C$13)/(1+'Расчет NPV'!$C$12)^2</f>
        <v/>
      </c>
      <c r="J3245" s="9">
        <f>((D3245*(1+E3245)^2*(C3245-F3245)-G3245)-MAX((D3245*(1+E3245)^2*(C3245-F3245)-G3245)-B3245/6,0)*'Расчет NPV'!$C$13)/(1+'Расчет NPV'!$C$12)^3</f>
        <v/>
      </c>
      <c r="K3245" s="9">
        <f>((D3245*(1+E3245)^3*(C3245-F3245)-G3245)-MAX((D3245*(1+E3245)^3*(C3245-F3245)-G3245)-B3245/6,0)*'Расчет NPV'!$C$13)/(1+'Расчет NPV'!$C$12)^4</f>
        <v/>
      </c>
      <c r="L3245" s="9">
        <f>((D3245*(1+E3245)^4*(C3245-F3245)-G3245)-MAX((D3245*(1+E3245)^4*(C3245-F3245)-G3245)-B3245/6,0)*'Расчет NPV'!$C$13)/(1+'Расчет NPV'!$C$12)^5</f>
        <v/>
      </c>
      <c r="M3245" s="9">
        <f>((D3245*(1+E3245)^5*(C3245-F3245)-G3245)-MAX((D3245*(1+E3245)^5*(C3245-F3245)-G3245)-B3245/6,0)*'Расчет NPV'!$C$13)/(1+'Расчет NPV'!$C$12)^6</f>
        <v/>
      </c>
      <c r="N3245" s="13">
        <f>SUM(H3245:M3245)-B3245</f>
        <v/>
      </c>
    </row>
    <row r="3246">
      <c r="A3246" t="n">
        <v>3242</v>
      </c>
      <c r="B3246" s="9">
        <f>_xlfn.BETA.INV(RAND(),'Расчет NPV'!$E$5,'Расчет NPV'!$F$5,'Расчет NPV'!$B$5,'Расчет NPV'!$D$5)</f>
        <v/>
      </c>
      <c r="C3246" s="9">
        <f>_xlfn.BETA.INV(RAND(),'Расчет NPV'!$E$6,'Расчет NPV'!$F$6,'Расчет NPV'!$B$6,'Расчет NPV'!$D$6)</f>
        <v/>
      </c>
      <c r="D3246" s="9">
        <f>_xlfn.BETA.INV(RAND(),'Расчет NPV'!$E$7,'Расчет NPV'!$F$7,'Расчет NPV'!$B$7,'Расчет NPV'!$D$7)</f>
        <v/>
      </c>
      <c r="E3246" s="5">
        <f>_xlfn.BETA.INV(RAND(),'Расчет NPV'!$E$8,'Расчет NPV'!$F$8,'Расчет NPV'!$B$8,'Расчет NPV'!$D$8)</f>
        <v/>
      </c>
      <c r="F3246" s="9">
        <f>_xlfn.BETA.INV(RAND(),'Расчет NPV'!$E$9,'Расчет NPV'!$F$9,'Расчет NPV'!$B$9,'Расчет NPV'!$D$9)</f>
        <v/>
      </c>
      <c r="G3246" s="9">
        <f>_xlfn.BETA.INV(RAND(),'Расчет NPV'!$E$10,'Расчет NPV'!$F$10,'Расчет NPV'!$B$10,'Расчет NPV'!$D$10)</f>
        <v/>
      </c>
      <c r="H3246" s="9">
        <f>((D3246*(1+E3246)^0*'Расчет NPV'!$C$14*(C3246-F3246)-G3246)-MAX((D3246*(1+E3246)^0*'Расчет NPV'!$C$14*(C3246-F3246)-G3246)-B3246/6,0)*'Расчет NPV'!$C$13)/(1+'Расчет NPV'!$C$12)^1</f>
        <v/>
      </c>
      <c r="I3246" s="9">
        <f>((D3246*(1+E3246)^1*(C3246-F3246)-G3246)-MAX((D3246*(1+E3246)^1*(C3246-F3246)-G3246)-B3246/6,0)*'Расчет NPV'!$C$13)/(1+'Расчет NPV'!$C$12)^2</f>
        <v/>
      </c>
      <c r="J3246" s="9">
        <f>((D3246*(1+E3246)^2*(C3246-F3246)-G3246)-MAX((D3246*(1+E3246)^2*(C3246-F3246)-G3246)-B3246/6,0)*'Расчет NPV'!$C$13)/(1+'Расчет NPV'!$C$12)^3</f>
        <v/>
      </c>
      <c r="K3246" s="9">
        <f>((D3246*(1+E3246)^3*(C3246-F3246)-G3246)-MAX((D3246*(1+E3246)^3*(C3246-F3246)-G3246)-B3246/6,0)*'Расчет NPV'!$C$13)/(1+'Расчет NPV'!$C$12)^4</f>
        <v/>
      </c>
      <c r="L3246" s="9">
        <f>((D3246*(1+E3246)^4*(C3246-F3246)-G3246)-MAX((D3246*(1+E3246)^4*(C3246-F3246)-G3246)-B3246/6,0)*'Расчет NPV'!$C$13)/(1+'Расчет NPV'!$C$12)^5</f>
        <v/>
      </c>
      <c r="M3246" s="9">
        <f>((D3246*(1+E3246)^5*(C3246-F3246)-G3246)-MAX((D3246*(1+E3246)^5*(C3246-F3246)-G3246)-B3246/6,0)*'Расчет NPV'!$C$13)/(1+'Расчет NPV'!$C$12)^6</f>
        <v/>
      </c>
      <c r="N3246" s="13">
        <f>SUM(H3246:M3246)-B3246</f>
        <v/>
      </c>
    </row>
    <row r="3247">
      <c r="A3247" t="n">
        <v>3243</v>
      </c>
      <c r="B3247" s="9">
        <f>_xlfn.BETA.INV(RAND(),'Расчет NPV'!$E$5,'Расчет NPV'!$F$5,'Расчет NPV'!$B$5,'Расчет NPV'!$D$5)</f>
        <v/>
      </c>
      <c r="C3247" s="9">
        <f>_xlfn.BETA.INV(RAND(),'Расчет NPV'!$E$6,'Расчет NPV'!$F$6,'Расчет NPV'!$B$6,'Расчет NPV'!$D$6)</f>
        <v/>
      </c>
      <c r="D3247" s="9">
        <f>_xlfn.BETA.INV(RAND(),'Расчет NPV'!$E$7,'Расчет NPV'!$F$7,'Расчет NPV'!$B$7,'Расчет NPV'!$D$7)</f>
        <v/>
      </c>
      <c r="E3247" s="5">
        <f>_xlfn.BETA.INV(RAND(),'Расчет NPV'!$E$8,'Расчет NPV'!$F$8,'Расчет NPV'!$B$8,'Расчет NPV'!$D$8)</f>
        <v/>
      </c>
      <c r="F3247" s="9">
        <f>_xlfn.BETA.INV(RAND(),'Расчет NPV'!$E$9,'Расчет NPV'!$F$9,'Расчет NPV'!$B$9,'Расчет NPV'!$D$9)</f>
        <v/>
      </c>
      <c r="G3247" s="9">
        <f>_xlfn.BETA.INV(RAND(),'Расчет NPV'!$E$10,'Расчет NPV'!$F$10,'Расчет NPV'!$B$10,'Расчет NPV'!$D$10)</f>
        <v/>
      </c>
      <c r="H3247" s="9">
        <f>((D3247*(1+E3247)^0*'Расчет NPV'!$C$14*(C3247-F3247)-G3247)-MAX((D3247*(1+E3247)^0*'Расчет NPV'!$C$14*(C3247-F3247)-G3247)-B3247/6,0)*'Расчет NPV'!$C$13)/(1+'Расчет NPV'!$C$12)^1</f>
        <v/>
      </c>
      <c r="I3247" s="9">
        <f>((D3247*(1+E3247)^1*(C3247-F3247)-G3247)-MAX((D3247*(1+E3247)^1*(C3247-F3247)-G3247)-B3247/6,0)*'Расчет NPV'!$C$13)/(1+'Расчет NPV'!$C$12)^2</f>
        <v/>
      </c>
      <c r="J3247" s="9">
        <f>((D3247*(1+E3247)^2*(C3247-F3247)-G3247)-MAX((D3247*(1+E3247)^2*(C3247-F3247)-G3247)-B3247/6,0)*'Расчет NPV'!$C$13)/(1+'Расчет NPV'!$C$12)^3</f>
        <v/>
      </c>
      <c r="K3247" s="9">
        <f>((D3247*(1+E3247)^3*(C3247-F3247)-G3247)-MAX((D3247*(1+E3247)^3*(C3247-F3247)-G3247)-B3247/6,0)*'Расчет NPV'!$C$13)/(1+'Расчет NPV'!$C$12)^4</f>
        <v/>
      </c>
      <c r="L3247" s="9">
        <f>((D3247*(1+E3247)^4*(C3247-F3247)-G3247)-MAX((D3247*(1+E3247)^4*(C3247-F3247)-G3247)-B3247/6,0)*'Расчет NPV'!$C$13)/(1+'Расчет NPV'!$C$12)^5</f>
        <v/>
      </c>
      <c r="M3247" s="9">
        <f>((D3247*(1+E3247)^5*(C3247-F3247)-G3247)-MAX((D3247*(1+E3247)^5*(C3247-F3247)-G3247)-B3247/6,0)*'Расчет NPV'!$C$13)/(1+'Расчет NPV'!$C$12)^6</f>
        <v/>
      </c>
      <c r="N3247" s="13">
        <f>SUM(H3247:M3247)-B3247</f>
        <v/>
      </c>
    </row>
    <row r="3248">
      <c r="A3248" t="n">
        <v>3244</v>
      </c>
      <c r="B3248" s="9">
        <f>_xlfn.BETA.INV(RAND(),'Расчет NPV'!$E$5,'Расчет NPV'!$F$5,'Расчет NPV'!$B$5,'Расчет NPV'!$D$5)</f>
        <v/>
      </c>
      <c r="C3248" s="9">
        <f>_xlfn.BETA.INV(RAND(),'Расчет NPV'!$E$6,'Расчет NPV'!$F$6,'Расчет NPV'!$B$6,'Расчет NPV'!$D$6)</f>
        <v/>
      </c>
      <c r="D3248" s="9">
        <f>_xlfn.BETA.INV(RAND(),'Расчет NPV'!$E$7,'Расчет NPV'!$F$7,'Расчет NPV'!$B$7,'Расчет NPV'!$D$7)</f>
        <v/>
      </c>
      <c r="E3248" s="5">
        <f>_xlfn.BETA.INV(RAND(),'Расчет NPV'!$E$8,'Расчет NPV'!$F$8,'Расчет NPV'!$B$8,'Расчет NPV'!$D$8)</f>
        <v/>
      </c>
      <c r="F3248" s="9">
        <f>_xlfn.BETA.INV(RAND(),'Расчет NPV'!$E$9,'Расчет NPV'!$F$9,'Расчет NPV'!$B$9,'Расчет NPV'!$D$9)</f>
        <v/>
      </c>
      <c r="G3248" s="9">
        <f>_xlfn.BETA.INV(RAND(),'Расчет NPV'!$E$10,'Расчет NPV'!$F$10,'Расчет NPV'!$B$10,'Расчет NPV'!$D$10)</f>
        <v/>
      </c>
      <c r="H3248" s="9">
        <f>((D3248*(1+E3248)^0*'Расчет NPV'!$C$14*(C3248-F3248)-G3248)-MAX((D3248*(1+E3248)^0*'Расчет NPV'!$C$14*(C3248-F3248)-G3248)-B3248/6,0)*'Расчет NPV'!$C$13)/(1+'Расчет NPV'!$C$12)^1</f>
        <v/>
      </c>
      <c r="I3248" s="9">
        <f>((D3248*(1+E3248)^1*(C3248-F3248)-G3248)-MAX((D3248*(1+E3248)^1*(C3248-F3248)-G3248)-B3248/6,0)*'Расчет NPV'!$C$13)/(1+'Расчет NPV'!$C$12)^2</f>
        <v/>
      </c>
      <c r="J3248" s="9">
        <f>((D3248*(1+E3248)^2*(C3248-F3248)-G3248)-MAX((D3248*(1+E3248)^2*(C3248-F3248)-G3248)-B3248/6,0)*'Расчет NPV'!$C$13)/(1+'Расчет NPV'!$C$12)^3</f>
        <v/>
      </c>
      <c r="K3248" s="9">
        <f>((D3248*(1+E3248)^3*(C3248-F3248)-G3248)-MAX((D3248*(1+E3248)^3*(C3248-F3248)-G3248)-B3248/6,0)*'Расчет NPV'!$C$13)/(1+'Расчет NPV'!$C$12)^4</f>
        <v/>
      </c>
      <c r="L3248" s="9">
        <f>((D3248*(1+E3248)^4*(C3248-F3248)-G3248)-MAX((D3248*(1+E3248)^4*(C3248-F3248)-G3248)-B3248/6,0)*'Расчет NPV'!$C$13)/(1+'Расчет NPV'!$C$12)^5</f>
        <v/>
      </c>
      <c r="M3248" s="9">
        <f>((D3248*(1+E3248)^5*(C3248-F3248)-G3248)-MAX((D3248*(1+E3248)^5*(C3248-F3248)-G3248)-B3248/6,0)*'Расчет NPV'!$C$13)/(1+'Расчет NPV'!$C$12)^6</f>
        <v/>
      </c>
      <c r="N3248" s="13">
        <f>SUM(H3248:M3248)-B3248</f>
        <v/>
      </c>
    </row>
    <row r="3249">
      <c r="A3249" t="n">
        <v>3245</v>
      </c>
      <c r="B3249" s="9">
        <f>_xlfn.BETA.INV(RAND(),'Расчет NPV'!$E$5,'Расчет NPV'!$F$5,'Расчет NPV'!$B$5,'Расчет NPV'!$D$5)</f>
        <v/>
      </c>
      <c r="C3249" s="9">
        <f>_xlfn.BETA.INV(RAND(),'Расчет NPV'!$E$6,'Расчет NPV'!$F$6,'Расчет NPV'!$B$6,'Расчет NPV'!$D$6)</f>
        <v/>
      </c>
      <c r="D3249" s="9">
        <f>_xlfn.BETA.INV(RAND(),'Расчет NPV'!$E$7,'Расчет NPV'!$F$7,'Расчет NPV'!$B$7,'Расчет NPV'!$D$7)</f>
        <v/>
      </c>
      <c r="E3249" s="5">
        <f>_xlfn.BETA.INV(RAND(),'Расчет NPV'!$E$8,'Расчет NPV'!$F$8,'Расчет NPV'!$B$8,'Расчет NPV'!$D$8)</f>
        <v/>
      </c>
      <c r="F3249" s="9">
        <f>_xlfn.BETA.INV(RAND(),'Расчет NPV'!$E$9,'Расчет NPV'!$F$9,'Расчет NPV'!$B$9,'Расчет NPV'!$D$9)</f>
        <v/>
      </c>
      <c r="G3249" s="9">
        <f>_xlfn.BETA.INV(RAND(),'Расчет NPV'!$E$10,'Расчет NPV'!$F$10,'Расчет NPV'!$B$10,'Расчет NPV'!$D$10)</f>
        <v/>
      </c>
      <c r="H3249" s="9">
        <f>((D3249*(1+E3249)^0*'Расчет NPV'!$C$14*(C3249-F3249)-G3249)-MAX((D3249*(1+E3249)^0*'Расчет NPV'!$C$14*(C3249-F3249)-G3249)-B3249/6,0)*'Расчет NPV'!$C$13)/(1+'Расчет NPV'!$C$12)^1</f>
        <v/>
      </c>
      <c r="I3249" s="9">
        <f>((D3249*(1+E3249)^1*(C3249-F3249)-G3249)-MAX((D3249*(1+E3249)^1*(C3249-F3249)-G3249)-B3249/6,0)*'Расчет NPV'!$C$13)/(1+'Расчет NPV'!$C$12)^2</f>
        <v/>
      </c>
      <c r="J3249" s="9">
        <f>((D3249*(1+E3249)^2*(C3249-F3249)-G3249)-MAX((D3249*(1+E3249)^2*(C3249-F3249)-G3249)-B3249/6,0)*'Расчет NPV'!$C$13)/(1+'Расчет NPV'!$C$12)^3</f>
        <v/>
      </c>
      <c r="K3249" s="9">
        <f>((D3249*(1+E3249)^3*(C3249-F3249)-G3249)-MAX((D3249*(1+E3249)^3*(C3249-F3249)-G3249)-B3249/6,0)*'Расчет NPV'!$C$13)/(1+'Расчет NPV'!$C$12)^4</f>
        <v/>
      </c>
      <c r="L3249" s="9">
        <f>((D3249*(1+E3249)^4*(C3249-F3249)-G3249)-MAX((D3249*(1+E3249)^4*(C3249-F3249)-G3249)-B3249/6,0)*'Расчет NPV'!$C$13)/(1+'Расчет NPV'!$C$12)^5</f>
        <v/>
      </c>
      <c r="M3249" s="9">
        <f>((D3249*(1+E3249)^5*(C3249-F3249)-G3249)-MAX((D3249*(1+E3249)^5*(C3249-F3249)-G3249)-B3249/6,0)*'Расчет NPV'!$C$13)/(1+'Расчет NPV'!$C$12)^6</f>
        <v/>
      </c>
      <c r="N3249" s="13">
        <f>SUM(H3249:M3249)-B3249</f>
        <v/>
      </c>
    </row>
    <row r="3250">
      <c r="A3250" t="n">
        <v>3246</v>
      </c>
      <c r="B3250" s="9">
        <f>_xlfn.BETA.INV(RAND(),'Расчет NPV'!$E$5,'Расчет NPV'!$F$5,'Расчет NPV'!$B$5,'Расчет NPV'!$D$5)</f>
        <v/>
      </c>
      <c r="C3250" s="9">
        <f>_xlfn.BETA.INV(RAND(),'Расчет NPV'!$E$6,'Расчет NPV'!$F$6,'Расчет NPV'!$B$6,'Расчет NPV'!$D$6)</f>
        <v/>
      </c>
      <c r="D3250" s="9">
        <f>_xlfn.BETA.INV(RAND(),'Расчет NPV'!$E$7,'Расчет NPV'!$F$7,'Расчет NPV'!$B$7,'Расчет NPV'!$D$7)</f>
        <v/>
      </c>
      <c r="E3250" s="5">
        <f>_xlfn.BETA.INV(RAND(),'Расчет NPV'!$E$8,'Расчет NPV'!$F$8,'Расчет NPV'!$B$8,'Расчет NPV'!$D$8)</f>
        <v/>
      </c>
      <c r="F3250" s="9">
        <f>_xlfn.BETA.INV(RAND(),'Расчет NPV'!$E$9,'Расчет NPV'!$F$9,'Расчет NPV'!$B$9,'Расчет NPV'!$D$9)</f>
        <v/>
      </c>
      <c r="G3250" s="9">
        <f>_xlfn.BETA.INV(RAND(),'Расчет NPV'!$E$10,'Расчет NPV'!$F$10,'Расчет NPV'!$B$10,'Расчет NPV'!$D$10)</f>
        <v/>
      </c>
      <c r="H3250" s="9">
        <f>((D3250*(1+E3250)^0*'Расчет NPV'!$C$14*(C3250-F3250)-G3250)-MAX((D3250*(1+E3250)^0*'Расчет NPV'!$C$14*(C3250-F3250)-G3250)-B3250/6,0)*'Расчет NPV'!$C$13)/(1+'Расчет NPV'!$C$12)^1</f>
        <v/>
      </c>
      <c r="I3250" s="9">
        <f>((D3250*(1+E3250)^1*(C3250-F3250)-G3250)-MAX((D3250*(1+E3250)^1*(C3250-F3250)-G3250)-B3250/6,0)*'Расчет NPV'!$C$13)/(1+'Расчет NPV'!$C$12)^2</f>
        <v/>
      </c>
      <c r="J3250" s="9">
        <f>((D3250*(1+E3250)^2*(C3250-F3250)-G3250)-MAX((D3250*(1+E3250)^2*(C3250-F3250)-G3250)-B3250/6,0)*'Расчет NPV'!$C$13)/(1+'Расчет NPV'!$C$12)^3</f>
        <v/>
      </c>
      <c r="K3250" s="9">
        <f>((D3250*(1+E3250)^3*(C3250-F3250)-G3250)-MAX((D3250*(1+E3250)^3*(C3250-F3250)-G3250)-B3250/6,0)*'Расчет NPV'!$C$13)/(1+'Расчет NPV'!$C$12)^4</f>
        <v/>
      </c>
      <c r="L3250" s="9">
        <f>((D3250*(1+E3250)^4*(C3250-F3250)-G3250)-MAX((D3250*(1+E3250)^4*(C3250-F3250)-G3250)-B3250/6,0)*'Расчет NPV'!$C$13)/(1+'Расчет NPV'!$C$12)^5</f>
        <v/>
      </c>
      <c r="M3250" s="9">
        <f>((D3250*(1+E3250)^5*(C3250-F3250)-G3250)-MAX((D3250*(1+E3250)^5*(C3250-F3250)-G3250)-B3250/6,0)*'Расчет NPV'!$C$13)/(1+'Расчет NPV'!$C$12)^6</f>
        <v/>
      </c>
      <c r="N3250" s="13">
        <f>SUM(H3250:M3250)-B3250</f>
        <v/>
      </c>
    </row>
    <row r="3251">
      <c r="A3251" t="n">
        <v>3247</v>
      </c>
      <c r="B3251" s="9">
        <f>_xlfn.BETA.INV(RAND(),'Расчет NPV'!$E$5,'Расчет NPV'!$F$5,'Расчет NPV'!$B$5,'Расчет NPV'!$D$5)</f>
        <v/>
      </c>
      <c r="C3251" s="9">
        <f>_xlfn.BETA.INV(RAND(),'Расчет NPV'!$E$6,'Расчет NPV'!$F$6,'Расчет NPV'!$B$6,'Расчет NPV'!$D$6)</f>
        <v/>
      </c>
      <c r="D3251" s="9">
        <f>_xlfn.BETA.INV(RAND(),'Расчет NPV'!$E$7,'Расчет NPV'!$F$7,'Расчет NPV'!$B$7,'Расчет NPV'!$D$7)</f>
        <v/>
      </c>
      <c r="E3251" s="5">
        <f>_xlfn.BETA.INV(RAND(),'Расчет NPV'!$E$8,'Расчет NPV'!$F$8,'Расчет NPV'!$B$8,'Расчет NPV'!$D$8)</f>
        <v/>
      </c>
      <c r="F3251" s="9">
        <f>_xlfn.BETA.INV(RAND(),'Расчет NPV'!$E$9,'Расчет NPV'!$F$9,'Расчет NPV'!$B$9,'Расчет NPV'!$D$9)</f>
        <v/>
      </c>
      <c r="G3251" s="9">
        <f>_xlfn.BETA.INV(RAND(),'Расчет NPV'!$E$10,'Расчет NPV'!$F$10,'Расчет NPV'!$B$10,'Расчет NPV'!$D$10)</f>
        <v/>
      </c>
      <c r="H3251" s="9">
        <f>((D3251*(1+E3251)^0*'Расчет NPV'!$C$14*(C3251-F3251)-G3251)-MAX((D3251*(1+E3251)^0*'Расчет NPV'!$C$14*(C3251-F3251)-G3251)-B3251/6,0)*'Расчет NPV'!$C$13)/(1+'Расчет NPV'!$C$12)^1</f>
        <v/>
      </c>
      <c r="I3251" s="9">
        <f>((D3251*(1+E3251)^1*(C3251-F3251)-G3251)-MAX((D3251*(1+E3251)^1*(C3251-F3251)-G3251)-B3251/6,0)*'Расчет NPV'!$C$13)/(1+'Расчет NPV'!$C$12)^2</f>
        <v/>
      </c>
      <c r="J3251" s="9">
        <f>((D3251*(1+E3251)^2*(C3251-F3251)-G3251)-MAX((D3251*(1+E3251)^2*(C3251-F3251)-G3251)-B3251/6,0)*'Расчет NPV'!$C$13)/(1+'Расчет NPV'!$C$12)^3</f>
        <v/>
      </c>
      <c r="K3251" s="9">
        <f>((D3251*(1+E3251)^3*(C3251-F3251)-G3251)-MAX((D3251*(1+E3251)^3*(C3251-F3251)-G3251)-B3251/6,0)*'Расчет NPV'!$C$13)/(1+'Расчет NPV'!$C$12)^4</f>
        <v/>
      </c>
      <c r="L3251" s="9">
        <f>((D3251*(1+E3251)^4*(C3251-F3251)-G3251)-MAX((D3251*(1+E3251)^4*(C3251-F3251)-G3251)-B3251/6,0)*'Расчет NPV'!$C$13)/(1+'Расчет NPV'!$C$12)^5</f>
        <v/>
      </c>
      <c r="M3251" s="9">
        <f>((D3251*(1+E3251)^5*(C3251-F3251)-G3251)-MAX((D3251*(1+E3251)^5*(C3251-F3251)-G3251)-B3251/6,0)*'Расчет NPV'!$C$13)/(1+'Расчет NPV'!$C$12)^6</f>
        <v/>
      </c>
      <c r="N3251" s="13">
        <f>SUM(H3251:M3251)-B3251</f>
        <v/>
      </c>
    </row>
    <row r="3252">
      <c r="A3252" t="n">
        <v>3248</v>
      </c>
      <c r="B3252" s="9">
        <f>_xlfn.BETA.INV(RAND(),'Расчет NPV'!$E$5,'Расчет NPV'!$F$5,'Расчет NPV'!$B$5,'Расчет NPV'!$D$5)</f>
        <v/>
      </c>
      <c r="C3252" s="9">
        <f>_xlfn.BETA.INV(RAND(),'Расчет NPV'!$E$6,'Расчет NPV'!$F$6,'Расчет NPV'!$B$6,'Расчет NPV'!$D$6)</f>
        <v/>
      </c>
      <c r="D3252" s="9">
        <f>_xlfn.BETA.INV(RAND(),'Расчет NPV'!$E$7,'Расчет NPV'!$F$7,'Расчет NPV'!$B$7,'Расчет NPV'!$D$7)</f>
        <v/>
      </c>
      <c r="E3252" s="5">
        <f>_xlfn.BETA.INV(RAND(),'Расчет NPV'!$E$8,'Расчет NPV'!$F$8,'Расчет NPV'!$B$8,'Расчет NPV'!$D$8)</f>
        <v/>
      </c>
      <c r="F3252" s="9">
        <f>_xlfn.BETA.INV(RAND(),'Расчет NPV'!$E$9,'Расчет NPV'!$F$9,'Расчет NPV'!$B$9,'Расчет NPV'!$D$9)</f>
        <v/>
      </c>
      <c r="G3252" s="9">
        <f>_xlfn.BETA.INV(RAND(),'Расчет NPV'!$E$10,'Расчет NPV'!$F$10,'Расчет NPV'!$B$10,'Расчет NPV'!$D$10)</f>
        <v/>
      </c>
      <c r="H3252" s="9">
        <f>((D3252*(1+E3252)^0*'Расчет NPV'!$C$14*(C3252-F3252)-G3252)-MAX((D3252*(1+E3252)^0*'Расчет NPV'!$C$14*(C3252-F3252)-G3252)-B3252/6,0)*'Расчет NPV'!$C$13)/(1+'Расчет NPV'!$C$12)^1</f>
        <v/>
      </c>
      <c r="I3252" s="9">
        <f>((D3252*(1+E3252)^1*(C3252-F3252)-G3252)-MAX((D3252*(1+E3252)^1*(C3252-F3252)-G3252)-B3252/6,0)*'Расчет NPV'!$C$13)/(1+'Расчет NPV'!$C$12)^2</f>
        <v/>
      </c>
      <c r="J3252" s="9">
        <f>((D3252*(1+E3252)^2*(C3252-F3252)-G3252)-MAX((D3252*(1+E3252)^2*(C3252-F3252)-G3252)-B3252/6,0)*'Расчет NPV'!$C$13)/(1+'Расчет NPV'!$C$12)^3</f>
        <v/>
      </c>
      <c r="K3252" s="9">
        <f>((D3252*(1+E3252)^3*(C3252-F3252)-G3252)-MAX((D3252*(1+E3252)^3*(C3252-F3252)-G3252)-B3252/6,0)*'Расчет NPV'!$C$13)/(1+'Расчет NPV'!$C$12)^4</f>
        <v/>
      </c>
      <c r="L3252" s="9">
        <f>((D3252*(1+E3252)^4*(C3252-F3252)-G3252)-MAX((D3252*(1+E3252)^4*(C3252-F3252)-G3252)-B3252/6,0)*'Расчет NPV'!$C$13)/(1+'Расчет NPV'!$C$12)^5</f>
        <v/>
      </c>
      <c r="M3252" s="9">
        <f>((D3252*(1+E3252)^5*(C3252-F3252)-G3252)-MAX((D3252*(1+E3252)^5*(C3252-F3252)-G3252)-B3252/6,0)*'Расчет NPV'!$C$13)/(1+'Расчет NPV'!$C$12)^6</f>
        <v/>
      </c>
      <c r="N3252" s="13">
        <f>SUM(H3252:M3252)-B3252</f>
        <v/>
      </c>
    </row>
    <row r="3253">
      <c r="A3253" t="n">
        <v>3249</v>
      </c>
      <c r="B3253" s="9">
        <f>_xlfn.BETA.INV(RAND(),'Расчет NPV'!$E$5,'Расчет NPV'!$F$5,'Расчет NPV'!$B$5,'Расчет NPV'!$D$5)</f>
        <v/>
      </c>
      <c r="C3253" s="9">
        <f>_xlfn.BETA.INV(RAND(),'Расчет NPV'!$E$6,'Расчет NPV'!$F$6,'Расчет NPV'!$B$6,'Расчет NPV'!$D$6)</f>
        <v/>
      </c>
      <c r="D3253" s="9">
        <f>_xlfn.BETA.INV(RAND(),'Расчет NPV'!$E$7,'Расчет NPV'!$F$7,'Расчет NPV'!$B$7,'Расчет NPV'!$D$7)</f>
        <v/>
      </c>
      <c r="E3253" s="5">
        <f>_xlfn.BETA.INV(RAND(),'Расчет NPV'!$E$8,'Расчет NPV'!$F$8,'Расчет NPV'!$B$8,'Расчет NPV'!$D$8)</f>
        <v/>
      </c>
      <c r="F3253" s="9">
        <f>_xlfn.BETA.INV(RAND(),'Расчет NPV'!$E$9,'Расчет NPV'!$F$9,'Расчет NPV'!$B$9,'Расчет NPV'!$D$9)</f>
        <v/>
      </c>
      <c r="G3253" s="9">
        <f>_xlfn.BETA.INV(RAND(),'Расчет NPV'!$E$10,'Расчет NPV'!$F$10,'Расчет NPV'!$B$10,'Расчет NPV'!$D$10)</f>
        <v/>
      </c>
      <c r="H3253" s="9">
        <f>((D3253*(1+E3253)^0*'Расчет NPV'!$C$14*(C3253-F3253)-G3253)-MAX((D3253*(1+E3253)^0*'Расчет NPV'!$C$14*(C3253-F3253)-G3253)-B3253/6,0)*'Расчет NPV'!$C$13)/(1+'Расчет NPV'!$C$12)^1</f>
        <v/>
      </c>
      <c r="I3253" s="9">
        <f>((D3253*(1+E3253)^1*(C3253-F3253)-G3253)-MAX((D3253*(1+E3253)^1*(C3253-F3253)-G3253)-B3253/6,0)*'Расчет NPV'!$C$13)/(1+'Расчет NPV'!$C$12)^2</f>
        <v/>
      </c>
      <c r="J3253" s="9">
        <f>((D3253*(1+E3253)^2*(C3253-F3253)-G3253)-MAX((D3253*(1+E3253)^2*(C3253-F3253)-G3253)-B3253/6,0)*'Расчет NPV'!$C$13)/(1+'Расчет NPV'!$C$12)^3</f>
        <v/>
      </c>
      <c r="K3253" s="9">
        <f>((D3253*(1+E3253)^3*(C3253-F3253)-G3253)-MAX((D3253*(1+E3253)^3*(C3253-F3253)-G3253)-B3253/6,0)*'Расчет NPV'!$C$13)/(1+'Расчет NPV'!$C$12)^4</f>
        <v/>
      </c>
      <c r="L3253" s="9">
        <f>((D3253*(1+E3253)^4*(C3253-F3253)-G3253)-MAX((D3253*(1+E3253)^4*(C3253-F3253)-G3253)-B3253/6,0)*'Расчет NPV'!$C$13)/(1+'Расчет NPV'!$C$12)^5</f>
        <v/>
      </c>
      <c r="M3253" s="9">
        <f>((D3253*(1+E3253)^5*(C3253-F3253)-G3253)-MAX((D3253*(1+E3253)^5*(C3253-F3253)-G3253)-B3253/6,0)*'Расчет NPV'!$C$13)/(1+'Расчет NPV'!$C$12)^6</f>
        <v/>
      </c>
      <c r="N3253" s="13">
        <f>SUM(H3253:M3253)-B3253</f>
        <v/>
      </c>
    </row>
    <row r="3254">
      <c r="A3254" t="n">
        <v>3250</v>
      </c>
      <c r="B3254" s="9">
        <f>_xlfn.BETA.INV(RAND(),'Расчет NPV'!$E$5,'Расчет NPV'!$F$5,'Расчет NPV'!$B$5,'Расчет NPV'!$D$5)</f>
        <v/>
      </c>
      <c r="C3254" s="9">
        <f>_xlfn.BETA.INV(RAND(),'Расчет NPV'!$E$6,'Расчет NPV'!$F$6,'Расчет NPV'!$B$6,'Расчет NPV'!$D$6)</f>
        <v/>
      </c>
      <c r="D3254" s="9">
        <f>_xlfn.BETA.INV(RAND(),'Расчет NPV'!$E$7,'Расчет NPV'!$F$7,'Расчет NPV'!$B$7,'Расчет NPV'!$D$7)</f>
        <v/>
      </c>
      <c r="E3254" s="5">
        <f>_xlfn.BETA.INV(RAND(),'Расчет NPV'!$E$8,'Расчет NPV'!$F$8,'Расчет NPV'!$B$8,'Расчет NPV'!$D$8)</f>
        <v/>
      </c>
      <c r="F3254" s="9">
        <f>_xlfn.BETA.INV(RAND(),'Расчет NPV'!$E$9,'Расчет NPV'!$F$9,'Расчет NPV'!$B$9,'Расчет NPV'!$D$9)</f>
        <v/>
      </c>
      <c r="G3254" s="9">
        <f>_xlfn.BETA.INV(RAND(),'Расчет NPV'!$E$10,'Расчет NPV'!$F$10,'Расчет NPV'!$B$10,'Расчет NPV'!$D$10)</f>
        <v/>
      </c>
      <c r="H3254" s="9">
        <f>((D3254*(1+E3254)^0*'Расчет NPV'!$C$14*(C3254-F3254)-G3254)-MAX((D3254*(1+E3254)^0*'Расчет NPV'!$C$14*(C3254-F3254)-G3254)-B3254/6,0)*'Расчет NPV'!$C$13)/(1+'Расчет NPV'!$C$12)^1</f>
        <v/>
      </c>
      <c r="I3254" s="9">
        <f>((D3254*(1+E3254)^1*(C3254-F3254)-G3254)-MAX((D3254*(1+E3254)^1*(C3254-F3254)-G3254)-B3254/6,0)*'Расчет NPV'!$C$13)/(1+'Расчет NPV'!$C$12)^2</f>
        <v/>
      </c>
      <c r="J3254" s="9">
        <f>((D3254*(1+E3254)^2*(C3254-F3254)-G3254)-MAX((D3254*(1+E3254)^2*(C3254-F3254)-G3254)-B3254/6,0)*'Расчет NPV'!$C$13)/(1+'Расчет NPV'!$C$12)^3</f>
        <v/>
      </c>
      <c r="K3254" s="9">
        <f>((D3254*(1+E3254)^3*(C3254-F3254)-G3254)-MAX((D3254*(1+E3254)^3*(C3254-F3254)-G3254)-B3254/6,0)*'Расчет NPV'!$C$13)/(1+'Расчет NPV'!$C$12)^4</f>
        <v/>
      </c>
      <c r="L3254" s="9">
        <f>((D3254*(1+E3254)^4*(C3254-F3254)-G3254)-MAX((D3254*(1+E3254)^4*(C3254-F3254)-G3254)-B3254/6,0)*'Расчет NPV'!$C$13)/(1+'Расчет NPV'!$C$12)^5</f>
        <v/>
      </c>
      <c r="M3254" s="9">
        <f>((D3254*(1+E3254)^5*(C3254-F3254)-G3254)-MAX((D3254*(1+E3254)^5*(C3254-F3254)-G3254)-B3254/6,0)*'Расчет NPV'!$C$13)/(1+'Расчет NPV'!$C$12)^6</f>
        <v/>
      </c>
      <c r="N3254" s="13">
        <f>SUM(H3254:M3254)-B3254</f>
        <v/>
      </c>
    </row>
    <row r="3255">
      <c r="A3255" t="n">
        <v>3251</v>
      </c>
      <c r="B3255" s="9">
        <f>_xlfn.BETA.INV(RAND(),'Расчет NPV'!$E$5,'Расчет NPV'!$F$5,'Расчет NPV'!$B$5,'Расчет NPV'!$D$5)</f>
        <v/>
      </c>
      <c r="C3255" s="9">
        <f>_xlfn.BETA.INV(RAND(),'Расчет NPV'!$E$6,'Расчет NPV'!$F$6,'Расчет NPV'!$B$6,'Расчет NPV'!$D$6)</f>
        <v/>
      </c>
      <c r="D3255" s="9">
        <f>_xlfn.BETA.INV(RAND(),'Расчет NPV'!$E$7,'Расчет NPV'!$F$7,'Расчет NPV'!$B$7,'Расчет NPV'!$D$7)</f>
        <v/>
      </c>
      <c r="E3255" s="5">
        <f>_xlfn.BETA.INV(RAND(),'Расчет NPV'!$E$8,'Расчет NPV'!$F$8,'Расчет NPV'!$B$8,'Расчет NPV'!$D$8)</f>
        <v/>
      </c>
      <c r="F3255" s="9">
        <f>_xlfn.BETA.INV(RAND(),'Расчет NPV'!$E$9,'Расчет NPV'!$F$9,'Расчет NPV'!$B$9,'Расчет NPV'!$D$9)</f>
        <v/>
      </c>
      <c r="G3255" s="9">
        <f>_xlfn.BETA.INV(RAND(),'Расчет NPV'!$E$10,'Расчет NPV'!$F$10,'Расчет NPV'!$B$10,'Расчет NPV'!$D$10)</f>
        <v/>
      </c>
      <c r="H3255" s="9">
        <f>((D3255*(1+E3255)^0*'Расчет NPV'!$C$14*(C3255-F3255)-G3255)-MAX((D3255*(1+E3255)^0*'Расчет NPV'!$C$14*(C3255-F3255)-G3255)-B3255/6,0)*'Расчет NPV'!$C$13)/(1+'Расчет NPV'!$C$12)^1</f>
        <v/>
      </c>
      <c r="I3255" s="9">
        <f>((D3255*(1+E3255)^1*(C3255-F3255)-G3255)-MAX((D3255*(1+E3255)^1*(C3255-F3255)-G3255)-B3255/6,0)*'Расчет NPV'!$C$13)/(1+'Расчет NPV'!$C$12)^2</f>
        <v/>
      </c>
      <c r="J3255" s="9">
        <f>((D3255*(1+E3255)^2*(C3255-F3255)-G3255)-MAX((D3255*(1+E3255)^2*(C3255-F3255)-G3255)-B3255/6,0)*'Расчет NPV'!$C$13)/(1+'Расчет NPV'!$C$12)^3</f>
        <v/>
      </c>
      <c r="K3255" s="9">
        <f>((D3255*(1+E3255)^3*(C3255-F3255)-G3255)-MAX((D3255*(1+E3255)^3*(C3255-F3255)-G3255)-B3255/6,0)*'Расчет NPV'!$C$13)/(1+'Расчет NPV'!$C$12)^4</f>
        <v/>
      </c>
      <c r="L3255" s="9">
        <f>((D3255*(1+E3255)^4*(C3255-F3255)-G3255)-MAX((D3255*(1+E3255)^4*(C3255-F3255)-G3255)-B3255/6,0)*'Расчет NPV'!$C$13)/(1+'Расчет NPV'!$C$12)^5</f>
        <v/>
      </c>
      <c r="M3255" s="9">
        <f>((D3255*(1+E3255)^5*(C3255-F3255)-G3255)-MAX((D3255*(1+E3255)^5*(C3255-F3255)-G3255)-B3255/6,0)*'Расчет NPV'!$C$13)/(1+'Расчет NPV'!$C$12)^6</f>
        <v/>
      </c>
      <c r="N3255" s="13">
        <f>SUM(H3255:M3255)-B3255</f>
        <v/>
      </c>
    </row>
    <row r="3256">
      <c r="A3256" t="n">
        <v>3252</v>
      </c>
      <c r="B3256" s="9">
        <f>_xlfn.BETA.INV(RAND(),'Расчет NPV'!$E$5,'Расчет NPV'!$F$5,'Расчет NPV'!$B$5,'Расчет NPV'!$D$5)</f>
        <v/>
      </c>
      <c r="C3256" s="9">
        <f>_xlfn.BETA.INV(RAND(),'Расчет NPV'!$E$6,'Расчет NPV'!$F$6,'Расчет NPV'!$B$6,'Расчет NPV'!$D$6)</f>
        <v/>
      </c>
      <c r="D3256" s="9">
        <f>_xlfn.BETA.INV(RAND(),'Расчет NPV'!$E$7,'Расчет NPV'!$F$7,'Расчет NPV'!$B$7,'Расчет NPV'!$D$7)</f>
        <v/>
      </c>
      <c r="E3256" s="5">
        <f>_xlfn.BETA.INV(RAND(),'Расчет NPV'!$E$8,'Расчет NPV'!$F$8,'Расчет NPV'!$B$8,'Расчет NPV'!$D$8)</f>
        <v/>
      </c>
      <c r="F3256" s="9">
        <f>_xlfn.BETA.INV(RAND(),'Расчет NPV'!$E$9,'Расчет NPV'!$F$9,'Расчет NPV'!$B$9,'Расчет NPV'!$D$9)</f>
        <v/>
      </c>
      <c r="G3256" s="9">
        <f>_xlfn.BETA.INV(RAND(),'Расчет NPV'!$E$10,'Расчет NPV'!$F$10,'Расчет NPV'!$B$10,'Расчет NPV'!$D$10)</f>
        <v/>
      </c>
      <c r="H3256" s="9">
        <f>((D3256*(1+E3256)^0*'Расчет NPV'!$C$14*(C3256-F3256)-G3256)-MAX((D3256*(1+E3256)^0*'Расчет NPV'!$C$14*(C3256-F3256)-G3256)-B3256/6,0)*'Расчет NPV'!$C$13)/(1+'Расчет NPV'!$C$12)^1</f>
        <v/>
      </c>
      <c r="I3256" s="9">
        <f>((D3256*(1+E3256)^1*(C3256-F3256)-G3256)-MAX((D3256*(1+E3256)^1*(C3256-F3256)-G3256)-B3256/6,0)*'Расчет NPV'!$C$13)/(1+'Расчет NPV'!$C$12)^2</f>
        <v/>
      </c>
      <c r="J3256" s="9">
        <f>((D3256*(1+E3256)^2*(C3256-F3256)-G3256)-MAX((D3256*(1+E3256)^2*(C3256-F3256)-G3256)-B3256/6,0)*'Расчет NPV'!$C$13)/(1+'Расчет NPV'!$C$12)^3</f>
        <v/>
      </c>
      <c r="K3256" s="9">
        <f>((D3256*(1+E3256)^3*(C3256-F3256)-G3256)-MAX((D3256*(1+E3256)^3*(C3256-F3256)-G3256)-B3256/6,0)*'Расчет NPV'!$C$13)/(1+'Расчет NPV'!$C$12)^4</f>
        <v/>
      </c>
      <c r="L3256" s="9">
        <f>((D3256*(1+E3256)^4*(C3256-F3256)-G3256)-MAX((D3256*(1+E3256)^4*(C3256-F3256)-G3256)-B3256/6,0)*'Расчет NPV'!$C$13)/(1+'Расчет NPV'!$C$12)^5</f>
        <v/>
      </c>
      <c r="M3256" s="9">
        <f>((D3256*(1+E3256)^5*(C3256-F3256)-G3256)-MAX((D3256*(1+E3256)^5*(C3256-F3256)-G3256)-B3256/6,0)*'Расчет NPV'!$C$13)/(1+'Расчет NPV'!$C$12)^6</f>
        <v/>
      </c>
      <c r="N3256" s="13">
        <f>SUM(H3256:M3256)-B3256</f>
        <v/>
      </c>
    </row>
    <row r="3257">
      <c r="A3257" t="n">
        <v>3253</v>
      </c>
      <c r="B3257" s="9">
        <f>_xlfn.BETA.INV(RAND(),'Расчет NPV'!$E$5,'Расчет NPV'!$F$5,'Расчет NPV'!$B$5,'Расчет NPV'!$D$5)</f>
        <v/>
      </c>
      <c r="C3257" s="9">
        <f>_xlfn.BETA.INV(RAND(),'Расчет NPV'!$E$6,'Расчет NPV'!$F$6,'Расчет NPV'!$B$6,'Расчет NPV'!$D$6)</f>
        <v/>
      </c>
      <c r="D3257" s="9">
        <f>_xlfn.BETA.INV(RAND(),'Расчет NPV'!$E$7,'Расчет NPV'!$F$7,'Расчет NPV'!$B$7,'Расчет NPV'!$D$7)</f>
        <v/>
      </c>
      <c r="E3257" s="5">
        <f>_xlfn.BETA.INV(RAND(),'Расчет NPV'!$E$8,'Расчет NPV'!$F$8,'Расчет NPV'!$B$8,'Расчет NPV'!$D$8)</f>
        <v/>
      </c>
      <c r="F3257" s="9">
        <f>_xlfn.BETA.INV(RAND(),'Расчет NPV'!$E$9,'Расчет NPV'!$F$9,'Расчет NPV'!$B$9,'Расчет NPV'!$D$9)</f>
        <v/>
      </c>
      <c r="G3257" s="9">
        <f>_xlfn.BETA.INV(RAND(),'Расчет NPV'!$E$10,'Расчет NPV'!$F$10,'Расчет NPV'!$B$10,'Расчет NPV'!$D$10)</f>
        <v/>
      </c>
      <c r="H3257" s="9">
        <f>((D3257*(1+E3257)^0*'Расчет NPV'!$C$14*(C3257-F3257)-G3257)-MAX((D3257*(1+E3257)^0*'Расчет NPV'!$C$14*(C3257-F3257)-G3257)-B3257/6,0)*'Расчет NPV'!$C$13)/(1+'Расчет NPV'!$C$12)^1</f>
        <v/>
      </c>
      <c r="I3257" s="9">
        <f>((D3257*(1+E3257)^1*(C3257-F3257)-G3257)-MAX((D3257*(1+E3257)^1*(C3257-F3257)-G3257)-B3257/6,0)*'Расчет NPV'!$C$13)/(1+'Расчет NPV'!$C$12)^2</f>
        <v/>
      </c>
      <c r="J3257" s="9">
        <f>((D3257*(1+E3257)^2*(C3257-F3257)-G3257)-MAX((D3257*(1+E3257)^2*(C3257-F3257)-G3257)-B3257/6,0)*'Расчет NPV'!$C$13)/(1+'Расчет NPV'!$C$12)^3</f>
        <v/>
      </c>
      <c r="K3257" s="9">
        <f>((D3257*(1+E3257)^3*(C3257-F3257)-G3257)-MAX((D3257*(1+E3257)^3*(C3257-F3257)-G3257)-B3257/6,0)*'Расчет NPV'!$C$13)/(1+'Расчет NPV'!$C$12)^4</f>
        <v/>
      </c>
      <c r="L3257" s="9">
        <f>((D3257*(1+E3257)^4*(C3257-F3257)-G3257)-MAX((D3257*(1+E3257)^4*(C3257-F3257)-G3257)-B3257/6,0)*'Расчет NPV'!$C$13)/(1+'Расчет NPV'!$C$12)^5</f>
        <v/>
      </c>
      <c r="M3257" s="9">
        <f>((D3257*(1+E3257)^5*(C3257-F3257)-G3257)-MAX((D3257*(1+E3257)^5*(C3257-F3257)-G3257)-B3257/6,0)*'Расчет NPV'!$C$13)/(1+'Расчет NPV'!$C$12)^6</f>
        <v/>
      </c>
      <c r="N3257" s="13">
        <f>SUM(H3257:M3257)-B3257</f>
        <v/>
      </c>
    </row>
    <row r="3258">
      <c r="A3258" t="n">
        <v>3254</v>
      </c>
      <c r="B3258" s="9">
        <f>_xlfn.BETA.INV(RAND(),'Расчет NPV'!$E$5,'Расчет NPV'!$F$5,'Расчет NPV'!$B$5,'Расчет NPV'!$D$5)</f>
        <v/>
      </c>
      <c r="C3258" s="9">
        <f>_xlfn.BETA.INV(RAND(),'Расчет NPV'!$E$6,'Расчет NPV'!$F$6,'Расчет NPV'!$B$6,'Расчет NPV'!$D$6)</f>
        <v/>
      </c>
      <c r="D3258" s="9">
        <f>_xlfn.BETA.INV(RAND(),'Расчет NPV'!$E$7,'Расчет NPV'!$F$7,'Расчет NPV'!$B$7,'Расчет NPV'!$D$7)</f>
        <v/>
      </c>
      <c r="E3258" s="5">
        <f>_xlfn.BETA.INV(RAND(),'Расчет NPV'!$E$8,'Расчет NPV'!$F$8,'Расчет NPV'!$B$8,'Расчет NPV'!$D$8)</f>
        <v/>
      </c>
      <c r="F3258" s="9">
        <f>_xlfn.BETA.INV(RAND(),'Расчет NPV'!$E$9,'Расчет NPV'!$F$9,'Расчет NPV'!$B$9,'Расчет NPV'!$D$9)</f>
        <v/>
      </c>
      <c r="G3258" s="9">
        <f>_xlfn.BETA.INV(RAND(),'Расчет NPV'!$E$10,'Расчет NPV'!$F$10,'Расчет NPV'!$B$10,'Расчет NPV'!$D$10)</f>
        <v/>
      </c>
      <c r="H3258" s="9">
        <f>((D3258*(1+E3258)^0*'Расчет NPV'!$C$14*(C3258-F3258)-G3258)-MAX((D3258*(1+E3258)^0*'Расчет NPV'!$C$14*(C3258-F3258)-G3258)-B3258/6,0)*'Расчет NPV'!$C$13)/(1+'Расчет NPV'!$C$12)^1</f>
        <v/>
      </c>
      <c r="I3258" s="9">
        <f>((D3258*(1+E3258)^1*(C3258-F3258)-G3258)-MAX((D3258*(1+E3258)^1*(C3258-F3258)-G3258)-B3258/6,0)*'Расчет NPV'!$C$13)/(1+'Расчет NPV'!$C$12)^2</f>
        <v/>
      </c>
      <c r="J3258" s="9">
        <f>((D3258*(1+E3258)^2*(C3258-F3258)-G3258)-MAX((D3258*(1+E3258)^2*(C3258-F3258)-G3258)-B3258/6,0)*'Расчет NPV'!$C$13)/(1+'Расчет NPV'!$C$12)^3</f>
        <v/>
      </c>
      <c r="K3258" s="9">
        <f>((D3258*(1+E3258)^3*(C3258-F3258)-G3258)-MAX((D3258*(1+E3258)^3*(C3258-F3258)-G3258)-B3258/6,0)*'Расчет NPV'!$C$13)/(1+'Расчет NPV'!$C$12)^4</f>
        <v/>
      </c>
      <c r="L3258" s="9">
        <f>((D3258*(1+E3258)^4*(C3258-F3258)-G3258)-MAX((D3258*(1+E3258)^4*(C3258-F3258)-G3258)-B3258/6,0)*'Расчет NPV'!$C$13)/(1+'Расчет NPV'!$C$12)^5</f>
        <v/>
      </c>
      <c r="M3258" s="9">
        <f>((D3258*(1+E3258)^5*(C3258-F3258)-G3258)-MAX((D3258*(1+E3258)^5*(C3258-F3258)-G3258)-B3258/6,0)*'Расчет NPV'!$C$13)/(1+'Расчет NPV'!$C$12)^6</f>
        <v/>
      </c>
      <c r="N3258" s="13">
        <f>SUM(H3258:M3258)-B3258</f>
        <v/>
      </c>
    </row>
    <row r="3259">
      <c r="A3259" t="n">
        <v>3255</v>
      </c>
      <c r="B3259" s="9">
        <f>_xlfn.BETA.INV(RAND(),'Расчет NPV'!$E$5,'Расчет NPV'!$F$5,'Расчет NPV'!$B$5,'Расчет NPV'!$D$5)</f>
        <v/>
      </c>
      <c r="C3259" s="9">
        <f>_xlfn.BETA.INV(RAND(),'Расчет NPV'!$E$6,'Расчет NPV'!$F$6,'Расчет NPV'!$B$6,'Расчет NPV'!$D$6)</f>
        <v/>
      </c>
      <c r="D3259" s="9">
        <f>_xlfn.BETA.INV(RAND(),'Расчет NPV'!$E$7,'Расчет NPV'!$F$7,'Расчет NPV'!$B$7,'Расчет NPV'!$D$7)</f>
        <v/>
      </c>
      <c r="E3259" s="5">
        <f>_xlfn.BETA.INV(RAND(),'Расчет NPV'!$E$8,'Расчет NPV'!$F$8,'Расчет NPV'!$B$8,'Расчет NPV'!$D$8)</f>
        <v/>
      </c>
      <c r="F3259" s="9">
        <f>_xlfn.BETA.INV(RAND(),'Расчет NPV'!$E$9,'Расчет NPV'!$F$9,'Расчет NPV'!$B$9,'Расчет NPV'!$D$9)</f>
        <v/>
      </c>
      <c r="G3259" s="9">
        <f>_xlfn.BETA.INV(RAND(),'Расчет NPV'!$E$10,'Расчет NPV'!$F$10,'Расчет NPV'!$B$10,'Расчет NPV'!$D$10)</f>
        <v/>
      </c>
      <c r="H3259" s="9">
        <f>((D3259*(1+E3259)^0*'Расчет NPV'!$C$14*(C3259-F3259)-G3259)-MAX((D3259*(1+E3259)^0*'Расчет NPV'!$C$14*(C3259-F3259)-G3259)-B3259/6,0)*'Расчет NPV'!$C$13)/(1+'Расчет NPV'!$C$12)^1</f>
        <v/>
      </c>
      <c r="I3259" s="9">
        <f>((D3259*(1+E3259)^1*(C3259-F3259)-G3259)-MAX((D3259*(1+E3259)^1*(C3259-F3259)-G3259)-B3259/6,0)*'Расчет NPV'!$C$13)/(1+'Расчет NPV'!$C$12)^2</f>
        <v/>
      </c>
      <c r="J3259" s="9">
        <f>((D3259*(1+E3259)^2*(C3259-F3259)-G3259)-MAX((D3259*(1+E3259)^2*(C3259-F3259)-G3259)-B3259/6,0)*'Расчет NPV'!$C$13)/(1+'Расчет NPV'!$C$12)^3</f>
        <v/>
      </c>
      <c r="K3259" s="9">
        <f>((D3259*(1+E3259)^3*(C3259-F3259)-G3259)-MAX((D3259*(1+E3259)^3*(C3259-F3259)-G3259)-B3259/6,0)*'Расчет NPV'!$C$13)/(1+'Расчет NPV'!$C$12)^4</f>
        <v/>
      </c>
      <c r="L3259" s="9">
        <f>((D3259*(1+E3259)^4*(C3259-F3259)-G3259)-MAX((D3259*(1+E3259)^4*(C3259-F3259)-G3259)-B3259/6,0)*'Расчет NPV'!$C$13)/(1+'Расчет NPV'!$C$12)^5</f>
        <v/>
      </c>
      <c r="M3259" s="9">
        <f>((D3259*(1+E3259)^5*(C3259-F3259)-G3259)-MAX((D3259*(1+E3259)^5*(C3259-F3259)-G3259)-B3259/6,0)*'Расчет NPV'!$C$13)/(1+'Расчет NPV'!$C$12)^6</f>
        <v/>
      </c>
      <c r="N3259" s="13">
        <f>SUM(H3259:M3259)-B3259</f>
        <v/>
      </c>
    </row>
    <row r="3260">
      <c r="A3260" t="n">
        <v>3256</v>
      </c>
      <c r="B3260" s="9">
        <f>_xlfn.BETA.INV(RAND(),'Расчет NPV'!$E$5,'Расчет NPV'!$F$5,'Расчет NPV'!$B$5,'Расчет NPV'!$D$5)</f>
        <v/>
      </c>
      <c r="C3260" s="9">
        <f>_xlfn.BETA.INV(RAND(),'Расчет NPV'!$E$6,'Расчет NPV'!$F$6,'Расчет NPV'!$B$6,'Расчет NPV'!$D$6)</f>
        <v/>
      </c>
      <c r="D3260" s="9">
        <f>_xlfn.BETA.INV(RAND(),'Расчет NPV'!$E$7,'Расчет NPV'!$F$7,'Расчет NPV'!$B$7,'Расчет NPV'!$D$7)</f>
        <v/>
      </c>
      <c r="E3260" s="5">
        <f>_xlfn.BETA.INV(RAND(),'Расчет NPV'!$E$8,'Расчет NPV'!$F$8,'Расчет NPV'!$B$8,'Расчет NPV'!$D$8)</f>
        <v/>
      </c>
      <c r="F3260" s="9">
        <f>_xlfn.BETA.INV(RAND(),'Расчет NPV'!$E$9,'Расчет NPV'!$F$9,'Расчет NPV'!$B$9,'Расчет NPV'!$D$9)</f>
        <v/>
      </c>
      <c r="G3260" s="9">
        <f>_xlfn.BETA.INV(RAND(),'Расчет NPV'!$E$10,'Расчет NPV'!$F$10,'Расчет NPV'!$B$10,'Расчет NPV'!$D$10)</f>
        <v/>
      </c>
      <c r="H3260" s="9">
        <f>((D3260*(1+E3260)^0*'Расчет NPV'!$C$14*(C3260-F3260)-G3260)-MAX((D3260*(1+E3260)^0*'Расчет NPV'!$C$14*(C3260-F3260)-G3260)-B3260/6,0)*'Расчет NPV'!$C$13)/(1+'Расчет NPV'!$C$12)^1</f>
        <v/>
      </c>
      <c r="I3260" s="9">
        <f>((D3260*(1+E3260)^1*(C3260-F3260)-G3260)-MAX((D3260*(1+E3260)^1*(C3260-F3260)-G3260)-B3260/6,0)*'Расчет NPV'!$C$13)/(1+'Расчет NPV'!$C$12)^2</f>
        <v/>
      </c>
      <c r="J3260" s="9">
        <f>((D3260*(1+E3260)^2*(C3260-F3260)-G3260)-MAX((D3260*(1+E3260)^2*(C3260-F3260)-G3260)-B3260/6,0)*'Расчет NPV'!$C$13)/(1+'Расчет NPV'!$C$12)^3</f>
        <v/>
      </c>
      <c r="K3260" s="9">
        <f>((D3260*(1+E3260)^3*(C3260-F3260)-G3260)-MAX((D3260*(1+E3260)^3*(C3260-F3260)-G3260)-B3260/6,0)*'Расчет NPV'!$C$13)/(1+'Расчет NPV'!$C$12)^4</f>
        <v/>
      </c>
      <c r="L3260" s="9">
        <f>((D3260*(1+E3260)^4*(C3260-F3260)-G3260)-MAX((D3260*(1+E3260)^4*(C3260-F3260)-G3260)-B3260/6,0)*'Расчет NPV'!$C$13)/(1+'Расчет NPV'!$C$12)^5</f>
        <v/>
      </c>
      <c r="M3260" s="9">
        <f>((D3260*(1+E3260)^5*(C3260-F3260)-G3260)-MAX((D3260*(1+E3260)^5*(C3260-F3260)-G3260)-B3260/6,0)*'Расчет NPV'!$C$13)/(1+'Расчет NPV'!$C$12)^6</f>
        <v/>
      </c>
      <c r="N3260" s="13">
        <f>SUM(H3260:M3260)-B3260</f>
        <v/>
      </c>
    </row>
    <row r="3261">
      <c r="A3261" t="n">
        <v>3257</v>
      </c>
      <c r="B3261" s="9">
        <f>_xlfn.BETA.INV(RAND(),'Расчет NPV'!$E$5,'Расчет NPV'!$F$5,'Расчет NPV'!$B$5,'Расчет NPV'!$D$5)</f>
        <v/>
      </c>
      <c r="C3261" s="9">
        <f>_xlfn.BETA.INV(RAND(),'Расчет NPV'!$E$6,'Расчет NPV'!$F$6,'Расчет NPV'!$B$6,'Расчет NPV'!$D$6)</f>
        <v/>
      </c>
      <c r="D3261" s="9">
        <f>_xlfn.BETA.INV(RAND(),'Расчет NPV'!$E$7,'Расчет NPV'!$F$7,'Расчет NPV'!$B$7,'Расчет NPV'!$D$7)</f>
        <v/>
      </c>
      <c r="E3261" s="5">
        <f>_xlfn.BETA.INV(RAND(),'Расчет NPV'!$E$8,'Расчет NPV'!$F$8,'Расчет NPV'!$B$8,'Расчет NPV'!$D$8)</f>
        <v/>
      </c>
      <c r="F3261" s="9">
        <f>_xlfn.BETA.INV(RAND(),'Расчет NPV'!$E$9,'Расчет NPV'!$F$9,'Расчет NPV'!$B$9,'Расчет NPV'!$D$9)</f>
        <v/>
      </c>
      <c r="G3261" s="9">
        <f>_xlfn.BETA.INV(RAND(),'Расчет NPV'!$E$10,'Расчет NPV'!$F$10,'Расчет NPV'!$B$10,'Расчет NPV'!$D$10)</f>
        <v/>
      </c>
      <c r="H3261" s="9">
        <f>((D3261*(1+E3261)^0*'Расчет NPV'!$C$14*(C3261-F3261)-G3261)-MAX((D3261*(1+E3261)^0*'Расчет NPV'!$C$14*(C3261-F3261)-G3261)-B3261/6,0)*'Расчет NPV'!$C$13)/(1+'Расчет NPV'!$C$12)^1</f>
        <v/>
      </c>
      <c r="I3261" s="9">
        <f>((D3261*(1+E3261)^1*(C3261-F3261)-G3261)-MAX((D3261*(1+E3261)^1*(C3261-F3261)-G3261)-B3261/6,0)*'Расчет NPV'!$C$13)/(1+'Расчет NPV'!$C$12)^2</f>
        <v/>
      </c>
      <c r="J3261" s="9">
        <f>((D3261*(1+E3261)^2*(C3261-F3261)-G3261)-MAX((D3261*(1+E3261)^2*(C3261-F3261)-G3261)-B3261/6,0)*'Расчет NPV'!$C$13)/(1+'Расчет NPV'!$C$12)^3</f>
        <v/>
      </c>
      <c r="K3261" s="9">
        <f>((D3261*(1+E3261)^3*(C3261-F3261)-G3261)-MAX((D3261*(1+E3261)^3*(C3261-F3261)-G3261)-B3261/6,0)*'Расчет NPV'!$C$13)/(1+'Расчет NPV'!$C$12)^4</f>
        <v/>
      </c>
      <c r="L3261" s="9">
        <f>((D3261*(1+E3261)^4*(C3261-F3261)-G3261)-MAX((D3261*(1+E3261)^4*(C3261-F3261)-G3261)-B3261/6,0)*'Расчет NPV'!$C$13)/(1+'Расчет NPV'!$C$12)^5</f>
        <v/>
      </c>
      <c r="M3261" s="9">
        <f>((D3261*(1+E3261)^5*(C3261-F3261)-G3261)-MAX((D3261*(1+E3261)^5*(C3261-F3261)-G3261)-B3261/6,0)*'Расчет NPV'!$C$13)/(1+'Расчет NPV'!$C$12)^6</f>
        <v/>
      </c>
      <c r="N3261" s="13">
        <f>SUM(H3261:M3261)-B3261</f>
        <v/>
      </c>
    </row>
    <row r="3262">
      <c r="A3262" t="n">
        <v>3258</v>
      </c>
      <c r="B3262" s="9">
        <f>_xlfn.BETA.INV(RAND(),'Расчет NPV'!$E$5,'Расчет NPV'!$F$5,'Расчет NPV'!$B$5,'Расчет NPV'!$D$5)</f>
        <v/>
      </c>
      <c r="C3262" s="9">
        <f>_xlfn.BETA.INV(RAND(),'Расчет NPV'!$E$6,'Расчет NPV'!$F$6,'Расчет NPV'!$B$6,'Расчет NPV'!$D$6)</f>
        <v/>
      </c>
      <c r="D3262" s="9">
        <f>_xlfn.BETA.INV(RAND(),'Расчет NPV'!$E$7,'Расчет NPV'!$F$7,'Расчет NPV'!$B$7,'Расчет NPV'!$D$7)</f>
        <v/>
      </c>
      <c r="E3262" s="5">
        <f>_xlfn.BETA.INV(RAND(),'Расчет NPV'!$E$8,'Расчет NPV'!$F$8,'Расчет NPV'!$B$8,'Расчет NPV'!$D$8)</f>
        <v/>
      </c>
      <c r="F3262" s="9">
        <f>_xlfn.BETA.INV(RAND(),'Расчет NPV'!$E$9,'Расчет NPV'!$F$9,'Расчет NPV'!$B$9,'Расчет NPV'!$D$9)</f>
        <v/>
      </c>
      <c r="G3262" s="9">
        <f>_xlfn.BETA.INV(RAND(),'Расчет NPV'!$E$10,'Расчет NPV'!$F$10,'Расчет NPV'!$B$10,'Расчет NPV'!$D$10)</f>
        <v/>
      </c>
      <c r="H3262" s="9">
        <f>((D3262*(1+E3262)^0*'Расчет NPV'!$C$14*(C3262-F3262)-G3262)-MAX((D3262*(1+E3262)^0*'Расчет NPV'!$C$14*(C3262-F3262)-G3262)-B3262/6,0)*'Расчет NPV'!$C$13)/(1+'Расчет NPV'!$C$12)^1</f>
        <v/>
      </c>
      <c r="I3262" s="9">
        <f>((D3262*(1+E3262)^1*(C3262-F3262)-G3262)-MAX((D3262*(1+E3262)^1*(C3262-F3262)-G3262)-B3262/6,0)*'Расчет NPV'!$C$13)/(1+'Расчет NPV'!$C$12)^2</f>
        <v/>
      </c>
      <c r="J3262" s="9">
        <f>((D3262*(1+E3262)^2*(C3262-F3262)-G3262)-MAX((D3262*(1+E3262)^2*(C3262-F3262)-G3262)-B3262/6,0)*'Расчет NPV'!$C$13)/(1+'Расчет NPV'!$C$12)^3</f>
        <v/>
      </c>
      <c r="K3262" s="9">
        <f>((D3262*(1+E3262)^3*(C3262-F3262)-G3262)-MAX((D3262*(1+E3262)^3*(C3262-F3262)-G3262)-B3262/6,0)*'Расчет NPV'!$C$13)/(1+'Расчет NPV'!$C$12)^4</f>
        <v/>
      </c>
      <c r="L3262" s="9">
        <f>((D3262*(1+E3262)^4*(C3262-F3262)-G3262)-MAX((D3262*(1+E3262)^4*(C3262-F3262)-G3262)-B3262/6,0)*'Расчет NPV'!$C$13)/(1+'Расчет NPV'!$C$12)^5</f>
        <v/>
      </c>
      <c r="M3262" s="9">
        <f>((D3262*(1+E3262)^5*(C3262-F3262)-G3262)-MAX((D3262*(1+E3262)^5*(C3262-F3262)-G3262)-B3262/6,0)*'Расчет NPV'!$C$13)/(1+'Расчет NPV'!$C$12)^6</f>
        <v/>
      </c>
      <c r="N3262" s="13">
        <f>SUM(H3262:M3262)-B3262</f>
        <v/>
      </c>
    </row>
    <row r="3263">
      <c r="A3263" t="n">
        <v>3259</v>
      </c>
      <c r="B3263" s="9">
        <f>_xlfn.BETA.INV(RAND(),'Расчет NPV'!$E$5,'Расчет NPV'!$F$5,'Расчет NPV'!$B$5,'Расчет NPV'!$D$5)</f>
        <v/>
      </c>
      <c r="C3263" s="9">
        <f>_xlfn.BETA.INV(RAND(),'Расчет NPV'!$E$6,'Расчет NPV'!$F$6,'Расчет NPV'!$B$6,'Расчет NPV'!$D$6)</f>
        <v/>
      </c>
      <c r="D3263" s="9">
        <f>_xlfn.BETA.INV(RAND(),'Расчет NPV'!$E$7,'Расчет NPV'!$F$7,'Расчет NPV'!$B$7,'Расчет NPV'!$D$7)</f>
        <v/>
      </c>
      <c r="E3263" s="5">
        <f>_xlfn.BETA.INV(RAND(),'Расчет NPV'!$E$8,'Расчет NPV'!$F$8,'Расчет NPV'!$B$8,'Расчет NPV'!$D$8)</f>
        <v/>
      </c>
      <c r="F3263" s="9">
        <f>_xlfn.BETA.INV(RAND(),'Расчет NPV'!$E$9,'Расчет NPV'!$F$9,'Расчет NPV'!$B$9,'Расчет NPV'!$D$9)</f>
        <v/>
      </c>
      <c r="G3263" s="9">
        <f>_xlfn.BETA.INV(RAND(),'Расчет NPV'!$E$10,'Расчет NPV'!$F$10,'Расчет NPV'!$B$10,'Расчет NPV'!$D$10)</f>
        <v/>
      </c>
      <c r="H3263" s="9">
        <f>((D3263*(1+E3263)^0*'Расчет NPV'!$C$14*(C3263-F3263)-G3263)-MAX((D3263*(1+E3263)^0*'Расчет NPV'!$C$14*(C3263-F3263)-G3263)-B3263/6,0)*'Расчет NPV'!$C$13)/(1+'Расчет NPV'!$C$12)^1</f>
        <v/>
      </c>
      <c r="I3263" s="9">
        <f>((D3263*(1+E3263)^1*(C3263-F3263)-G3263)-MAX((D3263*(1+E3263)^1*(C3263-F3263)-G3263)-B3263/6,0)*'Расчет NPV'!$C$13)/(1+'Расчет NPV'!$C$12)^2</f>
        <v/>
      </c>
      <c r="J3263" s="9">
        <f>((D3263*(1+E3263)^2*(C3263-F3263)-G3263)-MAX((D3263*(1+E3263)^2*(C3263-F3263)-G3263)-B3263/6,0)*'Расчет NPV'!$C$13)/(1+'Расчет NPV'!$C$12)^3</f>
        <v/>
      </c>
      <c r="K3263" s="9">
        <f>((D3263*(1+E3263)^3*(C3263-F3263)-G3263)-MAX((D3263*(1+E3263)^3*(C3263-F3263)-G3263)-B3263/6,0)*'Расчет NPV'!$C$13)/(1+'Расчет NPV'!$C$12)^4</f>
        <v/>
      </c>
      <c r="L3263" s="9">
        <f>((D3263*(1+E3263)^4*(C3263-F3263)-G3263)-MAX((D3263*(1+E3263)^4*(C3263-F3263)-G3263)-B3263/6,0)*'Расчет NPV'!$C$13)/(1+'Расчет NPV'!$C$12)^5</f>
        <v/>
      </c>
      <c r="M3263" s="9">
        <f>((D3263*(1+E3263)^5*(C3263-F3263)-G3263)-MAX((D3263*(1+E3263)^5*(C3263-F3263)-G3263)-B3263/6,0)*'Расчет NPV'!$C$13)/(1+'Расчет NPV'!$C$12)^6</f>
        <v/>
      </c>
      <c r="N3263" s="13">
        <f>SUM(H3263:M3263)-B3263</f>
        <v/>
      </c>
    </row>
    <row r="3264">
      <c r="A3264" t="n">
        <v>3260</v>
      </c>
      <c r="B3264" s="9">
        <f>_xlfn.BETA.INV(RAND(),'Расчет NPV'!$E$5,'Расчет NPV'!$F$5,'Расчет NPV'!$B$5,'Расчет NPV'!$D$5)</f>
        <v/>
      </c>
      <c r="C3264" s="9">
        <f>_xlfn.BETA.INV(RAND(),'Расчет NPV'!$E$6,'Расчет NPV'!$F$6,'Расчет NPV'!$B$6,'Расчет NPV'!$D$6)</f>
        <v/>
      </c>
      <c r="D3264" s="9">
        <f>_xlfn.BETA.INV(RAND(),'Расчет NPV'!$E$7,'Расчет NPV'!$F$7,'Расчет NPV'!$B$7,'Расчет NPV'!$D$7)</f>
        <v/>
      </c>
      <c r="E3264" s="5">
        <f>_xlfn.BETA.INV(RAND(),'Расчет NPV'!$E$8,'Расчет NPV'!$F$8,'Расчет NPV'!$B$8,'Расчет NPV'!$D$8)</f>
        <v/>
      </c>
      <c r="F3264" s="9">
        <f>_xlfn.BETA.INV(RAND(),'Расчет NPV'!$E$9,'Расчет NPV'!$F$9,'Расчет NPV'!$B$9,'Расчет NPV'!$D$9)</f>
        <v/>
      </c>
      <c r="G3264" s="9">
        <f>_xlfn.BETA.INV(RAND(),'Расчет NPV'!$E$10,'Расчет NPV'!$F$10,'Расчет NPV'!$B$10,'Расчет NPV'!$D$10)</f>
        <v/>
      </c>
      <c r="H3264" s="9">
        <f>((D3264*(1+E3264)^0*'Расчет NPV'!$C$14*(C3264-F3264)-G3264)-MAX((D3264*(1+E3264)^0*'Расчет NPV'!$C$14*(C3264-F3264)-G3264)-B3264/6,0)*'Расчет NPV'!$C$13)/(1+'Расчет NPV'!$C$12)^1</f>
        <v/>
      </c>
      <c r="I3264" s="9">
        <f>((D3264*(1+E3264)^1*(C3264-F3264)-G3264)-MAX((D3264*(1+E3264)^1*(C3264-F3264)-G3264)-B3264/6,0)*'Расчет NPV'!$C$13)/(1+'Расчет NPV'!$C$12)^2</f>
        <v/>
      </c>
      <c r="J3264" s="9">
        <f>((D3264*(1+E3264)^2*(C3264-F3264)-G3264)-MAX((D3264*(1+E3264)^2*(C3264-F3264)-G3264)-B3264/6,0)*'Расчет NPV'!$C$13)/(1+'Расчет NPV'!$C$12)^3</f>
        <v/>
      </c>
      <c r="K3264" s="9">
        <f>((D3264*(1+E3264)^3*(C3264-F3264)-G3264)-MAX((D3264*(1+E3264)^3*(C3264-F3264)-G3264)-B3264/6,0)*'Расчет NPV'!$C$13)/(1+'Расчет NPV'!$C$12)^4</f>
        <v/>
      </c>
      <c r="L3264" s="9">
        <f>((D3264*(1+E3264)^4*(C3264-F3264)-G3264)-MAX((D3264*(1+E3264)^4*(C3264-F3264)-G3264)-B3264/6,0)*'Расчет NPV'!$C$13)/(1+'Расчет NPV'!$C$12)^5</f>
        <v/>
      </c>
      <c r="M3264" s="9">
        <f>((D3264*(1+E3264)^5*(C3264-F3264)-G3264)-MAX((D3264*(1+E3264)^5*(C3264-F3264)-G3264)-B3264/6,0)*'Расчет NPV'!$C$13)/(1+'Расчет NPV'!$C$12)^6</f>
        <v/>
      </c>
      <c r="N3264" s="13">
        <f>SUM(H3264:M3264)-B3264</f>
        <v/>
      </c>
    </row>
    <row r="3265">
      <c r="A3265" t="n">
        <v>3261</v>
      </c>
      <c r="B3265" s="9">
        <f>_xlfn.BETA.INV(RAND(),'Расчет NPV'!$E$5,'Расчет NPV'!$F$5,'Расчет NPV'!$B$5,'Расчет NPV'!$D$5)</f>
        <v/>
      </c>
      <c r="C3265" s="9">
        <f>_xlfn.BETA.INV(RAND(),'Расчет NPV'!$E$6,'Расчет NPV'!$F$6,'Расчет NPV'!$B$6,'Расчет NPV'!$D$6)</f>
        <v/>
      </c>
      <c r="D3265" s="9">
        <f>_xlfn.BETA.INV(RAND(),'Расчет NPV'!$E$7,'Расчет NPV'!$F$7,'Расчет NPV'!$B$7,'Расчет NPV'!$D$7)</f>
        <v/>
      </c>
      <c r="E3265" s="5">
        <f>_xlfn.BETA.INV(RAND(),'Расчет NPV'!$E$8,'Расчет NPV'!$F$8,'Расчет NPV'!$B$8,'Расчет NPV'!$D$8)</f>
        <v/>
      </c>
      <c r="F3265" s="9">
        <f>_xlfn.BETA.INV(RAND(),'Расчет NPV'!$E$9,'Расчет NPV'!$F$9,'Расчет NPV'!$B$9,'Расчет NPV'!$D$9)</f>
        <v/>
      </c>
      <c r="G3265" s="9">
        <f>_xlfn.BETA.INV(RAND(),'Расчет NPV'!$E$10,'Расчет NPV'!$F$10,'Расчет NPV'!$B$10,'Расчет NPV'!$D$10)</f>
        <v/>
      </c>
      <c r="H3265" s="9">
        <f>((D3265*(1+E3265)^0*'Расчет NPV'!$C$14*(C3265-F3265)-G3265)-MAX((D3265*(1+E3265)^0*'Расчет NPV'!$C$14*(C3265-F3265)-G3265)-B3265/6,0)*'Расчет NPV'!$C$13)/(1+'Расчет NPV'!$C$12)^1</f>
        <v/>
      </c>
      <c r="I3265" s="9">
        <f>((D3265*(1+E3265)^1*(C3265-F3265)-G3265)-MAX((D3265*(1+E3265)^1*(C3265-F3265)-G3265)-B3265/6,0)*'Расчет NPV'!$C$13)/(1+'Расчет NPV'!$C$12)^2</f>
        <v/>
      </c>
      <c r="J3265" s="9">
        <f>((D3265*(1+E3265)^2*(C3265-F3265)-G3265)-MAX((D3265*(1+E3265)^2*(C3265-F3265)-G3265)-B3265/6,0)*'Расчет NPV'!$C$13)/(1+'Расчет NPV'!$C$12)^3</f>
        <v/>
      </c>
      <c r="K3265" s="9">
        <f>((D3265*(1+E3265)^3*(C3265-F3265)-G3265)-MAX((D3265*(1+E3265)^3*(C3265-F3265)-G3265)-B3265/6,0)*'Расчет NPV'!$C$13)/(1+'Расчет NPV'!$C$12)^4</f>
        <v/>
      </c>
      <c r="L3265" s="9">
        <f>((D3265*(1+E3265)^4*(C3265-F3265)-G3265)-MAX((D3265*(1+E3265)^4*(C3265-F3265)-G3265)-B3265/6,0)*'Расчет NPV'!$C$13)/(1+'Расчет NPV'!$C$12)^5</f>
        <v/>
      </c>
      <c r="M3265" s="9">
        <f>((D3265*(1+E3265)^5*(C3265-F3265)-G3265)-MAX((D3265*(1+E3265)^5*(C3265-F3265)-G3265)-B3265/6,0)*'Расчет NPV'!$C$13)/(1+'Расчет NPV'!$C$12)^6</f>
        <v/>
      </c>
      <c r="N3265" s="13">
        <f>SUM(H3265:M3265)-B3265</f>
        <v/>
      </c>
    </row>
    <row r="3266">
      <c r="A3266" t="n">
        <v>3262</v>
      </c>
      <c r="B3266" s="9">
        <f>_xlfn.BETA.INV(RAND(),'Расчет NPV'!$E$5,'Расчет NPV'!$F$5,'Расчет NPV'!$B$5,'Расчет NPV'!$D$5)</f>
        <v/>
      </c>
      <c r="C3266" s="9">
        <f>_xlfn.BETA.INV(RAND(),'Расчет NPV'!$E$6,'Расчет NPV'!$F$6,'Расчет NPV'!$B$6,'Расчет NPV'!$D$6)</f>
        <v/>
      </c>
      <c r="D3266" s="9">
        <f>_xlfn.BETA.INV(RAND(),'Расчет NPV'!$E$7,'Расчет NPV'!$F$7,'Расчет NPV'!$B$7,'Расчет NPV'!$D$7)</f>
        <v/>
      </c>
      <c r="E3266" s="5">
        <f>_xlfn.BETA.INV(RAND(),'Расчет NPV'!$E$8,'Расчет NPV'!$F$8,'Расчет NPV'!$B$8,'Расчет NPV'!$D$8)</f>
        <v/>
      </c>
      <c r="F3266" s="9">
        <f>_xlfn.BETA.INV(RAND(),'Расчет NPV'!$E$9,'Расчет NPV'!$F$9,'Расчет NPV'!$B$9,'Расчет NPV'!$D$9)</f>
        <v/>
      </c>
      <c r="G3266" s="9">
        <f>_xlfn.BETA.INV(RAND(),'Расчет NPV'!$E$10,'Расчет NPV'!$F$10,'Расчет NPV'!$B$10,'Расчет NPV'!$D$10)</f>
        <v/>
      </c>
      <c r="H3266" s="9">
        <f>((D3266*(1+E3266)^0*'Расчет NPV'!$C$14*(C3266-F3266)-G3266)-MAX((D3266*(1+E3266)^0*'Расчет NPV'!$C$14*(C3266-F3266)-G3266)-B3266/6,0)*'Расчет NPV'!$C$13)/(1+'Расчет NPV'!$C$12)^1</f>
        <v/>
      </c>
      <c r="I3266" s="9">
        <f>((D3266*(1+E3266)^1*(C3266-F3266)-G3266)-MAX((D3266*(1+E3266)^1*(C3266-F3266)-G3266)-B3266/6,0)*'Расчет NPV'!$C$13)/(1+'Расчет NPV'!$C$12)^2</f>
        <v/>
      </c>
      <c r="J3266" s="9">
        <f>((D3266*(1+E3266)^2*(C3266-F3266)-G3266)-MAX((D3266*(1+E3266)^2*(C3266-F3266)-G3266)-B3266/6,0)*'Расчет NPV'!$C$13)/(1+'Расчет NPV'!$C$12)^3</f>
        <v/>
      </c>
      <c r="K3266" s="9">
        <f>((D3266*(1+E3266)^3*(C3266-F3266)-G3266)-MAX((D3266*(1+E3266)^3*(C3266-F3266)-G3266)-B3266/6,0)*'Расчет NPV'!$C$13)/(1+'Расчет NPV'!$C$12)^4</f>
        <v/>
      </c>
      <c r="L3266" s="9">
        <f>((D3266*(1+E3266)^4*(C3266-F3266)-G3266)-MAX((D3266*(1+E3266)^4*(C3266-F3266)-G3266)-B3266/6,0)*'Расчет NPV'!$C$13)/(1+'Расчет NPV'!$C$12)^5</f>
        <v/>
      </c>
      <c r="M3266" s="9">
        <f>((D3266*(1+E3266)^5*(C3266-F3266)-G3266)-MAX((D3266*(1+E3266)^5*(C3266-F3266)-G3266)-B3266/6,0)*'Расчет NPV'!$C$13)/(1+'Расчет NPV'!$C$12)^6</f>
        <v/>
      </c>
      <c r="N3266" s="13">
        <f>SUM(H3266:M3266)-B3266</f>
        <v/>
      </c>
    </row>
    <row r="3267">
      <c r="A3267" t="n">
        <v>3263</v>
      </c>
      <c r="B3267" s="9">
        <f>_xlfn.BETA.INV(RAND(),'Расчет NPV'!$E$5,'Расчет NPV'!$F$5,'Расчет NPV'!$B$5,'Расчет NPV'!$D$5)</f>
        <v/>
      </c>
      <c r="C3267" s="9">
        <f>_xlfn.BETA.INV(RAND(),'Расчет NPV'!$E$6,'Расчет NPV'!$F$6,'Расчет NPV'!$B$6,'Расчет NPV'!$D$6)</f>
        <v/>
      </c>
      <c r="D3267" s="9">
        <f>_xlfn.BETA.INV(RAND(),'Расчет NPV'!$E$7,'Расчет NPV'!$F$7,'Расчет NPV'!$B$7,'Расчет NPV'!$D$7)</f>
        <v/>
      </c>
      <c r="E3267" s="5">
        <f>_xlfn.BETA.INV(RAND(),'Расчет NPV'!$E$8,'Расчет NPV'!$F$8,'Расчет NPV'!$B$8,'Расчет NPV'!$D$8)</f>
        <v/>
      </c>
      <c r="F3267" s="9">
        <f>_xlfn.BETA.INV(RAND(),'Расчет NPV'!$E$9,'Расчет NPV'!$F$9,'Расчет NPV'!$B$9,'Расчет NPV'!$D$9)</f>
        <v/>
      </c>
      <c r="G3267" s="9">
        <f>_xlfn.BETA.INV(RAND(),'Расчет NPV'!$E$10,'Расчет NPV'!$F$10,'Расчет NPV'!$B$10,'Расчет NPV'!$D$10)</f>
        <v/>
      </c>
      <c r="H3267" s="9">
        <f>((D3267*(1+E3267)^0*'Расчет NPV'!$C$14*(C3267-F3267)-G3267)-MAX((D3267*(1+E3267)^0*'Расчет NPV'!$C$14*(C3267-F3267)-G3267)-B3267/6,0)*'Расчет NPV'!$C$13)/(1+'Расчет NPV'!$C$12)^1</f>
        <v/>
      </c>
      <c r="I3267" s="9">
        <f>((D3267*(1+E3267)^1*(C3267-F3267)-G3267)-MAX((D3267*(1+E3267)^1*(C3267-F3267)-G3267)-B3267/6,0)*'Расчет NPV'!$C$13)/(1+'Расчет NPV'!$C$12)^2</f>
        <v/>
      </c>
      <c r="J3267" s="9">
        <f>((D3267*(1+E3267)^2*(C3267-F3267)-G3267)-MAX((D3267*(1+E3267)^2*(C3267-F3267)-G3267)-B3267/6,0)*'Расчет NPV'!$C$13)/(1+'Расчет NPV'!$C$12)^3</f>
        <v/>
      </c>
      <c r="K3267" s="9">
        <f>((D3267*(1+E3267)^3*(C3267-F3267)-G3267)-MAX((D3267*(1+E3267)^3*(C3267-F3267)-G3267)-B3267/6,0)*'Расчет NPV'!$C$13)/(1+'Расчет NPV'!$C$12)^4</f>
        <v/>
      </c>
      <c r="L3267" s="9">
        <f>((D3267*(1+E3267)^4*(C3267-F3267)-G3267)-MAX((D3267*(1+E3267)^4*(C3267-F3267)-G3267)-B3267/6,0)*'Расчет NPV'!$C$13)/(1+'Расчет NPV'!$C$12)^5</f>
        <v/>
      </c>
      <c r="M3267" s="9">
        <f>((D3267*(1+E3267)^5*(C3267-F3267)-G3267)-MAX((D3267*(1+E3267)^5*(C3267-F3267)-G3267)-B3267/6,0)*'Расчет NPV'!$C$13)/(1+'Расчет NPV'!$C$12)^6</f>
        <v/>
      </c>
      <c r="N3267" s="13">
        <f>SUM(H3267:M3267)-B3267</f>
        <v/>
      </c>
    </row>
    <row r="3268">
      <c r="A3268" t="n">
        <v>3264</v>
      </c>
      <c r="B3268" s="9">
        <f>_xlfn.BETA.INV(RAND(),'Расчет NPV'!$E$5,'Расчет NPV'!$F$5,'Расчет NPV'!$B$5,'Расчет NPV'!$D$5)</f>
        <v/>
      </c>
      <c r="C3268" s="9">
        <f>_xlfn.BETA.INV(RAND(),'Расчет NPV'!$E$6,'Расчет NPV'!$F$6,'Расчет NPV'!$B$6,'Расчет NPV'!$D$6)</f>
        <v/>
      </c>
      <c r="D3268" s="9">
        <f>_xlfn.BETA.INV(RAND(),'Расчет NPV'!$E$7,'Расчет NPV'!$F$7,'Расчет NPV'!$B$7,'Расчет NPV'!$D$7)</f>
        <v/>
      </c>
      <c r="E3268" s="5">
        <f>_xlfn.BETA.INV(RAND(),'Расчет NPV'!$E$8,'Расчет NPV'!$F$8,'Расчет NPV'!$B$8,'Расчет NPV'!$D$8)</f>
        <v/>
      </c>
      <c r="F3268" s="9">
        <f>_xlfn.BETA.INV(RAND(),'Расчет NPV'!$E$9,'Расчет NPV'!$F$9,'Расчет NPV'!$B$9,'Расчет NPV'!$D$9)</f>
        <v/>
      </c>
      <c r="G3268" s="9">
        <f>_xlfn.BETA.INV(RAND(),'Расчет NPV'!$E$10,'Расчет NPV'!$F$10,'Расчет NPV'!$B$10,'Расчет NPV'!$D$10)</f>
        <v/>
      </c>
      <c r="H3268" s="9">
        <f>((D3268*(1+E3268)^0*'Расчет NPV'!$C$14*(C3268-F3268)-G3268)-MAX((D3268*(1+E3268)^0*'Расчет NPV'!$C$14*(C3268-F3268)-G3268)-B3268/6,0)*'Расчет NPV'!$C$13)/(1+'Расчет NPV'!$C$12)^1</f>
        <v/>
      </c>
      <c r="I3268" s="9">
        <f>((D3268*(1+E3268)^1*(C3268-F3268)-G3268)-MAX((D3268*(1+E3268)^1*(C3268-F3268)-G3268)-B3268/6,0)*'Расчет NPV'!$C$13)/(1+'Расчет NPV'!$C$12)^2</f>
        <v/>
      </c>
      <c r="J3268" s="9">
        <f>((D3268*(1+E3268)^2*(C3268-F3268)-G3268)-MAX((D3268*(1+E3268)^2*(C3268-F3268)-G3268)-B3268/6,0)*'Расчет NPV'!$C$13)/(1+'Расчет NPV'!$C$12)^3</f>
        <v/>
      </c>
      <c r="K3268" s="9">
        <f>((D3268*(1+E3268)^3*(C3268-F3268)-G3268)-MAX((D3268*(1+E3268)^3*(C3268-F3268)-G3268)-B3268/6,0)*'Расчет NPV'!$C$13)/(1+'Расчет NPV'!$C$12)^4</f>
        <v/>
      </c>
      <c r="L3268" s="9">
        <f>((D3268*(1+E3268)^4*(C3268-F3268)-G3268)-MAX((D3268*(1+E3268)^4*(C3268-F3268)-G3268)-B3268/6,0)*'Расчет NPV'!$C$13)/(1+'Расчет NPV'!$C$12)^5</f>
        <v/>
      </c>
      <c r="M3268" s="9">
        <f>((D3268*(1+E3268)^5*(C3268-F3268)-G3268)-MAX((D3268*(1+E3268)^5*(C3268-F3268)-G3268)-B3268/6,0)*'Расчет NPV'!$C$13)/(1+'Расчет NPV'!$C$12)^6</f>
        <v/>
      </c>
      <c r="N3268" s="13">
        <f>SUM(H3268:M3268)-B3268</f>
        <v/>
      </c>
    </row>
    <row r="3269">
      <c r="A3269" t="n">
        <v>3265</v>
      </c>
      <c r="B3269" s="9">
        <f>_xlfn.BETA.INV(RAND(),'Расчет NPV'!$E$5,'Расчет NPV'!$F$5,'Расчет NPV'!$B$5,'Расчет NPV'!$D$5)</f>
        <v/>
      </c>
      <c r="C3269" s="9">
        <f>_xlfn.BETA.INV(RAND(),'Расчет NPV'!$E$6,'Расчет NPV'!$F$6,'Расчет NPV'!$B$6,'Расчет NPV'!$D$6)</f>
        <v/>
      </c>
      <c r="D3269" s="9">
        <f>_xlfn.BETA.INV(RAND(),'Расчет NPV'!$E$7,'Расчет NPV'!$F$7,'Расчет NPV'!$B$7,'Расчет NPV'!$D$7)</f>
        <v/>
      </c>
      <c r="E3269" s="5">
        <f>_xlfn.BETA.INV(RAND(),'Расчет NPV'!$E$8,'Расчет NPV'!$F$8,'Расчет NPV'!$B$8,'Расчет NPV'!$D$8)</f>
        <v/>
      </c>
      <c r="F3269" s="9">
        <f>_xlfn.BETA.INV(RAND(),'Расчет NPV'!$E$9,'Расчет NPV'!$F$9,'Расчет NPV'!$B$9,'Расчет NPV'!$D$9)</f>
        <v/>
      </c>
      <c r="G3269" s="9">
        <f>_xlfn.BETA.INV(RAND(),'Расчет NPV'!$E$10,'Расчет NPV'!$F$10,'Расчет NPV'!$B$10,'Расчет NPV'!$D$10)</f>
        <v/>
      </c>
      <c r="H3269" s="9">
        <f>((D3269*(1+E3269)^0*'Расчет NPV'!$C$14*(C3269-F3269)-G3269)-MAX((D3269*(1+E3269)^0*'Расчет NPV'!$C$14*(C3269-F3269)-G3269)-B3269/6,0)*'Расчет NPV'!$C$13)/(1+'Расчет NPV'!$C$12)^1</f>
        <v/>
      </c>
      <c r="I3269" s="9">
        <f>((D3269*(1+E3269)^1*(C3269-F3269)-G3269)-MAX((D3269*(1+E3269)^1*(C3269-F3269)-G3269)-B3269/6,0)*'Расчет NPV'!$C$13)/(1+'Расчет NPV'!$C$12)^2</f>
        <v/>
      </c>
      <c r="J3269" s="9">
        <f>((D3269*(1+E3269)^2*(C3269-F3269)-G3269)-MAX((D3269*(1+E3269)^2*(C3269-F3269)-G3269)-B3269/6,0)*'Расчет NPV'!$C$13)/(1+'Расчет NPV'!$C$12)^3</f>
        <v/>
      </c>
      <c r="K3269" s="9">
        <f>((D3269*(1+E3269)^3*(C3269-F3269)-G3269)-MAX((D3269*(1+E3269)^3*(C3269-F3269)-G3269)-B3269/6,0)*'Расчет NPV'!$C$13)/(1+'Расчет NPV'!$C$12)^4</f>
        <v/>
      </c>
      <c r="L3269" s="9">
        <f>((D3269*(1+E3269)^4*(C3269-F3269)-G3269)-MAX((D3269*(1+E3269)^4*(C3269-F3269)-G3269)-B3269/6,0)*'Расчет NPV'!$C$13)/(1+'Расчет NPV'!$C$12)^5</f>
        <v/>
      </c>
      <c r="M3269" s="9">
        <f>((D3269*(1+E3269)^5*(C3269-F3269)-G3269)-MAX((D3269*(1+E3269)^5*(C3269-F3269)-G3269)-B3269/6,0)*'Расчет NPV'!$C$13)/(1+'Расчет NPV'!$C$12)^6</f>
        <v/>
      </c>
      <c r="N3269" s="13">
        <f>SUM(H3269:M3269)-B3269</f>
        <v/>
      </c>
    </row>
    <row r="3270">
      <c r="A3270" t="n">
        <v>3266</v>
      </c>
      <c r="B3270" s="9">
        <f>_xlfn.BETA.INV(RAND(),'Расчет NPV'!$E$5,'Расчет NPV'!$F$5,'Расчет NPV'!$B$5,'Расчет NPV'!$D$5)</f>
        <v/>
      </c>
      <c r="C3270" s="9">
        <f>_xlfn.BETA.INV(RAND(),'Расчет NPV'!$E$6,'Расчет NPV'!$F$6,'Расчет NPV'!$B$6,'Расчет NPV'!$D$6)</f>
        <v/>
      </c>
      <c r="D3270" s="9">
        <f>_xlfn.BETA.INV(RAND(),'Расчет NPV'!$E$7,'Расчет NPV'!$F$7,'Расчет NPV'!$B$7,'Расчет NPV'!$D$7)</f>
        <v/>
      </c>
      <c r="E3270" s="5">
        <f>_xlfn.BETA.INV(RAND(),'Расчет NPV'!$E$8,'Расчет NPV'!$F$8,'Расчет NPV'!$B$8,'Расчет NPV'!$D$8)</f>
        <v/>
      </c>
      <c r="F3270" s="9">
        <f>_xlfn.BETA.INV(RAND(),'Расчет NPV'!$E$9,'Расчет NPV'!$F$9,'Расчет NPV'!$B$9,'Расчет NPV'!$D$9)</f>
        <v/>
      </c>
      <c r="G3270" s="9">
        <f>_xlfn.BETA.INV(RAND(),'Расчет NPV'!$E$10,'Расчет NPV'!$F$10,'Расчет NPV'!$B$10,'Расчет NPV'!$D$10)</f>
        <v/>
      </c>
      <c r="H3270" s="9">
        <f>((D3270*(1+E3270)^0*'Расчет NPV'!$C$14*(C3270-F3270)-G3270)-MAX((D3270*(1+E3270)^0*'Расчет NPV'!$C$14*(C3270-F3270)-G3270)-B3270/6,0)*'Расчет NPV'!$C$13)/(1+'Расчет NPV'!$C$12)^1</f>
        <v/>
      </c>
      <c r="I3270" s="9">
        <f>((D3270*(1+E3270)^1*(C3270-F3270)-G3270)-MAX((D3270*(1+E3270)^1*(C3270-F3270)-G3270)-B3270/6,0)*'Расчет NPV'!$C$13)/(1+'Расчет NPV'!$C$12)^2</f>
        <v/>
      </c>
      <c r="J3270" s="9">
        <f>((D3270*(1+E3270)^2*(C3270-F3270)-G3270)-MAX((D3270*(1+E3270)^2*(C3270-F3270)-G3270)-B3270/6,0)*'Расчет NPV'!$C$13)/(1+'Расчет NPV'!$C$12)^3</f>
        <v/>
      </c>
      <c r="K3270" s="9">
        <f>((D3270*(1+E3270)^3*(C3270-F3270)-G3270)-MAX((D3270*(1+E3270)^3*(C3270-F3270)-G3270)-B3270/6,0)*'Расчет NPV'!$C$13)/(1+'Расчет NPV'!$C$12)^4</f>
        <v/>
      </c>
      <c r="L3270" s="9">
        <f>((D3270*(1+E3270)^4*(C3270-F3270)-G3270)-MAX((D3270*(1+E3270)^4*(C3270-F3270)-G3270)-B3270/6,0)*'Расчет NPV'!$C$13)/(1+'Расчет NPV'!$C$12)^5</f>
        <v/>
      </c>
      <c r="M3270" s="9">
        <f>((D3270*(1+E3270)^5*(C3270-F3270)-G3270)-MAX((D3270*(1+E3270)^5*(C3270-F3270)-G3270)-B3270/6,0)*'Расчет NPV'!$C$13)/(1+'Расчет NPV'!$C$12)^6</f>
        <v/>
      </c>
      <c r="N3270" s="13">
        <f>SUM(H3270:M3270)-B3270</f>
        <v/>
      </c>
    </row>
    <row r="3271">
      <c r="A3271" t="n">
        <v>3267</v>
      </c>
      <c r="B3271" s="9">
        <f>_xlfn.BETA.INV(RAND(),'Расчет NPV'!$E$5,'Расчет NPV'!$F$5,'Расчет NPV'!$B$5,'Расчет NPV'!$D$5)</f>
        <v/>
      </c>
      <c r="C3271" s="9">
        <f>_xlfn.BETA.INV(RAND(),'Расчет NPV'!$E$6,'Расчет NPV'!$F$6,'Расчет NPV'!$B$6,'Расчет NPV'!$D$6)</f>
        <v/>
      </c>
      <c r="D3271" s="9">
        <f>_xlfn.BETA.INV(RAND(),'Расчет NPV'!$E$7,'Расчет NPV'!$F$7,'Расчет NPV'!$B$7,'Расчет NPV'!$D$7)</f>
        <v/>
      </c>
      <c r="E3271" s="5">
        <f>_xlfn.BETA.INV(RAND(),'Расчет NPV'!$E$8,'Расчет NPV'!$F$8,'Расчет NPV'!$B$8,'Расчет NPV'!$D$8)</f>
        <v/>
      </c>
      <c r="F3271" s="9">
        <f>_xlfn.BETA.INV(RAND(),'Расчет NPV'!$E$9,'Расчет NPV'!$F$9,'Расчет NPV'!$B$9,'Расчет NPV'!$D$9)</f>
        <v/>
      </c>
      <c r="G3271" s="9">
        <f>_xlfn.BETA.INV(RAND(),'Расчет NPV'!$E$10,'Расчет NPV'!$F$10,'Расчет NPV'!$B$10,'Расчет NPV'!$D$10)</f>
        <v/>
      </c>
      <c r="H3271" s="9">
        <f>((D3271*(1+E3271)^0*'Расчет NPV'!$C$14*(C3271-F3271)-G3271)-MAX((D3271*(1+E3271)^0*'Расчет NPV'!$C$14*(C3271-F3271)-G3271)-B3271/6,0)*'Расчет NPV'!$C$13)/(1+'Расчет NPV'!$C$12)^1</f>
        <v/>
      </c>
      <c r="I3271" s="9">
        <f>((D3271*(1+E3271)^1*(C3271-F3271)-G3271)-MAX((D3271*(1+E3271)^1*(C3271-F3271)-G3271)-B3271/6,0)*'Расчет NPV'!$C$13)/(1+'Расчет NPV'!$C$12)^2</f>
        <v/>
      </c>
      <c r="J3271" s="9">
        <f>((D3271*(1+E3271)^2*(C3271-F3271)-G3271)-MAX((D3271*(1+E3271)^2*(C3271-F3271)-G3271)-B3271/6,0)*'Расчет NPV'!$C$13)/(1+'Расчет NPV'!$C$12)^3</f>
        <v/>
      </c>
      <c r="K3271" s="9">
        <f>((D3271*(1+E3271)^3*(C3271-F3271)-G3271)-MAX((D3271*(1+E3271)^3*(C3271-F3271)-G3271)-B3271/6,0)*'Расчет NPV'!$C$13)/(1+'Расчет NPV'!$C$12)^4</f>
        <v/>
      </c>
      <c r="L3271" s="9">
        <f>((D3271*(1+E3271)^4*(C3271-F3271)-G3271)-MAX((D3271*(1+E3271)^4*(C3271-F3271)-G3271)-B3271/6,0)*'Расчет NPV'!$C$13)/(1+'Расчет NPV'!$C$12)^5</f>
        <v/>
      </c>
      <c r="M3271" s="9">
        <f>((D3271*(1+E3271)^5*(C3271-F3271)-G3271)-MAX((D3271*(1+E3271)^5*(C3271-F3271)-G3271)-B3271/6,0)*'Расчет NPV'!$C$13)/(1+'Расчет NPV'!$C$12)^6</f>
        <v/>
      </c>
      <c r="N3271" s="13">
        <f>SUM(H3271:M3271)-B3271</f>
        <v/>
      </c>
    </row>
    <row r="3272">
      <c r="A3272" t="n">
        <v>3268</v>
      </c>
      <c r="B3272" s="9">
        <f>_xlfn.BETA.INV(RAND(),'Расчет NPV'!$E$5,'Расчет NPV'!$F$5,'Расчет NPV'!$B$5,'Расчет NPV'!$D$5)</f>
        <v/>
      </c>
      <c r="C3272" s="9">
        <f>_xlfn.BETA.INV(RAND(),'Расчет NPV'!$E$6,'Расчет NPV'!$F$6,'Расчет NPV'!$B$6,'Расчет NPV'!$D$6)</f>
        <v/>
      </c>
      <c r="D3272" s="9">
        <f>_xlfn.BETA.INV(RAND(),'Расчет NPV'!$E$7,'Расчет NPV'!$F$7,'Расчет NPV'!$B$7,'Расчет NPV'!$D$7)</f>
        <v/>
      </c>
      <c r="E3272" s="5">
        <f>_xlfn.BETA.INV(RAND(),'Расчет NPV'!$E$8,'Расчет NPV'!$F$8,'Расчет NPV'!$B$8,'Расчет NPV'!$D$8)</f>
        <v/>
      </c>
      <c r="F3272" s="9">
        <f>_xlfn.BETA.INV(RAND(),'Расчет NPV'!$E$9,'Расчет NPV'!$F$9,'Расчет NPV'!$B$9,'Расчет NPV'!$D$9)</f>
        <v/>
      </c>
      <c r="G3272" s="9">
        <f>_xlfn.BETA.INV(RAND(),'Расчет NPV'!$E$10,'Расчет NPV'!$F$10,'Расчет NPV'!$B$10,'Расчет NPV'!$D$10)</f>
        <v/>
      </c>
      <c r="H3272" s="9">
        <f>((D3272*(1+E3272)^0*'Расчет NPV'!$C$14*(C3272-F3272)-G3272)-MAX((D3272*(1+E3272)^0*'Расчет NPV'!$C$14*(C3272-F3272)-G3272)-B3272/6,0)*'Расчет NPV'!$C$13)/(1+'Расчет NPV'!$C$12)^1</f>
        <v/>
      </c>
      <c r="I3272" s="9">
        <f>((D3272*(1+E3272)^1*(C3272-F3272)-G3272)-MAX((D3272*(1+E3272)^1*(C3272-F3272)-G3272)-B3272/6,0)*'Расчет NPV'!$C$13)/(1+'Расчет NPV'!$C$12)^2</f>
        <v/>
      </c>
      <c r="J3272" s="9">
        <f>((D3272*(1+E3272)^2*(C3272-F3272)-G3272)-MAX((D3272*(1+E3272)^2*(C3272-F3272)-G3272)-B3272/6,0)*'Расчет NPV'!$C$13)/(1+'Расчет NPV'!$C$12)^3</f>
        <v/>
      </c>
      <c r="K3272" s="9">
        <f>((D3272*(1+E3272)^3*(C3272-F3272)-G3272)-MAX((D3272*(1+E3272)^3*(C3272-F3272)-G3272)-B3272/6,0)*'Расчет NPV'!$C$13)/(1+'Расчет NPV'!$C$12)^4</f>
        <v/>
      </c>
      <c r="L3272" s="9">
        <f>((D3272*(1+E3272)^4*(C3272-F3272)-G3272)-MAX((D3272*(1+E3272)^4*(C3272-F3272)-G3272)-B3272/6,0)*'Расчет NPV'!$C$13)/(1+'Расчет NPV'!$C$12)^5</f>
        <v/>
      </c>
      <c r="M3272" s="9">
        <f>((D3272*(1+E3272)^5*(C3272-F3272)-G3272)-MAX((D3272*(1+E3272)^5*(C3272-F3272)-G3272)-B3272/6,0)*'Расчет NPV'!$C$13)/(1+'Расчет NPV'!$C$12)^6</f>
        <v/>
      </c>
      <c r="N3272" s="13">
        <f>SUM(H3272:M3272)-B3272</f>
        <v/>
      </c>
    </row>
    <row r="3273">
      <c r="A3273" t="n">
        <v>3269</v>
      </c>
      <c r="B3273" s="9">
        <f>_xlfn.BETA.INV(RAND(),'Расчет NPV'!$E$5,'Расчет NPV'!$F$5,'Расчет NPV'!$B$5,'Расчет NPV'!$D$5)</f>
        <v/>
      </c>
      <c r="C3273" s="9">
        <f>_xlfn.BETA.INV(RAND(),'Расчет NPV'!$E$6,'Расчет NPV'!$F$6,'Расчет NPV'!$B$6,'Расчет NPV'!$D$6)</f>
        <v/>
      </c>
      <c r="D3273" s="9">
        <f>_xlfn.BETA.INV(RAND(),'Расчет NPV'!$E$7,'Расчет NPV'!$F$7,'Расчет NPV'!$B$7,'Расчет NPV'!$D$7)</f>
        <v/>
      </c>
      <c r="E3273" s="5">
        <f>_xlfn.BETA.INV(RAND(),'Расчет NPV'!$E$8,'Расчет NPV'!$F$8,'Расчет NPV'!$B$8,'Расчет NPV'!$D$8)</f>
        <v/>
      </c>
      <c r="F3273" s="9">
        <f>_xlfn.BETA.INV(RAND(),'Расчет NPV'!$E$9,'Расчет NPV'!$F$9,'Расчет NPV'!$B$9,'Расчет NPV'!$D$9)</f>
        <v/>
      </c>
      <c r="G3273" s="9">
        <f>_xlfn.BETA.INV(RAND(),'Расчет NPV'!$E$10,'Расчет NPV'!$F$10,'Расчет NPV'!$B$10,'Расчет NPV'!$D$10)</f>
        <v/>
      </c>
      <c r="H3273" s="9">
        <f>((D3273*(1+E3273)^0*'Расчет NPV'!$C$14*(C3273-F3273)-G3273)-MAX((D3273*(1+E3273)^0*'Расчет NPV'!$C$14*(C3273-F3273)-G3273)-B3273/6,0)*'Расчет NPV'!$C$13)/(1+'Расчет NPV'!$C$12)^1</f>
        <v/>
      </c>
      <c r="I3273" s="9">
        <f>((D3273*(1+E3273)^1*(C3273-F3273)-G3273)-MAX((D3273*(1+E3273)^1*(C3273-F3273)-G3273)-B3273/6,0)*'Расчет NPV'!$C$13)/(1+'Расчет NPV'!$C$12)^2</f>
        <v/>
      </c>
      <c r="J3273" s="9">
        <f>((D3273*(1+E3273)^2*(C3273-F3273)-G3273)-MAX((D3273*(1+E3273)^2*(C3273-F3273)-G3273)-B3273/6,0)*'Расчет NPV'!$C$13)/(1+'Расчет NPV'!$C$12)^3</f>
        <v/>
      </c>
      <c r="K3273" s="9">
        <f>((D3273*(1+E3273)^3*(C3273-F3273)-G3273)-MAX((D3273*(1+E3273)^3*(C3273-F3273)-G3273)-B3273/6,0)*'Расчет NPV'!$C$13)/(1+'Расчет NPV'!$C$12)^4</f>
        <v/>
      </c>
      <c r="L3273" s="9">
        <f>((D3273*(1+E3273)^4*(C3273-F3273)-G3273)-MAX((D3273*(1+E3273)^4*(C3273-F3273)-G3273)-B3273/6,0)*'Расчет NPV'!$C$13)/(1+'Расчет NPV'!$C$12)^5</f>
        <v/>
      </c>
      <c r="M3273" s="9">
        <f>((D3273*(1+E3273)^5*(C3273-F3273)-G3273)-MAX((D3273*(1+E3273)^5*(C3273-F3273)-G3273)-B3273/6,0)*'Расчет NPV'!$C$13)/(1+'Расчет NPV'!$C$12)^6</f>
        <v/>
      </c>
      <c r="N3273" s="13">
        <f>SUM(H3273:M3273)-B3273</f>
        <v/>
      </c>
    </row>
    <row r="3274">
      <c r="A3274" t="n">
        <v>3270</v>
      </c>
      <c r="B3274" s="9">
        <f>_xlfn.BETA.INV(RAND(),'Расчет NPV'!$E$5,'Расчет NPV'!$F$5,'Расчет NPV'!$B$5,'Расчет NPV'!$D$5)</f>
        <v/>
      </c>
      <c r="C3274" s="9">
        <f>_xlfn.BETA.INV(RAND(),'Расчет NPV'!$E$6,'Расчет NPV'!$F$6,'Расчет NPV'!$B$6,'Расчет NPV'!$D$6)</f>
        <v/>
      </c>
      <c r="D3274" s="9">
        <f>_xlfn.BETA.INV(RAND(),'Расчет NPV'!$E$7,'Расчет NPV'!$F$7,'Расчет NPV'!$B$7,'Расчет NPV'!$D$7)</f>
        <v/>
      </c>
      <c r="E3274" s="5">
        <f>_xlfn.BETA.INV(RAND(),'Расчет NPV'!$E$8,'Расчет NPV'!$F$8,'Расчет NPV'!$B$8,'Расчет NPV'!$D$8)</f>
        <v/>
      </c>
      <c r="F3274" s="9">
        <f>_xlfn.BETA.INV(RAND(),'Расчет NPV'!$E$9,'Расчет NPV'!$F$9,'Расчет NPV'!$B$9,'Расчет NPV'!$D$9)</f>
        <v/>
      </c>
      <c r="G3274" s="9">
        <f>_xlfn.BETA.INV(RAND(),'Расчет NPV'!$E$10,'Расчет NPV'!$F$10,'Расчет NPV'!$B$10,'Расчет NPV'!$D$10)</f>
        <v/>
      </c>
      <c r="H3274" s="9">
        <f>((D3274*(1+E3274)^0*'Расчет NPV'!$C$14*(C3274-F3274)-G3274)-MAX((D3274*(1+E3274)^0*'Расчет NPV'!$C$14*(C3274-F3274)-G3274)-B3274/6,0)*'Расчет NPV'!$C$13)/(1+'Расчет NPV'!$C$12)^1</f>
        <v/>
      </c>
      <c r="I3274" s="9">
        <f>((D3274*(1+E3274)^1*(C3274-F3274)-G3274)-MAX((D3274*(1+E3274)^1*(C3274-F3274)-G3274)-B3274/6,0)*'Расчет NPV'!$C$13)/(1+'Расчет NPV'!$C$12)^2</f>
        <v/>
      </c>
      <c r="J3274" s="9">
        <f>((D3274*(1+E3274)^2*(C3274-F3274)-G3274)-MAX((D3274*(1+E3274)^2*(C3274-F3274)-G3274)-B3274/6,0)*'Расчет NPV'!$C$13)/(1+'Расчет NPV'!$C$12)^3</f>
        <v/>
      </c>
      <c r="K3274" s="9">
        <f>((D3274*(1+E3274)^3*(C3274-F3274)-G3274)-MAX((D3274*(1+E3274)^3*(C3274-F3274)-G3274)-B3274/6,0)*'Расчет NPV'!$C$13)/(1+'Расчет NPV'!$C$12)^4</f>
        <v/>
      </c>
      <c r="L3274" s="9">
        <f>((D3274*(1+E3274)^4*(C3274-F3274)-G3274)-MAX((D3274*(1+E3274)^4*(C3274-F3274)-G3274)-B3274/6,0)*'Расчет NPV'!$C$13)/(1+'Расчет NPV'!$C$12)^5</f>
        <v/>
      </c>
      <c r="M3274" s="9">
        <f>((D3274*(1+E3274)^5*(C3274-F3274)-G3274)-MAX((D3274*(1+E3274)^5*(C3274-F3274)-G3274)-B3274/6,0)*'Расчет NPV'!$C$13)/(1+'Расчет NPV'!$C$12)^6</f>
        <v/>
      </c>
      <c r="N3274" s="13">
        <f>SUM(H3274:M3274)-B3274</f>
        <v/>
      </c>
    </row>
    <row r="3275">
      <c r="A3275" t="n">
        <v>3271</v>
      </c>
      <c r="B3275" s="9">
        <f>_xlfn.BETA.INV(RAND(),'Расчет NPV'!$E$5,'Расчет NPV'!$F$5,'Расчет NPV'!$B$5,'Расчет NPV'!$D$5)</f>
        <v/>
      </c>
      <c r="C3275" s="9">
        <f>_xlfn.BETA.INV(RAND(),'Расчет NPV'!$E$6,'Расчет NPV'!$F$6,'Расчет NPV'!$B$6,'Расчет NPV'!$D$6)</f>
        <v/>
      </c>
      <c r="D3275" s="9">
        <f>_xlfn.BETA.INV(RAND(),'Расчет NPV'!$E$7,'Расчет NPV'!$F$7,'Расчет NPV'!$B$7,'Расчет NPV'!$D$7)</f>
        <v/>
      </c>
      <c r="E3275" s="5">
        <f>_xlfn.BETA.INV(RAND(),'Расчет NPV'!$E$8,'Расчет NPV'!$F$8,'Расчет NPV'!$B$8,'Расчет NPV'!$D$8)</f>
        <v/>
      </c>
      <c r="F3275" s="9">
        <f>_xlfn.BETA.INV(RAND(),'Расчет NPV'!$E$9,'Расчет NPV'!$F$9,'Расчет NPV'!$B$9,'Расчет NPV'!$D$9)</f>
        <v/>
      </c>
      <c r="G3275" s="9">
        <f>_xlfn.BETA.INV(RAND(),'Расчет NPV'!$E$10,'Расчет NPV'!$F$10,'Расчет NPV'!$B$10,'Расчет NPV'!$D$10)</f>
        <v/>
      </c>
      <c r="H3275" s="9">
        <f>((D3275*(1+E3275)^0*'Расчет NPV'!$C$14*(C3275-F3275)-G3275)-MAX((D3275*(1+E3275)^0*'Расчет NPV'!$C$14*(C3275-F3275)-G3275)-B3275/6,0)*'Расчет NPV'!$C$13)/(1+'Расчет NPV'!$C$12)^1</f>
        <v/>
      </c>
      <c r="I3275" s="9">
        <f>((D3275*(1+E3275)^1*(C3275-F3275)-G3275)-MAX((D3275*(1+E3275)^1*(C3275-F3275)-G3275)-B3275/6,0)*'Расчет NPV'!$C$13)/(1+'Расчет NPV'!$C$12)^2</f>
        <v/>
      </c>
      <c r="J3275" s="9">
        <f>((D3275*(1+E3275)^2*(C3275-F3275)-G3275)-MAX((D3275*(1+E3275)^2*(C3275-F3275)-G3275)-B3275/6,0)*'Расчет NPV'!$C$13)/(1+'Расчет NPV'!$C$12)^3</f>
        <v/>
      </c>
      <c r="K3275" s="9">
        <f>((D3275*(1+E3275)^3*(C3275-F3275)-G3275)-MAX((D3275*(1+E3275)^3*(C3275-F3275)-G3275)-B3275/6,0)*'Расчет NPV'!$C$13)/(1+'Расчет NPV'!$C$12)^4</f>
        <v/>
      </c>
      <c r="L3275" s="9">
        <f>((D3275*(1+E3275)^4*(C3275-F3275)-G3275)-MAX((D3275*(1+E3275)^4*(C3275-F3275)-G3275)-B3275/6,0)*'Расчет NPV'!$C$13)/(1+'Расчет NPV'!$C$12)^5</f>
        <v/>
      </c>
      <c r="M3275" s="9">
        <f>((D3275*(1+E3275)^5*(C3275-F3275)-G3275)-MAX((D3275*(1+E3275)^5*(C3275-F3275)-G3275)-B3275/6,0)*'Расчет NPV'!$C$13)/(1+'Расчет NPV'!$C$12)^6</f>
        <v/>
      </c>
      <c r="N3275" s="13">
        <f>SUM(H3275:M3275)-B3275</f>
        <v/>
      </c>
    </row>
    <row r="3276">
      <c r="A3276" t="n">
        <v>3272</v>
      </c>
      <c r="B3276" s="9">
        <f>_xlfn.BETA.INV(RAND(),'Расчет NPV'!$E$5,'Расчет NPV'!$F$5,'Расчет NPV'!$B$5,'Расчет NPV'!$D$5)</f>
        <v/>
      </c>
      <c r="C3276" s="9">
        <f>_xlfn.BETA.INV(RAND(),'Расчет NPV'!$E$6,'Расчет NPV'!$F$6,'Расчет NPV'!$B$6,'Расчет NPV'!$D$6)</f>
        <v/>
      </c>
      <c r="D3276" s="9">
        <f>_xlfn.BETA.INV(RAND(),'Расчет NPV'!$E$7,'Расчет NPV'!$F$7,'Расчет NPV'!$B$7,'Расчет NPV'!$D$7)</f>
        <v/>
      </c>
      <c r="E3276" s="5">
        <f>_xlfn.BETA.INV(RAND(),'Расчет NPV'!$E$8,'Расчет NPV'!$F$8,'Расчет NPV'!$B$8,'Расчет NPV'!$D$8)</f>
        <v/>
      </c>
      <c r="F3276" s="9">
        <f>_xlfn.BETA.INV(RAND(),'Расчет NPV'!$E$9,'Расчет NPV'!$F$9,'Расчет NPV'!$B$9,'Расчет NPV'!$D$9)</f>
        <v/>
      </c>
      <c r="G3276" s="9">
        <f>_xlfn.BETA.INV(RAND(),'Расчет NPV'!$E$10,'Расчет NPV'!$F$10,'Расчет NPV'!$B$10,'Расчет NPV'!$D$10)</f>
        <v/>
      </c>
      <c r="H3276" s="9">
        <f>((D3276*(1+E3276)^0*'Расчет NPV'!$C$14*(C3276-F3276)-G3276)-MAX((D3276*(1+E3276)^0*'Расчет NPV'!$C$14*(C3276-F3276)-G3276)-B3276/6,0)*'Расчет NPV'!$C$13)/(1+'Расчет NPV'!$C$12)^1</f>
        <v/>
      </c>
      <c r="I3276" s="9">
        <f>((D3276*(1+E3276)^1*(C3276-F3276)-G3276)-MAX((D3276*(1+E3276)^1*(C3276-F3276)-G3276)-B3276/6,0)*'Расчет NPV'!$C$13)/(1+'Расчет NPV'!$C$12)^2</f>
        <v/>
      </c>
      <c r="J3276" s="9">
        <f>((D3276*(1+E3276)^2*(C3276-F3276)-G3276)-MAX((D3276*(1+E3276)^2*(C3276-F3276)-G3276)-B3276/6,0)*'Расчет NPV'!$C$13)/(1+'Расчет NPV'!$C$12)^3</f>
        <v/>
      </c>
      <c r="K3276" s="9">
        <f>((D3276*(1+E3276)^3*(C3276-F3276)-G3276)-MAX((D3276*(1+E3276)^3*(C3276-F3276)-G3276)-B3276/6,0)*'Расчет NPV'!$C$13)/(1+'Расчет NPV'!$C$12)^4</f>
        <v/>
      </c>
      <c r="L3276" s="9">
        <f>((D3276*(1+E3276)^4*(C3276-F3276)-G3276)-MAX((D3276*(1+E3276)^4*(C3276-F3276)-G3276)-B3276/6,0)*'Расчет NPV'!$C$13)/(1+'Расчет NPV'!$C$12)^5</f>
        <v/>
      </c>
      <c r="M3276" s="9">
        <f>((D3276*(1+E3276)^5*(C3276-F3276)-G3276)-MAX((D3276*(1+E3276)^5*(C3276-F3276)-G3276)-B3276/6,0)*'Расчет NPV'!$C$13)/(1+'Расчет NPV'!$C$12)^6</f>
        <v/>
      </c>
      <c r="N3276" s="13">
        <f>SUM(H3276:M3276)-B3276</f>
        <v/>
      </c>
    </row>
    <row r="3277">
      <c r="A3277" t="n">
        <v>3273</v>
      </c>
      <c r="B3277" s="9">
        <f>_xlfn.BETA.INV(RAND(),'Расчет NPV'!$E$5,'Расчет NPV'!$F$5,'Расчет NPV'!$B$5,'Расчет NPV'!$D$5)</f>
        <v/>
      </c>
      <c r="C3277" s="9">
        <f>_xlfn.BETA.INV(RAND(),'Расчет NPV'!$E$6,'Расчет NPV'!$F$6,'Расчет NPV'!$B$6,'Расчет NPV'!$D$6)</f>
        <v/>
      </c>
      <c r="D3277" s="9">
        <f>_xlfn.BETA.INV(RAND(),'Расчет NPV'!$E$7,'Расчет NPV'!$F$7,'Расчет NPV'!$B$7,'Расчет NPV'!$D$7)</f>
        <v/>
      </c>
      <c r="E3277" s="5">
        <f>_xlfn.BETA.INV(RAND(),'Расчет NPV'!$E$8,'Расчет NPV'!$F$8,'Расчет NPV'!$B$8,'Расчет NPV'!$D$8)</f>
        <v/>
      </c>
      <c r="F3277" s="9">
        <f>_xlfn.BETA.INV(RAND(),'Расчет NPV'!$E$9,'Расчет NPV'!$F$9,'Расчет NPV'!$B$9,'Расчет NPV'!$D$9)</f>
        <v/>
      </c>
      <c r="G3277" s="9">
        <f>_xlfn.BETA.INV(RAND(),'Расчет NPV'!$E$10,'Расчет NPV'!$F$10,'Расчет NPV'!$B$10,'Расчет NPV'!$D$10)</f>
        <v/>
      </c>
      <c r="H3277" s="9">
        <f>((D3277*(1+E3277)^0*'Расчет NPV'!$C$14*(C3277-F3277)-G3277)-MAX((D3277*(1+E3277)^0*'Расчет NPV'!$C$14*(C3277-F3277)-G3277)-B3277/6,0)*'Расчет NPV'!$C$13)/(1+'Расчет NPV'!$C$12)^1</f>
        <v/>
      </c>
      <c r="I3277" s="9">
        <f>((D3277*(1+E3277)^1*(C3277-F3277)-G3277)-MAX((D3277*(1+E3277)^1*(C3277-F3277)-G3277)-B3277/6,0)*'Расчет NPV'!$C$13)/(1+'Расчет NPV'!$C$12)^2</f>
        <v/>
      </c>
      <c r="J3277" s="9">
        <f>((D3277*(1+E3277)^2*(C3277-F3277)-G3277)-MAX((D3277*(1+E3277)^2*(C3277-F3277)-G3277)-B3277/6,0)*'Расчет NPV'!$C$13)/(1+'Расчет NPV'!$C$12)^3</f>
        <v/>
      </c>
      <c r="K3277" s="9">
        <f>((D3277*(1+E3277)^3*(C3277-F3277)-G3277)-MAX((D3277*(1+E3277)^3*(C3277-F3277)-G3277)-B3277/6,0)*'Расчет NPV'!$C$13)/(1+'Расчет NPV'!$C$12)^4</f>
        <v/>
      </c>
      <c r="L3277" s="9">
        <f>((D3277*(1+E3277)^4*(C3277-F3277)-G3277)-MAX((D3277*(1+E3277)^4*(C3277-F3277)-G3277)-B3277/6,0)*'Расчет NPV'!$C$13)/(1+'Расчет NPV'!$C$12)^5</f>
        <v/>
      </c>
      <c r="M3277" s="9">
        <f>((D3277*(1+E3277)^5*(C3277-F3277)-G3277)-MAX((D3277*(1+E3277)^5*(C3277-F3277)-G3277)-B3277/6,0)*'Расчет NPV'!$C$13)/(1+'Расчет NPV'!$C$12)^6</f>
        <v/>
      </c>
      <c r="N3277" s="13">
        <f>SUM(H3277:M3277)-B3277</f>
        <v/>
      </c>
    </row>
    <row r="3278">
      <c r="A3278" t="n">
        <v>3274</v>
      </c>
      <c r="B3278" s="9">
        <f>_xlfn.BETA.INV(RAND(),'Расчет NPV'!$E$5,'Расчет NPV'!$F$5,'Расчет NPV'!$B$5,'Расчет NPV'!$D$5)</f>
        <v/>
      </c>
      <c r="C3278" s="9">
        <f>_xlfn.BETA.INV(RAND(),'Расчет NPV'!$E$6,'Расчет NPV'!$F$6,'Расчет NPV'!$B$6,'Расчет NPV'!$D$6)</f>
        <v/>
      </c>
      <c r="D3278" s="9">
        <f>_xlfn.BETA.INV(RAND(),'Расчет NPV'!$E$7,'Расчет NPV'!$F$7,'Расчет NPV'!$B$7,'Расчет NPV'!$D$7)</f>
        <v/>
      </c>
      <c r="E3278" s="5">
        <f>_xlfn.BETA.INV(RAND(),'Расчет NPV'!$E$8,'Расчет NPV'!$F$8,'Расчет NPV'!$B$8,'Расчет NPV'!$D$8)</f>
        <v/>
      </c>
      <c r="F3278" s="9">
        <f>_xlfn.BETA.INV(RAND(),'Расчет NPV'!$E$9,'Расчет NPV'!$F$9,'Расчет NPV'!$B$9,'Расчет NPV'!$D$9)</f>
        <v/>
      </c>
      <c r="G3278" s="9">
        <f>_xlfn.BETA.INV(RAND(),'Расчет NPV'!$E$10,'Расчет NPV'!$F$10,'Расчет NPV'!$B$10,'Расчет NPV'!$D$10)</f>
        <v/>
      </c>
      <c r="H3278" s="9">
        <f>((D3278*(1+E3278)^0*'Расчет NPV'!$C$14*(C3278-F3278)-G3278)-MAX((D3278*(1+E3278)^0*'Расчет NPV'!$C$14*(C3278-F3278)-G3278)-B3278/6,0)*'Расчет NPV'!$C$13)/(1+'Расчет NPV'!$C$12)^1</f>
        <v/>
      </c>
      <c r="I3278" s="9">
        <f>((D3278*(1+E3278)^1*(C3278-F3278)-G3278)-MAX((D3278*(1+E3278)^1*(C3278-F3278)-G3278)-B3278/6,0)*'Расчет NPV'!$C$13)/(1+'Расчет NPV'!$C$12)^2</f>
        <v/>
      </c>
      <c r="J3278" s="9">
        <f>((D3278*(1+E3278)^2*(C3278-F3278)-G3278)-MAX((D3278*(1+E3278)^2*(C3278-F3278)-G3278)-B3278/6,0)*'Расчет NPV'!$C$13)/(1+'Расчет NPV'!$C$12)^3</f>
        <v/>
      </c>
      <c r="K3278" s="9">
        <f>((D3278*(1+E3278)^3*(C3278-F3278)-G3278)-MAX((D3278*(1+E3278)^3*(C3278-F3278)-G3278)-B3278/6,0)*'Расчет NPV'!$C$13)/(1+'Расчет NPV'!$C$12)^4</f>
        <v/>
      </c>
      <c r="L3278" s="9">
        <f>((D3278*(1+E3278)^4*(C3278-F3278)-G3278)-MAX((D3278*(1+E3278)^4*(C3278-F3278)-G3278)-B3278/6,0)*'Расчет NPV'!$C$13)/(1+'Расчет NPV'!$C$12)^5</f>
        <v/>
      </c>
      <c r="M3278" s="9">
        <f>((D3278*(1+E3278)^5*(C3278-F3278)-G3278)-MAX((D3278*(1+E3278)^5*(C3278-F3278)-G3278)-B3278/6,0)*'Расчет NPV'!$C$13)/(1+'Расчет NPV'!$C$12)^6</f>
        <v/>
      </c>
      <c r="N3278" s="13">
        <f>SUM(H3278:M3278)-B3278</f>
        <v/>
      </c>
    </row>
    <row r="3279">
      <c r="A3279" t="n">
        <v>3275</v>
      </c>
      <c r="B3279" s="9">
        <f>_xlfn.BETA.INV(RAND(),'Расчет NPV'!$E$5,'Расчет NPV'!$F$5,'Расчет NPV'!$B$5,'Расчет NPV'!$D$5)</f>
        <v/>
      </c>
      <c r="C3279" s="9">
        <f>_xlfn.BETA.INV(RAND(),'Расчет NPV'!$E$6,'Расчет NPV'!$F$6,'Расчет NPV'!$B$6,'Расчет NPV'!$D$6)</f>
        <v/>
      </c>
      <c r="D3279" s="9">
        <f>_xlfn.BETA.INV(RAND(),'Расчет NPV'!$E$7,'Расчет NPV'!$F$7,'Расчет NPV'!$B$7,'Расчет NPV'!$D$7)</f>
        <v/>
      </c>
      <c r="E3279" s="5">
        <f>_xlfn.BETA.INV(RAND(),'Расчет NPV'!$E$8,'Расчет NPV'!$F$8,'Расчет NPV'!$B$8,'Расчет NPV'!$D$8)</f>
        <v/>
      </c>
      <c r="F3279" s="9">
        <f>_xlfn.BETA.INV(RAND(),'Расчет NPV'!$E$9,'Расчет NPV'!$F$9,'Расчет NPV'!$B$9,'Расчет NPV'!$D$9)</f>
        <v/>
      </c>
      <c r="G3279" s="9">
        <f>_xlfn.BETA.INV(RAND(),'Расчет NPV'!$E$10,'Расчет NPV'!$F$10,'Расчет NPV'!$B$10,'Расчет NPV'!$D$10)</f>
        <v/>
      </c>
      <c r="H3279" s="9">
        <f>((D3279*(1+E3279)^0*'Расчет NPV'!$C$14*(C3279-F3279)-G3279)-MAX((D3279*(1+E3279)^0*'Расчет NPV'!$C$14*(C3279-F3279)-G3279)-B3279/6,0)*'Расчет NPV'!$C$13)/(1+'Расчет NPV'!$C$12)^1</f>
        <v/>
      </c>
      <c r="I3279" s="9">
        <f>((D3279*(1+E3279)^1*(C3279-F3279)-G3279)-MAX((D3279*(1+E3279)^1*(C3279-F3279)-G3279)-B3279/6,0)*'Расчет NPV'!$C$13)/(1+'Расчет NPV'!$C$12)^2</f>
        <v/>
      </c>
      <c r="J3279" s="9">
        <f>((D3279*(1+E3279)^2*(C3279-F3279)-G3279)-MAX((D3279*(1+E3279)^2*(C3279-F3279)-G3279)-B3279/6,0)*'Расчет NPV'!$C$13)/(1+'Расчет NPV'!$C$12)^3</f>
        <v/>
      </c>
      <c r="K3279" s="9">
        <f>((D3279*(1+E3279)^3*(C3279-F3279)-G3279)-MAX((D3279*(1+E3279)^3*(C3279-F3279)-G3279)-B3279/6,0)*'Расчет NPV'!$C$13)/(1+'Расчет NPV'!$C$12)^4</f>
        <v/>
      </c>
      <c r="L3279" s="9">
        <f>((D3279*(1+E3279)^4*(C3279-F3279)-G3279)-MAX((D3279*(1+E3279)^4*(C3279-F3279)-G3279)-B3279/6,0)*'Расчет NPV'!$C$13)/(1+'Расчет NPV'!$C$12)^5</f>
        <v/>
      </c>
      <c r="M3279" s="9">
        <f>((D3279*(1+E3279)^5*(C3279-F3279)-G3279)-MAX((D3279*(1+E3279)^5*(C3279-F3279)-G3279)-B3279/6,0)*'Расчет NPV'!$C$13)/(1+'Расчет NPV'!$C$12)^6</f>
        <v/>
      </c>
      <c r="N3279" s="13">
        <f>SUM(H3279:M3279)-B3279</f>
        <v/>
      </c>
    </row>
    <row r="3280">
      <c r="A3280" t="n">
        <v>3276</v>
      </c>
      <c r="B3280" s="9">
        <f>_xlfn.BETA.INV(RAND(),'Расчет NPV'!$E$5,'Расчет NPV'!$F$5,'Расчет NPV'!$B$5,'Расчет NPV'!$D$5)</f>
        <v/>
      </c>
      <c r="C3280" s="9">
        <f>_xlfn.BETA.INV(RAND(),'Расчет NPV'!$E$6,'Расчет NPV'!$F$6,'Расчет NPV'!$B$6,'Расчет NPV'!$D$6)</f>
        <v/>
      </c>
      <c r="D3280" s="9">
        <f>_xlfn.BETA.INV(RAND(),'Расчет NPV'!$E$7,'Расчет NPV'!$F$7,'Расчет NPV'!$B$7,'Расчет NPV'!$D$7)</f>
        <v/>
      </c>
      <c r="E3280" s="5">
        <f>_xlfn.BETA.INV(RAND(),'Расчет NPV'!$E$8,'Расчет NPV'!$F$8,'Расчет NPV'!$B$8,'Расчет NPV'!$D$8)</f>
        <v/>
      </c>
      <c r="F3280" s="9">
        <f>_xlfn.BETA.INV(RAND(),'Расчет NPV'!$E$9,'Расчет NPV'!$F$9,'Расчет NPV'!$B$9,'Расчет NPV'!$D$9)</f>
        <v/>
      </c>
      <c r="G3280" s="9">
        <f>_xlfn.BETA.INV(RAND(),'Расчет NPV'!$E$10,'Расчет NPV'!$F$10,'Расчет NPV'!$B$10,'Расчет NPV'!$D$10)</f>
        <v/>
      </c>
      <c r="H3280" s="9">
        <f>((D3280*(1+E3280)^0*'Расчет NPV'!$C$14*(C3280-F3280)-G3280)-MAX((D3280*(1+E3280)^0*'Расчет NPV'!$C$14*(C3280-F3280)-G3280)-B3280/6,0)*'Расчет NPV'!$C$13)/(1+'Расчет NPV'!$C$12)^1</f>
        <v/>
      </c>
      <c r="I3280" s="9">
        <f>((D3280*(1+E3280)^1*(C3280-F3280)-G3280)-MAX((D3280*(1+E3280)^1*(C3280-F3280)-G3280)-B3280/6,0)*'Расчет NPV'!$C$13)/(1+'Расчет NPV'!$C$12)^2</f>
        <v/>
      </c>
      <c r="J3280" s="9">
        <f>((D3280*(1+E3280)^2*(C3280-F3280)-G3280)-MAX((D3280*(1+E3280)^2*(C3280-F3280)-G3280)-B3280/6,0)*'Расчет NPV'!$C$13)/(1+'Расчет NPV'!$C$12)^3</f>
        <v/>
      </c>
      <c r="K3280" s="9">
        <f>((D3280*(1+E3280)^3*(C3280-F3280)-G3280)-MAX((D3280*(1+E3280)^3*(C3280-F3280)-G3280)-B3280/6,0)*'Расчет NPV'!$C$13)/(1+'Расчет NPV'!$C$12)^4</f>
        <v/>
      </c>
      <c r="L3280" s="9">
        <f>((D3280*(1+E3280)^4*(C3280-F3280)-G3280)-MAX((D3280*(1+E3280)^4*(C3280-F3280)-G3280)-B3280/6,0)*'Расчет NPV'!$C$13)/(1+'Расчет NPV'!$C$12)^5</f>
        <v/>
      </c>
      <c r="M3280" s="9">
        <f>((D3280*(1+E3280)^5*(C3280-F3280)-G3280)-MAX((D3280*(1+E3280)^5*(C3280-F3280)-G3280)-B3280/6,0)*'Расчет NPV'!$C$13)/(1+'Расчет NPV'!$C$12)^6</f>
        <v/>
      </c>
      <c r="N3280" s="13">
        <f>SUM(H3280:M3280)-B3280</f>
        <v/>
      </c>
    </row>
    <row r="3281">
      <c r="A3281" t="n">
        <v>3277</v>
      </c>
      <c r="B3281" s="9">
        <f>_xlfn.BETA.INV(RAND(),'Расчет NPV'!$E$5,'Расчет NPV'!$F$5,'Расчет NPV'!$B$5,'Расчет NPV'!$D$5)</f>
        <v/>
      </c>
      <c r="C3281" s="9">
        <f>_xlfn.BETA.INV(RAND(),'Расчет NPV'!$E$6,'Расчет NPV'!$F$6,'Расчет NPV'!$B$6,'Расчет NPV'!$D$6)</f>
        <v/>
      </c>
      <c r="D3281" s="9">
        <f>_xlfn.BETA.INV(RAND(),'Расчет NPV'!$E$7,'Расчет NPV'!$F$7,'Расчет NPV'!$B$7,'Расчет NPV'!$D$7)</f>
        <v/>
      </c>
      <c r="E3281" s="5">
        <f>_xlfn.BETA.INV(RAND(),'Расчет NPV'!$E$8,'Расчет NPV'!$F$8,'Расчет NPV'!$B$8,'Расчет NPV'!$D$8)</f>
        <v/>
      </c>
      <c r="F3281" s="9">
        <f>_xlfn.BETA.INV(RAND(),'Расчет NPV'!$E$9,'Расчет NPV'!$F$9,'Расчет NPV'!$B$9,'Расчет NPV'!$D$9)</f>
        <v/>
      </c>
      <c r="G3281" s="9">
        <f>_xlfn.BETA.INV(RAND(),'Расчет NPV'!$E$10,'Расчет NPV'!$F$10,'Расчет NPV'!$B$10,'Расчет NPV'!$D$10)</f>
        <v/>
      </c>
      <c r="H3281" s="9">
        <f>((D3281*(1+E3281)^0*'Расчет NPV'!$C$14*(C3281-F3281)-G3281)-MAX((D3281*(1+E3281)^0*'Расчет NPV'!$C$14*(C3281-F3281)-G3281)-B3281/6,0)*'Расчет NPV'!$C$13)/(1+'Расчет NPV'!$C$12)^1</f>
        <v/>
      </c>
      <c r="I3281" s="9">
        <f>((D3281*(1+E3281)^1*(C3281-F3281)-G3281)-MAX((D3281*(1+E3281)^1*(C3281-F3281)-G3281)-B3281/6,0)*'Расчет NPV'!$C$13)/(1+'Расчет NPV'!$C$12)^2</f>
        <v/>
      </c>
      <c r="J3281" s="9">
        <f>((D3281*(1+E3281)^2*(C3281-F3281)-G3281)-MAX((D3281*(1+E3281)^2*(C3281-F3281)-G3281)-B3281/6,0)*'Расчет NPV'!$C$13)/(1+'Расчет NPV'!$C$12)^3</f>
        <v/>
      </c>
      <c r="K3281" s="9">
        <f>((D3281*(1+E3281)^3*(C3281-F3281)-G3281)-MAX((D3281*(1+E3281)^3*(C3281-F3281)-G3281)-B3281/6,0)*'Расчет NPV'!$C$13)/(1+'Расчет NPV'!$C$12)^4</f>
        <v/>
      </c>
      <c r="L3281" s="9">
        <f>((D3281*(1+E3281)^4*(C3281-F3281)-G3281)-MAX((D3281*(1+E3281)^4*(C3281-F3281)-G3281)-B3281/6,0)*'Расчет NPV'!$C$13)/(1+'Расчет NPV'!$C$12)^5</f>
        <v/>
      </c>
      <c r="M3281" s="9">
        <f>((D3281*(1+E3281)^5*(C3281-F3281)-G3281)-MAX((D3281*(1+E3281)^5*(C3281-F3281)-G3281)-B3281/6,0)*'Расчет NPV'!$C$13)/(1+'Расчет NPV'!$C$12)^6</f>
        <v/>
      </c>
      <c r="N3281" s="13">
        <f>SUM(H3281:M3281)-B3281</f>
        <v/>
      </c>
    </row>
    <row r="3282">
      <c r="A3282" t="n">
        <v>3278</v>
      </c>
      <c r="B3282" s="9">
        <f>_xlfn.BETA.INV(RAND(),'Расчет NPV'!$E$5,'Расчет NPV'!$F$5,'Расчет NPV'!$B$5,'Расчет NPV'!$D$5)</f>
        <v/>
      </c>
      <c r="C3282" s="9">
        <f>_xlfn.BETA.INV(RAND(),'Расчет NPV'!$E$6,'Расчет NPV'!$F$6,'Расчет NPV'!$B$6,'Расчет NPV'!$D$6)</f>
        <v/>
      </c>
      <c r="D3282" s="9">
        <f>_xlfn.BETA.INV(RAND(),'Расчет NPV'!$E$7,'Расчет NPV'!$F$7,'Расчет NPV'!$B$7,'Расчет NPV'!$D$7)</f>
        <v/>
      </c>
      <c r="E3282" s="5">
        <f>_xlfn.BETA.INV(RAND(),'Расчет NPV'!$E$8,'Расчет NPV'!$F$8,'Расчет NPV'!$B$8,'Расчет NPV'!$D$8)</f>
        <v/>
      </c>
      <c r="F3282" s="9">
        <f>_xlfn.BETA.INV(RAND(),'Расчет NPV'!$E$9,'Расчет NPV'!$F$9,'Расчет NPV'!$B$9,'Расчет NPV'!$D$9)</f>
        <v/>
      </c>
      <c r="G3282" s="9">
        <f>_xlfn.BETA.INV(RAND(),'Расчет NPV'!$E$10,'Расчет NPV'!$F$10,'Расчет NPV'!$B$10,'Расчет NPV'!$D$10)</f>
        <v/>
      </c>
      <c r="H3282" s="9">
        <f>((D3282*(1+E3282)^0*'Расчет NPV'!$C$14*(C3282-F3282)-G3282)-MAX((D3282*(1+E3282)^0*'Расчет NPV'!$C$14*(C3282-F3282)-G3282)-B3282/6,0)*'Расчет NPV'!$C$13)/(1+'Расчет NPV'!$C$12)^1</f>
        <v/>
      </c>
      <c r="I3282" s="9">
        <f>((D3282*(1+E3282)^1*(C3282-F3282)-G3282)-MAX((D3282*(1+E3282)^1*(C3282-F3282)-G3282)-B3282/6,0)*'Расчет NPV'!$C$13)/(1+'Расчет NPV'!$C$12)^2</f>
        <v/>
      </c>
      <c r="J3282" s="9">
        <f>((D3282*(1+E3282)^2*(C3282-F3282)-G3282)-MAX((D3282*(1+E3282)^2*(C3282-F3282)-G3282)-B3282/6,0)*'Расчет NPV'!$C$13)/(1+'Расчет NPV'!$C$12)^3</f>
        <v/>
      </c>
      <c r="K3282" s="9">
        <f>((D3282*(1+E3282)^3*(C3282-F3282)-G3282)-MAX((D3282*(1+E3282)^3*(C3282-F3282)-G3282)-B3282/6,0)*'Расчет NPV'!$C$13)/(1+'Расчет NPV'!$C$12)^4</f>
        <v/>
      </c>
      <c r="L3282" s="9">
        <f>((D3282*(1+E3282)^4*(C3282-F3282)-G3282)-MAX((D3282*(1+E3282)^4*(C3282-F3282)-G3282)-B3282/6,0)*'Расчет NPV'!$C$13)/(1+'Расчет NPV'!$C$12)^5</f>
        <v/>
      </c>
      <c r="M3282" s="9">
        <f>((D3282*(1+E3282)^5*(C3282-F3282)-G3282)-MAX((D3282*(1+E3282)^5*(C3282-F3282)-G3282)-B3282/6,0)*'Расчет NPV'!$C$13)/(1+'Расчет NPV'!$C$12)^6</f>
        <v/>
      </c>
      <c r="N3282" s="13">
        <f>SUM(H3282:M3282)-B3282</f>
        <v/>
      </c>
    </row>
    <row r="3283">
      <c r="A3283" t="n">
        <v>3279</v>
      </c>
      <c r="B3283" s="9">
        <f>_xlfn.BETA.INV(RAND(),'Расчет NPV'!$E$5,'Расчет NPV'!$F$5,'Расчет NPV'!$B$5,'Расчет NPV'!$D$5)</f>
        <v/>
      </c>
      <c r="C3283" s="9">
        <f>_xlfn.BETA.INV(RAND(),'Расчет NPV'!$E$6,'Расчет NPV'!$F$6,'Расчет NPV'!$B$6,'Расчет NPV'!$D$6)</f>
        <v/>
      </c>
      <c r="D3283" s="9">
        <f>_xlfn.BETA.INV(RAND(),'Расчет NPV'!$E$7,'Расчет NPV'!$F$7,'Расчет NPV'!$B$7,'Расчет NPV'!$D$7)</f>
        <v/>
      </c>
      <c r="E3283" s="5">
        <f>_xlfn.BETA.INV(RAND(),'Расчет NPV'!$E$8,'Расчет NPV'!$F$8,'Расчет NPV'!$B$8,'Расчет NPV'!$D$8)</f>
        <v/>
      </c>
      <c r="F3283" s="9">
        <f>_xlfn.BETA.INV(RAND(),'Расчет NPV'!$E$9,'Расчет NPV'!$F$9,'Расчет NPV'!$B$9,'Расчет NPV'!$D$9)</f>
        <v/>
      </c>
      <c r="G3283" s="9">
        <f>_xlfn.BETA.INV(RAND(),'Расчет NPV'!$E$10,'Расчет NPV'!$F$10,'Расчет NPV'!$B$10,'Расчет NPV'!$D$10)</f>
        <v/>
      </c>
      <c r="H3283" s="9">
        <f>((D3283*(1+E3283)^0*'Расчет NPV'!$C$14*(C3283-F3283)-G3283)-MAX((D3283*(1+E3283)^0*'Расчет NPV'!$C$14*(C3283-F3283)-G3283)-B3283/6,0)*'Расчет NPV'!$C$13)/(1+'Расчет NPV'!$C$12)^1</f>
        <v/>
      </c>
      <c r="I3283" s="9">
        <f>((D3283*(1+E3283)^1*(C3283-F3283)-G3283)-MAX((D3283*(1+E3283)^1*(C3283-F3283)-G3283)-B3283/6,0)*'Расчет NPV'!$C$13)/(1+'Расчет NPV'!$C$12)^2</f>
        <v/>
      </c>
      <c r="J3283" s="9">
        <f>((D3283*(1+E3283)^2*(C3283-F3283)-G3283)-MAX((D3283*(1+E3283)^2*(C3283-F3283)-G3283)-B3283/6,0)*'Расчет NPV'!$C$13)/(1+'Расчет NPV'!$C$12)^3</f>
        <v/>
      </c>
      <c r="K3283" s="9">
        <f>((D3283*(1+E3283)^3*(C3283-F3283)-G3283)-MAX((D3283*(1+E3283)^3*(C3283-F3283)-G3283)-B3283/6,0)*'Расчет NPV'!$C$13)/(1+'Расчет NPV'!$C$12)^4</f>
        <v/>
      </c>
      <c r="L3283" s="9">
        <f>((D3283*(1+E3283)^4*(C3283-F3283)-G3283)-MAX((D3283*(1+E3283)^4*(C3283-F3283)-G3283)-B3283/6,0)*'Расчет NPV'!$C$13)/(1+'Расчет NPV'!$C$12)^5</f>
        <v/>
      </c>
      <c r="M3283" s="9">
        <f>((D3283*(1+E3283)^5*(C3283-F3283)-G3283)-MAX((D3283*(1+E3283)^5*(C3283-F3283)-G3283)-B3283/6,0)*'Расчет NPV'!$C$13)/(1+'Расчет NPV'!$C$12)^6</f>
        <v/>
      </c>
      <c r="N3283" s="13">
        <f>SUM(H3283:M3283)-B3283</f>
        <v/>
      </c>
    </row>
    <row r="3284">
      <c r="A3284" t="n">
        <v>3280</v>
      </c>
      <c r="B3284" s="9">
        <f>_xlfn.BETA.INV(RAND(),'Расчет NPV'!$E$5,'Расчет NPV'!$F$5,'Расчет NPV'!$B$5,'Расчет NPV'!$D$5)</f>
        <v/>
      </c>
      <c r="C3284" s="9">
        <f>_xlfn.BETA.INV(RAND(),'Расчет NPV'!$E$6,'Расчет NPV'!$F$6,'Расчет NPV'!$B$6,'Расчет NPV'!$D$6)</f>
        <v/>
      </c>
      <c r="D3284" s="9">
        <f>_xlfn.BETA.INV(RAND(),'Расчет NPV'!$E$7,'Расчет NPV'!$F$7,'Расчет NPV'!$B$7,'Расчет NPV'!$D$7)</f>
        <v/>
      </c>
      <c r="E3284" s="5">
        <f>_xlfn.BETA.INV(RAND(),'Расчет NPV'!$E$8,'Расчет NPV'!$F$8,'Расчет NPV'!$B$8,'Расчет NPV'!$D$8)</f>
        <v/>
      </c>
      <c r="F3284" s="9">
        <f>_xlfn.BETA.INV(RAND(),'Расчет NPV'!$E$9,'Расчет NPV'!$F$9,'Расчет NPV'!$B$9,'Расчет NPV'!$D$9)</f>
        <v/>
      </c>
      <c r="G3284" s="9">
        <f>_xlfn.BETA.INV(RAND(),'Расчет NPV'!$E$10,'Расчет NPV'!$F$10,'Расчет NPV'!$B$10,'Расчет NPV'!$D$10)</f>
        <v/>
      </c>
      <c r="H3284" s="9">
        <f>((D3284*(1+E3284)^0*'Расчет NPV'!$C$14*(C3284-F3284)-G3284)-MAX((D3284*(1+E3284)^0*'Расчет NPV'!$C$14*(C3284-F3284)-G3284)-B3284/6,0)*'Расчет NPV'!$C$13)/(1+'Расчет NPV'!$C$12)^1</f>
        <v/>
      </c>
      <c r="I3284" s="9">
        <f>((D3284*(1+E3284)^1*(C3284-F3284)-G3284)-MAX((D3284*(1+E3284)^1*(C3284-F3284)-G3284)-B3284/6,0)*'Расчет NPV'!$C$13)/(1+'Расчет NPV'!$C$12)^2</f>
        <v/>
      </c>
      <c r="J3284" s="9">
        <f>((D3284*(1+E3284)^2*(C3284-F3284)-G3284)-MAX((D3284*(1+E3284)^2*(C3284-F3284)-G3284)-B3284/6,0)*'Расчет NPV'!$C$13)/(1+'Расчет NPV'!$C$12)^3</f>
        <v/>
      </c>
      <c r="K3284" s="9">
        <f>((D3284*(1+E3284)^3*(C3284-F3284)-G3284)-MAX((D3284*(1+E3284)^3*(C3284-F3284)-G3284)-B3284/6,0)*'Расчет NPV'!$C$13)/(1+'Расчет NPV'!$C$12)^4</f>
        <v/>
      </c>
      <c r="L3284" s="9">
        <f>((D3284*(1+E3284)^4*(C3284-F3284)-G3284)-MAX((D3284*(1+E3284)^4*(C3284-F3284)-G3284)-B3284/6,0)*'Расчет NPV'!$C$13)/(1+'Расчет NPV'!$C$12)^5</f>
        <v/>
      </c>
      <c r="M3284" s="9">
        <f>((D3284*(1+E3284)^5*(C3284-F3284)-G3284)-MAX((D3284*(1+E3284)^5*(C3284-F3284)-G3284)-B3284/6,0)*'Расчет NPV'!$C$13)/(1+'Расчет NPV'!$C$12)^6</f>
        <v/>
      </c>
      <c r="N3284" s="13">
        <f>SUM(H3284:M3284)-B3284</f>
        <v/>
      </c>
    </row>
    <row r="3285">
      <c r="A3285" t="n">
        <v>3281</v>
      </c>
      <c r="B3285" s="9">
        <f>_xlfn.BETA.INV(RAND(),'Расчет NPV'!$E$5,'Расчет NPV'!$F$5,'Расчет NPV'!$B$5,'Расчет NPV'!$D$5)</f>
        <v/>
      </c>
      <c r="C3285" s="9">
        <f>_xlfn.BETA.INV(RAND(),'Расчет NPV'!$E$6,'Расчет NPV'!$F$6,'Расчет NPV'!$B$6,'Расчет NPV'!$D$6)</f>
        <v/>
      </c>
      <c r="D3285" s="9">
        <f>_xlfn.BETA.INV(RAND(),'Расчет NPV'!$E$7,'Расчет NPV'!$F$7,'Расчет NPV'!$B$7,'Расчет NPV'!$D$7)</f>
        <v/>
      </c>
      <c r="E3285" s="5">
        <f>_xlfn.BETA.INV(RAND(),'Расчет NPV'!$E$8,'Расчет NPV'!$F$8,'Расчет NPV'!$B$8,'Расчет NPV'!$D$8)</f>
        <v/>
      </c>
      <c r="F3285" s="9">
        <f>_xlfn.BETA.INV(RAND(),'Расчет NPV'!$E$9,'Расчет NPV'!$F$9,'Расчет NPV'!$B$9,'Расчет NPV'!$D$9)</f>
        <v/>
      </c>
      <c r="G3285" s="9">
        <f>_xlfn.BETA.INV(RAND(),'Расчет NPV'!$E$10,'Расчет NPV'!$F$10,'Расчет NPV'!$B$10,'Расчет NPV'!$D$10)</f>
        <v/>
      </c>
      <c r="H3285" s="9">
        <f>((D3285*(1+E3285)^0*'Расчет NPV'!$C$14*(C3285-F3285)-G3285)-MAX((D3285*(1+E3285)^0*'Расчет NPV'!$C$14*(C3285-F3285)-G3285)-B3285/6,0)*'Расчет NPV'!$C$13)/(1+'Расчет NPV'!$C$12)^1</f>
        <v/>
      </c>
      <c r="I3285" s="9">
        <f>((D3285*(1+E3285)^1*(C3285-F3285)-G3285)-MAX((D3285*(1+E3285)^1*(C3285-F3285)-G3285)-B3285/6,0)*'Расчет NPV'!$C$13)/(1+'Расчет NPV'!$C$12)^2</f>
        <v/>
      </c>
      <c r="J3285" s="9">
        <f>((D3285*(1+E3285)^2*(C3285-F3285)-G3285)-MAX((D3285*(1+E3285)^2*(C3285-F3285)-G3285)-B3285/6,0)*'Расчет NPV'!$C$13)/(1+'Расчет NPV'!$C$12)^3</f>
        <v/>
      </c>
      <c r="K3285" s="9">
        <f>((D3285*(1+E3285)^3*(C3285-F3285)-G3285)-MAX((D3285*(1+E3285)^3*(C3285-F3285)-G3285)-B3285/6,0)*'Расчет NPV'!$C$13)/(1+'Расчет NPV'!$C$12)^4</f>
        <v/>
      </c>
      <c r="L3285" s="9">
        <f>((D3285*(1+E3285)^4*(C3285-F3285)-G3285)-MAX((D3285*(1+E3285)^4*(C3285-F3285)-G3285)-B3285/6,0)*'Расчет NPV'!$C$13)/(1+'Расчет NPV'!$C$12)^5</f>
        <v/>
      </c>
      <c r="M3285" s="9">
        <f>((D3285*(1+E3285)^5*(C3285-F3285)-G3285)-MAX((D3285*(1+E3285)^5*(C3285-F3285)-G3285)-B3285/6,0)*'Расчет NPV'!$C$13)/(1+'Расчет NPV'!$C$12)^6</f>
        <v/>
      </c>
      <c r="N3285" s="13">
        <f>SUM(H3285:M3285)-B3285</f>
        <v/>
      </c>
    </row>
    <row r="3286">
      <c r="A3286" t="n">
        <v>3282</v>
      </c>
      <c r="B3286" s="9">
        <f>_xlfn.BETA.INV(RAND(),'Расчет NPV'!$E$5,'Расчет NPV'!$F$5,'Расчет NPV'!$B$5,'Расчет NPV'!$D$5)</f>
        <v/>
      </c>
      <c r="C3286" s="9">
        <f>_xlfn.BETA.INV(RAND(),'Расчет NPV'!$E$6,'Расчет NPV'!$F$6,'Расчет NPV'!$B$6,'Расчет NPV'!$D$6)</f>
        <v/>
      </c>
      <c r="D3286" s="9">
        <f>_xlfn.BETA.INV(RAND(),'Расчет NPV'!$E$7,'Расчет NPV'!$F$7,'Расчет NPV'!$B$7,'Расчет NPV'!$D$7)</f>
        <v/>
      </c>
      <c r="E3286" s="5">
        <f>_xlfn.BETA.INV(RAND(),'Расчет NPV'!$E$8,'Расчет NPV'!$F$8,'Расчет NPV'!$B$8,'Расчет NPV'!$D$8)</f>
        <v/>
      </c>
      <c r="F3286" s="9">
        <f>_xlfn.BETA.INV(RAND(),'Расчет NPV'!$E$9,'Расчет NPV'!$F$9,'Расчет NPV'!$B$9,'Расчет NPV'!$D$9)</f>
        <v/>
      </c>
      <c r="G3286" s="9">
        <f>_xlfn.BETA.INV(RAND(),'Расчет NPV'!$E$10,'Расчет NPV'!$F$10,'Расчет NPV'!$B$10,'Расчет NPV'!$D$10)</f>
        <v/>
      </c>
      <c r="H3286" s="9">
        <f>((D3286*(1+E3286)^0*'Расчет NPV'!$C$14*(C3286-F3286)-G3286)-MAX((D3286*(1+E3286)^0*'Расчет NPV'!$C$14*(C3286-F3286)-G3286)-B3286/6,0)*'Расчет NPV'!$C$13)/(1+'Расчет NPV'!$C$12)^1</f>
        <v/>
      </c>
      <c r="I3286" s="9">
        <f>((D3286*(1+E3286)^1*(C3286-F3286)-G3286)-MAX((D3286*(1+E3286)^1*(C3286-F3286)-G3286)-B3286/6,0)*'Расчет NPV'!$C$13)/(1+'Расчет NPV'!$C$12)^2</f>
        <v/>
      </c>
      <c r="J3286" s="9">
        <f>((D3286*(1+E3286)^2*(C3286-F3286)-G3286)-MAX((D3286*(1+E3286)^2*(C3286-F3286)-G3286)-B3286/6,0)*'Расчет NPV'!$C$13)/(1+'Расчет NPV'!$C$12)^3</f>
        <v/>
      </c>
      <c r="K3286" s="9">
        <f>((D3286*(1+E3286)^3*(C3286-F3286)-G3286)-MAX((D3286*(1+E3286)^3*(C3286-F3286)-G3286)-B3286/6,0)*'Расчет NPV'!$C$13)/(1+'Расчет NPV'!$C$12)^4</f>
        <v/>
      </c>
      <c r="L3286" s="9">
        <f>((D3286*(1+E3286)^4*(C3286-F3286)-G3286)-MAX((D3286*(1+E3286)^4*(C3286-F3286)-G3286)-B3286/6,0)*'Расчет NPV'!$C$13)/(1+'Расчет NPV'!$C$12)^5</f>
        <v/>
      </c>
      <c r="M3286" s="9">
        <f>((D3286*(1+E3286)^5*(C3286-F3286)-G3286)-MAX((D3286*(1+E3286)^5*(C3286-F3286)-G3286)-B3286/6,0)*'Расчет NPV'!$C$13)/(1+'Расчет NPV'!$C$12)^6</f>
        <v/>
      </c>
      <c r="N3286" s="13">
        <f>SUM(H3286:M3286)-B3286</f>
        <v/>
      </c>
    </row>
    <row r="3287">
      <c r="A3287" t="n">
        <v>3283</v>
      </c>
      <c r="B3287" s="9">
        <f>_xlfn.BETA.INV(RAND(),'Расчет NPV'!$E$5,'Расчет NPV'!$F$5,'Расчет NPV'!$B$5,'Расчет NPV'!$D$5)</f>
        <v/>
      </c>
      <c r="C3287" s="9">
        <f>_xlfn.BETA.INV(RAND(),'Расчет NPV'!$E$6,'Расчет NPV'!$F$6,'Расчет NPV'!$B$6,'Расчет NPV'!$D$6)</f>
        <v/>
      </c>
      <c r="D3287" s="9">
        <f>_xlfn.BETA.INV(RAND(),'Расчет NPV'!$E$7,'Расчет NPV'!$F$7,'Расчет NPV'!$B$7,'Расчет NPV'!$D$7)</f>
        <v/>
      </c>
      <c r="E3287" s="5">
        <f>_xlfn.BETA.INV(RAND(),'Расчет NPV'!$E$8,'Расчет NPV'!$F$8,'Расчет NPV'!$B$8,'Расчет NPV'!$D$8)</f>
        <v/>
      </c>
      <c r="F3287" s="9">
        <f>_xlfn.BETA.INV(RAND(),'Расчет NPV'!$E$9,'Расчет NPV'!$F$9,'Расчет NPV'!$B$9,'Расчет NPV'!$D$9)</f>
        <v/>
      </c>
      <c r="G3287" s="9">
        <f>_xlfn.BETA.INV(RAND(),'Расчет NPV'!$E$10,'Расчет NPV'!$F$10,'Расчет NPV'!$B$10,'Расчет NPV'!$D$10)</f>
        <v/>
      </c>
      <c r="H3287" s="9">
        <f>((D3287*(1+E3287)^0*'Расчет NPV'!$C$14*(C3287-F3287)-G3287)-MAX((D3287*(1+E3287)^0*'Расчет NPV'!$C$14*(C3287-F3287)-G3287)-B3287/6,0)*'Расчет NPV'!$C$13)/(1+'Расчет NPV'!$C$12)^1</f>
        <v/>
      </c>
      <c r="I3287" s="9">
        <f>((D3287*(1+E3287)^1*(C3287-F3287)-G3287)-MAX((D3287*(1+E3287)^1*(C3287-F3287)-G3287)-B3287/6,0)*'Расчет NPV'!$C$13)/(1+'Расчет NPV'!$C$12)^2</f>
        <v/>
      </c>
      <c r="J3287" s="9">
        <f>((D3287*(1+E3287)^2*(C3287-F3287)-G3287)-MAX((D3287*(1+E3287)^2*(C3287-F3287)-G3287)-B3287/6,0)*'Расчет NPV'!$C$13)/(1+'Расчет NPV'!$C$12)^3</f>
        <v/>
      </c>
      <c r="K3287" s="9">
        <f>((D3287*(1+E3287)^3*(C3287-F3287)-G3287)-MAX((D3287*(1+E3287)^3*(C3287-F3287)-G3287)-B3287/6,0)*'Расчет NPV'!$C$13)/(1+'Расчет NPV'!$C$12)^4</f>
        <v/>
      </c>
      <c r="L3287" s="9">
        <f>((D3287*(1+E3287)^4*(C3287-F3287)-G3287)-MAX((D3287*(1+E3287)^4*(C3287-F3287)-G3287)-B3287/6,0)*'Расчет NPV'!$C$13)/(1+'Расчет NPV'!$C$12)^5</f>
        <v/>
      </c>
      <c r="M3287" s="9">
        <f>((D3287*(1+E3287)^5*(C3287-F3287)-G3287)-MAX((D3287*(1+E3287)^5*(C3287-F3287)-G3287)-B3287/6,0)*'Расчет NPV'!$C$13)/(1+'Расчет NPV'!$C$12)^6</f>
        <v/>
      </c>
      <c r="N3287" s="13">
        <f>SUM(H3287:M3287)-B3287</f>
        <v/>
      </c>
    </row>
    <row r="3288">
      <c r="A3288" t="n">
        <v>3284</v>
      </c>
      <c r="B3288" s="9">
        <f>_xlfn.BETA.INV(RAND(),'Расчет NPV'!$E$5,'Расчет NPV'!$F$5,'Расчет NPV'!$B$5,'Расчет NPV'!$D$5)</f>
        <v/>
      </c>
      <c r="C3288" s="9">
        <f>_xlfn.BETA.INV(RAND(),'Расчет NPV'!$E$6,'Расчет NPV'!$F$6,'Расчет NPV'!$B$6,'Расчет NPV'!$D$6)</f>
        <v/>
      </c>
      <c r="D3288" s="9">
        <f>_xlfn.BETA.INV(RAND(),'Расчет NPV'!$E$7,'Расчет NPV'!$F$7,'Расчет NPV'!$B$7,'Расчет NPV'!$D$7)</f>
        <v/>
      </c>
      <c r="E3288" s="5">
        <f>_xlfn.BETA.INV(RAND(),'Расчет NPV'!$E$8,'Расчет NPV'!$F$8,'Расчет NPV'!$B$8,'Расчет NPV'!$D$8)</f>
        <v/>
      </c>
      <c r="F3288" s="9">
        <f>_xlfn.BETA.INV(RAND(),'Расчет NPV'!$E$9,'Расчет NPV'!$F$9,'Расчет NPV'!$B$9,'Расчет NPV'!$D$9)</f>
        <v/>
      </c>
      <c r="G3288" s="9">
        <f>_xlfn.BETA.INV(RAND(),'Расчет NPV'!$E$10,'Расчет NPV'!$F$10,'Расчет NPV'!$B$10,'Расчет NPV'!$D$10)</f>
        <v/>
      </c>
      <c r="H3288" s="9">
        <f>((D3288*(1+E3288)^0*'Расчет NPV'!$C$14*(C3288-F3288)-G3288)-MAX((D3288*(1+E3288)^0*'Расчет NPV'!$C$14*(C3288-F3288)-G3288)-B3288/6,0)*'Расчет NPV'!$C$13)/(1+'Расчет NPV'!$C$12)^1</f>
        <v/>
      </c>
      <c r="I3288" s="9">
        <f>((D3288*(1+E3288)^1*(C3288-F3288)-G3288)-MAX((D3288*(1+E3288)^1*(C3288-F3288)-G3288)-B3288/6,0)*'Расчет NPV'!$C$13)/(1+'Расчет NPV'!$C$12)^2</f>
        <v/>
      </c>
      <c r="J3288" s="9">
        <f>((D3288*(1+E3288)^2*(C3288-F3288)-G3288)-MAX((D3288*(1+E3288)^2*(C3288-F3288)-G3288)-B3288/6,0)*'Расчет NPV'!$C$13)/(1+'Расчет NPV'!$C$12)^3</f>
        <v/>
      </c>
      <c r="K3288" s="9">
        <f>((D3288*(1+E3288)^3*(C3288-F3288)-G3288)-MAX((D3288*(1+E3288)^3*(C3288-F3288)-G3288)-B3288/6,0)*'Расчет NPV'!$C$13)/(1+'Расчет NPV'!$C$12)^4</f>
        <v/>
      </c>
      <c r="L3288" s="9">
        <f>((D3288*(1+E3288)^4*(C3288-F3288)-G3288)-MAX((D3288*(1+E3288)^4*(C3288-F3288)-G3288)-B3288/6,0)*'Расчет NPV'!$C$13)/(1+'Расчет NPV'!$C$12)^5</f>
        <v/>
      </c>
      <c r="M3288" s="9">
        <f>((D3288*(1+E3288)^5*(C3288-F3288)-G3288)-MAX((D3288*(1+E3288)^5*(C3288-F3288)-G3288)-B3288/6,0)*'Расчет NPV'!$C$13)/(1+'Расчет NPV'!$C$12)^6</f>
        <v/>
      </c>
      <c r="N3288" s="13">
        <f>SUM(H3288:M3288)-B3288</f>
        <v/>
      </c>
    </row>
    <row r="3289">
      <c r="A3289" t="n">
        <v>3285</v>
      </c>
      <c r="B3289" s="9">
        <f>_xlfn.BETA.INV(RAND(),'Расчет NPV'!$E$5,'Расчет NPV'!$F$5,'Расчет NPV'!$B$5,'Расчет NPV'!$D$5)</f>
        <v/>
      </c>
      <c r="C3289" s="9">
        <f>_xlfn.BETA.INV(RAND(),'Расчет NPV'!$E$6,'Расчет NPV'!$F$6,'Расчет NPV'!$B$6,'Расчет NPV'!$D$6)</f>
        <v/>
      </c>
      <c r="D3289" s="9">
        <f>_xlfn.BETA.INV(RAND(),'Расчет NPV'!$E$7,'Расчет NPV'!$F$7,'Расчет NPV'!$B$7,'Расчет NPV'!$D$7)</f>
        <v/>
      </c>
      <c r="E3289" s="5">
        <f>_xlfn.BETA.INV(RAND(),'Расчет NPV'!$E$8,'Расчет NPV'!$F$8,'Расчет NPV'!$B$8,'Расчет NPV'!$D$8)</f>
        <v/>
      </c>
      <c r="F3289" s="9">
        <f>_xlfn.BETA.INV(RAND(),'Расчет NPV'!$E$9,'Расчет NPV'!$F$9,'Расчет NPV'!$B$9,'Расчет NPV'!$D$9)</f>
        <v/>
      </c>
      <c r="G3289" s="9">
        <f>_xlfn.BETA.INV(RAND(),'Расчет NPV'!$E$10,'Расчет NPV'!$F$10,'Расчет NPV'!$B$10,'Расчет NPV'!$D$10)</f>
        <v/>
      </c>
      <c r="H3289" s="9">
        <f>((D3289*(1+E3289)^0*'Расчет NPV'!$C$14*(C3289-F3289)-G3289)-MAX((D3289*(1+E3289)^0*'Расчет NPV'!$C$14*(C3289-F3289)-G3289)-B3289/6,0)*'Расчет NPV'!$C$13)/(1+'Расчет NPV'!$C$12)^1</f>
        <v/>
      </c>
      <c r="I3289" s="9">
        <f>((D3289*(1+E3289)^1*(C3289-F3289)-G3289)-MAX((D3289*(1+E3289)^1*(C3289-F3289)-G3289)-B3289/6,0)*'Расчет NPV'!$C$13)/(1+'Расчет NPV'!$C$12)^2</f>
        <v/>
      </c>
      <c r="J3289" s="9">
        <f>((D3289*(1+E3289)^2*(C3289-F3289)-G3289)-MAX((D3289*(1+E3289)^2*(C3289-F3289)-G3289)-B3289/6,0)*'Расчет NPV'!$C$13)/(1+'Расчет NPV'!$C$12)^3</f>
        <v/>
      </c>
      <c r="K3289" s="9">
        <f>((D3289*(1+E3289)^3*(C3289-F3289)-G3289)-MAX((D3289*(1+E3289)^3*(C3289-F3289)-G3289)-B3289/6,0)*'Расчет NPV'!$C$13)/(1+'Расчет NPV'!$C$12)^4</f>
        <v/>
      </c>
      <c r="L3289" s="9">
        <f>((D3289*(1+E3289)^4*(C3289-F3289)-G3289)-MAX((D3289*(1+E3289)^4*(C3289-F3289)-G3289)-B3289/6,0)*'Расчет NPV'!$C$13)/(1+'Расчет NPV'!$C$12)^5</f>
        <v/>
      </c>
      <c r="M3289" s="9">
        <f>((D3289*(1+E3289)^5*(C3289-F3289)-G3289)-MAX((D3289*(1+E3289)^5*(C3289-F3289)-G3289)-B3289/6,0)*'Расчет NPV'!$C$13)/(1+'Расчет NPV'!$C$12)^6</f>
        <v/>
      </c>
      <c r="N3289" s="13">
        <f>SUM(H3289:M3289)-B3289</f>
        <v/>
      </c>
    </row>
    <row r="3290">
      <c r="A3290" t="n">
        <v>3286</v>
      </c>
      <c r="B3290" s="9">
        <f>_xlfn.BETA.INV(RAND(),'Расчет NPV'!$E$5,'Расчет NPV'!$F$5,'Расчет NPV'!$B$5,'Расчет NPV'!$D$5)</f>
        <v/>
      </c>
      <c r="C3290" s="9">
        <f>_xlfn.BETA.INV(RAND(),'Расчет NPV'!$E$6,'Расчет NPV'!$F$6,'Расчет NPV'!$B$6,'Расчет NPV'!$D$6)</f>
        <v/>
      </c>
      <c r="D3290" s="9">
        <f>_xlfn.BETA.INV(RAND(),'Расчет NPV'!$E$7,'Расчет NPV'!$F$7,'Расчет NPV'!$B$7,'Расчет NPV'!$D$7)</f>
        <v/>
      </c>
      <c r="E3290" s="5">
        <f>_xlfn.BETA.INV(RAND(),'Расчет NPV'!$E$8,'Расчет NPV'!$F$8,'Расчет NPV'!$B$8,'Расчет NPV'!$D$8)</f>
        <v/>
      </c>
      <c r="F3290" s="9">
        <f>_xlfn.BETA.INV(RAND(),'Расчет NPV'!$E$9,'Расчет NPV'!$F$9,'Расчет NPV'!$B$9,'Расчет NPV'!$D$9)</f>
        <v/>
      </c>
      <c r="G3290" s="9">
        <f>_xlfn.BETA.INV(RAND(),'Расчет NPV'!$E$10,'Расчет NPV'!$F$10,'Расчет NPV'!$B$10,'Расчет NPV'!$D$10)</f>
        <v/>
      </c>
      <c r="H3290" s="9">
        <f>((D3290*(1+E3290)^0*'Расчет NPV'!$C$14*(C3290-F3290)-G3290)-MAX((D3290*(1+E3290)^0*'Расчет NPV'!$C$14*(C3290-F3290)-G3290)-B3290/6,0)*'Расчет NPV'!$C$13)/(1+'Расчет NPV'!$C$12)^1</f>
        <v/>
      </c>
      <c r="I3290" s="9">
        <f>((D3290*(1+E3290)^1*(C3290-F3290)-G3290)-MAX((D3290*(1+E3290)^1*(C3290-F3290)-G3290)-B3290/6,0)*'Расчет NPV'!$C$13)/(1+'Расчет NPV'!$C$12)^2</f>
        <v/>
      </c>
      <c r="J3290" s="9">
        <f>((D3290*(1+E3290)^2*(C3290-F3290)-G3290)-MAX((D3290*(1+E3290)^2*(C3290-F3290)-G3290)-B3290/6,0)*'Расчет NPV'!$C$13)/(1+'Расчет NPV'!$C$12)^3</f>
        <v/>
      </c>
      <c r="K3290" s="9">
        <f>((D3290*(1+E3290)^3*(C3290-F3290)-G3290)-MAX((D3290*(1+E3290)^3*(C3290-F3290)-G3290)-B3290/6,0)*'Расчет NPV'!$C$13)/(1+'Расчет NPV'!$C$12)^4</f>
        <v/>
      </c>
      <c r="L3290" s="9">
        <f>((D3290*(1+E3290)^4*(C3290-F3290)-G3290)-MAX((D3290*(1+E3290)^4*(C3290-F3290)-G3290)-B3290/6,0)*'Расчет NPV'!$C$13)/(1+'Расчет NPV'!$C$12)^5</f>
        <v/>
      </c>
      <c r="M3290" s="9">
        <f>((D3290*(1+E3290)^5*(C3290-F3290)-G3290)-MAX((D3290*(1+E3290)^5*(C3290-F3290)-G3290)-B3290/6,0)*'Расчет NPV'!$C$13)/(1+'Расчет NPV'!$C$12)^6</f>
        <v/>
      </c>
      <c r="N3290" s="13">
        <f>SUM(H3290:M3290)-B3290</f>
        <v/>
      </c>
    </row>
    <row r="3291">
      <c r="A3291" t="n">
        <v>3287</v>
      </c>
      <c r="B3291" s="9">
        <f>_xlfn.BETA.INV(RAND(),'Расчет NPV'!$E$5,'Расчет NPV'!$F$5,'Расчет NPV'!$B$5,'Расчет NPV'!$D$5)</f>
        <v/>
      </c>
      <c r="C3291" s="9">
        <f>_xlfn.BETA.INV(RAND(),'Расчет NPV'!$E$6,'Расчет NPV'!$F$6,'Расчет NPV'!$B$6,'Расчет NPV'!$D$6)</f>
        <v/>
      </c>
      <c r="D3291" s="9">
        <f>_xlfn.BETA.INV(RAND(),'Расчет NPV'!$E$7,'Расчет NPV'!$F$7,'Расчет NPV'!$B$7,'Расчет NPV'!$D$7)</f>
        <v/>
      </c>
      <c r="E3291" s="5">
        <f>_xlfn.BETA.INV(RAND(),'Расчет NPV'!$E$8,'Расчет NPV'!$F$8,'Расчет NPV'!$B$8,'Расчет NPV'!$D$8)</f>
        <v/>
      </c>
      <c r="F3291" s="9">
        <f>_xlfn.BETA.INV(RAND(),'Расчет NPV'!$E$9,'Расчет NPV'!$F$9,'Расчет NPV'!$B$9,'Расчет NPV'!$D$9)</f>
        <v/>
      </c>
      <c r="G3291" s="9">
        <f>_xlfn.BETA.INV(RAND(),'Расчет NPV'!$E$10,'Расчет NPV'!$F$10,'Расчет NPV'!$B$10,'Расчет NPV'!$D$10)</f>
        <v/>
      </c>
      <c r="H3291" s="9">
        <f>((D3291*(1+E3291)^0*'Расчет NPV'!$C$14*(C3291-F3291)-G3291)-MAX((D3291*(1+E3291)^0*'Расчет NPV'!$C$14*(C3291-F3291)-G3291)-B3291/6,0)*'Расчет NPV'!$C$13)/(1+'Расчет NPV'!$C$12)^1</f>
        <v/>
      </c>
      <c r="I3291" s="9">
        <f>((D3291*(1+E3291)^1*(C3291-F3291)-G3291)-MAX((D3291*(1+E3291)^1*(C3291-F3291)-G3291)-B3291/6,0)*'Расчет NPV'!$C$13)/(1+'Расчет NPV'!$C$12)^2</f>
        <v/>
      </c>
      <c r="J3291" s="9">
        <f>((D3291*(1+E3291)^2*(C3291-F3291)-G3291)-MAX((D3291*(1+E3291)^2*(C3291-F3291)-G3291)-B3291/6,0)*'Расчет NPV'!$C$13)/(1+'Расчет NPV'!$C$12)^3</f>
        <v/>
      </c>
      <c r="K3291" s="9">
        <f>((D3291*(1+E3291)^3*(C3291-F3291)-G3291)-MAX((D3291*(1+E3291)^3*(C3291-F3291)-G3291)-B3291/6,0)*'Расчет NPV'!$C$13)/(1+'Расчет NPV'!$C$12)^4</f>
        <v/>
      </c>
      <c r="L3291" s="9">
        <f>((D3291*(1+E3291)^4*(C3291-F3291)-G3291)-MAX((D3291*(1+E3291)^4*(C3291-F3291)-G3291)-B3291/6,0)*'Расчет NPV'!$C$13)/(1+'Расчет NPV'!$C$12)^5</f>
        <v/>
      </c>
      <c r="M3291" s="9">
        <f>((D3291*(1+E3291)^5*(C3291-F3291)-G3291)-MAX((D3291*(1+E3291)^5*(C3291-F3291)-G3291)-B3291/6,0)*'Расчет NPV'!$C$13)/(1+'Расчет NPV'!$C$12)^6</f>
        <v/>
      </c>
      <c r="N3291" s="13">
        <f>SUM(H3291:M3291)-B3291</f>
        <v/>
      </c>
    </row>
    <row r="3292">
      <c r="A3292" t="n">
        <v>3288</v>
      </c>
      <c r="B3292" s="9">
        <f>_xlfn.BETA.INV(RAND(),'Расчет NPV'!$E$5,'Расчет NPV'!$F$5,'Расчет NPV'!$B$5,'Расчет NPV'!$D$5)</f>
        <v/>
      </c>
      <c r="C3292" s="9">
        <f>_xlfn.BETA.INV(RAND(),'Расчет NPV'!$E$6,'Расчет NPV'!$F$6,'Расчет NPV'!$B$6,'Расчет NPV'!$D$6)</f>
        <v/>
      </c>
      <c r="D3292" s="9">
        <f>_xlfn.BETA.INV(RAND(),'Расчет NPV'!$E$7,'Расчет NPV'!$F$7,'Расчет NPV'!$B$7,'Расчет NPV'!$D$7)</f>
        <v/>
      </c>
      <c r="E3292" s="5">
        <f>_xlfn.BETA.INV(RAND(),'Расчет NPV'!$E$8,'Расчет NPV'!$F$8,'Расчет NPV'!$B$8,'Расчет NPV'!$D$8)</f>
        <v/>
      </c>
      <c r="F3292" s="9">
        <f>_xlfn.BETA.INV(RAND(),'Расчет NPV'!$E$9,'Расчет NPV'!$F$9,'Расчет NPV'!$B$9,'Расчет NPV'!$D$9)</f>
        <v/>
      </c>
      <c r="G3292" s="9">
        <f>_xlfn.BETA.INV(RAND(),'Расчет NPV'!$E$10,'Расчет NPV'!$F$10,'Расчет NPV'!$B$10,'Расчет NPV'!$D$10)</f>
        <v/>
      </c>
      <c r="H3292" s="9">
        <f>((D3292*(1+E3292)^0*'Расчет NPV'!$C$14*(C3292-F3292)-G3292)-MAX((D3292*(1+E3292)^0*'Расчет NPV'!$C$14*(C3292-F3292)-G3292)-B3292/6,0)*'Расчет NPV'!$C$13)/(1+'Расчет NPV'!$C$12)^1</f>
        <v/>
      </c>
      <c r="I3292" s="9">
        <f>((D3292*(1+E3292)^1*(C3292-F3292)-G3292)-MAX((D3292*(1+E3292)^1*(C3292-F3292)-G3292)-B3292/6,0)*'Расчет NPV'!$C$13)/(1+'Расчет NPV'!$C$12)^2</f>
        <v/>
      </c>
      <c r="J3292" s="9">
        <f>((D3292*(1+E3292)^2*(C3292-F3292)-G3292)-MAX((D3292*(1+E3292)^2*(C3292-F3292)-G3292)-B3292/6,0)*'Расчет NPV'!$C$13)/(1+'Расчет NPV'!$C$12)^3</f>
        <v/>
      </c>
      <c r="K3292" s="9">
        <f>((D3292*(1+E3292)^3*(C3292-F3292)-G3292)-MAX((D3292*(1+E3292)^3*(C3292-F3292)-G3292)-B3292/6,0)*'Расчет NPV'!$C$13)/(1+'Расчет NPV'!$C$12)^4</f>
        <v/>
      </c>
      <c r="L3292" s="9">
        <f>((D3292*(1+E3292)^4*(C3292-F3292)-G3292)-MAX((D3292*(1+E3292)^4*(C3292-F3292)-G3292)-B3292/6,0)*'Расчет NPV'!$C$13)/(1+'Расчет NPV'!$C$12)^5</f>
        <v/>
      </c>
      <c r="M3292" s="9">
        <f>((D3292*(1+E3292)^5*(C3292-F3292)-G3292)-MAX((D3292*(1+E3292)^5*(C3292-F3292)-G3292)-B3292/6,0)*'Расчет NPV'!$C$13)/(1+'Расчет NPV'!$C$12)^6</f>
        <v/>
      </c>
      <c r="N3292" s="13">
        <f>SUM(H3292:M3292)-B3292</f>
        <v/>
      </c>
    </row>
    <row r="3293">
      <c r="A3293" t="n">
        <v>3289</v>
      </c>
      <c r="B3293" s="9">
        <f>_xlfn.BETA.INV(RAND(),'Расчет NPV'!$E$5,'Расчет NPV'!$F$5,'Расчет NPV'!$B$5,'Расчет NPV'!$D$5)</f>
        <v/>
      </c>
      <c r="C3293" s="9">
        <f>_xlfn.BETA.INV(RAND(),'Расчет NPV'!$E$6,'Расчет NPV'!$F$6,'Расчет NPV'!$B$6,'Расчет NPV'!$D$6)</f>
        <v/>
      </c>
      <c r="D3293" s="9">
        <f>_xlfn.BETA.INV(RAND(),'Расчет NPV'!$E$7,'Расчет NPV'!$F$7,'Расчет NPV'!$B$7,'Расчет NPV'!$D$7)</f>
        <v/>
      </c>
      <c r="E3293" s="5">
        <f>_xlfn.BETA.INV(RAND(),'Расчет NPV'!$E$8,'Расчет NPV'!$F$8,'Расчет NPV'!$B$8,'Расчет NPV'!$D$8)</f>
        <v/>
      </c>
      <c r="F3293" s="9">
        <f>_xlfn.BETA.INV(RAND(),'Расчет NPV'!$E$9,'Расчет NPV'!$F$9,'Расчет NPV'!$B$9,'Расчет NPV'!$D$9)</f>
        <v/>
      </c>
      <c r="G3293" s="9">
        <f>_xlfn.BETA.INV(RAND(),'Расчет NPV'!$E$10,'Расчет NPV'!$F$10,'Расчет NPV'!$B$10,'Расчет NPV'!$D$10)</f>
        <v/>
      </c>
      <c r="H3293" s="9">
        <f>((D3293*(1+E3293)^0*'Расчет NPV'!$C$14*(C3293-F3293)-G3293)-MAX((D3293*(1+E3293)^0*'Расчет NPV'!$C$14*(C3293-F3293)-G3293)-B3293/6,0)*'Расчет NPV'!$C$13)/(1+'Расчет NPV'!$C$12)^1</f>
        <v/>
      </c>
      <c r="I3293" s="9">
        <f>((D3293*(1+E3293)^1*(C3293-F3293)-G3293)-MAX((D3293*(1+E3293)^1*(C3293-F3293)-G3293)-B3293/6,0)*'Расчет NPV'!$C$13)/(1+'Расчет NPV'!$C$12)^2</f>
        <v/>
      </c>
      <c r="J3293" s="9">
        <f>((D3293*(1+E3293)^2*(C3293-F3293)-G3293)-MAX((D3293*(1+E3293)^2*(C3293-F3293)-G3293)-B3293/6,0)*'Расчет NPV'!$C$13)/(1+'Расчет NPV'!$C$12)^3</f>
        <v/>
      </c>
      <c r="K3293" s="9">
        <f>((D3293*(1+E3293)^3*(C3293-F3293)-G3293)-MAX((D3293*(1+E3293)^3*(C3293-F3293)-G3293)-B3293/6,0)*'Расчет NPV'!$C$13)/(1+'Расчет NPV'!$C$12)^4</f>
        <v/>
      </c>
      <c r="L3293" s="9">
        <f>((D3293*(1+E3293)^4*(C3293-F3293)-G3293)-MAX((D3293*(1+E3293)^4*(C3293-F3293)-G3293)-B3293/6,0)*'Расчет NPV'!$C$13)/(1+'Расчет NPV'!$C$12)^5</f>
        <v/>
      </c>
      <c r="M3293" s="9">
        <f>((D3293*(1+E3293)^5*(C3293-F3293)-G3293)-MAX((D3293*(1+E3293)^5*(C3293-F3293)-G3293)-B3293/6,0)*'Расчет NPV'!$C$13)/(1+'Расчет NPV'!$C$12)^6</f>
        <v/>
      </c>
      <c r="N3293" s="13">
        <f>SUM(H3293:M3293)-B3293</f>
        <v/>
      </c>
    </row>
    <row r="3294">
      <c r="A3294" t="n">
        <v>3290</v>
      </c>
      <c r="B3294" s="9">
        <f>_xlfn.BETA.INV(RAND(),'Расчет NPV'!$E$5,'Расчет NPV'!$F$5,'Расчет NPV'!$B$5,'Расчет NPV'!$D$5)</f>
        <v/>
      </c>
      <c r="C3294" s="9">
        <f>_xlfn.BETA.INV(RAND(),'Расчет NPV'!$E$6,'Расчет NPV'!$F$6,'Расчет NPV'!$B$6,'Расчет NPV'!$D$6)</f>
        <v/>
      </c>
      <c r="D3294" s="9">
        <f>_xlfn.BETA.INV(RAND(),'Расчет NPV'!$E$7,'Расчет NPV'!$F$7,'Расчет NPV'!$B$7,'Расчет NPV'!$D$7)</f>
        <v/>
      </c>
      <c r="E3294" s="5">
        <f>_xlfn.BETA.INV(RAND(),'Расчет NPV'!$E$8,'Расчет NPV'!$F$8,'Расчет NPV'!$B$8,'Расчет NPV'!$D$8)</f>
        <v/>
      </c>
      <c r="F3294" s="9">
        <f>_xlfn.BETA.INV(RAND(),'Расчет NPV'!$E$9,'Расчет NPV'!$F$9,'Расчет NPV'!$B$9,'Расчет NPV'!$D$9)</f>
        <v/>
      </c>
      <c r="G3294" s="9">
        <f>_xlfn.BETA.INV(RAND(),'Расчет NPV'!$E$10,'Расчет NPV'!$F$10,'Расчет NPV'!$B$10,'Расчет NPV'!$D$10)</f>
        <v/>
      </c>
      <c r="H3294" s="9">
        <f>((D3294*(1+E3294)^0*'Расчет NPV'!$C$14*(C3294-F3294)-G3294)-MAX((D3294*(1+E3294)^0*'Расчет NPV'!$C$14*(C3294-F3294)-G3294)-B3294/6,0)*'Расчет NPV'!$C$13)/(1+'Расчет NPV'!$C$12)^1</f>
        <v/>
      </c>
      <c r="I3294" s="9">
        <f>((D3294*(1+E3294)^1*(C3294-F3294)-G3294)-MAX((D3294*(1+E3294)^1*(C3294-F3294)-G3294)-B3294/6,0)*'Расчет NPV'!$C$13)/(1+'Расчет NPV'!$C$12)^2</f>
        <v/>
      </c>
      <c r="J3294" s="9">
        <f>((D3294*(1+E3294)^2*(C3294-F3294)-G3294)-MAX((D3294*(1+E3294)^2*(C3294-F3294)-G3294)-B3294/6,0)*'Расчет NPV'!$C$13)/(1+'Расчет NPV'!$C$12)^3</f>
        <v/>
      </c>
      <c r="K3294" s="9">
        <f>((D3294*(1+E3294)^3*(C3294-F3294)-G3294)-MAX((D3294*(1+E3294)^3*(C3294-F3294)-G3294)-B3294/6,0)*'Расчет NPV'!$C$13)/(1+'Расчет NPV'!$C$12)^4</f>
        <v/>
      </c>
      <c r="L3294" s="9">
        <f>((D3294*(1+E3294)^4*(C3294-F3294)-G3294)-MAX((D3294*(1+E3294)^4*(C3294-F3294)-G3294)-B3294/6,0)*'Расчет NPV'!$C$13)/(1+'Расчет NPV'!$C$12)^5</f>
        <v/>
      </c>
      <c r="M3294" s="9">
        <f>((D3294*(1+E3294)^5*(C3294-F3294)-G3294)-MAX((D3294*(1+E3294)^5*(C3294-F3294)-G3294)-B3294/6,0)*'Расчет NPV'!$C$13)/(1+'Расчет NPV'!$C$12)^6</f>
        <v/>
      </c>
      <c r="N3294" s="13">
        <f>SUM(H3294:M3294)-B3294</f>
        <v/>
      </c>
    </row>
    <row r="3295">
      <c r="A3295" t="n">
        <v>3291</v>
      </c>
      <c r="B3295" s="9">
        <f>_xlfn.BETA.INV(RAND(),'Расчет NPV'!$E$5,'Расчет NPV'!$F$5,'Расчет NPV'!$B$5,'Расчет NPV'!$D$5)</f>
        <v/>
      </c>
      <c r="C3295" s="9">
        <f>_xlfn.BETA.INV(RAND(),'Расчет NPV'!$E$6,'Расчет NPV'!$F$6,'Расчет NPV'!$B$6,'Расчет NPV'!$D$6)</f>
        <v/>
      </c>
      <c r="D3295" s="9">
        <f>_xlfn.BETA.INV(RAND(),'Расчет NPV'!$E$7,'Расчет NPV'!$F$7,'Расчет NPV'!$B$7,'Расчет NPV'!$D$7)</f>
        <v/>
      </c>
      <c r="E3295" s="5">
        <f>_xlfn.BETA.INV(RAND(),'Расчет NPV'!$E$8,'Расчет NPV'!$F$8,'Расчет NPV'!$B$8,'Расчет NPV'!$D$8)</f>
        <v/>
      </c>
      <c r="F3295" s="9">
        <f>_xlfn.BETA.INV(RAND(),'Расчет NPV'!$E$9,'Расчет NPV'!$F$9,'Расчет NPV'!$B$9,'Расчет NPV'!$D$9)</f>
        <v/>
      </c>
      <c r="G3295" s="9">
        <f>_xlfn.BETA.INV(RAND(),'Расчет NPV'!$E$10,'Расчет NPV'!$F$10,'Расчет NPV'!$B$10,'Расчет NPV'!$D$10)</f>
        <v/>
      </c>
      <c r="H3295" s="9">
        <f>((D3295*(1+E3295)^0*'Расчет NPV'!$C$14*(C3295-F3295)-G3295)-MAX((D3295*(1+E3295)^0*'Расчет NPV'!$C$14*(C3295-F3295)-G3295)-B3295/6,0)*'Расчет NPV'!$C$13)/(1+'Расчет NPV'!$C$12)^1</f>
        <v/>
      </c>
      <c r="I3295" s="9">
        <f>((D3295*(1+E3295)^1*(C3295-F3295)-G3295)-MAX((D3295*(1+E3295)^1*(C3295-F3295)-G3295)-B3295/6,0)*'Расчет NPV'!$C$13)/(1+'Расчет NPV'!$C$12)^2</f>
        <v/>
      </c>
      <c r="J3295" s="9">
        <f>((D3295*(1+E3295)^2*(C3295-F3295)-G3295)-MAX((D3295*(1+E3295)^2*(C3295-F3295)-G3295)-B3295/6,0)*'Расчет NPV'!$C$13)/(1+'Расчет NPV'!$C$12)^3</f>
        <v/>
      </c>
      <c r="K3295" s="9">
        <f>((D3295*(1+E3295)^3*(C3295-F3295)-G3295)-MAX((D3295*(1+E3295)^3*(C3295-F3295)-G3295)-B3295/6,0)*'Расчет NPV'!$C$13)/(1+'Расчет NPV'!$C$12)^4</f>
        <v/>
      </c>
      <c r="L3295" s="9">
        <f>((D3295*(1+E3295)^4*(C3295-F3295)-G3295)-MAX((D3295*(1+E3295)^4*(C3295-F3295)-G3295)-B3295/6,0)*'Расчет NPV'!$C$13)/(1+'Расчет NPV'!$C$12)^5</f>
        <v/>
      </c>
      <c r="M3295" s="9">
        <f>((D3295*(1+E3295)^5*(C3295-F3295)-G3295)-MAX((D3295*(1+E3295)^5*(C3295-F3295)-G3295)-B3295/6,0)*'Расчет NPV'!$C$13)/(1+'Расчет NPV'!$C$12)^6</f>
        <v/>
      </c>
      <c r="N3295" s="13">
        <f>SUM(H3295:M3295)-B3295</f>
        <v/>
      </c>
    </row>
    <row r="3296">
      <c r="A3296" t="n">
        <v>3292</v>
      </c>
      <c r="B3296" s="9">
        <f>_xlfn.BETA.INV(RAND(),'Расчет NPV'!$E$5,'Расчет NPV'!$F$5,'Расчет NPV'!$B$5,'Расчет NPV'!$D$5)</f>
        <v/>
      </c>
      <c r="C3296" s="9">
        <f>_xlfn.BETA.INV(RAND(),'Расчет NPV'!$E$6,'Расчет NPV'!$F$6,'Расчет NPV'!$B$6,'Расчет NPV'!$D$6)</f>
        <v/>
      </c>
      <c r="D3296" s="9">
        <f>_xlfn.BETA.INV(RAND(),'Расчет NPV'!$E$7,'Расчет NPV'!$F$7,'Расчет NPV'!$B$7,'Расчет NPV'!$D$7)</f>
        <v/>
      </c>
      <c r="E3296" s="5">
        <f>_xlfn.BETA.INV(RAND(),'Расчет NPV'!$E$8,'Расчет NPV'!$F$8,'Расчет NPV'!$B$8,'Расчет NPV'!$D$8)</f>
        <v/>
      </c>
      <c r="F3296" s="9">
        <f>_xlfn.BETA.INV(RAND(),'Расчет NPV'!$E$9,'Расчет NPV'!$F$9,'Расчет NPV'!$B$9,'Расчет NPV'!$D$9)</f>
        <v/>
      </c>
      <c r="G3296" s="9">
        <f>_xlfn.BETA.INV(RAND(),'Расчет NPV'!$E$10,'Расчет NPV'!$F$10,'Расчет NPV'!$B$10,'Расчет NPV'!$D$10)</f>
        <v/>
      </c>
      <c r="H3296" s="9">
        <f>((D3296*(1+E3296)^0*'Расчет NPV'!$C$14*(C3296-F3296)-G3296)-MAX((D3296*(1+E3296)^0*'Расчет NPV'!$C$14*(C3296-F3296)-G3296)-B3296/6,0)*'Расчет NPV'!$C$13)/(1+'Расчет NPV'!$C$12)^1</f>
        <v/>
      </c>
      <c r="I3296" s="9">
        <f>((D3296*(1+E3296)^1*(C3296-F3296)-G3296)-MAX((D3296*(1+E3296)^1*(C3296-F3296)-G3296)-B3296/6,0)*'Расчет NPV'!$C$13)/(1+'Расчет NPV'!$C$12)^2</f>
        <v/>
      </c>
      <c r="J3296" s="9">
        <f>((D3296*(1+E3296)^2*(C3296-F3296)-G3296)-MAX((D3296*(1+E3296)^2*(C3296-F3296)-G3296)-B3296/6,0)*'Расчет NPV'!$C$13)/(1+'Расчет NPV'!$C$12)^3</f>
        <v/>
      </c>
      <c r="K3296" s="9">
        <f>((D3296*(1+E3296)^3*(C3296-F3296)-G3296)-MAX((D3296*(1+E3296)^3*(C3296-F3296)-G3296)-B3296/6,0)*'Расчет NPV'!$C$13)/(1+'Расчет NPV'!$C$12)^4</f>
        <v/>
      </c>
      <c r="L3296" s="9">
        <f>((D3296*(1+E3296)^4*(C3296-F3296)-G3296)-MAX((D3296*(1+E3296)^4*(C3296-F3296)-G3296)-B3296/6,0)*'Расчет NPV'!$C$13)/(1+'Расчет NPV'!$C$12)^5</f>
        <v/>
      </c>
      <c r="M3296" s="9">
        <f>((D3296*(1+E3296)^5*(C3296-F3296)-G3296)-MAX((D3296*(1+E3296)^5*(C3296-F3296)-G3296)-B3296/6,0)*'Расчет NPV'!$C$13)/(1+'Расчет NPV'!$C$12)^6</f>
        <v/>
      </c>
      <c r="N3296" s="13">
        <f>SUM(H3296:M3296)-B3296</f>
        <v/>
      </c>
    </row>
    <row r="3297">
      <c r="A3297" t="n">
        <v>3293</v>
      </c>
      <c r="B3297" s="9">
        <f>_xlfn.BETA.INV(RAND(),'Расчет NPV'!$E$5,'Расчет NPV'!$F$5,'Расчет NPV'!$B$5,'Расчет NPV'!$D$5)</f>
        <v/>
      </c>
      <c r="C3297" s="9">
        <f>_xlfn.BETA.INV(RAND(),'Расчет NPV'!$E$6,'Расчет NPV'!$F$6,'Расчет NPV'!$B$6,'Расчет NPV'!$D$6)</f>
        <v/>
      </c>
      <c r="D3297" s="9">
        <f>_xlfn.BETA.INV(RAND(),'Расчет NPV'!$E$7,'Расчет NPV'!$F$7,'Расчет NPV'!$B$7,'Расчет NPV'!$D$7)</f>
        <v/>
      </c>
      <c r="E3297" s="5">
        <f>_xlfn.BETA.INV(RAND(),'Расчет NPV'!$E$8,'Расчет NPV'!$F$8,'Расчет NPV'!$B$8,'Расчет NPV'!$D$8)</f>
        <v/>
      </c>
      <c r="F3297" s="9">
        <f>_xlfn.BETA.INV(RAND(),'Расчет NPV'!$E$9,'Расчет NPV'!$F$9,'Расчет NPV'!$B$9,'Расчет NPV'!$D$9)</f>
        <v/>
      </c>
      <c r="G3297" s="9">
        <f>_xlfn.BETA.INV(RAND(),'Расчет NPV'!$E$10,'Расчет NPV'!$F$10,'Расчет NPV'!$B$10,'Расчет NPV'!$D$10)</f>
        <v/>
      </c>
      <c r="H3297" s="9">
        <f>((D3297*(1+E3297)^0*'Расчет NPV'!$C$14*(C3297-F3297)-G3297)-MAX((D3297*(1+E3297)^0*'Расчет NPV'!$C$14*(C3297-F3297)-G3297)-B3297/6,0)*'Расчет NPV'!$C$13)/(1+'Расчет NPV'!$C$12)^1</f>
        <v/>
      </c>
      <c r="I3297" s="9">
        <f>((D3297*(1+E3297)^1*(C3297-F3297)-G3297)-MAX((D3297*(1+E3297)^1*(C3297-F3297)-G3297)-B3297/6,0)*'Расчет NPV'!$C$13)/(1+'Расчет NPV'!$C$12)^2</f>
        <v/>
      </c>
      <c r="J3297" s="9">
        <f>((D3297*(1+E3297)^2*(C3297-F3297)-G3297)-MAX((D3297*(1+E3297)^2*(C3297-F3297)-G3297)-B3297/6,0)*'Расчет NPV'!$C$13)/(1+'Расчет NPV'!$C$12)^3</f>
        <v/>
      </c>
      <c r="K3297" s="9">
        <f>((D3297*(1+E3297)^3*(C3297-F3297)-G3297)-MAX((D3297*(1+E3297)^3*(C3297-F3297)-G3297)-B3297/6,0)*'Расчет NPV'!$C$13)/(1+'Расчет NPV'!$C$12)^4</f>
        <v/>
      </c>
      <c r="L3297" s="9">
        <f>((D3297*(1+E3297)^4*(C3297-F3297)-G3297)-MAX((D3297*(1+E3297)^4*(C3297-F3297)-G3297)-B3297/6,0)*'Расчет NPV'!$C$13)/(1+'Расчет NPV'!$C$12)^5</f>
        <v/>
      </c>
      <c r="M3297" s="9">
        <f>((D3297*(1+E3297)^5*(C3297-F3297)-G3297)-MAX((D3297*(1+E3297)^5*(C3297-F3297)-G3297)-B3297/6,0)*'Расчет NPV'!$C$13)/(1+'Расчет NPV'!$C$12)^6</f>
        <v/>
      </c>
      <c r="N3297" s="13">
        <f>SUM(H3297:M3297)-B3297</f>
        <v/>
      </c>
    </row>
    <row r="3298">
      <c r="A3298" t="n">
        <v>3294</v>
      </c>
      <c r="B3298" s="9">
        <f>_xlfn.BETA.INV(RAND(),'Расчет NPV'!$E$5,'Расчет NPV'!$F$5,'Расчет NPV'!$B$5,'Расчет NPV'!$D$5)</f>
        <v/>
      </c>
      <c r="C3298" s="9">
        <f>_xlfn.BETA.INV(RAND(),'Расчет NPV'!$E$6,'Расчет NPV'!$F$6,'Расчет NPV'!$B$6,'Расчет NPV'!$D$6)</f>
        <v/>
      </c>
      <c r="D3298" s="9">
        <f>_xlfn.BETA.INV(RAND(),'Расчет NPV'!$E$7,'Расчет NPV'!$F$7,'Расчет NPV'!$B$7,'Расчет NPV'!$D$7)</f>
        <v/>
      </c>
      <c r="E3298" s="5">
        <f>_xlfn.BETA.INV(RAND(),'Расчет NPV'!$E$8,'Расчет NPV'!$F$8,'Расчет NPV'!$B$8,'Расчет NPV'!$D$8)</f>
        <v/>
      </c>
      <c r="F3298" s="9">
        <f>_xlfn.BETA.INV(RAND(),'Расчет NPV'!$E$9,'Расчет NPV'!$F$9,'Расчет NPV'!$B$9,'Расчет NPV'!$D$9)</f>
        <v/>
      </c>
      <c r="G3298" s="9">
        <f>_xlfn.BETA.INV(RAND(),'Расчет NPV'!$E$10,'Расчет NPV'!$F$10,'Расчет NPV'!$B$10,'Расчет NPV'!$D$10)</f>
        <v/>
      </c>
      <c r="H3298" s="9">
        <f>((D3298*(1+E3298)^0*'Расчет NPV'!$C$14*(C3298-F3298)-G3298)-MAX((D3298*(1+E3298)^0*'Расчет NPV'!$C$14*(C3298-F3298)-G3298)-B3298/6,0)*'Расчет NPV'!$C$13)/(1+'Расчет NPV'!$C$12)^1</f>
        <v/>
      </c>
      <c r="I3298" s="9">
        <f>((D3298*(1+E3298)^1*(C3298-F3298)-G3298)-MAX((D3298*(1+E3298)^1*(C3298-F3298)-G3298)-B3298/6,0)*'Расчет NPV'!$C$13)/(1+'Расчет NPV'!$C$12)^2</f>
        <v/>
      </c>
      <c r="J3298" s="9">
        <f>((D3298*(1+E3298)^2*(C3298-F3298)-G3298)-MAX((D3298*(1+E3298)^2*(C3298-F3298)-G3298)-B3298/6,0)*'Расчет NPV'!$C$13)/(1+'Расчет NPV'!$C$12)^3</f>
        <v/>
      </c>
      <c r="K3298" s="9">
        <f>((D3298*(1+E3298)^3*(C3298-F3298)-G3298)-MAX((D3298*(1+E3298)^3*(C3298-F3298)-G3298)-B3298/6,0)*'Расчет NPV'!$C$13)/(1+'Расчет NPV'!$C$12)^4</f>
        <v/>
      </c>
      <c r="L3298" s="9">
        <f>((D3298*(1+E3298)^4*(C3298-F3298)-G3298)-MAX((D3298*(1+E3298)^4*(C3298-F3298)-G3298)-B3298/6,0)*'Расчет NPV'!$C$13)/(1+'Расчет NPV'!$C$12)^5</f>
        <v/>
      </c>
      <c r="M3298" s="9">
        <f>((D3298*(1+E3298)^5*(C3298-F3298)-G3298)-MAX((D3298*(1+E3298)^5*(C3298-F3298)-G3298)-B3298/6,0)*'Расчет NPV'!$C$13)/(1+'Расчет NPV'!$C$12)^6</f>
        <v/>
      </c>
      <c r="N3298" s="13">
        <f>SUM(H3298:M3298)-B3298</f>
        <v/>
      </c>
    </row>
    <row r="3299">
      <c r="A3299" t="n">
        <v>3295</v>
      </c>
      <c r="B3299" s="9">
        <f>_xlfn.BETA.INV(RAND(),'Расчет NPV'!$E$5,'Расчет NPV'!$F$5,'Расчет NPV'!$B$5,'Расчет NPV'!$D$5)</f>
        <v/>
      </c>
      <c r="C3299" s="9">
        <f>_xlfn.BETA.INV(RAND(),'Расчет NPV'!$E$6,'Расчет NPV'!$F$6,'Расчет NPV'!$B$6,'Расчет NPV'!$D$6)</f>
        <v/>
      </c>
      <c r="D3299" s="9">
        <f>_xlfn.BETA.INV(RAND(),'Расчет NPV'!$E$7,'Расчет NPV'!$F$7,'Расчет NPV'!$B$7,'Расчет NPV'!$D$7)</f>
        <v/>
      </c>
      <c r="E3299" s="5">
        <f>_xlfn.BETA.INV(RAND(),'Расчет NPV'!$E$8,'Расчет NPV'!$F$8,'Расчет NPV'!$B$8,'Расчет NPV'!$D$8)</f>
        <v/>
      </c>
      <c r="F3299" s="9">
        <f>_xlfn.BETA.INV(RAND(),'Расчет NPV'!$E$9,'Расчет NPV'!$F$9,'Расчет NPV'!$B$9,'Расчет NPV'!$D$9)</f>
        <v/>
      </c>
      <c r="G3299" s="9">
        <f>_xlfn.BETA.INV(RAND(),'Расчет NPV'!$E$10,'Расчет NPV'!$F$10,'Расчет NPV'!$B$10,'Расчет NPV'!$D$10)</f>
        <v/>
      </c>
      <c r="H3299" s="9">
        <f>((D3299*(1+E3299)^0*'Расчет NPV'!$C$14*(C3299-F3299)-G3299)-MAX((D3299*(1+E3299)^0*'Расчет NPV'!$C$14*(C3299-F3299)-G3299)-B3299/6,0)*'Расчет NPV'!$C$13)/(1+'Расчет NPV'!$C$12)^1</f>
        <v/>
      </c>
      <c r="I3299" s="9">
        <f>((D3299*(1+E3299)^1*(C3299-F3299)-G3299)-MAX((D3299*(1+E3299)^1*(C3299-F3299)-G3299)-B3299/6,0)*'Расчет NPV'!$C$13)/(1+'Расчет NPV'!$C$12)^2</f>
        <v/>
      </c>
      <c r="J3299" s="9">
        <f>((D3299*(1+E3299)^2*(C3299-F3299)-G3299)-MAX((D3299*(1+E3299)^2*(C3299-F3299)-G3299)-B3299/6,0)*'Расчет NPV'!$C$13)/(1+'Расчет NPV'!$C$12)^3</f>
        <v/>
      </c>
      <c r="K3299" s="9">
        <f>((D3299*(1+E3299)^3*(C3299-F3299)-G3299)-MAX((D3299*(1+E3299)^3*(C3299-F3299)-G3299)-B3299/6,0)*'Расчет NPV'!$C$13)/(1+'Расчет NPV'!$C$12)^4</f>
        <v/>
      </c>
      <c r="L3299" s="9">
        <f>((D3299*(1+E3299)^4*(C3299-F3299)-G3299)-MAX((D3299*(1+E3299)^4*(C3299-F3299)-G3299)-B3299/6,0)*'Расчет NPV'!$C$13)/(1+'Расчет NPV'!$C$12)^5</f>
        <v/>
      </c>
      <c r="M3299" s="9">
        <f>((D3299*(1+E3299)^5*(C3299-F3299)-G3299)-MAX((D3299*(1+E3299)^5*(C3299-F3299)-G3299)-B3299/6,0)*'Расчет NPV'!$C$13)/(1+'Расчет NPV'!$C$12)^6</f>
        <v/>
      </c>
      <c r="N3299" s="13">
        <f>SUM(H3299:M3299)-B3299</f>
        <v/>
      </c>
    </row>
    <row r="3300">
      <c r="A3300" t="n">
        <v>3296</v>
      </c>
      <c r="B3300" s="9">
        <f>_xlfn.BETA.INV(RAND(),'Расчет NPV'!$E$5,'Расчет NPV'!$F$5,'Расчет NPV'!$B$5,'Расчет NPV'!$D$5)</f>
        <v/>
      </c>
      <c r="C3300" s="9">
        <f>_xlfn.BETA.INV(RAND(),'Расчет NPV'!$E$6,'Расчет NPV'!$F$6,'Расчет NPV'!$B$6,'Расчет NPV'!$D$6)</f>
        <v/>
      </c>
      <c r="D3300" s="9">
        <f>_xlfn.BETA.INV(RAND(),'Расчет NPV'!$E$7,'Расчет NPV'!$F$7,'Расчет NPV'!$B$7,'Расчет NPV'!$D$7)</f>
        <v/>
      </c>
      <c r="E3300" s="5">
        <f>_xlfn.BETA.INV(RAND(),'Расчет NPV'!$E$8,'Расчет NPV'!$F$8,'Расчет NPV'!$B$8,'Расчет NPV'!$D$8)</f>
        <v/>
      </c>
      <c r="F3300" s="9">
        <f>_xlfn.BETA.INV(RAND(),'Расчет NPV'!$E$9,'Расчет NPV'!$F$9,'Расчет NPV'!$B$9,'Расчет NPV'!$D$9)</f>
        <v/>
      </c>
      <c r="G3300" s="9">
        <f>_xlfn.BETA.INV(RAND(),'Расчет NPV'!$E$10,'Расчет NPV'!$F$10,'Расчет NPV'!$B$10,'Расчет NPV'!$D$10)</f>
        <v/>
      </c>
      <c r="H3300" s="9">
        <f>((D3300*(1+E3300)^0*'Расчет NPV'!$C$14*(C3300-F3300)-G3300)-MAX((D3300*(1+E3300)^0*'Расчет NPV'!$C$14*(C3300-F3300)-G3300)-B3300/6,0)*'Расчет NPV'!$C$13)/(1+'Расчет NPV'!$C$12)^1</f>
        <v/>
      </c>
      <c r="I3300" s="9">
        <f>((D3300*(1+E3300)^1*(C3300-F3300)-G3300)-MAX((D3300*(1+E3300)^1*(C3300-F3300)-G3300)-B3300/6,0)*'Расчет NPV'!$C$13)/(1+'Расчет NPV'!$C$12)^2</f>
        <v/>
      </c>
      <c r="J3300" s="9">
        <f>((D3300*(1+E3300)^2*(C3300-F3300)-G3300)-MAX((D3300*(1+E3300)^2*(C3300-F3300)-G3300)-B3300/6,0)*'Расчет NPV'!$C$13)/(1+'Расчет NPV'!$C$12)^3</f>
        <v/>
      </c>
      <c r="K3300" s="9">
        <f>((D3300*(1+E3300)^3*(C3300-F3300)-G3300)-MAX((D3300*(1+E3300)^3*(C3300-F3300)-G3300)-B3300/6,0)*'Расчет NPV'!$C$13)/(1+'Расчет NPV'!$C$12)^4</f>
        <v/>
      </c>
      <c r="L3300" s="9">
        <f>((D3300*(1+E3300)^4*(C3300-F3300)-G3300)-MAX((D3300*(1+E3300)^4*(C3300-F3300)-G3300)-B3300/6,0)*'Расчет NPV'!$C$13)/(1+'Расчет NPV'!$C$12)^5</f>
        <v/>
      </c>
      <c r="M3300" s="9">
        <f>((D3300*(1+E3300)^5*(C3300-F3300)-G3300)-MAX((D3300*(1+E3300)^5*(C3300-F3300)-G3300)-B3300/6,0)*'Расчет NPV'!$C$13)/(1+'Расчет NPV'!$C$12)^6</f>
        <v/>
      </c>
      <c r="N3300" s="13">
        <f>SUM(H3300:M3300)-B3300</f>
        <v/>
      </c>
    </row>
    <row r="3301">
      <c r="A3301" t="n">
        <v>3297</v>
      </c>
      <c r="B3301" s="9">
        <f>_xlfn.BETA.INV(RAND(),'Расчет NPV'!$E$5,'Расчет NPV'!$F$5,'Расчет NPV'!$B$5,'Расчет NPV'!$D$5)</f>
        <v/>
      </c>
      <c r="C3301" s="9">
        <f>_xlfn.BETA.INV(RAND(),'Расчет NPV'!$E$6,'Расчет NPV'!$F$6,'Расчет NPV'!$B$6,'Расчет NPV'!$D$6)</f>
        <v/>
      </c>
      <c r="D3301" s="9">
        <f>_xlfn.BETA.INV(RAND(),'Расчет NPV'!$E$7,'Расчет NPV'!$F$7,'Расчет NPV'!$B$7,'Расчет NPV'!$D$7)</f>
        <v/>
      </c>
      <c r="E3301" s="5">
        <f>_xlfn.BETA.INV(RAND(),'Расчет NPV'!$E$8,'Расчет NPV'!$F$8,'Расчет NPV'!$B$8,'Расчет NPV'!$D$8)</f>
        <v/>
      </c>
      <c r="F3301" s="9">
        <f>_xlfn.BETA.INV(RAND(),'Расчет NPV'!$E$9,'Расчет NPV'!$F$9,'Расчет NPV'!$B$9,'Расчет NPV'!$D$9)</f>
        <v/>
      </c>
      <c r="G3301" s="9">
        <f>_xlfn.BETA.INV(RAND(),'Расчет NPV'!$E$10,'Расчет NPV'!$F$10,'Расчет NPV'!$B$10,'Расчет NPV'!$D$10)</f>
        <v/>
      </c>
      <c r="H3301" s="9">
        <f>((D3301*(1+E3301)^0*'Расчет NPV'!$C$14*(C3301-F3301)-G3301)-MAX((D3301*(1+E3301)^0*'Расчет NPV'!$C$14*(C3301-F3301)-G3301)-B3301/6,0)*'Расчет NPV'!$C$13)/(1+'Расчет NPV'!$C$12)^1</f>
        <v/>
      </c>
      <c r="I3301" s="9">
        <f>((D3301*(1+E3301)^1*(C3301-F3301)-G3301)-MAX((D3301*(1+E3301)^1*(C3301-F3301)-G3301)-B3301/6,0)*'Расчет NPV'!$C$13)/(1+'Расчет NPV'!$C$12)^2</f>
        <v/>
      </c>
      <c r="J3301" s="9">
        <f>((D3301*(1+E3301)^2*(C3301-F3301)-G3301)-MAX((D3301*(1+E3301)^2*(C3301-F3301)-G3301)-B3301/6,0)*'Расчет NPV'!$C$13)/(1+'Расчет NPV'!$C$12)^3</f>
        <v/>
      </c>
      <c r="K3301" s="9">
        <f>((D3301*(1+E3301)^3*(C3301-F3301)-G3301)-MAX((D3301*(1+E3301)^3*(C3301-F3301)-G3301)-B3301/6,0)*'Расчет NPV'!$C$13)/(1+'Расчет NPV'!$C$12)^4</f>
        <v/>
      </c>
      <c r="L3301" s="9">
        <f>((D3301*(1+E3301)^4*(C3301-F3301)-G3301)-MAX((D3301*(1+E3301)^4*(C3301-F3301)-G3301)-B3301/6,0)*'Расчет NPV'!$C$13)/(1+'Расчет NPV'!$C$12)^5</f>
        <v/>
      </c>
      <c r="M3301" s="9">
        <f>((D3301*(1+E3301)^5*(C3301-F3301)-G3301)-MAX((D3301*(1+E3301)^5*(C3301-F3301)-G3301)-B3301/6,0)*'Расчет NPV'!$C$13)/(1+'Расчет NPV'!$C$12)^6</f>
        <v/>
      </c>
      <c r="N3301" s="13">
        <f>SUM(H3301:M3301)-B3301</f>
        <v/>
      </c>
    </row>
    <row r="3302">
      <c r="A3302" t="n">
        <v>3298</v>
      </c>
      <c r="B3302" s="9">
        <f>_xlfn.BETA.INV(RAND(),'Расчет NPV'!$E$5,'Расчет NPV'!$F$5,'Расчет NPV'!$B$5,'Расчет NPV'!$D$5)</f>
        <v/>
      </c>
      <c r="C3302" s="9">
        <f>_xlfn.BETA.INV(RAND(),'Расчет NPV'!$E$6,'Расчет NPV'!$F$6,'Расчет NPV'!$B$6,'Расчет NPV'!$D$6)</f>
        <v/>
      </c>
      <c r="D3302" s="9">
        <f>_xlfn.BETA.INV(RAND(),'Расчет NPV'!$E$7,'Расчет NPV'!$F$7,'Расчет NPV'!$B$7,'Расчет NPV'!$D$7)</f>
        <v/>
      </c>
      <c r="E3302" s="5">
        <f>_xlfn.BETA.INV(RAND(),'Расчет NPV'!$E$8,'Расчет NPV'!$F$8,'Расчет NPV'!$B$8,'Расчет NPV'!$D$8)</f>
        <v/>
      </c>
      <c r="F3302" s="9">
        <f>_xlfn.BETA.INV(RAND(),'Расчет NPV'!$E$9,'Расчет NPV'!$F$9,'Расчет NPV'!$B$9,'Расчет NPV'!$D$9)</f>
        <v/>
      </c>
      <c r="G3302" s="9">
        <f>_xlfn.BETA.INV(RAND(),'Расчет NPV'!$E$10,'Расчет NPV'!$F$10,'Расчет NPV'!$B$10,'Расчет NPV'!$D$10)</f>
        <v/>
      </c>
      <c r="H3302" s="9">
        <f>((D3302*(1+E3302)^0*'Расчет NPV'!$C$14*(C3302-F3302)-G3302)-MAX((D3302*(1+E3302)^0*'Расчет NPV'!$C$14*(C3302-F3302)-G3302)-B3302/6,0)*'Расчет NPV'!$C$13)/(1+'Расчет NPV'!$C$12)^1</f>
        <v/>
      </c>
      <c r="I3302" s="9">
        <f>((D3302*(1+E3302)^1*(C3302-F3302)-G3302)-MAX((D3302*(1+E3302)^1*(C3302-F3302)-G3302)-B3302/6,0)*'Расчет NPV'!$C$13)/(1+'Расчет NPV'!$C$12)^2</f>
        <v/>
      </c>
      <c r="J3302" s="9">
        <f>((D3302*(1+E3302)^2*(C3302-F3302)-G3302)-MAX((D3302*(1+E3302)^2*(C3302-F3302)-G3302)-B3302/6,0)*'Расчет NPV'!$C$13)/(1+'Расчет NPV'!$C$12)^3</f>
        <v/>
      </c>
      <c r="K3302" s="9">
        <f>((D3302*(1+E3302)^3*(C3302-F3302)-G3302)-MAX((D3302*(1+E3302)^3*(C3302-F3302)-G3302)-B3302/6,0)*'Расчет NPV'!$C$13)/(1+'Расчет NPV'!$C$12)^4</f>
        <v/>
      </c>
      <c r="L3302" s="9">
        <f>((D3302*(1+E3302)^4*(C3302-F3302)-G3302)-MAX((D3302*(1+E3302)^4*(C3302-F3302)-G3302)-B3302/6,0)*'Расчет NPV'!$C$13)/(1+'Расчет NPV'!$C$12)^5</f>
        <v/>
      </c>
      <c r="M3302" s="9">
        <f>((D3302*(1+E3302)^5*(C3302-F3302)-G3302)-MAX((D3302*(1+E3302)^5*(C3302-F3302)-G3302)-B3302/6,0)*'Расчет NPV'!$C$13)/(1+'Расчет NPV'!$C$12)^6</f>
        <v/>
      </c>
      <c r="N3302" s="13">
        <f>SUM(H3302:M3302)-B3302</f>
        <v/>
      </c>
    </row>
    <row r="3303">
      <c r="A3303" t="n">
        <v>3299</v>
      </c>
      <c r="B3303" s="9">
        <f>_xlfn.BETA.INV(RAND(),'Расчет NPV'!$E$5,'Расчет NPV'!$F$5,'Расчет NPV'!$B$5,'Расчет NPV'!$D$5)</f>
        <v/>
      </c>
      <c r="C3303" s="9">
        <f>_xlfn.BETA.INV(RAND(),'Расчет NPV'!$E$6,'Расчет NPV'!$F$6,'Расчет NPV'!$B$6,'Расчет NPV'!$D$6)</f>
        <v/>
      </c>
      <c r="D3303" s="9">
        <f>_xlfn.BETA.INV(RAND(),'Расчет NPV'!$E$7,'Расчет NPV'!$F$7,'Расчет NPV'!$B$7,'Расчет NPV'!$D$7)</f>
        <v/>
      </c>
      <c r="E3303" s="5">
        <f>_xlfn.BETA.INV(RAND(),'Расчет NPV'!$E$8,'Расчет NPV'!$F$8,'Расчет NPV'!$B$8,'Расчет NPV'!$D$8)</f>
        <v/>
      </c>
      <c r="F3303" s="9">
        <f>_xlfn.BETA.INV(RAND(),'Расчет NPV'!$E$9,'Расчет NPV'!$F$9,'Расчет NPV'!$B$9,'Расчет NPV'!$D$9)</f>
        <v/>
      </c>
      <c r="G3303" s="9">
        <f>_xlfn.BETA.INV(RAND(),'Расчет NPV'!$E$10,'Расчет NPV'!$F$10,'Расчет NPV'!$B$10,'Расчет NPV'!$D$10)</f>
        <v/>
      </c>
      <c r="H3303" s="9">
        <f>((D3303*(1+E3303)^0*'Расчет NPV'!$C$14*(C3303-F3303)-G3303)-MAX((D3303*(1+E3303)^0*'Расчет NPV'!$C$14*(C3303-F3303)-G3303)-B3303/6,0)*'Расчет NPV'!$C$13)/(1+'Расчет NPV'!$C$12)^1</f>
        <v/>
      </c>
      <c r="I3303" s="9">
        <f>((D3303*(1+E3303)^1*(C3303-F3303)-G3303)-MAX((D3303*(1+E3303)^1*(C3303-F3303)-G3303)-B3303/6,0)*'Расчет NPV'!$C$13)/(1+'Расчет NPV'!$C$12)^2</f>
        <v/>
      </c>
      <c r="J3303" s="9">
        <f>((D3303*(1+E3303)^2*(C3303-F3303)-G3303)-MAX((D3303*(1+E3303)^2*(C3303-F3303)-G3303)-B3303/6,0)*'Расчет NPV'!$C$13)/(1+'Расчет NPV'!$C$12)^3</f>
        <v/>
      </c>
      <c r="K3303" s="9">
        <f>((D3303*(1+E3303)^3*(C3303-F3303)-G3303)-MAX((D3303*(1+E3303)^3*(C3303-F3303)-G3303)-B3303/6,0)*'Расчет NPV'!$C$13)/(1+'Расчет NPV'!$C$12)^4</f>
        <v/>
      </c>
      <c r="L3303" s="9">
        <f>((D3303*(1+E3303)^4*(C3303-F3303)-G3303)-MAX((D3303*(1+E3303)^4*(C3303-F3303)-G3303)-B3303/6,0)*'Расчет NPV'!$C$13)/(1+'Расчет NPV'!$C$12)^5</f>
        <v/>
      </c>
      <c r="M3303" s="9">
        <f>((D3303*(1+E3303)^5*(C3303-F3303)-G3303)-MAX((D3303*(1+E3303)^5*(C3303-F3303)-G3303)-B3303/6,0)*'Расчет NPV'!$C$13)/(1+'Расчет NPV'!$C$12)^6</f>
        <v/>
      </c>
      <c r="N3303" s="13">
        <f>SUM(H3303:M3303)-B3303</f>
        <v/>
      </c>
    </row>
    <row r="3304">
      <c r="A3304" t="n">
        <v>3300</v>
      </c>
      <c r="B3304" s="9">
        <f>_xlfn.BETA.INV(RAND(),'Расчет NPV'!$E$5,'Расчет NPV'!$F$5,'Расчет NPV'!$B$5,'Расчет NPV'!$D$5)</f>
        <v/>
      </c>
      <c r="C3304" s="9">
        <f>_xlfn.BETA.INV(RAND(),'Расчет NPV'!$E$6,'Расчет NPV'!$F$6,'Расчет NPV'!$B$6,'Расчет NPV'!$D$6)</f>
        <v/>
      </c>
      <c r="D3304" s="9">
        <f>_xlfn.BETA.INV(RAND(),'Расчет NPV'!$E$7,'Расчет NPV'!$F$7,'Расчет NPV'!$B$7,'Расчет NPV'!$D$7)</f>
        <v/>
      </c>
      <c r="E3304" s="5">
        <f>_xlfn.BETA.INV(RAND(),'Расчет NPV'!$E$8,'Расчет NPV'!$F$8,'Расчет NPV'!$B$8,'Расчет NPV'!$D$8)</f>
        <v/>
      </c>
      <c r="F3304" s="9">
        <f>_xlfn.BETA.INV(RAND(),'Расчет NPV'!$E$9,'Расчет NPV'!$F$9,'Расчет NPV'!$B$9,'Расчет NPV'!$D$9)</f>
        <v/>
      </c>
      <c r="G3304" s="9">
        <f>_xlfn.BETA.INV(RAND(),'Расчет NPV'!$E$10,'Расчет NPV'!$F$10,'Расчет NPV'!$B$10,'Расчет NPV'!$D$10)</f>
        <v/>
      </c>
      <c r="H3304" s="9">
        <f>((D3304*(1+E3304)^0*'Расчет NPV'!$C$14*(C3304-F3304)-G3304)-MAX((D3304*(1+E3304)^0*'Расчет NPV'!$C$14*(C3304-F3304)-G3304)-B3304/6,0)*'Расчет NPV'!$C$13)/(1+'Расчет NPV'!$C$12)^1</f>
        <v/>
      </c>
      <c r="I3304" s="9">
        <f>((D3304*(1+E3304)^1*(C3304-F3304)-G3304)-MAX((D3304*(1+E3304)^1*(C3304-F3304)-G3304)-B3304/6,0)*'Расчет NPV'!$C$13)/(1+'Расчет NPV'!$C$12)^2</f>
        <v/>
      </c>
      <c r="J3304" s="9">
        <f>((D3304*(1+E3304)^2*(C3304-F3304)-G3304)-MAX((D3304*(1+E3304)^2*(C3304-F3304)-G3304)-B3304/6,0)*'Расчет NPV'!$C$13)/(1+'Расчет NPV'!$C$12)^3</f>
        <v/>
      </c>
      <c r="K3304" s="9">
        <f>((D3304*(1+E3304)^3*(C3304-F3304)-G3304)-MAX((D3304*(1+E3304)^3*(C3304-F3304)-G3304)-B3304/6,0)*'Расчет NPV'!$C$13)/(1+'Расчет NPV'!$C$12)^4</f>
        <v/>
      </c>
      <c r="L3304" s="9">
        <f>((D3304*(1+E3304)^4*(C3304-F3304)-G3304)-MAX((D3304*(1+E3304)^4*(C3304-F3304)-G3304)-B3304/6,0)*'Расчет NPV'!$C$13)/(1+'Расчет NPV'!$C$12)^5</f>
        <v/>
      </c>
      <c r="M3304" s="9">
        <f>((D3304*(1+E3304)^5*(C3304-F3304)-G3304)-MAX((D3304*(1+E3304)^5*(C3304-F3304)-G3304)-B3304/6,0)*'Расчет NPV'!$C$13)/(1+'Расчет NPV'!$C$12)^6</f>
        <v/>
      </c>
      <c r="N3304" s="13">
        <f>SUM(H3304:M3304)-B3304</f>
        <v/>
      </c>
    </row>
    <row r="3305">
      <c r="A3305" t="n">
        <v>3301</v>
      </c>
      <c r="B3305" s="9">
        <f>_xlfn.BETA.INV(RAND(),'Расчет NPV'!$E$5,'Расчет NPV'!$F$5,'Расчет NPV'!$B$5,'Расчет NPV'!$D$5)</f>
        <v/>
      </c>
      <c r="C3305" s="9">
        <f>_xlfn.BETA.INV(RAND(),'Расчет NPV'!$E$6,'Расчет NPV'!$F$6,'Расчет NPV'!$B$6,'Расчет NPV'!$D$6)</f>
        <v/>
      </c>
      <c r="D3305" s="9">
        <f>_xlfn.BETA.INV(RAND(),'Расчет NPV'!$E$7,'Расчет NPV'!$F$7,'Расчет NPV'!$B$7,'Расчет NPV'!$D$7)</f>
        <v/>
      </c>
      <c r="E3305" s="5">
        <f>_xlfn.BETA.INV(RAND(),'Расчет NPV'!$E$8,'Расчет NPV'!$F$8,'Расчет NPV'!$B$8,'Расчет NPV'!$D$8)</f>
        <v/>
      </c>
      <c r="F3305" s="9">
        <f>_xlfn.BETA.INV(RAND(),'Расчет NPV'!$E$9,'Расчет NPV'!$F$9,'Расчет NPV'!$B$9,'Расчет NPV'!$D$9)</f>
        <v/>
      </c>
      <c r="G3305" s="9">
        <f>_xlfn.BETA.INV(RAND(),'Расчет NPV'!$E$10,'Расчет NPV'!$F$10,'Расчет NPV'!$B$10,'Расчет NPV'!$D$10)</f>
        <v/>
      </c>
      <c r="H3305" s="9">
        <f>((D3305*(1+E3305)^0*'Расчет NPV'!$C$14*(C3305-F3305)-G3305)-MAX((D3305*(1+E3305)^0*'Расчет NPV'!$C$14*(C3305-F3305)-G3305)-B3305/6,0)*'Расчет NPV'!$C$13)/(1+'Расчет NPV'!$C$12)^1</f>
        <v/>
      </c>
      <c r="I3305" s="9">
        <f>((D3305*(1+E3305)^1*(C3305-F3305)-G3305)-MAX((D3305*(1+E3305)^1*(C3305-F3305)-G3305)-B3305/6,0)*'Расчет NPV'!$C$13)/(1+'Расчет NPV'!$C$12)^2</f>
        <v/>
      </c>
      <c r="J3305" s="9">
        <f>((D3305*(1+E3305)^2*(C3305-F3305)-G3305)-MAX((D3305*(1+E3305)^2*(C3305-F3305)-G3305)-B3305/6,0)*'Расчет NPV'!$C$13)/(1+'Расчет NPV'!$C$12)^3</f>
        <v/>
      </c>
      <c r="K3305" s="9">
        <f>((D3305*(1+E3305)^3*(C3305-F3305)-G3305)-MAX((D3305*(1+E3305)^3*(C3305-F3305)-G3305)-B3305/6,0)*'Расчет NPV'!$C$13)/(1+'Расчет NPV'!$C$12)^4</f>
        <v/>
      </c>
      <c r="L3305" s="9">
        <f>((D3305*(1+E3305)^4*(C3305-F3305)-G3305)-MAX((D3305*(1+E3305)^4*(C3305-F3305)-G3305)-B3305/6,0)*'Расчет NPV'!$C$13)/(1+'Расчет NPV'!$C$12)^5</f>
        <v/>
      </c>
      <c r="M3305" s="9">
        <f>((D3305*(1+E3305)^5*(C3305-F3305)-G3305)-MAX((D3305*(1+E3305)^5*(C3305-F3305)-G3305)-B3305/6,0)*'Расчет NPV'!$C$13)/(1+'Расчет NPV'!$C$12)^6</f>
        <v/>
      </c>
      <c r="N3305" s="13">
        <f>SUM(H3305:M3305)-B3305</f>
        <v/>
      </c>
    </row>
    <row r="3306">
      <c r="A3306" t="n">
        <v>3302</v>
      </c>
      <c r="B3306" s="9">
        <f>_xlfn.BETA.INV(RAND(),'Расчет NPV'!$E$5,'Расчет NPV'!$F$5,'Расчет NPV'!$B$5,'Расчет NPV'!$D$5)</f>
        <v/>
      </c>
      <c r="C3306" s="9">
        <f>_xlfn.BETA.INV(RAND(),'Расчет NPV'!$E$6,'Расчет NPV'!$F$6,'Расчет NPV'!$B$6,'Расчет NPV'!$D$6)</f>
        <v/>
      </c>
      <c r="D3306" s="9">
        <f>_xlfn.BETA.INV(RAND(),'Расчет NPV'!$E$7,'Расчет NPV'!$F$7,'Расчет NPV'!$B$7,'Расчет NPV'!$D$7)</f>
        <v/>
      </c>
      <c r="E3306" s="5">
        <f>_xlfn.BETA.INV(RAND(),'Расчет NPV'!$E$8,'Расчет NPV'!$F$8,'Расчет NPV'!$B$8,'Расчет NPV'!$D$8)</f>
        <v/>
      </c>
      <c r="F3306" s="9">
        <f>_xlfn.BETA.INV(RAND(),'Расчет NPV'!$E$9,'Расчет NPV'!$F$9,'Расчет NPV'!$B$9,'Расчет NPV'!$D$9)</f>
        <v/>
      </c>
      <c r="G3306" s="9">
        <f>_xlfn.BETA.INV(RAND(),'Расчет NPV'!$E$10,'Расчет NPV'!$F$10,'Расчет NPV'!$B$10,'Расчет NPV'!$D$10)</f>
        <v/>
      </c>
      <c r="H3306" s="9">
        <f>((D3306*(1+E3306)^0*'Расчет NPV'!$C$14*(C3306-F3306)-G3306)-MAX((D3306*(1+E3306)^0*'Расчет NPV'!$C$14*(C3306-F3306)-G3306)-B3306/6,0)*'Расчет NPV'!$C$13)/(1+'Расчет NPV'!$C$12)^1</f>
        <v/>
      </c>
      <c r="I3306" s="9">
        <f>((D3306*(1+E3306)^1*(C3306-F3306)-G3306)-MAX((D3306*(1+E3306)^1*(C3306-F3306)-G3306)-B3306/6,0)*'Расчет NPV'!$C$13)/(1+'Расчет NPV'!$C$12)^2</f>
        <v/>
      </c>
      <c r="J3306" s="9">
        <f>((D3306*(1+E3306)^2*(C3306-F3306)-G3306)-MAX((D3306*(1+E3306)^2*(C3306-F3306)-G3306)-B3306/6,0)*'Расчет NPV'!$C$13)/(1+'Расчет NPV'!$C$12)^3</f>
        <v/>
      </c>
      <c r="K3306" s="9">
        <f>((D3306*(1+E3306)^3*(C3306-F3306)-G3306)-MAX((D3306*(1+E3306)^3*(C3306-F3306)-G3306)-B3306/6,0)*'Расчет NPV'!$C$13)/(1+'Расчет NPV'!$C$12)^4</f>
        <v/>
      </c>
      <c r="L3306" s="9">
        <f>((D3306*(1+E3306)^4*(C3306-F3306)-G3306)-MAX((D3306*(1+E3306)^4*(C3306-F3306)-G3306)-B3306/6,0)*'Расчет NPV'!$C$13)/(1+'Расчет NPV'!$C$12)^5</f>
        <v/>
      </c>
      <c r="M3306" s="9">
        <f>((D3306*(1+E3306)^5*(C3306-F3306)-G3306)-MAX((D3306*(1+E3306)^5*(C3306-F3306)-G3306)-B3306/6,0)*'Расчет NPV'!$C$13)/(1+'Расчет NPV'!$C$12)^6</f>
        <v/>
      </c>
      <c r="N3306" s="13">
        <f>SUM(H3306:M3306)-B3306</f>
        <v/>
      </c>
    </row>
    <row r="3307">
      <c r="A3307" t="n">
        <v>3303</v>
      </c>
      <c r="B3307" s="9">
        <f>_xlfn.BETA.INV(RAND(),'Расчет NPV'!$E$5,'Расчет NPV'!$F$5,'Расчет NPV'!$B$5,'Расчет NPV'!$D$5)</f>
        <v/>
      </c>
      <c r="C3307" s="9">
        <f>_xlfn.BETA.INV(RAND(),'Расчет NPV'!$E$6,'Расчет NPV'!$F$6,'Расчет NPV'!$B$6,'Расчет NPV'!$D$6)</f>
        <v/>
      </c>
      <c r="D3307" s="9">
        <f>_xlfn.BETA.INV(RAND(),'Расчет NPV'!$E$7,'Расчет NPV'!$F$7,'Расчет NPV'!$B$7,'Расчет NPV'!$D$7)</f>
        <v/>
      </c>
      <c r="E3307" s="5">
        <f>_xlfn.BETA.INV(RAND(),'Расчет NPV'!$E$8,'Расчет NPV'!$F$8,'Расчет NPV'!$B$8,'Расчет NPV'!$D$8)</f>
        <v/>
      </c>
      <c r="F3307" s="9">
        <f>_xlfn.BETA.INV(RAND(),'Расчет NPV'!$E$9,'Расчет NPV'!$F$9,'Расчет NPV'!$B$9,'Расчет NPV'!$D$9)</f>
        <v/>
      </c>
      <c r="G3307" s="9">
        <f>_xlfn.BETA.INV(RAND(),'Расчет NPV'!$E$10,'Расчет NPV'!$F$10,'Расчет NPV'!$B$10,'Расчет NPV'!$D$10)</f>
        <v/>
      </c>
      <c r="H3307" s="9">
        <f>((D3307*(1+E3307)^0*'Расчет NPV'!$C$14*(C3307-F3307)-G3307)-MAX((D3307*(1+E3307)^0*'Расчет NPV'!$C$14*(C3307-F3307)-G3307)-B3307/6,0)*'Расчет NPV'!$C$13)/(1+'Расчет NPV'!$C$12)^1</f>
        <v/>
      </c>
      <c r="I3307" s="9">
        <f>((D3307*(1+E3307)^1*(C3307-F3307)-G3307)-MAX((D3307*(1+E3307)^1*(C3307-F3307)-G3307)-B3307/6,0)*'Расчет NPV'!$C$13)/(1+'Расчет NPV'!$C$12)^2</f>
        <v/>
      </c>
      <c r="J3307" s="9">
        <f>((D3307*(1+E3307)^2*(C3307-F3307)-G3307)-MAX((D3307*(1+E3307)^2*(C3307-F3307)-G3307)-B3307/6,0)*'Расчет NPV'!$C$13)/(1+'Расчет NPV'!$C$12)^3</f>
        <v/>
      </c>
      <c r="K3307" s="9">
        <f>((D3307*(1+E3307)^3*(C3307-F3307)-G3307)-MAX((D3307*(1+E3307)^3*(C3307-F3307)-G3307)-B3307/6,0)*'Расчет NPV'!$C$13)/(1+'Расчет NPV'!$C$12)^4</f>
        <v/>
      </c>
      <c r="L3307" s="9">
        <f>((D3307*(1+E3307)^4*(C3307-F3307)-G3307)-MAX((D3307*(1+E3307)^4*(C3307-F3307)-G3307)-B3307/6,0)*'Расчет NPV'!$C$13)/(1+'Расчет NPV'!$C$12)^5</f>
        <v/>
      </c>
      <c r="M3307" s="9">
        <f>((D3307*(1+E3307)^5*(C3307-F3307)-G3307)-MAX((D3307*(1+E3307)^5*(C3307-F3307)-G3307)-B3307/6,0)*'Расчет NPV'!$C$13)/(1+'Расчет NPV'!$C$12)^6</f>
        <v/>
      </c>
      <c r="N3307" s="13">
        <f>SUM(H3307:M3307)-B3307</f>
        <v/>
      </c>
    </row>
    <row r="3308">
      <c r="A3308" t="n">
        <v>3304</v>
      </c>
      <c r="B3308" s="9">
        <f>_xlfn.BETA.INV(RAND(),'Расчет NPV'!$E$5,'Расчет NPV'!$F$5,'Расчет NPV'!$B$5,'Расчет NPV'!$D$5)</f>
        <v/>
      </c>
      <c r="C3308" s="9">
        <f>_xlfn.BETA.INV(RAND(),'Расчет NPV'!$E$6,'Расчет NPV'!$F$6,'Расчет NPV'!$B$6,'Расчет NPV'!$D$6)</f>
        <v/>
      </c>
      <c r="D3308" s="9">
        <f>_xlfn.BETA.INV(RAND(),'Расчет NPV'!$E$7,'Расчет NPV'!$F$7,'Расчет NPV'!$B$7,'Расчет NPV'!$D$7)</f>
        <v/>
      </c>
      <c r="E3308" s="5">
        <f>_xlfn.BETA.INV(RAND(),'Расчет NPV'!$E$8,'Расчет NPV'!$F$8,'Расчет NPV'!$B$8,'Расчет NPV'!$D$8)</f>
        <v/>
      </c>
      <c r="F3308" s="9">
        <f>_xlfn.BETA.INV(RAND(),'Расчет NPV'!$E$9,'Расчет NPV'!$F$9,'Расчет NPV'!$B$9,'Расчет NPV'!$D$9)</f>
        <v/>
      </c>
      <c r="G3308" s="9">
        <f>_xlfn.BETA.INV(RAND(),'Расчет NPV'!$E$10,'Расчет NPV'!$F$10,'Расчет NPV'!$B$10,'Расчет NPV'!$D$10)</f>
        <v/>
      </c>
      <c r="H3308" s="9">
        <f>((D3308*(1+E3308)^0*'Расчет NPV'!$C$14*(C3308-F3308)-G3308)-MAX((D3308*(1+E3308)^0*'Расчет NPV'!$C$14*(C3308-F3308)-G3308)-B3308/6,0)*'Расчет NPV'!$C$13)/(1+'Расчет NPV'!$C$12)^1</f>
        <v/>
      </c>
      <c r="I3308" s="9">
        <f>((D3308*(1+E3308)^1*(C3308-F3308)-G3308)-MAX((D3308*(1+E3308)^1*(C3308-F3308)-G3308)-B3308/6,0)*'Расчет NPV'!$C$13)/(1+'Расчет NPV'!$C$12)^2</f>
        <v/>
      </c>
      <c r="J3308" s="9">
        <f>((D3308*(1+E3308)^2*(C3308-F3308)-G3308)-MAX((D3308*(1+E3308)^2*(C3308-F3308)-G3308)-B3308/6,0)*'Расчет NPV'!$C$13)/(1+'Расчет NPV'!$C$12)^3</f>
        <v/>
      </c>
      <c r="K3308" s="9">
        <f>((D3308*(1+E3308)^3*(C3308-F3308)-G3308)-MAX((D3308*(1+E3308)^3*(C3308-F3308)-G3308)-B3308/6,0)*'Расчет NPV'!$C$13)/(1+'Расчет NPV'!$C$12)^4</f>
        <v/>
      </c>
      <c r="L3308" s="9">
        <f>((D3308*(1+E3308)^4*(C3308-F3308)-G3308)-MAX((D3308*(1+E3308)^4*(C3308-F3308)-G3308)-B3308/6,0)*'Расчет NPV'!$C$13)/(1+'Расчет NPV'!$C$12)^5</f>
        <v/>
      </c>
      <c r="M3308" s="9">
        <f>((D3308*(1+E3308)^5*(C3308-F3308)-G3308)-MAX((D3308*(1+E3308)^5*(C3308-F3308)-G3308)-B3308/6,0)*'Расчет NPV'!$C$13)/(1+'Расчет NPV'!$C$12)^6</f>
        <v/>
      </c>
      <c r="N3308" s="13">
        <f>SUM(H3308:M3308)-B3308</f>
        <v/>
      </c>
    </row>
    <row r="3309">
      <c r="A3309" t="n">
        <v>3305</v>
      </c>
      <c r="B3309" s="9">
        <f>_xlfn.BETA.INV(RAND(),'Расчет NPV'!$E$5,'Расчет NPV'!$F$5,'Расчет NPV'!$B$5,'Расчет NPV'!$D$5)</f>
        <v/>
      </c>
      <c r="C3309" s="9">
        <f>_xlfn.BETA.INV(RAND(),'Расчет NPV'!$E$6,'Расчет NPV'!$F$6,'Расчет NPV'!$B$6,'Расчет NPV'!$D$6)</f>
        <v/>
      </c>
      <c r="D3309" s="9">
        <f>_xlfn.BETA.INV(RAND(),'Расчет NPV'!$E$7,'Расчет NPV'!$F$7,'Расчет NPV'!$B$7,'Расчет NPV'!$D$7)</f>
        <v/>
      </c>
      <c r="E3309" s="5">
        <f>_xlfn.BETA.INV(RAND(),'Расчет NPV'!$E$8,'Расчет NPV'!$F$8,'Расчет NPV'!$B$8,'Расчет NPV'!$D$8)</f>
        <v/>
      </c>
      <c r="F3309" s="9">
        <f>_xlfn.BETA.INV(RAND(),'Расчет NPV'!$E$9,'Расчет NPV'!$F$9,'Расчет NPV'!$B$9,'Расчет NPV'!$D$9)</f>
        <v/>
      </c>
      <c r="G3309" s="9">
        <f>_xlfn.BETA.INV(RAND(),'Расчет NPV'!$E$10,'Расчет NPV'!$F$10,'Расчет NPV'!$B$10,'Расчет NPV'!$D$10)</f>
        <v/>
      </c>
      <c r="H3309" s="9">
        <f>((D3309*(1+E3309)^0*'Расчет NPV'!$C$14*(C3309-F3309)-G3309)-MAX((D3309*(1+E3309)^0*'Расчет NPV'!$C$14*(C3309-F3309)-G3309)-B3309/6,0)*'Расчет NPV'!$C$13)/(1+'Расчет NPV'!$C$12)^1</f>
        <v/>
      </c>
      <c r="I3309" s="9">
        <f>((D3309*(1+E3309)^1*(C3309-F3309)-G3309)-MAX((D3309*(1+E3309)^1*(C3309-F3309)-G3309)-B3309/6,0)*'Расчет NPV'!$C$13)/(1+'Расчет NPV'!$C$12)^2</f>
        <v/>
      </c>
      <c r="J3309" s="9">
        <f>((D3309*(1+E3309)^2*(C3309-F3309)-G3309)-MAX((D3309*(1+E3309)^2*(C3309-F3309)-G3309)-B3309/6,0)*'Расчет NPV'!$C$13)/(1+'Расчет NPV'!$C$12)^3</f>
        <v/>
      </c>
      <c r="K3309" s="9">
        <f>((D3309*(1+E3309)^3*(C3309-F3309)-G3309)-MAX((D3309*(1+E3309)^3*(C3309-F3309)-G3309)-B3309/6,0)*'Расчет NPV'!$C$13)/(1+'Расчет NPV'!$C$12)^4</f>
        <v/>
      </c>
      <c r="L3309" s="9">
        <f>((D3309*(1+E3309)^4*(C3309-F3309)-G3309)-MAX((D3309*(1+E3309)^4*(C3309-F3309)-G3309)-B3309/6,0)*'Расчет NPV'!$C$13)/(1+'Расчет NPV'!$C$12)^5</f>
        <v/>
      </c>
      <c r="M3309" s="9">
        <f>((D3309*(1+E3309)^5*(C3309-F3309)-G3309)-MAX((D3309*(1+E3309)^5*(C3309-F3309)-G3309)-B3309/6,0)*'Расчет NPV'!$C$13)/(1+'Расчет NPV'!$C$12)^6</f>
        <v/>
      </c>
      <c r="N3309" s="13">
        <f>SUM(H3309:M3309)-B3309</f>
        <v/>
      </c>
    </row>
    <row r="3310">
      <c r="A3310" t="n">
        <v>3306</v>
      </c>
      <c r="B3310" s="9">
        <f>_xlfn.BETA.INV(RAND(),'Расчет NPV'!$E$5,'Расчет NPV'!$F$5,'Расчет NPV'!$B$5,'Расчет NPV'!$D$5)</f>
        <v/>
      </c>
      <c r="C3310" s="9">
        <f>_xlfn.BETA.INV(RAND(),'Расчет NPV'!$E$6,'Расчет NPV'!$F$6,'Расчет NPV'!$B$6,'Расчет NPV'!$D$6)</f>
        <v/>
      </c>
      <c r="D3310" s="9">
        <f>_xlfn.BETA.INV(RAND(),'Расчет NPV'!$E$7,'Расчет NPV'!$F$7,'Расчет NPV'!$B$7,'Расчет NPV'!$D$7)</f>
        <v/>
      </c>
      <c r="E3310" s="5">
        <f>_xlfn.BETA.INV(RAND(),'Расчет NPV'!$E$8,'Расчет NPV'!$F$8,'Расчет NPV'!$B$8,'Расчет NPV'!$D$8)</f>
        <v/>
      </c>
      <c r="F3310" s="9">
        <f>_xlfn.BETA.INV(RAND(),'Расчет NPV'!$E$9,'Расчет NPV'!$F$9,'Расчет NPV'!$B$9,'Расчет NPV'!$D$9)</f>
        <v/>
      </c>
      <c r="G3310" s="9">
        <f>_xlfn.BETA.INV(RAND(),'Расчет NPV'!$E$10,'Расчет NPV'!$F$10,'Расчет NPV'!$B$10,'Расчет NPV'!$D$10)</f>
        <v/>
      </c>
      <c r="H3310" s="9">
        <f>((D3310*(1+E3310)^0*'Расчет NPV'!$C$14*(C3310-F3310)-G3310)-MAX((D3310*(1+E3310)^0*'Расчет NPV'!$C$14*(C3310-F3310)-G3310)-B3310/6,0)*'Расчет NPV'!$C$13)/(1+'Расчет NPV'!$C$12)^1</f>
        <v/>
      </c>
      <c r="I3310" s="9">
        <f>((D3310*(1+E3310)^1*(C3310-F3310)-G3310)-MAX((D3310*(1+E3310)^1*(C3310-F3310)-G3310)-B3310/6,0)*'Расчет NPV'!$C$13)/(1+'Расчет NPV'!$C$12)^2</f>
        <v/>
      </c>
      <c r="J3310" s="9">
        <f>((D3310*(1+E3310)^2*(C3310-F3310)-G3310)-MAX((D3310*(1+E3310)^2*(C3310-F3310)-G3310)-B3310/6,0)*'Расчет NPV'!$C$13)/(1+'Расчет NPV'!$C$12)^3</f>
        <v/>
      </c>
      <c r="K3310" s="9">
        <f>((D3310*(1+E3310)^3*(C3310-F3310)-G3310)-MAX((D3310*(1+E3310)^3*(C3310-F3310)-G3310)-B3310/6,0)*'Расчет NPV'!$C$13)/(1+'Расчет NPV'!$C$12)^4</f>
        <v/>
      </c>
      <c r="L3310" s="9">
        <f>((D3310*(1+E3310)^4*(C3310-F3310)-G3310)-MAX((D3310*(1+E3310)^4*(C3310-F3310)-G3310)-B3310/6,0)*'Расчет NPV'!$C$13)/(1+'Расчет NPV'!$C$12)^5</f>
        <v/>
      </c>
      <c r="M3310" s="9">
        <f>((D3310*(1+E3310)^5*(C3310-F3310)-G3310)-MAX((D3310*(1+E3310)^5*(C3310-F3310)-G3310)-B3310/6,0)*'Расчет NPV'!$C$13)/(1+'Расчет NPV'!$C$12)^6</f>
        <v/>
      </c>
      <c r="N3310" s="13">
        <f>SUM(H3310:M3310)-B3310</f>
        <v/>
      </c>
    </row>
    <row r="3311">
      <c r="A3311" t="n">
        <v>3307</v>
      </c>
      <c r="B3311" s="9">
        <f>_xlfn.BETA.INV(RAND(),'Расчет NPV'!$E$5,'Расчет NPV'!$F$5,'Расчет NPV'!$B$5,'Расчет NPV'!$D$5)</f>
        <v/>
      </c>
      <c r="C3311" s="9">
        <f>_xlfn.BETA.INV(RAND(),'Расчет NPV'!$E$6,'Расчет NPV'!$F$6,'Расчет NPV'!$B$6,'Расчет NPV'!$D$6)</f>
        <v/>
      </c>
      <c r="D3311" s="9">
        <f>_xlfn.BETA.INV(RAND(),'Расчет NPV'!$E$7,'Расчет NPV'!$F$7,'Расчет NPV'!$B$7,'Расчет NPV'!$D$7)</f>
        <v/>
      </c>
      <c r="E3311" s="5">
        <f>_xlfn.BETA.INV(RAND(),'Расчет NPV'!$E$8,'Расчет NPV'!$F$8,'Расчет NPV'!$B$8,'Расчет NPV'!$D$8)</f>
        <v/>
      </c>
      <c r="F3311" s="9">
        <f>_xlfn.BETA.INV(RAND(),'Расчет NPV'!$E$9,'Расчет NPV'!$F$9,'Расчет NPV'!$B$9,'Расчет NPV'!$D$9)</f>
        <v/>
      </c>
      <c r="G3311" s="9">
        <f>_xlfn.BETA.INV(RAND(),'Расчет NPV'!$E$10,'Расчет NPV'!$F$10,'Расчет NPV'!$B$10,'Расчет NPV'!$D$10)</f>
        <v/>
      </c>
      <c r="H3311" s="9">
        <f>((D3311*(1+E3311)^0*'Расчет NPV'!$C$14*(C3311-F3311)-G3311)-MAX((D3311*(1+E3311)^0*'Расчет NPV'!$C$14*(C3311-F3311)-G3311)-B3311/6,0)*'Расчет NPV'!$C$13)/(1+'Расчет NPV'!$C$12)^1</f>
        <v/>
      </c>
      <c r="I3311" s="9">
        <f>((D3311*(1+E3311)^1*(C3311-F3311)-G3311)-MAX((D3311*(1+E3311)^1*(C3311-F3311)-G3311)-B3311/6,0)*'Расчет NPV'!$C$13)/(1+'Расчет NPV'!$C$12)^2</f>
        <v/>
      </c>
      <c r="J3311" s="9">
        <f>((D3311*(1+E3311)^2*(C3311-F3311)-G3311)-MAX((D3311*(1+E3311)^2*(C3311-F3311)-G3311)-B3311/6,0)*'Расчет NPV'!$C$13)/(1+'Расчет NPV'!$C$12)^3</f>
        <v/>
      </c>
      <c r="K3311" s="9">
        <f>((D3311*(1+E3311)^3*(C3311-F3311)-G3311)-MAX((D3311*(1+E3311)^3*(C3311-F3311)-G3311)-B3311/6,0)*'Расчет NPV'!$C$13)/(1+'Расчет NPV'!$C$12)^4</f>
        <v/>
      </c>
      <c r="L3311" s="9">
        <f>((D3311*(1+E3311)^4*(C3311-F3311)-G3311)-MAX((D3311*(1+E3311)^4*(C3311-F3311)-G3311)-B3311/6,0)*'Расчет NPV'!$C$13)/(1+'Расчет NPV'!$C$12)^5</f>
        <v/>
      </c>
      <c r="M3311" s="9">
        <f>((D3311*(1+E3311)^5*(C3311-F3311)-G3311)-MAX((D3311*(1+E3311)^5*(C3311-F3311)-G3311)-B3311/6,0)*'Расчет NPV'!$C$13)/(1+'Расчет NPV'!$C$12)^6</f>
        <v/>
      </c>
      <c r="N3311" s="13">
        <f>SUM(H3311:M3311)-B3311</f>
        <v/>
      </c>
    </row>
    <row r="3312">
      <c r="A3312" t="n">
        <v>3308</v>
      </c>
      <c r="B3312" s="9">
        <f>_xlfn.BETA.INV(RAND(),'Расчет NPV'!$E$5,'Расчет NPV'!$F$5,'Расчет NPV'!$B$5,'Расчет NPV'!$D$5)</f>
        <v/>
      </c>
      <c r="C3312" s="9">
        <f>_xlfn.BETA.INV(RAND(),'Расчет NPV'!$E$6,'Расчет NPV'!$F$6,'Расчет NPV'!$B$6,'Расчет NPV'!$D$6)</f>
        <v/>
      </c>
      <c r="D3312" s="9">
        <f>_xlfn.BETA.INV(RAND(),'Расчет NPV'!$E$7,'Расчет NPV'!$F$7,'Расчет NPV'!$B$7,'Расчет NPV'!$D$7)</f>
        <v/>
      </c>
      <c r="E3312" s="5">
        <f>_xlfn.BETA.INV(RAND(),'Расчет NPV'!$E$8,'Расчет NPV'!$F$8,'Расчет NPV'!$B$8,'Расчет NPV'!$D$8)</f>
        <v/>
      </c>
      <c r="F3312" s="9">
        <f>_xlfn.BETA.INV(RAND(),'Расчет NPV'!$E$9,'Расчет NPV'!$F$9,'Расчет NPV'!$B$9,'Расчет NPV'!$D$9)</f>
        <v/>
      </c>
      <c r="G3312" s="9">
        <f>_xlfn.BETA.INV(RAND(),'Расчет NPV'!$E$10,'Расчет NPV'!$F$10,'Расчет NPV'!$B$10,'Расчет NPV'!$D$10)</f>
        <v/>
      </c>
      <c r="H3312" s="9">
        <f>((D3312*(1+E3312)^0*'Расчет NPV'!$C$14*(C3312-F3312)-G3312)-MAX((D3312*(1+E3312)^0*'Расчет NPV'!$C$14*(C3312-F3312)-G3312)-B3312/6,0)*'Расчет NPV'!$C$13)/(1+'Расчет NPV'!$C$12)^1</f>
        <v/>
      </c>
      <c r="I3312" s="9">
        <f>((D3312*(1+E3312)^1*(C3312-F3312)-G3312)-MAX((D3312*(1+E3312)^1*(C3312-F3312)-G3312)-B3312/6,0)*'Расчет NPV'!$C$13)/(1+'Расчет NPV'!$C$12)^2</f>
        <v/>
      </c>
      <c r="J3312" s="9">
        <f>((D3312*(1+E3312)^2*(C3312-F3312)-G3312)-MAX((D3312*(1+E3312)^2*(C3312-F3312)-G3312)-B3312/6,0)*'Расчет NPV'!$C$13)/(1+'Расчет NPV'!$C$12)^3</f>
        <v/>
      </c>
      <c r="K3312" s="9">
        <f>((D3312*(1+E3312)^3*(C3312-F3312)-G3312)-MAX((D3312*(1+E3312)^3*(C3312-F3312)-G3312)-B3312/6,0)*'Расчет NPV'!$C$13)/(1+'Расчет NPV'!$C$12)^4</f>
        <v/>
      </c>
      <c r="L3312" s="9">
        <f>((D3312*(1+E3312)^4*(C3312-F3312)-G3312)-MAX((D3312*(1+E3312)^4*(C3312-F3312)-G3312)-B3312/6,0)*'Расчет NPV'!$C$13)/(1+'Расчет NPV'!$C$12)^5</f>
        <v/>
      </c>
      <c r="M3312" s="9">
        <f>((D3312*(1+E3312)^5*(C3312-F3312)-G3312)-MAX((D3312*(1+E3312)^5*(C3312-F3312)-G3312)-B3312/6,0)*'Расчет NPV'!$C$13)/(1+'Расчет NPV'!$C$12)^6</f>
        <v/>
      </c>
      <c r="N3312" s="13">
        <f>SUM(H3312:M3312)-B3312</f>
        <v/>
      </c>
    </row>
    <row r="3313">
      <c r="A3313" t="n">
        <v>3309</v>
      </c>
      <c r="B3313" s="9">
        <f>_xlfn.BETA.INV(RAND(),'Расчет NPV'!$E$5,'Расчет NPV'!$F$5,'Расчет NPV'!$B$5,'Расчет NPV'!$D$5)</f>
        <v/>
      </c>
      <c r="C3313" s="9">
        <f>_xlfn.BETA.INV(RAND(),'Расчет NPV'!$E$6,'Расчет NPV'!$F$6,'Расчет NPV'!$B$6,'Расчет NPV'!$D$6)</f>
        <v/>
      </c>
      <c r="D3313" s="9">
        <f>_xlfn.BETA.INV(RAND(),'Расчет NPV'!$E$7,'Расчет NPV'!$F$7,'Расчет NPV'!$B$7,'Расчет NPV'!$D$7)</f>
        <v/>
      </c>
      <c r="E3313" s="5">
        <f>_xlfn.BETA.INV(RAND(),'Расчет NPV'!$E$8,'Расчет NPV'!$F$8,'Расчет NPV'!$B$8,'Расчет NPV'!$D$8)</f>
        <v/>
      </c>
      <c r="F3313" s="9">
        <f>_xlfn.BETA.INV(RAND(),'Расчет NPV'!$E$9,'Расчет NPV'!$F$9,'Расчет NPV'!$B$9,'Расчет NPV'!$D$9)</f>
        <v/>
      </c>
      <c r="G3313" s="9">
        <f>_xlfn.BETA.INV(RAND(),'Расчет NPV'!$E$10,'Расчет NPV'!$F$10,'Расчет NPV'!$B$10,'Расчет NPV'!$D$10)</f>
        <v/>
      </c>
      <c r="H3313" s="9">
        <f>((D3313*(1+E3313)^0*'Расчет NPV'!$C$14*(C3313-F3313)-G3313)-MAX((D3313*(1+E3313)^0*'Расчет NPV'!$C$14*(C3313-F3313)-G3313)-B3313/6,0)*'Расчет NPV'!$C$13)/(1+'Расчет NPV'!$C$12)^1</f>
        <v/>
      </c>
      <c r="I3313" s="9">
        <f>((D3313*(1+E3313)^1*(C3313-F3313)-G3313)-MAX((D3313*(1+E3313)^1*(C3313-F3313)-G3313)-B3313/6,0)*'Расчет NPV'!$C$13)/(1+'Расчет NPV'!$C$12)^2</f>
        <v/>
      </c>
      <c r="J3313" s="9">
        <f>((D3313*(1+E3313)^2*(C3313-F3313)-G3313)-MAX((D3313*(1+E3313)^2*(C3313-F3313)-G3313)-B3313/6,0)*'Расчет NPV'!$C$13)/(1+'Расчет NPV'!$C$12)^3</f>
        <v/>
      </c>
      <c r="K3313" s="9">
        <f>((D3313*(1+E3313)^3*(C3313-F3313)-G3313)-MAX((D3313*(1+E3313)^3*(C3313-F3313)-G3313)-B3313/6,0)*'Расчет NPV'!$C$13)/(1+'Расчет NPV'!$C$12)^4</f>
        <v/>
      </c>
      <c r="L3313" s="9">
        <f>((D3313*(1+E3313)^4*(C3313-F3313)-G3313)-MAX((D3313*(1+E3313)^4*(C3313-F3313)-G3313)-B3313/6,0)*'Расчет NPV'!$C$13)/(1+'Расчет NPV'!$C$12)^5</f>
        <v/>
      </c>
      <c r="M3313" s="9">
        <f>((D3313*(1+E3313)^5*(C3313-F3313)-G3313)-MAX((D3313*(1+E3313)^5*(C3313-F3313)-G3313)-B3313/6,0)*'Расчет NPV'!$C$13)/(1+'Расчет NPV'!$C$12)^6</f>
        <v/>
      </c>
      <c r="N3313" s="13">
        <f>SUM(H3313:M3313)-B3313</f>
        <v/>
      </c>
    </row>
    <row r="3314">
      <c r="A3314" t="n">
        <v>3310</v>
      </c>
      <c r="B3314" s="9">
        <f>_xlfn.BETA.INV(RAND(),'Расчет NPV'!$E$5,'Расчет NPV'!$F$5,'Расчет NPV'!$B$5,'Расчет NPV'!$D$5)</f>
        <v/>
      </c>
      <c r="C3314" s="9">
        <f>_xlfn.BETA.INV(RAND(),'Расчет NPV'!$E$6,'Расчет NPV'!$F$6,'Расчет NPV'!$B$6,'Расчет NPV'!$D$6)</f>
        <v/>
      </c>
      <c r="D3314" s="9">
        <f>_xlfn.BETA.INV(RAND(),'Расчет NPV'!$E$7,'Расчет NPV'!$F$7,'Расчет NPV'!$B$7,'Расчет NPV'!$D$7)</f>
        <v/>
      </c>
      <c r="E3314" s="5">
        <f>_xlfn.BETA.INV(RAND(),'Расчет NPV'!$E$8,'Расчет NPV'!$F$8,'Расчет NPV'!$B$8,'Расчет NPV'!$D$8)</f>
        <v/>
      </c>
      <c r="F3314" s="9">
        <f>_xlfn.BETA.INV(RAND(),'Расчет NPV'!$E$9,'Расчет NPV'!$F$9,'Расчет NPV'!$B$9,'Расчет NPV'!$D$9)</f>
        <v/>
      </c>
      <c r="G3314" s="9">
        <f>_xlfn.BETA.INV(RAND(),'Расчет NPV'!$E$10,'Расчет NPV'!$F$10,'Расчет NPV'!$B$10,'Расчет NPV'!$D$10)</f>
        <v/>
      </c>
      <c r="H3314" s="9">
        <f>((D3314*(1+E3314)^0*'Расчет NPV'!$C$14*(C3314-F3314)-G3314)-MAX((D3314*(1+E3314)^0*'Расчет NPV'!$C$14*(C3314-F3314)-G3314)-B3314/6,0)*'Расчет NPV'!$C$13)/(1+'Расчет NPV'!$C$12)^1</f>
        <v/>
      </c>
      <c r="I3314" s="9">
        <f>((D3314*(1+E3314)^1*(C3314-F3314)-G3314)-MAX((D3314*(1+E3314)^1*(C3314-F3314)-G3314)-B3314/6,0)*'Расчет NPV'!$C$13)/(1+'Расчет NPV'!$C$12)^2</f>
        <v/>
      </c>
      <c r="J3314" s="9">
        <f>((D3314*(1+E3314)^2*(C3314-F3314)-G3314)-MAX((D3314*(1+E3314)^2*(C3314-F3314)-G3314)-B3314/6,0)*'Расчет NPV'!$C$13)/(1+'Расчет NPV'!$C$12)^3</f>
        <v/>
      </c>
      <c r="K3314" s="9">
        <f>((D3314*(1+E3314)^3*(C3314-F3314)-G3314)-MAX((D3314*(1+E3314)^3*(C3314-F3314)-G3314)-B3314/6,0)*'Расчет NPV'!$C$13)/(1+'Расчет NPV'!$C$12)^4</f>
        <v/>
      </c>
      <c r="L3314" s="9">
        <f>((D3314*(1+E3314)^4*(C3314-F3314)-G3314)-MAX((D3314*(1+E3314)^4*(C3314-F3314)-G3314)-B3314/6,0)*'Расчет NPV'!$C$13)/(1+'Расчет NPV'!$C$12)^5</f>
        <v/>
      </c>
      <c r="M3314" s="9">
        <f>((D3314*(1+E3314)^5*(C3314-F3314)-G3314)-MAX((D3314*(1+E3314)^5*(C3314-F3314)-G3314)-B3314/6,0)*'Расчет NPV'!$C$13)/(1+'Расчет NPV'!$C$12)^6</f>
        <v/>
      </c>
      <c r="N3314" s="13">
        <f>SUM(H3314:M3314)-B3314</f>
        <v/>
      </c>
    </row>
    <row r="3315">
      <c r="A3315" t="n">
        <v>3311</v>
      </c>
      <c r="B3315" s="9">
        <f>_xlfn.BETA.INV(RAND(),'Расчет NPV'!$E$5,'Расчет NPV'!$F$5,'Расчет NPV'!$B$5,'Расчет NPV'!$D$5)</f>
        <v/>
      </c>
      <c r="C3315" s="9">
        <f>_xlfn.BETA.INV(RAND(),'Расчет NPV'!$E$6,'Расчет NPV'!$F$6,'Расчет NPV'!$B$6,'Расчет NPV'!$D$6)</f>
        <v/>
      </c>
      <c r="D3315" s="9">
        <f>_xlfn.BETA.INV(RAND(),'Расчет NPV'!$E$7,'Расчет NPV'!$F$7,'Расчет NPV'!$B$7,'Расчет NPV'!$D$7)</f>
        <v/>
      </c>
      <c r="E3315" s="5">
        <f>_xlfn.BETA.INV(RAND(),'Расчет NPV'!$E$8,'Расчет NPV'!$F$8,'Расчет NPV'!$B$8,'Расчет NPV'!$D$8)</f>
        <v/>
      </c>
      <c r="F3315" s="9">
        <f>_xlfn.BETA.INV(RAND(),'Расчет NPV'!$E$9,'Расчет NPV'!$F$9,'Расчет NPV'!$B$9,'Расчет NPV'!$D$9)</f>
        <v/>
      </c>
      <c r="G3315" s="9">
        <f>_xlfn.BETA.INV(RAND(),'Расчет NPV'!$E$10,'Расчет NPV'!$F$10,'Расчет NPV'!$B$10,'Расчет NPV'!$D$10)</f>
        <v/>
      </c>
      <c r="H3315" s="9">
        <f>((D3315*(1+E3315)^0*'Расчет NPV'!$C$14*(C3315-F3315)-G3315)-MAX((D3315*(1+E3315)^0*'Расчет NPV'!$C$14*(C3315-F3315)-G3315)-B3315/6,0)*'Расчет NPV'!$C$13)/(1+'Расчет NPV'!$C$12)^1</f>
        <v/>
      </c>
      <c r="I3315" s="9">
        <f>((D3315*(1+E3315)^1*(C3315-F3315)-G3315)-MAX((D3315*(1+E3315)^1*(C3315-F3315)-G3315)-B3315/6,0)*'Расчет NPV'!$C$13)/(1+'Расчет NPV'!$C$12)^2</f>
        <v/>
      </c>
      <c r="J3315" s="9">
        <f>((D3315*(1+E3315)^2*(C3315-F3315)-G3315)-MAX((D3315*(1+E3315)^2*(C3315-F3315)-G3315)-B3315/6,0)*'Расчет NPV'!$C$13)/(1+'Расчет NPV'!$C$12)^3</f>
        <v/>
      </c>
      <c r="K3315" s="9">
        <f>((D3315*(1+E3315)^3*(C3315-F3315)-G3315)-MAX((D3315*(1+E3315)^3*(C3315-F3315)-G3315)-B3315/6,0)*'Расчет NPV'!$C$13)/(1+'Расчет NPV'!$C$12)^4</f>
        <v/>
      </c>
      <c r="L3315" s="9">
        <f>((D3315*(1+E3315)^4*(C3315-F3315)-G3315)-MAX((D3315*(1+E3315)^4*(C3315-F3315)-G3315)-B3315/6,0)*'Расчет NPV'!$C$13)/(1+'Расчет NPV'!$C$12)^5</f>
        <v/>
      </c>
      <c r="M3315" s="9">
        <f>((D3315*(1+E3315)^5*(C3315-F3315)-G3315)-MAX((D3315*(1+E3315)^5*(C3315-F3315)-G3315)-B3315/6,0)*'Расчет NPV'!$C$13)/(1+'Расчет NPV'!$C$12)^6</f>
        <v/>
      </c>
      <c r="N3315" s="13">
        <f>SUM(H3315:M3315)-B3315</f>
        <v/>
      </c>
    </row>
    <row r="3316">
      <c r="A3316" t="n">
        <v>3312</v>
      </c>
      <c r="B3316" s="9">
        <f>_xlfn.BETA.INV(RAND(),'Расчет NPV'!$E$5,'Расчет NPV'!$F$5,'Расчет NPV'!$B$5,'Расчет NPV'!$D$5)</f>
        <v/>
      </c>
      <c r="C3316" s="9">
        <f>_xlfn.BETA.INV(RAND(),'Расчет NPV'!$E$6,'Расчет NPV'!$F$6,'Расчет NPV'!$B$6,'Расчет NPV'!$D$6)</f>
        <v/>
      </c>
      <c r="D3316" s="9">
        <f>_xlfn.BETA.INV(RAND(),'Расчет NPV'!$E$7,'Расчет NPV'!$F$7,'Расчет NPV'!$B$7,'Расчет NPV'!$D$7)</f>
        <v/>
      </c>
      <c r="E3316" s="5">
        <f>_xlfn.BETA.INV(RAND(),'Расчет NPV'!$E$8,'Расчет NPV'!$F$8,'Расчет NPV'!$B$8,'Расчет NPV'!$D$8)</f>
        <v/>
      </c>
      <c r="F3316" s="9">
        <f>_xlfn.BETA.INV(RAND(),'Расчет NPV'!$E$9,'Расчет NPV'!$F$9,'Расчет NPV'!$B$9,'Расчет NPV'!$D$9)</f>
        <v/>
      </c>
      <c r="G3316" s="9">
        <f>_xlfn.BETA.INV(RAND(),'Расчет NPV'!$E$10,'Расчет NPV'!$F$10,'Расчет NPV'!$B$10,'Расчет NPV'!$D$10)</f>
        <v/>
      </c>
      <c r="H3316" s="9">
        <f>((D3316*(1+E3316)^0*'Расчет NPV'!$C$14*(C3316-F3316)-G3316)-MAX((D3316*(1+E3316)^0*'Расчет NPV'!$C$14*(C3316-F3316)-G3316)-B3316/6,0)*'Расчет NPV'!$C$13)/(1+'Расчет NPV'!$C$12)^1</f>
        <v/>
      </c>
      <c r="I3316" s="9">
        <f>((D3316*(1+E3316)^1*(C3316-F3316)-G3316)-MAX((D3316*(1+E3316)^1*(C3316-F3316)-G3316)-B3316/6,0)*'Расчет NPV'!$C$13)/(1+'Расчет NPV'!$C$12)^2</f>
        <v/>
      </c>
      <c r="J3316" s="9">
        <f>((D3316*(1+E3316)^2*(C3316-F3316)-G3316)-MAX((D3316*(1+E3316)^2*(C3316-F3316)-G3316)-B3316/6,0)*'Расчет NPV'!$C$13)/(1+'Расчет NPV'!$C$12)^3</f>
        <v/>
      </c>
      <c r="K3316" s="9">
        <f>((D3316*(1+E3316)^3*(C3316-F3316)-G3316)-MAX((D3316*(1+E3316)^3*(C3316-F3316)-G3316)-B3316/6,0)*'Расчет NPV'!$C$13)/(1+'Расчет NPV'!$C$12)^4</f>
        <v/>
      </c>
      <c r="L3316" s="9">
        <f>((D3316*(1+E3316)^4*(C3316-F3316)-G3316)-MAX((D3316*(1+E3316)^4*(C3316-F3316)-G3316)-B3316/6,0)*'Расчет NPV'!$C$13)/(1+'Расчет NPV'!$C$12)^5</f>
        <v/>
      </c>
      <c r="M3316" s="9">
        <f>((D3316*(1+E3316)^5*(C3316-F3316)-G3316)-MAX((D3316*(1+E3316)^5*(C3316-F3316)-G3316)-B3316/6,0)*'Расчет NPV'!$C$13)/(1+'Расчет NPV'!$C$12)^6</f>
        <v/>
      </c>
      <c r="N3316" s="13">
        <f>SUM(H3316:M3316)-B3316</f>
        <v/>
      </c>
    </row>
    <row r="3317">
      <c r="A3317" t="n">
        <v>3313</v>
      </c>
      <c r="B3317" s="9">
        <f>_xlfn.BETA.INV(RAND(),'Расчет NPV'!$E$5,'Расчет NPV'!$F$5,'Расчет NPV'!$B$5,'Расчет NPV'!$D$5)</f>
        <v/>
      </c>
      <c r="C3317" s="9">
        <f>_xlfn.BETA.INV(RAND(),'Расчет NPV'!$E$6,'Расчет NPV'!$F$6,'Расчет NPV'!$B$6,'Расчет NPV'!$D$6)</f>
        <v/>
      </c>
      <c r="D3317" s="9">
        <f>_xlfn.BETA.INV(RAND(),'Расчет NPV'!$E$7,'Расчет NPV'!$F$7,'Расчет NPV'!$B$7,'Расчет NPV'!$D$7)</f>
        <v/>
      </c>
      <c r="E3317" s="5">
        <f>_xlfn.BETA.INV(RAND(),'Расчет NPV'!$E$8,'Расчет NPV'!$F$8,'Расчет NPV'!$B$8,'Расчет NPV'!$D$8)</f>
        <v/>
      </c>
      <c r="F3317" s="9">
        <f>_xlfn.BETA.INV(RAND(),'Расчет NPV'!$E$9,'Расчет NPV'!$F$9,'Расчет NPV'!$B$9,'Расчет NPV'!$D$9)</f>
        <v/>
      </c>
      <c r="G3317" s="9">
        <f>_xlfn.BETA.INV(RAND(),'Расчет NPV'!$E$10,'Расчет NPV'!$F$10,'Расчет NPV'!$B$10,'Расчет NPV'!$D$10)</f>
        <v/>
      </c>
      <c r="H3317" s="9">
        <f>((D3317*(1+E3317)^0*'Расчет NPV'!$C$14*(C3317-F3317)-G3317)-MAX((D3317*(1+E3317)^0*'Расчет NPV'!$C$14*(C3317-F3317)-G3317)-B3317/6,0)*'Расчет NPV'!$C$13)/(1+'Расчет NPV'!$C$12)^1</f>
        <v/>
      </c>
      <c r="I3317" s="9">
        <f>((D3317*(1+E3317)^1*(C3317-F3317)-G3317)-MAX((D3317*(1+E3317)^1*(C3317-F3317)-G3317)-B3317/6,0)*'Расчет NPV'!$C$13)/(1+'Расчет NPV'!$C$12)^2</f>
        <v/>
      </c>
      <c r="J3317" s="9">
        <f>((D3317*(1+E3317)^2*(C3317-F3317)-G3317)-MAX((D3317*(1+E3317)^2*(C3317-F3317)-G3317)-B3317/6,0)*'Расчет NPV'!$C$13)/(1+'Расчет NPV'!$C$12)^3</f>
        <v/>
      </c>
      <c r="K3317" s="9">
        <f>((D3317*(1+E3317)^3*(C3317-F3317)-G3317)-MAX((D3317*(1+E3317)^3*(C3317-F3317)-G3317)-B3317/6,0)*'Расчет NPV'!$C$13)/(1+'Расчет NPV'!$C$12)^4</f>
        <v/>
      </c>
      <c r="L3317" s="9">
        <f>((D3317*(1+E3317)^4*(C3317-F3317)-G3317)-MAX((D3317*(1+E3317)^4*(C3317-F3317)-G3317)-B3317/6,0)*'Расчет NPV'!$C$13)/(1+'Расчет NPV'!$C$12)^5</f>
        <v/>
      </c>
      <c r="M3317" s="9">
        <f>((D3317*(1+E3317)^5*(C3317-F3317)-G3317)-MAX((D3317*(1+E3317)^5*(C3317-F3317)-G3317)-B3317/6,0)*'Расчет NPV'!$C$13)/(1+'Расчет NPV'!$C$12)^6</f>
        <v/>
      </c>
      <c r="N3317" s="13">
        <f>SUM(H3317:M3317)-B3317</f>
        <v/>
      </c>
    </row>
    <row r="3318">
      <c r="A3318" t="n">
        <v>3314</v>
      </c>
      <c r="B3318" s="9">
        <f>_xlfn.BETA.INV(RAND(),'Расчет NPV'!$E$5,'Расчет NPV'!$F$5,'Расчет NPV'!$B$5,'Расчет NPV'!$D$5)</f>
        <v/>
      </c>
      <c r="C3318" s="9">
        <f>_xlfn.BETA.INV(RAND(),'Расчет NPV'!$E$6,'Расчет NPV'!$F$6,'Расчет NPV'!$B$6,'Расчет NPV'!$D$6)</f>
        <v/>
      </c>
      <c r="D3318" s="9">
        <f>_xlfn.BETA.INV(RAND(),'Расчет NPV'!$E$7,'Расчет NPV'!$F$7,'Расчет NPV'!$B$7,'Расчет NPV'!$D$7)</f>
        <v/>
      </c>
      <c r="E3318" s="5">
        <f>_xlfn.BETA.INV(RAND(),'Расчет NPV'!$E$8,'Расчет NPV'!$F$8,'Расчет NPV'!$B$8,'Расчет NPV'!$D$8)</f>
        <v/>
      </c>
      <c r="F3318" s="9">
        <f>_xlfn.BETA.INV(RAND(),'Расчет NPV'!$E$9,'Расчет NPV'!$F$9,'Расчет NPV'!$B$9,'Расчет NPV'!$D$9)</f>
        <v/>
      </c>
      <c r="G3318" s="9">
        <f>_xlfn.BETA.INV(RAND(),'Расчет NPV'!$E$10,'Расчет NPV'!$F$10,'Расчет NPV'!$B$10,'Расчет NPV'!$D$10)</f>
        <v/>
      </c>
      <c r="H3318" s="9">
        <f>((D3318*(1+E3318)^0*'Расчет NPV'!$C$14*(C3318-F3318)-G3318)-MAX((D3318*(1+E3318)^0*'Расчет NPV'!$C$14*(C3318-F3318)-G3318)-B3318/6,0)*'Расчет NPV'!$C$13)/(1+'Расчет NPV'!$C$12)^1</f>
        <v/>
      </c>
      <c r="I3318" s="9">
        <f>((D3318*(1+E3318)^1*(C3318-F3318)-G3318)-MAX((D3318*(1+E3318)^1*(C3318-F3318)-G3318)-B3318/6,0)*'Расчет NPV'!$C$13)/(1+'Расчет NPV'!$C$12)^2</f>
        <v/>
      </c>
      <c r="J3318" s="9">
        <f>((D3318*(1+E3318)^2*(C3318-F3318)-G3318)-MAX((D3318*(1+E3318)^2*(C3318-F3318)-G3318)-B3318/6,0)*'Расчет NPV'!$C$13)/(1+'Расчет NPV'!$C$12)^3</f>
        <v/>
      </c>
      <c r="K3318" s="9">
        <f>((D3318*(1+E3318)^3*(C3318-F3318)-G3318)-MAX((D3318*(1+E3318)^3*(C3318-F3318)-G3318)-B3318/6,0)*'Расчет NPV'!$C$13)/(1+'Расчет NPV'!$C$12)^4</f>
        <v/>
      </c>
      <c r="L3318" s="9">
        <f>((D3318*(1+E3318)^4*(C3318-F3318)-G3318)-MAX((D3318*(1+E3318)^4*(C3318-F3318)-G3318)-B3318/6,0)*'Расчет NPV'!$C$13)/(1+'Расчет NPV'!$C$12)^5</f>
        <v/>
      </c>
      <c r="M3318" s="9">
        <f>((D3318*(1+E3318)^5*(C3318-F3318)-G3318)-MAX((D3318*(1+E3318)^5*(C3318-F3318)-G3318)-B3318/6,0)*'Расчет NPV'!$C$13)/(1+'Расчет NPV'!$C$12)^6</f>
        <v/>
      </c>
      <c r="N3318" s="13">
        <f>SUM(H3318:M3318)-B3318</f>
        <v/>
      </c>
    </row>
    <row r="3319">
      <c r="A3319" t="n">
        <v>3315</v>
      </c>
      <c r="B3319" s="9">
        <f>_xlfn.BETA.INV(RAND(),'Расчет NPV'!$E$5,'Расчет NPV'!$F$5,'Расчет NPV'!$B$5,'Расчет NPV'!$D$5)</f>
        <v/>
      </c>
      <c r="C3319" s="9">
        <f>_xlfn.BETA.INV(RAND(),'Расчет NPV'!$E$6,'Расчет NPV'!$F$6,'Расчет NPV'!$B$6,'Расчет NPV'!$D$6)</f>
        <v/>
      </c>
      <c r="D3319" s="9">
        <f>_xlfn.BETA.INV(RAND(),'Расчет NPV'!$E$7,'Расчет NPV'!$F$7,'Расчет NPV'!$B$7,'Расчет NPV'!$D$7)</f>
        <v/>
      </c>
      <c r="E3319" s="5">
        <f>_xlfn.BETA.INV(RAND(),'Расчет NPV'!$E$8,'Расчет NPV'!$F$8,'Расчет NPV'!$B$8,'Расчет NPV'!$D$8)</f>
        <v/>
      </c>
      <c r="F3319" s="9">
        <f>_xlfn.BETA.INV(RAND(),'Расчет NPV'!$E$9,'Расчет NPV'!$F$9,'Расчет NPV'!$B$9,'Расчет NPV'!$D$9)</f>
        <v/>
      </c>
      <c r="G3319" s="9">
        <f>_xlfn.BETA.INV(RAND(),'Расчет NPV'!$E$10,'Расчет NPV'!$F$10,'Расчет NPV'!$B$10,'Расчет NPV'!$D$10)</f>
        <v/>
      </c>
      <c r="H3319" s="9">
        <f>((D3319*(1+E3319)^0*'Расчет NPV'!$C$14*(C3319-F3319)-G3319)-MAX((D3319*(1+E3319)^0*'Расчет NPV'!$C$14*(C3319-F3319)-G3319)-B3319/6,0)*'Расчет NPV'!$C$13)/(1+'Расчет NPV'!$C$12)^1</f>
        <v/>
      </c>
      <c r="I3319" s="9">
        <f>((D3319*(1+E3319)^1*(C3319-F3319)-G3319)-MAX((D3319*(1+E3319)^1*(C3319-F3319)-G3319)-B3319/6,0)*'Расчет NPV'!$C$13)/(1+'Расчет NPV'!$C$12)^2</f>
        <v/>
      </c>
      <c r="J3319" s="9">
        <f>((D3319*(1+E3319)^2*(C3319-F3319)-G3319)-MAX((D3319*(1+E3319)^2*(C3319-F3319)-G3319)-B3319/6,0)*'Расчет NPV'!$C$13)/(1+'Расчет NPV'!$C$12)^3</f>
        <v/>
      </c>
      <c r="K3319" s="9">
        <f>((D3319*(1+E3319)^3*(C3319-F3319)-G3319)-MAX((D3319*(1+E3319)^3*(C3319-F3319)-G3319)-B3319/6,0)*'Расчет NPV'!$C$13)/(1+'Расчет NPV'!$C$12)^4</f>
        <v/>
      </c>
      <c r="L3319" s="9">
        <f>((D3319*(1+E3319)^4*(C3319-F3319)-G3319)-MAX((D3319*(1+E3319)^4*(C3319-F3319)-G3319)-B3319/6,0)*'Расчет NPV'!$C$13)/(1+'Расчет NPV'!$C$12)^5</f>
        <v/>
      </c>
      <c r="M3319" s="9">
        <f>((D3319*(1+E3319)^5*(C3319-F3319)-G3319)-MAX((D3319*(1+E3319)^5*(C3319-F3319)-G3319)-B3319/6,0)*'Расчет NPV'!$C$13)/(1+'Расчет NPV'!$C$12)^6</f>
        <v/>
      </c>
      <c r="N3319" s="13">
        <f>SUM(H3319:M3319)-B3319</f>
        <v/>
      </c>
    </row>
    <row r="3320">
      <c r="A3320" t="n">
        <v>3316</v>
      </c>
      <c r="B3320" s="9">
        <f>_xlfn.BETA.INV(RAND(),'Расчет NPV'!$E$5,'Расчет NPV'!$F$5,'Расчет NPV'!$B$5,'Расчет NPV'!$D$5)</f>
        <v/>
      </c>
      <c r="C3320" s="9">
        <f>_xlfn.BETA.INV(RAND(),'Расчет NPV'!$E$6,'Расчет NPV'!$F$6,'Расчет NPV'!$B$6,'Расчет NPV'!$D$6)</f>
        <v/>
      </c>
      <c r="D3320" s="9">
        <f>_xlfn.BETA.INV(RAND(),'Расчет NPV'!$E$7,'Расчет NPV'!$F$7,'Расчет NPV'!$B$7,'Расчет NPV'!$D$7)</f>
        <v/>
      </c>
      <c r="E3320" s="5">
        <f>_xlfn.BETA.INV(RAND(),'Расчет NPV'!$E$8,'Расчет NPV'!$F$8,'Расчет NPV'!$B$8,'Расчет NPV'!$D$8)</f>
        <v/>
      </c>
      <c r="F3320" s="9">
        <f>_xlfn.BETA.INV(RAND(),'Расчет NPV'!$E$9,'Расчет NPV'!$F$9,'Расчет NPV'!$B$9,'Расчет NPV'!$D$9)</f>
        <v/>
      </c>
      <c r="G3320" s="9">
        <f>_xlfn.BETA.INV(RAND(),'Расчет NPV'!$E$10,'Расчет NPV'!$F$10,'Расчет NPV'!$B$10,'Расчет NPV'!$D$10)</f>
        <v/>
      </c>
      <c r="H3320" s="9">
        <f>((D3320*(1+E3320)^0*'Расчет NPV'!$C$14*(C3320-F3320)-G3320)-MAX((D3320*(1+E3320)^0*'Расчет NPV'!$C$14*(C3320-F3320)-G3320)-B3320/6,0)*'Расчет NPV'!$C$13)/(1+'Расчет NPV'!$C$12)^1</f>
        <v/>
      </c>
      <c r="I3320" s="9">
        <f>((D3320*(1+E3320)^1*(C3320-F3320)-G3320)-MAX((D3320*(1+E3320)^1*(C3320-F3320)-G3320)-B3320/6,0)*'Расчет NPV'!$C$13)/(1+'Расчет NPV'!$C$12)^2</f>
        <v/>
      </c>
      <c r="J3320" s="9">
        <f>((D3320*(1+E3320)^2*(C3320-F3320)-G3320)-MAX((D3320*(1+E3320)^2*(C3320-F3320)-G3320)-B3320/6,0)*'Расчет NPV'!$C$13)/(1+'Расчет NPV'!$C$12)^3</f>
        <v/>
      </c>
      <c r="K3320" s="9">
        <f>((D3320*(1+E3320)^3*(C3320-F3320)-G3320)-MAX((D3320*(1+E3320)^3*(C3320-F3320)-G3320)-B3320/6,0)*'Расчет NPV'!$C$13)/(1+'Расчет NPV'!$C$12)^4</f>
        <v/>
      </c>
      <c r="L3320" s="9">
        <f>((D3320*(1+E3320)^4*(C3320-F3320)-G3320)-MAX((D3320*(1+E3320)^4*(C3320-F3320)-G3320)-B3320/6,0)*'Расчет NPV'!$C$13)/(1+'Расчет NPV'!$C$12)^5</f>
        <v/>
      </c>
      <c r="M3320" s="9">
        <f>((D3320*(1+E3320)^5*(C3320-F3320)-G3320)-MAX((D3320*(1+E3320)^5*(C3320-F3320)-G3320)-B3320/6,0)*'Расчет NPV'!$C$13)/(1+'Расчет NPV'!$C$12)^6</f>
        <v/>
      </c>
      <c r="N3320" s="13">
        <f>SUM(H3320:M3320)-B3320</f>
        <v/>
      </c>
    </row>
    <row r="3321">
      <c r="A3321" t="n">
        <v>3317</v>
      </c>
      <c r="B3321" s="9">
        <f>_xlfn.BETA.INV(RAND(),'Расчет NPV'!$E$5,'Расчет NPV'!$F$5,'Расчет NPV'!$B$5,'Расчет NPV'!$D$5)</f>
        <v/>
      </c>
      <c r="C3321" s="9">
        <f>_xlfn.BETA.INV(RAND(),'Расчет NPV'!$E$6,'Расчет NPV'!$F$6,'Расчет NPV'!$B$6,'Расчет NPV'!$D$6)</f>
        <v/>
      </c>
      <c r="D3321" s="9">
        <f>_xlfn.BETA.INV(RAND(),'Расчет NPV'!$E$7,'Расчет NPV'!$F$7,'Расчет NPV'!$B$7,'Расчет NPV'!$D$7)</f>
        <v/>
      </c>
      <c r="E3321" s="5">
        <f>_xlfn.BETA.INV(RAND(),'Расчет NPV'!$E$8,'Расчет NPV'!$F$8,'Расчет NPV'!$B$8,'Расчет NPV'!$D$8)</f>
        <v/>
      </c>
      <c r="F3321" s="9">
        <f>_xlfn.BETA.INV(RAND(),'Расчет NPV'!$E$9,'Расчет NPV'!$F$9,'Расчет NPV'!$B$9,'Расчет NPV'!$D$9)</f>
        <v/>
      </c>
      <c r="G3321" s="9">
        <f>_xlfn.BETA.INV(RAND(),'Расчет NPV'!$E$10,'Расчет NPV'!$F$10,'Расчет NPV'!$B$10,'Расчет NPV'!$D$10)</f>
        <v/>
      </c>
      <c r="H3321" s="9">
        <f>((D3321*(1+E3321)^0*'Расчет NPV'!$C$14*(C3321-F3321)-G3321)-MAX((D3321*(1+E3321)^0*'Расчет NPV'!$C$14*(C3321-F3321)-G3321)-B3321/6,0)*'Расчет NPV'!$C$13)/(1+'Расчет NPV'!$C$12)^1</f>
        <v/>
      </c>
      <c r="I3321" s="9">
        <f>((D3321*(1+E3321)^1*(C3321-F3321)-G3321)-MAX((D3321*(1+E3321)^1*(C3321-F3321)-G3321)-B3321/6,0)*'Расчет NPV'!$C$13)/(1+'Расчет NPV'!$C$12)^2</f>
        <v/>
      </c>
      <c r="J3321" s="9">
        <f>((D3321*(1+E3321)^2*(C3321-F3321)-G3321)-MAX((D3321*(1+E3321)^2*(C3321-F3321)-G3321)-B3321/6,0)*'Расчет NPV'!$C$13)/(1+'Расчет NPV'!$C$12)^3</f>
        <v/>
      </c>
      <c r="K3321" s="9">
        <f>((D3321*(1+E3321)^3*(C3321-F3321)-G3321)-MAX((D3321*(1+E3321)^3*(C3321-F3321)-G3321)-B3321/6,0)*'Расчет NPV'!$C$13)/(1+'Расчет NPV'!$C$12)^4</f>
        <v/>
      </c>
      <c r="L3321" s="9">
        <f>((D3321*(1+E3321)^4*(C3321-F3321)-G3321)-MAX((D3321*(1+E3321)^4*(C3321-F3321)-G3321)-B3321/6,0)*'Расчет NPV'!$C$13)/(1+'Расчет NPV'!$C$12)^5</f>
        <v/>
      </c>
      <c r="M3321" s="9">
        <f>((D3321*(1+E3321)^5*(C3321-F3321)-G3321)-MAX((D3321*(1+E3321)^5*(C3321-F3321)-G3321)-B3321/6,0)*'Расчет NPV'!$C$13)/(1+'Расчет NPV'!$C$12)^6</f>
        <v/>
      </c>
      <c r="N3321" s="13">
        <f>SUM(H3321:M3321)-B3321</f>
        <v/>
      </c>
    </row>
    <row r="3322">
      <c r="A3322" t="n">
        <v>3318</v>
      </c>
      <c r="B3322" s="9">
        <f>_xlfn.BETA.INV(RAND(),'Расчет NPV'!$E$5,'Расчет NPV'!$F$5,'Расчет NPV'!$B$5,'Расчет NPV'!$D$5)</f>
        <v/>
      </c>
      <c r="C3322" s="9">
        <f>_xlfn.BETA.INV(RAND(),'Расчет NPV'!$E$6,'Расчет NPV'!$F$6,'Расчет NPV'!$B$6,'Расчет NPV'!$D$6)</f>
        <v/>
      </c>
      <c r="D3322" s="9">
        <f>_xlfn.BETA.INV(RAND(),'Расчет NPV'!$E$7,'Расчет NPV'!$F$7,'Расчет NPV'!$B$7,'Расчет NPV'!$D$7)</f>
        <v/>
      </c>
      <c r="E3322" s="5">
        <f>_xlfn.BETA.INV(RAND(),'Расчет NPV'!$E$8,'Расчет NPV'!$F$8,'Расчет NPV'!$B$8,'Расчет NPV'!$D$8)</f>
        <v/>
      </c>
      <c r="F3322" s="9">
        <f>_xlfn.BETA.INV(RAND(),'Расчет NPV'!$E$9,'Расчет NPV'!$F$9,'Расчет NPV'!$B$9,'Расчет NPV'!$D$9)</f>
        <v/>
      </c>
      <c r="G3322" s="9">
        <f>_xlfn.BETA.INV(RAND(),'Расчет NPV'!$E$10,'Расчет NPV'!$F$10,'Расчет NPV'!$B$10,'Расчет NPV'!$D$10)</f>
        <v/>
      </c>
      <c r="H3322" s="9">
        <f>((D3322*(1+E3322)^0*'Расчет NPV'!$C$14*(C3322-F3322)-G3322)-MAX((D3322*(1+E3322)^0*'Расчет NPV'!$C$14*(C3322-F3322)-G3322)-B3322/6,0)*'Расчет NPV'!$C$13)/(1+'Расчет NPV'!$C$12)^1</f>
        <v/>
      </c>
      <c r="I3322" s="9">
        <f>((D3322*(1+E3322)^1*(C3322-F3322)-G3322)-MAX((D3322*(1+E3322)^1*(C3322-F3322)-G3322)-B3322/6,0)*'Расчет NPV'!$C$13)/(1+'Расчет NPV'!$C$12)^2</f>
        <v/>
      </c>
      <c r="J3322" s="9">
        <f>((D3322*(1+E3322)^2*(C3322-F3322)-G3322)-MAX((D3322*(1+E3322)^2*(C3322-F3322)-G3322)-B3322/6,0)*'Расчет NPV'!$C$13)/(1+'Расчет NPV'!$C$12)^3</f>
        <v/>
      </c>
      <c r="K3322" s="9">
        <f>((D3322*(1+E3322)^3*(C3322-F3322)-G3322)-MAX((D3322*(1+E3322)^3*(C3322-F3322)-G3322)-B3322/6,0)*'Расчет NPV'!$C$13)/(1+'Расчет NPV'!$C$12)^4</f>
        <v/>
      </c>
      <c r="L3322" s="9">
        <f>((D3322*(1+E3322)^4*(C3322-F3322)-G3322)-MAX((D3322*(1+E3322)^4*(C3322-F3322)-G3322)-B3322/6,0)*'Расчет NPV'!$C$13)/(1+'Расчет NPV'!$C$12)^5</f>
        <v/>
      </c>
      <c r="M3322" s="9">
        <f>((D3322*(1+E3322)^5*(C3322-F3322)-G3322)-MAX((D3322*(1+E3322)^5*(C3322-F3322)-G3322)-B3322/6,0)*'Расчет NPV'!$C$13)/(1+'Расчет NPV'!$C$12)^6</f>
        <v/>
      </c>
      <c r="N3322" s="13">
        <f>SUM(H3322:M3322)-B3322</f>
        <v/>
      </c>
    </row>
    <row r="3323">
      <c r="A3323" t="n">
        <v>3319</v>
      </c>
      <c r="B3323" s="9">
        <f>_xlfn.BETA.INV(RAND(),'Расчет NPV'!$E$5,'Расчет NPV'!$F$5,'Расчет NPV'!$B$5,'Расчет NPV'!$D$5)</f>
        <v/>
      </c>
      <c r="C3323" s="9">
        <f>_xlfn.BETA.INV(RAND(),'Расчет NPV'!$E$6,'Расчет NPV'!$F$6,'Расчет NPV'!$B$6,'Расчет NPV'!$D$6)</f>
        <v/>
      </c>
      <c r="D3323" s="9">
        <f>_xlfn.BETA.INV(RAND(),'Расчет NPV'!$E$7,'Расчет NPV'!$F$7,'Расчет NPV'!$B$7,'Расчет NPV'!$D$7)</f>
        <v/>
      </c>
      <c r="E3323" s="5">
        <f>_xlfn.BETA.INV(RAND(),'Расчет NPV'!$E$8,'Расчет NPV'!$F$8,'Расчет NPV'!$B$8,'Расчет NPV'!$D$8)</f>
        <v/>
      </c>
      <c r="F3323" s="9">
        <f>_xlfn.BETA.INV(RAND(),'Расчет NPV'!$E$9,'Расчет NPV'!$F$9,'Расчет NPV'!$B$9,'Расчет NPV'!$D$9)</f>
        <v/>
      </c>
      <c r="G3323" s="9">
        <f>_xlfn.BETA.INV(RAND(),'Расчет NPV'!$E$10,'Расчет NPV'!$F$10,'Расчет NPV'!$B$10,'Расчет NPV'!$D$10)</f>
        <v/>
      </c>
      <c r="H3323" s="9">
        <f>((D3323*(1+E3323)^0*'Расчет NPV'!$C$14*(C3323-F3323)-G3323)-MAX((D3323*(1+E3323)^0*'Расчет NPV'!$C$14*(C3323-F3323)-G3323)-B3323/6,0)*'Расчет NPV'!$C$13)/(1+'Расчет NPV'!$C$12)^1</f>
        <v/>
      </c>
      <c r="I3323" s="9">
        <f>((D3323*(1+E3323)^1*(C3323-F3323)-G3323)-MAX((D3323*(1+E3323)^1*(C3323-F3323)-G3323)-B3323/6,0)*'Расчет NPV'!$C$13)/(1+'Расчет NPV'!$C$12)^2</f>
        <v/>
      </c>
      <c r="J3323" s="9">
        <f>((D3323*(1+E3323)^2*(C3323-F3323)-G3323)-MAX((D3323*(1+E3323)^2*(C3323-F3323)-G3323)-B3323/6,0)*'Расчет NPV'!$C$13)/(1+'Расчет NPV'!$C$12)^3</f>
        <v/>
      </c>
      <c r="K3323" s="9">
        <f>((D3323*(1+E3323)^3*(C3323-F3323)-G3323)-MAX((D3323*(1+E3323)^3*(C3323-F3323)-G3323)-B3323/6,0)*'Расчет NPV'!$C$13)/(1+'Расчет NPV'!$C$12)^4</f>
        <v/>
      </c>
      <c r="L3323" s="9">
        <f>((D3323*(1+E3323)^4*(C3323-F3323)-G3323)-MAX((D3323*(1+E3323)^4*(C3323-F3323)-G3323)-B3323/6,0)*'Расчет NPV'!$C$13)/(1+'Расчет NPV'!$C$12)^5</f>
        <v/>
      </c>
      <c r="M3323" s="9">
        <f>((D3323*(1+E3323)^5*(C3323-F3323)-G3323)-MAX((D3323*(1+E3323)^5*(C3323-F3323)-G3323)-B3323/6,0)*'Расчет NPV'!$C$13)/(1+'Расчет NPV'!$C$12)^6</f>
        <v/>
      </c>
      <c r="N3323" s="13">
        <f>SUM(H3323:M3323)-B3323</f>
        <v/>
      </c>
    </row>
    <row r="3324">
      <c r="A3324" t="n">
        <v>3320</v>
      </c>
      <c r="B3324" s="9">
        <f>_xlfn.BETA.INV(RAND(),'Расчет NPV'!$E$5,'Расчет NPV'!$F$5,'Расчет NPV'!$B$5,'Расчет NPV'!$D$5)</f>
        <v/>
      </c>
      <c r="C3324" s="9">
        <f>_xlfn.BETA.INV(RAND(),'Расчет NPV'!$E$6,'Расчет NPV'!$F$6,'Расчет NPV'!$B$6,'Расчет NPV'!$D$6)</f>
        <v/>
      </c>
      <c r="D3324" s="9">
        <f>_xlfn.BETA.INV(RAND(),'Расчет NPV'!$E$7,'Расчет NPV'!$F$7,'Расчет NPV'!$B$7,'Расчет NPV'!$D$7)</f>
        <v/>
      </c>
      <c r="E3324" s="5">
        <f>_xlfn.BETA.INV(RAND(),'Расчет NPV'!$E$8,'Расчет NPV'!$F$8,'Расчет NPV'!$B$8,'Расчет NPV'!$D$8)</f>
        <v/>
      </c>
      <c r="F3324" s="9">
        <f>_xlfn.BETA.INV(RAND(),'Расчет NPV'!$E$9,'Расчет NPV'!$F$9,'Расчет NPV'!$B$9,'Расчет NPV'!$D$9)</f>
        <v/>
      </c>
      <c r="G3324" s="9">
        <f>_xlfn.BETA.INV(RAND(),'Расчет NPV'!$E$10,'Расчет NPV'!$F$10,'Расчет NPV'!$B$10,'Расчет NPV'!$D$10)</f>
        <v/>
      </c>
      <c r="H3324" s="9">
        <f>((D3324*(1+E3324)^0*'Расчет NPV'!$C$14*(C3324-F3324)-G3324)-MAX((D3324*(1+E3324)^0*'Расчет NPV'!$C$14*(C3324-F3324)-G3324)-B3324/6,0)*'Расчет NPV'!$C$13)/(1+'Расчет NPV'!$C$12)^1</f>
        <v/>
      </c>
      <c r="I3324" s="9">
        <f>((D3324*(1+E3324)^1*(C3324-F3324)-G3324)-MAX((D3324*(1+E3324)^1*(C3324-F3324)-G3324)-B3324/6,0)*'Расчет NPV'!$C$13)/(1+'Расчет NPV'!$C$12)^2</f>
        <v/>
      </c>
      <c r="J3324" s="9">
        <f>((D3324*(1+E3324)^2*(C3324-F3324)-G3324)-MAX((D3324*(1+E3324)^2*(C3324-F3324)-G3324)-B3324/6,0)*'Расчет NPV'!$C$13)/(1+'Расчет NPV'!$C$12)^3</f>
        <v/>
      </c>
      <c r="K3324" s="9">
        <f>((D3324*(1+E3324)^3*(C3324-F3324)-G3324)-MAX((D3324*(1+E3324)^3*(C3324-F3324)-G3324)-B3324/6,0)*'Расчет NPV'!$C$13)/(1+'Расчет NPV'!$C$12)^4</f>
        <v/>
      </c>
      <c r="L3324" s="9">
        <f>((D3324*(1+E3324)^4*(C3324-F3324)-G3324)-MAX((D3324*(1+E3324)^4*(C3324-F3324)-G3324)-B3324/6,0)*'Расчет NPV'!$C$13)/(1+'Расчет NPV'!$C$12)^5</f>
        <v/>
      </c>
      <c r="M3324" s="9">
        <f>((D3324*(1+E3324)^5*(C3324-F3324)-G3324)-MAX((D3324*(1+E3324)^5*(C3324-F3324)-G3324)-B3324/6,0)*'Расчет NPV'!$C$13)/(1+'Расчет NPV'!$C$12)^6</f>
        <v/>
      </c>
      <c r="N3324" s="13">
        <f>SUM(H3324:M3324)-B3324</f>
        <v/>
      </c>
    </row>
    <row r="3325">
      <c r="A3325" t="n">
        <v>3321</v>
      </c>
      <c r="B3325" s="9">
        <f>_xlfn.BETA.INV(RAND(),'Расчет NPV'!$E$5,'Расчет NPV'!$F$5,'Расчет NPV'!$B$5,'Расчет NPV'!$D$5)</f>
        <v/>
      </c>
      <c r="C3325" s="9">
        <f>_xlfn.BETA.INV(RAND(),'Расчет NPV'!$E$6,'Расчет NPV'!$F$6,'Расчет NPV'!$B$6,'Расчет NPV'!$D$6)</f>
        <v/>
      </c>
      <c r="D3325" s="9">
        <f>_xlfn.BETA.INV(RAND(),'Расчет NPV'!$E$7,'Расчет NPV'!$F$7,'Расчет NPV'!$B$7,'Расчет NPV'!$D$7)</f>
        <v/>
      </c>
      <c r="E3325" s="5">
        <f>_xlfn.BETA.INV(RAND(),'Расчет NPV'!$E$8,'Расчет NPV'!$F$8,'Расчет NPV'!$B$8,'Расчет NPV'!$D$8)</f>
        <v/>
      </c>
      <c r="F3325" s="9">
        <f>_xlfn.BETA.INV(RAND(),'Расчет NPV'!$E$9,'Расчет NPV'!$F$9,'Расчет NPV'!$B$9,'Расчет NPV'!$D$9)</f>
        <v/>
      </c>
      <c r="G3325" s="9">
        <f>_xlfn.BETA.INV(RAND(),'Расчет NPV'!$E$10,'Расчет NPV'!$F$10,'Расчет NPV'!$B$10,'Расчет NPV'!$D$10)</f>
        <v/>
      </c>
      <c r="H3325" s="9">
        <f>((D3325*(1+E3325)^0*'Расчет NPV'!$C$14*(C3325-F3325)-G3325)-MAX((D3325*(1+E3325)^0*'Расчет NPV'!$C$14*(C3325-F3325)-G3325)-B3325/6,0)*'Расчет NPV'!$C$13)/(1+'Расчет NPV'!$C$12)^1</f>
        <v/>
      </c>
      <c r="I3325" s="9">
        <f>((D3325*(1+E3325)^1*(C3325-F3325)-G3325)-MAX((D3325*(1+E3325)^1*(C3325-F3325)-G3325)-B3325/6,0)*'Расчет NPV'!$C$13)/(1+'Расчет NPV'!$C$12)^2</f>
        <v/>
      </c>
      <c r="J3325" s="9">
        <f>((D3325*(1+E3325)^2*(C3325-F3325)-G3325)-MAX((D3325*(1+E3325)^2*(C3325-F3325)-G3325)-B3325/6,0)*'Расчет NPV'!$C$13)/(1+'Расчет NPV'!$C$12)^3</f>
        <v/>
      </c>
      <c r="K3325" s="9">
        <f>((D3325*(1+E3325)^3*(C3325-F3325)-G3325)-MAX((D3325*(1+E3325)^3*(C3325-F3325)-G3325)-B3325/6,0)*'Расчет NPV'!$C$13)/(1+'Расчет NPV'!$C$12)^4</f>
        <v/>
      </c>
      <c r="L3325" s="9">
        <f>((D3325*(1+E3325)^4*(C3325-F3325)-G3325)-MAX((D3325*(1+E3325)^4*(C3325-F3325)-G3325)-B3325/6,0)*'Расчет NPV'!$C$13)/(1+'Расчет NPV'!$C$12)^5</f>
        <v/>
      </c>
      <c r="M3325" s="9">
        <f>((D3325*(1+E3325)^5*(C3325-F3325)-G3325)-MAX((D3325*(1+E3325)^5*(C3325-F3325)-G3325)-B3325/6,0)*'Расчет NPV'!$C$13)/(1+'Расчет NPV'!$C$12)^6</f>
        <v/>
      </c>
      <c r="N3325" s="13">
        <f>SUM(H3325:M3325)-B3325</f>
        <v/>
      </c>
    </row>
    <row r="3326">
      <c r="A3326" t="n">
        <v>3322</v>
      </c>
      <c r="B3326" s="9">
        <f>_xlfn.BETA.INV(RAND(),'Расчет NPV'!$E$5,'Расчет NPV'!$F$5,'Расчет NPV'!$B$5,'Расчет NPV'!$D$5)</f>
        <v/>
      </c>
      <c r="C3326" s="9">
        <f>_xlfn.BETA.INV(RAND(),'Расчет NPV'!$E$6,'Расчет NPV'!$F$6,'Расчет NPV'!$B$6,'Расчет NPV'!$D$6)</f>
        <v/>
      </c>
      <c r="D3326" s="9">
        <f>_xlfn.BETA.INV(RAND(),'Расчет NPV'!$E$7,'Расчет NPV'!$F$7,'Расчет NPV'!$B$7,'Расчет NPV'!$D$7)</f>
        <v/>
      </c>
      <c r="E3326" s="5">
        <f>_xlfn.BETA.INV(RAND(),'Расчет NPV'!$E$8,'Расчет NPV'!$F$8,'Расчет NPV'!$B$8,'Расчет NPV'!$D$8)</f>
        <v/>
      </c>
      <c r="F3326" s="9">
        <f>_xlfn.BETA.INV(RAND(),'Расчет NPV'!$E$9,'Расчет NPV'!$F$9,'Расчет NPV'!$B$9,'Расчет NPV'!$D$9)</f>
        <v/>
      </c>
      <c r="G3326" s="9">
        <f>_xlfn.BETA.INV(RAND(),'Расчет NPV'!$E$10,'Расчет NPV'!$F$10,'Расчет NPV'!$B$10,'Расчет NPV'!$D$10)</f>
        <v/>
      </c>
      <c r="H3326" s="9">
        <f>((D3326*(1+E3326)^0*'Расчет NPV'!$C$14*(C3326-F3326)-G3326)-MAX((D3326*(1+E3326)^0*'Расчет NPV'!$C$14*(C3326-F3326)-G3326)-B3326/6,0)*'Расчет NPV'!$C$13)/(1+'Расчет NPV'!$C$12)^1</f>
        <v/>
      </c>
      <c r="I3326" s="9">
        <f>((D3326*(1+E3326)^1*(C3326-F3326)-G3326)-MAX((D3326*(1+E3326)^1*(C3326-F3326)-G3326)-B3326/6,0)*'Расчет NPV'!$C$13)/(1+'Расчет NPV'!$C$12)^2</f>
        <v/>
      </c>
      <c r="J3326" s="9">
        <f>((D3326*(1+E3326)^2*(C3326-F3326)-G3326)-MAX((D3326*(1+E3326)^2*(C3326-F3326)-G3326)-B3326/6,0)*'Расчет NPV'!$C$13)/(1+'Расчет NPV'!$C$12)^3</f>
        <v/>
      </c>
      <c r="K3326" s="9">
        <f>((D3326*(1+E3326)^3*(C3326-F3326)-G3326)-MAX((D3326*(1+E3326)^3*(C3326-F3326)-G3326)-B3326/6,0)*'Расчет NPV'!$C$13)/(1+'Расчет NPV'!$C$12)^4</f>
        <v/>
      </c>
      <c r="L3326" s="9">
        <f>((D3326*(1+E3326)^4*(C3326-F3326)-G3326)-MAX((D3326*(1+E3326)^4*(C3326-F3326)-G3326)-B3326/6,0)*'Расчет NPV'!$C$13)/(1+'Расчет NPV'!$C$12)^5</f>
        <v/>
      </c>
      <c r="M3326" s="9">
        <f>((D3326*(1+E3326)^5*(C3326-F3326)-G3326)-MAX((D3326*(1+E3326)^5*(C3326-F3326)-G3326)-B3326/6,0)*'Расчет NPV'!$C$13)/(1+'Расчет NPV'!$C$12)^6</f>
        <v/>
      </c>
      <c r="N3326" s="13">
        <f>SUM(H3326:M3326)-B3326</f>
        <v/>
      </c>
    </row>
    <row r="3327">
      <c r="A3327" t="n">
        <v>3323</v>
      </c>
      <c r="B3327" s="9">
        <f>_xlfn.BETA.INV(RAND(),'Расчет NPV'!$E$5,'Расчет NPV'!$F$5,'Расчет NPV'!$B$5,'Расчет NPV'!$D$5)</f>
        <v/>
      </c>
      <c r="C3327" s="9">
        <f>_xlfn.BETA.INV(RAND(),'Расчет NPV'!$E$6,'Расчет NPV'!$F$6,'Расчет NPV'!$B$6,'Расчет NPV'!$D$6)</f>
        <v/>
      </c>
      <c r="D3327" s="9">
        <f>_xlfn.BETA.INV(RAND(),'Расчет NPV'!$E$7,'Расчет NPV'!$F$7,'Расчет NPV'!$B$7,'Расчет NPV'!$D$7)</f>
        <v/>
      </c>
      <c r="E3327" s="5">
        <f>_xlfn.BETA.INV(RAND(),'Расчет NPV'!$E$8,'Расчет NPV'!$F$8,'Расчет NPV'!$B$8,'Расчет NPV'!$D$8)</f>
        <v/>
      </c>
      <c r="F3327" s="9">
        <f>_xlfn.BETA.INV(RAND(),'Расчет NPV'!$E$9,'Расчет NPV'!$F$9,'Расчет NPV'!$B$9,'Расчет NPV'!$D$9)</f>
        <v/>
      </c>
      <c r="G3327" s="9">
        <f>_xlfn.BETA.INV(RAND(),'Расчет NPV'!$E$10,'Расчет NPV'!$F$10,'Расчет NPV'!$B$10,'Расчет NPV'!$D$10)</f>
        <v/>
      </c>
      <c r="H3327" s="9">
        <f>((D3327*(1+E3327)^0*'Расчет NPV'!$C$14*(C3327-F3327)-G3327)-MAX((D3327*(1+E3327)^0*'Расчет NPV'!$C$14*(C3327-F3327)-G3327)-B3327/6,0)*'Расчет NPV'!$C$13)/(1+'Расчет NPV'!$C$12)^1</f>
        <v/>
      </c>
      <c r="I3327" s="9">
        <f>((D3327*(1+E3327)^1*(C3327-F3327)-G3327)-MAX((D3327*(1+E3327)^1*(C3327-F3327)-G3327)-B3327/6,0)*'Расчет NPV'!$C$13)/(1+'Расчет NPV'!$C$12)^2</f>
        <v/>
      </c>
      <c r="J3327" s="9">
        <f>((D3327*(1+E3327)^2*(C3327-F3327)-G3327)-MAX((D3327*(1+E3327)^2*(C3327-F3327)-G3327)-B3327/6,0)*'Расчет NPV'!$C$13)/(1+'Расчет NPV'!$C$12)^3</f>
        <v/>
      </c>
      <c r="K3327" s="9">
        <f>((D3327*(1+E3327)^3*(C3327-F3327)-G3327)-MAX((D3327*(1+E3327)^3*(C3327-F3327)-G3327)-B3327/6,0)*'Расчет NPV'!$C$13)/(1+'Расчет NPV'!$C$12)^4</f>
        <v/>
      </c>
      <c r="L3327" s="9">
        <f>((D3327*(1+E3327)^4*(C3327-F3327)-G3327)-MAX((D3327*(1+E3327)^4*(C3327-F3327)-G3327)-B3327/6,0)*'Расчет NPV'!$C$13)/(1+'Расчет NPV'!$C$12)^5</f>
        <v/>
      </c>
      <c r="M3327" s="9">
        <f>((D3327*(1+E3327)^5*(C3327-F3327)-G3327)-MAX((D3327*(1+E3327)^5*(C3327-F3327)-G3327)-B3327/6,0)*'Расчет NPV'!$C$13)/(1+'Расчет NPV'!$C$12)^6</f>
        <v/>
      </c>
      <c r="N3327" s="13">
        <f>SUM(H3327:M3327)-B3327</f>
        <v/>
      </c>
    </row>
    <row r="3328">
      <c r="A3328" t="n">
        <v>3324</v>
      </c>
      <c r="B3328" s="9">
        <f>_xlfn.BETA.INV(RAND(),'Расчет NPV'!$E$5,'Расчет NPV'!$F$5,'Расчет NPV'!$B$5,'Расчет NPV'!$D$5)</f>
        <v/>
      </c>
      <c r="C3328" s="9">
        <f>_xlfn.BETA.INV(RAND(),'Расчет NPV'!$E$6,'Расчет NPV'!$F$6,'Расчет NPV'!$B$6,'Расчет NPV'!$D$6)</f>
        <v/>
      </c>
      <c r="D3328" s="9">
        <f>_xlfn.BETA.INV(RAND(),'Расчет NPV'!$E$7,'Расчет NPV'!$F$7,'Расчет NPV'!$B$7,'Расчет NPV'!$D$7)</f>
        <v/>
      </c>
      <c r="E3328" s="5">
        <f>_xlfn.BETA.INV(RAND(),'Расчет NPV'!$E$8,'Расчет NPV'!$F$8,'Расчет NPV'!$B$8,'Расчет NPV'!$D$8)</f>
        <v/>
      </c>
      <c r="F3328" s="9">
        <f>_xlfn.BETA.INV(RAND(),'Расчет NPV'!$E$9,'Расчет NPV'!$F$9,'Расчет NPV'!$B$9,'Расчет NPV'!$D$9)</f>
        <v/>
      </c>
      <c r="G3328" s="9">
        <f>_xlfn.BETA.INV(RAND(),'Расчет NPV'!$E$10,'Расчет NPV'!$F$10,'Расчет NPV'!$B$10,'Расчет NPV'!$D$10)</f>
        <v/>
      </c>
      <c r="H3328" s="9">
        <f>((D3328*(1+E3328)^0*'Расчет NPV'!$C$14*(C3328-F3328)-G3328)-MAX((D3328*(1+E3328)^0*'Расчет NPV'!$C$14*(C3328-F3328)-G3328)-B3328/6,0)*'Расчет NPV'!$C$13)/(1+'Расчет NPV'!$C$12)^1</f>
        <v/>
      </c>
      <c r="I3328" s="9">
        <f>((D3328*(1+E3328)^1*(C3328-F3328)-G3328)-MAX((D3328*(1+E3328)^1*(C3328-F3328)-G3328)-B3328/6,0)*'Расчет NPV'!$C$13)/(1+'Расчет NPV'!$C$12)^2</f>
        <v/>
      </c>
      <c r="J3328" s="9">
        <f>((D3328*(1+E3328)^2*(C3328-F3328)-G3328)-MAX((D3328*(1+E3328)^2*(C3328-F3328)-G3328)-B3328/6,0)*'Расчет NPV'!$C$13)/(1+'Расчет NPV'!$C$12)^3</f>
        <v/>
      </c>
      <c r="K3328" s="9">
        <f>((D3328*(1+E3328)^3*(C3328-F3328)-G3328)-MAX((D3328*(1+E3328)^3*(C3328-F3328)-G3328)-B3328/6,0)*'Расчет NPV'!$C$13)/(1+'Расчет NPV'!$C$12)^4</f>
        <v/>
      </c>
      <c r="L3328" s="9">
        <f>((D3328*(1+E3328)^4*(C3328-F3328)-G3328)-MAX((D3328*(1+E3328)^4*(C3328-F3328)-G3328)-B3328/6,0)*'Расчет NPV'!$C$13)/(1+'Расчет NPV'!$C$12)^5</f>
        <v/>
      </c>
      <c r="M3328" s="9">
        <f>((D3328*(1+E3328)^5*(C3328-F3328)-G3328)-MAX((D3328*(1+E3328)^5*(C3328-F3328)-G3328)-B3328/6,0)*'Расчет NPV'!$C$13)/(1+'Расчет NPV'!$C$12)^6</f>
        <v/>
      </c>
      <c r="N3328" s="13">
        <f>SUM(H3328:M3328)-B3328</f>
        <v/>
      </c>
    </row>
    <row r="3329">
      <c r="A3329" t="n">
        <v>3325</v>
      </c>
      <c r="B3329" s="9">
        <f>_xlfn.BETA.INV(RAND(),'Расчет NPV'!$E$5,'Расчет NPV'!$F$5,'Расчет NPV'!$B$5,'Расчет NPV'!$D$5)</f>
        <v/>
      </c>
      <c r="C3329" s="9">
        <f>_xlfn.BETA.INV(RAND(),'Расчет NPV'!$E$6,'Расчет NPV'!$F$6,'Расчет NPV'!$B$6,'Расчет NPV'!$D$6)</f>
        <v/>
      </c>
      <c r="D3329" s="9">
        <f>_xlfn.BETA.INV(RAND(),'Расчет NPV'!$E$7,'Расчет NPV'!$F$7,'Расчет NPV'!$B$7,'Расчет NPV'!$D$7)</f>
        <v/>
      </c>
      <c r="E3329" s="5">
        <f>_xlfn.BETA.INV(RAND(),'Расчет NPV'!$E$8,'Расчет NPV'!$F$8,'Расчет NPV'!$B$8,'Расчет NPV'!$D$8)</f>
        <v/>
      </c>
      <c r="F3329" s="9">
        <f>_xlfn.BETA.INV(RAND(),'Расчет NPV'!$E$9,'Расчет NPV'!$F$9,'Расчет NPV'!$B$9,'Расчет NPV'!$D$9)</f>
        <v/>
      </c>
      <c r="G3329" s="9">
        <f>_xlfn.BETA.INV(RAND(),'Расчет NPV'!$E$10,'Расчет NPV'!$F$10,'Расчет NPV'!$B$10,'Расчет NPV'!$D$10)</f>
        <v/>
      </c>
      <c r="H3329" s="9">
        <f>((D3329*(1+E3329)^0*'Расчет NPV'!$C$14*(C3329-F3329)-G3329)-MAX((D3329*(1+E3329)^0*'Расчет NPV'!$C$14*(C3329-F3329)-G3329)-B3329/6,0)*'Расчет NPV'!$C$13)/(1+'Расчет NPV'!$C$12)^1</f>
        <v/>
      </c>
      <c r="I3329" s="9">
        <f>((D3329*(1+E3329)^1*(C3329-F3329)-G3329)-MAX((D3329*(1+E3329)^1*(C3329-F3329)-G3329)-B3329/6,0)*'Расчет NPV'!$C$13)/(1+'Расчет NPV'!$C$12)^2</f>
        <v/>
      </c>
      <c r="J3329" s="9">
        <f>((D3329*(1+E3329)^2*(C3329-F3329)-G3329)-MAX((D3329*(1+E3329)^2*(C3329-F3329)-G3329)-B3329/6,0)*'Расчет NPV'!$C$13)/(1+'Расчет NPV'!$C$12)^3</f>
        <v/>
      </c>
      <c r="K3329" s="9">
        <f>((D3329*(1+E3329)^3*(C3329-F3329)-G3329)-MAX((D3329*(1+E3329)^3*(C3329-F3329)-G3329)-B3329/6,0)*'Расчет NPV'!$C$13)/(1+'Расчет NPV'!$C$12)^4</f>
        <v/>
      </c>
      <c r="L3329" s="9">
        <f>((D3329*(1+E3329)^4*(C3329-F3329)-G3329)-MAX((D3329*(1+E3329)^4*(C3329-F3329)-G3329)-B3329/6,0)*'Расчет NPV'!$C$13)/(1+'Расчет NPV'!$C$12)^5</f>
        <v/>
      </c>
      <c r="M3329" s="9">
        <f>((D3329*(1+E3329)^5*(C3329-F3329)-G3329)-MAX((D3329*(1+E3329)^5*(C3329-F3329)-G3329)-B3329/6,0)*'Расчет NPV'!$C$13)/(1+'Расчет NPV'!$C$12)^6</f>
        <v/>
      </c>
      <c r="N3329" s="13">
        <f>SUM(H3329:M3329)-B3329</f>
        <v/>
      </c>
    </row>
    <row r="3330">
      <c r="A3330" t="n">
        <v>3326</v>
      </c>
      <c r="B3330" s="9">
        <f>_xlfn.BETA.INV(RAND(),'Расчет NPV'!$E$5,'Расчет NPV'!$F$5,'Расчет NPV'!$B$5,'Расчет NPV'!$D$5)</f>
        <v/>
      </c>
      <c r="C3330" s="9">
        <f>_xlfn.BETA.INV(RAND(),'Расчет NPV'!$E$6,'Расчет NPV'!$F$6,'Расчет NPV'!$B$6,'Расчет NPV'!$D$6)</f>
        <v/>
      </c>
      <c r="D3330" s="9">
        <f>_xlfn.BETA.INV(RAND(),'Расчет NPV'!$E$7,'Расчет NPV'!$F$7,'Расчет NPV'!$B$7,'Расчет NPV'!$D$7)</f>
        <v/>
      </c>
      <c r="E3330" s="5">
        <f>_xlfn.BETA.INV(RAND(),'Расчет NPV'!$E$8,'Расчет NPV'!$F$8,'Расчет NPV'!$B$8,'Расчет NPV'!$D$8)</f>
        <v/>
      </c>
      <c r="F3330" s="9">
        <f>_xlfn.BETA.INV(RAND(),'Расчет NPV'!$E$9,'Расчет NPV'!$F$9,'Расчет NPV'!$B$9,'Расчет NPV'!$D$9)</f>
        <v/>
      </c>
      <c r="G3330" s="9">
        <f>_xlfn.BETA.INV(RAND(),'Расчет NPV'!$E$10,'Расчет NPV'!$F$10,'Расчет NPV'!$B$10,'Расчет NPV'!$D$10)</f>
        <v/>
      </c>
      <c r="H3330" s="9">
        <f>((D3330*(1+E3330)^0*'Расчет NPV'!$C$14*(C3330-F3330)-G3330)-MAX((D3330*(1+E3330)^0*'Расчет NPV'!$C$14*(C3330-F3330)-G3330)-B3330/6,0)*'Расчет NPV'!$C$13)/(1+'Расчет NPV'!$C$12)^1</f>
        <v/>
      </c>
      <c r="I3330" s="9">
        <f>((D3330*(1+E3330)^1*(C3330-F3330)-G3330)-MAX((D3330*(1+E3330)^1*(C3330-F3330)-G3330)-B3330/6,0)*'Расчет NPV'!$C$13)/(1+'Расчет NPV'!$C$12)^2</f>
        <v/>
      </c>
      <c r="J3330" s="9">
        <f>((D3330*(1+E3330)^2*(C3330-F3330)-G3330)-MAX((D3330*(1+E3330)^2*(C3330-F3330)-G3330)-B3330/6,0)*'Расчет NPV'!$C$13)/(1+'Расчет NPV'!$C$12)^3</f>
        <v/>
      </c>
      <c r="K3330" s="9">
        <f>((D3330*(1+E3330)^3*(C3330-F3330)-G3330)-MAX((D3330*(1+E3330)^3*(C3330-F3330)-G3330)-B3330/6,0)*'Расчет NPV'!$C$13)/(1+'Расчет NPV'!$C$12)^4</f>
        <v/>
      </c>
      <c r="L3330" s="9">
        <f>((D3330*(1+E3330)^4*(C3330-F3330)-G3330)-MAX((D3330*(1+E3330)^4*(C3330-F3330)-G3330)-B3330/6,0)*'Расчет NPV'!$C$13)/(1+'Расчет NPV'!$C$12)^5</f>
        <v/>
      </c>
      <c r="M3330" s="9">
        <f>((D3330*(1+E3330)^5*(C3330-F3330)-G3330)-MAX((D3330*(1+E3330)^5*(C3330-F3330)-G3330)-B3330/6,0)*'Расчет NPV'!$C$13)/(1+'Расчет NPV'!$C$12)^6</f>
        <v/>
      </c>
      <c r="N3330" s="13">
        <f>SUM(H3330:M3330)-B3330</f>
        <v/>
      </c>
    </row>
    <row r="3331">
      <c r="A3331" t="n">
        <v>3327</v>
      </c>
      <c r="B3331" s="9">
        <f>_xlfn.BETA.INV(RAND(),'Расчет NPV'!$E$5,'Расчет NPV'!$F$5,'Расчет NPV'!$B$5,'Расчет NPV'!$D$5)</f>
        <v/>
      </c>
      <c r="C3331" s="9">
        <f>_xlfn.BETA.INV(RAND(),'Расчет NPV'!$E$6,'Расчет NPV'!$F$6,'Расчет NPV'!$B$6,'Расчет NPV'!$D$6)</f>
        <v/>
      </c>
      <c r="D3331" s="9">
        <f>_xlfn.BETA.INV(RAND(),'Расчет NPV'!$E$7,'Расчет NPV'!$F$7,'Расчет NPV'!$B$7,'Расчет NPV'!$D$7)</f>
        <v/>
      </c>
      <c r="E3331" s="5">
        <f>_xlfn.BETA.INV(RAND(),'Расчет NPV'!$E$8,'Расчет NPV'!$F$8,'Расчет NPV'!$B$8,'Расчет NPV'!$D$8)</f>
        <v/>
      </c>
      <c r="F3331" s="9">
        <f>_xlfn.BETA.INV(RAND(),'Расчет NPV'!$E$9,'Расчет NPV'!$F$9,'Расчет NPV'!$B$9,'Расчет NPV'!$D$9)</f>
        <v/>
      </c>
      <c r="G3331" s="9">
        <f>_xlfn.BETA.INV(RAND(),'Расчет NPV'!$E$10,'Расчет NPV'!$F$10,'Расчет NPV'!$B$10,'Расчет NPV'!$D$10)</f>
        <v/>
      </c>
      <c r="H3331" s="9">
        <f>((D3331*(1+E3331)^0*'Расчет NPV'!$C$14*(C3331-F3331)-G3331)-MAX((D3331*(1+E3331)^0*'Расчет NPV'!$C$14*(C3331-F3331)-G3331)-B3331/6,0)*'Расчет NPV'!$C$13)/(1+'Расчет NPV'!$C$12)^1</f>
        <v/>
      </c>
      <c r="I3331" s="9">
        <f>((D3331*(1+E3331)^1*(C3331-F3331)-G3331)-MAX((D3331*(1+E3331)^1*(C3331-F3331)-G3331)-B3331/6,0)*'Расчет NPV'!$C$13)/(1+'Расчет NPV'!$C$12)^2</f>
        <v/>
      </c>
      <c r="J3331" s="9">
        <f>((D3331*(1+E3331)^2*(C3331-F3331)-G3331)-MAX((D3331*(1+E3331)^2*(C3331-F3331)-G3331)-B3331/6,0)*'Расчет NPV'!$C$13)/(1+'Расчет NPV'!$C$12)^3</f>
        <v/>
      </c>
      <c r="K3331" s="9">
        <f>((D3331*(1+E3331)^3*(C3331-F3331)-G3331)-MAX((D3331*(1+E3331)^3*(C3331-F3331)-G3331)-B3331/6,0)*'Расчет NPV'!$C$13)/(1+'Расчет NPV'!$C$12)^4</f>
        <v/>
      </c>
      <c r="L3331" s="9">
        <f>((D3331*(1+E3331)^4*(C3331-F3331)-G3331)-MAX((D3331*(1+E3331)^4*(C3331-F3331)-G3331)-B3331/6,0)*'Расчет NPV'!$C$13)/(1+'Расчет NPV'!$C$12)^5</f>
        <v/>
      </c>
      <c r="M3331" s="9">
        <f>((D3331*(1+E3331)^5*(C3331-F3331)-G3331)-MAX((D3331*(1+E3331)^5*(C3331-F3331)-G3331)-B3331/6,0)*'Расчет NPV'!$C$13)/(1+'Расчет NPV'!$C$12)^6</f>
        <v/>
      </c>
      <c r="N3331" s="13">
        <f>SUM(H3331:M3331)-B3331</f>
        <v/>
      </c>
    </row>
    <row r="3332">
      <c r="A3332" t="n">
        <v>3328</v>
      </c>
      <c r="B3332" s="9">
        <f>_xlfn.BETA.INV(RAND(),'Расчет NPV'!$E$5,'Расчет NPV'!$F$5,'Расчет NPV'!$B$5,'Расчет NPV'!$D$5)</f>
        <v/>
      </c>
      <c r="C3332" s="9">
        <f>_xlfn.BETA.INV(RAND(),'Расчет NPV'!$E$6,'Расчет NPV'!$F$6,'Расчет NPV'!$B$6,'Расчет NPV'!$D$6)</f>
        <v/>
      </c>
      <c r="D3332" s="9">
        <f>_xlfn.BETA.INV(RAND(),'Расчет NPV'!$E$7,'Расчет NPV'!$F$7,'Расчет NPV'!$B$7,'Расчет NPV'!$D$7)</f>
        <v/>
      </c>
      <c r="E3332" s="5">
        <f>_xlfn.BETA.INV(RAND(),'Расчет NPV'!$E$8,'Расчет NPV'!$F$8,'Расчет NPV'!$B$8,'Расчет NPV'!$D$8)</f>
        <v/>
      </c>
      <c r="F3332" s="9">
        <f>_xlfn.BETA.INV(RAND(),'Расчет NPV'!$E$9,'Расчет NPV'!$F$9,'Расчет NPV'!$B$9,'Расчет NPV'!$D$9)</f>
        <v/>
      </c>
      <c r="G3332" s="9">
        <f>_xlfn.BETA.INV(RAND(),'Расчет NPV'!$E$10,'Расчет NPV'!$F$10,'Расчет NPV'!$B$10,'Расчет NPV'!$D$10)</f>
        <v/>
      </c>
      <c r="H3332" s="9">
        <f>((D3332*(1+E3332)^0*'Расчет NPV'!$C$14*(C3332-F3332)-G3332)-MAX((D3332*(1+E3332)^0*'Расчет NPV'!$C$14*(C3332-F3332)-G3332)-B3332/6,0)*'Расчет NPV'!$C$13)/(1+'Расчет NPV'!$C$12)^1</f>
        <v/>
      </c>
      <c r="I3332" s="9">
        <f>((D3332*(1+E3332)^1*(C3332-F3332)-G3332)-MAX((D3332*(1+E3332)^1*(C3332-F3332)-G3332)-B3332/6,0)*'Расчет NPV'!$C$13)/(1+'Расчет NPV'!$C$12)^2</f>
        <v/>
      </c>
      <c r="J3332" s="9">
        <f>((D3332*(1+E3332)^2*(C3332-F3332)-G3332)-MAX((D3332*(1+E3332)^2*(C3332-F3332)-G3332)-B3332/6,0)*'Расчет NPV'!$C$13)/(1+'Расчет NPV'!$C$12)^3</f>
        <v/>
      </c>
      <c r="K3332" s="9">
        <f>((D3332*(1+E3332)^3*(C3332-F3332)-G3332)-MAX((D3332*(1+E3332)^3*(C3332-F3332)-G3332)-B3332/6,0)*'Расчет NPV'!$C$13)/(1+'Расчет NPV'!$C$12)^4</f>
        <v/>
      </c>
      <c r="L3332" s="9">
        <f>((D3332*(1+E3332)^4*(C3332-F3332)-G3332)-MAX((D3332*(1+E3332)^4*(C3332-F3332)-G3332)-B3332/6,0)*'Расчет NPV'!$C$13)/(1+'Расчет NPV'!$C$12)^5</f>
        <v/>
      </c>
      <c r="M3332" s="9">
        <f>((D3332*(1+E3332)^5*(C3332-F3332)-G3332)-MAX((D3332*(1+E3332)^5*(C3332-F3332)-G3332)-B3332/6,0)*'Расчет NPV'!$C$13)/(1+'Расчет NPV'!$C$12)^6</f>
        <v/>
      </c>
      <c r="N3332" s="13">
        <f>SUM(H3332:M3332)-B3332</f>
        <v/>
      </c>
    </row>
    <row r="3333">
      <c r="A3333" t="n">
        <v>3329</v>
      </c>
      <c r="B3333" s="9">
        <f>_xlfn.BETA.INV(RAND(),'Расчет NPV'!$E$5,'Расчет NPV'!$F$5,'Расчет NPV'!$B$5,'Расчет NPV'!$D$5)</f>
        <v/>
      </c>
      <c r="C3333" s="9">
        <f>_xlfn.BETA.INV(RAND(),'Расчет NPV'!$E$6,'Расчет NPV'!$F$6,'Расчет NPV'!$B$6,'Расчет NPV'!$D$6)</f>
        <v/>
      </c>
      <c r="D3333" s="9">
        <f>_xlfn.BETA.INV(RAND(),'Расчет NPV'!$E$7,'Расчет NPV'!$F$7,'Расчет NPV'!$B$7,'Расчет NPV'!$D$7)</f>
        <v/>
      </c>
      <c r="E3333" s="5">
        <f>_xlfn.BETA.INV(RAND(),'Расчет NPV'!$E$8,'Расчет NPV'!$F$8,'Расчет NPV'!$B$8,'Расчет NPV'!$D$8)</f>
        <v/>
      </c>
      <c r="F3333" s="9">
        <f>_xlfn.BETA.INV(RAND(),'Расчет NPV'!$E$9,'Расчет NPV'!$F$9,'Расчет NPV'!$B$9,'Расчет NPV'!$D$9)</f>
        <v/>
      </c>
      <c r="G3333" s="9">
        <f>_xlfn.BETA.INV(RAND(),'Расчет NPV'!$E$10,'Расчет NPV'!$F$10,'Расчет NPV'!$B$10,'Расчет NPV'!$D$10)</f>
        <v/>
      </c>
      <c r="H3333" s="9">
        <f>((D3333*(1+E3333)^0*'Расчет NPV'!$C$14*(C3333-F3333)-G3333)-MAX((D3333*(1+E3333)^0*'Расчет NPV'!$C$14*(C3333-F3333)-G3333)-B3333/6,0)*'Расчет NPV'!$C$13)/(1+'Расчет NPV'!$C$12)^1</f>
        <v/>
      </c>
      <c r="I3333" s="9">
        <f>((D3333*(1+E3333)^1*(C3333-F3333)-G3333)-MAX((D3333*(1+E3333)^1*(C3333-F3333)-G3333)-B3333/6,0)*'Расчет NPV'!$C$13)/(1+'Расчет NPV'!$C$12)^2</f>
        <v/>
      </c>
      <c r="J3333" s="9">
        <f>((D3333*(1+E3333)^2*(C3333-F3333)-G3333)-MAX((D3333*(1+E3333)^2*(C3333-F3333)-G3333)-B3333/6,0)*'Расчет NPV'!$C$13)/(1+'Расчет NPV'!$C$12)^3</f>
        <v/>
      </c>
      <c r="K3333" s="9">
        <f>((D3333*(1+E3333)^3*(C3333-F3333)-G3333)-MAX((D3333*(1+E3333)^3*(C3333-F3333)-G3333)-B3333/6,0)*'Расчет NPV'!$C$13)/(1+'Расчет NPV'!$C$12)^4</f>
        <v/>
      </c>
      <c r="L3333" s="9">
        <f>((D3333*(1+E3333)^4*(C3333-F3333)-G3333)-MAX((D3333*(1+E3333)^4*(C3333-F3333)-G3333)-B3333/6,0)*'Расчет NPV'!$C$13)/(1+'Расчет NPV'!$C$12)^5</f>
        <v/>
      </c>
      <c r="M3333" s="9">
        <f>((D3333*(1+E3333)^5*(C3333-F3333)-G3333)-MAX((D3333*(1+E3333)^5*(C3333-F3333)-G3333)-B3333/6,0)*'Расчет NPV'!$C$13)/(1+'Расчет NPV'!$C$12)^6</f>
        <v/>
      </c>
      <c r="N3333" s="13">
        <f>SUM(H3333:M3333)-B3333</f>
        <v/>
      </c>
    </row>
    <row r="3334">
      <c r="A3334" t="n">
        <v>3330</v>
      </c>
      <c r="B3334" s="9">
        <f>_xlfn.BETA.INV(RAND(),'Расчет NPV'!$E$5,'Расчет NPV'!$F$5,'Расчет NPV'!$B$5,'Расчет NPV'!$D$5)</f>
        <v/>
      </c>
      <c r="C3334" s="9">
        <f>_xlfn.BETA.INV(RAND(),'Расчет NPV'!$E$6,'Расчет NPV'!$F$6,'Расчет NPV'!$B$6,'Расчет NPV'!$D$6)</f>
        <v/>
      </c>
      <c r="D3334" s="9">
        <f>_xlfn.BETA.INV(RAND(),'Расчет NPV'!$E$7,'Расчет NPV'!$F$7,'Расчет NPV'!$B$7,'Расчет NPV'!$D$7)</f>
        <v/>
      </c>
      <c r="E3334" s="5">
        <f>_xlfn.BETA.INV(RAND(),'Расчет NPV'!$E$8,'Расчет NPV'!$F$8,'Расчет NPV'!$B$8,'Расчет NPV'!$D$8)</f>
        <v/>
      </c>
      <c r="F3334" s="9">
        <f>_xlfn.BETA.INV(RAND(),'Расчет NPV'!$E$9,'Расчет NPV'!$F$9,'Расчет NPV'!$B$9,'Расчет NPV'!$D$9)</f>
        <v/>
      </c>
      <c r="G3334" s="9">
        <f>_xlfn.BETA.INV(RAND(),'Расчет NPV'!$E$10,'Расчет NPV'!$F$10,'Расчет NPV'!$B$10,'Расчет NPV'!$D$10)</f>
        <v/>
      </c>
      <c r="H3334" s="9">
        <f>((D3334*(1+E3334)^0*'Расчет NPV'!$C$14*(C3334-F3334)-G3334)-MAX((D3334*(1+E3334)^0*'Расчет NPV'!$C$14*(C3334-F3334)-G3334)-B3334/6,0)*'Расчет NPV'!$C$13)/(1+'Расчет NPV'!$C$12)^1</f>
        <v/>
      </c>
      <c r="I3334" s="9">
        <f>((D3334*(1+E3334)^1*(C3334-F3334)-G3334)-MAX((D3334*(1+E3334)^1*(C3334-F3334)-G3334)-B3334/6,0)*'Расчет NPV'!$C$13)/(1+'Расчет NPV'!$C$12)^2</f>
        <v/>
      </c>
      <c r="J3334" s="9">
        <f>((D3334*(1+E3334)^2*(C3334-F3334)-G3334)-MAX((D3334*(1+E3334)^2*(C3334-F3334)-G3334)-B3334/6,0)*'Расчет NPV'!$C$13)/(1+'Расчет NPV'!$C$12)^3</f>
        <v/>
      </c>
      <c r="K3334" s="9">
        <f>((D3334*(1+E3334)^3*(C3334-F3334)-G3334)-MAX((D3334*(1+E3334)^3*(C3334-F3334)-G3334)-B3334/6,0)*'Расчет NPV'!$C$13)/(1+'Расчет NPV'!$C$12)^4</f>
        <v/>
      </c>
      <c r="L3334" s="9">
        <f>((D3334*(1+E3334)^4*(C3334-F3334)-G3334)-MAX((D3334*(1+E3334)^4*(C3334-F3334)-G3334)-B3334/6,0)*'Расчет NPV'!$C$13)/(1+'Расчет NPV'!$C$12)^5</f>
        <v/>
      </c>
      <c r="M3334" s="9">
        <f>((D3334*(1+E3334)^5*(C3334-F3334)-G3334)-MAX((D3334*(1+E3334)^5*(C3334-F3334)-G3334)-B3334/6,0)*'Расчет NPV'!$C$13)/(1+'Расчет NPV'!$C$12)^6</f>
        <v/>
      </c>
      <c r="N3334" s="13">
        <f>SUM(H3334:M3334)-B3334</f>
        <v/>
      </c>
    </row>
    <row r="3335">
      <c r="A3335" t="n">
        <v>3331</v>
      </c>
      <c r="B3335" s="9">
        <f>_xlfn.BETA.INV(RAND(),'Расчет NPV'!$E$5,'Расчет NPV'!$F$5,'Расчет NPV'!$B$5,'Расчет NPV'!$D$5)</f>
        <v/>
      </c>
      <c r="C3335" s="9">
        <f>_xlfn.BETA.INV(RAND(),'Расчет NPV'!$E$6,'Расчет NPV'!$F$6,'Расчет NPV'!$B$6,'Расчет NPV'!$D$6)</f>
        <v/>
      </c>
      <c r="D3335" s="9">
        <f>_xlfn.BETA.INV(RAND(),'Расчет NPV'!$E$7,'Расчет NPV'!$F$7,'Расчет NPV'!$B$7,'Расчет NPV'!$D$7)</f>
        <v/>
      </c>
      <c r="E3335" s="5">
        <f>_xlfn.BETA.INV(RAND(),'Расчет NPV'!$E$8,'Расчет NPV'!$F$8,'Расчет NPV'!$B$8,'Расчет NPV'!$D$8)</f>
        <v/>
      </c>
      <c r="F3335" s="9">
        <f>_xlfn.BETA.INV(RAND(),'Расчет NPV'!$E$9,'Расчет NPV'!$F$9,'Расчет NPV'!$B$9,'Расчет NPV'!$D$9)</f>
        <v/>
      </c>
      <c r="G3335" s="9">
        <f>_xlfn.BETA.INV(RAND(),'Расчет NPV'!$E$10,'Расчет NPV'!$F$10,'Расчет NPV'!$B$10,'Расчет NPV'!$D$10)</f>
        <v/>
      </c>
      <c r="H3335" s="9">
        <f>((D3335*(1+E3335)^0*'Расчет NPV'!$C$14*(C3335-F3335)-G3335)-MAX((D3335*(1+E3335)^0*'Расчет NPV'!$C$14*(C3335-F3335)-G3335)-B3335/6,0)*'Расчет NPV'!$C$13)/(1+'Расчет NPV'!$C$12)^1</f>
        <v/>
      </c>
      <c r="I3335" s="9">
        <f>((D3335*(1+E3335)^1*(C3335-F3335)-G3335)-MAX((D3335*(1+E3335)^1*(C3335-F3335)-G3335)-B3335/6,0)*'Расчет NPV'!$C$13)/(1+'Расчет NPV'!$C$12)^2</f>
        <v/>
      </c>
      <c r="J3335" s="9">
        <f>((D3335*(1+E3335)^2*(C3335-F3335)-G3335)-MAX((D3335*(1+E3335)^2*(C3335-F3335)-G3335)-B3335/6,0)*'Расчет NPV'!$C$13)/(1+'Расчет NPV'!$C$12)^3</f>
        <v/>
      </c>
      <c r="K3335" s="9">
        <f>((D3335*(1+E3335)^3*(C3335-F3335)-G3335)-MAX((D3335*(1+E3335)^3*(C3335-F3335)-G3335)-B3335/6,0)*'Расчет NPV'!$C$13)/(1+'Расчет NPV'!$C$12)^4</f>
        <v/>
      </c>
      <c r="L3335" s="9">
        <f>((D3335*(1+E3335)^4*(C3335-F3335)-G3335)-MAX((D3335*(1+E3335)^4*(C3335-F3335)-G3335)-B3335/6,0)*'Расчет NPV'!$C$13)/(1+'Расчет NPV'!$C$12)^5</f>
        <v/>
      </c>
      <c r="M3335" s="9">
        <f>((D3335*(1+E3335)^5*(C3335-F3335)-G3335)-MAX((D3335*(1+E3335)^5*(C3335-F3335)-G3335)-B3335/6,0)*'Расчет NPV'!$C$13)/(1+'Расчет NPV'!$C$12)^6</f>
        <v/>
      </c>
      <c r="N3335" s="13">
        <f>SUM(H3335:M3335)-B3335</f>
        <v/>
      </c>
    </row>
    <row r="3336">
      <c r="A3336" t="n">
        <v>3332</v>
      </c>
      <c r="B3336" s="9">
        <f>_xlfn.BETA.INV(RAND(),'Расчет NPV'!$E$5,'Расчет NPV'!$F$5,'Расчет NPV'!$B$5,'Расчет NPV'!$D$5)</f>
        <v/>
      </c>
      <c r="C3336" s="9">
        <f>_xlfn.BETA.INV(RAND(),'Расчет NPV'!$E$6,'Расчет NPV'!$F$6,'Расчет NPV'!$B$6,'Расчет NPV'!$D$6)</f>
        <v/>
      </c>
      <c r="D3336" s="9">
        <f>_xlfn.BETA.INV(RAND(),'Расчет NPV'!$E$7,'Расчет NPV'!$F$7,'Расчет NPV'!$B$7,'Расчет NPV'!$D$7)</f>
        <v/>
      </c>
      <c r="E3336" s="5">
        <f>_xlfn.BETA.INV(RAND(),'Расчет NPV'!$E$8,'Расчет NPV'!$F$8,'Расчет NPV'!$B$8,'Расчет NPV'!$D$8)</f>
        <v/>
      </c>
      <c r="F3336" s="9">
        <f>_xlfn.BETA.INV(RAND(),'Расчет NPV'!$E$9,'Расчет NPV'!$F$9,'Расчет NPV'!$B$9,'Расчет NPV'!$D$9)</f>
        <v/>
      </c>
      <c r="G3336" s="9">
        <f>_xlfn.BETA.INV(RAND(),'Расчет NPV'!$E$10,'Расчет NPV'!$F$10,'Расчет NPV'!$B$10,'Расчет NPV'!$D$10)</f>
        <v/>
      </c>
      <c r="H3336" s="9">
        <f>((D3336*(1+E3336)^0*'Расчет NPV'!$C$14*(C3336-F3336)-G3336)-MAX((D3336*(1+E3336)^0*'Расчет NPV'!$C$14*(C3336-F3336)-G3336)-B3336/6,0)*'Расчет NPV'!$C$13)/(1+'Расчет NPV'!$C$12)^1</f>
        <v/>
      </c>
      <c r="I3336" s="9">
        <f>((D3336*(1+E3336)^1*(C3336-F3336)-G3336)-MAX((D3336*(1+E3336)^1*(C3336-F3336)-G3336)-B3336/6,0)*'Расчет NPV'!$C$13)/(1+'Расчет NPV'!$C$12)^2</f>
        <v/>
      </c>
      <c r="J3336" s="9">
        <f>((D3336*(1+E3336)^2*(C3336-F3336)-G3336)-MAX((D3336*(1+E3336)^2*(C3336-F3336)-G3336)-B3336/6,0)*'Расчет NPV'!$C$13)/(1+'Расчет NPV'!$C$12)^3</f>
        <v/>
      </c>
      <c r="K3336" s="9">
        <f>((D3336*(1+E3336)^3*(C3336-F3336)-G3336)-MAX((D3336*(1+E3336)^3*(C3336-F3336)-G3336)-B3336/6,0)*'Расчет NPV'!$C$13)/(1+'Расчет NPV'!$C$12)^4</f>
        <v/>
      </c>
      <c r="L3336" s="9">
        <f>((D3336*(1+E3336)^4*(C3336-F3336)-G3336)-MAX((D3336*(1+E3336)^4*(C3336-F3336)-G3336)-B3336/6,0)*'Расчет NPV'!$C$13)/(1+'Расчет NPV'!$C$12)^5</f>
        <v/>
      </c>
      <c r="M3336" s="9">
        <f>((D3336*(1+E3336)^5*(C3336-F3336)-G3336)-MAX((D3336*(1+E3336)^5*(C3336-F3336)-G3336)-B3336/6,0)*'Расчет NPV'!$C$13)/(1+'Расчет NPV'!$C$12)^6</f>
        <v/>
      </c>
      <c r="N3336" s="13">
        <f>SUM(H3336:M3336)-B3336</f>
        <v/>
      </c>
    </row>
    <row r="3337">
      <c r="A3337" t="n">
        <v>3333</v>
      </c>
      <c r="B3337" s="9">
        <f>_xlfn.BETA.INV(RAND(),'Расчет NPV'!$E$5,'Расчет NPV'!$F$5,'Расчет NPV'!$B$5,'Расчет NPV'!$D$5)</f>
        <v/>
      </c>
      <c r="C3337" s="9">
        <f>_xlfn.BETA.INV(RAND(),'Расчет NPV'!$E$6,'Расчет NPV'!$F$6,'Расчет NPV'!$B$6,'Расчет NPV'!$D$6)</f>
        <v/>
      </c>
      <c r="D3337" s="9">
        <f>_xlfn.BETA.INV(RAND(),'Расчет NPV'!$E$7,'Расчет NPV'!$F$7,'Расчет NPV'!$B$7,'Расчет NPV'!$D$7)</f>
        <v/>
      </c>
      <c r="E3337" s="5">
        <f>_xlfn.BETA.INV(RAND(),'Расчет NPV'!$E$8,'Расчет NPV'!$F$8,'Расчет NPV'!$B$8,'Расчет NPV'!$D$8)</f>
        <v/>
      </c>
      <c r="F3337" s="9">
        <f>_xlfn.BETA.INV(RAND(),'Расчет NPV'!$E$9,'Расчет NPV'!$F$9,'Расчет NPV'!$B$9,'Расчет NPV'!$D$9)</f>
        <v/>
      </c>
      <c r="G3337" s="9">
        <f>_xlfn.BETA.INV(RAND(),'Расчет NPV'!$E$10,'Расчет NPV'!$F$10,'Расчет NPV'!$B$10,'Расчет NPV'!$D$10)</f>
        <v/>
      </c>
      <c r="H3337" s="9">
        <f>((D3337*(1+E3337)^0*'Расчет NPV'!$C$14*(C3337-F3337)-G3337)-MAX((D3337*(1+E3337)^0*'Расчет NPV'!$C$14*(C3337-F3337)-G3337)-B3337/6,0)*'Расчет NPV'!$C$13)/(1+'Расчет NPV'!$C$12)^1</f>
        <v/>
      </c>
      <c r="I3337" s="9">
        <f>((D3337*(1+E3337)^1*(C3337-F3337)-G3337)-MAX((D3337*(1+E3337)^1*(C3337-F3337)-G3337)-B3337/6,0)*'Расчет NPV'!$C$13)/(1+'Расчет NPV'!$C$12)^2</f>
        <v/>
      </c>
      <c r="J3337" s="9">
        <f>((D3337*(1+E3337)^2*(C3337-F3337)-G3337)-MAX((D3337*(1+E3337)^2*(C3337-F3337)-G3337)-B3337/6,0)*'Расчет NPV'!$C$13)/(1+'Расчет NPV'!$C$12)^3</f>
        <v/>
      </c>
      <c r="K3337" s="9">
        <f>((D3337*(1+E3337)^3*(C3337-F3337)-G3337)-MAX((D3337*(1+E3337)^3*(C3337-F3337)-G3337)-B3337/6,0)*'Расчет NPV'!$C$13)/(1+'Расчет NPV'!$C$12)^4</f>
        <v/>
      </c>
      <c r="L3337" s="9">
        <f>((D3337*(1+E3337)^4*(C3337-F3337)-G3337)-MAX((D3337*(1+E3337)^4*(C3337-F3337)-G3337)-B3337/6,0)*'Расчет NPV'!$C$13)/(1+'Расчет NPV'!$C$12)^5</f>
        <v/>
      </c>
      <c r="M3337" s="9">
        <f>((D3337*(1+E3337)^5*(C3337-F3337)-G3337)-MAX((D3337*(1+E3337)^5*(C3337-F3337)-G3337)-B3337/6,0)*'Расчет NPV'!$C$13)/(1+'Расчет NPV'!$C$12)^6</f>
        <v/>
      </c>
      <c r="N3337" s="13">
        <f>SUM(H3337:M3337)-B3337</f>
        <v/>
      </c>
    </row>
    <row r="3338">
      <c r="A3338" t="n">
        <v>3334</v>
      </c>
      <c r="B3338" s="9">
        <f>_xlfn.BETA.INV(RAND(),'Расчет NPV'!$E$5,'Расчет NPV'!$F$5,'Расчет NPV'!$B$5,'Расчет NPV'!$D$5)</f>
        <v/>
      </c>
      <c r="C3338" s="9">
        <f>_xlfn.BETA.INV(RAND(),'Расчет NPV'!$E$6,'Расчет NPV'!$F$6,'Расчет NPV'!$B$6,'Расчет NPV'!$D$6)</f>
        <v/>
      </c>
      <c r="D3338" s="9">
        <f>_xlfn.BETA.INV(RAND(),'Расчет NPV'!$E$7,'Расчет NPV'!$F$7,'Расчет NPV'!$B$7,'Расчет NPV'!$D$7)</f>
        <v/>
      </c>
      <c r="E3338" s="5">
        <f>_xlfn.BETA.INV(RAND(),'Расчет NPV'!$E$8,'Расчет NPV'!$F$8,'Расчет NPV'!$B$8,'Расчет NPV'!$D$8)</f>
        <v/>
      </c>
      <c r="F3338" s="9">
        <f>_xlfn.BETA.INV(RAND(),'Расчет NPV'!$E$9,'Расчет NPV'!$F$9,'Расчет NPV'!$B$9,'Расчет NPV'!$D$9)</f>
        <v/>
      </c>
      <c r="G3338" s="9">
        <f>_xlfn.BETA.INV(RAND(),'Расчет NPV'!$E$10,'Расчет NPV'!$F$10,'Расчет NPV'!$B$10,'Расчет NPV'!$D$10)</f>
        <v/>
      </c>
      <c r="H3338" s="9">
        <f>((D3338*(1+E3338)^0*'Расчет NPV'!$C$14*(C3338-F3338)-G3338)-MAX((D3338*(1+E3338)^0*'Расчет NPV'!$C$14*(C3338-F3338)-G3338)-B3338/6,0)*'Расчет NPV'!$C$13)/(1+'Расчет NPV'!$C$12)^1</f>
        <v/>
      </c>
      <c r="I3338" s="9">
        <f>((D3338*(1+E3338)^1*(C3338-F3338)-G3338)-MAX((D3338*(1+E3338)^1*(C3338-F3338)-G3338)-B3338/6,0)*'Расчет NPV'!$C$13)/(1+'Расчет NPV'!$C$12)^2</f>
        <v/>
      </c>
      <c r="J3338" s="9">
        <f>((D3338*(1+E3338)^2*(C3338-F3338)-G3338)-MAX((D3338*(1+E3338)^2*(C3338-F3338)-G3338)-B3338/6,0)*'Расчет NPV'!$C$13)/(1+'Расчет NPV'!$C$12)^3</f>
        <v/>
      </c>
      <c r="K3338" s="9">
        <f>((D3338*(1+E3338)^3*(C3338-F3338)-G3338)-MAX((D3338*(1+E3338)^3*(C3338-F3338)-G3338)-B3338/6,0)*'Расчет NPV'!$C$13)/(1+'Расчет NPV'!$C$12)^4</f>
        <v/>
      </c>
      <c r="L3338" s="9">
        <f>((D3338*(1+E3338)^4*(C3338-F3338)-G3338)-MAX((D3338*(1+E3338)^4*(C3338-F3338)-G3338)-B3338/6,0)*'Расчет NPV'!$C$13)/(1+'Расчет NPV'!$C$12)^5</f>
        <v/>
      </c>
      <c r="M3338" s="9">
        <f>((D3338*(1+E3338)^5*(C3338-F3338)-G3338)-MAX((D3338*(1+E3338)^5*(C3338-F3338)-G3338)-B3338/6,0)*'Расчет NPV'!$C$13)/(1+'Расчет NPV'!$C$12)^6</f>
        <v/>
      </c>
      <c r="N3338" s="13">
        <f>SUM(H3338:M3338)-B3338</f>
        <v/>
      </c>
    </row>
    <row r="3339">
      <c r="A3339" t="n">
        <v>3335</v>
      </c>
      <c r="B3339" s="9">
        <f>_xlfn.BETA.INV(RAND(),'Расчет NPV'!$E$5,'Расчет NPV'!$F$5,'Расчет NPV'!$B$5,'Расчет NPV'!$D$5)</f>
        <v/>
      </c>
      <c r="C3339" s="9">
        <f>_xlfn.BETA.INV(RAND(),'Расчет NPV'!$E$6,'Расчет NPV'!$F$6,'Расчет NPV'!$B$6,'Расчет NPV'!$D$6)</f>
        <v/>
      </c>
      <c r="D3339" s="9">
        <f>_xlfn.BETA.INV(RAND(),'Расчет NPV'!$E$7,'Расчет NPV'!$F$7,'Расчет NPV'!$B$7,'Расчет NPV'!$D$7)</f>
        <v/>
      </c>
      <c r="E3339" s="5">
        <f>_xlfn.BETA.INV(RAND(),'Расчет NPV'!$E$8,'Расчет NPV'!$F$8,'Расчет NPV'!$B$8,'Расчет NPV'!$D$8)</f>
        <v/>
      </c>
      <c r="F3339" s="9">
        <f>_xlfn.BETA.INV(RAND(),'Расчет NPV'!$E$9,'Расчет NPV'!$F$9,'Расчет NPV'!$B$9,'Расчет NPV'!$D$9)</f>
        <v/>
      </c>
      <c r="G3339" s="9">
        <f>_xlfn.BETA.INV(RAND(),'Расчет NPV'!$E$10,'Расчет NPV'!$F$10,'Расчет NPV'!$B$10,'Расчет NPV'!$D$10)</f>
        <v/>
      </c>
      <c r="H3339" s="9">
        <f>((D3339*(1+E3339)^0*'Расчет NPV'!$C$14*(C3339-F3339)-G3339)-MAX((D3339*(1+E3339)^0*'Расчет NPV'!$C$14*(C3339-F3339)-G3339)-B3339/6,0)*'Расчет NPV'!$C$13)/(1+'Расчет NPV'!$C$12)^1</f>
        <v/>
      </c>
      <c r="I3339" s="9">
        <f>((D3339*(1+E3339)^1*(C3339-F3339)-G3339)-MAX((D3339*(1+E3339)^1*(C3339-F3339)-G3339)-B3339/6,0)*'Расчет NPV'!$C$13)/(1+'Расчет NPV'!$C$12)^2</f>
        <v/>
      </c>
      <c r="J3339" s="9">
        <f>((D3339*(1+E3339)^2*(C3339-F3339)-G3339)-MAX((D3339*(1+E3339)^2*(C3339-F3339)-G3339)-B3339/6,0)*'Расчет NPV'!$C$13)/(1+'Расчет NPV'!$C$12)^3</f>
        <v/>
      </c>
      <c r="K3339" s="9">
        <f>((D3339*(1+E3339)^3*(C3339-F3339)-G3339)-MAX((D3339*(1+E3339)^3*(C3339-F3339)-G3339)-B3339/6,0)*'Расчет NPV'!$C$13)/(1+'Расчет NPV'!$C$12)^4</f>
        <v/>
      </c>
      <c r="L3339" s="9">
        <f>((D3339*(1+E3339)^4*(C3339-F3339)-G3339)-MAX((D3339*(1+E3339)^4*(C3339-F3339)-G3339)-B3339/6,0)*'Расчет NPV'!$C$13)/(1+'Расчет NPV'!$C$12)^5</f>
        <v/>
      </c>
      <c r="M3339" s="9">
        <f>((D3339*(1+E3339)^5*(C3339-F3339)-G3339)-MAX((D3339*(1+E3339)^5*(C3339-F3339)-G3339)-B3339/6,0)*'Расчет NPV'!$C$13)/(1+'Расчет NPV'!$C$12)^6</f>
        <v/>
      </c>
      <c r="N3339" s="13">
        <f>SUM(H3339:M3339)-B3339</f>
        <v/>
      </c>
    </row>
    <row r="3340">
      <c r="A3340" t="n">
        <v>3336</v>
      </c>
      <c r="B3340" s="9">
        <f>_xlfn.BETA.INV(RAND(),'Расчет NPV'!$E$5,'Расчет NPV'!$F$5,'Расчет NPV'!$B$5,'Расчет NPV'!$D$5)</f>
        <v/>
      </c>
      <c r="C3340" s="9">
        <f>_xlfn.BETA.INV(RAND(),'Расчет NPV'!$E$6,'Расчет NPV'!$F$6,'Расчет NPV'!$B$6,'Расчет NPV'!$D$6)</f>
        <v/>
      </c>
      <c r="D3340" s="9">
        <f>_xlfn.BETA.INV(RAND(),'Расчет NPV'!$E$7,'Расчет NPV'!$F$7,'Расчет NPV'!$B$7,'Расчет NPV'!$D$7)</f>
        <v/>
      </c>
      <c r="E3340" s="5">
        <f>_xlfn.BETA.INV(RAND(),'Расчет NPV'!$E$8,'Расчет NPV'!$F$8,'Расчет NPV'!$B$8,'Расчет NPV'!$D$8)</f>
        <v/>
      </c>
      <c r="F3340" s="9">
        <f>_xlfn.BETA.INV(RAND(),'Расчет NPV'!$E$9,'Расчет NPV'!$F$9,'Расчет NPV'!$B$9,'Расчет NPV'!$D$9)</f>
        <v/>
      </c>
      <c r="G3340" s="9">
        <f>_xlfn.BETA.INV(RAND(),'Расчет NPV'!$E$10,'Расчет NPV'!$F$10,'Расчет NPV'!$B$10,'Расчет NPV'!$D$10)</f>
        <v/>
      </c>
      <c r="H3340" s="9">
        <f>((D3340*(1+E3340)^0*'Расчет NPV'!$C$14*(C3340-F3340)-G3340)-MAX((D3340*(1+E3340)^0*'Расчет NPV'!$C$14*(C3340-F3340)-G3340)-B3340/6,0)*'Расчет NPV'!$C$13)/(1+'Расчет NPV'!$C$12)^1</f>
        <v/>
      </c>
      <c r="I3340" s="9">
        <f>((D3340*(1+E3340)^1*(C3340-F3340)-G3340)-MAX((D3340*(1+E3340)^1*(C3340-F3340)-G3340)-B3340/6,0)*'Расчет NPV'!$C$13)/(1+'Расчет NPV'!$C$12)^2</f>
        <v/>
      </c>
      <c r="J3340" s="9">
        <f>((D3340*(1+E3340)^2*(C3340-F3340)-G3340)-MAX((D3340*(1+E3340)^2*(C3340-F3340)-G3340)-B3340/6,0)*'Расчет NPV'!$C$13)/(1+'Расчет NPV'!$C$12)^3</f>
        <v/>
      </c>
      <c r="K3340" s="9">
        <f>((D3340*(1+E3340)^3*(C3340-F3340)-G3340)-MAX((D3340*(1+E3340)^3*(C3340-F3340)-G3340)-B3340/6,0)*'Расчет NPV'!$C$13)/(1+'Расчет NPV'!$C$12)^4</f>
        <v/>
      </c>
      <c r="L3340" s="9">
        <f>((D3340*(1+E3340)^4*(C3340-F3340)-G3340)-MAX((D3340*(1+E3340)^4*(C3340-F3340)-G3340)-B3340/6,0)*'Расчет NPV'!$C$13)/(1+'Расчет NPV'!$C$12)^5</f>
        <v/>
      </c>
      <c r="M3340" s="9">
        <f>((D3340*(1+E3340)^5*(C3340-F3340)-G3340)-MAX((D3340*(1+E3340)^5*(C3340-F3340)-G3340)-B3340/6,0)*'Расчет NPV'!$C$13)/(1+'Расчет NPV'!$C$12)^6</f>
        <v/>
      </c>
      <c r="N3340" s="13">
        <f>SUM(H3340:M3340)-B3340</f>
        <v/>
      </c>
    </row>
    <row r="3341">
      <c r="A3341" t="n">
        <v>3337</v>
      </c>
      <c r="B3341" s="9">
        <f>_xlfn.BETA.INV(RAND(),'Расчет NPV'!$E$5,'Расчет NPV'!$F$5,'Расчет NPV'!$B$5,'Расчет NPV'!$D$5)</f>
        <v/>
      </c>
      <c r="C3341" s="9">
        <f>_xlfn.BETA.INV(RAND(),'Расчет NPV'!$E$6,'Расчет NPV'!$F$6,'Расчет NPV'!$B$6,'Расчет NPV'!$D$6)</f>
        <v/>
      </c>
      <c r="D3341" s="9">
        <f>_xlfn.BETA.INV(RAND(),'Расчет NPV'!$E$7,'Расчет NPV'!$F$7,'Расчет NPV'!$B$7,'Расчет NPV'!$D$7)</f>
        <v/>
      </c>
      <c r="E3341" s="5">
        <f>_xlfn.BETA.INV(RAND(),'Расчет NPV'!$E$8,'Расчет NPV'!$F$8,'Расчет NPV'!$B$8,'Расчет NPV'!$D$8)</f>
        <v/>
      </c>
      <c r="F3341" s="9">
        <f>_xlfn.BETA.INV(RAND(),'Расчет NPV'!$E$9,'Расчет NPV'!$F$9,'Расчет NPV'!$B$9,'Расчет NPV'!$D$9)</f>
        <v/>
      </c>
      <c r="G3341" s="9">
        <f>_xlfn.BETA.INV(RAND(),'Расчет NPV'!$E$10,'Расчет NPV'!$F$10,'Расчет NPV'!$B$10,'Расчет NPV'!$D$10)</f>
        <v/>
      </c>
      <c r="H3341" s="9">
        <f>((D3341*(1+E3341)^0*'Расчет NPV'!$C$14*(C3341-F3341)-G3341)-MAX((D3341*(1+E3341)^0*'Расчет NPV'!$C$14*(C3341-F3341)-G3341)-B3341/6,0)*'Расчет NPV'!$C$13)/(1+'Расчет NPV'!$C$12)^1</f>
        <v/>
      </c>
      <c r="I3341" s="9">
        <f>((D3341*(1+E3341)^1*(C3341-F3341)-G3341)-MAX((D3341*(1+E3341)^1*(C3341-F3341)-G3341)-B3341/6,0)*'Расчет NPV'!$C$13)/(1+'Расчет NPV'!$C$12)^2</f>
        <v/>
      </c>
      <c r="J3341" s="9">
        <f>((D3341*(1+E3341)^2*(C3341-F3341)-G3341)-MAX((D3341*(1+E3341)^2*(C3341-F3341)-G3341)-B3341/6,0)*'Расчет NPV'!$C$13)/(1+'Расчет NPV'!$C$12)^3</f>
        <v/>
      </c>
      <c r="K3341" s="9">
        <f>((D3341*(1+E3341)^3*(C3341-F3341)-G3341)-MAX((D3341*(1+E3341)^3*(C3341-F3341)-G3341)-B3341/6,0)*'Расчет NPV'!$C$13)/(1+'Расчет NPV'!$C$12)^4</f>
        <v/>
      </c>
      <c r="L3341" s="9">
        <f>((D3341*(1+E3341)^4*(C3341-F3341)-G3341)-MAX((D3341*(1+E3341)^4*(C3341-F3341)-G3341)-B3341/6,0)*'Расчет NPV'!$C$13)/(1+'Расчет NPV'!$C$12)^5</f>
        <v/>
      </c>
      <c r="M3341" s="9">
        <f>((D3341*(1+E3341)^5*(C3341-F3341)-G3341)-MAX((D3341*(1+E3341)^5*(C3341-F3341)-G3341)-B3341/6,0)*'Расчет NPV'!$C$13)/(1+'Расчет NPV'!$C$12)^6</f>
        <v/>
      </c>
      <c r="N3341" s="13">
        <f>SUM(H3341:M3341)-B3341</f>
        <v/>
      </c>
    </row>
    <row r="3342">
      <c r="A3342" t="n">
        <v>3338</v>
      </c>
      <c r="B3342" s="9">
        <f>_xlfn.BETA.INV(RAND(),'Расчет NPV'!$E$5,'Расчет NPV'!$F$5,'Расчет NPV'!$B$5,'Расчет NPV'!$D$5)</f>
        <v/>
      </c>
      <c r="C3342" s="9">
        <f>_xlfn.BETA.INV(RAND(),'Расчет NPV'!$E$6,'Расчет NPV'!$F$6,'Расчет NPV'!$B$6,'Расчет NPV'!$D$6)</f>
        <v/>
      </c>
      <c r="D3342" s="9">
        <f>_xlfn.BETA.INV(RAND(),'Расчет NPV'!$E$7,'Расчет NPV'!$F$7,'Расчет NPV'!$B$7,'Расчет NPV'!$D$7)</f>
        <v/>
      </c>
      <c r="E3342" s="5">
        <f>_xlfn.BETA.INV(RAND(),'Расчет NPV'!$E$8,'Расчет NPV'!$F$8,'Расчет NPV'!$B$8,'Расчет NPV'!$D$8)</f>
        <v/>
      </c>
      <c r="F3342" s="9">
        <f>_xlfn.BETA.INV(RAND(),'Расчет NPV'!$E$9,'Расчет NPV'!$F$9,'Расчет NPV'!$B$9,'Расчет NPV'!$D$9)</f>
        <v/>
      </c>
      <c r="G3342" s="9">
        <f>_xlfn.BETA.INV(RAND(),'Расчет NPV'!$E$10,'Расчет NPV'!$F$10,'Расчет NPV'!$B$10,'Расчет NPV'!$D$10)</f>
        <v/>
      </c>
      <c r="H3342" s="9">
        <f>((D3342*(1+E3342)^0*'Расчет NPV'!$C$14*(C3342-F3342)-G3342)-MAX((D3342*(1+E3342)^0*'Расчет NPV'!$C$14*(C3342-F3342)-G3342)-B3342/6,0)*'Расчет NPV'!$C$13)/(1+'Расчет NPV'!$C$12)^1</f>
        <v/>
      </c>
      <c r="I3342" s="9">
        <f>((D3342*(1+E3342)^1*(C3342-F3342)-G3342)-MAX((D3342*(1+E3342)^1*(C3342-F3342)-G3342)-B3342/6,0)*'Расчет NPV'!$C$13)/(1+'Расчет NPV'!$C$12)^2</f>
        <v/>
      </c>
      <c r="J3342" s="9">
        <f>((D3342*(1+E3342)^2*(C3342-F3342)-G3342)-MAX((D3342*(1+E3342)^2*(C3342-F3342)-G3342)-B3342/6,0)*'Расчет NPV'!$C$13)/(1+'Расчет NPV'!$C$12)^3</f>
        <v/>
      </c>
      <c r="K3342" s="9">
        <f>((D3342*(1+E3342)^3*(C3342-F3342)-G3342)-MAX((D3342*(1+E3342)^3*(C3342-F3342)-G3342)-B3342/6,0)*'Расчет NPV'!$C$13)/(1+'Расчет NPV'!$C$12)^4</f>
        <v/>
      </c>
      <c r="L3342" s="9">
        <f>((D3342*(1+E3342)^4*(C3342-F3342)-G3342)-MAX((D3342*(1+E3342)^4*(C3342-F3342)-G3342)-B3342/6,0)*'Расчет NPV'!$C$13)/(1+'Расчет NPV'!$C$12)^5</f>
        <v/>
      </c>
      <c r="M3342" s="9">
        <f>((D3342*(1+E3342)^5*(C3342-F3342)-G3342)-MAX((D3342*(1+E3342)^5*(C3342-F3342)-G3342)-B3342/6,0)*'Расчет NPV'!$C$13)/(1+'Расчет NPV'!$C$12)^6</f>
        <v/>
      </c>
      <c r="N3342" s="13">
        <f>SUM(H3342:M3342)-B3342</f>
        <v/>
      </c>
    </row>
    <row r="3343">
      <c r="A3343" t="n">
        <v>3339</v>
      </c>
      <c r="B3343" s="9">
        <f>_xlfn.BETA.INV(RAND(),'Расчет NPV'!$E$5,'Расчет NPV'!$F$5,'Расчет NPV'!$B$5,'Расчет NPV'!$D$5)</f>
        <v/>
      </c>
      <c r="C3343" s="9">
        <f>_xlfn.BETA.INV(RAND(),'Расчет NPV'!$E$6,'Расчет NPV'!$F$6,'Расчет NPV'!$B$6,'Расчет NPV'!$D$6)</f>
        <v/>
      </c>
      <c r="D3343" s="9">
        <f>_xlfn.BETA.INV(RAND(),'Расчет NPV'!$E$7,'Расчет NPV'!$F$7,'Расчет NPV'!$B$7,'Расчет NPV'!$D$7)</f>
        <v/>
      </c>
      <c r="E3343" s="5">
        <f>_xlfn.BETA.INV(RAND(),'Расчет NPV'!$E$8,'Расчет NPV'!$F$8,'Расчет NPV'!$B$8,'Расчет NPV'!$D$8)</f>
        <v/>
      </c>
      <c r="F3343" s="9">
        <f>_xlfn.BETA.INV(RAND(),'Расчет NPV'!$E$9,'Расчет NPV'!$F$9,'Расчет NPV'!$B$9,'Расчет NPV'!$D$9)</f>
        <v/>
      </c>
      <c r="G3343" s="9">
        <f>_xlfn.BETA.INV(RAND(),'Расчет NPV'!$E$10,'Расчет NPV'!$F$10,'Расчет NPV'!$B$10,'Расчет NPV'!$D$10)</f>
        <v/>
      </c>
      <c r="H3343" s="9">
        <f>((D3343*(1+E3343)^0*'Расчет NPV'!$C$14*(C3343-F3343)-G3343)-MAX((D3343*(1+E3343)^0*'Расчет NPV'!$C$14*(C3343-F3343)-G3343)-B3343/6,0)*'Расчет NPV'!$C$13)/(1+'Расчет NPV'!$C$12)^1</f>
        <v/>
      </c>
      <c r="I3343" s="9">
        <f>((D3343*(1+E3343)^1*(C3343-F3343)-G3343)-MAX((D3343*(1+E3343)^1*(C3343-F3343)-G3343)-B3343/6,0)*'Расчет NPV'!$C$13)/(1+'Расчет NPV'!$C$12)^2</f>
        <v/>
      </c>
      <c r="J3343" s="9">
        <f>((D3343*(1+E3343)^2*(C3343-F3343)-G3343)-MAX((D3343*(1+E3343)^2*(C3343-F3343)-G3343)-B3343/6,0)*'Расчет NPV'!$C$13)/(1+'Расчет NPV'!$C$12)^3</f>
        <v/>
      </c>
      <c r="K3343" s="9">
        <f>((D3343*(1+E3343)^3*(C3343-F3343)-G3343)-MAX((D3343*(1+E3343)^3*(C3343-F3343)-G3343)-B3343/6,0)*'Расчет NPV'!$C$13)/(1+'Расчет NPV'!$C$12)^4</f>
        <v/>
      </c>
      <c r="L3343" s="9">
        <f>((D3343*(1+E3343)^4*(C3343-F3343)-G3343)-MAX((D3343*(1+E3343)^4*(C3343-F3343)-G3343)-B3343/6,0)*'Расчет NPV'!$C$13)/(1+'Расчет NPV'!$C$12)^5</f>
        <v/>
      </c>
      <c r="M3343" s="9">
        <f>((D3343*(1+E3343)^5*(C3343-F3343)-G3343)-MAX((D3343*(1+E3343)^5*(C3343-F3343)-G3343)-B3343/6,0)*'Расчет NPV'!$C$13)/(1+'Расчет NPV'!$C$12)^6</f>
        <v/>
      </c>
      <c r="N3343" s="13">
        <f>SUM(H3343:M3343)-B3343</f>
        <v/>
      </c>
    </row>
    <row r="3344">
      <c r="A3344" t="n">
        <v>3340</v>
      </c>
      <c r="B3344" s="9">
        <f>_xlfn.BETA.INV(RAND(),'Расчет NPV'!$E$5,'Расчет NPV'!$F$5,'Расчет NPV'!$B$5,'Расчет NPV'!$D$5)</f>
        <v/>
      </c>
      <c r="C3344" s="9">
        <f>_xlfn.BETA.INV(RAND(),'Расчет NPV'!$E$6,'Расчет NPV'!$F$6,'Расчет NPV'!$B$6,'Расчет NPV'!$D$6)</f>
        <v/>
      </c>
      <c r="D3344" s="9">
        <f>_xlfn.BETA.INV(RAND(),'Расчет NPV'!$E$7,'Расчет NPV'!$F$7,'Расчет NPV'!$B$7,'Расчет NPV'!$D$7)</f>
        <v/>
      </c>
      <c r="E3344" s="5">
        <f>_xlfn.BETA.INV(RAND(),'Расчет NPV'!$E$8,'Расчет NPV'!$F$8,'Расчет NPV'!$B$8,'Расчет NPV'!$D$8)</f>
        <v/>
      </c>
      <c r="F3344" s="9">
        <f>_xlfn.BETA.INV(RAND(),'Расчет NPV'!$E$9,'Расчет NPV'!$F$9,'Расчет NPV'!$B$9,'Расчет NPV'!$D$9)</f>
        <v/>
      </c>
      <c r="G3344" s="9">
        <f>_xlfn.BETA.INV(RAND(),'Расчет NPV'!$E$10,'Расчет NPV'!$F$10,'Расчет NPV'!$B$10,'Расчет NPV'!$D$10)</f>
        <v/>
      </c>
      <c r="H3344" s="9">
        <f>((D3344*(1+E3344)^0*'Расчет NPV'!$C$14*(C3344-F3344)-G3344)-MAX((D3344*(1+E3344)^0*'Расчет NPV'!$C$14*(C3344-F3344)-G3344)-B3344/6,0)*'Расчет NPV'!$C$13)/(1+'Расчет NPV'!$C$12)^1</f>
        <v/>
      </c>
      <c r="I3344" s="9">
        <f>((D3344*(1+E3344)^1*(C3344-F3344)-G3344)-MAX((D3344*(1+E3344)^1*(C3344-F3344)-G3344)-B3344/6,0)*'Расчет NPV'!$C$13)/(1+'Расчет NPV'!$C$12)^2</f>
        <v/>
      </c>
      <c r="J3344" s="9">
        <f>((D3344*(1+E3344)^2*(C3344-F3344)-G3344)-MAX((D3344*(1+E3344)^2*(C3344-F3344)-G3344)-B3344/6,0)*'Расчет NPV'!$C$13)/(1+'Расчет NPV'!$C$12)^3</f>
        <v/>
      </c>
      <c r="K3344" s="9">
        <f>((D3344*(1+E3344)^3*(C3344-F3344)-G3344)-MAX((D3344*(1+E3344)^3*(C3344-F3344)-G3344)-B3344/6,0)*'Расчет NPV'!$C$13)/(1+'Расчет NPV'!$C$12)^4</f>
        <v/>
      </c>
      <c r="L3344" s="9">
        <f>((D3344*(1+E3344)^4*(C3344-F3344)-G3344)-MAX((D3344*(1+E3344)^4*(C3344-F3344)-G3344)-B3344/6,0)*'Расчет NPV'!$C$13)/(1+'Расчет NPV'!$C$12)^5</f>
        <v/>
      </c>
      <c r="M3344" s="9">
        <f>((D3344*(1+E3344)^5*(C3344-F3344)-G3344)-MAX((D3344*(1+E3344)^5*(C3344-F3344)-G3344)-B3344/6,0)*'Расчет NPV'!$C$13)/(1+'Расчет NPV'!$C$12)^6</f>
        <v/>
      </c>
      <c r="N3344" s="13">
        <f>SUM(H3344:M3344)-B3344</f>
        <v/>
      </c>
    </row>
    <row r="3345">
      <c r="A3345" t="n">
        <v>3341</v>
      </c>
      <c r="B3345" s="9">
        <f>_xlfn.BETA.INV(RAND(),'Расчет NPV'!$E$5,'Расчет NPV'!$F$5,'Расчет NPV'!$B$5,'Расчет NPV'!$D$5)</f>
        <v/>
      </c>
      <c r="C3345" s="9">
        <f>_xlfn.BETA.INV(RAND(),'Расчет NPV'!$E$6,'Расчет NPV'!$F$6,'Расчет NPV'!$B$6,'Расчет NPV'!$D$6)</f>
        <v/>
      </c>
      <c r="D3345" s="9">
        <f>_xlfn.BETA.INV(RAND(),'Расчет NPV'!$E$7,'Расчет NPV'!$F$7,'Расчет NPV'!$B$7,'Расчет NPV'!$D$7)</f>
        <v/>
      </c>
      <c r="E3345" s="5">
        <f>_xlfn.BETA.INV(RAND(),'Расчет NPV'!$E$8,'Расчет NPV'!$F$8,'Расчет NPV'!$B$8,'Расчет NPV'!$D$8)</f>
        <v/>
      </c>
      <c r="F3345" s="9">
        <f>_xlfn.BETA.INV(RAND(),'Расчет NPV'!$E$9,'Расчет NPV'!$F$9,'Расчет NPV'!$B$9,'Расчет NPV'!$D$9)</f>
        <v/>
      </c>
      <c r="G3345" s="9">
        <f>_xlfn.BETA.INV(RAND(),'Расчет NPV'!$E$10,'Расчет NPV'!$F$10,'Расчет NPV'!$B$10,'Расчет NPV'!$D$10)</f>
        <v/>
      </c>
      <c r="H3345" s="9">
        <f>((D3345*(1+E3345)^0*'Расчет NPV'!$C$14*(C3345-F3345)-G3345)-MAX((D3345*(1+E3345)^0*'Расчет NPV'!$C$14*(C3345-F3345)-G3345)-B3345/6,0)*'Расчет NPV'!$C$13)/(1+'Расчет NPV'!$C$12)^1</f>
        <v/>
      </c>
      <c r="I3345" s="9">
        <f>((D3345*(1+E3345)^1*(C3345-F3345)-G3345)-MAX((D3345*(1+E3345)^1*(C3345-F3345)-G3345)-B3345/6,0)*'Расчет NPV'!$C$13)/(1+'Расчет NPV'!$C$12)^2</f>
        <v/>
      </c>
      <c r="J3345" s="9">
        <f>((D3345*(1+E3345)^2*(C3345-F3345)-G3345)-MAX((D3345*(1+E3345)^2*(C3345-F3345)-G3345)-B3345/6,0)*'Расчет NPV'!$C$13)/(1+'Расчет NPV'!$C$12)^3</f>
        <v/>
      </c>
      <c r="K3345" s="9">
        <f>((D3345*(1+E3345)^3*(C3345-F3345)-G3345)-MAX((D3345*(1+E3345)^3*(C3345-F3345)-G3345)-B3345/6,0)*'Расчет NPV'!$C$13)/(1+'Расчет NPV'!$C$12)^4</f>
        <v/>
      </c>
      <c r="L3345" s="9">
        <f>((D3345*(1+E3345)^4*(C3345-F3345)-G3345)-MAX((D3345*(1+E3345)^4*(C3345-F3345)-G3345)-B3345/6,0)*'Расчет NPV'!$C$13)/(1+'Расчет NPV'!$C$12)^5</f>
        <v/>
      </c>
      <c r="M3345" s="9">
        <f>((D3345*(1+E3345)^5*(C3345-F3345)-G3345)-MAX((D3345*(1+E3345)^5*(C3345-F3345)-G3345)-B3345/6,0)*'Расчет NPV'!$C$13)/(1+'Расчет NPV'!$C$12)^6</f>
        <v/>
      </c>
      <c r="N3345" s="13">
        <f>SUM(H3345:M3345)-B3345</f>
        <v/>
      </c>
    </row>
    <row r="3346">
      <c r="A3346" t="n">
        <v>3342</v>
      </c>
      <c r="B3346" s="9">
        <f>_xlfn.BETA.INV(RAND(),'Расчет NPV'!$E$5,'Расчет NPV'!$F$5,'Расчет NPV'!$B$5,'Расчет NPV'!$D$5)</f>
        <v/>
      </c>
      <c r="C3346" s="9">
        <f>_xlfn.BETA.INV(RAND(),'Расчет NPV'!$E$6,'Расчет NPV'!$F$6,'Расчет NPV'!$B$6,'Расчет NPV'!$D$6)</f>
        <v/>
      </c>
      <c r="D3346" s="9">
        <f>_xlfn.BETA.INV(RAND(),'Расчет NPV'!$E$7,'Расчет NPV'!$F$7,'Расчет NPV'!$B$7,'Расчет NPV'!$D$7)</f>
        <v/>
      </c>
      <c r="E3346" s="5">
        <f>_xlfn.BETA.INV(RAND(),'Расчет NPV'!$E$8,'Расчет NPV'!$F$8,'Расчет NPV'!$B$8,'Расчет NPV'!$D$8)</f>
        <v/>
      </c>
      <c r="F3346" s="9">
        <f>_xlfn.BETA.INV(RAND(),'Расчет NPV'!$E$9,'Расчет NPV'!$F$9,'Расчет NPV'!$B$9,'Расчет NPV'!$D$9)</f>
        <v/>
      </c>
      <c r="G3346" s="9">
        <f>_xlfn.BETA.INV(RAND(),'Расчет NPV'!$E$10,'Расчет NPV'!$F$10,'Расчет NPV'!$B$10,'Расчет NPV'!$D$10)</f>
        <v/>
      </c>
      <c r="H3346" s="9">
        <f>((D3346*(1+E3346)^0*'Расчет NPV'!$C$14*(C3346-F3346)-G3346)-MAX((D3346*(1+E3346)^0*'Расчет NPV'!$C$14*(C3346-F3346)-G3346)-B3346/6,0)*'Расчет NPV'!$C$13)/(1+'Расчет NPV'!$C$12)^1</f>
        <v/>
      </c>
      <c r="I3346" s="9">
        <f>((D3346*(1+E3346)^1*(C3346-F3346)-G3346)-MAX((D3346*(1+E3346)^1*(C3346-F3346)-G3346)-B3346/6,0)*'Расчет NPV'!$C$13)/(1+'Расчет NPV'!$C$12)^2</f>
        <v/>
      </c>
      <c r="J3346" s="9">
        <f>((D3346*(1+E3346)^2*(C3346-F3346)-G3346)-MAX((D3346*(1+E3346)^2*(C3346-F3346)-G3346)-B3346/6,0)*'Расчет NPV'!$C$13)/(1+'Расчет NPV'!$C$12)^3</f>
        <v/>
      </c>
      <c r="K3346" s="9">
        <f>((D3346*(1+E3346)^3*(C3346-F3346)-G3346)-MAX((D3346*(1+E3346)^3*(C3346-F3346)-G3346)-B3346/6,0)*'Расчет NPV'!$C$13)/(1+'Расчет NPV'!$C$12)^4</f>
        <v/>
      </c>
      <c r="L3346" s="9">
        <f>((D3346*(1+E3346)^4*(C3346-F3346)-G3346)-MAX((D3346*(1+E3346)^4*(C3346-F3346)-G3346)-B3346/6,0)*'Расчет NPV'!$C$13)/(1+'Расчет NPV'!$C$12)^5</f>
        <v/>
      </c>
      <c r="M3346" s="9">
        <f>((D3346*(1+E3346)^5*(C3346-F3346)-G3346)-MAX((D3346*(1+E3346)^5*(C3346-F3346)-G3346)-B3346/6,0)*'Расчет NPV'!$C$13)/(1+'Расчет NPV'!$C$12)^6</f>
        <v/>
      </c>
      <c r="N3346" s="13">
        <f>SUM(H3346:M3346)-B3346</f>
        <v/>
      </c>
    </row>
    <row r="3347">
      <c r="A3347" t="n">
        <v>3343</v>
      </c>
      <c r="B3347" s="9">
        <f>_xlfn.BETA.INV(RAND(),'Расчет NPV'!$E$5,'Расчет NPV'!$F$5,'Расчет NPV'!$B$5,'Расчет NPV'!$D$5)</f>
        <v/>
      </c>
      <c r="C3347" s="9">
        <f>_xlfn.BETA.INV(RAND(),'Расчет NPV'!$E$6,'Расчет NPV'!$F$6,'Расчет NPV'!$B$6,'Расчет NPV'!$D$6)</f>
        <v/>
      </c>
      <c r="D3347" s="9">
        <f>_xlfn.BETA.INV(RAND(),'Расчет NPV'!$E$7,'Расчет NPV'!$F$7,'Расчет NPV'!$B$7,'Расчет NPV'!$D$7)</f>
        <v/>
      </c>
      <c r="E3347" s="5">
        <f>_xlfn.BETA.INV(RAND(),'Расчет NPV'!$E$8,'Расчет NPV'!$F$8,'Расчет NPV'!$B$8,'Расчет NPV'!$D$8)</f>
        <v/>
      </c>
      <c r="F3347" s="9">
        <f>_xlfn.BETA.INV(RAND(),'Расчет NPV'!$E$9,'Расчет NPV'!$F$9,'Расчет NPV'!$B$9,'Расчет NPV'!$D$9)</f>
        <v/>
      </c>
      <c r="G3347" s="9">
        <f>_xlfn.BETA.INV(RAND(),'Расчет NPV'!$E$10,'Расчет NPV'!$F$10,'Расчет NPV'!$B$10,'Расчет NPV'!$D$10)</f>
        <v/>
      </c>
      <c r="H3347" s="9">
        <f>((D3347*(1+E3347)^0*'Расчет NPV'!$C$14*(C3347-F3347)-G3347)-MAX((D3347*(1+E3347)^0*'Расчет NPV'!$C$14*(C3347-F3347)-G3347)-B3347/6,0)*'Расчет NPV'!$C$13)/(1+'Расчет NPV'!$C$12)^1</f>
        <v/>
      </c>
      <c r="I3347" s="9">
        <f>((D3347*(1+E3347)^1*(C3347-F3347)-G3347)-MAX((D3347*(1+E3347)^1*(C3347-F3347)-G3347)-B3347/6,0)*'Расчет NPV'!$C$13)/(1+'Расчет NPV'!$C$12)^2</f>
        <v/>
      </c>
      <c r="J3347" s="9">
        <f>((D3347*(1+E3347)^2*(C3347-F3347)-G3347)-MAX((D3347*(1+E3347)^2*(C3347-F3347)-G3347)-B3347/6,0)*'Расчет NPV'!$C$13)/(1+'Расчет NPV'!$C$12)^3</f>
        <v/>
      </c>
      <c r="K3347" s="9">
        <f>((D3347*(1+E3347)^3*(C3347-F3347)-G3347)-MAX((D3347*(1+E3347)^3*(C3347-F3347)-G3347)-B3347/6,0)*'Расчет NPV'!$C$13)/(1+'Расчет NPV'!$C$12)^4</f>
        <v/>
      </c>
      <c r="L3347" s="9">
        <f>((D3347*(1+E3347)^4*(C3347-F3347)-G3347)-MAX((D3347*(1+E3347)^4*(C3347-F3347)-G3347)-B3347/6,0)*'Расчет NPV'!$C$13)/(1+'Расчет NPV'!$C$12)^5</f>
        <v/>
      </c>
      <c r="M3347" s="9">
        <f>((D3347*(1+E3347)^5*(C3347-F3347)-G3347)-MAX((D3347*(1+E3347)^5*(C3347-F3347)-G3347)-B3347/6,0)*'Расчет NPV'!$C$13)/(1+'Расчет NPV'!$C$12)^6</f>
        <v/>
      </c>
      <c r="N3347" s="13">
        <f>SUM(H3347:M3347)-B3347</f>
        <v/>
      </c>
    </row>
    <row r="3348">
      <c r="A3348" t="n">
        <v>3344</v>
      </c>
      <c r="B3348" s="9">
        <f>_xlfn.BETA.INV(RAND(),'Расчет NPV'!$E$5,'Расчет NPV'!$F$5,'Расчет NPV'!$B$5,'Расчет NPV'!$D$5)</f>
        <v/>
      </c>
      <c r="C3348" s="9">
        <f>_xlfn.BETA.INV(RAND(),'Расчет NPV'!$E$6,'Расчет NPV'!$F$6,'Расчет NPV'!$B$6,'Расчет NPV'!$D$6)</f>
        <v/>
      </c>
      <c r="D3348" s="9">
        <f>_xlfn.BETA.INV(RAND(),'Расчет NPV'!$E$7,'Расчет NPV'!$F$7,'Расчет NPV'!$B$7,'Расчет NPV'!$D$7)</f>
        <v/>
      </c>
      <c r="E3348" s="5">
        <f>_xlfn.BETA.INV(RAND(),'Расчет NPV'!$E$8,'Расчет NPV'!$F$8,'Расчет NPV'!$B$8,'Расчет NPV'!$D$8)</f>
        <v/>
      </c>
      <c r="F3348" s="9">
        <f>_xlfn.BETA.INV(RAND(),'Расчет NPV'!$E$9,'Расчет NPV'!$F$9,'Расчет NPV'!$B$9,'Расчет NPV'!$D$9)</f>
        <v/>
      </c>
      <c r="G3348" s="9">
        <f>_xlfn.BETA.INV(RAND(),'Расчет NPV'!$E$10,'Расчет NPV'!$F$10,'Расчет NPV'!$B$10,'Расчет NPV'!$D$10)</f>
        <v/>
      </c>
      <c r="H3348" s="9">
        <f>((D3348*(1+E3348)^0*'Расчет NPV'!$C$14*(C3348-F3348)-G3348)-MAX((D3348*(1+E3348)^0*'Расчет NPV'!$C$14*(C3348-F3348)-G3348)-B3348/6,0)*'Расчет NPV'!$C$13)/(1+'Расчет NPV'!$C$12)^1</f>
        <v/>
      </c>
      <c r="I3348" s="9">
        <f>((D3348*(1+E3348)^1*(C3348-F3348)-G3348)-MAX((D3348*(1+E3348)^1*(C3348-F3348)-G3348)-B3348/6,0)*'Расчет NPV'!$C$13)/(1+'Расчет NPV'!$C$12)^2</f>
        <v/>
      </c>
      <c r="J3348" s="9">
        <f>((D3348*(1+E3348)^2*(C3348-F3348)-G3348)-MAX((D3348*(1+E3348)^2*(C3348-F3348)-G3348)-B3348/6,0)*'Расчет NPV'!$C$13)/(1+'Расчет NPV'!$C$12)^3</f>
        <v/>
      </c>
      <c r="K3348" s="9">
        <f>((D3348*(1+E3348)^3*(C3348-F3348)-G3348)-MAX((D3348*(1+E3348)^3*(C3348-F3348)-G3348)-B3348/6,0)*'Расчет NPV'!$C$13)/(1+'Расчет NPV'!$C$12)^4</f>
        <v/>
      </c>
      <c r="L3348" s="9">
        <f>((D3348*(1+E3348)^4*(C3348-F3348)-G3348)-MAX((D3348*(1+E3348)^4*(C3348-F3348)-G3348)-B3348/6,0)*'Расчет NPV'!$C$13)/(1+'Расчет NPV'!$C$12)^5</f>
        <v/>
      </c>
      <c r="M3348" s="9">
        <f>((D3348*(1+E3348)^5*(C3348-F3348)-G3348)-MAX((D3348*(1+E3348)^5*(C3348-F3348)-G3348)-B3348/6,0)*'Расчет NPV'!$C$13)/(1+'Расчет NPV'!$C$12)^6</f>
        <v/>
      </c>
      <c r="N3348" s="13">
        <f>SUM(H3348:M3348)-B3348</f>
        <v/>
      </c>
    </row>
    <row r="3349">
      <c r="A3349" t="n">
        <v>3345</v>
      </c>
      <c r="B3349" s="9">
        <f>_xlfn.BETA.INV(RAND(),'Расчет NPV'!$E$5,'Расчет NPV'!$F$5,'Расчет NPV'!$B$5,'Расчет NPV'!$D$5)</f>
        <v/>
      </c>
      <c r="C3349" s="9">
        <f>_xlfn.BETA.INV(RAND(),'Расчет NPV'!$E$6,'Расчет NPV'!$F$6,'Расчет NPV'!$B$6,'Расчет NPV'!$D$6)</f>
        <v/>
      </c>
      <c r="D3349" s="9">
        <f>_xlfn.BETA.INV(RAND(),'Расчет NPV'!$E$7,'Расчет NPV'!$F$7,'Расчет NPV'!$B$7,'Расчет NPV'!$D$7)</f>
        <v/>
      </c>
      <c r="E3349" s="5">
        <f>_xlfn.BETA.INV(RAND(),'Расчет NPV'!$E$8,'Расчет NPV'!$F$8,'Расчет NPV'!$B$8,'Расчет NPV'!$D$8)</f>
        <v/>
      </c>
      <c r="F3349" s="9">
        <f>_xlfn.BETA.INV(RAND(),'Расчет NPV'!$E$9,'Расчет NPV'!$F$9,'Расчет NPV'!$B$9,'Расчет NPV'!$D$9)</f>
        <v/>
      </c>
      <c r="G3349" s="9">
        <f>_xlfn.BETA.INV(RAND(),'Расчет NPV'!$E$10,'Расчет NPV'!$F$10,'Расчет NPV'!$B$10,'Расчет NPV'!$D$10)</f>
        <v/>
      </c>
      <c r="H3349" s="9">
        <f>((D3349*(1+E3349)^0*'Расчет NPV'!$C$14*(C3349-F3349)-G3349)-MAX((D3349*(1+E3349)^0*'Расчет NPV'!$C$14*(C3349-F3349)-G3349)-B3349/6,0)*'Расчет NPV'!$C$13)/(1+'Расчет NPV'!$C$12)^1</f>
        <v/>
      </c>
      <c r="I3349" s="9">
        <f>((D3349*(1+E3349)^1*(C3349-F3349)-G3349)-MAX((D3349*(1+E3349)^1*(C3349-F3349)-G3349)-B3349/6,0)*'Расчет NPV'!$C$13)/(1+'Расчет NPV'!$C$12)^2</f>
        <v/>
      </c>
      <c r="J3349" s="9">
        <f>((D3349*(1+E3349)^2*(C3349-F3349)-G3349)-MAX((D3349*(1+E3349)^2*(C3349-F3349)-G3349)-B3349/6,0)*'Расчет NPV'!$C$13)/(1+'Расчет NPV'!$C$12)^3</f>
        <v/>
      </c>
      <c r="K3349" s="9">
        <f>((D3349*(1+E3349)^3*(C3349-F3349)-G3349)-MAX((D3349*(1+E3349)^3*(C3349-F3349)-G3349)-B3349/6,0)*'Расчет NPV'!$C$13)/(1+'Расчет NPV'!$C$12)^4</f>
        <v/>
      </c>
      <c r="L3349" s="9">
        <f>((D3349*(1+E3349)^4*(C3349-F3349)-G3349)-MAX((D3349*(1+E3349)^4*(C3349-F3349)-G3349)-B3349/6,0)*'Расчет NPV'!$C$13)/(1+'Расчет NPV'!$C$12)^5</f>
        <v/>
      </c>
      <c r="M3349" s="9">
        <f>((D3349*(1+E3349)^5*(C3349-F3349)-G3349)-MAX((D3349*(1+E3349)^5*(C3349-F3349)-G3349)-B3349/6,0)*'Расчет NPV'!$C$13)/(1+'Расчет NPV'!$C$12)^6</f>
        <v/>
      </c>
      <c r="N3349" s="13">
        <f>SUM(H3349:M3349)-B3349</f>
        <v/>
      </c>
    </row>
    <row r="3350">
      <c r="A3350" t="n">
        <v>3346</v>
      </c>
      <c r="B3350" s="9">
        <f>_xlfn.BETA.INV(RAND(),'Расчет NPV'!$E$5,'Расчет NPV'!$F$5,'Расчет NPV'!$B$5,'Расчет NPV'!$D$5)</f>
        <v/>
      </c>
      <c r="C3350" s="9">
        <f>_xlfn.BETA.INV(RAND(),'Расчет NPV'!$E$6,'Расчет NPV'!$F$6,'Расчет NPV'!$B$6,'Расчет NPV'!$D$6)</f>
        <v/>
      </c>
      <c r="D3350" s="9">
        <f>_xlfn.BETA.INV(RAND(),'Расчет NPV'!$E$7,'Расчет NPV'!$F$7,'Расчет NPV'!$B$7,'Расчет NPV'!$D$7)</f>
        <v/>
      </c>
      <c r="E3350" s="5">
        <f>_xlfn.BETA.INV(RAND(),'Расчет NPV'!$E$8,'Расчет NPV'!$F$8,'Расчет NPV'!$B$8,'Расчет NPV'!$D$8)</f>
        <v/>
      </c>
      <c r="F3350" s="9">
        <f>_xlfn.BETA.INV(RAND(),'Расчет NPV'!$E$9,'Расчет NPV'!$F$9,'Расчет NPV'!$B$9,'Расчет NPV'!$D$9)</f>
        <v/>
      </c>
      <c r="G3350" s="9">
        <f>_xlfn.BETA.INV(RAND(),'Расчет NPV'!$E$10,'Расчет NPV'!$F$10,'Расчет NPV'!$B$10,'Расчет NPV'!$D$10)</f>
        <v/>
      </c>
      <c r="H3350" s="9">
        <f>((D3350*(1+E3350)^0*'Расчет NPV'!$C$14*(C3350-F3350)-G3350)-MAX((D3350*(1+E3350)^0*'Расчет NPV'!$C$14*(C3350-F3350)-G3350)-B3350/6,0)*'Расчет NPV'!$C$13)/(1+'Расчет NPV'!$C$12)^1</f>
        <v/>
      </c>
      <c r="I3350" s="9">
        <f>((D3350*(1+E3350)^1*(C3350-F3350)-G3350)-MAX((D3350*(1+E3350)^1*(C3350-F3350)-G3350)-B3350/6,0)*'Расчет NPV'!$C$13)/(1+'Расчет NPV'!$C$12)^2</f>
        <v/>
      </c>
      <c r="J3350" s="9">
        <f>((D3350*(1+E3350)^2*(C3350-F3350)-G3350)-MAX((D3350*(1+E3350)^2*(C3350-F3350)-G3350)-B3350/6,0)*'Расчет NPV'!$C$13)/(1+'Расчет NPV'!$C$12)^3</f>
        <v/>
      </c>
      <c r="K3350" s="9">
        <f>((D3350*(1+E3350)^3*(C3350-F3350)-G3350)-MAX((D3350*(1+E3350)^3*(C3350-F3350)-G3350)-B3350/6,0)*'Расчет NPV'!$C$13)/(1+'Расчет NPV'!$C$12)^4</f>
        <v/>
      </c>
      <c r="L3350" s="9">
        <f>((D3350*(1+E3350)^4*(C3350-F3350)-G3350)-MAX((D3350*(1+E3350)^4*(C3350-F3350)-G3350)-B3350/6,0)*'Расчет NPV'!$C$13)/(1+'Расчет NPV'!$C$12)^5</f>
        <v/>
      </c>
      <c r="M3350" s="9">
        <f>((D3350*(1+E3350)^5*(C3350-F3350)-G3350)-MAX((D3350*(1+E3350)^5*(C3350-F3350)-G3350)-B3350/6,0)*'Расчет NPV'!$C$13)/(1+'Расчет NPV'!$C$12)^6</f>
        <v/>
      </c>
      <c r="N3350" s="13">
        <f>SUM(H3350:M3350)-B3350</f>
        <v/>
      </c>
    </row>
    <row r="3351">
      <c r="A3351" t="n">
        <v>3347</v>
      </c>
      <c r="B3351" s="9">
        <f>_xlfn.BETA.INV(RAND(),'Расчет NPV'!$E$5,'Расчет NPV'!$F$5,'Расчет NPV'!$B$5,'Расчет NPV'!$D$5)</f>
        <v/>
      </c>
      <c r="C3351" s="9">
        <f>_xlfn.BETA.INV(RAND(),'Расчет NPV'!$E$6,'Расчет NPV'!$F$6,'Расчет NPV'!$B$6,'Расчет NPV'!$D$6)</f>
        <v/>
      </c>
      <c r="D3351" s="9">
        <f>_xlfn.BETA.INV(RAND(),'Расчет NPV'!$E$7,'Расчет NPV'!$F$7,'Расчет NPV'!$B$7,'Расчет NPV'!$D$7)</f>
        <v/>
      </c>
      <c r="E3351" s="5">
        <f>_xlfn.BETA.INV(RAND(),'Расчет NPV'!$E$8,'Расчет NPV'!$F$8,'Расчет NPV'!$B$8,'Расчет NPV'!$D$8)</f>
        <v/>
      </c>
      <c r="F3351" s="9">
        <f>_xlfn.BETA.INV(RAND(),'Расчет NPV'!$E$9,'Расчет NPV'!$F$9,'Расчет NPV'!$B$9,'Расчет NPV'!$D$9)</f>
        <v/>
      </c>
      <c r="G3351" s="9">
        <f>_xlfn.BETA.INV(RAND(),'Расчет NPV'!$E$10,'Расчет NPV'!$F$10,'Расчет NPV'!$B$10,'Расчет NPV'!$D$10)</f>
        <v/>
      </c>
      <c r="H3351" s="9">
        <f>((D3351*(1+E3351)^0*'Расчет NPV'!$C$14*(C3351-F3351)-G3351)-MAX((D3351*(1+E3351)^0*'Расчет NPV'!$C$14*(C3351-F3351)-G3351)-B3351/6,0)*'Расчет NPV'!$C$13)/(1+'Расчет NPV'!$C$12)^1</f>
        <v/>
      </c>
      <c r="I3351" s="9">
        <f>((D3351*(1+E3351)^1*(C3351-F3351)-G3351)-MAX((D3351*(1+E3351)^1*(C3351-F3351)-G3351)-B3351/6,0)*'Расчет NPV'!$C$13)/(1+'Расчет NPV'!$C$12)^2</f>
        <v/>
      </c>
      <c r="J3351" s="9">
        <f>((D3351*(1+E3351)^2*(C3351-F3351)-G3351)-MAX((D3351*(1+E3351)^2*(C3351-F3351)-G3351)-B3351/6,0)*'Расчет NPV'!$C$13)/(1+'Расчет NPV'!$C$12)^3</f>
        <v/>
      </c>
      <c r="K3351" s="9">
        <f>((D3351*(1+E3351)^3*(C3351-F3351)-G3351)-MAX((D3351*(1+E3351)^3*(C3351-F3351)-G3351)-B3351/6,0)*'Расчет NPV'!$C$13)/(1+'Расчет NPV'!$C$12)^4</f>
        <v/>
      </c>
      <c r="L3351" s="9">
        <f>((D3351*(1+E3351)^4*(C3351-F3351)-G3351)-MAX((D3351*(1+E3351)^4*(C3351-F3351)-G3351)-B3351/6,0)*'Расчет NPV'!$C$13)/(1+'Расчет NPV'!$C$12)^5</f>
        <v/>
      </c>
      <c r="M3351" s="9">
        <f>((D3351*(1+E3351)^5*(C3351-F3351)-G3351)-MAX((D3351*(1+E3351)^5*(C3351-F3351)-G3351)-B3351/6,0)*'Расчет NPV'!$C$13)/(1+'Расчет NPV'!$C$12)^6</f>
        <v/>
      </c>
      <c r="N3351" s="13">
        <f>SUM(H3351:M3351)-B3351</f>
        <v/>
      </c>
    </row>
    <row r="3352">
      <c r="A3352" t="n">
        <v>3348</v>
      </c>
      <c r="B3352" s="9">
        <f>_xlfn.BETA.INV(RAND(),'Расчет NPV'!$E$5,'Расчет NPV'!$F$5,'Расчет NPV'!$B$5,'Расчет NPV'!$D$5)</f>
        <v/>
      </c>
      <c r="C3352" s="9">
        <f>_xlfn.BETA.INV(RAND(),'Расчет NPV'!$E$6,'Расчет NPV'!$F$6,'Расчет NPV'!$B$6,'Расчет NPV'!$D$6)</f>
        <v/>
      </c>
      <c r="D3352" s="9">
        <f>_xlfn.BETA.INV(RAND(),'Расчет NPV'!$E$7,'Расчет NPV'!$F$7,'Расчет NPV'!$B$7,'Расчет NPV'!$D$7)</f>
        <v/>
      </c>
      <c r="E3352" s="5">
        <f>_xlfn.BETA.INV(RAND(),'Расчет NPV'!$E$8,'Расчет NPV'!$F$8,'Расчет NPV'!$B$8,'Расчет NPV'!$D$8)</f>
        <v/>
      </c>
      <c r="F3352" s="9">
        <f>_xlfn.BETA.INV(RAND(),'Расчет NPV'!$E$9,'Расчет NPV'!$F$9,'Расчет NPV'!$B$9,'Расчет NPV'!$D$9)</f>
        <v/>
      </c>
      <c r="G3352" s="9">
        <f>_xlfn.BETA.INV(RAND(),'Расчет NPV'!$E$10,'Расчет NPV'!$F$10,'Расчет NPV'!$B$10,'Расчет NPV'!$D$10)</f>
        <v/>
      </c>
      <c r="H3352" s="9">
        <f>((D3352*(1+E3352)^0*'Расчет NPV'!$C$14*(C3352-F3352)-G3352)-MAX((D3352*(1+E3352)^0*'Расчет NPV'!$C$14*(C3352-F3352)-G3352)-B3352/6,0)*'Расчет NPV'!$C$13)/(1+'Расчет NPV'!$C$12)^1</f>
        <v/>
      </c>
      <c r="I3352" s="9">
        <f>((D3352*(1+E3352)^1*(C3352-F3352)-G3352)-MAX((D3352*(1+E3352)^1*(C3352-F3352)-G3352)-B3352/6,0)*'Расчет NPV'!$C$13)/(1+'Расчет NPV'!$C$12)^2</f>
        <v/>
      </c>
      <c r="J3352" s="9">
        <f>((D3352*(1+E3352)^2*(C3352-F3352)-G3352)-MAX((D3352*(1+E3352)^2*(C3352-F3352)-G3352)-B3352/6,0)*'Расчет NPV'!$C$13)/(1+'Расчет NPV'!$C$12)^3</f>
        <v/>
      </c>
      <c r="K3352" s="9">
        <f>((D3352*(1+E3352)^3*(C3352-F3352)-G3352)-MAX((D3352*(1+E3352)^3*(C3352-F3352)-G3352)-B3352/6,0)*'Расчет NPV'!$C$13)/(1+'Расчет NPV'!$C$12)^4</f>
        <v/>
      </c>
      <c r="L3352" s="9">
        <f>((D3352*(1+E3352)^4*(C3352-F3352)-G3352)-MAX((D3352*(1+E3352)^4*(C3352-F3352)-G3352)-B3352/6,0)*'Расчет NPV'!$C$13)/(1+'Расчет NPV'!$C$12)^5</f>
        <v/>
      </c>
      <c r="M3352" s="9">
        <f>((D3352*(1+E3352)^5*(C3352-F3352)-G3352)-MAX((D3352*(1+E3352)^5*(C3352-F3352)-G3352)-B3352/6,0)*'Расчет NPV'!$C$13)/(1+'Расчет NPV'!$C$12)^6</f>
        <v/>
      </c>
      <c r="N3352" s="13">
        <f>SUM(H3352:M3352)-B3352</f>
        <v/>
      </c>
    </row>
    <row r="3353">
      <c r="A3353" t="n">
        <v>3349</v>
      </c>
      <c r="B3353" s="9">
        <f>_xlfn.BETA.INV(RAND(),'Расчет NPV'!$E$5,'Расчет NPV'!$F$5,'Расчет NPV'!$B$5,'Расчет NPV'!$D$5)</f>
        <v/>
      </c>
      <c r="C3353" s="9">
        <f>_xlfn.BETA.INV(RAND(),'Расчет NPV'!$E$6,'Расчет NPV'!$F$6,'Расчет NPV'!$B$6,'Расчет NPV'!$D$6)</f>
        <v/>
      </c>
      <c r="D3353" s="9">
        <f>_xlfn.BETA.INV(RAND(),'Расчет NPV'!$E$7,'Расчет NPV'!$F$7,'Расчет NPV'!$B$7,'Расчет NPV'!$D$7)</f>
        <v/>
      </c>
      <c r="E3353" s="5">
        <f>_xlfn.BETA.INV(RAND(),'Расчет NPV'!$E$8,'Расчет NPV'!$F$8,'Расчет NPV'!$B$8,'Расчет NPV'!$D$8)</f>
        <v/>
      </c>
      <c r="F3353" s="9">
        <f>_xlfn.BETA.INV(RAND(),'Расчет NPV'!$E$9,'Расчет NPV'!$F$9,'Расчет NPV'!$B$9,'Расчет NPV'!$D$9)</f>
        <v/>
      </c>
      <c r="G3353" s="9">
        <f>_xlfn.BETA.INV(RAND(),'Расчет NPV'!$E$10,'Расчет NPV'!$F$10,'Расчет NPV'!$B$10,'Расчет NPV'!$D$10)</f>
        <v/>
      </c>
      <c r="H3353" s="9">
        <f>((D3353*(1+E3353)^0*'Расчет NPV'!$C$14*(C3353-F3353)-G3353)-MAX((D3353*(1+E3353)^0*'Расчет NPV'!$C$14*(C3353-F3353)-G3353)-B3353/6,0)*'Расчет NPV'!$C$13)/(1+'Расчет NPV'!$C$12)^1</f>
        <v/>
      </c>
      <c r="I3353" s="9">
        <f>((D3353*(1+E3353)^1*(C3353-F3353)-G3353)-MAX((D3353*(1+E3353)^1*(C3353-F3353)-G3353)-B3353/6,0)*'Расчет NPV'!$C$13)/(1+'Расчет NPV'!$C$12)^2</f>
        <v/>
      </c>
      <c r="J3353" s="9">
        <f>((D3353*(1+E3353)^2*(C3353-F3353)-G3353)-MAX((D3353*(1+E3353)^2*(C3353-F3353)-G3353)-B3353/6,0)*'Расчет NPV'!$C$13)/(1+'Расчет NPV'!$C$12)^3</f>
        <v/>
      </c>
      <c r="K3353" s="9">
        <f>((D3353*(1+E3353)^3*(C3353-F3353)-G3353)-MAX((D3353*(1+E3353)^3*(C3353-F3353)-G3353)-B3353/6,0)*'Расчет NPV'!$C$13)/(1+'Расчет NPV'!$C$12)^4</f>
        <v/>
      </c>
      <c r="L3353" s="9">
        <f>((D3353*(1+E3353)^4*(C3353-F3353)-G3353)-MAX((D3353*(1+E3353)^4*(C3353-F3353)-G3353)-B3353/6,0)*'Расчет NPV'!$C$13)/(1+'Расчет NPV'!$C$12)^5</f>
        <v/>
      </c>
      <c r="M3353" s="9">
        <f>((D3353*(1+E3353)^5*(C3353-F3353)-G3353)-MAX((D3353*(1+E3353)^5*(C3353-F3353)-G3353)-B3353/6,0)*'Расчет NPV'!$C$13)/(1+'Расчет NPV'!$C$12)^6</f>
        <v/>
      </c>
      <c r="N3353" s="13">
        <f>SUM(H3353:M3353)-B3353</f>
        <v/>
      </c>
    </row>
    <row r="3354">
      <c r="A3354" t="n">
        <v>3350</v>
      </c>
      <c r="B3354" s="9">
        <f>_xlfn.BETA.INV(RAND(),'Расчет NPV'!$E$5,'Расчет NPV'!$F$5,'Расчет NPV'!$B$5,'Расчет NPV'!$D$5)</f>
        <v/>
      </c>
      <c r="C3354" s="9">
        <f>_xlfn.BETA.INV(RAND(),'Расчет NPV'!$E$6,'Расчет NPV'!$F$6,'Расчет NPV'!$B$6,'Расчет NPV'!$D$6)</f>
        <v/>
      </c>
      <c r="D3354" s="9">
        <f>_xlfn.BETA.INV(RAND(),'Расчет NPV'!$E$7,'Расчет NPV'!$F$7,'Расчет NPV'!$B$7,'Расчет NPV'!$D$7)</f>
        <v/>
      </c>
      <c r="E3354" s="5">
        <f>_xlfn.BETA.INV(RAND(),'Расчет NPV'!$E$8,'Расчет NPV'!$F$8,'Расчет NPV'!$B$8,'Расчет NPV'!$D$8)</f>
        <v/>
      </c>
      <c r="F3354" s="9">
        <f>_xlfn.BETA.INV(RAND(),'Расчет NPV'!$E$9,'Расчет NPV'!$F$9,'Расчет NPV'!$B$9,'Расчет NPV'!$D$9)</f>
        <v/>
      </c>
      <c r="G3354" s="9">
        <f>_xlfn.BETA.INV(RAND(),'Расчет NPV'!$E$10,'Расчет NPV'!$F$10,'Расчет NPV'!$B$10,'Расчет NPV'!$D$10)</f>
        <v/>
      </c>
      <c r="H3354" s="9">
        <f>((D3354*(1+E3354)^0*'Расчет NPV'!$C$14*(C3354-F3354)-G3354)-MAX((D3354*(1+E3354)^0*'Расчет NPV'!$C$14*(C3354-F3354)-G3354)-B3354/6,0)*'Расчет NPV'!$C$13)/(1+'Расчет NPV'!$C$12)^1</f>
        <v/>
      </c>
      <c r="I3354" s="9">
        <f>((D3354*(1+E3354)^1*(C3354-F3354)-G3354)-MAX((D3354*(1+E3354)^1*(C3354-F3354)-G3354)-B3354/6,0)*'Расчет NPV'!$C$13)/(1+'Расчет NPV'!$C$12)^2</f>
        <v/>
      </c>
      <c r="J3354" s="9">
        <f>((D3354*(1+E3354)^2*(C3354-F3354)-G3354)-MAX((D3354*(1+E3354)^2*(C3354-F3354)-G3354)-B3354/6,0)*'Расчет NPV'!$C$13)/(1+'Расчет NPV'!$C$12)^3</f>
        <v/>
      </c>
      <c r="K3354" s="9">
        <f>((D3354*(1+E3354)^3*(C3354-F3354)-G3354)-MAX((D3354*(1+E3354)^3*(C3354-F3354)-G3354)-B3354/6,0)*'Расчет NPV'!$C$13)/(1+'Расчет NPV'!$C$12)^4</f>
        <v/>
      </c>
      <c r="L3354" s="9">
        <f>((D3354*(1+E3354)^4*(C3354-F3354)-G3354)-MAX((D3354*(1+E3354)^4*(C3354-F3354)-G3354)-B3354/6,0)*'Расчет NPV'!$C$13)/(1+'Расчет NPV'!$C$12)^5</f>
        <v/>
      </c>
      <c r="M3354" s="9">
        <f>((D3354*(1+E3354)^5*(C3354-F3354)-G3354)-MAX((D3354*(1+E3354)^5*(C3354-F3354)-G3354)-B3354/6,0)*'Расчет NPV'!$C$13)/(1+'Расчет NPV'!$C$12)^6</f>
        <v/>
      </c>
      <c r="N3354" s="13">
        <f>SUM(H3354:M3354)-B3354</f>
        <v/>
      </c>
    </row>
    <row r="3355">
      <c r="A3355" t="n">
        <v>3351</v>
      </c>
      <c r="B3355" s="9">
        <f>_xlfn.BETA.INV(RAND(),'Расчет NPV'!$E$5,'Расчет NPV'!$F$5,'Расчет NPV'!$B$5,'Расчет NPV'!$D$5)</f>
        <v/>
      </c>
      <c r="C3355" s="9">
        <f>_xlfn.BETA.INV(RAND(),'Расчет NPV'!$E$6,'Расчет NPV'!$F$6,'Расчет NPV'!$B$6,'Расчет NPV'!$D$6)</f>
        <v/>
      </c>
      <c r="D3355" s="9">
        <f>_xlfn.BETA.INV(RAND(),'Расчет NPV'!$E$7,'Расчет NPV'!$F$7,'Расчет NPV'!$B$7,'Расчет NPV'!$D$7)</f>
        <v/>
      </c>
      <c r="E3355" s="5">
        <f>_xlfn.BETA.INV(RAND(),'Расчет NPV'!$E$8,'Расчет NPV'!$F$8,'Расчет NPV'!$B$8,'Расчет NPV'!$D$8)</f>
        <v/>
      </c>
      <c r="F3355" s="9">
        <f>_xlfn.BETA.INV(RAND(),'Расчет NPV'!$E$9,'Расчет NPV'!$F$9,'Расчет NPV'!$B$9,'Расчет NPV'!$D$9)</f>
        <v/>
      </c>
      <c r="G3355" s="9">
        <f>_xlfn.BETA.INV(RAND(),'Расчет NPV'!$E$10,'Расчет NPV'!$F$10,'Расчет NPV'!$B$10,'Расчет NPV'!$D$10)</f>
        <v/>
      </c>
      <c r="H3355" s="9">
        <f>((D3355*(1+E3355)^0*'Расчет NPV'!$C$14*(C3355-F3355)-G3355)-MAX((D3355*(1+E3355)^0*'Расчет NPV'!$C$14*(C3355-F3355)-G3355)-B3355/6,0)*'Расчет NPV'!$C$13)/(1+'Расчет NPV'!$C$12)^1</f>
        <v/>
      </c>
      <c r="I3355" s="9">
        <f>((D3355*(1+E3355)^1*(C3355-F3355)-G3355)-MAX((D3355*(1+E3355)^1*(C3355-F3355)-G3355)-B3355/6,0)*'Расчет NPV'!$C$13)/(1+'Расчет NPV'!$C$12)^2</f>
        <v/>
      </c>
      <c r="J3355" s="9">
        <f>((D3355*(1+E3355)^2*(C3355-F3355)-G3355)-MAX((D3355*(1+E3355)^2*(C3355-F3355)-G3355)-B3355/6,0)*'Расчет NPV'!$C$13)/(1+'Расчет NPV'!$C$12)^3</f>
        <v/>
      </c>
      <c r="K3355" s="9">
        <f>((D3355*(1+E3355)^3*(C3355-F3355)-G3355)-MAX((D3355*(1+E3355)^3*(C3355-F3355)-G3355)-B3355/6,0)*'Расчет NPV'!$C$13)/(1+'Расчет NPV'!$C$12)^4</f>
        <v/>
      </c>
      <c r="L3355" s="9">
        <f>((D3355*(1+E3355)^4*(C3355-F3355)-G3355)-MAX((D3355*(1+E3355)^4*(C3355-F3355)-G3355)-B3355/6,0)*'Расчет NPV'!$C$13)/(1+'Расчет NPV'!$C$12)^5</f>
        <v/>
      </c>
      <c r="M3355" s="9">
        <f>((D3355*(1+E3355)^5*(C3355-F3355)-G3355)-MAX((D3355*(1+E3355)^5*(C3355-F3355)-G3355)-B3355/6,0)*'Расчет NPV'!$C$13)/(1+'Расчет NPV'!$C$12)^6</f>
        <v/>
      </c>
      <c r="N3355" s="13">
        <f>SUM(H3355:M3355)-B3355</f>
        <v/>
      </c>
    </row>
    <row r="3356">
      <c r="A3356" t="n">
        <v>3352</v>
      </c>
      <c r="B3356" s="9">
        <f>_xlfn.BETA.INV(RAND(),'Расчет NPV'!$E$5,'Расчет NPV'!$F$5,'Расчет NPV'!$B$5,'Расчет NPV'!$D$5)</f>
        <v/>
      </c>
      <c r="C3356" s="9">
        <f>_xlfn.BETA.INV(RAND(),'Расчет NPV'!$E$6,'Расчет NPV'!$F$6,'Расчет NPV'!$B$6,'Расчет NPV'!$D$6)</f>
        <v/>
      </c>
      <c r="D3356" s="9">
        <f>_xlfn.BETA.INV(RAND(),'Расчет NPV'!$E$7,'Расчет NPV'!$F$7,'Расчет NPV'!$B$7,'Расчет NPV'!$D$7)</f>
        <v/>
      </c>
      <c r="E3356" s="5">
        <f>_xlfn.BETA.INV(RAND(),'Расчет NPV'!$E$8,'Расчет NPV'!$F$8,'Расчет NPV'!$B$8,'Расчет NPV'!$D$8)</f>
        <v/>
      </c>
      <c r="F3356" s="9">
        <f>_xlfn.BETA.INV(RAND(),'Расчет NPV'!$E$9,'Расчет NPV'!$F$9,'Расчет NPV'!$B$9,'Расчет NPV'!$D$9)</f>
        <v/>
      </c>
      <c r="G3356" s="9">
        <f>_xlfn.BETA.INV(RAND(),'Расчет NPV'!$E$10,'Расчет NPV'!$F$10,'Расчет NPV'!$B$10,'Расчет NPV'!$D$10)</f>
        <v/>
      </c>
      <c r="H3356" s="9">
        <f>((D3356*(1+E3356)^0*'Расчет NPV'!$C$14*(C3356-F3356)-G3356)-MAX((D3356*(1+E3356)^0*'Расчет NPV'!$C$14*(C3356-F3356)-G3356)-B3356/6,0)*'Расчет NPV'!$C$13)/(1+'Расчет NPV'!$C$12)^1</f>
        <v/>
      </c>
      <c r="I3356" s="9">
        <f>((D3356*(1+E3356)^1*(C3356-F3356)-G3356)-MAX((D3356*(1+E3356)^1*(C3356-F3356)-G3356)-B3356/6,0)*'Расчет NPV'!$C$13)/(1+'Расчет NPV'!$C$12)^2</f>
        <v/>
      </c>
      <c r="J3356" s="9">
        <f>((D3356*(1+E3356)^2*(C3356-F3356)-G3356)-MAX((D3356*(1+E3356)^2*(C3356-F3356)-G3356)-B3356/6,0)*'Расчет NPV'!$C$13)/(1+'Расчет NPV'!$C$12)^3</f>
        <v/>
      </c>
      <c r="K3356" s="9">
        <f>((D3356*(1+E3356)^3*(C3356-F3356)-G3356)-MAX((D3356*(1+E3356)^3*(C3356-F3356)-G3356)-B3356/6,0)*'Расчет NPV'!$C$13)/(1+'Расчет NPV'!$C$12)^4</f>
        <v/>
      </c>
      <c r="L3356" s="9">
        <f>((D3356*(1+E3356)^4*(C3356-F3356)-G3356)-MAX((D3356*(1+E3356)^4*(C3356-F3356)-G3356)-B3356/6,0)*'Расчет NPV'!$C$13)/(1+'Расчет NPV'!$C$12)^5</f>
        <v/>
      </c>
      <c r="M3356" s="9">
        <f>((D3356*(1+E3356)^5*(C3356-F3356)-G3356)-MAX((D3356*(1+E3356)^5*(C3356-F3356)-G3356)-B3356/6,0)*'Расчет NPV'!$C$13)/(1+'Расчет NPV'!$C$12)^6</f>
        <v/>
      </c>
      <c r="N3356" s="13">
        <f>SUM(H3356:M3356)-B3356</f>
        <v/>
      </c>
    </row>
    <row r="3357">
      <c r="A3357" t="n">
        <v>3353</v>
      </c>
      <c r="B3357" s="9">
        <f>_xlfn.BETA.INV(RAND(),'Расчет NPV'!$E$5,'Расчет NPV'!$F$5,'Расчет NPV'!$B$5,'Расчет NPV'!$D$5)</f>
        <v/>
      </c>
      <c r="C3357" s="9">
        <f>_xlfn.BETA.INV(RAND(),'Расчет NPV'!$E$6,'Расчет NPV'!$F$6,'Расчет NPV'!$B$6,'Расчет NPV'!$D$6)</f>
        <v/>
      </c>
      <c r="D3357" s="9">
        <f>_xlfn.BETA.INV(RAND(),'Расчет NPV'!$E$7,'Расчет NPV'!$F$7,'Расчет NPV'!$B$7,'Расчет NPV'!$D$7)</f>
        <v/>
      </c>
      <c r="E3357" s="5">
        <f>_xlfn.BETA.INV(RAND(),'Расчет NPV'!$E$8,'Расчет NPV'!$F$8,'Расчет NPV'!$B$8,'Расчет NPV'!$D$8)</f>
        <v/>
      </c>
      <c r="F3357" s="9">
        <f>_xlfn.BETA.INV(RAND(),'Расчет NPV'!$E$9,'Расчет NPV'!$F$9,'Расчет NPV'!$B$9,'Расчет NPV'!$D$9)</f>
        <v/>
      </c>
      <c r="G3357" s="9">
        <f>_xlfn.BETA.INV(RAND(),'Расчет NPV'!$E$10,'Расчет NPV'!$F$10,'Расчет NPV'!$B$10,'Расчет NPV'!$D$10)</f>
        <v/>
      </c>
      <c r="H3357" s="9">
        <f>((D3357*(1+E3357)^0*'Расчет NPV'!$C$14*(C3357-F3357)-G3357)-MAX((D3357*(1+E3357)^0*'Расчет NPV'!$C$14*(C3357-F3357)-G3357)-B3357/6,0)*'Расчет NPV'!$C$13)/(1+'Расчет NPV'!$C$12)^1</f>
        <v/>
      </c>
      <c r="I3357" s="9">
        <f>((D3357*(1+E3357)^1*(C3357-F3357)-G3357)-MAX((D3357*(1+E3357)^1*(C3357-F3357)-G3357)-B3357/6,0)*'Расчет NPV'!$C$13)/(1+'Расчет NPV'!$C$12)^2</f>
        <v/>
      </c>
      <c r="J3357" s="9">
        <f>((D3357*(1+E3357)^2*(C3357-F3357)-G3357)-MAX((D3357*(1+E3357)^2*(C3357-F3357)-G3357)-B3357/6,0)*'Расчет NPV'!$C$13)/(1+'Расчет NPV'!$C$12)^3</f>
        <v/>
      </c>
      <c r="K3357" s="9">
        <f>((D3357*(1+E3357)^3*(C3357-F3357)-G3357)-MAX((D3357*(1+E3357)^3*(C3357-F3357)-G3357)-B3357/6,0)*'Расчет NPV'!$C$13)/(1+'Расчет NPV'!$C$12)^4</f>
        <v/>
      </c>
      <c r="L3357" s="9">
        <f>((D3357*(1+E3357)^4*(C3357-F3357)-G3357)-MAX((D3357*(1+E3357)^4*(C3357-F3357)-G3357)-B3357/6,0)*'Расчет NPV'!$C$13)/(1+'Расчет NPV'!$C$12)^5</f>
        <v/>
      </c>
      <c r="M3357" s="9">
        <f>((D3357*(1+E3357)^5*(C3357-F3357)-G3357)-MAX((D3357*(1+E3357)^5*(C3357-F3357)-G3357)-B3357/6,0)*'Расчет NPV'!$C$13)/(1+'Расчет NPV'!$C$12)^6</f>
        <v/>
      </c>
      <c r="N3357" s="13">
        <f>SUM(H3357:M3357)-B3357</f>
        <v/>
      </c>
    </row>
    <row r="3358">
      <c r="A3358" t="n">
        <v>3354</v>
      </c>
      <c r="B3358" s="9">
        <f>_xlfn.BETA.INV(RAND(),'Расчет NPV'!$E$5,'Расчет NPV'!$F$5,'Расчет NPV'!$B$5,'Расчет NPV'!$D$5)</f>
        <v/>
      </c>
      <c r="C3358" s="9">
        <f>_xlfn.BETA.INV(RAND(),'Расчет NPV'!$E$6,'Расчет NPV'!$F$6,'Расчет NPV'!$B$6,'Расчет NPV'!$D$6)</f>
        <v/>
      </c>
      <c r="D3358" s="9">
        <f>_xlfn.BETA.INV(RAND(),'Расчет NPV'!$E$7,'Расчет NPV'!$F$7,'Расчет NPV'!$B$7,'Расчет NPV'!$D$7)</f>
        <v/>
      </c>
      <c r="E3358" s="5">
        <f>_xlfn.BETA.INV(RAND(),'Расчет NPV'!$E$8,'Расчет NPV'!$F$8,'Расчет NPV'!$B$8,'Расчет NPV'!$D$8)</f>
        <v/>
      </c>
      <c r="F3358" s="9">
        <f>_xlfn.BETA.INV(RAND(),'Расчет NPV'!$E$9,'Расчет NPV'!$F$9,'Расчет NPV'!$B$9,'Расчет NPV'!$D$9)</f>
        <v/>
      </c>
      <c r="G3358" s="9">
        <f>_xlfn.BETA.INV(RAND(),'Расчет NPV'!$E$10,'Расчет NPV'!$F$10,'Расчет NPV'!$B$10,'Расчет NPV'!$D$10)</f>
        <v/>
      </c>
      <c r="H3358" s="9">
        <f>((D3358*(1+E3358)^0*'Расчет NPV'!$C$14*(C3358-F3358)-G3358)-MAX((D3358*(1+E3358)^0*'Расчет NPV'!$C$14*(C3358-F3358)-G3358)-B3358/6,0)*'Расчет NPV'!$C$13)/(1+'Расчет NPV'!$C$12)^1</f>
        <v/>
      </c>
      <c r="I3358" s="9">
        <f>((D3358*(1+E3358)^1*(C3358-F3358)-G3358)-MAX((D3358*(1+E3358)^1*(C3358-F3358)-G3358)-B3358/6,0)*'Расчет NPV'!$C$13)/(1+'Расчет NPV'!$C$12)^2</f>
        <v/>
      </c>
      <c r="J3358" s="9">
        <f>((D3358*(1+E3358)^2*(C3358-F3358)-G3358)-MAX((D3358*(1+E3358)^2*(C3358-F3358)-G3358)-B3358/6,0)*'Расчет NPV'!$C$13)/(1+'Расчет NPV'!$C$12)^3</f>
        <v/>
      </c>
      <c r="K3358" s="9">
        <f>((D3358*(1+E3358)^3*(C3358-F3358)-G3358)-MAX((D3358*(1+E3358)^3*(C3358-F3358)-G3358)-B3358/6,0)*'Расчет NPV'!$C$13)/(1+'Расчет NPV'!$C$12)^4</f>
        <v/>
      </c>
      <c r="L3358" s="9">
        <f>((D3358*(1+E3358)^4*(C3358-F3358)-G3358)-MAX((D3358*(1+E3358)^4*(C3358-F3358)-G3358)-B3358/6,0)*'Расчет NPV'!$C$13)/(1+'Расчет NPV'!$C$12)^5</f>
        <v/>
      </c>
      <c r="M3358" s="9">
        <f>((D3358*(1+E3358)^5*(C3358-F3358)-G3358)-MAX((D3358*(1+E3358)^5*(C3358-F3358)-G3358)-B3358/6,0)*'Расчет NPV'!$C$13)/(1+'Расчет NPV'!$C$12)^6</f>
        <v/>
      </c>
      <c r="N3358" s="13">
        <f>SUM(H3358:M3358)-B3358</f>
        <v/>
      </c>
    </row>
    <row r="3359">
      <c r="A3359" t="n">
        <v>3355</v>
      </c>
      <c r="B3359" s="9">
        <f>_xlfn.BETA.INV(RAND(),'Расчет NPV'!$E$5,'Расчет NPV'!$F$5,'Расчет NPV'!$B$5,'Расчет NPV'!$D$5)</f>
        <v/>
      </c>
      <c r="C3359" s="9">
        <f>_xlfn.BETA.INV(RAND(),'Расчет NPV'!$E$6,'Расчет NPV'!$F$6,'Расчет NPV'!$B$6,'Расчет NPV'!$D$6)</f>
        <v/>
      </c>
      <c r="D3359" s="9">
        <f>_xlfn.BETA.INV(RAND(),'Расчет NPV'!$E$7,'Расчет NPV'!$F$7,'Расчет NPV'!$B$7,'Расчет NPV'!$D$7)</f>
        <v/>
      </c>
      <c r="E3359" s="5">
        <f>_xlfn.BETA.INV(RAND(),'Расчет NPV'!$E$8,'Расчет NPV'!$F$8,'Расчет NPV'!$B$8,'Расчет NPV'!$D$8)</f>
        <v/>
      </c>
      <c r="F3359" s="9">
        <f>_xlfn.BETA.INV(RAND(),'Расчет NPV'!$E$9,'Расчет NPV'!$F$9,'Расчет NPV'!$B$9,'Расчет NPV'!$D$9)</f>
        <v/>
      </c>
      <c r="G3359" s="9">
        <f>_xlfn.BETA.INV(RAND(),'Расчет NPV'!$E$10,'Расчет NPV'!$F$10,'Расчет NPV'!$B$10,'Расчет NPV'!$D$10)</f>
        <v/>
      </c>
      <c r="H3359" s="9">
        <f>((D3359*(1+E3359)^0*'Расчет NPV'!$C$14*(C3359-F3359)-G3359)-MAX((D3359*(1+E3359)^0*'Расчет NPV'!$C$14*(C3359-F3359)-G3359)-B3359/6,0)*'Расчет NPV'!$C$13)/(1+'Расчет NPV'!$C$12)^1</f>
        <v/>
      </c>
      <c r="I3359" s="9">
        <f>((D3359*(1+E3359)^1*(C3359-F3359)-G3359)-MAX((D3359*(1+E3359)^1*(C3359-F3359)-G3359)-B3359/6,0)*'Расчет NPV'!$C$13)/(1+'Расчет NPV'!$C$12)^2</f>
        <v/>
      </c>
      <c r="J3359" s="9">
        <f>((D3359*(1+E3359)^2*(C3359-F3359)-G3359)-MAX((D3359*(1+E3359)^2*(C3359-F3359)-G3359)-B3359/6,0)*'Расчет NPV'!$C$13)/(1+'Расчет NPV'!$C$12)^3</f>
        <v/>
      </c>
      <c r="K3359" s="9">
        <f>((D3359*(1+E3359)^3*(C3359-F3359)-G3359)-MAX((D3359*(1+E3359)^3*(C3359-F3359)-G3359)-B3359/6,0)*'Расчет NPV'!$C$13)/(1+'Расчет NPV'!$C$12)^4</f>
        <v/>
      </c>
      <c r="L3359" s="9">
        <f>((D3359*(1+E3359)^4*(C3359-F3359)-G3359)-MAX((D3359*(1+E3359)^4*(C3359-F3359)-G3359)-B3359/6,0)*'Расчет NPV'!$C$13)/(1+'Расчет NPV'!$C$12)^5</f>
        <v/>
      </c>
      <c r="M3359" s="9">
        <f>((D3359*(1+E3359)^5*(C3359-F3359)-G3359)-MAX((D3359*(1+E3359)^5*(C3359-F3359)-G3359)-B3359/6,0)*'Расчет NPV'!$C$13)/(1+'Расчет NPV'!$C$12)^6</f>
        <v/>
      </c>
      <c r="N3359" s="13">
        <f>SUM(H3359:M3359)-B3359</f>
        <v/>
      </c>
    </row>
    <row r="3360">
      <c r="A3360" t="n">
        <v>3356</v>
      </c>
      <c r="B3360" s="9">
        <f>_xlfn.BETA.INV(RAND(),'Расчет NPV'!$E$5,'Расчет NPV'!$F$5,'Расчет NPV'!$B$5,'Расчет NPV'!$D$5)</f>
        <v/>
      </c>
      <c r="C3360" s="9">
        <f>_xlfn.BETA.INV(RAND(),'Расчет NPV'!$E$6,'Расчет NPV'!$F$6,'Расчет NPV'!$B$6,'Расчет NPV'!$D$6)</f>
        <v/>
      </c>
      <c r="D3360" s="9">
        <f>_xlfn.BETA.INV(RAND(),'Расчет NPV'!$E$7,'Расчет NPV'!$F$7,'Расчет NPV'!$B$7,'Расчет NPV'!$D$7)</f>
        <v/>
      </c>
      <c r="E3360" s="5">
        <f>_xlfn.BETA.INV(RAND(),'Расчет NPV'!$E$8,'Расчет NPV'!$F$8,'Расчет NPV'!$B$8,'Расчет NPV'!$D$8)</f>
        <v/>
      </c>
      <c r="F3360" s="9">
        <f>_xlfn.BETA.INV(RAND(),'Расчет NPV'!$E$9,'Расчет NPV'!$F$9,'Расчет NPV'!$B$9,'Расчет NPV'!$D$9)</f>
        <v/>
      </c>
      <c r="G3360" s="9">
        <f>_xlfn.BETA.INV(RAND(),'Расчет NPV'!$E$10,'Расчет NPV'!$F$10,'Расчет NPV'!$B$10,'Расчет NPV'!$D$10)</f>
        <v/>
      </c>
      <c r="H3360" s="9">
        <f>((D3360*(1+E3360)^0*'Расчет NPV'!$C$14*(C3360-F3360)-G3360)-MAX((D3360*(1+E3360)^0*'Расчет NPV'!$C$14*(C3360-F3360)-G3360)-B3360/6,0)*'Расчет NPV'!$C$13)/(1+'Расчет NPV'!$C$12)^1</f>
        <v/>
      </c>
      <c r="I3360" s="9">
        <f>((D3360*(1+E3360)^1*(C3360-F3360)-G3360)-MAX((D3360*(1+E3360)^1*(C3360-F3360)-G3360)-B3360/6,0)*'Расчет NPV'!$C$13)/(1+'Расчет NPV'!$C$12)^2</f>
        <v/>
      </c>
      <c r="J3360" s="9">
        <f>((D3360*(1+E3360)^2*(C3360-F3360)-G3360)-MAX((D3360*(1+E3360)^2*(C3360-F3360)-G3360)-B3360/6,0)*'Расчет NPV'!$C$13)/(1+'Расчет NPV'!$C$12)^3</f>
        <v/>
      </c>
      <c r="K3360" s="9">
        <f>((D3360*(1+E3360)^3*(C3360-F3360)-G3360)-MAX((D3360*(1+E3360)^3*(C3360-F3360)-G3360)-B3360/6,0)*'Расчет NPV'!$C$13)/(1+'Расчет NPV'!$C$12)^4</f>
        <v/>
      </c>
      <c r="L3360" s="9">
        <f>((D3360*(1+E3360)^4*(C3360-F3360)-G3360)-MAX((D3360*(1+E3360)^4*(C3360-F3360)-G3360)-B3360/6,0)*'Расчет NPV'!$C$13)/(1+'Расчет NPV'!$C$12)^5</f>
        <v/>
      </c>
      <c r="M3360" s="9">
        <f>((D3360*(1+E3360)^5*(C3360-F3360)-G3360)-MAX((D3360*(1+E3360)^5*(C3360-F3360)-G3360)-B3360/6,0)*'Расчет NPV'!$C$13)/(1+'Расчет NPV'!$C$12)^6</f>
        <v/>
      </c>
      <c r="N3360" s="13">
        <f>SUM(H3360:M3360)-B3360</f>
        <v/>
      </c>
    </row>
    <row r="3361">
      <c r="A3361" t="n">
        <v>3357</v>
      </c>
      <c r="B3361" s="9">
        <f>_xlfn.BETA.INV(RAND(),'Расчет NPV'!$E$5,'Расчет NPV'!$F$5,'Расчет NPV'!$B$5,'Расчет NPV'!$D$5)</f>
        <v/>
      </c>
      <c r="C3361" s="9">
        <f>_xlfn.BETA.INV(RAND(),'Расчет NPV'!$E$6,'Расчет NPV'!$F$6,'Расчет NPV'!$B$6,'Расчет NPV'!$D$6)</f>
        <v/>
      </c>
      <c r="D3361" s="9">
        <f>_xlfn.BETA.INV(RAND(),'Расчет NPV'!$E$7,'Расчет NPV'!$F$7,'Расчет NPV'!$B$7,'Расчет NPV'!$D$7)</f>
        <v/>
      </c>
      <c r="E3361" s="5">
        <f>_xlfn.BETA.INV(RAND(),'Расчет NPV'!$E$8,'Расчет NPV'!$F$8,'Расчет NPV'!$B$8,'Расчет NPV'!$D$8)</f>
        <v/>
      </c>
      <c r="F3361" s="9">
        <f>_xlfn.BETA.INV(RAND(),'Расчет NPV'!$E$9,'Расчет NPV'!$F$9,'Расчет NPV'!$B$9,'Расчет NPV'!$D$9)</f>
        <v/>
      </c>
      <c r="G3361" s="9">
        <f>_xlfn.BETA.INV(RAND(),'Расчет NPV'!$E$10,'Расчет NPV'!$F$10,'Расчет NPV'!$B$10,'Расчет NPV'!$D$10)</f>
        <v/>
      </c>
      <c r="H3361" s="9">
        <f>((D3361*(1+E3361)^0*'Расчет NPV'!$C$14*(C3361-F3361)-G3361)-MAX((D3361*(1+E3361)^0*'Расчет NPV'!$C$14*(C3361-F3361)-G3361)-B3361/6,0)*'Расчет NPV'!$C$13)/(1+'Расчет NPV'!$C$12)^1</f>
        <v/>
      </c>
      <c r="I3361" s="9">
        <f>((D3361*(1+E3361)^1*(C3361-F3361)-G3361)-MAX((D3361*(1+E3361)^1*(C3361-F3361)-G3361)-B3361/6,0)*'Расчет NPV'!$C$13)/(1+'Расчет NPV'!$C$12)^2</f>
        <v/>
      </c>
      <c r="J3361" s="9">
        <f>((D3361*(1+E3361)^2*(C3361-F3361)-G3361)-MAX((D3361*(1+E3361)^2*(C3361-F3361)-G3361)-B3361/6,0)*'Расчет NPV'!$C$13)/(1+'Расчет NPV'!$C$12)^3</f>
        <v/>
      </c>
      <c r="K3361" s="9">
        <f>((D3361*(1+E3361)^3*(C3361-F3361)-G3361)-MAX((D3361*(1+E3361)^3*(C3361-F3361)-G3361)-B3361/6,0)*'Расчет NPV'!$C$13)/(1+'Расчет NPV'!$C$12)^4</f>
        <v/>
      </c>
      <c r="L3361" s="9">
        <f>((D3361*(1+E3361)^4*(C3361-F3361)-G3361)-MAX((D3361*(1+E3361)^4*(C3361-F3361)-G3361)-B3361/6,0)*'Расчет NPV'!$C$13)/(1+'Расчет NPV'!$C$12)^5</f>
        <v/>
      </c>
      <c r="M3361" s="9">
        <f>((D3361*(1+E3361)^5*(C3361-F3361)-G3361)-MAX((D3361*(1+E3361)^5*(C3361-F3361)-G3361)-B3361/6,0)*'Расчет NPV'!$C$13)/(1+'Расчет NPV'!$C$12)^6</f>
        <v/>
      </c>
      <c r="N3361" s="13">
        <f>SUM(H3361:M3361)-B3361</f>
        <v/>
      </c>
    </row>
    <row r="3362">
      <c r="A3362" t="n">
        <v>3358</v>
      </c>
      <c r="B3362" s="9">
        <f>_xlfn.BETA.INV(RAND(),'Расчет NPV'!$E$5,'Расчет NPV'!$F$5,'Расчет NPV'!$B$5,'Расчет NPV'!$D$5)</f>
        <v/>
      </c>
      <c r="C3362" s="9">
        <f>_xlfn.BETA.INV(RAND(),'Расчет NPV'!$E$6,'Расчет NPV'!$F$6,'Расчет NPV'!$B$6,'Расчет NPV'!$D$6)</f>
        <v/>
      </c>
      <c r="D3362" s="9">
        <f>_xlfn.BETA.INV(RAND(),'Расчет NPV'!$E$7,'Расчет NPV'!$F$7,'Расчет NPV'!$B$7,'Расчет NPV'!$D$7)</f>
        <v/>
      </c>
      <c r="E3362" s="5">
        <f>_xlfn.BETA.INV(RAND(),'Расчет NPV'!$E$8,'Расчет NPV'!$F$8,'Расчет NPV'!$B$8,'Расчет NPV'!$D$8)</f>
        <v/>
      </c>
      <c r="F3362" s="9">
        <f>_xlfn.BETA.INV(RAND(),'Расчет NPV'!$E$9,'Расчет NPV'!$F$9,'Расчет NPV'!$B$9,'Расчет NPV'!$D$9)</f>
        <v/>
      </c>
      <c r="G3362" s="9">
        <f>_xlfn.BETA.INV(RAND(),'Расчет NPV'!$E$10,'Расчет NPV'!$F$10,'Расчет NPV'!$B$10,'Расчет NPV'!$D$10)</f>
        <v/>
      </c>
      <c r="H3362" s="9">
        <f>((D3362*(1+E3362)^0*'Расчет NPV'!$C$14*(C3362-F3362)-G3362)-MAX((D3362*(1+E3362)^0*'Расчет NPV'!$C$14*(C3362-F3362)-G3362)-B3362/6,0)*'Расчет NPV'!$C$13)/(1+'Расчет NPV'!$C$12)^1</f>
        <v/>
      </c>
      <c r="I3362" s="9">
        <f>((D3362*(1+E3362)^1*(C3362-F3362)-G3362)-MAX((D3362*(1+E3362)^1*(C3362-F3362)-G3362)-B3362/6,0)*'Расчет NPV'!$C$13)/(1+'Расчет NPV'!$C$12)^2</f>
        <v/>
      </c>
      <c r="J3362" s="9">
        <f>((D3362*(1+E3362)^2*(C3362-F3362)-G3362)-MAX((D3362*(1+E3362)^2*(C3362-F3362)-G3362)-B3362/6,0)*'Расчет NPV'!$C$13)/(1+'Расчет NPV'!$C$12)^3</f>
        <v/>
      </c>
      <c r="K3362" s="9">
        <f>((D3362*(1+E3362)^3*(C3362-F3362)-G3362)-MAX((D3362*(1+E3362)^3*(C3362-F3362)-G3362)-B3362/6,0)*'Расчет NPV'!$C$13)/(1+'Расчет NPV'!$C$12)^4</f>
        <v/>
      </c>
      <c r="L3362" s="9">
        <f>((D3362*(1+E3362)^4*(C3362-F3362)-G3362)-MAX((D3362*(1+E3362)^4*(C3362-F3362)-G3362)-B3362/6,0)*'Расчет NPV'!$C$13)/(1+'Расчет NPV'!$C$12)^5</f>
        <v/>
      </c>
      <c r="M3362" s="9">
        <f>((D3362*(1+E3362)^5*(C3362-F3362)-G3362)-MAX((D3362*(1+E3362)^5*(C3362-F3362)-G3362)-B3362/6,0)*'Расчет NPV'!$C$13)/(1+'Расчет NPV'!$C$12)^6</f>
        <v/>
      </c>
      <c r="N3362" s="13">
        <f>SUM(H3362:M3362)-B3362</f>
        <v/>
      </c>
    </row>
    <row r="3363">
      <c r="A3363" t="n">
        <v>3359</v>
      </c>
      <c r="B3363" s="9">
        <f>_xlfn.BETA.INV(RAND(),'Расчет NPV'!$E$5,'Расчет NPV'!$F$5,'Расчет NPV'!$B$5,'Расчет NPV'!$D$5)</f>
        <v/>
      </c>
      <c r="C3363" s="9">
        <f>_xlfn.BETA.INV(RAND(),'Расчет NPV'!$E$6,'Расчет NPV'!$F$6,'Расчет NPV'!$B$6,'Расчет NPV'!$D$6)</f>
        <v/>
      </c>
      <c r="D3363" s="9">
        <f>_xlfn.BETA.INV(RAND(),'Расчет NPV'!$E$7,'Расчет NPV'!$F$7,'Расчет NPV'!$B$7,'Расчет NPV'!$D$7)</f>
        <v/>
      </c>
      <c r="E3363" s="5">
        <f>_xlfn.BETA.INV(RAND(),'Расчет NPV'!$E$8,'Расчет NPV'!$F$8,'Расчет NPV'!$B$8,'Расчет NPV'!$D$8)</f>
        <v/>
      </c>
      <c r="F3363" s="9">
        <f>_xlfn.BETA.INV(RAND(),'Расчет NPV'!$E$9,'Расчет NPV'!$F$9,'Расчет NPV'!$B$9,'Расчет NPV'!$D$9)</f>
        <v/>
      </c>
      <c r="G3363" s="9">
        <f>_xlfn.BETA.INV(RAND(),'Расчет NPV'!$E$10,'Расчет NPV'!$F$10,'Расчет NPV'!$B$10,'Расчет NPV'!$D$10)</f>
        <v/>
      </c>
      <c r="H3363" s="9">
        <f>((D3363*(1+E3363)^0*'Расчет NPV'!$C$14*(C3363-F3363)-G3363)-MAX((D3363*(1+E3363)^0*'Расчет NPV'!$C$14*(C3363-F3363)-G3363)-B3363/6,0)*'Расчет NPV'!$C$13)/(1+'Расчет NPV'!$C$12)^1</f>
        <v/>
      </c>
      <c r="I3363" s="9">
        <f>((D3363*(1+E3363)^1*(C3363-F3363)-G3363)-MAX((D3363*(1+E3363)^1*(C3363-F3363)-G3363)-B3363/6,0)*'Расчет NPV'!$C$13)/(1+'Расчет NPV'!$C$12)^2</f>
        <v/>
      </c>
      <c r="J3363" s="9">
        <f>((D3363*(1+E3363)^2*(C3363-F3363)-G3363)-MAX((D3363*(1+E3363)^2*(C3363-F3363)-G3363)-B3363/6,0)*'Расчет NPV'!$C$13)/(1+'Расчет NPV'!$C$12)^3</f>
        <v/>
      </c>
      <c r="K3363" s="9">
        <f>((D3363*(1+E3363)^3*(C3363-F3363)-G3363)-MAX((D3363*(1+E3363)^3*(C3363-F3363)-G3363)-B3363/6,0)*'Расчет NPV'!$C$13)/(1+'Расчет NPV'!$C$12)^4</f>
        <v/>
      </c>
      <c r="L3363" s="9">
        <f>((D3363*(1+E3363)^4*(C3363-F3363)-G3363)-MAX((D3363*(1+E3363)^4*(C3363-F3363)-G3363)-B3363/6,0)*'Расчет NPV'!$C$13)/(1+'Расчет NPV'!$C$12)^5</f>
        <v/>
      </c>
      <c r="M3363" s="9">
        <f>((D3363*(1+E3363)^5*(C3363-F3363)-G3363)-MAX((D3363*(1+E3363)^5*(C3363-F3363)-G3363)-B3363/6,0)*'Расчет NPV'!$C$13)/(1+'Расчет NPV'!$C$12)^6</f>
        <v/>
      </c>
      <c r="N3363" s="13">
        <f>SUM(H3363:M3363)-B3363</f>
        <v/>
      </c>
    </row>
    <row r="3364">
      <c r="A3364" t="n">
        <v>3360</v>
      </c>
      <c r="B3364" s="9">
        <f>_xlfn.BETA.INV(RAND(),'Расчет NPV'!$E$5,'Расчет NPV'!$F$5,'Расчет NPV'!$B$5,'Расчет NPV'!$D$5)</f>
        <v/>
      </c>
      <c r="C3364" s="9">
        <f>_xlfn.BETA.INV(RAND(),'Расчет NPV'!$E$6,'Расчет NPV'!$F$6,'Расчет NPV'!$B$6,'Расчет NPV'!$D$6)</f>
        <v/>
      </c>
      <c r="D3364" s="9">
        <f>_xlfn.BETA.INV(RAND(),'Расчет NPV'!$E$7,'Расчет NPV'!$F$7,'Расчет NPV'!$B$7,'Расчет NPV'!$D$7)</f>
        <v/>
      </c>
      <c r="E3364" s="5">
        <f>_xlfn.BETA.INV(RAND(),'Расчет NPV'!$E$8,'Расчет NPV'!$F$8,'Расчет NPV'!$B$8,'Расчет NPV'!$D$8)</f>
        <v/>
      </c>
      <c r="F3364" s="9">
        <f>_xlfn.BETA.INV(RAND(),'Расчет NPV'!$E$9,'Расчет NPV'!$F$9,'Расчет NPV'!$B$9,'Расчет NPV'!$D$9)</f>
        <v/>
      </c>
      <c r="G3364" s="9">
        <f>_xlfn.BETA.INV(RAND(),'Расчет NPV'!$E$10,'Расчет NPV'!$F$10,'Расчет NPV'!$B$10,'Расчет NPV'!$D$10)</f>
        <v/>
      </c>
      <c r="H3364" s="9">
        <f>((D3364*(1+E3364)^0*'Расчет NPV'!$C$14*(C3364-F3364)-G3364)-MAX((D3364*(1+E3364)^0*'Расчет NPV'!$C$14*(C3364-F3364)-G3364)-B3364/6,0)*'Расчет NPV'!$C$13)/(1+'Расчет NPV'!$C$12)^1</f>
        <v/>
      </c>
      <c r="I3364" s="9">
        <f>((D3364*(1+E3364)^1*(C3364-F3364)-G3364)-MAX((D3364*(1+E3364)^1*(C3364-F3364)-G3364)-B3364/6,0)*'Расчет NPV'!$C$13)/(1+'Расчет NPV'!$C$12)^2</f>
        <v/>
      </c>
      <c r="J3364" s="9">
        <f>((D3364*(1+E3364)^2*(C3364-F3364)-G3364)-MAX((D3364*(1+E3364)^2*(C3364-F3364)-G3364)-B3364/6,0)*'Расчет NPV'!$C$13)/(1+'Расчет NPV'!$C$12)^3</f>
        <v/>
      </c>
      <c r="K3364" s="9">
        <f>((D3364*(1+E3364)^3*(C3364-F3364)-G3364)-MAX((D3364*(1+E3364)^3*(C3364-F3364)-G3364)-B3364/6,0)*'Расчет NPV'!$C$13)/(1+'Расчет NPV'!$C$12)^4</f>
        <v/>
      </c>
      <c r="L3364" s="9">
        <f>((D3364*(1+E3364)^4*(C3364-F3364)-G3364)-MAX((D3364*(1+E3364)^4*(C3364-F3364)-G3364)-B3364/6,0)*'Расчет NPV'!$C$13)/(1+'Расчет NPV'!$C$12)^5</f>
        <v/>
      </c>
      <c r="M3364" s="9">
        <f>((D3364*(1+E3364)^5*(C3364-F3364)-G3364)-MAX((D3364*(1+E3364)^5*(C3364-F3364)-G3364)-B3364/6,0)*'Расчет NPV'!$C$13)/(1+'Расчет NPV'!$C$12)^6</f>
        <v/>
      </c>
      <c r="N3364" s="13">
        <f>SUM(H3364:M3364)-B3364</f>
        <v/>
      </c>
    </row>
    <row r="3365">
      <c r="A3365" t="n">
        <v>3361</v>
      </c>
      <c r="B3365" s="9">
        <f>_xlfn.BETA.INV(RAND(),'Расчет NPV'!$E$5,'Расчет NPV'!$F$5,'Расчет NPV'!$B$5,'Расчет NPV'!$D$5)</f>
        <v/>
      </c>
      <c r="C3365" s="9">
        <f>_xlfn.BETA.INV(RAND(),'Расчет NPV'!$E$6,'Расчет NPV'!$F$6,'Расчет NPV'!$B$6,'Расчет NPV'!$D$6)</f>
        <v/>
      </c>
      <c r="D3365" s="9">
        <f>_xlfn.BETA.INV(RAND(),'Расчет NPV'!$E$7,'Расчет NPV'!$F$7,'Расчет NPV'!$B$7,'Расчет NPV'!$D$7)</f>
        <v/>
      </c>
      <c r="E3365" s="5">
        <f>_xlfn.BETA.INV(RAND(),'Расчет NPV'!$E$8,'Расчет NPV'!$F$8,'Расчет NPV'!$B$8,'Расчет NPV'!$D$8)</f>
        <v/>
      </c>
      <c r="F3365" s="9">
        <f>_xlfn.BETA.INV(RAND(),'Расчет NPV'!$E$9,'Расчет NPV'!$F$9,'Расчет NPV'!$B$9,'Расчет NPV'!$D$9)</f>
        <v/>
      </c>
      <c r="G3365" s="9">
        <f>_xlfn.BETA.INV(RAND(),'Расчет NPV'!$E$10,'Расчет NPV'!$F$10,'Расчет NPV'!$B$10,'Расчет NPV'!$D$10)</f>
        <v/>
      </c>
      <c r="H3365" s="9">
        <f>((D3365*(1+E3365)^0*'Расчет NPV'!$C$14*(C3365-F3365)-G3365)-MAX((D3365*(1+E3365)^0*'Расчет NPV'!$C$14*(C3365-F3365)-G3365)-B3365/6,0)*'Расчет NPV'!$C$13)/(1+'Расчет NPV'!$C$12)^1</f>
        <v/>
      </c>
      <c r="I3365" s="9">
        <f>((D3365*(1+E3365)^1*(C3365-F3365)-G3365)-MAX((D3365*(1+E3365)^1*(C3365-F3365)-G3365)-B3365/6,0)*'Расчет NPV'!$C$13)/(1+'Расчет NPV'!$C$12)^2</f>
        <v/>
      </c>
      <c r="J3365" s="9">
        <f>((D3365*(1+E3365)^2*(C3365-F3365)-G3365)-MAX((D3365*(1+E3365)^2*(C3365-F3365)-G3365)-B3365/6,0)*'Расчет NPV'!$C$13)/(1+'Расчет NPV'!$C$12)^3</f>
        <v/>
      </c>
      <c r="K3365" s="9">
        <f>((D3365*(1+E3365)^3*(C3365-F3365)-G3365)-MAX((D3365*(1+E3365)^3*(C3365-F3365)-G3365)-B3365/6,0)*'Расчет NPV'!$C$13)/(1+'Расчет NPV'!$C$12)^4</f>
        <v/>
      </c>
      <c r="L3365" s="9">
        <f>((D3365*(1+E3365)^4*(C3365-F3365)-G3365)-MAX((D3365*(1+E3365)^4*(C3365-F3365)-G3365)-B3365/6,0)*'Расчет NPV'!$C$13)/(1+'Расчет NPV'!$C$12)^5</f>
        <v/>
      </c>
      <c r="M3365" s="9">
        <f>((D3365*(1+E3365)^5*(C3365-F3365)-G3365)-MAX((D3365*(1+E3365)^5*(C3365-F3365)-G3365)-B3365/6,0)*'Расчет NPV'!$C$13)/(1+'Расчет NPV'!$C$12)^6</f>
        <v/>
      </c>
      <c r="N3365" s="13">
        <f>SUM(H3365:M3365)-B3365</f>
        <v/>
      </c>
    </row>
    <row r="3366">
      <c r="A3366" t="n">
        <v>3362</v>
      </c>
      <c r="B3366" s="9">
        <f>_xlfn.BETA.INV(RAND(),'Расчет NPV'!$E$5,'Расчет NPV'!$F$5,'Расчет NPV'!$B$5,'Расчет NPV'!$D$5)</f>
        <v/>
      </c>
      <c r="C3366" s="9">
        <f>_xlfn.BETA.INV(RAND(),'Расчет NPV'!$E$6,'Расчет NPV'!$F$6,'Расчет NPV'!$B$6,'Расчет NPV'!$D$6)</f>
        <v/>
      </c>
      <c r="D3366" s="9">
        <f>_xlfn.BETA.INV(RAND(),'Расчет NPV'!$E$7,'Расчет NPV'!$F$7,'Расчет NPV'!$B$7,'Расчет NPV'!$D$7)</f>
        <v/>
      </c>
      <c r="E3366" s="5">
        <f>_xlfn.BETA.INV(RAND(),'Расчет NPV'!$E$8,'Расчет NPV'!$F$8,'Расчет NPV'!$B$8,'Расчет NPV'!$D$8)</f>
        <v/>
      </c>
      <c r="F3366" s="9">
        <f>_xlfn.BETA.INV(RAND(),'Расчет NPV'!$E$9,'Расчет NPV'!$F$9,'Расчет NPV'!$B$9,'Расчет NPV'!$D$9)</f>
        <v/>
      </c>
      <c r="G3366" s="9">
        <f>_xlfn.BETA.INV(RAND(),'Расчет NPV'!$E$10,'Расчет NPV'!$F$10,'Расчет NPV'!$B$10,'Расчет NPV'!$D$10)</f>
        <v/>
      </c>
      <c r="H3366" s="9">
        <f>((D3366*(1+E3366)^0*'Расчет NPV'!$C$14*(C3366-F3366)-G3366)-MAX((D3366*(1+E3366)^0*'Расчет NPV'!$C$14*(C3366-F3366)-G3366)-B3366/6,0)*'Расчет NPV'!$C$13)/(1+'Расчет NPV'!$C$12)^1</f>
        <v/>
      </c>
      <c r="I3366" s="9">
        <f>((D3366*(1+E3366)^1*(C3366-F3366)-G3366)-MAX((D3366*(1+E3366)^1*(C3366-F3366)-G3366)-B3366/6,0)*'Расчет NPV'!$C$13)/(1+'Расчет NPV'!$C$12)^2</f>
        <v/>
      </c>
      <c r="J3366" s="9">
        <f>((D3366*(1+E3366)^2*(C3366-F3366)-G3366)-MAX((D3366*(1+E3366)^2*(C3366-F3366)-G3366)-B3366/6,0)*'Расчет NPV'!$C$13)/(1+'Расчет NPV'!$C$12)^3</f>
        <v/>
      </c>
      <c r="K3366" s="9">
        <f>((D3366*(1+E3366)^3*(C3366-F3366)-G3366)-MAX((D3366*(1+E3366)^3*(C3366-F3366)-G3366)-B3366/6,0)*'Расчет NPV'!$C$13)/(1+'Расчет NPV'!$C$12)^4</f>
        <v/>
      </c>
      <c r="L3366" s="9">
        <f>((D3366*(1+E3366)^4*(C3366-F3366)-G3366)-MAX((D3366*(1+E3366)^4*(C3366-F3366)-G3366)-B3366/6,0)*'Расчет NPV'!$C$13)/(1+'Расчет NPV'!$C$12)^5</f>
        <v/>
      </c>
      <c r="M3366" s="9">
        <f>((D3366*(1+E3366)^5*(C3366-F3366)-G3366)-MAX((D3366*(1+E3366)^5*(C3366-F3366)-G3366)-B3366/6,0)*'Расчет NPV'!$C$13)/(1+'Расчет NPV'!$C$12)^6</f>
        <v/>
      </c>
      <c r="N3366" s="13">
        <f>SUM(H3366:M3366)-B3366</f>
        <v/>
      </c>
    </row>
    <row r="3367">
      <c r="A3367" t="n">
        <v>3363</v>
      </c>
      <c r="B3367" s="9">
        <f>_xlfn.BETA.INV(RAND(),'Расчет NPV'!$E$5,'Расчет NPV'!$F$5,'Расчет NPV'!$B$5,'Расчет NPV'!$D$5)</f>
        <v/>
      </c>
      <c r="C3367" s="9">
        <f>_xlfn.BETA.INV(RAND(),'Расчет NPV'!$E$6,'Расчет NPV'!$F$6,'Расчет NPV'!$B$6,'Расчет NPV'!$D$6)</f>
        <v/>
      </c>
      <c r="D3367" s="9">
        <f>_xlfn.BETA.INV(RAND(),'Расчет NPV'!$E$7,'Расчет NPV'!$F$7,'Расчет NPV'!$B$7,'Расчет NPV'!$D$7)</f>
        <v/>
      </c>
      <c r="E3367" s="5">
        <f>_xlfn.BETA.INV(RAND(),'Расчет NPV'!$E$8,'Расчет NPV'!$F$8,'Расчет NPV'!$B$8,'Расчет NPV'!$D$8)</f>
        <v/>
      </c>
      <c r="F3367" s="9">
        <f>_xlfn.BETA.INV(RAND(),'Расчет NPV'!$E$9,'Расчет NPV'!$F$9,'Расчет NPV'!$B$9,'Расчет NPV'!$D$9)</f>
        <v/>
      </c>
      <c r="G3367" s="9">
        <f>_xlfn.BETA.INV(RAND(),'Расчет NPV'!$E$10,'Расчет NPV'!$F$10,'Расчет NPV'!$B$10,'Расчет NPV'!$D$10)</f>
        <v/>
      </c>
      <c r="H3367" s="9">
        <f>((D3367*(1+E3367)^0*'Расчет NPV'!$C$14*(C3367-F3367)-G3367)-MAX((D3367*(1+E3367)^0*'Расчет NPV'!$C$14*(C3367-F3367)-G3367)-B3367/6,0)*'Расчет NPV'!$C$13)/(1+'Расчет NPV'!$C$12)^1</f>
        <v/>
      </c>
      <c r="I3367" s="9">
        <f>((D3367*(1+E3367)^1*(C3367-F3367)-G3367)-MAX((D3367*(1+E3367)^1*(C3367-F3367)-G3367)-B3367/6,0)*'Расчет NPV'!$C$13)/(1+'Расчет NPV'!$C$12)^2</f>
        <v/>
      </c>
      <c r="J3367" s="9">
        <f>((D3367*(1+E3367)^2*(C3367-F3367)-G3367)-MAX((D3367*(1+E3367)^2*(C3367-F3367)-G3367)-B3367/6,0)*'Расчет NPV'!$C$13)/(1+'Расчет NPV'!$C$12)^3</f>
        <v/>
      </c>
      <c r="K3367" s="9">
        <f>((D3367*(1+E3367)^3*(C3367-F3367)-G3367)-MAX((D3367*(1+E3367)^3*(C3367-F3367)-G3367)-B3367/6,0)*'Расчет NPV'!$C$13)/(1+'Расчет NPV'!$C$12)^4</f>
        <v/>
      </c>
      <c r="L3367" s="9">
        <f>((D3367*(1+E3367)^4*(C3367-F3367)-G3367)-MAX((D3367*(1+E3367)^4*(C3367-F3367)-G3367)-B3367/6,0)*'Расчет NPV'!$C$13)/(1+'Расчет NPV'!$C$12)^5</f>
        <v/>
      </c>
      <c r="M3367" s="9">
        <f>((D3367*(1+E3367)^5*(C3367-F3367)-G3367)-MAX((D3367*(1+E3367)^5*(C3367-F3367)-G3367)-B3367/6,0)*'Расчет NPV'!$C$13)/(1+'Расчет NPV'!$C$12)^6</f>
        <v/>
      </c>
      <c r="N3367" s="13">
        <f>SUM(H3367:M3367)-B3367</f>
        <v/>
      </c>
    </row>
    <row r="3368">
      <c r="A3368" t="n">
        <v>3364</v>
      </c>
      <c r="B3368" s="9">
        <f>_xlfn.BETA.INV(RAND(),'Расчет NPV'!$E$5,'Расчет NPV'!$F$5,'Расчет NPV'!$B$5,'Расчет NPV'!$D$5)</f>
        <v/>
      </c>
      <c r="C3368" s="9">
        <f>_xlfn.BETA.INV(RAND(),'Расчет NPV'!$E$6,'Расчет NPV'!$F$6,'Расчет NPV'!$B$6,'Расчет NPV'!$D$6)</f>
        <v/>
      </c>
      <c r="D3368" s="9">
        <f>_xlfn.BETA.INV(RAND(),'Расчет NPV'!$E$7,'Расчет NPV'!$F$7,'Расчет NPV'!$B$7,'Расчет NPV'!$D$7)</f>
        <v/>
      </c>
      <c r="E3368" s="5">
        <f>_xlfn.BETA.INV(RAND(),'Расчет NPV'!$E$8,'Расчет NPV'!$F$8,'Расчет NPV'!$B$8,'Расчет NPV'!$D$8)</f>
        <v/>
      </c>
      <c r="F3368" s="9">
        <f>_xlfn.BETA.INV(RAND(),'Расчет NPV'!$E$9,'Расчет NPV'!$F$9,'Расчет NPV'!$B$9,'Расчет NPV'!$D$9)</f>
        <v/>
      </c>
      <c r="G3368" s="9">
        <f>_xlfn.BETA.INV(RAND(),'Расчет NPV'!$E$10,'Расчет NPV'!$F$10,'Расчет NPV'!$B$10,'Расчет NPV'!$D$10)</f>
        <v/>
      </c>
      <c r="H3368" s="9">
        <f>((D3368*(1+E3368)^0*'Расчет NPV'!$C$14*(C3368-F3368)-G3368)-MAX((D3368*(1+E3368)^0*'Расчет NPV'!$C$14*(C3368-F3368)-G3368)-B3368/6,0)*'Расчет NPV'!$C$13)/(1+'Расчет NPV'!$C$12)^1</f>
        <v/>
      </c>
      <c r="I3368" s="9">
        <f>((D3368*(1+E3368)^1*(C3368-F3368)-G3368)-MAX((D3368*(1+E3368)^1*(C3368-F3368)-G3368)-B3368/6,0)*'Расчет NPV'!$C$13)/(1+'Расчет NPV'!$C$12)^2</f>
        <v/>
      </c>
      <c r="J3368" s="9">
        <f>((D3368*(1+E3368)^2*(C3368-F3368)-G3368)-MAX((D3368*(1+E3368)^2*(C3368-F3368)-G3368)-B3368/6,0)*'Расчет NPV'!$C$13)/(1+'Расчет NPV'!$C$12)^3</f>
        <v/>
      </c>
      <c r="K3368" s="9">
        <f>((D3368*(1+E3368)^3*(C3368-F3368)-G3368)-MAX((D3368*(1+E3368)^3*(C3368-F3368)-G3368)-B3368/6,0)*'Расчет NPV'!$C$13)/(1+'Расчет NPV'!$C$12)^4</f>
        <v/>
      </c>
      <c r="L3368" s="9">
        <f>((D3368*(1+E3368)^4*(C3368-F3368)-G3368)-MAX((D3368*(1+E3368)^4*(C3368-F3368)-G3368)-B3368/6,0)*'Расчет NPV'!$C$13)/(1+'Расчет NPV'!$C$12)^5</f>
        <v/>
      </c>
      <c r="M3368" s="9">
        <f>((D3368*(1+E3368)^5*(C3368-F3368)-G3368)-MAX((D3368*(1+E3368)^5*(C3368-F3368)-G3368)-B3368/6,0)*'Расчет NPV'!$C$13)/(1+'Расчет NPV'!$C$12)^6</f>
        <v/>
      </c>
      <c r="N3368" s="13">
        <f>SUM(H3368:M3368)-B3368</f>
        <v/>
      </c>
    </row>
    <row r="3369">
      <c r="A3369" t="n">
        <v>3365</v>
      </c>
      <c r="B3369" s="9">
        <f>_xlfn.BETA.INV(RAND(),'Расчет NPV'!$E$5,'Расчет NPV'!$F$5,'Расчет NPV'!$B$5,'Расчет NPV'!$D$5)</f>
        <v/>
      </c>
      <c r="C3369" s="9">
        <f>_xlfn.BETA.INV(RAND(),'Расчет NPV'!$E$6,'Расчет NPV'!$F$6,'Расчет NPV'!$B$6,'Расчет NPV'!$D$6)</f>
        <v/>
      </c>
      <c r="D3369" s="9">
        <f>_xlfn.BETA.INV(RAND(),'Расчет NPV'!$E$7,'Расчет NPV'!$F$7,'Расчет NPV'!$B$7,'Расчет NPV'!$D$7)</f>
        <v/>
      </c>
      <c r="E3369" s="5">
        <f>_xlfn.BETA.INV(RAND(),'Расчет NPV'!$E$8,'Расчет NPV'!$F$8,'Расчет NPV'!$B$8,'Расчет NPV'!$D$8)</f>
        <v/>
      </c>
      <c r="F3369" s="9">
        <f>_xlfn.BETA.INV(RAND(),'Расчет NPV'!$E$9,'Расчет NPV'!$F$9,'Расчет NPV'!$B$9,'Расчет NPV'!$D$9)</f>
        <v/>
      </c>
      <c r="G3369" s="9">
        <f>_xlfn.BETA.INV(RAND(),'Расчет NPV'!$E$10,'Расчет NPV'!$F$10,'Расчет NPV'!$B$10,'Расчет NPV'!$D$10)</f>
        <v/>
      </c>
      <c r="H3369" s="9">
        <f>((D3369*(1+E3369)^0*'Расчет NPV'!$C$14*(C3369-F3369)-G3369)-MAX((D3369*(1+E3369)^0*'Расчет NPV'!$C$14*(C3369-F3369)-G3369)-B3369/6,0)*'Расчет NPV'!$C$13)/(1+'Расчет NPV'!$C$12)^1</f>
        <v/>
      </c>
      <c r="I3369" s="9">
        <f>((D3369*(1+E3369)^1*(C3369-F3369)-G3369)-MAX((D3369*(1+E3369)^1*(C3369-F3369)-G3369)-B3369/6,0)*'Расчет NPV'!$C$13)/(1+'Расчет NPV'!$C$12)^2</f>
        <v/>
      </c>
      <c r="J3369" s="9">
        <f>((D3369*(1+E3369)^2*(C3369-F3369)-G3369)-MAX((D3369*(1+E3369)^2*(C3369-F3369)-G3369)-B3369/6,0)*'Расчет NPV'!$C$13)/(1+'Расчет NPV'!$C$12)^3</f>
        <v/>
      </c>
      <c r="K3369" s="9">
        <f>((D3369*(1+E3369)^3*(C3369-F3369)-G3369)-MAX((D3369*(1+E3369)^3*(C3369-F3369)-G3369)-B3369/6,0)*'Расчет NPV'!$C$13)/(1+'Расчет NPV'!$C$12)^4</f>
        <v/>
      </c>
      <c r="L3369" s="9">
        <f>((D3369*(1+E3369)^4*(C3369-F3369)-G3369)-MAX((D3369*(1+E3369)^4*(C3369-F3369)-G3369)-B3369/6,0)*'Расчет NPV'!$C$13)/(1+'Расчет NPV'!$C$12)^5</f>
        <v/>
      </c>
      <c r="M3369" s="9">
        <f>((D3369*(1+E3369)^5*(C3369-F3369)-G3369)-MAX((D3369*(1+E3369)^5*(C3369-F3369)-G3369)-B3369/6,0)*'Расчет NPV'!$C$13)/(1+'Расчет NPV'!$C$12)^6</f>
        <v/>
      </c>
      <c r="N3369" s="13">
        <f>SUM(H3369:M3369)-B3369</f>
        <v/>
      </c>
    </row>
    <row r="3370">
      <c r="A3370" t="n">
        <v>3366</v>
      </c>
      <c r="B3370" s="9">
        <f>_xlfn.BETA.INV(RAND(),'Расчет NPV'!$E$5,'Расчет NPV'!$F$5,'Расчет NPV'!$B$5,'Расчет NPV'!$D$5)</f>
        <v/>
      </c>
      <c r="C3370" s="9">
        <f>_xlfn.BETA.INV(RAND(),'Расчет NPV'!$E$6,'Расчет NPV'!$F$6,'Расчет NPV'!$B$6,'Расчет NPV'!$D$6)</f>
        <v/>
      </c>
      <c r="D3370" s="9">
        <f>_xlfn.BETA.INV(RAND(),'Расчет NPV'!$E$7,'Расчет NPV'!$F$7,'Расчет NPV'!$B$7,'Расчет NPV'!$D$7)</f>
        <v/>
      </c>
      <c r="E3370" s="5">
        <f>_xlfn.BETA.INV(RAND(),'Расчет NPV'!$E$8,'Расчет NPV'!$F$8,'Расчет NPV'!$B$8,'Расчет NPV'!$D$8)</f>
        <v/>
      </c>
      <c r="F3370" s="9">
        <f>_xlfn.BETA.INV(RAND(),'Расчет NPV'!$E$9,'Расчет NPV'!$F$9,'Расчет NPV'!$B$9,'Расчет NPV'!$D$9)</f>
        <v/>
      </c>
      <c r="G3370" s="9">
        <f>_xlfn.BETA.INV(RAND(),'Расчет NPV'!$E$10,'Расчет NPV'!$F$10,'Расчет NPV'!$B$10,'Расчет NPV'!$D$10)</f>
        <v/>
      </c>
      <c r="H3370" s="9">
        <f>((D3370*(1+E3370)^0*'Расчет NPV'!$C$14*(C3370-F3370)-G3370)-MAX((D3370*(1+E3370)^0*'Расчет NPV'!$C$14*(C3370-F3370)-G3370)-B3370/6,0)*'Расчет NPV'!$C$13)/(1+'Расчет NPV'!$C$12)^1</f>
        <v/>
      </c>
      <c r="I3370" s="9">
        <f>((D3370*(1+E3370)^1*(C3370-F3370)-G3370)-MAX((D3370*(1+E3370)^1*(C3370-F3370)-G3370)-B3370/6,0)*'Расчет NPV'!$C$13)/(1+'Расчет NPV'!$C$12)^2</f>
        <v/>
      </c>
      <c r="J3370" s="9">
        <f>((D3370*(1+E3370)^2*(C3370-F3370)-G3370)-MAX((D3370*(1+E3370)^2*(C3370-F3370)-G3370)-B3370/6,0)*'Расчет NPV'!$C$13)/(1+'Расчет NPV'!$C$12)^3</f>
        <v/>
      </c>
      <c r="K3370" s="9">
        <f>((D3370*(1+E3370)^3*(C3370-F3370)-G3370)-MAX((D3370*(1+E3370)^3*(C3370-F3370)-G3370)-B3370/6,0)*'Расчет NPV'!$C$13)/(1+'Расчет NPV'!$C$12)^4</f>
        <v/>
      </c>
      <c r="L3370" s="9">
        <f>((D3370*(1+E3370)^4*(C3370-F3370)-G3370)-MAX((D3370*(1+E3370)^4*(C3370-F3370)-G3370)-B3370/6,0)*'Расчет NPV'!$C$13)/(1+'Расчет NPV'!$C$12)^5</f>
        <v/>
      </c>
      <c r="M3370" s="9">
        <f>((D3370*(1+E3370)^5*(C3370-F3370)-G3370)-MAX((D3370*(1+E3370)^5*(C3370-F3370)-G3370)-B3370/6,0)*'Расчет NPV'!$C$13)/(1+'Расчет NPV'!$C$12)^6</f>
        <v/>
      </c>
      <c r="N3370" s="13">
        <f>SUM(H3370:M3370)-B3370</f>
        <v/>
      </c>
    </row>
    <row r="3371">
      <c r="A3371" t="n">
        <v>3367</v>
      </c>
      <c r="B3371" s="9">
        <f>_xlfn.BETA.INV(RAND(),'Расчет NPV'!$E$5,'Расчет NPV'!$F$5,'Расчет NPV'!$B$5,'Расчет NPV'!$D$5)</f>
        <v/>
      </c>
      <c r="C3371" s="9">
        <f>_xlfn.BETA.INV(RAND(),'Расчет NPV'!$E$6,'Расчет NPV'!$F$6,'Расчет NPV'!$B$6,'Расчет NPV'!$D$6)</f>
        <v/>
      </c>
      <c r="D3371" s="9">
        <f>_xlfn.BETA.INV(RAND(),'Расчет NPV'!$E$7,'Расчет NPV'!$F$7,'Расчет NPV'!$B$7,'Расчет NPV'!$D$7)</f>
        <v/>
      </c>
      <c r="E3371" s="5">
        <f>_xlfn.BETA.INV(RAND(),'Расчет NPV'!$E$8,'Расчет NPV'!$F$8,'Расчет NPV'!$B$8,'Расчет NPV'!$D$8)</f>
        <v/>
      </c>
      <c r="F3371" s="9">
        <f>_xlfn.BETA.INV(RAND(),'Расчет NPV'!$E$9,'Расчет NPV'!$F$9,'Расчет NPV'!$B$9,'Расчет NPV'!$D$9)</f>
        <v/>
      </c>
      <c r="G3371" s="9">
        <f>_xlfn.BETA.INV(RAND(),'Расчет NPV'!$E$10,'Расчет NPV'!$F$10,'Расчет NPV'!$B$10,'Расчет NPV'!$D$10)</f>
        <v/>
      </c>
      <c r="H3371" s="9">
        <f>((D3371*(1+E3371)^0*'Расчет NPV'!$C$14*(C3371-F3371)-G3371)-MAX((D3371*(1+E3371)^0*'Расчет NPV'!$C$14*(C3371-F3371)-G3371)-B3371/6,0)*'Расчет NPV'!$C$13)/(1+'Расчет NPV'!$C$12)^1</f>
        <v/>
      </c>
      <c r="I3371" s="9">
        <f>((D3371*(1+E3371)^1*(C3371-F3371)-G3371)-MAX((D3371*(1+E3371)^1*(C3371-F3371)-G3371)-B3371/6,0)*'Расчет NPV'!$C$13)/(1+'Расчет NPV'!$C$12)^2</f>
        <v/>
      </c>
      <c r="J3371" s="9">
        <f>((D3371*(1+E3371)^2*(C3371-F3371)-G3371)-MAX((D3371*(1+E3371)^2*(C3371-F3371)-G3371)-B3371/6,0)*'Расчет NPV'!$C$13)/(1+'Расчет NPV'!$C$12)^3</f>
        <v/>
      </c>
      <c r="K3371" s="9">
        <f>((D3371*(1+E3371)^3*(C3371-F3371)-G3371)-MAX((D3371*(1+E3371)^3*(C3371-F3371)-G3371)-B3371/6,0)*'Расчет NPV'!$C$13)/(1+'Расчет NPV'!$C$12)^4</f>
        <v/>
      </c>
      <c r="L3371" s="9">
        <f>((D3371*(1+E3371)^4*(C3371-F3371)-G3371)-MAX((D3371*(1+E3371)^4*(C3371-F3371)-G3371)-B3371/6,0)*'Расчет NPV'!$C$13)/(1+'Расчет NPV'!$C$12)^5</f>
        <v/>
      </c>
      <c r="M3371" s="9">
        <f>((D3371*(1+E3371)^5*(C3371-F3371)-G3371)-MAX((D3371*(1+E3371)^5*(C3371-F3371)-G3371)-B3371/6,0)*'Расчет NPV'!$C$13)/(1+'Расчет NPV'!$C$12)^6</f>
        <v/>
      </c>
      <c r="N3371" s="13">
        <f>SUM(H3371:M3371)-B3371</f>
        <v/>
      </c>
    </row>
    <row r="3372">
      <c r="A3372" t="n">
        <v>3368</v>
      </c>
      <c r="B3372" s="9">
        <f>_xlfn.BETA.INV(RAND(),'Расчет NPV'!$E$5,'Расчет NPV'!$F$5,'Расчет NPV'!$B$5,'Расчет NPV'!$D$5)</f>
        <v/>
      </c>
      <c r="C3372" s="9">
        <f>_xlfn.BETA.INV(RAND(),'Расчет NPV'!$E$6,'Расчет NPV'!$F$6,'Расчет NPV'!$B$6,'Расчет NPV'!$D$6)</f>
        <v/>
      </c>
      <c r="D3372" s="9">
        <f>_xlfn.BETA.INV(RAND(),'Расчет NPV'!$E$7,'Расчет NPV'!$F$7,'Расчет NPV'!$B$7,'Расчет NPV'!$D$7)</f>
        <v/>
      </c>
      <c r="E3372" s="5">
        <f>_xlfn.BETA.INV(RAND(),'Расчет NPV'!$E$8,'Расчет NPV'!$F$8,'Расчет NPV'!$B$8,'Расчет NPV'!$D$8)</f>
        <v/>
      </c>
      <c r="F3372" s="9">
        <f>_xlfn.BETA.INV(RAND(),'Расчет NPV'!$E$9,'Расчет NPV'!$F$9,'Расчет NPV'!$B$9,'Расчет NPV'!$D$9)</f>
        <v/>
      </c>
      <c r="G3372" s="9">
        <f>_xlfn.BETA.INV(RAND(),'Расчет NPV'!$E$10,'Расчет NPV'!$F$10,'Расчет NPV'!$B$10,'Расчет NPV'!$D$10)</f>
        <v/>
      </c>
      <c r="H3372" s="9">
        <f>((D3372*(1+E3372)^0*'Расчет NPV'!$C$14*(C3372-F3372)-G3372)-MAX((D3372*(1+E3372)^0*'Расчет NPV'!$C$14*(C3372-F3372)-G3372)-B3372/6,0)*'Расчет NPV'!$C$13)/(1+'Расчет NPV'!$C$12)^1</f>
        <v/>
      </c>
      <c r="I3372" s="9">
        <f>((D3372*(1+E3372)^1*(C3372-F3372)-G3372)-MAX((D3372*(1+E3372)^1*(C3372-F3372)-G3372)-B3372/6,0)*'Расчет NPV'!$C$13)/(1+'Расчет NPV'!$C$12)^2</f>
        <v/>
      </c>
      <c r="J3372" s="9">
        <f>((D3372*(1+E3372)^2*(C3372-F3372)-G3372)-MAX((D3372*(1+E3372)^2*(C3372-F3372)-G3372)-B3372/6,0)*'Расчет NPV'!$C$13)/(1+'Расчет NPV'!$C$12)^3</f>
        <v/>
      </c>
      <c r="K3372" s="9">
        <f>((D3372*(1+E3372)^3*(C3372-F3372)-G3372)-MAX((D3372*(1+E3372)^3*(C3372-F3372)-G3372)-B3372/6,0)*'Расчет NPV'!$C$13)/(1+'Расчет NPV'!$C$12)^4</f>
        <v/>
      </c>
      <c r="L3372" s="9">
        <f>((D3372*(1+E3372)^4*(C3372-F3372)-G3372)-MAX((D3372*(1+E3372)^4*(C3372-F3372)-G3372)-B3372/6,0)*'Расчет NPV'!$C$13)/(1+'Расчет NPV'!$C$12)^5</f>
        <v/>
      </c>
      <c r="M3372" s="9">
        <f>((D3372*(1+E3372)^5*(C3372-F3372)-G3372)-MAX((D3372*(1+E3372)^5*(C3372-F3372)-G3372)-B3372/6,0)*'Расчет NPV'!$C$13)/(1+'Расчет NPV'!$C$12)^6</f>
        <v/>
      </c>
      <c r="N3372" s="13">
        <f>SUM(H3372:M3372)-B3372</f>
        <v/>
      </c>
    </row>
    <row r="3373">
      <c r="A3373" t="n">
        <v>3369</v>
      </c>
      <c r="B3373" s="9">
        <f>_xlfn.BETA.INV(RAND(),'Расчет NPV'!$E$5,'Расчет NPV'!$F$5,'Расчет NPV'!$B$5,'Расчет NPV'!$D$5)</f>
        <v/>
      </c>
      <c r="C3373" s="9">
        <f>_xlfn.BETA.INV(RAND(),'Расчет NPV'!$E$6,'Расчет NPV'!$F$6,'Расчет NPV'!$B$6,'Расчет NPV'!$D$6)</f>
        <v/>
      </c>
      <c r="D3373" s="9">
        <f>_xlfn.BETA.INV(RAND(),'Расчет NPV'!$E$7,'Расчет NPV'!$F$7,'Расчет NPV'!$B$7,'Расчет NPV'!$D$7)</f>
        <v/>
      </c>
      <c r="E3373" s="5">
        <f>_xlfn.BETA.INV(RAND(),'Расчет NPV'!$E$8,'Расчет NPV'!$F$8,'Расчет NPV'!$B$8,'Расчет NPV'!$D$8)</f>
        <v/>
      </c>
      <c r="F3373" s="9">
        <f>_xlfn.BETA.INV(RAND(),'Расчет NPV'!$E$9,'Расчет NPV'!$F$9,'Расчет NPV'!$B$9,'Расчет NPV'!$D$9)</f>
        <v/>
      </c>
      <c r="G3373" s="9">
        <f>_xlfn.BETA.INV(RAND(),'Расчет NPV'!$E$10,'Расчет NPV'!$F$10,'Расчет NPV'!$B$10,'Расчет NPV'!$D$10)</f>
        <v/>
      </c>
      <c r="H3373" s="9">
        <f>((D3373*(1+E3373)^0*'Расчет NPV'!$C$14*(C3373-F3373)-G3373)-MAX((D3373*(1+E3373)^0*'Расчет NPV'!$C$14*(C3373-F3373)-G3373)-B3373/6,0)*'Расчет NPV'!$C$13)/(1+'Расчет NPV'!$C$12)^1</f>
        <v/>
      </c>
      <c r="I3373" s="9">
        <f>((D3373*(1+E3373)^1*(C3373-F3373)-G3373)-MAX((D3373*(1+E3373)^1*(C3373-F3373)-G3373)-B3373/6,0)*'Расчет NPV'!$C$13)/(1+'Расчет NPV'!$C$12)^2</f>
        <v/>
      </c>
      <c r="J3373" s="9">
        <f>((D3373*(1+E3373)^2*(C3373-F3373)-G3373)-MAX((D3373*(1+E3373)^2*(C3373-F3373)-G3373)-B3373/6,0)*'Расчет NPV'!$C$13)/(1+'Расчет NPV'!$C$12)^3</f>
        <v/>
      </c>
      <c r="K3373" s="9">
        <f>((D3373*(1+E3373)^3*(C3373-F3373)-G3373)-MAX((D3373*(1+E3373)^3*(C3373-F3373)-G3373)-B3373/6,0)*'Расчет NPV'!$C$13)/(1+'Расчет NPV'!$C$12)^4</f>
        <v/>
      </c>
      <c r="L3373" s="9">
        <f>((D3373*(1+E3373)^4*(C3373-F3373)-G3373)-MAX((D3373*(1+E3373)^4*(C3373-F3373)-G3373)-B3373/6,0)*'Расчет NPV'!$C$13)/(1+'Расчет NPV'!$C$12)^5</f>
        <v/>
      </c>
      <c r="M3373" s="9">
        <f>((D3373*(1+E3373)^5*(C3373-F3373)-G3373)-MAX((D3373*(1+E3373)^5*(C3373-F3373)-G3373)-B3373/6,0)*'Расчет NPV'!$C$13)/(1+'Расчет NPV'!$C$12)^6</f>
        <v/>
      </c>
      <c r="N3373" s="13">
        <f>SUM(H3373:M3373)-B3373</f>
        <v/>
      </c>
    </row>
    <row r="3374">
      <c r="A3374" t="n">
        <v>3370</v>
      </c>
      <c r="B3374" s="9">
        <f>_xlfn.BETA.INV(RAND(),'Расчет NPV'!$E$5,'Расчет NPV'!$F$5,'Расчет NPV'!$B$5,'Расчет NPV'!$D$5)</f>
        <v/>
      </c>
      <c r="C3374" s="9">
        <f>_xlfn.BETA.INV(RAND(),'Расчет NPV'!$E$6,'Расчет NPV'!$F$6,'Расчет NPV'!$B$6,'Расчет NPV'!$D$6)</f>
        <v/>
      </c>
      <c r="D3374" s="9">
        <f>_xlfn.BETA.INV(RAND(),'Расчет NPV'!$E$7,'Расчет NPV'!$F$7,'Расчет NPV'!$B$7,'Расчет NPV'!$D$7)</f>
        <v/>
      </c>
      <c r="E3374" s="5">
        <f>_xlfn.BETA.INV(RAND(),'Расчет NPV'!$E$8,'Расчет NPV'!$F$8,'Расчет NPV'!$B$8,'Расчет NPV'!$D$8)</f>
        <v/>
      </c>
      <c r="F3374" s="9">
        <f>_xlfn.BETA.INV(RAND(),'Расчет NPV'!$E$9,'Расчет NPV'!$F$9,'Расчет NPV'!$B$9,'Расчет NPV'!$D$9)</f>
        <v/>
      </c>
      <c r="G3374" s="9">
        <f>_xlfn.BETA.INV(RAND(),'Расчет NPV'!$E$10,'Расчет NPV'!$F$10,'Расчет NPV'!$B$10,'Расчет NPV'!$D$10)</f>
        <v/>
      </c>
      <c r="H3374" s="9">
        <f>((D3374*(1+E3374)^0*'Расчет NPV'!$C$14*(C3374-F3374)-G3374)-MAX((D3374*(1+E3374)^0*'Расчет NPV'!$C$14*(C3374-F3374)-G3374)-B3374/6,0)*'Расчет NPV'!$C$13)/(1+'Расчет NPV'!$C$12)^1</f>
        <v/>
      </c>
      <c r="I3374" s="9">
        <f>((D3374*(1+E3374)^1*(C3374-F3374)-G3374)-MAX((D3374*(1+E3374)^1*(C3374-F3374)-G3374)-B3374/6,0)*'Расчет NPV'!$C$13)/(1+'Расчет NPV'!$C$12)^2</f>
        <v/>
      </c>
      <c r="J3374" s="9">
        <f>((D3374*(1+E3374)^2*(C3374-F3374)-G3374)-MAX((D3374*(1+E3374)^2*(C3374-F3374)-G3374)-B3374/6,0)*'Расчет NPV'!$C$13)/(1+'Расчет NPV'!$C$12)^3</f>
        <v/>
      </c>
      <c r="K3374" s="9">
        <f>((D3374*(1+E3374)^3*(C3374-F3374)-G3374)-MAX((D3374*(1+E3374)^3*(C3374-F3374)-G3374)-B3374/6,0)*'Расчет NPV'!$C$13)/(1+'Расчет NPV'!$C$12)^4</f>
        <v/>
      </c>
      <c r="L3374" s="9">
        <f>((D3374*(1+E3374)^4*(C3374-F3374)-G3374)-MAX((D3374*(1+E3374)^4*(C3374-F3374)-G3374)-B3374/6,0)*'Расчет NPV'!$C$13)/(1+'Расчет NPV'!$C$12)^5</f>
        <v/>
      </c>
      <c r="M3374" s="9">
        <f>((D3374*(1+E3374)^5*(C3374-F3374)-G3374)-MAX((D3374*(1+E3374)^5*(C3374-F3374)-G3374)-B3374/6,0)*'Расчет NPV'!$C$13)/(1+'Расчет NPV'!$C$12)^6</f>
        <v/>
      </c>
      <c r="N3374" s="13">
        <f>SUM(H3374:M3374)-B3374</f>
        <v/>
      </c>
    </row>
    <row r="3375">
      <c r="A3375" t="n">
        <v>3371</v>
      </c>
      <c r="B3375" s="9">
        <f>_xlfn.BETA.INV(RAND(),'Расчет NPV'!$E$5,'Расчет NPV'!$F$5,'Расчет NPV'!$B$5,'Расчет NPV'!$D$5)</f>
        <v/>
      </c>
      <c r="C3375" s="9">
        <f>_xlfn.BETA.INV(RAND(),'Расчет NPV'!$E$6,'Расчет NPV'!$F$6,'Расчет NPV'!$B$6,'Расчет NPV'!$D$6)</f>
        <v/>
      </c>
      <c r="D3375" s="9">
        <f>_xlfn.BETA.INV(RAND(),'Расчет NPV'!$E$7,'Расчет NPV'!$F$7,'Расчет NPV'!$B$7,'Расчет NPV'!$D$7)</f>
        <v/>
      </c>
      <c r="E3375" s="5">
        <f>_xlfn.BETA.INV(RAND(),'Расчет NPV'!$E$8,'Расчет NPV'!$F$8,'Расчет NPV'!$B$8,'Расчет NPV'!$D$8)</f>
        <v/>
      </c>
      <c r="F3375" s="9">
        <f>_xlfn.BETA.INV(RAND(),'Расчет NPV'!$E$9,'Расчет NPV'!$F$9,'Расчет NPV'!$B$9,'Расчет NPV'!$D$9)</f>
        <v/>
      </c>
      <c r="G3375" s="9">
        <f>_xlfn.BETA.INV(RAND(),'Расчет NPV'!$E$10,'Расчет NPV'!$F$10,'Расчет NPV'!$B$10,'Расчет NPV'!$D$10)</f>
        <v/>
      </c>
      <c r="H3375" s="9">
        <f>((D3375*(1+E3375)^0*'Расчет NPV'!$C$14*(C3375-F3375)-G3375)-MAX((D3375*(1+E3375)^0*'Расчет NPV'!$C$14*(C3375-F3375)-G3375)-B3375/6,0)*'Расчет NPV'!$C$13)/(1+'Расчет NPV'!$C$12)^1</f>
        <v/>
      </c>
      <c r="I3375" s="9">
        <f>((D3375*(1+E3375)^1*(C3375-F3375)-G3375)-MAX((D3375*(1+E3375)^1*(C3375-F3375)-G3375)-B3375/6,0)*'Расчет NPV'!$C$13)/(1+'Расчет NPV'!$C$12)^2</f>
        <v/>
      </c>
      <c r="J3375" s="9">
        <f>((D3375*(1+E3375)^2*(C3375-F3375)-G3375)-MAX((D3375*(1+E3375)^2*(C3375-F3375)-G3375)-B3375/6,0)*'Расчет NPV'!$C$13)/(1+'Расчет NPV'!$C$12)^3</f>
        <v/>
      </c>
      <c r="K3375" s="9">
        <f>((D3375*(1+E3375)^3*(C3375-F3375)-G3375)-MAX((D3375*(1+E3375)^3*(C3375-F3375)-G3375)-B3375/6,0)*'Расчет NPV'!$C$13)/(1+'Расчет NPV'!$C$12)^4</f>
        <v/>
      </c>
      <c r="L3375" s="9">
        <f>((D3375*(1+E3375)^4*(C3375-F3375)-G3375)-MAX((D3375*(1+E3375)^4*(C3375-F3375)-G3375)-B3375/6,0)*'Расчет NPV'!$C$13)/(1+'Расчет NPV'!$C$12)^5</f>
        <v/>
      </c>
      <c r="M3375" s="9">
        <f>((D3375*(1+E3375)^5*(C3375-F3375)-G3375)-MAX((D3375*(1+E3375)^5*(C3375-F3375)-G3375)-B3375/6,0)*'Расчет NPV'!$C$13)/(1+'Расчет NPV'!$C$12)^6</f>
        <v/>
      </c>
      <c r="N3375" s="13">
        <f>SUM(H3375:M3375)-B3375</f>
        <v/>
      </c>
    </row>
    <row r="3376">
      <c r="A3376" t="n">
        <v>3372</v>
      </c>
      <c r="B3376" s="9">
        <f>_xlfn.BETA.INV(RAND(),'Расчет NPV'!$E$5,'Расчет NPV'!$F$5,'Расчет NPV'!$B$5,'Расчет NPV'!$D$5)</f>
        <v/>
      </c>
      <c r="C3376" s="9">
        <f>_xlfn.BETA.INV(RAND(),'Расчет NPV'!$E$6,'Расчет NPV'!$F$6,'Расчет NPV'!$B$6,'Расчет NPV'!$D$6)</f>
        <v/>
      </c>
      <c r="D3376" s="9">
        <f>_xlfn.BETA.INV(RAND(),'Расчет NPV'!$E$7,'Расчет NPV'!$F$7,'Расчет NPV'!$B$7,'Расчет NPV'!$D$7)</f>
        <v/>
      </c>
      <c r="E3376" s="5">
        <f>_xlfn.BETA.INV(RAND(),'Расчет NPV'!$E$8,'Расчет NPV'!$F$8,'Расчет NPV'!$B$8,'Расчет NPV'!$D$8)</f>
        <v/>
      </c>
      <c r="F3376" s="9">
        <f>_xlfn.BETA.INV(RAND(),'Расчет NPV'!$E$9,'Расчет NPV'!$F$9,'Расчет NPV'!$B$9,'Расчет NPV'!$D$9)</f>
        <v/>
      </c>
      <c r="G3376" s="9">
        <f>_xlfn.BETA.INV(RAND(),'Расчет NPV'!$E$10,'Расчет NPV'!$F$10,'Расчет NPV'!$B$10,'Расчет NPV'!$D$10)</f>
        <v/>
      </c>
      <c r="H3376" s="9">
        <f>((D3376*(1+E3376)^0*'Расчет NPV'!$C$14*(C3376-F3376)-G3376)-MAX((D3376*(1+E3376)^0*'Расчет NPV'!$C$14*(C3376-F3376)-G3376)-B3376/6,0)*'Расчет NPV'!$C$13)/(1+'Расчет NPV'!$C$12)^1</f>
        <v/>
      </c>
      <c r="I3376" s="9">
        <f>((D3376*(1+E3376)^1*(C3376-F3376)-G3376)-MAX((D3376*(1+E3376)^1*(C3376-F3376)-G3376)-B3376/6,0)*'Расчет NPV'!$C$13)/(1+'Расчет NPV'!$C$12)^2</f>
        <v/>
      </c>
      <c r="J3376" s="9">
        <f>((D3376*(1+E3376)^2*(C3376-F3376)-G3376)-MAX((D3376*(1+E3376)^2*(C3376-F3376)-G3376)-B3376/6,0)*'Расчет NPV'!$C$13)/(1+'Расчет NPV'!$C$12)^3</f>
        <v/>
      </c>
      <c r="K3376" s="9">
        <f>((D3376*(1+E3376)^3*(C3376-F3376)-G3376)-MAX((D3376*(1+E3376)^3*(C3376-F3376)-G3376)-B3376/6,0)*'Расчет NPV'!$C$13)/(1+'Расчет NPV'!$C$12)^4</f>
        <v/>
      </c>
      <c r="L3376" s="9">
        <f>((D3376*(1+E3376)^4*(C3376-F3376)-G3376)-MAX((D3376*(1+E3376)^4*(C3376-F3376)-G3376)-B3376/6,0)*'Расчет NPV'!$C$13)/(1+'Расчет NPV'!$C$12)^5</f>
        <v/>
      </c>
      <c r="M3376" s="9">
        <f>((D3376*(1+E3376)^5*(C3376-F3376)-G3376)-MAX((D3376*(1+E3376)^5*(C3376-F3376)-G3376)-B3376/6,0)*'Расчет NPV'!$C$13)/(1+'Расчет NPV'!$C$12)^6</f>
        <v/>
      </c>
      <c r="N3376" s="13">
        <f>SUM(H3376:M3376)-B3376</f>
        <v/>
      </c>
    </row>
    <row r="3377">
      <c r="A3377" t="n">
        <v>3373</v>
      </c>
      <c r="B3377" s="9">
        <f>_xlfn.BETA.INV(RAND(),'Расчет NPV'!$E$5,'Расчет NPV'!$F$5,'Расчет NPV'!$B$5,'Расчет NPV'!$D$5)</f>
        <v/>
      </c>
      <c r="C3377" s="9">
        <f>_xlfn.BETA.INV(RAND(),'Расчет NPV'!$E$6,'Расчет NPV'!$F$6,'Расчет NPV'!$B$6,'Расчет NPV'!$D$6)</f>
        <v/>
      </c>
      <c r="D3377" s="9">
        <f>_xlfn.BETA.INV(RAND(),'Расчет NPV'!$E$7,'Расчет NPV'!$F$7,'Расчет NPV'!$B$7,'Расчет NPV'!$D$7)</f>
        <v/>
      </c>
      <c r="E3377" s="5">
        <f>_xlfn.BETA.INV(RAND(),'Расчет NPV'!$E$8,'Расчет NPV'!$F$8,'Расчет NPV'!$B$8,'Расчет NPV'!$D$8)</f>
        <v/>
      </c>
      <c r="F3377" s="9">
        <f>_xlfn.BETA.INV(RAND(),'Расчет NPV'!$E$9,'Расчет NPV'!$F$9,'Расчет NPV'!$B$9,'Расчет NPV'!$D$9)</f>
        <v/>
      </c>
      <c r="G3377" s="9">
        <f>_xlfn.BETA.INV(RAND(),'Расчет NPV'!$E$10,'Расчет NPV'!$F$10,'Расчет NPV'!$B$10,'Расчет NPV'!$D$10)</f>
        <v/>
      </c>
      <c r="H3377" s="9">
        <f>((D3377*(1+E3377)^0*'Расчет NPV'!$C$14*(C3377-F3377)-G3377)-MAX((D3377*(1+E3377)^0*'Расчет NPV'!$C$14*(C3377-F3377)-G3377)-B3377/6,0)*'Расчет NPV'!$C$13)/(1+'Расчет NPV'!$C$12)^1</f>
        <v/>
      </c>
      <c r="I3377" s="9">
        <f>((D3377*(1+E3377)^1*(C3377-F3377)-G3377)-MAX((D3377*(1+E3377)^1*(C3377-F3377)-G3377)-B3377/6,0)*'Расчет NPV'!$C$13)/(1+'Расчет NPV'!$C$12)^2</f>
        <v/>
      </c>
      <c r="J3377" s="9">
        <f>((D3377*(1+E3377)^2*(C3377-F3377)-G3377)-MAX((D3377*(1+E3377)^2*(C3377-F3377)-G3377)-B3377/6,0)*'Расчет NPV'!$C$13)/(1+'Расчет NPV'!$C$12)^3</f>
        <v/>
      </c>
      <c r="K3377" s="9">
        <f>((D3377*(1+E3377)^3*(C3377-F3377)-G3377)-MAX((D3377*(1+E3377)^3*(C3377-F3377)-G3377)-B3377/6,0)*'Расчет NPV'!$C$13)/(1+'Расчет NPV'!$C$12)^4</f>
        <v/>
      </c>
      <c r="L3377" s="9">
        <f>((D3377*(1+E3377)^4*(C3377-F3377)-G3377)-MAX((D3377*(1+E3377)^4*(C3377-F3377)-G3377)-B3377/6,0)*'Расчет NPV'!$C$13)/(1+'Расчет NPV'!$C$12)^5</f>
        <v/>
      </c>
      <c r="M3377" s="9">
        <f>((D3377*(1+E3377)^5*(C3377-F3377)-G3377)-MAX((D3377*(1+E3377)^5*(C3377-F3377)-G3377)-B3377/6,0)*'Расчет NPV'!$C$13)/(1+'Расчет NPV'!$C$12)^6</f>
        <v/>
      </c>
      <c r="N3377" s="13">
        <f>SUM(H3377:M3377)-B3377</f>
        <v/>
      </c>
    </row>
    <row r="3378">
      <c r="A3378" t="n">
        <v>3374</v>
      </c>
      <c r="B3378" s="9">
        <f>_xlfn.BETA.INV(RAND(),'Расчет NPV'!$E$5,'Расчет NPV'!$F$5,'Расчет NPV'!$B$5,'Расчет NPV'!$D$5)</f>
        <v/>
      </c>
      <c r="C3378" s="9">
        <f>_xlfn.BETA.INV(RAND(),'Расчет NPV'!$E$6,'Расчет NPV'!$F$6,'Расчет NPV'!$B$6,'Расчет NPV'!$D$6)</f>
        <v/>
      </c>
      <c r="D3378" s="9">
        <f>_xlfn.BETA.INV(RAND(),'Расчет NPV'!$E$7,'Расчет NPV'!$F$7,'Расчет NPV'!$B$7,'Расчет NPV'!$D$7)</f>
        <v/>
      </c>
      <c r="E3378" s="5">
        <f>_xlfn.BETA.INV(RAND(),'Расчет NPV'!$E$8,'Расчет NPV'!$F$8,'Расчет NPV'!$B$8,'Расчет NPV'!$D$8)</f>
        <v/>
      </c>
      <c r="F3378" s="9">
        <f>_xlfn.BETA.INV(RAND(),'Расчет NPV'!$E$9,'Расчет NPV'!$F$9,'Расчет NPV'!$B$9,'Расчет NPV'!$D$9)</f>
        <v/>
      </c>
      <c r="G3378" s="9">
        <f>_xlfn.BETA.INV(RAND(),'Расчет NPV'!$E$10,'Расчет NPV'!$F$10,'Расчет NPV'!$B$10,'Расчет NPV'!$D$10)</f>
        <v/>
      </c>
      <c r="H3378" s="9">
        <f>((D3378*(1+E3378)^0*'Расчет NPV'!$C$14*(C3378-F3378)-G3378)-MAX((D3378*(1+E3378)^0*'Расчет NPV'!$C$14*(C3378-F3378)-G3378)-B3378/6,0)*'Расчет NPV'!$C$13)/(1+'Расчет NPV'!$C$12)^1</f>
        <v/>
      </c>
      <c r="I3378" s="9">
        <f>((D3378*(1+E3378)^1*(C3378-F3378)-G3378)-MAX((D3378*(1+E3378)^1*(C3378-F3378)-G3378)-B3378/6,0)*'Расчет NPV'!$C$13)/(1+'Расчет NPV'!$C$12)^2</f>
        <v/>
      </c>
      <c r="J3378" s="9">
        <f>((D3378*(1+E3378)^2*(C3378-F3378)-G3378)-MAX((D3378*(1+E3378)^2*(C3378-F3378)-G3378)-B3378/6,0)*'Расчет NPV'!$C$13)/(1+'Расчет NPV'!$C$12)^3</f>
        <v/>
      </c>
      <c r="K3378" s="9">
        <f>((D3378*(1+E3378)^3*(C3378-F3378)-G3378)-MAX((D3378*(1+E3378)^3*(C3378-F3378)-G3378)-B3378/6,0)*'Расчет NPV'!$C$13)/(1+'Расчет NPV'!$C$12)^4</f>
        <v/>
      </c>
      <c r="L3378" s="9">
        <f>((D3378*(1+E3378)^4*(C3378-F3378)-G3378)-MAX((D3378*(1+E3378)^4*(C3378-F3378)-G3378)-B3378/6,0)*'Расчет NPV'!$C$13)/(1+'Расчет NPV'!$C$12)^5</f>
        <v/>
      </c>
      <c r="M3378" s="9">
        <f>((D3378*(1+E3378)^5*(C3378-F3378)-G3378)-MAX((D3378*(1+E3378)^5*(C3378-F3378)-G3378)-B3378/6,0)*'Расчет NPV'!$C$13)/(1+'Расчет NPV'!$C$12)^6</f>
        <v/>
      </c>
      <c r="N3378" s="13">
        <f>SUM(H3378:M3378)-B3378</f>
        <v/>
      </c>
    </row>
    <row r="3379">
      <c r="A3379" t="n">
        <v>3375</v>
      </c>
      <c r="B3379" s="9">
        <f>_xlfn.BETA.INV(RAND(),'Расчет NPV'!$E$5,'Расчет NPV'!$F$5,'Расчет NPV'!$B$5,'Расчет NPV'!$D$5)</f>
        <v/>
      </c>
      <c r="C3379" s="9">
        <f>_xlfn.BETA.INV(RAND(),'Расчет NPV'!$E$6,'Расчет NPV'!$F$6,'Расчет NPV'!$B$6,'Расчет NPV'!$D$6)</f>
        <v/>
      </c>
      <c r="D3379" s="9">
        <f>_xlfn.BETA.INV(RAND(),'Расчет NPV'!$E$7,'Расчет NPV'!$F$7,'Расчет NPV'!$B$7,'Расчет NPV'!$D$7)</f>
        <v/>
      </c>
      <c r="E3379" s="5">
        <f>_xlfn.BETA.INV(RAND(),'Расчет NPV'!$E$8,'Расчет NPV'!$F$8,'Расчет NPV'!$B$8,'Расчет NPV'!$D$8)</f>
        <v/>
      </c>
      <c r="F3379" s="9">
        <f>_xlfn.BETA.INV(RAND(),'Расчет NPV'!$E$9,'Расчет NPV'!$F$9,'Расчет NPV'!$B$9,'Расчет NPV'!$D$9)</f>
        <v/>
      </c>
      <c r="G3379" s="9">
        <f>_xlfn.BETA.INV(RAND(),'Расчет NPV'!$E$10,'Расчет NPV'!$F$10,'Расчет NPV'!$B$10,'Расчет NPV'!$D$10)</f>
        <v/>
      </c>
      <c r="H3379" s="9">
        <f>((D3379*(1+E3379)^0*'Расчет NPV'!$C$14*(C3379-F3379)-G3379)-MAX((D3379*(1+E3379)^0*'Расчет NPV'!$C$14*(C3379-F3379)-G3379)-B3379/6,0)*'Расчет NPV'!$C$13)/(1+'Расчет NPV'!$C$12)^1</f>
        <v/>
      </c>
      <c r="I3379" s="9">
        <f>((D3379*(1+E3379)^1*(C3379-F3379)-G3379)-MAX((D3379*(1+E3379)^1*(C3379-F3379)-G3379)-B3379/6,0)*'Расчет NPV'!$C$13)/(1+'Расчет NPV'!$C$12)^2</f>
        <v/>
      </c>
      <c r="J3379" s="9">
        <f>((D3379*(1+E3379)^2*(C3379-F3379)-G3379)-MAX((D3379*(1+E3379)^2*(C3379-F3379)-G3379)-B3379/6,0)*'Расчет NPV'!$C$13)/(1+'Расчет NPV'!$C$12)^3</f>
        <v/>
      </c>
      <c r="K3379" s="9">
        <f>((D3379*(1+E3379)^3*(C3379-F3379)-G3379)-MAX((D3379*(1+E3379)^3*(C3379-F3379)-G3379)-B3379/6,0)*'Расчет NPV'!$C$13)/(1+'Расчет NPV'!$C$12)^4</f>
        <v/>
      </c>
      <c r="L3379" s="9">
        <f>((D3379*(1+E3379)^4*(C3379-F3379)-G3379)-MAX((D3379*(1+E3379)^4*(C3379-F3379)-G3379)-B3379/6,0)*'Расчет NPV'!$C$13)/(1+'Расчет NPV'!$C$12)^5</f>
        <v/>
      </c>
      <c r="M3379" s="9">
        <f>((D3379*(1+E3379)^5*(C3379-F3379)-G3379)-MAX((D3379*(1+E3379)^5*(C3379-F3379)-G3379)-B3379/6,0)*'Расчет NPV'!$C$13)/(1+'Расчет NPV'!$C$12)^6</f>
        <v/>
      </c>
      <c r="N3379" s="13">
        <f>SUM(H3379:M3379)-B3379</f>
        <v/>
      </c>
    </row>
    <row r="3380">
      <c r="A3380" t="n">
        <v>3376</v>
      </c>
      <c r="B3380" s="9">
        <f>_xlfn.BETA.INV(RAND(),'Расчет NPV'!$E$5,'Расчет NPV'!$F$5,'Расчет NPV'!$B$5,'Расчет NPV'!$D$5)</f>
        <v/>
      </c>
      <c r="C3380" s="9">
        <f>_xlfn.BETA.INV(RAND(),'Расчет NPV'!$E$6,'Расчет NPV'!$F$6,'Расчет NPV'!$B$6,'Расчет NPV'!$D$6)</f>
        <v/>
      </c>
      <c r="D3380" s="9">
        <f>_xlfn.BETA.INV(RAND(),'Расчет NPV'!$E$7,'Расчет NPV'!$F$7,'Расчет NPV'!$B$7,'Расчет NPV'!$D$7)</f>
        <v/>
      </c>
      <c r="E3380" s="5">
        <f>_xlfn.BETA.INV(RAND(),'Расчет NPV'!$E$8,'Расчет NPV'!$F$8,'Расчет NPV'!$B$8,'Расчет NPV'!$D$8)</f>
        <v/>
      </c>
      <c r="F3380" s="9">
        <f>_xlfn.BETA.INV(RAND(),'Расчет NPV'!$E$9,'Расчет NPV'!$F$9,'Расчет NPV'!$B$9,'Расчет NPV'!$D$9)</f>
        <v/>
      </c>
      <c r="G3380" s="9">
        <f>_xlfn.BETA.INV(RAND(),'Расчет NPV'!$E$10,'Расчет NPV'!$F$10,'Расчет NPV'!$B$10,'Расчет NPV'!$D$10)</f>
        <v/>
      </c>
      <c r="H3380" s="9">
        <f>((D3380*(1+E3380)^0*'Расчет NPV'!$C$14*(C3380-F3380)-G3380)-MAX((D3380*(1+E3380)^0*'Расчет NPV'!$C$14*(C3380-F3380)-G3380)-B3380/6,0)*'Расчет NPV'!$C$13)/(1+'Расчет NPV'!$C$12)^1</f>
        <v/>
      </c>
      <c r="I3380" s="9">
        <f>((D3380*(1+E3380)^1*(C3380-F3380)-G3380)-MAX((D3380*(1+E3380)^1*(C3380-F3380)-G3380)-B3380/6,0)*'Расчет NPV'!$C$13)/(1+'Расчет NPV'!$C$12)^2</f>
        <v/>
      </c>
      <c r="J3380" s="9">
        <f>((D3380*(1+E3380)^2*(C3380-F3380)-G3380)-MAX((D3380*(1+E3380)^2*(C3380-F3380)-G3380)-B3380/6,0)*'Расчет NPV'!$C$13)/(1+'Расчет NPV'!$C$12)^3</f>
        <v/>
      </c>
      <c r="K3380" s="9">
        <f>((D3380*(1+E3380)^3*(C3380-F3380)-G3380)-MAX((D3380*(1+E3380)^3*(C3380-F3380)-G3380)-B3380/6,0)*'Расчет NPV'!$C$13)/(1+'Расчет NPV'!$C$12)^4</f>
        <v/>
      </c>
      <c r="L3380" s="9">
        <f>((D3380*(1+E3380)^4*(C3380-F3380)-G3380)-MAX((D3380*(1+E3380)^4*(C3380-F3380)-G3380)-B3380/6,0)*'Расчет NPV'!$C$13)/(1+'Расчет NPV'!$C$12)^5</f>
        <v/>
      </c>
      <c r="M3380" s="9">
        <f>((D3380*(1+E3380)^5*(C3380-F3380)-G3380)-MAX((D3380*(1+E3380)^5*(C3380-F3380)-G3380)-B3380/6,0)*'Расчет NPV'!$C$13)/(1+'Расчет NPV'!$C$12)^6</f>
        <v/>
      </c>
      <c r="N3380" s="13">
        <f>SUM(H3380:M3380)-B3380</f>
        <v/>
      </c>
    </row>
    <row r="3381">
      <c r="A3381" t="n">
        <v>3377</v>
      </c>
      <c r="B3381" s="9">
        <f>_xlfn.BETA.INV(RAND(),'Расчет NPV'!$E$5,'Расчет NPV'!$F$5,'Расчет NPV'!$B$5,'Расчет NPV'!$D$5)</f>
        <v/>
      </c>
      <c r="C3381" s="9">
        <f>_xlfn.BETA.INV(RAND(),'Расчет NPV'!$E$6,'Расчет NPV'!$F$6,'Расчет NPV'!$B$6,'Расчет NPV'!$D$6)</f>
        <v/>
      </c>
      <c r="D3381" s="9">
        <f>_xlfn.BETA.INV(RAND(),'Расчет NPV'!$E$7,'Расчет NPV'!$F$7,'Расчет NPV'!$B$7,'Расчет NPV'!$D$7)</f>
        <v/>
      </c>
      <c r="E3381" s="5">
        <f>_xlfn.BETA.INV(RAND(),'Расчет NPV'!$E$8,'Расчет NPV'!$F$8,'Расчет NPV'!$B$8,'Расчет NPV'!$D$8)</f>
        <v/>
      </c>
      <c r="F3381" s="9">
        <f>_xlfn.BETA.INV(RAND(),'Расчет NPV'!$E$9,'Расчет NPV'!$F$9,'Расчет NPV'!$B$9,'Расчет NPV'!$D$9)</f>
        <v/>
      </c>
      <c r="G3381" s="9">
        <f>_xlfn.BETA.INV(RAND(),'Расчет NPV'!$E$10,'Расчет NPV'!$F$10,'Расчет NPV'!$B$10,'Расчет NPV'!$D$10)</f>
        <v/>
      </c>
      <c r="H3381" s="9">
        <f>((D3381*(1+E3381)^0*'Расчет NPV'!$C$14*(C3381-F3381)-G3381)-MAX((D3381*(1+E3381)^0*'Расчет NPV'!$C$14*(C3381-F3381)-G3381)-B3381/6,0)*'Расчет NPV'!$C$13)/(1+'Расчет NPV'!$C$12)^1</f>
        <v/>
      </c>
      <c r="I3381" s="9">
        <f>((D3381*(1+E3381)^1*(C3381-F3381)-G3381)-MAX((D3381*(1+E3381)^1*(C3381-F3381)-G3381)-B3381/6,0)*'Расчет NPV'!$C$13)/(1+'Расчет NPV'!$C$12)^2</f>
        <v/>
      </c>
      <c r="J3381" s="9">
        <f>((D3381*(1+E3381)^2*(C3381-F3381)-G3381)-MAX((D3381*(1+E3381)^2*(C3381-F3381)-G3381)-B3381/6,0)*'Расчет NPV'!$C$13)/(1+'Расчет NPV'!$C$12)^3</f>
        <v/>
      </c>
      <c r="K3381" s="9">
        <f>((D3381*(1+E3381)^3*(C3381-F3381)-G3381)-MAX((D3381*(1+E3381)^3*(C3381-F3381)-G3381)-B3381/6,0)*'Расчет NPV'!$C$13)/(1+'Расчет NPV'!$C$12)^4</f>
        <v/>
      </c>
      <c r="L3381" s="9">
        <f>((D3381*(1+E3381)^4*(C3381-F3381)-G3381)-MAX((D3381*(1+E3381)^4*(C3381-F3381)-G3381)-B3381/6,0)*'Расчет NPV'!$C$13)/(1+'Расчет NPV'!$C$12)^5</f>
        <v/>
      </c>
      <c r="M3381" s="9">
        <f>((D3381*(1+E3381)^5*(C3381-F3381)-G3381)-MAX((D3381*(1+E3381)^5*(C3381-F3381)-G3381)-B3381/6,0)*'Расчет NPV'!$C$13)/(1+'Расчет NPV'!$C$12)^6</f>
        <v/>
      </c>
      <c r="N3381" s="13">
        <f>SUM(H3381:M3381)-B3381</f>
        <v/>
      </c>
    </row>
    <row r="3382">
      <c r="A3382" t="n">
        <v>3378</v>
      </c>
      <c r="B3382" s="9">
        <f>_xlfn.BETA.INV(RAND(),'Расчет NPV'!$E$5,'Расчет NPV'!$F$5,'Расчет NPV'!$B$5,'Расчет NPV'!$D$5)</f>
        <v/>
      </c>
      <c r="C3382" s="9">
        <f>_xlfn.BETA.INV(RAND(),'Расчет NPV'!$E$6,'Расчет NPV'!$F$6,'Расчет NPV'!$B$6,'Расчет NPV'!$D$6)</f>
        <v/>
      </c>
      <c r="D3382" s="9">
        <f>_xlfn.BETA.INV(RAND(),'Расчет NPV'!$E$7,'Расчет NPV'!$F$7,'Расчет NPV'!$B$7,'Расчет NPV'!$D$7)</f>
        <v/>
      </c>
      <c r="E3382" s="5">
        <f>_xlfn.BETA.INV(RAND(),'Расчет NPV'!$E$8,'Расчет NPV'!$F$8,'Расчет NPV'!$B$8,'Расчет NPV'!$D$8)</f>
        <v/>
      </c>
      <c r="F3382" s="9">
        <f>_xlfn.BETA.INV(RAND(),'Расчет NPV'!$E$9,'Расчет NPV'!$F$9,'Расчет NPV'!$B$9,'Расчет NPV'!$D$9)</f>
        <v/>
      </c>
      <c r="G3382" s="9">
        <f>_xlfn.BETA.INV(RAND(),'Расчет NPV'!$E$10,'Расчет NPV'!$F$10,'Расчет NPV'!$B$10,'Расчет NPV'!$D$10)</f>
        <v/>
      </c>
      <c r="H3382" s="9">
        <f>((D3382*(1+E3382)^0*'Расчет NPV'!$C$14*(C3382-F3382)-G3382)-MAX((D3382*(1+E3382)^0*'Расчет NPV'!$C$14*(C3382-F3382)-G3382)-B3382/6,0)*'Расчет NPV'!$C$13)/(1+'Расчет NPV'!$C$12)^1</f>
        <v/>
      </c>
      <c r="I3382" s="9">
        <f>((D3382*(1+E3382)^1*(C3382-F3382)-G3382)-MAX((D3382*(1+E3382)^1*(C3382-F3382)-G3382)-B3382/6,0)*'Расчет NPV'!$C$13)/(1+'Расчет NPV'!$C$12)^2</f>
        <v/>
      </c>
      <c r="J3382" s="9">
        <f>((D3382*(1+E3382)^2*(C3382-F3382)-G3382)-MAX((D3382*(1+E3382)^2*(C3382-F3382)-G3382)-B3382/6,0)*'Расчет NPV'!$C$13)/(1+'Расчет NPV'!$C$12)^3</f>
        <v/>
      </c>
      <c r="K3382" s="9">
        <f>((D3382*(1+E3382)^3*(C3382-F3382)-G3382)-MAX((D3382*(1+E3382)^3*(C3382-F3382)-G3382)-B3382/6,0)*'Расчет NPV'!$C$13)/(1+'Расчет NPV'!$C$12)^4</f>
        <v/>
      </c>
      <c r="L3382" s="9">
        <f>((D3382*(1+E3382)^4*(C3382-F3382)-G3382)-MAX((D3382*(1+E3382)^4*(C3382-F3382)-G3382)-B3382/6,0)*'Расчет NPV'!$C$13)/(1+'Расчет NPV'!$C$12)^5</f>
        <v/>
      </c>
      <c r="M3382" s="9">
        <f>((D3382*(1+E3382)^5*(C3382-F3382)-G3382)-MAX((D3382*(1+E3382)^5*(C3382-F3382)-G3382)-B3382/6,0)*'Расчет NPV'!$C$13)/(1+'Расчет NPV'!$C$12)^6</f>
        <v/>
      </c>
      <c r="N3382" s="13">
        <f>SUM(H3382:M3382)-B3382</f>
        <v/>
      </c>
    </row>
    <row r="3383">
      <c r="A3383" t="n">
        <v>3379</v>
      </c>
      <c r="B3383" s="9">
        <f>_xlfn.BETA.INV(RAND(),'Расчет NPV'!$E$5,'Расчет NPV'!$F$5,'Расчет NPV'!$B$5,'Расчет NPV'!$D$5)</f>
        <v/>
      </c>
      <c r="C3383" s="9">
        <f>_xlfn.BETA.INV(RAND(),'Расчет NPV'!$E$6,'Расчет NPV'!$F$6,'Расчет NPV'!$B$6,'Расчет NPV'!$D$6)</f>
        <v/>
      </c>
      <c r="D3383" s="9">
        <f>_xlfn.BETA.INV(RAND(),'Расчет NPV'!$E$7,'Расчет NPV'!$F$7,'Расчет NPV'!$B$7,'Расчет NPV'!$D$7)</f>
        <v/>
      </c>
      <c r="E3383" s="5">
        <f>_xlfn.BETA.INV(RAND(),'Расчет NPV'!$E$8,'Расчет NPV'!$F$8,'Расчет NPV'!$B$8,'Расчет NPV'!$D$8)</f>
        <v/>
      </c>
      <c r="F3383" s="9">
        <f>_xlfn.BETA.INV(RAND(),'Расчет NPV'!$E$9,'Расчет NPV'!$F$9,'Расчет NPV'!$B$9,'Расчет NPV'!$D$9)</f>
        <v/>
      </c>
      <c r="G3383" s="9">
        <f>_xlfn.BETA.INV(RAND(),'Расчет NPV'!$E$10,'Расчет NPV'!$F$10,'Расчет NPV'!$B$10,'Расчет NPV'!$D$10)</f>
        <v/>
      </c>
      <c r="H3383" s="9">
        <f>((D3383*(1+E3383)^0*'Расчет NPV'!$C$14*(C3383-F3383)-G3383)-MAX((D3383*(1+E3383)^0*'Расчет NPV'!$C$14*(C3383-F3383)-G3383)-B3383/6,0)*'Расчет NPV'!$C$13)/(1+'Расчет NPV'!$C$12)^1</f>
        <v/>
      </c>
      <c r="I3383" s="9">
        <f>((D3383*(1+E3383)^1*(C3383-F3383)-G3383)-MAX((D3383*(1+E3383)^1*(C3383-F3383)-G3383)-B3383/6,0)*'Расчет NPV'!$C$13)/(1+'Расчет NPV'!$C$12)^2</f>
        <v/>
      </c>
      <c r="J3383" s="9">
        <f>((D3383*(1+E3383)^2*(C3383-F3383)-G3383)-MAX((D3383*(1+E3383)^2*(C3383-F3383)-G3383)-B3383/6,0)*'Расчет NPV'!$C$13)/(1+'Расчет NPV'!$C$12)^3</f>
        <v/>
      </c>
      <c r="K3383" s="9">
        <f>((D3383*(1+E3383)^3*(C3383-F3383)-G3383)-MAX((D3383*(1+E3383)^3*(C3383-F3383)-G3383)-B3383/6,0)*'Расчет NPV'!$C$13)/(1+'Расчет NPV'!$C$12)^4</f>
        <v/>
      </c>
      <c r="L3383" s="9">
        <f>((D3383*(1+E3383)^4*(C3383-F3383)-G3383)-MAX((D3383*(1+E3383)^4*(C3383-F3383)-G3383)-B3383/6,0)*'Расчет NPV'!$C$13)/(1+'Расчет NPV'!$C$12)^5</f>
        <v/>
      </c>
      <c r="M3383" s="9">
        <f>((D3383*(1+E3383)^5*(C3383-F3383)-G3383)-MAX((D3383*(1+E3383)^5*(C3383-F3383)-G3383)-B3383/6,0)*'Расчет NPV'!$C$13)/(1+'Расчет NPV'!$C$12)^6</f>
        <v/>
      </c>
      <c r="N3383" s="13">
        <f>SUM(H3383:M3383)-B3383</f>
        <v/>
      </c>
    </row>
    <row r="3384">
      <c r="A3384" t="n">
        <v>3380</v>
      </c>
      <c r="B3384" s="9">
        <f>_xlfn.BETA.INV(RAND(),'Расчет NPV'!$E$5,'Расчет NPV'!$F$5,'Расчет NPV'!$B$5,'Расчет NPV'!$D$5)</f>
        <v/>
      </c>
      <c r="C3384" s="9">
        <f>_xlfn.BETA.INV(RAND(),'Расчет NPV'!$E$6,'Расчет NPV'!$F$6,'Расчет NPV'!$B$6,'Расчет NPV'!$D$6)</f>
        <v/>
      </c>
      <c r="D3384" s="9">
        <f>_xlfn.BETA.INV(RAND(),'Расчет NPV'!$E$7,'Расчет NPV'!$F$7,'Расчет NPV'!$B$7,'Расчет NPV'!$D$7)</f>
        <v/>
      </c>
      <c r="E3384" s="5">
        <f>_xlfn.BETA.INV(RAND(),'Расчет NPV'!$E$8,'Расчет NPV'!$F$8,'Расчет NPV'!$B$8,'Расчет NPV'!$D$8)</f>
        <v/>
      </c>
      <c r="F3384" s="9">
        <f>_xlfn.BETA.INV(RAND(),'Расчет NPV'!$E$9,'Расчет NPV'!$F$9,'Расчет NPV'!$B$9,'Расчет NPV'!$D$9)</f>
        <v/>
      </c>
      <c r="G3384" s="9">
        <f>_xlfn.BETA.INV(RAND(),'Расчет NPV'!$E$10,'Расчет NPV'!$F$10,'Расчет NPV'!$B$10,'Расчет NPV'!$D$10)</f>
        <v/>
      </c>
      <c r="H3384" s="9">
        <f>((D3384*(1+E3384)^0*'Расчет NPV'!$C$14*(C3384-F3384)-G3384)-MAX((D3384*(1+E3384)^0*'Расчет NPV'!$C$14*(C3384-F3384)-G3384)-B3384/6,0)*'Расчет NPV'!$C$13)/(1+'Расчет NPV'!$C$12)^1</f>
        <v/>
      </c>
      <c r="I3384" s="9">
        <f>((D3384*(1+E3384)^1*(C3384-F3384)-G3384)-MAX((D3384*(1+E3384)^1*(C3384-F3384)-G3384)-B3384/6,0)*'Расчет NPV'!$C$13)/(1+'Расчет NPV'!$C$12)^2</f>
        <v/>
      </c>
      <c r="J3384" s="9">
        <f>((D3384*(1+E3384)^2*(C3384-F3384)-G3384)-MAX((D3384*(1+E3384)^2*(C3384-F3384)-G3384)-B3384/6,0)*'Расчет NPV'!$C$13)/(1+'Расчет NPV'!$C$12)^3</f>
        <v/>
      </c>
      <c r="K3384" s="9">
        <f>((D3384*(1+E3384)^3*(C3384-F3384)-G3384)-MAX((D3384*(1+E3384)^3*(C3384-F3384)-G3384)-B3384/6,0)*'Расчет NPV'!$C$13)/(1+'Расчет NPV'!$C$12)^4</f>
        <v/>
      </c>
      <c r="L3384" s="9">
        <f>((D3384*(1+E3384)^4*(C3384-F3384)-G3384)-MAX((D3384*(1+E3384)^4*(C3384-F3384)-G3384)-B3384/6,0)*'Расчет NPV'!$C$13)/(1+'Расчет NPV'!$C$12)^5</f>
        <v/>
      </c>
      <c r="M3384" s="9">
        <f>((D3384*(1+E3384)^5*(C3384-F3384)-G3384)-MAX((D3384*(1+E3384)^5*(C3384-F3384)-G3384)-B3384/6,0)*'Расчет NPV'!$C$13)/(1+'Расчет NPV'!$C$12)^6</f>
        <v/>
      </c>
      <c r="N3384" s="13">
        <f>SUM(H3384:M3384)-B3384</f>
        <v/>
      </c>
    </row>
    <row r="3385">
      <c r="A3385" t="n">
        <v>3381</v>
      </c>
      <c r="B3385" s="9">
        <f>_xlfn.BETA.INV(RAND(),'Расчет NPV'!$E$5,'Расчет NPV'!$F$5,'Расчет NPV'!$B$5,'Расчет NPV'!$D$5)</f>
        <v/>
      </c>
      <c r="C3385" s="9">
        <f>_xlfn.BETA.INV(RAND(),'Расчет NPV'!$E$6,'Расчет NPV'!$F$6,'Расчет NPV'!$B$6,'Расчет NPV'!$D$6)</f>
        <v/>
      </c>
      <c r="D3385" s="9">
        <f>_xlfn.BETA.INV(RAND(),'Расчет NPV'!$E$7,'Расчет NPV'!$F$7,'Расчет NPV'!$B$7,'Расчет NPV'!$D$7)</f>
        <v/>
      </c>
      <c r="E3385" s="5">
        <f>_xlfn.BETA.INV(RAND(),'Расчет NPV'!$E$8,'Расчет NPV'!$F$8,'Расчет NPV'!$B$8,'Расчет NPV'!$D$8)</f>
        <v/>
      </c>
      <c r="F3385" s="9">
        <f>_xlfn.BETA.INV(RAND(),'Расчет NPV'!$E$9,'Расчет NPV'!$F$9,'Расчет NPV'!$B$9,'Расчет NPV'!$D$9)</f>
        <v/>
      </c>
      <c r="G3385" s="9">
        <f>_xlfn.BETA.INV(RAND(),'Расчет NPV'!$E$10,'Расчет NPV'!$F$10,'Расчет NPV'!$B$10,'Расчет NPV'!$D$10)</f>
        <v/>
      </c>
      <c r="H3385" s="9">
        <f>((D3385*(1+E3385)^0*'Расчет NPV'!$C$14*(C3385-F3385)-G3385)-MAX((D3385*(1+E3385)^0*'Расчет NPV'!$C$14*(C3385-F3385)-G3385)-B3385/6,0)*'Расчет NPV'!$C$13)/(1+'Расчет NPV'!$C$12)^1</f>
        <v/>
      </c>
      <c r="I3385" s="9">
        <f>((D3385*(1+E3385)^1*(C3385-F3385)-G3385)-MAX((D3385*(1+E3385)^1*(C3385-F3385)-G3385)-B3385/6,0)*'Расчет NPV'!$C$13)/(1+'Расчет NPV'!$C$12)^2</f>
        <v/>
      </c>
      <c r="J3385" s="9">
        <f>((D3385*(1+E3385)^2*(C3385-F3385)-G3385)-MAX((D3385*(1+E3385)^2*(C3385-F3385)-G3385)-B3385/6,0)*'Расчет NPV'!$C$13)/(1+'Расчет NPV'!$C$12)^3</f>
        <v/>
      </c>
      <c r="K3385" s="9">
        <f>((D3385*(1+E3385)^3*(C3385-F3385)-G3385)-MAX((D3385*(1+E3385)^3*(C3385-F3385)-G3385)-B3385/6,0)*'Расчет NPV'!$C$13)/(1+'Расчет NPV'!$C$12)^4</f>
        <v/>
      </c>
      <c r="L3385" s="9">
        <f>((D3385*(1+E3385)^4*(C3385-F3385)-G3385)-MAX((D3385*(1+E3385)^4*(C3385-F3385)-G3385)-B3385/6,0)*'Расчет NPV'!$C$13)/(1+'Расчет NPV'!$C$12)^5</f>
        <v/>
      </c>
      <c r="M3385" s="9">
        <f>((D3385*(1+E3385)^5*(C3385-F3385)-G3385)-MAX((D3385*(1+E3385)^5*(C3385-F3385)-G3385)-B3385/6,0)*'Расчет NPV'!$C$13)/(1+'Расчет NPV'!$C$12)^6</f>
        <v/>
      </c>
      <c r="N3385" s="13">
        <f>SUM(H3385:M3385)-B3385</f>
        <v/>
      </c>
    </row>
    <row r="3386">
      <c r="A3386" t="n">
        <v>3382</v>
      </c>
      <c r="B3386" s="9">
        <f>_xlfn.BETA.INV(RAND(),'Расчет NPV'!$E$5,'Расчет NPV'!$F$5,'Расчет NPV'!$B$5,'Расчет NPV'!$D$5)</f>
        <v/>
      </c>
      <c r="C3386" s="9">
        <f>_xlfn.BETA.INV(RAND(),'Расчет NPV'!$E$6,'Расчет NPV'!$F$6,'Расчет NPV'!$B$6,'Расчет NPV'!$D$6)</f>
        <v/>
      </c>
      <c r="D3386" s="9">
        <f>_xlfn.BETA.INV(RAND(),'Расчет NPV'!$E$7,'Расчет NPV'!$F$7,'Расчет NPV'!$B$7,'Расчет NPV'!$D$7)</f>
        <v/>
      </c>
      <c r="E3386" s="5">
        <f>_xlfn.BETA.INV(RAND(),'Расчет NPV'!$E$8,'Расчет NPV'!$F$8,'Расчет NPV'!$B$8,'Расчет NPV'!$D$8)</f>
        <v/>
      </c>
      <c r="F3386" s="9">
        <f>_xlfn.BETA.INV(RAND(),'Расчет NPV'!$E$9,'Расчет NPV'!$F$9,'Расчет NPV'!$B$9,'Расчет NPV'!$D$9)</f>
        <v/>
      </c>
      <c r="G3386" s="9">
        <f>_xlfn.BETA.INV(RAND(),'Расчет NPV'!$E$10,'Расчет NPV'!$F$10,'Расчет NPV'!$B$10,'Расчет NPV'!$D$10)</f>
        <v/>
      </c>
      <c r="H3386" s="9">
        <f>((D3386*(1+E3386)^0*'Расчет NPV'!$C$14*(C3386-F3386)-G3386)-MAX((D3386*(1+E3386)^0*'Расчет NPV'!$C$14*(C3386-F3386)-G3386)-B3386/6,0)*'Расчет NPV'!$C$13)/(1+'Расчет NPV'!$C$12)^1</f>
        <v/>
      </c>
      <c r="I3386" s="9">
        <f>((D3386*(1+E3386)^1*(C3386-F3386)-G3386)-MAX((D3386*(1+E3386)^1*(C3386-F3386)-G3386)-B3386/6,0)*'Расчет NPV'!$C$13)/(1+'Расчет NPV'!$C$12)^2</f>
        <v/>
      </c>
      <c r="J3386" s="9">
        <f>((D3386*(1+E3386)^2*(C3386-F3386)-G3386)-MAX((D3386*(1+E3386)^2*(C3386-F3386)-G3386)-B3386/6,0)*'Расчет NPV'!$C$13)/(1+'Расчет NPV'!$C$12)^3</f>
        <v/>
      </c>
      <c r="K3386" s="9">
        <f>((D3386*(1+E3386)^3*(C3386-F3386)-G3386)-MAX((D3386*(1+E3386)^3*(C3386-F3386)-G3386)-B3386/6,0)*'Расчет NPV'!$C$13)/(1+'Расчет NPV'!$C$12)^4</f>
        <v/>
      </c>
      <c r="L3386" s="9">
        <f>((D3386*(1+E3386)^4*(C3386-F3386)-G3386)-MAX((D3386*(1+E3386)^4*(C3386-F3386)-G3386)-B3386/6,0)*'Расчет NPV'!$C$13)/(1+'Расчет NPV'!$C$12)^5</f>
        <v/>
      </c>
      <c r="M3386" s="9">
        <f>((D3386*(1+E3386)^5*(C3386-F3386)-G3386)-MAX((D3386*(1+E3386)^5*(C3386-F3386)-G3386)-B3386/6,0)*'Расчет NPV'!$C$13)/(1+'Расчет NPV'!$C$12)^6</f>
        <v/>
      </c>
      <c r="N3386" s="13">
        <f>SUM(H3386:M3386)-B3386</f>
        <v/>
      </c>
    </row>
    <row r="3387">
      <c r="A3387" t="n">
        <v>3383</v>
      </c>
      <c r="B3387" s="9">
        <f>_xlfn.BETA.INV(RAND(),'Расчет NPV'!$E$5,'Расчет NPV'!$F$5,'Расчет NPV'!$B$5,'Расчет NPV'!$D$5)</f>
        <v/>
      </c>
      <c r="C3387" s="9">
        <f>_xlfn.BETA.INV(RAND(),'Расчет NPV'!$E$6,'Расчет NPV'!$F$6,'Расчет NPV'!$B$6,'Расчет NPV'!$D$6)</f>
        <v/>
      </c>
      <c r="D3387" s="9">
        <f>_xlfn.BETA.INV(RAND(),'Расчет NPV'!$E$7,'Расчет NPV'!$F$7,'Расчет NPV'!$B$7,'Расчет NPV'!$D$7)</f>
        <v/>
      </c>
      <c r="E3387" s="5">
        <f>_xlfn.BETA.INV(RAND(),'Расчет NPV'!$E$8,'Расчет NPV'!$F$8,'Расчет NPV'!$B$8,'Расчет NPV'!$D$8)</f>
        <v/>
      </c>
      <c r="F3387" s="9">
        <f>_xlfn.BETA.INV(RAND(),'Расчет NPV'!$E$9,'Расчет NPV'!$F$9,'Расчет NPV'!$B$9,'Расчет NPV'!$D$9)</f>
        <v/>
      </c>
      <c r="G3387" s="9">
        <f>_xlfn.BETA.INV(RAND(),'Расчет NPV'!$E$10,'Расчет NPV'!$F$10,'Расчет NPV'!$B$10,'Расчет NPV'!$D$10)</f>
        <v/>
      </c>
      <c r="H3387" s="9">
        <f>((D3387*(1+E3387)^0*'Расчет NPV'!$C$14*(C3387-F3387)-G3387)-MAX((D3387*(1+E3387)^0*'Расчет NPV'!$C$14*(C3387-F3387)-G3387)-B3387/6,0)*'Расчет NPV'!$C$13)/(1+'Расчет NPV'!$C$12)^1</f>
        <v/>
      </c>
      <c r="I3387" s="9">
        <f>((D3387*(1+E3387)^1*(C3387-F3387)-G3387)-MAX((D3387*(1+E3387)^1*(C3387-F3387)-G3387)-B3387/6,0)*'Расчет NPV'!$C$13)/(1+'Расчет NPV'!$C$12)^2</f>
        <v/>
      </c>
      <c r="J3387" s="9">
        <f>((D3387*(1+E3387)^2*(C3387-F3387)-G3387)-MAX((D3387*(1+E3387)^2*(C3387-F3387)-G3387)-B3387/6,0)*'Расчет NPV'!$C$13)/(1+'Расчет NPV'!$C$12)^3</f>
        <v/>
      </c>
      <c r="K3387" s="9">
        <f>((D3387*(1+E3387)^3*(C3387-F3387)-G3387)-MAX((D3387*(1+E3387)^3*(C3387-F3387)-G3387)-B3387/6,0)*'Расчет NPV'!$C$13)/(1+'Расчет NPV'!$C$12)^4</f>
        <v/>
      </c>
      <c r="L3387" s="9">
        <f>((D3387*(1+E3387)^4*(C3387-F3387)-G3387)-MAX((D3387*(1+E3387)^4*(C3387-F3387)-G3387)-B3387/6,0)*'Расчет NPV'!$C$13)/(1+'Расчет NPV'!$C$12)^5</f>
        <v/>
      </c>
      <c r="M3387" s="9">
        <f>((D3387*(1+E3387)^5*(C3387-F3387)-G3387)-MAX((D3387*(1+E3387)^5*(C3387-F3387)-G3387)-B3387/6,0)*'Расчет NPV'!$C$13)/(1+'Расчет NPV'!$C$12)^6</f>
        <v/>
      </c>
      <c r="N3387" s="13">
        <f>SUM(H3387:M3387)-B3387</f>
        <v/>
      </c>
    </row>
    <row r="3388">
      <c r="A3388" t="n">
        <v>3384</v>
      </c>
      <c r="B3388" s="9">
        <f>_xlfn.BETA.INV(RAND(),'Расчет NPV'!$E$5,'Расчет NPV'!$F$5,'Расчет NPV'!$B$5,'Расчет NPV'!$D$5)</f>
        <v/>
      </c>
      <c r="C3388" s="9">
        <f>_xlfn.BETA.INV(RAND(),'Расчет NPV'!$E$6,'Расчет NPV'!$F$6,'Расчет NPV'!$B$6,'Расчет NPV'!$D$6)</f>
        <v/>
      </c>
      <c r="D3388" s="9">
        <f>_xlfn.BETA.INV(RAND(),'Расчет NPV'!$E$7,'Расчет NPV'!$F$7,'Расчет NPV'!$B$7,'Расчет NPV'!$D$7)</f>
        <v/>
      </c>
      <c r="E3388" s="5">
        <f>_xlfn.BETA.INV(RAND(),'Расчет NPV'!$E$8,'Расчет NPV'!$F$8,'Расчет NPV'!$B$8,'Расчет NPV'!$D$8)</f>
        <v/>
      </c>
      <c r="F3388" s="9">
        <f>_xlfn.BETA.INV(RAND(),'Расчет NPV'!$E$9,'Расчет NPV'!$F$9,'Расчет NPV'!$B$9,'Расчет NPV'!$D$9)</f>
        <v/>
      </c>
      <c r="G3388" s="9">
        <f>_xlfn.BETA.INV(RAND(),'Расчет NPV'!$E$10,'Расчет NPV'!$F$10,'Расчет NPV'!$B$10,'Расчет NPV'!$D$10)</f>
        <v/>
      </c>
      <c r="H3388" s="9">
        <f>((D3388*(1+E3388)^0*'Расчет NPV'!$C$14*(C3388-F3388)-G3388)-MAX((D3388*(1+E3388)^0*'Расчет NPV'!$C$14*(C3388-F3388)-G3388)-B3388/6,0)*'Расчет NPV'!$C$13)/(1+'Расчет NPV'!$C$12)^1</f>
        <v/>
      </c>
      <c r="I3388" s="9">
        <f>((D3388*(1+E3388)^1*(C3388-F3388)-G3388)-MAX((D3388*(1+E3388)^1*(C3388-F3388)-G3388)-B3388/6,0)*'Расчет NPV'!$C$13)/(1+'Расчет NPV'!$C$12)^2</f>
        <v/>
      </c>
      <c r="J3388" s="9">
        <f>((D3388*(1+E3388)^2*(C3388-F3388)-G3388)-MAX((D3388*(1+E3388)^2*(C3388-F3388)-G3388)-B3388/6,0)*'Расчет NPV'!$C$13)/(1+'Расчет NPV'!$C$12)^3</f>
        <v/>
      </c>
      <c r="K3388" s="9">
        <f>((D3388*(1+E3388)^3*(C3388-F3388)-G3388)-MAX((D3388*(1+E3388)^3*(C3388-F3388)-G3388)-B3388/6,0)*'Расчет NPV'!$C$13)/(1+'Расчет NPV'!$C$12)^4</f>
        <v/>
      </c>
      <c r="L3388" s="9">
        <f>((D3388*(1+E3388)^4*(C3388-F3388)-G3388)-MAX((D3388*(1+E3388)^4*(C3388-F3388)-G3388)-B3388/6,0)*'Расчет NPV'!$C$13)/(1+'Расчет NPV'!$C$12)^5</f>
        <v/>
      </c>
      <c r="M3388" s="9">
        <f>((D3388*(1+E3388)^5*(C3388-F3388)-G3388)-MAX((D3388*(1+E3388)^5*(C3388-F3388)-G3388)-B3388/6,0)*'Расчет NPV'!$C$13)/(1+'Расчет NPV'!$C$12)^6</f>
        <v/>
      </c>
      <c r="N3388" s="13">
        <f>SUM(H3388:M3388)-B3388</f>
        <v/>
      </c>
    </row>
    <row r="3389">
      <c r="A3389" t="n">
        <v>3385</v>
      </c>
      <c r="B3389" s="9">
        <f>_xlfn.BETA.INV(RAND(),'Расчет NPV'!$E$5,'Расчет NPV'!$F$5,'Расчет NPV'!$B$5,'Расчет NPV'!$D$5)</f>
        <v/>
      </c>
      <c r="C3389" s="9">
        <f>_xlfn.BETA.INV(RAND(),'Расчет NPV'!$E$6,'Расчет NPV'!$F$6,'Расчет NPV'!$B$6,'Расчет NPV'!$D$6)</f>
        <v/>
      </c>
      <c r="D3389" s="9">
        <f>_xlfn.BETA.INV(RAND(),'Расчет NPV'!$E$7,'Расчет NPV'!$F$7,'Расчет NPV'!$B$7,'Расчет NPV'!$D$7)</f>
        <v/>
      </c>
      <c r="E3389" s="5">
        <f>_xlfn.BETA.INV(RAND(),'Расчет NPV'!$E$8,'Расчет NPV'!$F$8,'Расчет NPV'!$B$8,'Расчет NPV'!$D$8)</f>
        <v/>
      </c>
      <c r="F3389" s="9">
        <f>_xlfn.BETA.INV(RAND(),'Расчет NPV'!$E$9,'Расчет NPV'!$F$9,'Расчет NPV'!$B$9,'Расчет NPV'!$D$9)</f>
        <v/>
      </c>
      <c r="G3389" s="9">
        <f>_xlfn.BETA.INV(RAND(),'Расчет NPV'!$E$10,'Расчет NPV'!$F$10,'Расчет NPV'!$B$10,'Расчет NPV'!$D$10)</f>
        <v/>
      </c>
      <c r="H3389" s="9">
        <f>((D3389*(1+E3389)^0*'Расчет NPV'!$C$14*(C3389-F3389)-G3389)-MAX((D3389*(1+E3389)^0*'Расчет NPV'!$C$14*(C3389-F3389)-G3389)-B3389/6,0)*'Расчет NPV'!$C$13)/(1+'Расчет NPV'!$C$12)^1</f>
        <v/>
      </c>
      <c r="I3389" s="9">
        <f>((D3389*(1+E3389)^1*(C3389-F3389)-G3389)-MAX((D3389*(1+E3389)^1*(C3389-F3389)-G3389)-B3389/6,0)*'Расчет NPV'!$C$13)/(1+'Расчет NPV'!$C$12)^2</f>
        <v/>
      </c>
      <c r="J3389" s="9">
        <f>((D3389*(1+E3389)^2*(C3389-F3389)-G3389)-MAX((D3389*(1+E3389)^2*(C3389-F3389)-G3389)-B3389/6,0)*'Расчет NPV'!$C$13)/(1+'Расчет NPV'!$C$12)^3</f>
        <v/>
      </c>
      <c r="K3389" s="9">
        <f>((D3389*(1+E3389)^3*(C3389-F3389)-G3389)-MAX((D3389*(1+E3389)^3*(C3389-F3389)-G3389)-B3389/6,0)*'Расчет NPV'!$C$13)/(1+'Расчет NPV'!$C$12)^4</f>
        <v/>
      </c>
      <c r="L3389" s="9">
        <f>((D3389*(1+E3389)^4*(C3389-F3389)-G3389)-MAX((D3389*(1+E3389)^4*(C3389-F3389)-G3389)-B3389/6,0)*'Расчет NPV'!$C$13)/(1+'Расчет NPV'!$C$12)^5</f>
        <v/>
      </c>
      <c r="M3389" s="9">
        <f>((D3389*(1+E3389)^5*(C3389-F3389)-G3389)-MAX((D3389*(1+E3389)^5*(C3389-F3389)-G3389)-B3389/6,0)*'Расчет NPV'!$C$13)/(1+'Расчет NPV'!$C$12)^6</f>
        <v/>
      </c>
      <c r="N3389" s="13">
        <f>SUM(H3389:M3389)-B3389</f>
        <v/>
      </c>
    </row>
    <row r="3390">
      <c r="A3390" t="n">
        <v>3386</v>
      </c>
      <c r="B3390" s="9">
        <f>_xlfn.BETA.INV(RAND(),'Расчет NPV'!$E$5,'Расчет NPV'!$F$5,'Расчет NPV'!$B$5,'Расчет NPV'!$D$5)</f>
        <v/>
      </c>
      <c r="C3390" s="9">
        <f>_xlfn.BETA.INV(RAND(),'Расчет NPV'!$E$6,'Расчет NPV'!$F$6,'Расчет NPV'!$B$6,'Расчет NPV'!$D$6)</f>
        <v/>
      </c>
      <c r="D3390" s="9">
        <f>_xlfn.BETA.INV(RAND(),'Расчет NPV'!$E$7,'Расчет NPV'!$F$7,'Расчет NPV'!$B$7,'Расчет NPV'!$D$7)</f>
        <v/>
      </c>
      <c r="E3390" s="5">
        <f>_xlfn.BETA.INV(RAND(),'Расчет NPV'!$E$8,'Расчет NPV'!$F$8,'Расчет NPV'!$B$8,'Расчет NPV'!$D$8)</f>
        <v/>
      </c>
      <c r="F3390" s="9">
        <f>_xlfn.BETA.INV(RAND(),'Расчет NPV'!$E$9,'Расчет NPV'!$F$9,'Расчет NPV'!$B$9,'Расчет NPV'!$D$9)</f>
        <v/>
      </c>
      <c r="G3390" s="9">
        <f>_xlfn.BETA.INV(RAND(),'Расчет NPV'!$E$10,'Расчет NPV'!$F$10,'Расчет NPV'!$B$10,'Расчет NPV'!$D$10)</f>
        <v/>
      </c>
      <c r="H3390" s="9">
        <f>((D3390*(1+E3390)^0*'Расчет NPV'!$C$14*(C3390-F3390)-G3390)-MAX((D3390*(1+E3390)^0*'Расчет NPV'!$C$14*(C3390-F3390)-G3390)-B3390/6,0)*'Расчет NPV'!$C$13)/(1+'Расчет NPV'!$C$12)^1</f>
        <v/>
      </c>
      <c r="I3390" s="9">
        <f>((D3390*(1+E3390)^1*(C3390-F3390)-G3390)-MAX((D3390*(1+E3390)^1*(C3390-F3390)-G3390)-B3390/6,0)*'Расчет NPV'!$C$13)/(1+'Расчет NPV'!$C$12)^2</f>
        <v/>
      </c>
      <c r="J3390" s="9">
        <f>((D3390*(1+E3390)^2*(C3390-F3390)-G3390)-MAX((D3390*(1+E3390)^2*(C3390-F3390)-G3390)-B3390/6,0)*'Расчет NPV'!$C$13)/(1+'Расчет NPV'!$C$12)^3</f>
        <v/>
      </c>
      <c r="K3390" s="9">
        <f>((D3390*(1+E3390)^3*(C3390-F3390)-G3390)-MAX((D3390*(1+E3390)^3*(C3390-F3390)-G3390)-B3390/6,0)*'Расчет NPV'!$C$13)/(1+'Расчет NPV'!$C$12)^4</f>
        <v/>
      </c>
      <c r="L3390" s="9">
        <f>((D3390*(1+E3390)^4*(C3390-F3390)-G3390)-MAX((D3390*(1+E3390)^4*(C3390-F3390)-G3390)-B3390/6,0)*'Расчет NPV'!$C$13)/(1+'Расчет NPV'!$C$12)^5</f>
        <v/>
      </c>
      <c r="M3390" s="9">
        <f>((D3390*(1+E3390)^5*(C3390-F3390)-G3390)-MAX((D3390*(1+E3390)^5*(C3390-F3390)-G3390)-B3390/6,0)*'Расчет NPV'!$C$13)/(1+'Расчет NPV'!$C$12)^6</f>
        <v/>
      </c>
      <c r="N3390" s="13">
        <f>SUM(H3390:M3390)-B3390</f>
        <v/>
      </c>
    </row>
    <row r="3391">
      <c r="A3391" t="n">
        <v>3387</v>
      </c>
      <c r="B3391" s="9">
        <f>_xlfn.BETA.INV(RAND(),'Расчет NPV'!$E$5,'Расчет NPV'!$F$5,'Расчет NPV'!$B$5,'Расчет NPV'!$D$5)</f>
        <v/>
      </c>
      <c r="C3391" s="9">
        <f>_xlfn.BETA.INV(RAND(),'Расчет NPV'!$E$6,'Расчет NPV'!$F$6,'Расчет NPV'!$B$6,'Расчет NPV'!$D$6)</f>
        <v/>
      </c>
      <c r="D3391" s="9">
        <f>_xlfn.BETA.INV(RAND(),'Расчет NPV'!$E$7,'Расчет NPV'!$F$7,'Расчет NPV'!$B$7,'Расчет NPV'!$D$7)</f>
        <v/>
      </c>
      <c r="E3391" s="5">
        <f>_xlfn.BETA.INV(RAND(),'Расчет NPV'!$E$8,'Расчет NPV'!$F$8,'Расчет NPV'!$B$8,'Расчет NPV'!$D$8)</f>
        <v/>
      </c>
      <c r="F3391" s="9">
        <f>_xlfn.BETA.INV(RAND(),'Расчет NPV'!$E$9,'Расчет NPV'!$F$9,'Расчет NPV'!$B$9,'Расчет NPV'!$D$9)</f>
        <v/>
      </c>
      <c r="G3391" s="9">
        <f>_xlfn.BETA.INV(RAND(),'Расчет NPV'!$E$10,'Расчет NPV'!$F$10,'Расчет NPV'!$B$10,'Расчет NPV'!$D$10)</f>
        <v/>
      </c>
      <c r="H3391" s="9">
        <f>((D3391*(1+E3391)^0*'Расчет NPV'!$C$14*(C3391-F3391)-G3391)-MAX((D3391*(1+E3391)^0*'Расчет NPV'!$C$14*(C3391-F3391)-G3391)-B3391/6,0)*'Расчет NPV'!$C$13)/(1+'Расчет NPV'!$C$12)^1</f>
        <v/>
      </c>
      <c r="I3391" s="9">
        <f>((D3391*(1+E3391)^1*(C3391-F3391)-G3391)-MAX((D3391*(1+E3391)^1*(C3391-F3391)-G3391)-B3391/6,0)*'Расчет NPV'!$C$13)/(1+'Расчет NPV'!$C$12)^2</f>
        <v/>
      </c>
      <c r="J3391" s="9">
        <f>((D3391*(1+E3391)^2*(C3391-F3391)-G3391)-MAX((D3391*(1+E3391)^2*(C3391-F3391)-G3391)-B3391/6,0)*'Расчет NPV'!$C$13)/(1+'Расчет NPV'!$C$12)^3</f>
        <v/>
      </c>
      <c r="K3391" s="9">
        <f>((D3391*(1+E3391)^3*(C3391-F3391)-G3391)-MAX((D3391*(1+E3391)^3*(C3391-F3391)-G3391)-B3391/6,0)*'Расчет NPV'!$C$13)/(1+'Расчет NPV'!$C$12)^4</f>
        <v/>
      </c>
      <c r="L3391" s="9">
        <f>((D3391*(1+E3391)^4*(C3391-F3391)-G3391)-MAX((D3391*(1+E3391)^4*(C3391-F3391)-G3391)-B3391/6,0)*'Расчет NPV'!$C$13)/(1+'Расчет NPV'!$C$12)^5</f>
        <v/>
      </c>
      <c r="M3391" s="9">
        <f>((D3391*(1+E3391)^5*(C3391-F3391)-G3391)-MAX((D3391*(1+E3391)^5*(C3391-F3391)-G3391)-B3391/6,0)*'Расчет NPV'!$C$13)/(1+'Расчет NPV'!$C$12)^6</f>
        <v/>
      </c>
      <c r="N3391" s="13">
        <f>SUM(H3391:M3391)-B3391</f>
        <v/>
      </c>
    </row>
    <row r="3392">
      <c r="A3392" t="n">
        <v>3388</v>
      </c>
      <c r="B3392" s="9">
        <f>_xlfn.BETA.INV(RAND(),'Расчет NPV'!$E$5,'Расчет NPV'!$F$5,'Расчет NPV'!$B$5,'Расчет NPV'!$D$5)</f>
        <v/>
      </c>
      <c r="C3392" s="9">
        <f>_xlfn.BETA.INV(RAND(),'Расчет NPV'!$E$6,'Расчет NPV'!$F$6,'Расчет NPV'!$B$6,'Расчет NPV'!$D$6)</f>
        <v/>
      </c>
      <c r="D3392" s="9">
        <f>_xlfn.BETA.INV(RAND(),'Расчет NPV'!$E$7,'Расчет NPV'!$F$7,'Расчет NPV'!$B$7,'Расчет NPV'!$D$7)</f>
        <v/>
      </c>
      <c r="E3392" s="5">
        <f>_xlfn.BETA.INV(RAND(),'Расчет NPV'!$E$8,'Расчет NPV'!$F$8,'Расчет NPV'!$B$8,'Расчет NPV'!$D$8)</f>
        <v/>
      </c>
      <c r="F3392" s="9">
        <f>_xlfn.BETA.INV(RAND(),'Расчет NPV'!$E$9,'Расчет NPV'!$F$9,'Расчет NPV'!$B$9,'Расчет NPV'!$D$9)</f>
        <v/>
      </c>
      <c r="G3392" s="9">
        <f>_xlfn.BETA.INV(RAND(),'Расчет NPV'!$E$10,'Расчет NPV'!$F$10,'Расчет NPV'!$B$10,'Расчет NPV'!$D$10)</f>
        <v/>
      </c>
      <c r="H3392" s="9">
        <f>((D3392*(1+E3392)^0*'Расчет NPV'!$C$14*(C3392-F3392)-G3392)-MAX((D3392*(1+E3392)^0*'Расчет NPV'!$C$14*(C3392-F3392)-G3392)-B3392/6,0)*'Расчет NPV'!$C$13)/(1+'Расчет NPV'!$C$12)^1</f>
        <v/>
      </c>
      <c r="I3392" s="9">
        <f>((D3392*(1+E3392)^1*(C3392-F3392)-G3392)-MAX((D3392*(1+E3392)^1*(C3392-F3392)-G3392)-B3392/6,0)*'Расчет NPV'!$C$13)/(1+'Расчет NPV'!$C$12)^2</f>
        <v/>
      </c>
      <c r="J3392" s="9">
        <f>((D3392*(1+E3392)^2*(C3392-F3392)-G3392)-MAX((D3392*(1+E3392)^2*(C3392-F3392)-G3392)-B3392/6,0)*'Расчет NPV'!$C$13)/(1+'Расчет NPV'!$C$12)^3</f>
        <v/>
      </c>
      <c r="K3392" s="9">
        <f>((D3392*(1+E3392)^3*(C3392-F3392)-G3392)-MAX((D3392*(1+E3392)^3*(C3392-F3392)-G3392)-B3392/6,0)*'Расчет NPV'!$C$13)/(1+'Расчет NPV'!$C$12)^4</f>
        <v/>
      </c>
      <c r="L3392" s="9">
        <f>((D3392*(1+E3392)^4*(C3392-F3392)-G3392)-MAX((D3392*(1+E3392)^4*(C3392-F3392)-G3392)-B3392/6,0)*'Расчет NPV'!$C$13)/(1+'Расчет NPV'!$C$12)^5</f>
        <v/>
      </c>
      <c r="M3392" s="9">
        <f>((D3392*(1+E3392)^5*(C3392-F3392)-G3392)-MAX((D3392*(1+E3392)^5*(C3392-F3392)-G3392)-B3392/6,0)*'Расчет NPV'!$C$13)/(1+'Расчет NPV'!$C$12)^6</f>
        <v/>
      </c>
      <c r="N3392" s="13">
        <f>SUM(H3392:M3392)-B3392</f>
        <v/>
      </c>
    </row>
    <row r="3393">
      <c r="A3393" t="n">
        <v>3389</v>
      </c>
      <c r="B3393" s="9">
        <f>_xlfn.BETA.INV(RAND(),'Расчет NPV'!$E$5,'Расчет NPV'!$F$5,'Расчет NPV'!$B$5,'Расчет NPV'!$D$5)</f>
        <v/>
      </c>
      <c r="C3393" s="9">
        <f>_xlfn.BETA.INV(RAND(),'Расчет NPV'!$E$6,'Расчет NPV'!$F$6,'Расчет NPV'!$B$6,'Расчет NPV'!$D$6)</f>
        <v/>
      </c>
      <c r="D3393" s="9">
        <f>_xlfn.BETA.INV(RAND(),'Расчет NPV'!$E$7,'Расчет NPV'!$F$7,'Расчет NPV'!$B$7,'Расчет NPV'!$D$7)</f>
        <v/>
      </c>
      <c r="E3393" s="5">
        <f>_xlfn.BETA.INV(RAND(),'Расчет NPV'!$E$8,'Расчет NPV'!$F$8,'Расчет NPV'!$B$8,'Расчет NPV'!$D$8)</f>
        <v/>
      </c>
      <c r="F3393" s="9">
        <f>_xlfn.BETA.INV(RAND(),'Расчет NPV'!$E$9,'Расчет NPV'!$F$9,'Расчет NPV'!$B$9,'Расчет NPV'!$D$9)</f>
        <v/>
      </c>
      <c r="G3393" s="9">
        <f>_xlfn.BETA.INV(RAND(),'Расчет NPV'!$E$10,'Расчет NPV'!$F$10,'Расчет NPV'!$B$10,'Расчет NPV'!$D$10)</f>
        <v/>
      </c>
      <c r="H3393" s="9">
        <f>((D3393*(1+E3393)^0*'Расчет NPV'!$C$14*(C3393-F3393)-G3393)-MAX((D3393*(1+E3393)^0*'Расчет NPV'!$C$14*(C3393-F3393)-G3393)-B3393/6,0)*'Расчет NPV'!$C$13)/(1+'Расчет NPV'!$C$12)^1</f>
        <v/>
      </c>
      <c r="I3393" s="9">
        <f>((D3393*(1+E3393)^1*(C3393-F3393)-G3393)-MAX((D3393*(1+E3393)^1*(C3393-F3393)-G3393)-B3393/6,0)*'Расчет NPV'!$C$13)/(1+'Расчет NPV'!$C$12)^2</f>
        <v/>
      </c>
      <c r="J3393" s="9">
        <f>((D3393*(1+E3393)^2*(C3393-F3393)-G3393)-MAX((D3393*(1+E3393)^2*(C3393-F3393)-G3393)-B3393/6,0)*'Расчет NPV'!$C$13)/(1+'Расчет NPV'!$C$12)^3</f>
        <v/>
      </c>
      <c r="K3393" s="9">
        <f>((D3393*(1+E3393)^3*(C3393-F3393)-G3393)-MAX((D3393*(1+E3393)^3*(C3393-F3393)-G3393)-B3393/6,0)*'Расчет NPV'!$C$13)/(1+'Расчет NPV'!$C$12)^4</f>
        <v/>
      </c>
      <c r="L3393" s="9">
        <f>((D3393*(1+E3393)^4*(C3393-F3393)-G3393)-MAX((D3393*(1+E3393)^4*(C3393-F3393)-G3393)-B3393/6,0)*'Расчет NPV'!$C$13)/(1+'Расчет NPV'!$C$12)^5</f>
        <v/>
      </c>
      <c r="M3393" s="9">
        <f>((D3393*(1+E3393)^5*(C3393-F3393)-G3393)-MAX((D3393*(1+E3393)^5*(C3393-F3393)-G3393)-B3393/6,0)*'Расчет NPV'!$C$13)/(1+'Расчет NPV'!$C$12)^6</f>
        <v/>
      </c>
      <c r="N3393" s="13">
        <f>SUM(H3393:M3393)-B3393</f>
        <v/>
      </c>
    </row>
    <row r="3394">
      <c r="A3394" t="n">
        <v>3390</v>
      </c>
      <c r="B3394" s="9">
        <f>_xlfn.BETA.INV(RAND(),'Расчет NPV'!$E$5,'Расчет NPV'!$F$5,'Расчет NPV'!$B$5,'Расчет NPV'!$D$5)</f>
        <v/>
      </c>
      <c r="C3394" s="9">
        <f>_xlfn.BETA.INV(RAND(),'Расчет NPV'!$E$6,'Расчет NPV'!$F$6,'Расчет NPV'!$B$6,'Расчет NPV'!$D$6)</f>
        <v/>
      </c>
      <c r="D3394" s="9">
        <f>_xlfn.BETA.INV(RAND(),'Расчет NPV'!$E$7,'Расчет NPV'!$F$7,'Расчет NPV'!$B$7,'Расчет NPV'!$D$7)</f>
        <v/>
      </c>
      <c r="E3394" s="5">
        <f>_xlfn.BETA.INV(RAND(),'Расчет NPV'!$E$8,'Расчет NPV'!$F$8,'Расчет NPV'!$B$8,'Расчет NPV'!$D$8)</f>
        <v/>
      </c>
      <c r="F3394" s="9">
        <f>_xlfn.BETA.INV(RAND(),'Расчет NPV'!$E$9,'Расчет NPV'!$F$9,'Расчет NPV'!$B$9,'Расчет NPV'!$D$9)</f>
        <v/>
      </c>
      <c r="G3394" s="9">
        <f>_xlfn.BETA.INV(RAND(),'Расчет NPV'!$E$10,'Расчет NPV'!$F$10,'Расчет NPV'!$B$10,'Расчет NPV'!$D$10)</f>
        <v/>
      </c>
      <c r="H3394" s="9">
        <f>((D3394*(1+E3394)^0*'Расчет NPV'!$C$14*(C3394-F3394)-G3394)-MAX((D3394*(1+E3394)^0*'Расчет NPV'!$C$14*(C3394-F3394)-G3394)-B3394/6,0)*'Расчет NPV'!$C$13)/(1+'Расчет NPV'!$C$12)^1</f>
        <v/>
      </c>
      <c r="I3394" s="9">
        <f>((D3394*(1+E3394)^1*(C3394-F3394)-G3394)-MAX((D3394*(1+E3394)^1*(C3394-F3394)-G3394)-B3394/6,0)*'Расчет NPV'!$C$13)/(1+'Расчет NPV'!$C$12)^2</f>
        <v/>
      </c>
      <c r="J3394" s="9">
        <f>((D3394*(1+E3394)^2*(C3394-F3394)-G3394)-MAX((D3394*(1+E3394)^2*(C3394-F3394)-G3394)-B3394/6,0)*'Расчет NPV'!$C$13)/(1+'Расчет NPV'!$C$12)^3</f>
        <v/>
      </c>
      <c r="K3394" s="9">
        <f>((D3394*(1+E3394)^3*(C3394-F3394)-G3394)-MAX((D3394*(1+E3394)^3*(C3394-F3394)-G3394)-B3394/6,0)*'Расчет NPV'!$C$13)/(1+'Расчет NPV'!$C$12)^4</f>
        <v/>
      </c>
      <c r="L3394" s="9">
        <f>((D3394*(1+E3394)^4*(C3394-F3394)-G3394)-MAX((D3394*(1+E3394)^4*(C3394-F3394)-G3394)-B3394/6,0)*'Расчет NPV'!$C$13)/(1+'Расчет NPV'!$C$12)^5</f>
        <v/>
      </c>
      <c r="M3394" s="9">
        <f>((D3394*(1+E3394)^5*(C3394-F3394)-G3394)-MAX((D3394*(1+E3394)^5*(C3394-F3394)-G3394)-B3394/6,0)*'Расчет NPV'!$C$13)/(1+'Расчет NPV'!$C$12)^6</f>
        <v/>
      </c>
      <c r="N3394" s="13">
        <f>SUM(H3394:M3394)-B3394</f>
        <v/>
      </c>
    </row>
    <row r="3395">
      <c r="A3395" t="n">
        <v>3391</v>
      </c>
      <c r="B3395" s="9">
        <f>_xlfn.BETA.INV(RAND(),'Расчет NPV'!$E$5,'Расчет NPV'!$F$5,'Расчет NPV'!$B$5,'Расчет NPV'!$D$5)</f>
        <v/>
      </c>
      <c r="C3395" s="9">
        <f>_xlfn.BETA.INV(RAND(),'Расчет NPV'!$E$6,'Расчет NPV'!$F$6,'Расчет NPV'!$B$6,'Расчет NPV'!$D$6)</f>
        <v/>
      </c>
      <c r="D3395" s="9">
        <f>_xlfn.BETA.INV(RAND(),'Расчет NPV'!$E$7,'Расчет NPV'!$F$7,'Расчет NPV'!$B$7,'Расчет NPV'!$D$7)</f>
        <v/>
      </c>
      <c r="E3395" s="5">
        <f>_xlfn.BETA.INV(RAND(),'Расчет NPV'!$E$8,'Расчет NPV'!$F$8,'Расчет NPV'!$B$8,'Расчет NPV'!$D$8)</f>
        <v/>
      </c>
      <c r="F3395" s="9">
        <f>_xlfn.BETA.INV(RAND(),'Расчет NPV'!$E$9,'Расчет NPV'!$F$9,'Расчет NPV'!$B$9,'Расчет NPV'!$D$9)</f>
        <v/>
      </c>
      <c r="G3395" s="9">
        <f>_xlfn.BETA.INV(RAND(),'Расчет NPV'!$E$10,'Расчет NPV'!$F$10,'Расчет NPV'!$B$10,'Расчет NPV'!$D$10)</f>
        <v/>
      </c>
      <c r="H3395" s="9">
        <f>((D3395*(1+E3395)^0*'Расчет NPV'!$C$14*(C3395-F3395)-G3395)-MAX((D3395*(1+E3395)^0*'Расчет NPV'!$C$14*(C3395-F3395)-G3395)-B3395/6,0)*'Расчет NPV'!$C$13)/(1+'Расчет NPV'!$C$12)^1</f>
        <v/>
      </c>
      <c r="I3395" s="9">
        <f>((D3395*(1+E3395)^1*(C3395-F3395)-G3395)-MAX((D3395*(1+E3395)^1*(C3395-F3395)-G3395)-B3395/6,0)*'Расчет NPV'!$C$13)/(1+'Расчет NPV'!$C$12)^2</f>
        <v/>
      </c>
      <c r="J3395" s="9">
        <f>((D3395*(1+E3395)^2*(C3395-F3395)-G3395)-MAX((D3395*(1+E3395)^2*(C3395-F3395)-G3395)-B3395/6,0)*'Расчет NPV'!$C$13)/(1+'Расчет NPV'!$C$12)^3</f>
        <v/>
      </c>
      <c r="K3395" s="9">
        <f>((D3395*(1+E3395)^3*(C3395-F3395)-G3395)-MAX((D3395*(1+E3395)^3*(C3395-F3395)-G3395)-B3395/6,0)*'Расчет NPV'!$C$13)/(1+'Расчет NPV'!$C$12)^4</f>
        <v/>
      </c>
      <c r="L3395" s="9">
        <f>((D3395*(1+E3395)^4*(C3395-F3395)-G3395)-MAX((D3395*(1+E3395)^4*(C3395-F3395)-G3395)-B3395/6,0)*'Расчет NPV'!$C$13)/(1+'Расчет NPV'!$C$12)^5</f>
        <v/>
      </c>
      <c r="M3395" s="9">
        <f>((D3395*(1+E3395)^5*(C3395-F3395)-G3395)-MAX((D3395*(1+E3395)^5*(C3395-F3395)-G3395)-B3395/6,0)*'Расчет NPV'!$C$13)/(1+'Расчет NPV'!$C$12)^6</f>
        <v/>
      </c>
      <c r="N3395" s="13">
        <f>SUM(H3395:M3395)-B3395</f>
        <v/>
      </c>
    </row>
    <row r="3396">
      <c r="A3396" t="n">
        <v>3392</v>
      </c>
      <c r="B3396" s="9">
        <f>_xlfn.BETA.INV(RAND(),'Расчет NPV'!$E$5,'Расчет NPV'!$F$5,'Расчет NPV'!$B$5,'Расчет NPV'!$D$5)</f>
        <v/>
      </c>
      <c r="C3396" s="9">
        <f>_xlfn.BETA.INV(RAND(),'Расчет NPV'!$E$6,'Расчет NPV'!$F$6,'Расчет NPV'!$B$6,'Расчет NPV'!$D$6)</f>
        <v/>
      </c>
      <c r="D3396" s="9">
        <f>_xlfn.BETA.INV(RAND(),'Расчет NPV'!$E$7,'Расчет NPV'!$F$7,'Расчет NPV'!$B$7,'Расчет NPV'!$D$7)</f>
        <v/>
      </c>
      <c r="E3396" s="5">
        <f>_xlfn.BETA.INV(RAND(),'Расчет NPV'!$E$8,'Расчет NPV'!$F$8,'Расчет NPV'!$B$8,'Расчет NPV'!$D$8)</f>
        <v/>
      </c>
      <c r="F3396" s="9">
        <f>_xlfn.BETA.INV(RAND(),'Расчет NPV'!$E$9,'Расчет NPV'!$F$9,'Расчет NPV'!$B$9,'Расчет NPV'!$D$9)</f>
        <v/>
      </c>
      <c r="G3396" s="9">
        <f>_xlfn.BETA.INV(RAND(),'Расчет NPV'!$E$10,'Расчет NPV'!$F$10,'Расчет NPV'!$B$10,'Расчет NPV'!$D$10)</f>
        <v/>
      </c>
      <c r="H3396" s="9">
        <f>((D3396*(1+E3396)^0*'Расчет NPV'!$C$14*(C3396-F3396)-G3396)-MAX((D3396*(1+E3396)^0*'Расчет NPV'!$C$14*(C3396-F3396)-G3396)-B3396/6,0)*'Расчет NPV'!$C$13)/(1+'Расчет NPV'!$C$12)^1</f>
        <v/>
      </c>
      <c r="I3396" s="9">
        <f>((D3396*(1+E3396)^1*(C3396-F3396)-G3396)-MAX((D3396*(1+E3396)^1*(C3396-F3396)-G3396)-B3396/6,0)*'Расчет NPV'!$C$13)/(1+'Расчет NPV'!$C$12)^2</f>
        <v/>
      </c>
      <c r="J3396" s="9">
        <f>((D3396*(1+E3396)^2*(C3396-F3396)-G3396)-MAX((D3396*(1+E3396)^2*(C3396-F3396)-G3396)-B3396/6,0)*'Расчет NPV'!$C$13)/(1+'Расчет NPV'!$C$12)^3</f>
        <v/>
      </c>
      <c r="K3396" s="9">
        <f>((D3396*(1+E3396)^3*(C3396-F3396)-G3396)-MAX((D3396*(1+E3396)^3*(C3396-F3396)-G3396)-B3396/6,0)*'Расчет NPV'!$C$13)/(1+'Расчет NPV'!$C$12)^4</f>
        <v/>
      </c>
      <c r="L3396" s="9">
        <f>((D3396*(1+E3396)^4*(C3396-F3396)-G3396)-MAX((D3396*(1+E3396)^4*(C3396-F3396)-G3396)-B3396/6,0)*'Расчет NPV'!$C$13)/(1+'Расчет NPV'!$C$12)^5</f>
        <v/>
      </c>
      <c r="M3396" s="9">
        <f>((D3396*(1+E3396)^5*(C3396-F3396)-G3396)-MAX((D3396*(1+E3396)^5*(C3396-F3396)-G3396)-B3396/6,0)*'Расчет NPV'!$C$13)/(1+'Расчет NPV'!$C$12)^6</f>
        <v/>
      </c>
      <c r="N3396" s="13">
        <f>SUM(H3396:M3396)-B3396</f>
        <v/>
      </c>
    </row>
    <row r="3397">
      <c r="A3397" t="n">
        <v>3393</v>
      </c>
      <c r="B3397" s="9">
        <f>_xlfn.BETA.INV(RAND(),'Расчет NPV'!$E$5,'Расчет NPV'!$F$5,'Расчет NPV'!$B$5,'Расчет NPV'!$D$5)</f>
        <v/>
      </c>
      <c r="C3397" s="9">
        <f>_xlfn.BETA.INV(RAND(),'Расчет NPV'!$E$6,'Расчет NPV'!$F$6,'Расчет NPV'!$B$6,'Расчет NPV'!$D$6)</f>
        <v/>
      </c>
      <c r="D3397" s="9">
        <f>_xlfn.BETA.INV(RAND(),'Расчет NPV'!$E$7,'Расчет NPV'!$F$7,'Расчет NPV'!$B$7,'Расчет NPV'!$D$7)</f>
        <v/>
      </c>
      <c r="E3397" s="5">
        <f>_xlfn.BETA.INV(RAND(),'Расчет NPV'!$E$8,'Расчет NPV'!$F$8,'Расчет NPV'!$B$8,'Расчет NPV'!$D$8)</f>
        <v/>
      </c>
      <c r="F3397" s="9">
        <f>_xlfn.BETA.INV(RAND(),'Расчет NPV'!$E$9,'Расчет NPV'!$F$9,'Расчет NPV'!$B$9,'Расчет NPV'!$D$9)</f>
        <v/>
      </c>
      <c r="G3397" s="9">
        <f>_xlfn.BETA.INV(RAND(),'Расчет NPV'!$E$10,'Расчет NPV'!$F$10,'Расчет NPV'!$B$10,'Расчет NPV'!$D$10)</f>
        <v/>
      </c>
      <c r="H3397" s="9">
        <f>((D3397*(1+E3397)^0*'Расчет NPV'!$C$14*(C3397-F3397)-G3397)-MAX((D3397*(1+E3397)^0*'Расчет NPV'!$C$14*(C3397-F3397)-G3397)-B3397/6,0)*'Расчет NPV'!$C$13)/(1+'Расчет NPV'!$C$12)^1</f>
        <v/>
      </c>
      <c r="I3397" s="9">
        <f>((D3397*(1+E3397)^1*(C3397-F3397)-G3397)-MAX((D3397*(1+E3397)^1*(C3397-F3397)-G3397)-B3397/6,0)*'Расчет NPV'!$C$13)/(1+'Расчет NPV'!$C$12)^2</f>
        <v/>
      </c>
      <c r="J3397" s="9">
        <f>((D3397*(1+E3397)^2*(C3397-F3397)-G3397)-MAX((D3397*(1+E3397)^2*(C3397-F3397)-G3397)-B3397/6,0)*'Расчет NPV'!$C$13)/(1+'Расчет NPV'!$C$12)^3</f>
        <v/>
      </c>
      <c r="K3397" s="9">
        <f>((D3397*(1+E3397)^3*(C3397-F3397)-G3397)-MAX((D3397*(1+E3397)^3*(C3397-F3397)-G3397)-B3397/6,0)*'Расчет NPV'!$C$13)/(1+'Расчет NPV'!$C$12)^4</f>
        <v/>
      </c>
      <c r="L3397" s="9">
        <f>((D3397*(1+E3397)^4*(C3397-F3397)-G3397)-MAX((D3397*(1+E3397)^4*(C3397-F3397)-G3397)-B3397/6,0)*'Расчет NPV'!$C$13)/(1+'Расчет NPV'!$C$12)^5</f>
        <v/>
      </c>
      <c r="M3397" s="9">
        <f>((D3397*(1+E3397)^5*(C3397-F3397)-G3397)-MAX((D3397*(1+E3397)^5*(C3397-F3397)-G3397)-B3397/6,0)*'Расчет NPV'!$C$13)/(1+'Расчет NPV'!$C$12)^6</f>
        <v/>
      </c>
      <c r="N3397" s="13">
        <f>SUM(H3397:M3397)-B3397</f>
        <v/>
      </c>
    </row>
    <row r="3398">
      <c r="A3398" t="n">
        <v>3394</v>
      </c>
      <c r="B3398" s="9">
        <f>_xlfn.BETA.INV(RAND(),'Расчет NPV'!$E$5,'Расчет NPV'!$F$5,'Расчет NPV'!$B$5,'Расчет NPV'!$D$5)</f>
        <v/>
      </c>
      <c r="C3398" s="9">
        <f>_xlfn.BETA.INV(RAND(),'Расчет NPV'!$E$6,'Расчет NPV'!$F$6,'Расчет NPV'!$B$6,'Расчет NPV'!$D$6)</f>
        <v/>
      </c>
      <c r="D3398" s="9">
        <f>_xlfn.BETA.INV(RAND(),'Расчет NPV'!$E$7,'Расчет NPV'!$F$7,'Расчет NPV'!$B$7,'Расчет NPV'!$D$7)</f>
        <v/>
      </c>
      <c r="E3398" s="5">
        <f>_xlfn.BETA.INV(RAND(),'Расчет NPV'!$E$8,'Расчет NPV'!$F$8,'Расчет NPV'!$B$8,'Расчет NPV'!$D$8)</f>
        <v/>
      </c>
      <c r="F3398" s="9">
        <f>_xlfn.BETA.INV(RAND(),'Расчет NPV'!$E$9,'Расчет NPV'!$F$9,'Расчет NPV'!$B$9,'Расчет NPV'!$D$9)</f>
        <v/>
      </c>
      <c r="G3398" s="9">
        <f>_xlfn.BETA.INV(RAND(),'Расчет NPV'!$E$10,'Расчет NPV'!$F$10,'Расчет NPV'!$B$10,'Расчет NPV'!$D$10)</f>
        <v/>
      </c>
      <c r="H3398" s="9">
        <f>((D3398*(1+E3398)^0*'Расчет NPV'!$C$14*(C3398-F3398)-G3398)-MAX((D3398*(1+E3398)^0*'Расчет NPV'!$C$14*(C3398-F3398)-G3398)-B3398/6,0)*'Расчет NPV'!$C$13)/(1+'Расчет NPV'!$C$12)^1</f>
        <v/>
      </c>
      <c r="I3398" s="9">
        <f>((D3398*(1+E3398)^1*(C3398-F3398)-G3398)-MAX((D3398*(1+E3398)^1*(C3398-F3398)-G3398)-B3398/6,0)*'Расчет NPV'!$C$13)/(1+'Расчет NPV'!$C$12)^2</f>
        <v/>
      </c>
      <c r="J3398" s="9">
        <f>((D3398*(1+E3398)^2*(C3398-F3398)-G3398)-MAX((D3398*(1+E3398)^2*(C3398-F3398)-G3398)-B3398/6,0)*'Расчет NPV'!$C$13)/(1+'Расчет NPV'!$C$12)^3</f>
        <v/>
      </c>
      <c r="K3398" s="9">
        <f>((D3398*(1+E3398)^3*(C3398-F3398)-G3398)-MAX((D3398*(1+E3398)^3*(C3398-F3398)-G3398)-B3398/6,0)*'Расчет NPV'!$C$13)/(1+'Расчет NPV'!$C$12)^4</f>
        <v/>
      </c>
      <c r="L3398" s="9">
        <f>((D3398*(1+E3398)^4*(C3398-F3398)-G3398)-MAX((D3398*(1+E3398)^4*(C3398-F3398)-G3398)-B3398/6,0)*'Расчет NPV'!$C$13)/(1+'Расчет NPV'!$C$12)^5</f>
        <v/>
      </c>
      <c r="M3398" s="9">
        <f>((D3398*(1+E3398)^5*(C3398-F3398)-G3398)-MAX((D3398*(1+E3398)^5*(C3398-F3398)-G3398)-B3398/6,0)*'Расчет NPV'!$C$13)/(1+'Расчет NPV'!$C$12)^6</f>
        <v/>
      </c>
      <c r="N3398" s="13">
        <f>SUM(H3398:M3398)-B3398</f>
        <v/>
      </c>
    </row>
    <row r="3399">
      <c r="A3399" t="n">
        <v>3395</v>
      </c>
      <c r="B3399" s="9">
        <f>_xlfn.BETA.INV(RAND(),'Расчет NPV'!$E$5,'Расчет NPV'!$F$5,'Расчет NPV'!$B$5,'Расчет NPV'!$D$5)</f>
        <v/>
      </c>
      <c r="C3399" s="9">
        <f>_xlfn.BETA.INV(RAND(),'Расчет NPV'!$E$6,'Расчет NPV'!$F$6,'Расчет NPV'!$B$6,'Расчет NPV'!$D$6)</f>
        <v/>
      </c>
      <c r="D3399" s="9">
        <f>_xlfn.BETA.INV(RAND(),'Расчет NPV'!$E$7,'Расчет NPV'!$F$7,'Расчет NPV'!$B$7,'Расчет NPV'!$D$7)</f>
        <v/>
      </c>
      <c r="E3399" s="5">
        <f>_xlfn.BETA.INV(RAND(),'Расчет NPV'!$E$8,'Расчет NPV'!$F$8,'Расчет NPV'!$B$8,'Расчет NPV'!$D$8)</f>
        <v/>
      </c>
      <c r="F3399" s="9">
        <f>_xlfn.BETA.INV(RAND(),'Расчет NPV'!$E$9,'Расчет NPV'!$F$9,'Расчет NPV'!$B$9,'Расчет NPV'!$D$9)</f>
        <v/>
      </c>
      <c r="G3399" s="9">
        <f>_xlfn.BETA.INV(RAND(),'Расчет NPV'!$E$10,'Расчет NPV'!$F$10,'Расчет NPV'!$B$10,'Расчет NPV'!$D$10)</f>
        <v/>
      </c>
      <c r="H3399" s="9">
        <f>((D3399*(1+E3399)^0*'Расчет NPV'!$C$14*(C3399-F3399)-G3399)-MAX((D3399*(1+E3399)^0*'Расчет NPV'!$C$14*(C3399-F3399)-G3399)-B3399/6,0)*'Расчет NPV'!$C$13)/(1+'Расчет NPV'!$C$12)^1</f>
        <v/>
      </c>
      <c r="I3399" s="9">
        <f>((D3399*(1+E3399)^1*(C3399-F3399)-G3399)-MAX((D3399*(1+E3399)^1*(C3399-F3399)-G3399)-B3399/6,0)*'Расчет NPV'!$C$13)/(1+'Расчет NPV'!$C$12)^2</f>
        <v/>
      </c>
      <c r="J3399" s="9">
        <f>((D3399*(1+E3399)^2*(C3399-F3399)-G3399)-MAX((D3399*(1+E3399)^2*(C3399-F3399)-G3399)-B3399/6,0)*'Расчет NPV'!$C$13)/(1+'Расчет NPV'!$C$12)^3</f>
        <v/>
      </c>
      <c r="K3399" s="9">
        <f>((D3399*(1+E3399)^3*(C3399-F3399)-G3399)-MAX((D3399*(1+E3399)^3*(C3399-F3399)-G3399)-B3399/6,0)*'Расчет NPV'!$C$13)/(1+'Расчет NPV'!$C$12)^4</f>
        <v/>
      </c>
      <c r="L3399" s="9">
        <f>((D3399*(1+E3399)^4*(C3399-F3399)-G3399)-MAX((D3399*(1+E3399)^4*(C3399-F3399)-G3399)-B3399/6,0)*'Расчет NPV'!$C$13)/(1+'Расчет NPV'!$C$12)^5</f>
        <v/>
      </c>
      <c r="M3399" s="9">
        <f>((D3399*(1+E3399)^5*(C3399-F3399)-G3399)-MAX((D3399*(1+E3399)^5*(C3399-F3399)-G3399)-B3399/6,0)*'Расчет NPV'!$C$13)/(1+'Расчет NPV'!$C$12)^6</f>
        <v/>
      </c>
      <c r="N3399" s="13">
        <f>SUM(H3399:M3399)-B3399</f>
        <v/>
      </c>
    </row>
    <row r="3400">
      <c r="A3400" t="n">
        <v>3396</v>
      </c>
      <c r="B3400" s="9">
        <f>_xlfn.BETA.INV(RAND(),'Расчет NPV'!$E$5,'Расчет NPV'!$F$5,'Расчет NPV'!$B$5,'Расчет NPV'!$D$5)</f>
        <v/>
      </c>
      <c r="C3400" s="9">
        <f>_xlfn.BETA.INV(RAND(),'Расчет NPV'!$E$6,'Расчет NPV'!$F$6,'Расчет NPV'!$B$6,'Расчет NPV'!$D$6)</f>
        <v/>
      </c>
      <c r="D3400" s="9">
        <f>_xlfn.BETA.INV(RAND(),'Расчет NPV'!$E$7,'Расчет NPV'!$F$7,'Расчет NPV'!$B$7,'Расчет NPV'!$D$7)</f>
        <v/>
      </c>
      <c r="E3400" s="5">
        <f>_xlfn.BETA.INV(RAND(),'Расчет NPV'!$E$8,'Расчет NPV'!$F$8,'Расчет NPV'!$B$8,'Расчет NPV'!$D$8)</f>
        <v/>
      </c>
      <c r="F3400" s="9">
        <f>_xlfn.BETA.INV(RAND(),'Расчет NPV'!$E$9,'Расчет NPV'!$F$9,'Расчет NPV'!$B$9,'Расчет NPV'!$D$9)</f>
        <v/>
      </c>
      <c r="G3400" s="9">
        <f>_xlfn.BETA.INV(RAND(),'Расчет NPV'!$E$10,'Расчет NPV'!$F$10,'Расчет NPV'!$B$10,'Расчет NPV'!$D$10)</f>
        <v/>
      </c>
      <c r="H3400" s="9">
        <f>((D3400*(1+E3400)^0*'Расчет NPV'!$C$14*(C3400-F3400)-G3400)-MAX((D3400*(1+E3400)^0*'Расчет NPV'!$C$14*(C3400-F3400)-G3400)-B3400/6,0)*'Расчет NPV'!$C$13)/(1+'Расчет NPV'!$C$12)^1</f>
        <v/>
      </c>
      <c r="I3400" s="9">
        <f>((D3400*(1+E3400)^1*(C3400-F3400)-G3400)-MAX((D3400*(1+E3400)^1*(C3400-F3400)-G3400)-B3400/6,0)*'Расчет NPV'!$C$13)/(1+'Расчет NPV'!$C$12)^2</f>
        <v/>
      </c>
      <c r="J3400" s="9">
        <f>((D3400*(1+E3400)^2*(C3400-F3400)-G3400)-MAX((D3400*(1+E3400)^2*(C3400-F3400)-G3400)-B3400/6,0)*'Расчет NPV'!$C$13)/(1+'Расчет NPV'!$C$12)^3</f>
        <v/>
      </c>
      <c r="K3400" s="9">
        <f>((D3400*(1+E3400)^3*(C3400-F3400)-G3400)-MAX((D3400*(1+E3400)^3*(C3400-F3400)-G3400)-B3400/6,0)*'Расчет NPV'!$C$13)/(1+'Расчет NPV'!$C$12)^4</f>
        <v/>
      </c>
      <c r="L3400" s="9">
        <f>((D3400*(1+E3400)^4*(C3400-F3400)-G3400)-MAX((D3400*(1+E3400)^4*(C3400-F3400)-G3400)-B3400/6,0)*'Расчет NPV'!$C$13)/(1+'Расчет NPV'!$C$12)^5</f>
        <v/>
      </c>
      <c r="M3400" s="9">
        <f>((D3400*(1+E3400)^5*(C3400-F3400)-G3400)-MAX((D3400*(1+E3400)^5*(C3400-F3400)-G3400)-B3400/6,0)*'Расчет NPV'!$C$13)/(1+'Расчет NPV'!$C$12)^6</f>
        <v/>
      </c>
      <c r="N3400" s="13">
        <f>SUM(H3400:M3400)-B3400</f>
        <v/>
      </c>
    </row>
    <row r="3401">
      <c r="A3401" t="n">
        <v>3397</v>
      </c>
      <c r="B3401" s="9">
        <f>_xlfn.BETA.INV(RAND(),'Расчет NPV'!$E$5,'Расчет NPV'!$F$5,'Расчет NPV'!$B$5,'Расчет NPV'!$D$5)</f>
        <v/>
      </c>
      <c r="C3401" s="9">
        <f>_xlfn.BETA.INV(RAND(),'Расчет NPV'!$E$6,'Расчет NPV'!$F$6,'Расчет NPV'!$B$6,'Расчет NPV'!$D$6)</f>
        <v/>
      </c>
      <c r="D3401" s="9">
        <f>_xlfn.BETA.INV(RAND(),'Расчет NPV'!$E$7,'Расчет NPV'!$F$7,'Расчет NPV'!$B$7,'Расчет NPV'!$D$7)</f>
        <v/>
      </c>
      <c r="E3401" s="5">
        <f>_xlfn.BETA.INV(RAND(),'Расчет NPV'!$E$8,'Расчет NPV'!$F$8,'Расчет NPV'!$B$8,'Расчет NPV'!$D$8)</f>
        <v/>
      </c>
      <c r="F3401" s="9">
        <f>_xlfn.BETA.INV(RAND(),'Расчет NPV'!$E$9,'Расчет NPV'!$F$9,'Расчет NPV'!$B$9,'Расчет NPV'!$D$9)</f>
        <v/>
      </c>
      <c r="G3401" s="9">
        <f>_xlfn.BETA.INV(RAND(),'Расчет NPV'!$E$10,'Расчет NPV'!$F$10,'Расчет NPV'!$B$10,'Расчет NPV'!$D$10)</f>
        <v/>
      </c>
      <c r="H3401" s="9">
        <f>((D3401*(1+E3401)^0*'Расчет NPV'!$C$14*(C3401-F3401)-G3401)-MAX((D3401*(1+E3401)^0*'Расчет NPV'!$C$14*(C3401-F3401)-G3401)-B3401/6,0)*'Расчет NPV'!$C$13)/(1+'Расчет NPV'!$C$12)^1</f>
        <v/>
      </c>
      <c r="I3401" s="9">
        <f>((D3401*(1+E3401)^1*(C3401-F3401)-G3401)-MAX((D3401*(1+E3401)^1*(C3401-F3401)-G3401)-B3401/6,0)*'Расчет NPV'!$C$13)/(1+'Расчет NPV'!$C$12)^2</f>
        <v/>
      </c>
      <c r="J3401" s="9">
        <f>((D3401*(1+E3401)^2*(C3401-F3401)-G3401)-MAX((D3401*(1+E3401)^2*(C3401-F3401)-G3401)-B3401/6,0)*'Расчет NPV'!$C$13)/(1+'Расчет NPV'!$C$12)^3</f>
        <v/>
      </c>
      <c r="K3401" s="9">
        <f>((D3401*(1+E3401)^3*(C3401-F3401)-G3401)-MAX((D3401*(1+E3401)^3*(C3401-F3401)-G3401)-B3401/6,0)*'Расчет NPV'!$C$13)/(1+'Расчет NPV'!$C$12)^4</f>
        <v/>
      </c>
      <c r="L3401" s="9">
        <f>((D3401*(1+E3401)^4*(C3401-F3401)-G3401)-MAX((D3401*(1+E3401)^4*(C3401-F3401)-G3401)-B3401/6,0)*'Расчет NPV'!$C$13)/(1+'Расчет NPV'!$C$12)^5</f>
        <v/>
      </c>
      <c r="M3401" s="9">
        <f>((D3401*(1+E3401)^5*(C3401-F3401)-G3401)-MAX((D3401*(1+E3401)^5*(C3401-F3401)-G3401)-B3401/6,0)*'Расчет NPV'!$C$13)/(1+'Расчет NPV'!$C$12)^6</f>
        <v/>
      </c>
      <c r="N3401" s="13">
        <f>SUM(H3401:M3401)-B3401</f>
        <v/>
      </c>
    </row>
    <row r="3402">
      <c r="A3402" t="n">
        <v>3398</v>
      </c>
      <c r="B3402" s="9">
        <f>_xlfn.BETA.INV(RAND(),'Расчет NPV'!$E$5,'Расчет NPV'!$F$5,'Расчет NPV'!$B$5,'Расчет NPV'!$D$5)</f>
        <v/>
      </c>
      <c r="C3402" s="9">
        <f>_xlfn.BETA.INV(RAND(),'Расчет NPV'!$E$6,'Расчет NPV'!$F$6,'Расчет NPV'!$B$6,'Расчет NPV'!$D$6)</f>
        <v/>
      </c>
      <c r="D3402" s="9">
        <f>_xlfn.BETA.INV(RAND(),'Расчет NPV'!$E$7,'Расчет NPV'!$F$7,'Расчет NPV'!$B$7,'Расчет NPV'!$D$7)</f>
        <v/>
      </c>
      <c r="E3402" s="5">
        <f>_xlfn.BETA.INV(RAND(),'Расчет NPV'!$E$8,'Расчет NPV'!$F$8,'Расчет NPV'!$B$8,'Расчет NPV'!$D$8)</f>
        <v/>
      </c>
      <c r="F3402" s="9">
        <f>_xlfn.BETA.INV(RAND(),'Расчет NPV'!$E$9,'Расчет NPV'!$F$9,'Расчет NPV'!$B$9,'Расчет NPV'!$D$9)</f>
        <v/>
      </c>
      <c r="G3402" s="9">
        <f>_xlfn.BETA.INV(RAND(),'Расчет NPV'!$E$10,'Расчет NPV'!$F$10,'Расчет NPV'!$B$10,'Расчет NPV'!$D$10)</f>
        <v/>
      </c>
      <c r="H3402" s="9">
        <f>((D3402*(1+E3402)^0*'Расчет NPV'!$C$14*(C3402-F3402)-G3402)-MAX((D3402*(1+E3402)^0*'Расчет NPV'!$C$14*(C3402-F3402)-G3402)-B3402/6,0)*'Расчет NPV'!$C$13)/(1+'Расчет NPV'!$C$12)^1</f>
        <v/>
      </c>
      <c r="I3402" s="9">
        <f>((D3402*(1+E3402)^1*(C3402-F3402)-G3402)-MAX((D3402*(1+E3402)^1*(C3402-F3402)-G3402)-B3402/6,0)*'Расчет NPV'!$C$13)/(1+'Расчет NPV'!$C$12)^2</f>
        <v/>
      </c>
      <c r="J3402" s="9">
        <f>((D3402*(1+E3402)^2*(C3402-F3402)-G3402)-MAX((D3402*(1+E3402)^2*(C3402-F3402)-G3402)-B3402/6,0)*'Расчет NPV'!$C$13)/(1+'Расчет NPV'!$C$12)^3</f>
        <v/>
      </c>
      <c r="K3402" s="9">
        <f>((D3402*(1+E3402)^3*(C3402-F3402)-G3402)-MAX((D3402*(1+E3402)^3*(C3402-F3402)-G3402)-B3402/6,0)*'Расчет NPV'!$C$13)/(1+'Расчет NPV'!$C$12)^4</f>
        <v/>
      </c>
      <c r="L3402" s="9">
        <f>((D3402*(1+E3402)^4*(C3402-F3402)-G3402)-MAX((D3402*(1+E3402)^4*(C3402-F3402)-G3402)-B3402/6,0)*'Расчет NPV'!$C$13)/(1+'Расчет NPV'!$C$12)^5</f>
        <v/>
      </c>
      <c r="M3402" s="9">
        <f>((D3402*(1+E3402)^5*(C3402-F3402)-G3402)-MAX((D3402*(1+E3402)^5*(C3402-F3402)-G3402)-B3402/6,0)*'Расчет NPV'!$C$13)/(1+'Расчет NPV'!$C$12)^6</f>
        <v/>
      </c>
      <c r="N3402" s="13">
        <f>SUM(H3402:M3402)-B3402</f>
        <v/>
      </c>
    </row>
    <row r="3403">
      <c r="A3403" t="n">
        <v>3399</v>
      </c>
      <c r="B3403" s="9">
        <f>_xlfn.BETA.INV(RAND(),'Расчет NPV'!$E$5,'Расчет NPV'!$F$5,'Расчет NPV'!$B$5,'Расчет NPV'!$D$5)</f>
        <v/>
      </c>
      <c r="C3403" s="9">
        <f>_xlfn.BETA.INV(RAND(),'Расчет NPV'!$E$6,'Расчет NPV'!$F$6,'Расчет NPV'!$B$6,'Расчет NPV'!$D$6)</f>
        <v/>
      </c>
      <c r="D3403" s="9">
        <f>_xlfn.BETA.INV(RAND(),'Расчет NPV'!$E$7,'Расчет NPV'!$F$7,'Расчет NPV'!$B$7,'Расчет NPV'!$D$7)</f>
        <v/>
      </c>
      <c r="E3403" s="5">
        <f>_xlfn.BETA.INV(RAND(),'Расчет NPV'!$E$8,'Расчет NPV'!$F$8,'Расчет NPV'!$B$8,'Расчет NPV'!$D$8)</f>
        <v/>
      </c>
      <c r="F3403" s="9">
        <f>_xlfn.BETA.INV(RAND(),'Расчет NPV'!$E$9,'Расчет NPV'!$F$9,'Расчет NPV'!$B$9,'Расчет NPV'!$D$9)</f>
        <v/>
      </c>
      <c r="G3403" s="9">
        <f>_xlfn.BETA.INV(RAND(),'Расчет NPV'!$E$10,'Расчет NPV'!$F$10,'Расчет NPV'!$B$10,'Расчет NPV'!$D$10)</f>
        <v/>
      </c>
      <c r="H3403" s="9">
        <f>((D3403*(1+E3403)^0*'Расчет NPV'!$C$14*(C3403-F3403)-G3403)-MAX((D3403*(1+E3403)^0*'Расчет NPV'!$C$14*(C3403-F3403)-G3403)-B3403/6,0)*'Расчет NPV'!$C$13)/(1+'Расчет NPV'!$C$12)^1</f>
        <v/>
      </c>
      <c r="I3403" s="9">
        <f>((D3403*(1+E3403)^1*(C3403-F3403)-G3403)-MAX((D3403*(1+E3403)^1*(C3403-F3403)-G3403)-B3403/6,0)*'Расчет NPV'!$C$13)/(1+'Расчет NPV'!$C$12)^2</f>
        <v/>
      </c>
      <c r="J3403" s="9">
        <f>((D3403*(1+E3403)^2*(C3403-F3403)-G3403)-MAX((D3403*(1+E3403)^2*(C3403-F3403)-G3403)-B3403/6,0)*'Расчет NPV'!$C$13)/(1+'Расчет NPV'!$C$12)^3</f>
        <v/>
      </c>
      <c r="K3403" s="9">
        <f>((D3403*(1+E3403)^3*(C3403-F3403)-G3403)-MAX((D3403*(1+E3403)^3*(C3403-F3403)-G3403)-B3403/6,0)*'Расчет NPV'!$C$13)/(1+'Расчет NPV'!$C$12)^4</f>
        <v/>
      </c>
      <c r="L3403" s="9">
        <f>((D3403*(1+E3403)^4*(C3403-F3403)-G3403)-MAX((D3403*(1+E3403)^4*(C3403-F3403)-G3403)-B3403/6,0)*'Расчет NPV'!$C$13)/(1+'Расчет NPV'!$C$12)^5</f>
        <v/>
      </c>
      <c r="M3403" s="9">
        <f>((D3403*(1+E3403)^5*(C3403-F3403)-G3403)-MAX((D3403*(1+E3403)^5*(C3403-F3403)-G3403)-B3403/6,0)*'Расчет NPV'!$C$13)/(1+'Расчет NPV'!$C$12)^6</f>
        <v/>
      </c>
      <c r="N3403" s="13">
        <f>SUM(H3403:M3403)-B3403</f>
        <v/>
      </c>
    </row>
    <row r="3404">
      <c r="A3404" t="n">
        <v>3400</v>
      </c>
      <c r="B3404" s="9">
        <f>_xlfn.BETA.INV(RAND(),'Расчет NPV'!$E$5,'Расчет NPV'!$F$5,'Расчет NPV'!$B$5,'Расчет NPV'!$D$5)</f>
        <v/>
      </c>
      <c r="C3404" s="9">
        <f>_xlfn.BETA.INV(RAND(),'Расчет NPV'!$E$6,'Расчет NPV'!$F$6,'Расчет NPV'!$B$6,'Расчет NPV'!$D$6)</f>
        <v/>
      </c>
      <c r="D3404" s="9">
        <f>_xlfn.BETA.INV(RAND(),'Расчет NPV'!$E$7,'Расчет NPV'!$F$7,'Расчет NPV'!$B$7,'Расчет NPV'!$D$7)</f>
        <v/>
      </c>
      <c r="E3404" s="5">
        <f>_xlfn.BETA.INV(RAND(),'Расчет NPV'!$E$8,'Расчет NPV'!$F$8,'Расчет NPV'!$B$8,'Расчет NPV'!$D$8)</f>
        <v/>
      </c>
      <c r="F3404" s="9">
        <f>_xlfn.BETA.INV(RAND(),'Расчет NPV'!$E$9,'Расчет NPV'!$F$9,'Расчет NPV'!$B$9,'Расчет NPV'!$D$9)</f>
        <v/>
      </c>
      <c r="G3404" s="9">
        <f>_xlfn.BETA.INV(RAND(),'Расчет NPV'!$E$10,'Расчет NPV'!$F$10,'Расчет NPV'!$B$10,'Расчет NPV'!$D$10)</f>
        <v/>
      </c>
      <c r="H3404" s="9">
        <f>((D3404*(1+E3404)^0*'Расчет NPV'!$C$14*(C3404-F3404)-G3404)-MAX((D3404*(1+E3404)^0*'Расчет NPV'!$C$14*(C3404-F3404)-G3404)-B3404/6,0)*'Расчет NPV'!$C$13)/(1+'Расчет NPV'!$C$12)^1</f>
        <v/>
      </c>
      <c r="I3404" s="9">
        <f>((D3404*(1+E3404)^1*(C3404-F3404)-G3404)-MAX((D3404*(1+E3404)^1*(C3404-F3404)-G3404)-B3404/6,0)*'Расчет NPV'!$C$13)/(1+'Расчет NPV'!$C$12)^2</f>
        <v/>
      </c>
      <c r="J3404" s="9">
        <f>((D3404*(1+E3404)^2*(C3404-F3404)-G3404)-MAX((D3404*(1+E3404)^2*(C3404-F3404)-G3404)-B3404/6,0)*'Расчет NPV'!$C$13)/(1+'Расчет NPV'!$C$12)^3</f>
        <v/>
      </c>
      <c r="K3404" s="9">
        <f>((D3404*(1+E3404)^3*(C3404-F3404)-G3404)-MAX((D3404*(1+E3404)^3*(C3404-F3404)-G3404)-B3404/6,0)*'Расчет NPV'!$C$13)/(1+'Расчет NPV'!$C$12)^4</f>
        <v/>
      </c>
      <c r="L3404" s="9">
        <f>((D3404*(1+E3404)^4*(C3404-F3404)-G3404)-MAX((D3404*(1+E3404)^4*(C3404-F3404)-G3404)-B3404/6,0)*'Расчет NPV'!$C$13)/(1+'Расчет NPV'!$C$12)^5</f>
        <v/>
      </c>
      <c r="M3404" s="9">
        <f>((D3404*(1+E3404)^5*(C3404-F3404)-G3404)-MAX((D3404*(1+E3404)^5*(C3404-F3404)-G3404)-B3404/6,0)*'Расчет NPV'!$C$13)/(1+'Расчет NPV'!$C$12)^6</f>
        <v/>
      </c>
      <c r="N3404" s="13">
        <f>SUM(H3404:M3404)-B3404</f>
        <v/>
      </c>
    </row>
    <row r="3405">
      <c r="A3405" t="n">
        <v>3401</v>
      </c>
      <c r="B3405" s="9">
        <f>_xlfn.BETA.INV(RAND(),'Расчет NPV'!$E$5,'Расчет NPV'!$F$5,'Расчет NPV'!$B$5,'Расчет NPV'!$D$5)</f>
        <v/>
      </c>
      <c r="C3405" s="9">
        <f>_xlfn.BETA.INV(RAND(),'Расчет NPV'!$E$6,'Расчет NPV'!$F$6,'Расчет NPV'!$B$6,'Расчет NPV'!$D$6)</f>
        <v/>
      </c>
      <c r="D3405" s="9">
        <f>_xlfn.BETA.INV(RAND(),'Расчет NPV'!$E$7,'Расчет NPV'!$F$7,'Расчет NPV'!$B$7,'Расчет NPV'!$D$7)</f>
        <v/>
      </c>
      <c r="E3405" s="5">
        <f>_xlfn.BETA.INV(RAND(),'Расчет NPV'!$E$8,'Расчет NPV'!$F$8,'Расчет NPV'!$B$8,'Расчет NPV'!$D$8)</f>
        <v/>
      </c>
      <c r="F3405" s="9">
        <f>_xlfn.BETA.INV(RAND(),'Расчет NPV'!$E$9,'Расчет NPV'!$F$9,'Расчет NPV'!$B$9,'Расчет NPV'!$D$9)</f>
        <v/>
      </c>
      <c r="G3405" s="9">
        <f>_xlfn.BETA.INV(RAND(),'Расчет NPV'!$E$10,'Расчет NPV'!$F$10,'Расчет NPV'!$B$10,'Расчет NPV'!$D$10)</f>
        <v/>
      </c>
      <c r="H3405" s="9">
        <f>((D3405*(1+E3405)^0*'Расчет NPV'!$C$14*(C3405-F3405)-G3405)-MAX((D3405*(1+E3405)^0*'Расчет NPV'!$C$14*(C3405-F3405)-G3405)-B3405/6,0)*'Расчет NPV'!$C$13)/(1+'Расчет NPV'!$C$12)^1</f>
        <v/>
      </c>
      <c r="I3405" s="9">
        <f>((D3405*(1+E3405)^1*(C3405-F3405)-G3405)-MAX((D3405*(1+E3405)^1*(C3405-F3405)-G3405)-B3405/6,0)*'Расчет NPV'!$C$13)/(1+'Расчет NPV'!$C$12)^2</f>
        <v/>
      </c>
      <c r="J3405" s="9">
        <f>((D3405*(1+E3405)^2*(C3405-F3405)-G3405)-MAX((D3405*(1+E3405)^2*(C3405-F3405)-G3405)-B3405/6,0)*'Расчет NPV'!$C$13)/(1+'Расчет NPV'!$C$12)^3</f>
        <v/>
      </c>
      <c r="K3405" s="9">
        <f>((D3405*(1+E3405)^3*(C3405-F3405)-G3405)-MAX((D3405*(1+E3405)^3*(C3405-F3405)-G3405)-B3405/6,0)*'Расчет NPV'!$C$13)/(1+'Расчет NPV'!$C$12)^4</f>
        <v/>
      </c>
      <c r="L3405" s="9">
        <f>((D3405*(1+E3405)^4*(C3405-F3405)-G3405)-MAX((D3405*(1+E3405)^4*(C3405-F3405)-G3405)-B3405/6,0)*'Расчет NPV'!$C$13)/(1+'Расчет NPV'!$C$12)^5</f>
        <v/>
      </c>
      <c r="M3405" s="9">
        <f>((D3405*(1+E3405)^5*(C3405-F3405)-G3405)-MAX((D3405*(1+E3405)^5*(C3405-F3405)-G3405)-B3405/6,0)*'Расчет NPV'!$C$13)/(1+'Расчет NPV'!$C$12)^6</f>
        <v/>
      </c>
      <c r="N3405" s="13">
        <f>SUM(H3405:M3405)-B3405</f>
        <v/>
      </c>
    </row>
    <row r="3406">
      <c r="A3406" t="n">
        <v>3402</v>
      </c>
      <c r="B3406" s="9">
        <f>_xlfn.BETA.INV(RAND(),'Расчет NPV'!$E$5,'Расчет NPV'!$F$5,'Расчет NPV'!$B$5,'Расчет NPV'!$D$5)</f>
        <v/>
      </c>
      <c r="C3406" s="9">
        <f>_xlfn.BETA.INV(RAND(),'Расчет NPV'!$E$6,'Расчет NPV'!$F$6,'Расчет NPV'!$B$6,'Расчет NPV'!$D$6)</f>
        <v/>
      </c>
      <c r="D3406" s="9">
        <f>_xlfn.BETA.INV(RAND(),'Расчет NPV'!$E$7,'Расчет NPV'!$F$7,'Расчет NPV'!$B$7,'Расчет NPV'!$D$7)</f>
        <v/>
      </c>
      <c r="E3406" s="5">
        <f>_xlfn.BETA.INV(RAND(),'Расчет NPV'!$E$8,'Расчет NPV'!$F$8,'Расчет NPV'!$B$8,'Расчет NPV'!$D$8)</f>
        <v/>
      </c>
      <c r="F3406" s="9">
        <f>_xlfn.BETA.INV(RAND(),'Расчет NPV'!$E$9,'Расчет NPV'!$F$9,'Расчет NPV'!$B$9,'Расчет NPV'!$D$9)</f>
        <v/>
      </c>
      <c r="G3406" s="9">
        <f>_xlfn.BETA.INV(RAND(),'Расчет NPV'!$E$10,'Расчет NPV'!$F$10,'Расчет NPV'!$B$10,'Расчет NPV'!$D$10)</f>
        <v/>
      </c>
      <c r="H3406" s="9">
        <f>((D3406*(1+E3406)^0*'Расчет NPV'!$C$14*(C3406-F3406)-G3406)-MAX((D3406*(1+E3406)^0*'Расчет NPV'!$C$14*(C3406-F3406)-G3406)-B3406/6,0)*'Расчет NPV'!$C$13)/(1+'Расчет NPV'!$C$12)^1</f>
        <v/>
      </c>
      <c r="I3406" s="9">
        <f>((D3406*(1+E3406)^1*(C3406-F3406)-G3406)-MAX((D3406*(1+E3406)^1*(C3406-F3406)-G3406)-B3406/6,0)*'Расчет NPV'!$C$13)/(1+'Расчет NPV'!$C$12)^2</f>
        <v/>
      </c>
      <c r="J3406" s="9">
        <f>((D3406*(1+E3406)^2*(C3406-F3406)-G3406)-MAX((D3406*(1+E3406)^2*(C3406-F3406)-G3406)-B3406/6,0)*'Расчет NPV'!$C$13)/(1+'Расчет NPV'!$C$12)^3</f>
        <v/>
      </c>
      <c r="K3406" s="9">
        <f>((D3406*(1+E3406)^3*(C3406-F3406)-G3406)-MAX((D3406*(1+E3406)^3*(C3406-F3406)-G3406)-B3406/6,0)*'Расчет NPV'!$C$13)/(1+'Расчет NPV'!$C$12)^4</f>
        <v/>
      </c>
      <c r="L3406" s="9">
        <f>((D3406*(1+E3406)^4*(C3406-F3406)-G3406)-MAX((D3406*(1+E3406)^4*(C3406-F3406)-G3406)-B3406/6,0)*'Расчет NPV'!$C$13)/(1+'Расчет NPV'!$C$12)^5</f>
        <v/>
      </c>
      <c r="M3406" s="9">
        <f>((D3406*(1+E3406)^5*(C3406-F3406)-G3406)-MAX((D3406*(1+E3406)^5*(C3406-F3406)-G3406)-B3406/6,0)*'Расчет NPV'!$C$13)/(1+'Расчет NPV'!$C$12)^6</f>
        <v/>
      </c>
      <c r="N3406" s="13">
        <f>SUM(H3406:M3406)-B3406</f>
        <v/>
      </c>
    </row>
    <row r="3407">
      <c r="A3407" t="n">
        <v>3403</v>
      </c>
      <c r="B3407" s="9">
        <f>_xlfn.BETA.INV(RAND(),'Расчет NPV'!$E$5,'Расчет NPV'!$F$5,'Расчет NPV'!$B$5,'Расчет NPV'!$D$5)</f>
        <v/>
      </c>
      <c r="C3407" s="9">
        <f>_xlfn.BETA.INV(RAND(),'Расчет NPV'!$E$6,'Расчет NPV'!$F$6,'Расчет NPV'!$B$6,'Расчет NPV'!$D$6)</f>
        <v/>
      </c>
      <c r="D3407" s="9">
        <f>_xlfn.BETA.INV(RAND(),'Расчет NPV'!$E$7,'Расчет NPV'!$F$7,'Расчет NPV'!$B$7,'Расчет NPV'!$D$7)</f>
        <v/>
      </c>
      <c r="E3407" s="5">
        <f>_xlfn.BETA.INV(RAND(),'Расчет NPV'!$E$8,'Расчет NPV'!$F$8,'Расчет NPV'!$B$8,'Расчет NPV'!$D$8)</f>
        <v/>
      </c>
      <c r="F3407" s="9">
        <f>_xlfn.BETA.INV(RAND(),'Расчет NPV'!$E$9,'Расчет NPV'!$F$9,'Расчет NPV'!$B$9,'Расчет NPV'!$D$9)</f>
        <v/>
      </c>
      <c r="G3407" s="9">
        <f>_xlfn.BETA.INV(RAND(),'Расчет NPV'!$E$10,'Расчет NPV'!$F$10,'Расчет NPV'!$B$10,'Расчет NPV'!$D$10)</f>
        <v/>
      </c>
      <c r="H3407" s="9">
        <f>((D3407*(1+E3407)^0*'Расчет NPV'!$C$14*(C3407-F3407)-G3407)-MAX((D3407*(1+E3407)^0*'Расчет NPV'!$C$14*(C3407-F3407)-G3407)-B3407/6,0)*'Расчет NPV'!$C$13)/(1+'Расчет NPV'!$C$12)^1</f>
        <v/>
      </c>
      <c r="I3407" s="9">
        <f>((D3407*(1+E3407)^1*(C3407-F3407)-G3407)-MAX((D3407*(1+E3407)^1*(C3407-F3407)-G3407)-B3407/6,0)*'Расчет NPV'!$C$13)/(1+'Расчет NPV'!$C$12)^2</f>
        <v/>
      </c>
      <c r="J3407" s="9">
        <f>((D3407*(1+E3407)^2*(C3407-F3407)-G3407)-MAX((D3407*(1+E3407)^2*(C3407-F3407)-G3407)-B3407/6,0)*'Расчет NPV'!$C$13)/(1+'Расчет NPV'!$C$12)^3</f>
        <v/>
      </c>
      <c r="K3407" s="9">
        <f>((D3407*(1+E3407)^3*(C3407-F3407)-G3407)-MAX((D3407*(1+E3407)^3*(C3407-F3407)-G3407)-B3407/6,0)*'Расчет NPV'!$C$13)/(1+'Расчет NPV'!$C$12)^4</f>
        <v/>
      </c>
      <c r="L3407" s="9">
        <f>((D3407*(1+E3407)^4*(C3407-F3407)-G3407)-MAX((D3407*(1+E3407)^4*(C3407-F3407)-G3407)-B3407/6,0)*'Расчет NPV'!$C$13)/(1+'Расчет NPV'!$C$12)^5</f>
        <v/>
      </c>
      <c r="M3407" s="9">
        <f>((D3407*(1+E3407)^5*(C3407-F3407)-G3407)-MAX((D3407*(1+E3407)^5*(C3407-F3407)-G3407)-B3407/6,0)*'Расчет NPV'!$C$13)/(1+'Расчет NPV'!$C$12)^6</f>
        <v/>
      </c>
      <c r="N3407" s="13">
        <f>SUM(H3407:M3407)-B3407</f>
        <v/>
      </c>
    </row>
    <row r="3408">
      <c r="A3408" t="n">
        <v>3404</v>
      </c>
      <c r="B3408" s="9">
        <f>_xlfn.BETA.INV(RAND(),'Расчет NPV'!$E$5,'Расчет NPV'!$F$5,'Расчет NPV'!$B$5,'Расчет NPV'!$D$5)</f>
        <v/>
      </c>
      <c r="C3408" s="9">
        <f>_xlfn.BETA.INV(RAND(),'Расчет NPV'!$E$6,'Расчет NPV'!$F$6,'Расчет NPV'!$B$6,'Расчет NPV'!$D$6)</f>
        <v/>
      </c>
      <c r="D3408" s="9">
        <f>_xlfn.BETA.INV(RAND(),'Расчет NPV'!$E$7,'Расчет NPV'!$F$7,'Расчет NPV'!$B$7,'Расчет NPV'!$D$7)</f>
        <v/>
      </c>
      <c r="E3408" s="5">
        <f>_xlfn.BETA.INV(RAND(),'Расчет NPV'!$E$8,'Расчет NPV'!$F$8,'Расчет NPV'!$B$8,'Расчет NPV'!$D$8)</f>
        <v/>
      </c>
      <c r="F3408" s="9">
        <f>_xlfn.BETA.INV(RAND(),'Расчет NPV'!$E$9,'Расчет NPV'!$F$9,'Расчет NPV'!$B$9,'Расчет NPV'!$D$9)</f>
        <v/>
      </c>
      <c r="G3408" s="9">
        <f>_xlfn.BETA.INV(RAND(),'Расчет NPV'!$E$10,'Расчет NPV'!$F$10,'Расчет NPV'!$B$10,'Расчет NPV'!$D$10)</f>
        <v/>
      </c>
      <c r="H3408" s="9">
        <f>((D3408*(1+E3408)^0*'Расчет NPV'!$C$14*(C3408-F3408)-G3408)-MAX((D3408*(1+E3408)^0*'Расчет NPV'!$C$14*(C3408-F3408)-G3408)-B3408/6,0)*'Расчет NPV'!$C$13)/(1+'Расчет NPV'!$C$12)^1</f>
        <v/>
      </c>
      <c r="I3408" s="9">
        <f>((D3408*(1+E3408)^1*(C3408-F3408)-G3408)-MAX((D3408*(1+E3408)^1*(C3408-F3408)-G3408)-B3408/6,0)*'Расчет NPV'!$C$13)/(1+'Расчет NPV'!$C$12)^2</f>
        <v/>
      </c>
      <c r="J3408" s="9">
        <f>((D3408*(1+E3408)^2*(C3408-F3408)-G3408)-MAX((D3408*(1+E3408)^2*(C3408-F3408)-G3408)-B3408/6,0)*'Расчет NPV'!$C$13)/(1+'Расчет NPV'!$C$12)^3</f>
        <v/>
      </c>
      <c r="K3408" s="9">
        <f>((D3408*(1+E3408)^3*(C3408-F3408)-G3408)-MAX((D3408*(1+E3408)^3*(C3408-F3408)-G3408)-B3408/6,0)*'Расчет NPV'!$C$13)/(1+'Расчет NPV'!$C$12)^4</f>
        <v/>
      </c>
      <c r="L3408" s="9">
        <f>((D3408*(1+E3408)^4*(C3408-F3408)-G3408)-MAX((D3408*(1+E3408)^4*(C3408-F3408)-G3408)-B3408/6,0)*'Расчет NPV'!$C$13)/(1+'Расчет NPV'!$C$12)^5</f>
        <v/>
      </c>
      <c r="M3408" s="9">
        <f>((D3408*(1+E3408)^5*(C3408-F3408)-G3408)-MAX((D3408*(1+E3408)^5*(C3408-F3408)-G3408)-B3408/6,0)*'Расчет NPV'!$C$13)/(1+'Расчет NPV'!$C$12)^6</f>
        <v/>
      </c>
      <c r="N3408" s="13">
        <f>SUM(H3408:M3408)-B3408</f>
        <v/>
      </c>
    </row>
    <row r="3409">
      <c r="A3409" t="n">
        <v>3405</v>
      </c>
      <c r="B3409" s="9">
        <f>_xlfn.BETA.INV(RAND(),'Расчет NPV'!$E$5,'Расчет NPV'!$F$5,'Расчет NPV'!$B$5,'Расчет NPV'!$D$5)</f>
        <v/>
      </c>
      <c r="C3409" s="9">
        <f>_xlfn.BETA.INV(RAND(),'Расчет NPV'!$E$6,'Расчет NPV'!$F$6,'Расчет NPV'!$B$6,'Расчет NPV'!$D$6)</f>
        <v/>
      </c>
      <c r="D3409" s="9">
        <f>_xlfn.BETA.INV(RAND(),'Расчет NPV'!$E$7,'Расчет NPV'!$F$7,'Расчет NPV'!$B$7,'Расчет NPV'!$D$7)</f>
        <v/>
      </c>
      <c r="E3409" s="5">
        <f>_xlfn.BETA.INV(RAND(),'Расчет NPV'!$E$8,'Расчет NPV'!$F$8,'Расчет NPV'!$B$8,'Расчет NPV'!$D$8)</f>
        <v/>
      </c>
      <c r="F3409" s="9">
        <f>_xlfn.BETA.INV(RAND(),'Расчет NPV'!$E$9,'Расчет NPV'!$F$9,'Расчет NPV'!$B$9,'Расчет NPV'!$D$9)</f>
        <v/>
      </c>
      <c r="G3409" s="9">
        <f>_xlfn.BETA.INV(RAND(),'Расчет NPV'!$E$10,'Расчет NPV'!$F$10,'Расчет NPV'!$B$10,'Расчет NPV'!$D$10)</f>
        <v/>
      </c>
      <c r="H3409" s="9">
        <f>((D3409*(1+E3409)^0*'Расчет NPV'!$C$14*(C3409-F3409)-G3409)-MAX((D3409*(1+E3409)^0*'Расчет NPV'!$C$14*(C3409-F3409)-G3409)-B3409/6,0)*'Расчет NPV'!$C$13)/(1+'Расчет NPV'!$C$12)^1</f>
        <v/>
      </c>
      <c r="I3409" s="9">
        <f>((D3409*(1+E3409)^1*(C3409-F3409)-G3409)-MAX((D3409*(1+E3409)^1*(C3409-F3409)-G3409)-B3409/6,0)*'Расчет NPV'!$C$13)/(1+'Расчет NPV'!$C$12)^2</f>
        <v/>
      </c>
      <c r="J3409" s="9">
        <f>((D3409*(1+E3409)^2*(C3409-F3409)-G3409)-MAX((D3409*(1+E3409)^2*(C3409-F3409)-G3409)-B3409/6,0)*'Расчет NPV'!$C$13)/(1+'Расчет NPV'!$C$12)^3</f>
        <v/>
      </c>
      <c r="K3409" s="9">
        <f>((D3409*(1+E3409)^3*(C3409-F3409)-G3409)-MAX((D3409*(1+E3409)^3*(C3409-F3409)-G3409)-B3409/6,0)*'Расчет NPV'!$C$13)/(1+'Расчет NPV'!$C$12)^4</f>
        <v/>
      </c>
      <c r="L3409" s="9">
        <f>((D3409*(1+E3409)^4*(C3409-F3409)-G3409)-MAX((D3409*(1+E3409)^4*(C3409-F3409)-G3409)-B3409/6,0)*'Расчет NPV'!$C$13)/(1+'Расчет NPV'!$C$12)^5</f>
        <v/>
      </c>
      <c r="M3409" s="9">
        <f>((D3409*(1+E3409)^5*(C3409-F3409)-G3409)-MAX((D3409*(1+E3409)^5*(C3409-F3409)-G3409)-B3409/6,0)*'Расчет NPV'!$C$13)/(1+'Расчет NPV'!$C$12)^6</f>
        <v/>
      </c>
      <c r="N3409" s="13">
        <f>SUM(H3409:M3409)-B3409</f>
        <v/>
      </c>
    </row>
    <row r="3410">
      <c r="A3410" t="n">
        <v>3406</v>
      </c>
      <c r="B3410" s="9">
        <f>_xlfn.BETA.INV(RAND(),'Расчет NPV'!$E$5,'Расчет NPV'!$F$5,'Расчет NPV'!$B$5,'Расчет NPV'!$D$5)</f>
        <v/>
      </c>
      <c r="C3410" s="9">
        <f>_xlfn.BETA.INV(RAND(),'Расчет NPV'!$E$6,'Расчет NPV'!$F$6,'Расчет NPV'!$B$6,'Расчет NPV'!$D$6)</f>
        <v/>
      </c>
      <c r="D3410" s="9">
        <f>_xlfn.BETA.INV(RAND(),'Расчет NPV'!$E$7,'Расчет NPV'!$F$7,'Расчет NPV'!$B$7,'Расчет NPV'!$D$7)</f>
        <v/>
      </c>
      <c r="E3410" s="5">
        <f>_xlfn.BETA.INV(RAND(),'Расчет NPV'!$E$8,'Расчет NPV'!$F$8,'Расчет NPV'!$B$8,'Расчет NPV'!$D$8)</f>
        <v/>
      </c>
      <c r="F3410" s="9">
        <f>_xlfn.BETA.INV(RAND(),'Расчет NPV'!$E$9,'Расчет NPV'!$F$9,'Расчет NPV'!$B$9,'Расчет NPV'!$D$9)</f>
        <v/>
      </c>
      <c r="G3410" s="9">
        <f>_xlfn.BETA.INV(RAND(),'Расчет NPV'!$E$10,'Расчет NPV'!$F$10,'Расчет NPV'!$B$10,'Расчет NPV'!$D$10)</f>
        <v/>
      </c>
      <c r="H3410" s="9">
        <f>((D3410*(1+E3410)^0*'Расчет NPV'!$C$14*(C3410-F3410)-G3410)-MAX((D3410*(1+E3410)^0*'Расчет NPV'!$C$14*(C3410-F3410)-G3410)-B3410/6,0)*'Расчет NPV'!$C$13)/(1+'Расчет NPV'!$C$12)^1</f>
        <v/>
      </c>
      <c r="I3410" s="9">
        <f>((D3410*(1+E3410)^1*(C3410-F3410)-G3410)-MAX((D3410*(1+E3410)^1*(C3410-F3410)-G3410)-B3410/6,0)*'Расчет NPV'!$C$13)/(1+'Расчет NPV'!$C$12)^2</f>
        <v/>
      </c>
      <c r="J3410" s="9">
        <f>((D3410*(1+E3410)^2*(C3410-F3410)-G3410)-MAX((D3410*(1+E3410)^2*(C3410-F3410)-G3410)-B3410/6,0)*'Расчет NPV'!$C$13)/(1+'Расчет NPV'!$C$12)^3</f>
        <v/>
      </c>
      <c r="K3410" s="9">
        <f>((D3410*(1+E3410)^3*(C3410-F3410)-G3410)-MAX((D3410*(1+E3410)^3*(C3410-F3410)-G3410)-B3410/6,0)*'Расчет NPV'!$C$13)/(1+'Расчет NPV'!$C$12)^4</f>
        <v/>
      </c>
      <c r="L3410" s="9">
        <f>((D3410*(1+E3410)^4*(C3410-F3410)-G3410)-MAX((D3410*(1+E3410)^4*(C3410-F3410)-G3410)-B3410/6,0)*'Расчет NPV'!$C$13)/(1+'Расчет NPV'!$C$12)^5</f>
        <v/>
      </c>
      <c r="M3410" s="9">
        <f>((D3410*(1+E3410)^5*(C3410-F3410)-G3410)-MAX((D3410*(1+E3410)^5*(C3410-F3410)-G3410)-B3410/6,0)*'Расчет NPV'!$C$13)/(1+'Расчет NPV'!$C$12)^6</f>
        <v/>
      </c>
      <c r="N3410" s="13">
        <f>SUM(H3410:M3410)-B3410</f>
        <v/>
      </c>
    </row>
    <row r="3411">
      <c r="A3411" t="n">
        <v>3407</v>
      </c>
      <c r="B3411" s="9">
        <f>_xlfn.BETA.INV(RAND(),'Расчет NPV'!$E$5,'Расчет NPV'!$F$5,'Расчет NPV'!$B$5,'Расчет NPV'!$D$5)</f>
        <v/>
      </c>
      <c r="C3411" s="9">
        <f>_xlfn.BETA.INV(RAND(),'Расчет NPV'!$E$6,'Расчет NPV'!$F$6,'Расчет NPV'!$B$6,'Расчет NPV'!$D$6)</f>
        <v/>
      </c>
      <c r="D3411" s="9">
        <f>_xlfn.BETA.INV(RAND(),'Расчет NPV'!$E$7,'Расчет NPV'!$F$7,'Расчет NPV'!$B$7,'Расчет NPV'!$D$7)</f>
        <v/>
      </c>
      <c r="E3411" s="5">
        <f>_xlfn.BETA.INV(RAND(),'Расчет NPV'!$E$8,'Расчет NPV'!$F$8,'Расчет NPV'!$B$8,'Расчет NPV'!$D$8)</f>
        <v/>
      </c>
      <c r="F3411" s="9">
        <f>_xlfn.BETA.INV(RAND(),'Расчет NPV'!$E$9,'Расчет NPV'!$F$9,'Расчет NPV'!$B$9,'Расчет NPV'!$D$9)</f>
        <v/>
      </c>
      <c r="G3411" s="9">
        <f>_xlfn.BETA.INV(RAND(),'Расчет NPV'!$E$10,'Расчет NPV'!$F$10,'Расчет NPV'!$B$10,'Расчет NPV'!$D$10)</f>
        <v/>
      </c>
      <c r="H3411" s="9">
        <f>((D3411*(1+E3411)^0*'Расчет NPV'!$C$14*(C3411-F3411)-G3411)-MAX((D3411*(1+E3411)^0*'Расчет NPV'!$C$14*(C3411-F3411)-G3411)-B3411/6,0)*'Расчет NPV'!$C$13)/(1+'Расчет NPV'!$C$12)^1</f>
        <v/>
      </c>
      <c r="I3411" s="9">
        <f>((D3411*(1+E3411)^1*(C3411-F3411)-G3411)-MAX((D3411*(1+E3411)^1*(C3411-F3411)-G3411)-B3411/6,0)*'Расчет NPV'!$C$13)/(1+'Расчет NPV'!$C$12)^2</f>
        <v/>
      </c>
      <c r="J3411" s="9">
        <f>((D3411*(1+E3411)^2*(C3411-F3411)-G3411)-MAX((D3411*(1+E3411)^2*(C3411-F3411)-G3411)-B3411/6,0)*'Расчет NPV'!$C$13)/(1+'Расчет NPV'!$C$12)^3</f>
        <v/>
      </c>
      <c r="K3411" s="9">
        <f>((D3411*(1+E3411)^3*(C3411-F3411)-G3411)-MAX((D3411*(1+E3411)^3*(C3411-F3411)-G3411)-B3411/6,0)*'Расчет NPV'!$C$13)/(1+'Расчет NPV'!$C$12)^4</f>
        <v/>
      </c>
      <c r="L3411" s="9">
        <f>((D3411*(1+E3411)^4*(C3411-F3411)-G3411)-MAX((D3411*(1+E3411)^4*(C3411-F3411)-G3411)-B3411/6,0)*'Расчет NPV'!$C$13)/(1+'Расчет NPV'!$C$12)^5</f>
        <v/>
      </c>
      <c r="M3411" s="9">
        <f>((D3411*(1+E3411)^5*(C3411-F3411)-G3411)-MAX((D3411*(1+E3411)^5*(C3411-F3411)-G3411)-B3411/6,0)*'Расчет NPV'!$C$13)/(1+'Расчет NPV'!$C$12)^6</f>
        <v/>
      </c>
      <c r="N3411" s="13">
        <f>SUM(H3411:M3411)-B3411</f>
        <v/>
      </c>
    </row>
    <row r="3412">
      <c r="A3412" t="n">
        <v>3408</v>
      </c>
      <c r="B3412" s="9">
        <f>_xlfn.BETA.INV(RAND(),'Расчет NPV'!$E$5,'Расчет NPV'!$F$5,'Расчет NPV'!$B$5,'Расчет NPV'!$D$5)</f>
        <v/>
      </c>
      <c r="C3412" s="9">
        <f>_xlfn.BETA.INV(RAND(),'Расчет NPV'!$E$6,'Расчет NPV'!$F$6,'Расчет NPV'!$B$6,'Расчет NPV'!$D$6)</f>
        <v/>
      </c>
      <c r="D3412" s="9">
        <f>_xlfn.BETA.INV(RAND(),'Расчет NPV'!$E$7,'Расчет NPV'!$F$7,'Расчет NPV'!$B$7,'Расчет NPV'!$D$7)</f>
        <v/>
      </c>
      <c r="E3412" s="5">
        <f>_xlfn.BETA.INV(RAND(),'Расчет NPV'!$E$8,'Расчет NPV'!$F$8,'Расчет NPV'!$B$8,'Расчет NPV'!$D$8)</f>
        <v/>
      </c>
      <c r="F3412" s="9">
        <f>_xlfn.BETA.INV(RAND(),'Расчет NPV'!$E$9,'Расчет NPV'!$F$9,'Расчет NPV'!$B$9,'Расчет NPV'!$D$9)</f>
        <v/>
      </c>
      <c r="G3412" s="9">
        <f>_xlfn.BETA.INV(RAND(),'Расчет NPV'!$E$10,'Расчет NPV'!$F$10,'Расчет NPV'!$B$10,'Расчет NPV'!$D$10)</f>
        <v/>
      </c>
      <c r="H3412" s="9">
        <f>((D3412*(1+E3412)^0*'Расчет NPV'!$C$14*(C3412-F3412)-G3412)-MAX((D3412*(1+E3412)^0*'Расчет NPV'!$C$14*(C3412-F3412)-G3412)-B3412/6,0)*'Расчет NPV'!$C$13)/(1+'Расчет NPV'!$C$12)^1</f>
        <v/>
      </c>
      <c r="I3412" s="9">
        <f>((D3412*(1+E3412)^1*(C3412-F3412)-G3412)-MAX((D3412*(1+E3412)^1*(C3412-F3412)-G3412)-B3412/6,0)*'Расчет NPV'!$C$13)/(1+'Расчет NPV'!$C$12)^2</f>
        <v/>
      </c>
      <c r="J3412" s="9">
        <f>((D3412*(1+E3412)^2*(C3412-F3412)-G3412)-MAX((D3412*(1+E3412)^2*(C3412-F3412)-G3412)-B3412/6,0)*'Расчет NPV'!$C$13)/(1+'Расчет NPV'!$C$12)^3</f>
        <v/>
      </c>
      <c r="K3412" s="9">
        <f>((D3412*(1+E3412)^3*(C3412-F3412)-G3412)-MAX((D3412*(1+E3412)^3*(C3412-F3412)-G3412)-B3412/6,0)*'Расчет NPV'!$C$13)/(1+'Расчет NPV'!$C$12)^4</f>
        <v/>
      </c>
      <c r="L3412" s="9">
        <f>((D3412*(1+E3412)^4*(C3412-F3412)-G3412)-MAX((D3412*(1+E3412)^4*(C3412-F3412)-G3412)-B3412/6,0)*'Расчет NPV'!$C$13)/(1+'Расчет NPV'!$C$12)^5</f>
        <v/>
      </c>
      <c r="M3412" s="9">
        <f>((D3412*(1+E3412)^5*(C3412-F3412)-G3412)-MAX((D3412*(1+E3412)^5*(C3412-F3412)-G3412)-B3412/6,0)*'Расчет NPV'!$C$13)/(1+'Расчет NPV'!$C$12)^6</f>
        <v/>
      </c>
      <c r="N3412" s="13">
        <f>SUM(H3412:M3412)-B3412</f>
        <v/>
      </c>
    </row>
    <row r="3413">
      <c r="A3413" t="n">
        <v>3409</v>
      </c>
      <c r="B3413" s="9">
        <f>_xlfn.BETA.INV(RAND(),'Расчет NPV'!$E$5,'Расчет NPV'!$F$5,'Расчет NPV'!$B$5,'Расчет NPV'!$D$5)</f>
        <v/>
      </c>
      <c r="C3413" s="9">
        <f>_xlfn.BETA.INV(RAND(),'Расчет NPV'!$E$6,'Расчет NPV'!$F$6,'Расчет NPV'!$B$6,'Расчет NPV'!$D$6)</f>
        <v/>
      </c>
      <c r="D3413" s="9">
        <f>_xlfn.BETA.INV(RAND(),'Расчет NPV'!$E$7,'Расчет NPV'!$F$7,'Расчет NPV'!$B$7,'Расчет NPV'!$D$7)</f>
        <v/>
      </c>
      <c r="E3413" s="5">
        <f>_xlfn.BETA.INV(RAND(),'Расчет NPV'!$E$8,'Расчет NPV'!$F$8,'Расчет NPV'!$B$8,'Расчет NPV'!$D$8)</f>
        <v/>
      </c>
      <c r="F3413" s="9">
        <f>_xlfn.BETA.INV(RAND(),'Расчет NPV'!$E$9,'Расчет NPV'!$F$9,'Расчет NPV'!$B$9,'Расчет NPV'!$D$9)</f>
        <v/>
      </c>
      <c r="G3413" s="9">
        <f>_xlfn.BETA.INV(RAND(),'Расчет NPV'!$E$10,'Расчет NPV'!$F$10,'Расчет NPV'!$B$10,'Расчет NPV'!$D$10)</f>
        <v/>
      </c>
      <c r="H3413" s="9">
        <f>((D3413*(1+E3413)^0*'Расчет NPV'!$C$14*(C3413-F3413)-G3413)-MAX((D3413*(1+E3413)^0*'Расчет NPV'!$C$14*(C3413-F3413)-G3413)-B3413/6,0)*'Расчет NPV'!$C$13)/(1+'Расчет NPV'!$C$12)^1</f>
        <v/>
      </c>
      <c r="I3413" s="9">
        <f>((D3413*(1+E3413)^1*(C3413-F3413)-G3413)-MAX((D3413*(1+E3413)^1*(C3413-F3413)-G3413)-B3413/6,0)*'Расчет NPV'!$C$13)/(1+'Расчет NPV'!$C$12)^2</f>
        <v/>
      </c>
      <c r="J3413" s="9">
        <f>((D3413*(1+E3413)^2*(C3413-F3413)-G3413)-MAX((D3413*(1+E3413)^2*(C3413-F3413)-G3413)-B3413/6,0)*'Расчет NPV'!$C$13)/(1+'Расчет NPV'!$C$12)^3</f>
        <v/>
      </c>
      <c r="K3413" s="9">
        <f>((D3413*(1+E3413)^3*(C3413-F3413)-G3413)-MAX((D3413*(1+E3413)^3*(C3413-F3413)-G3413)-B3413/6,0)*'Расчет NPV'!$C$13)/(1+'Расчет NPV'!$C$12)^4</f>
        <v/>
      </c>
      <c r="L3413" s="9">
        <f>((D3413*(1+E3413)^4*(C3413-F3413)-G3413)-MAX((D3413*(1+E3413)^4*(C3413-F3413)-G3413)-B3413/6,0)*'Расчет NPV'!$C$13)/(1+'Расчет NPV'!$C$12)^5</f>
        <v/>
      </c>
      <c r="M3413" s="9">
        <f>((D3413*(1+E3413)^5*(C3413-F3413)-G3413)-MAX((D3413*(1+E3413)^5*(C3413-F3413)-G3413)-B3413/6,0)*'Расчет NPV'!$C$13)/(1+'Расчет NPV'!$C$12)^6</f>
        <v/>
      </c>
      <c r="N3413" s="13">
        <f>SUM(H3413:M3413)-B3413</f>
        <v/>
      </c>
    </row>
    <row r="3414">
      <c r="A3414" t="n">
        <v>3410</v>
      </c>
      <c r="B3414" s="9">
        <f>_xlfn.BETA.INV(RAND(),'Расчет NPV'!$E$5,'Расчет NPV'!$F$5,'Расчет NPV'!$B$5,'Расчет NPV'!$D$5)</f>
        <v/>
      </c>
      <c r="C3414" s="9">
        <f>_xlfn.BETA.INV(RAND(),'Расчет NPV'!$E$6,'Расчет NPV'!$F$6,'Расчет NPV'!$B$6,'Расчет NPV'!$D$6)</f>
        <v/>
      </c>
      <c r="D3414" s="9">
        <f>_xlfn.BETA.INV(RAND(),'Расчет NPV'!$E$7,'Расчет NPV'!$F$7,'Расчет NPV'!$B$7,'Расчет NPV'!$D$7)</f>
        <v/>
      </c>
      <c r="E3414" s="5">
        <f>_xlfn.BETA.INV(RAND(),'Расчет NPV'!$E$8,'Расчет NPV'!$F$8,'Расчет NPV'!$B$8,'Расчет NPV'!$D$8)</f>
        <v/>
      </c>
      <c r="F3414" s="9">
        <f>_xlfn.BETA.INV(RAND(),'Расчет NPV'!$E$9,'Расчет NPV'!$F$9,'Расчет NPV'!$B$9,'Расчет NPV'!$D$9)</f>
        <v/>
      </c>
      <c r="G3414" s="9">
        <f>_xlfn.BETA.INV(RAND(),'Расчет NPV'!$E$10,'Расчет NPV'!$F$10,'Расчет NPV'!$B$10,'Расчет NPV'!$D$10)</f>
        <v/>
      </c>
      <c r="H3414" s="9">
        <f>((D3414*(1+E3414)^0*'Расчет NPV'!$C$14*(C3414-F3414)-G3414)-MAX((D3414*(1+E3414)^0*'Расчет NPV'!$C$14*(C3414-F3414)-G3414)-B3414/6,0)*'Расчет NPV'!$C$13)/(1+'Расчет NPV'!$C$12)^1</f>
        <v/>
      </c>
      <c r="I3414" s="9">
        <f>((D3414*(1+E3414)^1*(C3414-F3414)-G3414)-MAX((D3414*(1+E3414)^1*(C3414-F3414)-G3414)-B3414/6,0)*'Расчет NPV'!$C$13)/(1+'Расчет NPV'!$C$12)^2</f>
        <v/>
      </c>
      <c r="J3414" s="9">
        <f>((D3414*(1+E3414)^2*(C3414-F3414)-G3414)-MAX((D3414*(1+E3414)^2*(C3414-F3414)-G3414)-B3414/6,0)*'Расчет NPV'!$C$13)/(1+'Расчет NPV'!$C$12)^3</f>
        <v/>
      </c>
      <c r="K3414" s="9">
        <f>((D3414*(1+E3414)^3*(C3414-F3414)-G3414)-MAX((D3414*(1+E3414)^3*(C3414-F3414)-G3414)-B3414/6,0)*'Расчет NPV'!$C$13)/(1+'Расчет NPV'!$C$12)^4</f>
        <v/>
      </c>
      <c r="L3414" s="9">
        <f>((D3414*(1+E3414)^4*(C3414-F3414)-G3414)-MAX((D3414*(1+E3414)^4*(C3414-F3414)-G3414)-B3414/6,0)*'Расчет NPV'!$C$13)/(1+'Расчет NPV'!$C$12)^5</f>
        <v/>
      </c>
      <c r="M3414" s="9">
        <f>((D3414*(1+E3414)^5*(C3414-F3414)-G3414)-MAX((D3414*(1+E3414)^5*(C3414-F3414)-G3414)-B3414/6,0)*'Расчет NPV'!$C$13)/(1+'Расчет NPV'!$C$12)^6</f>
        <v/>
      </c>
      <c r="N3414" s="13">
        <f>SUM(H3414:M3414)-B3414</f>
        <v/>
      </c>
    </row>
    <row r="3415">
      <c r="A3415" t="n">
        <v>3411</v>
      </c>
      <c r="B3415" s="9">
        <f>_xlfn.BETA.INV(RAND(),'Расчет NPV'!$E$5,'Расчет NPV'!$F$5,'Расчет NPV'!$B$5,'Расчет NPV'!$D$5)</f>
        <v/>
      </c>
      <c r="C3415" s="9">
        <f>_xlfn.BETA.INV(RAND(),'Расчет NPV'!$E$6,'Расчет NPV'!$F$6,'Расчет NPV'!$B$6,'Расчет NPV'!$D$6)</f>
        <v/>
      </c>
      <c r="D3415" s="9">
        <f>_xlfn.BETA.INV(RAND(),'Расчет NPV'!$E$7,'Расчет NPV'!$F$7,'Расчет NPV'!$B$7,'Расчет NPV'!$D$7)</f>
        <v/>
      </c>
      <c r="E3415" s="5">
        <f>_xlfn.BETA.INV(RAND(),'Расчет NPV'!$E$8,'Расчет NPV'!$F$8,'Расчет NPV'!$B$8,'Расчет NPV'!$D$8)</f>
        <v/>
      </c>
      <c r="F3415" s="9">
        <f>_xlfn.BETA.INV(RAND(),'Расчет NPV'!$E$9,'Расчет NPV'!$F$9,'Расчет NPV'!$B$9,'Расчет NPV'!$D$9)</f>
        <v/>
      </c>
      <c r="G3415" s="9">
        <f>_xlfn.BETA.INV(RAND(),'Расчет NPV'!$E$10,'Расчет NPV'!$F$10,'Расчет NPV'!$B$10,'Расчет NPV'!$D$10)</f>
        <v/>
      </c>
      <c r="H3415" s="9">
        <f>((D3415*(1+E3415)^0*'Расчет NPV'!$C$14*(C3415-F3415)-G3415)-MAX((D3415*(1+E3415)^0*'Расчет NPV'!$C$14*(C3415-F3415)-G3415)-B3415/6,0)*'Расчет NPV'!$C$13)/(1+'Расчет NPV'!$C$12)^1</f>
        <v/>
      </c>
      <c r="I3415" s="9">
        <f>((D3415*(1+E3415)^1*(C3415-F3415)-G3415)-MAX((D3415*(1+E3415)^1*(C3415-F3415)-G3415)-B3415/6,0)*'Расчет NPV'!$C$13)/(1+'Расчет NPV'!$C$12)^2</f>
        <v/>
      </c>
      <c r="J3415" s="9">
        <f>((D3415*(1+E3415)^2*(C3415-F3415)-G3415)-MAX((D3415*(1+E3415)^2*(C3415-F3415)-G3415)-B3415/6,0)*'Расчет NPV'!$C$13)/(1+'Расчет NPV'!$C$12)^3</f>
        <v/>
      </c>
      <c r="K3415" s="9">
        <f>((D3415*(1+E3415)^3*(C3415-F3415)-G3415)-MAX((D3415*(1+E3415)^3*(C3415-F3415)-G3415)-B3415/6,0)*'Расчет NPV'!$C$13)/(1+'Расчет NPV'!$C$12)^4</f>
        <v/>
      </c>
      <c r="L3415" s="9">
        <f>((D3415*(1+E3415)^4*(C3415-F3415)-G3415)-MAX((D3415*(1+E3415)^4*(C3415-F3415)-G3415)-B3415/6,0)*'Расчет NPV'!$C$13)/(1+'Расчет NPV'!$C$12)^5</f>
        <v/>
      </c>
      <c r="M3415" s="9">
        <f>((D3415*(1+E3415)^5*(C3415-F3415)-G3415)-MAX((D3415*(1+E3415)^5*(C3415-F3415)-G3415)-B3415/6,0)*'Расчет NPV'!$C$13)/(1+'Расчет NPV'!$C$12)^6</f>
        <v/>
      </c>
      <c r="N3415" s="13">
        <f>SUM(H3415:M3415)-B3415</f>
        <v/>
      </c>
    </row>
    <row r="3416">
      <c r="A3416" t="n">
        <v>3412</v>
      </c>
      <c r="B3416" s="9">
        <f>_xlfn.BETA.INV(RAND(),'Расчет NPV'!$E$5,'Расчет NPV'!$F$5,'Расчет NPV'!$B$5,'Расчет NPV'!$D$5)</f>
        <v/>
      </c>
      <c r="C3416" s="9">
        <f>_xlfn.BETA.INV(RAND(),'Расчет NPV'!$E$6,'Расчет NPV'!$F$6,'Расчет NPV'!$B$6,'Расчет NPV'!$D$6)</f>
        <v/>
      </c>
      <c r="D3416" s="9">
        <f>_xlfn.BETA.INV(RAND(),'Расчет NPV'!$E$7,'Расчет NPV'!$F$7,'Расчет NPV'!$B$7,'Расчет NPV'!$D$7)</f>
        <v/>
      </c>
      <c r="E3416" s="5">
        <f>_xlfn.BETA.INV(RAND(),'Расчет NPV'!$E$8,'Расчет NPV'!$F$8,'Расчет NPV'!$B$8,'Расчет NPV'!$D$8)</f>
        <v/>
      </c>
      <c r="F3416" s="9">
        <f>_xlfn.BETA.INV(RAND(),'Расчет NPV'!$E$9,'Расчет NPV'!$F$9,'Расчет NPV'!$B$9,'Расчет NPV'!$D$9)</f>
        <v/>
      </c>
      <c r="G3416" s="9">
        <f>_xlfn.BETA.INV(RAND(),'Расчет NPV'!$E$10,'Расчет NPV'!$F$10,'Расчет NPV'!$B$10,'Расчет NPV'!$D$10)</f>
        <v/>
      </c>
      <c r="H3416" s="9">
        <f>((D3416*(1+E3416)^0*'Расчет NPV'!$C$14*(C3416-F3416)-G3416)-MAX((D3416*(1+E3416)^0*'Расчет NPV'!$C$14*(C3416-F3416)-G3416)-B3416/6,0)*'Расчет NPV'!$C$13)/(1+'Расчет NPV'!$C$12)^1</f>
        <v/>
      </c>
      <c r="I3416" s="9">
        <f>((D3416*(1+E3416)^1*(C3416-F3416)-G3416)-MAX((D3416*(1+E3416)^1*(C3416-F3416)-G3416)-B3416/6,0)*'Расчет NPV'!$C$13)/(1+'Расчет NPV'!$C$12)^2</f>
        <v/>
      </c>
      <c r="J3416" s="9">
        <f>((D3416*(1+E3416)^2*(C3416-F3416)-G3416)-MAX((D3416*(1+E3416)^2*(C3416-F3416)-G3416)-B3416/6,0)*'Расчет NPV'!$C$13)/(1+'Расчет NPV'!$C$12)^3</f>
        <v/>
      </c>
      <c r="K3416" s="9">
        <f>((D3416*(1+E3416)^3*(C3416-F3416)-G3416)-MAX((D3416*(1+E3416)^3*(C3416-F3416)-G3416)-B3416/6,0)*'Расчет NPV'!$C$13)/(1+'Расчет NPV'!$C$12)^4</f>
        <v/>
      </c>
      <c r="L3416" s="9">
        <f>((D3416*(1+E3416)^4*(C3416-F3416)-G3416)-MAX((D3416*(1+E3416)^4*(C3416-F3416)-G3416)-B3416/6,0)*'Расчет NPV'!$C$13)/(1+'Расчет NPV'!$C$12)^5</f>
        <v/>
      </c>
      <c r="M3416" s="9">
        <f>((D3416*(1+E3416)^5*(C3416-F3416)-G3416)-MAX((D3416*(1+E3416)^5*(C3416-F3416)-G3416)-B3416/6,0)*'Расчет NPV'!$C$13)/(1+'Расчет NPV'!$C$12)^6</f>
        <v/>
      </c>
      <c r="N3416" s="13">
        <f>SUM(H3416:M3416)-B3416</f>
        <v/>
      </c>
    </row>
    <row r="3417">
      <c r="A3417" t="n">
        <v>3413</v>
      </c>
      <c r="B3417" s="9">
        <f>_xlfn.BETA.INV(RAND(),'Расчет NPV'!$E$5,'Расчет NPV'!$F$5,'Расчет NPV'!$B$5,'Расчет NPV'!$D$5)</f>
        <v/>
      </c>
      <c r="C3417" s="9">
        <f>_xlfn.BETA.INV(RAND(),'Расчет NPV'!$E$6,'Расчет NPV'!$F$6,'Расчет NPV'!$B$6,'Расчет NPV'!$D$6)</f>
        <v/>
      </c>
      <c r="D3417" s="9">
        <f>_xlfn.BETA.INV(RAND(),'Расчет NPV'!$E$7,'Расчет NPV'!$F$7,'Расчет NPV'!$B$7,'Расчет NPV'!$D$7)</f>
        <v/>
      </c>
      <c r="E3417" s="5">
        <f>_xlfn.BETA.INV(RAND(),'Расчет NPV'!$E$8,'Расчет NPV'!$F$8,'Расчет NPV'!$B$8,'Расчет NPV'!$D$8)</f>
        <v/>
      </c>
      <c r="F3417" s="9">
        <f>_xlfn.BETA.INV(RAND(),'Расчет NPV'!$E$9,'Расчет NPV'!$F$9,'Расчет NPV'!$B$9,'Расчет NPV'!$D$9)</f>
        <v/>
      </c>
      <c r="G3417" s="9">
        <f>_xlfn.BETA.INV(RAND(),'Расчет NPV'!$E$10,'Расчет NPV'!$F$10,'Расчет NPV'!$B$10,'Расчет NPV'!$D$10)</f>
        <v/>
      </c>
      <c r="H3417" s="9">
        <f>((D3417*(1+E3417)^0*'Расчет NPV'!$C$14*(C3417-F3417)-G3417)-MAX((D3417*(1+E3417)^0*'Расчет NPV'!$C$14*(C3417-F3417)-G3417)-B3417/6,0)*'Расчет NPV'!$C$13)/(1+'Расчет NPV'!$C$12)^1</f>
        <v/>
      </c>
      <c r="I3417" s="9">
        <f>((D3417*(1+E3417)^1*(C3417-F3417)-G3417)-MAX((D3417*(1+E3417)^1*(C3417-F3417)-G3417)-B3417/6,0)*'Расчет NPV'!$C$13)/(1+'Расчет NPV'!$C$12)^2</f>
        <v/>
      </c>
      <c r="J3417" s="9">
        <f>((D3417*(1+E3417)^2*(C3417-F3417)-G3417)-MAX((D3417*(1+E3417)^2*(C3417-F3417)-G3417)-B3417/6,0)*'Расчет NPV'!$C$13)/(1+'Расчет NPV'!$C$12)^3</f>
        <v/>
      </c>
      <c r="K3417" s="9">
        <f>((D3417*(1+E3417)^3*(C3417-F3417)-G3417)-MAX((D3417*(1+E3417)^3*(C3417-F3417)-G3417)-B3417/6,0)*'Расчет NPV'!$C$13)/(1+'Расчет NPV'!$C$12)^4</f>
        <v/>
      </c>
      <c r="L3417" s="9">
        <f>((D3417*(1+E3417)^4*(C3417-F3417)-G3417)-MAX((D3417*(1+E3417)^4*(C3417-F3417)-G3417)-B3417/6,0)*'Расчет NPV'!$C$13)/(1+'Расчет NPV'!$C$12)^5</f>
        <v/>
      </c>
      <c r="M3417" s="9">
        <f>((D3417*(1+E3417)^5*(C3417-F3417)-G3417)-MAX((D3417*(1+E3417)^5*(C3417-F3417)-G3417)-B3417/6,0)*'Расчет NPV'!$C$13)/(1+'Расчет NPV'!$C$12)^6</f>
        <v/>
      </c>
      <c r="N3417" s="13">
        <f>SUM(H3417:M3417)-B3417</f>
        <v/>
      </c>
    </row>
    <row r="3418">
      <c r="A3418" t="n">
        <v>3414</v>
      </c>
      <c r="B3418" s="9">
        <f>_xlfn.BETA.INV(RAND(),'Расчет NPV'!$E$5,'Расчет NPV'!$F$5,'Расчет NPV'!$B$5,'Расчет NPV'!$D$5)</f>
        <v/>
      </c>
      <c r="C3418" s="9">
        <f>_xlfn.BETA.INV(RAND(),'Расчет NPV'!$E$6,'Расчет NPV'!$F$6,'Расчет NPV'!$B$6,'Расчет NPV'!$D$6)</f>
        <v/>
      </c>
      <c r="D3418" s="9">
        <f>_xlfn.BETA.INV(RAND(),'Расчет NPV'!$E$7,'Расчет NPV'!$F$7,'Расчет NPV'!$B$7,'Расчет NPV'!$D$7)</f>
        <v/>
      </c>
      <c r="E3418" s="5">
        <f>_xlfn.BETA.INV(RAND(),'Расчет NPV'!$E$8,'Расчет NPV'!$F$8,'Расчет NPV'!$B$8,'Расчет NPV'!$D$8)</f>
        <v/>
      </c>
      <c r="F3418" s="9">
        <f>_xlfn.BETA.INV(RAND(),'Расчет NPV'!$E$9,'Расчет NPV'!$F$9,'Расчет NPV'!$B$9,'Расчет NPV'!$D$9)</f>
        <v/>
      </c>
      <c r="G3418" s="9">
        <f>_xlfn.BETA.INV(RAND(),'Расчет NPV'!$E$10,'Расчет NPV'!$F$10,'Расчет NPV'!$B$10,'Расчет NPV'!$D$10)</f>
        <v/>
      </c>
      <c r="H3418" s="9">
        <f>((D3418*(1+E3418)^0*'Расчет NPV'!$C$14*(C3418-F3418)-G3418)-MAX((D3418*(1+E3418)^0*'Расчет NPV'!$C$14*(C3418-F3418)-G3418)-B3418/6,0)*'Расчет NPV'!$C$13)/(1+'Расчет NPV'!$C$12)^1</f>
        <v/>
      </c>
      <c r="I3418" s="9">
        <f>((D3418*(1+E3418)^1*(C3418-F3418)-G3418)-MAX((D3418*(1+E3418)^1*(C3418-F3418)-G3418)-B3418/6,0)*'Расчет NPV'!$C$13)/(1+'Расчет NPV'!$C$12)^2</f>
        <v/>
      </c>
      <c r="J3418" s="9">
        <f>((D3418*(1+E3418)^2*(C3418-F3418)-G3418)-MAX((D3418*(1+E3418)^2*(C3418-F3418)-G3418)-B3418/6,0)*'Расчет NPV'!$C$13)/(1+'Расчет NPV'!$C$12)^3</f>
        <v/>
      </c>
      <c r="K3418" s="9">
        <f>((D3418*(1+E3418)^3*(C3418-F3418)-G3418)-MAX((D3418*(1+E3418)^3*(C3418-F3418)-G3418)-B3418/6,0)*'Расчет NPV'!$C$13)/(1+'Расчет NPV'!$C$12)^4</f>
        <v/>
      </c>
      <c r="L3418" s="9">
        <f>((D3418*(1+E3418)^4*(C3418-F3418)-G3418)-MAX((D3418*(1+E3418)^4*(C3418-F3418)-G3418)-B3418/6,0)*'Расчет NPV'!$C$13)/(1+'Расчет NPV'!$C$12)^5</f>
        <v/>
      </c>
      <c r="M3418" s="9">
        <f>((D3418*(1+E3418)^5*(C3418-F3418)-G3418)-MAX((D3418*(1+E3418)^5*(C3418-F3418)-G3418)-B3418/6,0)*'Расчет NPV'!$C$13)/(1+'Расчет NPV'!$C$12)^6</f>
        <v/>
      </c>
      <c r="N3418" s="13">
        <f>SUM(H3418:M3418)-B3418</f>
        <v/>
      </c>
    </row>
    <row r="3419">
      <c r="A3419" t="n">
        <v>3415</v>
      </c>
      <c r="B3419" s="9">
        <f>_xlfn.BETA.INV(RAND(),'Расчет NPV'!$E$5,'Расчет NPV'!$F$5,'Расчет NPV'!$B$5,'Расчет NPV'!$D$5)</f>
        <v/>
      </c>
      <c r="C3419" s="9">
        <f>_xlfn.BETA.INV(RAND(),'Расчет NPV'!$E$6,'Расчет NPV'!$F$6,'Расчет NPV'!$B$6,'Расчет NPV'!$D$6)</f>
        <v/>
      </c>
      <c r="D3419" s="9">
        <f>_xlfn.BETA.INV(RAND(),'Расчет NPV'!$E$7,'Расчет NPV'!$F$7,'Расчет NPV'!$B$7,'Расчет NPV'!$D$7)</f>
        <v/>
      </c>
      <c r="E3419" s="5">
        <f>_xlfn.BETA.INV(RAND(),'Расчет NPV'!$E$8,'Расчет NPV'!$F$8,'Расчет NPV'!$B$8,'Расчет NPV'!$D$8)</f>
        <v/>
      </c>
      <c r="F3419" s="9">
        <f>_xlfn.BETA.INV(RAND(),'Расчет NPV'!$E$9,'Расчет NPV'!$F$9,'Расчет NPV'!$B$9,'Расчет NPV'!$D$9)</f>
        <v/>
      </c>
      <c r="G3419" s="9">
        <f>_xlfn.BETA.INV(RAND(),'Расчет NPV'!$E$10,'Расчет NPV'!$F$10,'Расчет NPV'!$B$10,'Расчет NPV'!$D$10)</f>
        <v/>
      </c>
      <c r="H3419" s="9">
        <f>((D3419*(1+E3419)^0*'Расчет NPV'!$C$14*(C3419-F3419)-G3419)-MAX((D3419*(1+E3419)^0*'Расчет NPV'!$C$14*(C3419-F3419)-G3419)-B3419/6,0)*'Расчет NPV'!$C$13)/(1+'Расчет NPV'!$C$12)^1</f>
        <v/>
      </c>
      <c r="I3419" s="9">
        <f>((D3419*(1+E3419)^1*(C3419-F3419)-G3419)-MAX((D3419*(1+E3419)^1*(C3419-F3419)-G3419)-B3419/6,0)*'Расчет NPV'!$C$13)/(1+'Расчет NPV'!$C$12)^2</f>
        <v/>
      </c>
      <c r="J3419" s="9">
        <f>((D3419*(1+E3419)^2*(C3419-F3419)-G3419)-MAX((D3419*(1+E3419)^2*(C3419-F3419)-G3419)-B3419/6,0)*'Расчет NPV'!$C$13)/(1+'Расчет NPV'!$C$12)^3</f>
        <v/>
      </c>
      <c r="K3419" s="9">
        <f>((D3419*(1+E3419)^3*(C3419-F3419)-G3419)-MAX((D3419*(1+E3419)^3*(C3419-F3419)-G3419)-B3419/6,0)*'Расчет NPV'!$C$13)/(1+'Расчет NPV'!$C$12)^4</f>
        <v/>
      </c>
      <c r="L3419" s="9">
        <f>((D3419*(1+E3419)^4*(C3419-F3419)-G3419)-MAX((D3419*(1+E3419)^4*(C3419-F3419)-G3419)-B3419/6,0)*'Расчет NPV'!$C$13)/(1+'Расчет NPV'!$C$12)^5</f>
        <v/>
      </c>
      <c r="M3419" s="9">
        <f>((D3419*(1+E3419)^5*(C3419-F3419)-G3419)-MAX((D3419*(1+E3419)^5*(C3419-F3419)-G3419)-B3419/6,0)*'Расчет NPV'!$C$13)/(1+'Расчет NPV'!$C$12)^6</f>
        <v/>
      </c>
      <c r="N3419" s="13">
        <f>SUM(H3419:M3419)-B3419</f>
        <v/>
      </c>
    </row>
    <row r="3420">
      <c r="A3420" t="n">
        <v>3416</v>
      </c>
      <c r="B3420" s="9">
        <f>_xlfn.BETA.INV(RAND(),'Расчет NPV'!$E$5,'Расчет NPV'!$F$5,'Расчет NPV'!$B$5,'Расчет NPV'!$D$5)</f>
        <v/>
      </c>
      <c r="C3420" s="9">
        <f>_xlfn.BETA.INV(RAND(),'Расчет NPV'!$E$6,'Расчет NPV'!$F$6,'Расчет NPV'!$B$6,'Расчет NPV'!$D$6)</f>
        <v/>
      </c>
      <c r="D3420" s="9">
        <f>_xlfn.BETA.INV(RAND(),'Расчет NPV'!$E$7,'Расчет NPV'!$F$7,'Расчет NPV'!$B$7,'Расчет NPV'!$D$7)</f>
        <v/>
      </c>
      <c r="E3420" s="5">
        <f>_xlfn.BETA.INV(RAND(),'Расчет NPV'!$E$8,'Расчет NPV'!$F$8,'Расчет NPV'!$B$8,'Расчет NPV'!$D$8)</f>
        <v/>
      </c>
      <c r="F3420" s="9">
        <f>_xlfn.BETA.INV(RAND(),'Расчет NPV'!$E$9,'Расчет NPV'!$F$9,'Расчет NPV'!$B$9,'Расчет NPV'!$D$9)</f>
        <v/>
      </c>
      <c r="G3420" s="9">
        <f>_xlfn.BETA.INV(RAND(),'Расчет NPV'!$E$10,'Расчет NPV'!$F$10,'Расчет NPV'!$B$10,'Расчет NPV'!$D$10)</f>
        <v/>
      </c>
      <c r="H3420" s="9">
        <f>((D3420*(1+E3420)^0*'Расчет NPV'!$C$14*(C3420-F3420)-G3420)-MAX((D3420*(1+E3420)^0*'Расчет NPV'!$C$14*(C3420-F3420)-G3420)-B3420/6,0)*'Расчет NPV'!$C$13)/(1+'Расчет NPV'!$C$12)^1</f>
        <v/>
      </c>
      <c r="I3420" s="9">
        <f>((D3420*(1+E3420)^1*(C3420-F3420)-G3420)-MAX((D3420*(1+E3420)^1*(C3420-F3420)-G3420)-B3420/6,0)*'Расчет NPV'!$C$13)/(1+'Расчет NPV'!$C$12)^2</f>
        <v/>
      </c>
      <c r="J3420" s="9">
        <f>((D3420*(1+E3420)^2*(C3420-F3420)-G3420)-MAX((D3420*(1+E3420)^2*(C3420-F3420)-G3420)-B3420/6,0)*'Расчет NPV'!$C$13)/(1+'Расчет NPV'!$C$12)^3</f>
        <v/>
      </c>
      <c r="K3420" s="9">
        <f>((D3420*(1+E3420)^3*(C3420-F3420)-G3420)-MAX((D3420*(1+E3420)^3*(C3420-F3420)-G3420)-B3420/6,0)*'Расчет NPV'!$C$13)/(1+'Расчет NPV'!$C$12)^4</f>
        <v/>
      </c>
      <c r="L3420" s="9">
        <f>((D3420*(1+E3420)^4*(C3420-F3420)-G3420)-MAX((D3420*(1+E3420)^4*(C3420-F3420)-G3420)-B3420/6,0)*'Расчет NPV'!$C$13)/(1+'Расчет NPV'!$C$12)^5</f>
        <v/>
      </c>
      <c r="M3420" s="9">
        <f>((D3420*(1+E3420)^5*(C3420-F3420)-G3420)-MAX((D3420*(1+E3420)^5*(C3420-F3420)-G3420)-B3420/6,0)*'Расчет NPV'!$C$13)/(1+'Расчет NPV'!$C$12)^6</f>
        <v/>
      </c>
      <c r="N3420" s="13">
        <f>SUM(H3420:M3420)-B3420</f>
        <v/>
      </c>
    </row>
    <row r="3421">
      <c r="A3421" t="n">
        <v>3417</v>
      </c>
      <c r="B3421" s="9">
        <f>_xlfn.BETA.INV(RAND(),'Расчет NPV'!$E$5,'Расчет NPV'!$F$5,'Расчет NPV'!$B$5,'Расчет NPV'!$D$5)</f>
        <v/>
      </c>
      <c r="C3421" s="9">
        <f>_xlfn.BETA.INV(RAND(),'Расчет NPV'!$E$6,'Расчет NPV'!$F$6,'Расчет NPV'!$B$6,'Расчет NPV'!$D$6)</f>
        <v/>
      </c>
      <c r="D3421" s="9">
        <f>_xlfn.BETA.INV(RAND(),'Расчет NPV'!$E$7,'Расчет NPV'!$F$7,'Расчет NPV'!$B$7,'Расчет NPV'!$D$7)</f>
        <v/>
      </c>
      <c r="E3421" s="5">
        <f>_xlfn.BETA.INV(RAND(),'Расчет NPV'!$E$8,'Расчет NPV'!$F$8,'Расчет NPV'!$B$8,'Расчет NPV'!$D$8)</f>
        <v/>
      </c>
      <c r="F3421" s="9">
        <f>_xlfn.BETA.INV(RAND(),'Расчет NPV'!$E$9,'Расчет NPV'!$F$9,'Расчет NPV'!$B$9,'Расчет NPV'!$D$9)</f>
        <v/>
      </c>
      <c r="G3421" s="9">
        <f>_xlfn.BETA.INV(RAND(),'Расчет NPV'!$E$10,'Расчет NPV'!$F$10,'Расчет NPV'!$B$10,'Расчет NPV'!$D$10)</f>
        <v/>
      </c>
      <c r="H3421" s="9">
        <f>((D3421*(1+E3421)^0*'Расчет NPV'!$C$14*(C3421-F3421)-G3421)-MAX((D3421*(1+E3421)^0*'Расчет NPV'!$C$14*(C3421-F3421)-G3421)-B3421/6,0)*'Расчет NPV'!$C$13)/(1+'Расчет NPV'!$C$12)^1</f>
        <v/>
      </c>
      <c r="I3421" s="9">
        <f>((D3421*(1+E3421)^1*(C3421-F3421)-G3421)-MAX((D3421*(1+E3421)^1*(C3421-F3421)-G3421)-B3421/6,0)*'Расчет NPV'!$C$13)/(1+'Расчет NPV'!$C$12)^2</f>
        <v/>
      </c>
      <c r="J3421" s="9">
        <f>((D3421*(1+E3421)^2*(C3421-F3421)-G3421)-MAX((D3421*(1+E3421)^2*(C3421-F3421)-G3421)-B3421/6,0)*'Расчет NPV'!$C$13)/(1+'Расчет NPV'!$C$12)^3</f>
        <v/>
      </c>
      <c r="K3421" s="9">
        <f>((D3421*(1+E3421)^3*(C3421-F3421)-G3421)-MAX((D3421*(1+E3421)^3*(C3421-F3421)-G3421)-B3421/6,0)*'Расчет NPV'!$C$13)/(1+'Расчет NPV'!$C$12)^4</f>
        <v/>
      </c>
      <c r="L3421" s="9">
        <f>((D3421*(1+E3421)^4*(C3421-F3421)-G3421)-MAX((D3421*(1+E3421)^4*(C3421-F3421)-G3421)-B3421/6,0)*'Расчет NPV'!$C$13)/(1+'Расчет NPV'!$C$12)^5</f>
        <v/>
      </c>
      <c r="M3421" s="9">
        <f>((D3421*(1+E3421)^5*(C3421-F3421)-G3421)-MAX((D3421*(1+E3421)^5*(C3421-F3421)-G3421)-B3421/6,0)*'Расчет NPV'!$C$13)/(1+'Расчет NPV'!$C$12)^6</f>
        <v/>
      </c>
      <c r="N3421" s="13">
        <f>SUM(H3421:M3421)-B3421</f>
        <v/>
      </c>
    </row>
    <row r="3422">
      <c r="A3422" t="n">
        <v>3418</v>
      </c>
      <c r="B3422" s="9">
        <f>_xlfn.BETA.INV(RAND(),'Расчет NPV'!$E$5,'Расчет NPV'!$F$5,'Расчет NPV'!$B$5,'Расчет NPV'!$D$5)</f>
        <v/>
      </c>
      <c r="C3422" s="9">
        <f>_xlfn.BETA.INV(RAND(),'Расчет NPV'!$E$6,'Расчет NPV'!$F$6,'Расчет NPV'!$B$6,'Расчет NPV'!$D$6)</f>
        <v/>
      </c>
      <c r="D3422" s="9">
        <f>_xlfn.BETA.INV(RAND(),'Расчет NPV'!$E$7,'Расчет NPV'!$F$7,'Расчет NPV'!$B$7,'Расчет NPV'!$D$7)</f>
        <v/>
      </c>
      <c r="E3422" s="5">
        <f>_xlfn.BETA.INV(RAND(),'Расчет NPV'!$E$8,'Расчет NPV'!$F$8,'Расчет NPV'!$B$8,'Расчет NPV'!$D$8)</f>
        <v/>
      </c>
      <c r="F3422" s="9">
        <f>_xlfn.BETA.INV(RAND(),'Расчет NPV'!$E$9,'Расчет NPV'!$F$9,'Расчет NPV'!$B$9,'Расчет NPV'!$D$9)</f>
        <v/>
      </c>
      <c r="G3422" s="9">
        <f>_xlfn.BETA.INV(RAND(),'Расчет NPV'!$E$10,'Расчет NPV'!$F$10,'Расчет NPV'!$B$10,'Расчет NPV'!$D$10)</f>
        <v/>
      </c>
      <c r="H3422" s="9">
        <f>((D3422*(1+E3422)^0*'Расчет NPV'!$C$14*(C3422-F3422)-G3422)-MAX((D3422*(1+E3422)^0*'Расчет NPV'!$C$14*(C3422-F3422)-G3422)-B3422/6,0)*'Расчет NPV'!$C$13)/(1+'Расчет NPV'!$C$12)^1</f>
        <v/>
      </c>
      <c r="I3422" s="9">
        <f>((D3422*(1+E3422)^1*(C3422-F3422)-G3422)-MAX((D3422*(1+E3422)^1*(C3422-F3422)-G3422)-B3422/6,0)*'Расчет NPV'!$C$13)/(1+'Расчет NPV'!$C$12)^2</f>
        <v/>
      </c>
      <c r="J3422" s="9">
        <f>((D3422*(1+E3422)^2*(C3422-F3422)-G3422)-MAX((D3422*(1+E3422)^2*(C3422-F3422)-G3422)-B3422/6,0)*'Расчет NPV'!$C$13)/(1+'Расчет NPV'!$C$12)^3</f>
        <v/>
      </c>
      <c r="K3422" s="9">
        <f>((D3422*(1+E3422)^3*(C3422-F3422)-G3422)-MAX((D3422*(1+E3422)^3*(C3422-F3422)-G3422)-B3422/6,0)*'Расчет NPV'!$C$13)/(1+'Расчет NPV'!$C$12)^4</f>
        <v/>
      </c>
      <c r="L3422" s="9">
        <f>((D3422*(1+E3422)^4*(C3422-F3422)-G3422)-MAX((D3422*(1+E3422)^4*(C3422-F3422)-G3422)-B3422/6,0)*'Расчет NPV'!$C$13)/(1+'Расчет NPV'!$C$12)^5</f>
        <v/>
      </c>
      <c r="M3422" s="9">
        <f>((D3422*(1+E3422)^5*(C3422-F3422)-G3422)-MAX((D3422*(1+E3422)^5*(C3422-F3422)-G3422)-B3422/6,0)*'Расчет NPV'!$C$13)/(1+'Расчет NPV'!$C$12)^6</f>
        <v/>
      </c>
      <c r="N3422" s="13">
        <f>SUM(H3422:M3422)-B3422</f>
        <v/>
      </c>
    </row>
    <row r="3423">
      <c r="A3423" t="n">
        <v>3419</v>
      </c>
      <c r="B3423" s="9">
        <f>_xlfn.BETA.INV(RAND(),'Расчет NPV'!$E$5,'Расчет NPV'!$F$5,'Расчет NPV'!$B$5,'Расчет NPV'!$D$5)</f>
        <v/>
      </c>
      <c r="C3423" s="9">
        <f>_xlfn.BETA.INV(RAND(),'Расчет NPV'!$E$6,'Расчет NPV'!$F$6,'Расчет NPV'!$B$6,'Расчет NPV'!$D$6)</f>
        <v/>
      </c>
      <c r="D3423" s="9">
        <f>_xlfn.BETA.INV(RAND(),'Расчет NPV'!$E$7,'Расчет NPV'!$F$7,'Расчет NPV'!$B$7,'Расчет NPV'!$D$7)</f>
        <v/>
      </c>
      <c r="E3423" s="5">
        <f>_xlfn.BETA.INV(RAND(),'Расчет NPV'!$E$8,'Расчет NPV'!$F$8,'Расчет NPV'!$B$8,'Расчет NPV'!$D$8)</f>
        <v/>
      </c>
      <c r="F3423" s="9">
        <f>_xlfn.BETA.INV(RAND(),'Расчет NPV'!$E$9,'Расчет NPV'!$F$9,'Расчет NPV'!$B$9,'Расчет NPV'!$D$9)</f>
        <v/>
      </c>
      <c r="G3423" s="9">
        <f>_xlfn.BETA.INV(RAND(),'Расчет NPV'!$E$10,'Расчет NPV'!$F$10,'Расчет NPV'!$B$10,'Расчет NPV'!$D$10)</f>
        <v/>
      </c>
      <c r="H3423" s="9">
        <f>((D3423*(1+E3423)^0*'Расчет NPV'!$C$14*(C3423-F3423)-G3423)-MAX((D3423*(1+E3423)^0*'Расчет NPV'!$C$14*(C3423-F3423)-G3423)-B3423/6,0)*'Расчет NPV'!$C$13)/(1+'Расчет NPV'!$C$12)^1</f>
        <v/>
      </c>
      <c r="I3423" s="9">
        <f>((D3423*(1+E3423)^1*(C3423-F3423)-G3423)-MAX((D3423*(1+E3423)^1*(C3423-F3423)-G3423)-B3423/6,0)*'Расчет NPV'!$C$13)/(1+'Расчет NPV'!$C$12)^2</f>
        <v/>
      </c>
      <c r="J3423" s="9">
        <f>((D3423*(1+E3423)^2*(C3423-F3423)-G3423)-MAX((D3423*(1+E3423)^2*(C3423-F3423)-G3423)-B3423/6,0)*'Расчет NPV'!$C$13)/(1+'Расчет NPV'!$C$12)^3</f>
        <v/>
      </c>
      <c r="K3423" s="9">
        <f>((D3423*(1+E3423)^3*(C3423-F3423)-G3423)-MAX((D3423*(1+E3423)^3*(C3423-F3423)-G3423)-B3423/6,0)*'Расчет NPV'!$C$13)/(1+'Расчет NPV'!$C$12)^4</f>
        <v/>
      </c>
      <c r="L3423" s="9">
        <f>((D3423*(1+E3423)^4*(C3423-F3423)-G3423)-MAX((D3423*(1+E3423)^4*(C3423-F3423)-G3423)-B3423/6,0)*'Расчет NPV'!$C$13)/(1+'Расчет NPV'!$C$12)^5</f>
        <v/>
      </c>
      <c r="M3423" s="9">
        <f>((D3423*(1+E3423)^5*(C3423-F3423)-G3423)-MAX((D3423*(1+E3423)^5*(C3423-F3423)-G3423)-B3423/6,0)*'Расчет NPV'!$C$13)/(1+'Расчет NPV'!$C$12)^6</f>
        <v/>
      </c>
      <c r="N3423" s="13">
        <f>SUM(H3423:M3423)-B3423</f>
        <v/>
      </c>
    </row>
    <row r="3424">
      <c r="A3424" t="n">
        <v>3420</v>
      </c>
      <c r="B3424" s="9">
        <f>_xlfn.BETA.INV(RAND(),'Расчет NPV'!$E$5,'Расчет NPV'!$F$5,'Расчет NPV'!$B$5,'Расчет NPV'!$D$5)</f>
        <v/>
      </c>
      <c r="C3424" s="9">
        <f>_xlfn.BETA.INV(RAND(),'Расчет NPV'!$E$6,'Расчет NPV'!$F$6,'Расчет NPV'!$B$6,'Расчет NPV'!$D$6)</f>
        <v/>
      </c>
      <c r="D3424" s="9">
        <f>_xlfn.BETA.INV(RAND(),'Расчет NPV'!$E$7,'Расчет NPV'!$F$7,'Расчет NPV'!$B$7,'Расчет NPV'!$D$7)</f>
        <v/>
      </c>
      <c r="E3424" s="5">
        <f>_xlfn.BETA.INV(RAND(),'Расчет NPV'!$E$8,'Расчет NPV'!$F$8,'Расчет NPV'!$B$8,'Расчет NPV'!$D$8)</f>
        <v/>
      </c>
      <c r="F3424" s="9">
        <f>_xlfn.BETA.INV(RAND(),'Расчет NPV'!$E$9,'Расчет NPV'!$F$9,'Расчет NPV'!$B$9,'Расчет NPV'!$D$9)</f>
        <v/>
      </c>
      <c r="G3424" s="9">
        <f>_xlfn.BETA.INV(RAND(),'Расчет NPV'!$E$10,'Расчет NPV'!$F$10,'Расчет NPV'!$B$10,'Расчет NPV'!$D$10)</f>
        <v/>
      </c>
      <c r="H3424" s="9">
        <f>((D3424*(1+E3424)^0*'Расчет NPV'!$C$14*(C3424-F3424)-G3424)-MAX((D3424*(1+E3424)^0*'Расчет NPV'!$C$14*(C3424-F3424)-G3424)-B3424/6,0)*'Расчет NPV'!$C$13)/(1+'Расчет NPV'!$C$12)^1</f>
        <v/>
      </c>
      <c r="I3424" s="9">
        <f>((D3424*(1+E3424)^1*(C3424-F3424)-G3424)-MAX((D3424*(1+E3424)^1*(C3424-F3424)-G3424)-B3424/6,0)*'Расчет NPV'!$C$13)/(1+'Расчет NPV'!$C$12)^2</f>
        <v/>
      </c>
      <c r="J3424" s="9">
        <f>((D3424*(1+E3424)^2*(C3424-F3424)-G3424)-MAX((D3424*(1+E3424)^2*(C3424-F3424)-G3424)-B3424/6,0)*'Расчет NPV'!$C$13)/(1+'Расчет NPV'!$C$12)^3</f>
        <v/>
      </c>
      <c r="K3424" s="9">
        <f>((D3424*(1+E3424)^3*(C3424-F3424)-G3424)-MAX((D3424*(1+E3424)^3*(C3424-F3424)-G3424)-B3424/6,0)*'Расчет NPV'!$C$13)/(1+'Расчет NPV'!$C$12)^4</f>
        <v/>
      </c>
      <c r="L3424" s="9">
        <f>((D3424*(1+E3424)^4*(C3424-F3424)-G3424)-MAX((D3424*(1+E3424)^4*(C3424-F3424)-G3424)-B3424/6,0)*'Расчет NPV'!$C$13)/(1+'Расчет NPV'!$C$12)^5</f>
        <v/>
      </c>
      <c r="M3424" s="9">
        <f>((D3424*(1+E3424)^5*(C3424-F3424)-G3424)-MAX((D3424*(1+E3424)^5*(C3424-F3424)-G3424)-B3424/6,0)*'Расчет NPV'!$C$13)/(1+'Расчет NPV'!$C$12)^6</f>
        <v/>
      </c>
      <c r="N3424" s="13">
        <f>SUM(H3424:M3424)-B3424</f>
        <v/>
      </c>
    </row>
    <row r="3425">
      <c r="A3425" t="n">
        <v>3421</v>
      </c>
      <c r="B3425" s="9">
        <f>_xlfn.BETA.INV(RAND(),'Расчет NPV'!$E$5,'Расчет NPV'!$F$5,'Расчет NPV'!$B$5,'Расчет NPV'!$D$5)</f>
        <v/>
      </c>
      <c r="C3425" s="9">
        <f>_xlfn.BETA.INV(RAND(),'Расчет NPV'!$E$6,'Расчет NPV'!$F$6,'Расчет NPV'!$B$6,'Расчет NPV'!$D$6)</f>
        <v/>
      </c>
      <c r="D3425" s="9">
        <f>_xlfn.BETA.INV(RAND(),'Расчет NPV'!$E$7,'Расчет NPV'!$F$7,'Расчет NPV'!$B$7,'Расчет NPV'!$D$7)</f>
        <v/>
      </c>
      <c r="E3425" s="5">
        <f>_xlfn.BETA.INV(RAND(),'Расчет NPV'!$E$8,'Расчет NPV'!$F$8,'Расчет NPV'!$B$8,'Расчет NPV'!$D$8)</f>
        <v/>
      </c>
      <c r="F3425" s="9">
        <f>_xlfn.BETA.INV(RAND(),'Расчет NPV'!$E$9,'Расчет NPV'!$F$9,'Расчет NPV'!$B$9,'Расчет NPV'!$D$9)</f>
        <v/>
      </c>
      <c r="G3425" s="9">
        <f>_xlfn.BETA.INV(RAND(),'Расчет NPV'!$E$10,'Расчет NPV'!$F$10,'Расчет NPV'!$B$10,'Расчет NPV'!$D$10)</f>
        <v/>
      </c>
      <c r="H3425" s="9">
        <f>((D3425*(1+E3425)^0*'Расчет NPV'!$C$14*(C3425-F3425)-G3425)-MAX((D3425*(1+E3425)^0*'Расчет NPV'!$C$14*(C3425-F3425)-G3425)-B3425/6,0)*'Расчет NPV'!$C$13)/(1+'Расчет NPV'!$C$12)^1</f>
        <v/>
      </c>
      <c r="I3425" s="9">
        <f>((D3425*(1+E3425)^1*(C3425-F3425)-G3425)-MAX((D3425*(1+E3425)^1*(C3425-F3425)-G3425)-B3425/6,0)*'Расчет NPV'!$C$13)/(1+'Расчет NPV'!$C$12)^2</f>
        <v/>
      </c>
      <c r="J3425" s="9">
        <f>((D3425*(1+E3425)^2*(C3425-F3425)-G3425)-MAX((D3425*(1+E3425)^2*(C3425-F3425)-G3425)-B3425/6,0)*'Расчет NPV'!$C$13)/(1+'Расчет NPV'!$C$12)^3</f>
        <v/>
      </c>
      <c r="K3425" s="9">
        <f>((D3425*(1+E3425)^3*(C3425-F3425)-G3425)-MAX((D3425*(1+E3425)^3*(C3425-F3425)-G3425)-B3425/6,0)*'Расчет NPV'!$C$13)/(1+'Расчет NPV'!$C$12)^4</f>
        <v/>
      </c>
      <c r="L3425" s="9">
        <f>((D3425*(1+E3425)^4*(C3425-F3425)-G3425)-MAX((D3425*(1+E3425)^4*(C3425-F3425)-G3425)-B3425/6,0)*'Расчет NPV'!$C$13)/(1+'Расчет NPV'!$C$12)^5</f>
        <v/>
      </c>
      <c r="M3425" s="9">
        <f>((D3425*(1+E3425)^5*(C3425-F3425)-G3425)-MAX((D3425*(1+E3425)^5*(C3425-F3425)-G3425)-B3425/6,0)*'Расчет NPV'!$C$13)/(1+'Расчет NPV'!$C$12)^6</f>
        <v/>
      </c>
      <c r="N3425" s="13">
        <f>SUM(H3425:M3425)-B3425</f>
        <v/>
      </c>
    </row>
    <row r="3426">
      <c r="A3426" t="n">
        <v>3422</v>
      </c>
      <c r="B3426" s="9">
        <f>_xlfn.BETA.INV(RAND(),'Расчет NPV'!$E$5,'Расчет NPV'!$F$5,'Расчет NPV'!$B$5,'Расчет NPV'!$D$5)</f>
        <v/>
      </c>
      <c r="C3426" s="9">
        <f>_xlfn.BETA.INV(RAND(),'Расчет NPV'!$E$6,'Расчет NPV'!$F$6,'Расчет NPV'!$B$6,'Расчет NPV'!$D$6)</f>
        <v/>
      </c>
      <c r="D3426" s="9">
        <f>_xlfn.BETA.INV(RAND(),'Расчет NPV'!$E$7,'Расчет NPV'!$F$7,'Расчет NPV'!$B$7,'Расчет NPV'!$D$7)</f>
        <v/>
      </c>
      <c r="E3426" s="5">
        <f>_xlfn.BETA.INV(RAND(),'Расчет NPV'!$E$8,'Расчет NPV'!$F$8,'Расчет NPV'!$B$8,'Расчет NPV'!$D$8)</f>
        <v/>
      </c>
      <c r="F3426" s="9">
        <f>_xlfn.BETA.INV(RAND(),'Расчет NPV'!$E$9,'Расчет NPV'!$F$9,'Расчет NPV'!$B$9,'Расчет NPV'!$D$9)</f>
        <v/>
      </c>
      <c r="G3426" s="9">
        <f>_xlfn.BETA.INV(RAND(),'Расчет NPV'!$E$10,'Расчет NPV'!$F$10,'Расчет NPV'!$B$10,'Расчет NPV'!$D$10)</f>
        <v/>
      </c>
      <c r="H3426" s="9">
        <f>((D3426*(1+E3426)^0*'Расчет NPV'!$C$14*(C3426-F3426)-G3426)-MAX((D3426*(1+E3426)^0*'Расчет NPV'!$C$14*(C3426-F3426)-G3426)-B3426/6,0)*'Расчет NPV'!$C$13)/(1+'Расчет NPV'!$C$12)^1</f>
        <v/>
      </c>
      <c r="I3426" s="9">
        <f>((D3426*(1+E3426)^1*(C3426-F3426)-G3426)-MAX((D3426*(1+E3426)^1*(C3426-F3426)-G3426)-B3426/6,0)*'Расчет NPV'!$C$13)/(1+'Расчет NPV'!$C$12)^2</f>
        <v/>
      </c>
      <c r="J3426" s="9">
        <f>((D3426*(1+E3426)^2*(C3426-F3426)-G3426)-MAX((D3426*(1+E3426)^2*(C3426-F3426)-G3426)-B3426/6,0)*'Расчет NPV'!$C$13)/(1+'Расчет NPV'!$C$12)^3</f>
        <v/>
      </c>
      <c r="K3426" s="9">
        <f>((D3426*(1+E3426)^3*(C3426-F3426)-G3426)-MAX((D3426*(1+E3426)^3*(C3426-F3426)-G3426)-B3426/6,0)*'Расчет NPV'!$C$13)/(1+'Расчет NPV'!$C$12)^4</f>
        <v/>
      </c>
      <c r="L3426" s="9">
        <f>((D3426*(1+E3426)^4*(C3426-F3426)-G3426)-MAX((D3426*(1+E3426)^4*(C3426-F3426)-G3426)-B3426/6,0)*'Расчет NPV'!$C$13)/(1+'Расчет NPV'!$C$12)^5</f>
        <v/>
      </c>
      <c r="M3426" s="9">
        <f>((D3426*(1+E3426)^5*(C3426-F3426)-G3426)-MAX((D3426*(1+E3426)^5*(C3426-F3426)-G3426)-B3426/6,0)*'Расчет NPV'!$C$13)/(1+'Расчет NPV'!$C$12)^6</f>
        <v/>
      </c>
      <c r="N3426" s="13">
        <f>SUM(H3426:M3426)-B3426</f>
        <v/>
      </c>
    </row>
    <row r="3427">
      <c r="A3427" t="n">
        <v>3423</v>
      </c>
      <c r="B3427" s="9">
        <f>_xlfn.BETA.INV(RAND(),'Расчет NPV'!$E$5,'Расчет NPV'!$F$5,'Расчет NPV'!$B$5,'Расчет NPV'!$D$5)</f>
        <v/>
      </c>
      <c r="C3427" s="9">
        <f>_xlfn.BETA.INV(RAND(),'Расчет NPV'!$E$6,'Расчет NPV'!$F$6,'Расчет NPV'!$B$6,'Расчет NPV'!$D$6)</f>
        <v/>
      </c>
      <c r="D3427" s="9">
        <f>_xlfn.BETA.INV(RAND(),'Расчет NPV'!$E$7,'Расчет NPV'!$F$7,'Расчет NPV'!$B$7,'Расчет NPV'!$D$7)</f>
        <v/>
      </c>
      <c r="E3427" s="5">
        <f>_xlfn.BETA.INV(RAND(),'Расчет NPV'!$E$8,'Расчет NPV'!$F$8,'Расчет NPV'!$B$8,'Расчет NPV'!$D$8)</f>
        <v/>
      </c>
      <c r="F3427" s="9">
        <f>_xlfn.BETA.INV(RAND(),'Расчет NPV'!$E$9,'Расчет NPV'!$F$9,'Расчет NPV'!$B$9,'Расчет NPV'!$D$9)</f>
        <v/>
      </c>
      <c r="G3427" s="9">
        <f>_xlfn.BETA.INV(RAND(),'Расчет NPV'!$E$10,'Расчет NPV'!$F$10,'Расчет NPV'!$B$10,'Расчет NPV'!$D$10)</f>
        <v/>
      </c>
      <c r="H3427" s="9">
        <f>((D3427*(1+E3427)^0*'Расчет NPV'!$C$14*(C3427-F3427)-G3427)-MAX((D3427*(1+E3427)^0*'Расчет NPV'!$C$14*(C3427-F3427)-G3427)-B3427/6,0)*'Расчет NPV'!$C$13)/(1+'Расчет NPV'!$C$12)^1</f>
        <v/>
      </c>
      <c r="I3427" s="9">
        <f>((D3427*(1+E3427)^1*(C3427-F3427)-G3427)-MAX((D3427*(1+E3427)^1*(C3427-F3427)-G3427)-B3427/6,0)*'Расчет NPV'!$C$13)/(1+'Расчет NPV'!$C$12)^2</f>
        <v/>
      </c>
      <c r="J3427" s="9">
        <f>((D3427*(1+E3427)^2*(C3427-F3427)-G3427)-MAX((D3427*(1+E3427)^2*(C3427-F3427)-G3427)-B3427/6,0)*'Расчет NPV'!$C$13)/(1+'Расчет NPV'!$C$12)^3</f>
        <v/>
      </c>
      <c r="K3427" s="9">
        <f>((D3427*(1+E3427)^3*(C3427-F3427)-G3427)-MAX((D3427*(1+E3427)^3*(C3427-F3427)-G3427)-B3427/6,0)*'Расчет NPV'!$C$13)/(1+'Расчет NPV'!$C$12)^4</f>
        <v/>
      </c>
      <c r="L3427" s="9">
        <f>((D3427*(1+E3427)^4*(C3427-F3427)-G3427)-MAX((D3427*(1+E3427)^4*(C3427-F3427)-G3427)-B3427/6,0)*'Расчет NPV'!$C$13)/(1+'Расчет NPV'!$C$12)^5</f>
        <v/>
      </c>
      <c r="M3427" s="9">
        <f>((D3427*(1+E3427)^5*(C3427-F3427)-G3427)-MAX((D3427*(1+E3427)^5*(C3427-F3427)-G3427)-B3427/6,0)*'Расчет NPV'!$C$13)/(1+'Расчет NPV'!$C$12)^6</f>
        <v/>
      </c>
      <c r="N3427" s="13">
        <f>SUM(H3427:M3427)-B3427</f>
        <v/>
      </c>
    </row>
    <row r="3428">
      <c r="A3428" t="n">
        <v>3424</v>
      </c>
      <c r="B3428" s="9">
        <f>_xlfn.BETA.INV(RAND(),'Расчет NPV'!$E$5,'Расчет NPV'!$F$5,'Расчет NPV'!$B$5,'Расчет NPV'!$D$5)</f>
        <v/>
      </c>
      <c r="C3428" s="9">
        <f>_xlfn.BETA.INV(RAND(),'Расчет NPV'!$E$6,'Расчет NPV'!$F$6,'Расчет NPV'!$B$6,'Расчет NPV'!$D$6)</f>
        <v/>
      </c>
      <c r="D3428" s="9">
        <f>_xlfn.BETA.INV(RAND(),'Расчет NPV'!$E$7,'Расчет NPV'!$F$7,'Расчет NPV'!$B$7,'Расчет NPV'!$D$7)</f>
        <v/>
      </c>
      <c r="E3428" s="5">
        <f>_xlfn.BETA.INV(RAND(),'Расчет NPV'!$E$8,'Расчет NPV'!$F$8,'Расчет NPV'!$B$8,'Расчет NPV'!$D$8)</f>
        <v/>
      </c>
      <c r="F3428" s="9">
        <f>_xlfn.BETA.INV(RAND(),'Расчет NPV'!$E$9,'Расчет NPV'!$F$9,'Расчет NPV'!$B$9,'Расчет NPV'!$D$9)</f>
        <v/>
      </c>
      <c r="G3428" s="9">
        <f>_xlfn.BETA.INV(RAND(),'Расчет NPV'!$E$10,'Расчет NPV'!$F$10,'Расчет NPV'!$B$10,'Расчет NPV'!$D$10)</f>
        <v/>
      </c>
      <c r="H3428" s="9">
        <f>((D3428*(1+E3428)^0*'Расчет NPV'!$C$14*(C3428-F3428)-G3428)-MAX((D3428*(1+E3428)^0*'Расчет NPV'!$C$14*(C3428-F3428)-G3428)-B3428/6,0)*'Расчет NPV'!$C$13)/(1+'Расчет NPV'!$C$12)^1</f>
        <v/>
      </c>
      <c r="I3428" s="9">
        <f>((D3428*(1+E3428)^1*(C3428-F3428)-G3428)-MAX((D3428*(1+E3428)^1*(C3428-F3428)-G3428)-B3428/6,0)*'Расчет NPV'!$C$13)/(1+'Расчет NPV'!$C$12)^2</f>
        <v/>
      </c>
      <c r="J3428" s="9">
        <f>((D3428*(1+E3428)^2*(C3428-F3428)-G3428)-MAX((D3428*(1+E3428)^2*(C3428-F3428)-G3428)-B3428/6,0)*'Расчет NPV'!$C$13)/(1+'Расчет NPV'!$C$12)^3</f>
        <v/>
      </c>
      <c r="K3428" s="9">
        <f>((D3428*(1+E3428)^3*(C3428-F3428)-G3428)-MAX((D3428*(1+E3428)^3*(C3428-F3428)-G3428)-B3428/6,0)*'Расчет NPV'!$C$13)/(1+'Расчет NPV'!$C$12)^4</f>
        <v/>
      </c>
      <c r="L3428" s="9">
        <f>((D3428*(1+E3428)^4*(C3428-F3428)-G3428)-MAX((D3428*(1+E3428)^4*(C3428-F3428)-G3428)-B3428/6,0)*'Расчет NPV'!$C$13)/(1+'Расчет NPV'!$C$12)^5</f>
        <v/>
      </c>
      <c r="M3428" s="9">
        <f>((D3428*(1+E3428)^5*(C3428-F3428)-G3428)-MAX((D3428*(1+E3428)^5*(C3428-F3428)-G3428)-B3428/6,0)*'Расчет NPV'!$C$13)/(1+'Расчет NPV'!$C$12)^6</f>
        <v/>
      </c>
      <c r="N3428" s="13">
        <f>SUM(H3428:M3428)-B3428</f>
        <v/>
      </c>
    </row>
    <row r="3429">
      <c r="A3429" t="n">
        <v>3425</v>
      </c>
      <c r="B3429" s="9">
        <f>_xlfn.BETA.INV(RAND(),'Расчет NPV'!$E$5,'Расчет NPV'!$F$5,'Расчет NPV'!$B$5,'Расчет NPV'!$D$5)</f>
        <v/>
      </c>
      <c r="C3429" s="9">
        <f>_xlfn.BETA.INV(RAND(),'Расчет NPV'!$E$6,'Расчет NPV'!$F$6,'Расчет NPV'!$B$6,'Расчет NPV'!$D$6)</f>
        <v/>
      </c>
      <c r="D3429" s="9">
        <f>_xlfn.BETA.INV(RAND(),'Расчет NPV'!$E$7,'Расчет NPV'!$F$7,'Расчет NPV'!$B$7,'Расчет NPV'!$D$7)</f>
        <v/>
      </c>
      <c r="E3429" s="5">
        <f>_xlfn.BETA.INV(RAND(),'Расчет NPV'!$E$8,'Расчет NPV'!$F$8,'Расчет NPV'!$B$8,'Расчет NPV'!$D$8)</f>
        <v/>
      </c>
      <c r="F3429" s="9">
        <f>_xlfn.BETA.INV(RAND(),'Расчет NPV'!$E$9,'Расчет NPV'!$F$9,'Расчет NPV'!$B$9,'Расчет NPV'!$D$9)</f>
        <v/>
      </c>
      <c r="G3429" s="9">
        <f>_xlfn.BETA.INV(RAND(),'Расчет NPV'!$E$10,'Расчет NPV'!$F$10,'Расчет NPV'!$B$10,'Расчет NPV'!$D$10)</f>
        <v/>
      </c>
      <c r="H3429" s="9">
        <f>((D3429*(1+E3429)^0*'Расчет NPV'!$C$14*(C3429-F3429)-G3429)-MAX((D3429*(1+E3429)^0*'Расчет NPV'!$C$14*(C3429-F3429)-G3429)-B3429/6,0)*'Расчет NPV'!$C$13)/(1+'Расчет NPV'!$C$12)^1</f>
        <v/>
      </c>
      <c r="I3429" s="9">
        <f>((D3429*(1+E3429)^1*(C3429-F3429)-G3429)-MAX((D3429*(1+E3429)^1*(C3429-F3429)-G3429)-B3429/6,0)*'Расчет NPV'!$C$13)/(1+'Расчет NPV'!$C$12)^2</f>
        <v/>
      </c>
      <c r="J3429" s="9">
        <f>((D3429*(1+E3429)^2*(C3429-F3429)-G3429)-MAX((D3429*(1+E3429)^2*(C3429-F3429)-G3429)-B3429/6,0)*'Расчет NPV'!$C$13)/(1+'Расчет NPV'!$C$12)^3</f>
        <v/>
      </c>
      <c r="K3429" s="9">
        <f>((D3429*(1+E3429)^3*(C3429-F3429)-G3429)-MAX((D3429*(1+E3429)^3*(C3429-F3429)-G3429)-B3429/6,0)*'Расчет NPV'!$C$13)/(1+'Расчет NPV'!$C$12)^4</f>
        <v/>
      </c>
      <c r="L3429" s="9">
        <f>((D3429*(1+E3429)^4*(C3429-F3429)-G3429)-MAX((D3429*(1+E3429)^4*(C3429-F3429)-G3429)-B3429/6,0)*'Расчет NPV'!$C$13)/(1+'Расчет NPV'!$C$12)^5</f>
        <v/>
      </c>
      <c r="M3429" s="9">
        <f>((D3429*(1+E3429)^5*(C3429-F3429)-G3429)-MAX((D3429*(1+E3429)^5*(C3429-F3429)-G3429)-B3429/6,0)*'Расчет NPV'!$C$13)/(1+'Расчет NPV'!$C$12)^6</f>
        <v/>
      </c>
      <c r="N3429" s="13">
        <f>SUM(H3429:M3429)-B3429</f>
        <v/>
      </c>
    </row>
    <row r="3430">
      <c r="A3430" t="n">
        <v>3426</v>
      </c>
      <c r="B3430" s="9">
        <f>_xlfn.BETA.INV(RAND(),'Расчет NPV'!$E$5,'Расчет NPV'!$F$5,'Расчет NPV'!$B$5,'Расчет NPV'!$D$5)</f>
        <v/>
      </c>
      <c r="C3430" s="9">
        <f>_xlfn.BETA.INV(RAND(),'Расчет NPV'!$E$6,'Расчет NPV'!$F$6,'Расчет NPV'!$B$6,'Расчет NPV'!$D$6)</f>
        <v/>
      </c>
      <c r="D3430" s="9">
        <f>_xlfn.BETA.INV(RAND(),'Расчет NPV'!$E$7,'Расчет NPV'!$F$7,'Расчет NPV'!$B$7,'Расчет NPV'!$D$7)</f>
        <v/>
      </c>
      <c r="E3430" s="5">
        <f>_xlfn.BETA.INV(RAND(),'Расчет NPV'!$E$8,'Расчет NPV'!$F$8,'Расчет NPV'!$B$8,'Расчет NPV'!$D$8)</f>
        <v/>
      </c>
      <c r="F3430" s="9">
        <f>_xlfn.BETA.INV(RAND(),'Расчет NPV'!$E$9,'Расчет NPV'!$F$9,'Расчет NPV'!$B$9,'Расчет NPV'!$D$9)</f>
        <v/>
      </c>
      <c r="G3430" s="9">
        <f>_xlfn.BETA.INV(RAND(),'Расчет NPV'!$E$10,'Расчет NPV'!$F$10,'Расчет NPV'!$B$10,'Расчет NPV'!$D$10)</f>
        <v/>
      </c>
      <c r="H3430" s="9">
        <f>((D3430*(1+E3430)^0*'Расчет NPV'!$C$14*(C3430-F3430)-G3430)-MAX((D3430*(1+E3430)^0*'Расчет NPV'!$C$14*(C3430-F3430)-G3430)-B3430/6,0)*'Расчет NPV'!$C$13)/(1+'Расчет NPV'!$C$12)^1</f>
        <v/>
      </c>
      <c r="I3430" s="9">
        <f>((D3430*(1+E3430)^1*(C3430-F3430)-G3430)-MAX((D3430*(1+E3430)^1*(C3430-F3430)-G3430)-B3430/6,0)*'Расчет NPV'!$C$13)/(1+'Расчет NPV'!$C$12)^2</f>
        <v/>
      </c>
      <c r="J3430" s="9">
        <f>((D3430*(1+E3430)^2*(C3430-F3430)-G3430)-MAX((D3430*(1+E3430)^2*(C3430-F3430)-G3430)-B3430/6,0)*'Расчет NPV'!$C$13)/(1+'Расчет NPV'!$C$12)^3</f>
        <v/>
      </c>
      <c r="K3430" s="9">
        <f>((D3430*(1+E3430)^3*(C3430-F3430)-G3430)-MAX((D3430*(1+E3430)^3*(C3430-F3430)-G3430)-B3430/6,0)*'Расчет NPV'!$C$13)/(1+'Расчет NPV'!$C$12)^4</f>
        <v/>
      </c>
      <c r="L3430" s="9">
        <f>((D3430*(1+E3430)^4*(C3430-F3430)-G3430)-MAX((D3430*(1+E3430)^4*(C3430-F3430)-G3430)-B3430/6,0)*'Расчет NPV'!$C$13)/(1+'Расчет NPV'!$C$12)^5</f>
        <v/>
      </c>
      <c r="M3430" s="9">
        <f>((D3430*(1+E3430)^5*(C3430-F3430)-G3430)-MAX((D3430*(1+E3430)^5*(C3430-F3430)-G3430)-B3430/6,0)*'Расчет NPV'!$C$13)/(1+'Расчет NPV'!$C$12)^6</f>
        <v/>
      </c>
      <c r="N3430" s="13">
        <f>SUM(H3430:M3430)-B3430</f>
        <v/>
      </c>
    </row>
    <row r="3431">
      <c r="A3431" t="n">
        <v>3427</v>
      </c>
      <c r="B3431" s="9">
        <f>_xlfn.BETA.INV(RAND(),'Расчет NPV'!$E$5,'Расчет NPV'!$F$5,'Расчет NPV'!$B$5,'Расчет NPV'!$D$5)</f>
        <v/>
      </c>
      <c r="C3431" s="9">
        <f>_xlfn.BETA.INV(RAND(),'Расчет NPV'!$E$6,'Расчет NPV'!$F$6,'Расчет NPV'!$B$6,'Расчет NPV'!$D$6)</f>
        <v/>
      </c>
      <c r="D3431" s="9">
        <f>_xlfn.BETA.INV(RAND(),'Расчет NPV'!$E$7,'Расчет NPV'!$F$7,'Расчет NPV'!$B$7,'Расчет NPV'!$D$7)</f>
        <v/>
      </c>
      <c r="E3431" s="5">
        <f>_xlfn.BETA.INV(RAND(),'Расчет NPV'!$E$8,'Расчет NPV'!$F$8,'Расчет NPV'!$B$8,'Расчет NPV'!$D$8)</f>
        <v/>
      </c>
      <c r="F3431" s="9">
        <f>_xlfn.BETA.INV(RAND(),'Расчет NPV'!$E$9,'Расчет NPV'!$F$9,'Расчет NPV'!$B$9,'Расчет NPV'!$D$9)</f>
        <v/>
      </c>
      <c r="G3431" s="9">
        <f>_xlfn.BETA.INV(RAND(),'Расчет NPV'!$E$10,'Расчет NPV'!$F$10,'Расчет NPV'!$B$10,'Расчет NPV'!$D$10)</f>
        <v/>
      </c>
      <c r="H3431" s="9">
        <f>((D3431*(1+E3431)^0*'Расчет NPV'!$C$14*(C3431-F3431)-G3431)-MAX((D3431*(1+E3431)^0*'Расчет NPV'!$C$14*(C3431-F3431)-G3431)-B3431/6,0)*'Расчет NPV'!$C$13)/(1+'Расчет NPV'!$C$12)^1</f>
        <v/>
      </c>
      <c r="I3431" s="9">
        <f>((D3431*(1+E3431)^1*(C3431-F3431)-G3431)-MAX((D3431*(1+E3431)^1*(C3431-F3431)-G3431)-B3431/6,0)*'Расчет NPV'!$C$13)/(1+'Расчет NPV'!$C$12)^2</f>
        <v/>
      </c>
      <c r="J3431" s="9">
        <f>((D3431*(1+E3431)^2*(C3431-F3431)-G3431)-MAX((D3431*(1+E3431)^2*(C3431-F3431)-G3431)-B3431/6,0)*'Расчет NPV'!$C$13)/(1+'Расчет NPV'!$C$12)^3</f>
        <v/>
      </c>
      <c r="K3431" s="9">
        <f>((D3431*(1+E3431)^3*(C3431-F3431)-G3431)-MAX((D3431*(1+E3431)^3*(C3431-F3431)-G3431)-B3431/6,0)*'Расчет NPV'!$C$13)/(1+'Расчет NPV'!$C$12)^4</f>
        <v/>
      </c>
      <c r="L3431" s="9">
        <f>((D3431*(1+E3431)^4*(C3431-F3431)-G3431)-MAX((D3431*(1+E3431)^4*(C3431-F3431)-G3431)-B3431/6,0)*'Расчет NPV'!$C$13)/(1+'Расчет NPV'!$C$12)^5</f>
        <v/>
      </c>
      <c r="M3431" s="9">
        <f>((D3431*(1+E3431)^5*(C3431-F3431)-G3431)-MAX((D3431*(1+E3431)^5*(C3431-F3431)-G3431)-B3431/6,0)*'Расчет NPV'!$C$13)/(1+'Расчет NPV'!$C$12)^6</f>
        <v/>
      </c>
      <c r="N3431" s="13">
        <f>SUM(H3431:M3431)-B3431</f>
        <v/>
      </c>
    </row>
    <row r="3432">
      <c r="A3432" t="n">
        <v>3428</v>
      </c>
      <c r="B3432" s="9">
        <f>_xlfn.BETA.INV(RAND(),'Расчет NPV'!$E$5,'Расчет NPV'!$F$5,'Расчет NPV'!$B$5,'Расчет NPV'!$D$5)</f>
        <v/>
      </c>
      <c r="C3432" s="9">
        <f>_xlfn.BETA.INV(RAND(),'Расчет NPV'!$E$6,'Расчет NPV'!$F$6,'Расчет NPV'!$B$6,'Расчет NPV'!$D$6)</f>
        <v/>
      </c>
      <c r="D3432" s="9">
        <f>_xlfn.BETA.INV(RAND(),'Расчет NPV'!$E$7,'Расчет NPV'!$F$7,'Расчет NPV'!$B$7,'Расчет NPV'!$D$7)</f>
        <v/>
      </c>
      <c r="E3432" s="5">
        <f>_xlfn.BETA.INV(RAND(),'Расчет NPV'!$E$8,'Расчет NPV'!$F$8,'Расчет NPV'!$B$8,'Расчет NPV'!$D$8)</f>
        <v/>
      </c>
      <c r="F3432" s="9">
        <f>_xlfn.BETA.INV(RAND(),'Расчет NPV'!$E$9,'Расчет NPV'!$F$9,'Расчет NPV'!$B$9,'Расчет NPV'!$D$9)</f>
        <v/>
      </c>
      <c r="G3432" s="9">
        <f>_xlfn.BETA.INV(RAND(),'Расчет NPV'!$E$10,'Расчет NPV'!$F$10,'Расчет NPV'!$B$10,'Расчет NPV'!$D$10)</f>
        <v/>
      </c>
      <c r="H3432" s="9">
        <f>((D3432*(1+E3432)^0*'Расчет NPV'!$C$14*(C3432-F3432)-G3432)-MAX((D3432*(1+E3432)^0*'Расчет NPV'!$C$14*(C3432-F3432)-G3432)-B3432/6,0)*'Расчет NPV'!$C$13)/(1+'Расчет NPV'!$C$12)^1</f>
        <v/>
      </c>
      <c r="I3432" s="9">
        <f>((D3432*(1+E3432)^1*(C3432-F3432)-G3432)-MAX((D3432*(1+E3432)^1*(C3432-F3432)-G3432)-B3432/6,0)*'Расчет NPV'!$C$13)/(1+'Расчет NPV'!$C$12)^2</f>
        <v/>
      </c>
      <c r="J3432" s="9">
        <f>((D3432*(1+E3432)^2*(C3432-F3432)-G3432)-MAX((D3432*(1+E3432)^2*(C3432-F3432)-G3432)-B3432/6,0)*'Расчет NPV'!$C$13)/(1+'Расчет NPV'!$C$12)^3</f>
        <v/>
      </c>
      <c r="K3432" s="9">
        <f>((D3432*(1+E3432)^3*(C3432-F3432)-G3432)-MAX((D3432*(1+E3432)^3*(C3432-F3432)-G3432)-B3432/6,0)*'Расчет NPV'!$C$13)/(1+'Расчет NPV'!$C$12)^4</f>
        <v/>
      </c>
      <c r="L3432" s="9">
        <f>((D3432*(1+E3432)^4*(C3432-F3432)-G3432)-MAX((D3432*(1+E3432)^4*(C3432-F3432)-G3432)-B3432/6,0)*'Расчет NPV'!$C$13)/(1+'Расчет NPV'!$C$12)^5</f>
        <v/>
      </c>
      <c r="M3432" s="9">
        <f>((D3432*(1+E3432)^5*(C3432-F3432)-G3432)-MAX((D3432*(1+E3432)^5*(C3432-F3432)-G3432)-B3432/6,0)*'Расчет NPV'!$C$13)/(1+'Расчет NPV'!$C$12)^6</f>
        <v/>
      </c>
      <c r="N3432" s="13">
        <f>SUM(H3432:M3432)-B3432</f>
        <v/>
      </c>
    </row>
    <row r="3433">
      <c r="A3433" t="n">
        <v>3429</v>
      </c>
      <c r="B3433" s="9">
        <f>_xlfn.BETA.INV(RAND(),'Расчет NPV'!$E$5,'Расчет NPV'!$F$5,'Расчет NPV'!$B$5,'Расчет NPV'!$D$5)</f>
        <v/>
      </c>
      <c r="C3433" s="9">
        <f>_xlfn.BETA.INV(RAND(),'Расчет NPV'!$E$6,'Расчет NPV'!$F$6,'Расчет NPV'!$B$6,'Расчет NPV'!$D$6)</f>
        <v/>
      </c>
      <c r="D3433" s="9">
        <f>_xlfn.BETA.INV(RAND(),'Расчет NPV'!$E$7,'Расчет NPV'!$F$7,'Расчет NPV'!$B$7,'Расчет NPV'!$D$7)</f>
        <v/>
      </c>
      <c r="E3433" s="5">
        <f>_xlfn.BETA.INV(RAND(),'Расчет NPV'!$E$8,'Расчет NPV'!$F$8,'Расчет NPV'!$B$8,'Расчет NPV'!$D$8)</f>
        <v/>
      </c>
      <c r="F3433" s="9">
        <f>_xlfn.BETA.INV(RAND(),'Расчет NPV'!$E$9,'Расчет NPV'!$F$9,'Расчет NPV'!$B$9,'Расчет NPV'!$D$9)</f>
        <v/>
      </c>
      <c r="G3433" s="9">
        <f>_xlfn.BETA.INV(RAND(),'Расчет NPV'!$E$10,'Расчет NPV'!$F$10,'Расчет NPV'!$B$10,'Расчет NPV'!$D$10)</f>
        <v/>
      </c>
      <c r="H3433" s="9">
        <f>((D3433*(1+E3433)^0*'Расчет NPV'!$C$14*(C3433-F3433)-G3433)-MAX((D3433*(1+E3433)^0*'Расчет NPV'!$C$14*(C3433-F3433)-G3433)-B3433/6,0)*'Расчет NPV'!$C$13)/(1+'Расчет NPV'!$C$12)^1</f>
        <v/>
      </c>
      <c r="I3433" s="9">
        <f>((D3433*(1+E3433)^1*(C3433-F3433)-G3433)-MAX((D3433*(1+E3433)^1*(C3433-F3433)-G3433)-B3433/6,0)*'Расчет NPV'!$C$13)/(1+'Расчет NPV'!$C$12)^2</f>
        <v/>
      </c>
      <c r="J3433" s="9">
        <f>((D3433*(1+E3433)^2*(C3433-F3433)-G3433)-MAX((D3433*(1+E3433)^2*(C3433-F3433)-G3433)-B3433/6,0)*'Расчет NPV'!$C$13)/(1+'Расчет NPV'!$C$12)^3</f>
        <v/>
      </c>
      <c r="K3433" s="9">
        <f>((D3433*(1+E3433)^3*(C3433-F3433)-G3433)-MAX((D3433*(1+E3433)^3*(C3433-F3433)-G3433)-B3433/6,0)*'Расчет NPV'!$C$13)/(1+'Расчет NPV'!$C$12)^4</f>
        <v/>
      </c>
      <c r="L3433" s="9">
        <f>((D3433*(1+E3433)^4*(C3433-F3433)-G3433)-MAX((D3433*(1+E3433)^4*(C3433-F3433)-G3433)-B3433/6,0)*'Расчет NPV'!$C$13)/(1+'Расчет NPV'!$C$12)^5</f>
        <v/>
      </c>
      <c r="M3433" s="9">
        <f>((D3433*(1+E3433)^5*(C3433-F3433)-G3433)-MAX((D3433*(1+E3433)^5*(C3433-F3433)-G3433)-B3433/6,0)*'Расчет NPV'!$C$13)/(1+'Расчет NPV'!$C$12)^6</f>
        <v/>
      </c>
      <c r="N3433" s="13">
        <f>SUM(H3433:M3433)-B3433</f>
        <v/>
      </c>
    </row>
    <row r="3434">
      <c r="A3434" t="n">
        <v>3430</v>
      </c>
      <c r="B3434" s="9">
        <f>_xlfn.BETA.INV(RAND(),'Расчет NPV'!$E$5,'Расчет NPV'!$F$5,'Расчет NPV'!$B$5,'Расчет NPV'!$D$5)</f>
        <v/>
      </c>
      <c r="C3434" s="9">
        <f>_xlfn.BETA.INV(RAND(),'Расчет NPV'!$E$6,'Расчет NPV'!$F$6,'Расчет NPV'!$B$6,'Расчет NPV'!$D$6)</f>
        <v/>
      </c>
      <c r="D3434" s="9">
        <f>_xlfn.BETA.INV(RAND(),'Расчет NPV'!$E$7,'Расчет NPV'!$F$7,'Расчет NPV'!$B$7,'Расчет NPV'!$D$7)</f>
        <v/>
      </c>
      <c r="E3434" s="5">
        <f>_xlfn.BETA.INV(RAND(),'Расчет NPV'!$E$8,'Расчет NPV'!$F$8,'Расчет NPV'!$B$8,'Расчет NPV'!$D$8)</f>
        <v/>
      </c>
      <c r="F3434" s="9">
        <f>_xlfn.BETA.INV(RAND(),'Расчет NPV'!$E$9,'Расчет NPV'!$F$9,'Расчет NPV'!$B$9,'Расчет NPV'!$D$9)</f>
        <v/>
      </c>
      <c r="G3434" s="9">
        <f>_xlfn.BETA.INV(RAND(),'Расчет NPV'!$E$10,'Расчет NPV'!$F$10,'Расчет NPV'!$B$10,'Расчет NPV'!$D$10)</f>
        <v/>
      </c>
      <c r="H3434" s="9">
        <f>((D3434*(1+E3434)^0*'Расчет NPV'!$C$14*(C3434-F3434)-G3434)-MAX((D3434*(1+E3434)^0*'Расчет NPV'!$C$14*(C3434-F3434)-G3434)-B3434/6,0)*'Расчет NPV'!$C$13)/(1+'Расчет NPV'!$C$12)^1</f>
        <v/>
      </c>
      <c r="I3434" s="9">
        <f>((D3434*(1+E3434)^1*(C3434-F3434)-G3434)-MAX((D3434*(1+E3434)^1*(C3434-F3434)-G3434)-B3434/6,0)*'Расчет NPV'!$C$13)/(1+'Расчет NPV'!$C$12)^2</f>
        <v/>
      </c>
      <c r="J3434" s="9">
        <f>((D3434*(1+E3434)^2*(C3434-F3434)-G3434)-MAX((D3434*(1+E3434)^2*(C3434-F3434)-G3434)-B3434/6,0)*'Расчет NPV'!$C$13)/(1+'Расчет NPV'!$C$12)^3</f>
        <v/>
      </c>
      <c r="K3434" s="9">
        <f>((D3434*(1+E3434)^3*(C3434-F3434)-G3434)-MAX((D3434*(1+E3434)^3*(C3434-F3434)-G3434)-B3434/6,0)*'Расчет NPV'!$C$13)/(1+'Расчет NPV'!$C$12)^4</f>
        <v/>
      </c>
      <c r="L3434" s="9">
        <f>((D3434*(1+E3434)^4*(C3434-F3434)-G3434)-MAX((D3434*(1+E3434)^4*(C3434-F3434)-G3434)-B3434/6,0)*'Расчет NPV'!$C$13)/(1+'Расчет NPV'!$C$12)^5</f>
        <v/>
      </c>
      <c r="M3434" s="9">
        <f>((D3434*(1+E3434)^5*(C3434-F3434)-G3434)-MAX((D3434*(1+E3434)^5*(C3434-F3434)-G3434)-B3434/6,0)*'Расчет NPV'!$C$13)/(1+'Расчет NPV'!$C$12)^6</f>
        <v/>
      </c>
      <c r="N3434" s="13">
        <f>SUM(H3434:M3434)-B3434</f>
        <v/>
      </c>
    </row>
    <row r="3435">
      <c r="A3435" t="n">
        <v>3431</v>
      </c>
      <c r="B3435" s="9">
        <f>_xlfn.BETA.INV(RAND(),'Расчет NPV'!$E$5,'Расчет NPV'!$F$5,'Расчет NPV'!$B$5,'Расчет NPV'!$D$5)</f>
        <v/>
      </c>
      <c r="C3435" s="9">
        <f>_xlfn.BETA.INV(RAND(),'Расчет NPV'!$E$6,'Расчет NPV'!$F$6,'Расчет NPV'!$B$6,'Расчет NPV'!$D$6)</f>
        <v/>
      </c>
      <c r="D3435" s="9">
        <f>_xlfn.BETA.INV(RAND(),'Расчет NPV'!$E$7,'Расчет NPV'!$F$7,'Расчет NPV'!$B$7,'Расчет NPV'!$D$7)</f>
        <v/>
      </c>
      <c r="E3435" s="5">
        <f>_xlfn.BETA.INV(RAND(),'Расчет NPV'!$E$8,'Расчет NPV'!$F$8,'Расчет NPV'!$B$8,'Расчет NPV'!$D$8)</f>
        <v/>
      </c>
      <c r="F3435" s="9">
        <f>_xlfn.BETA.INV(RAND(),'Расчет NPV'!$E$9,'Расчет NPV'!$F$9,'Расчет NPV'!$B$9,'Расчет NPV'!$D$9)</f>
        <v/>
      </c>
      <c r="G3435" s="9">
        <f>_xlfn.BETA.INV(RAND(),'Расчет NPV'!$E$10,'Расчет NPV'!$F$10,'Расчет NPV'!$B$10,'Расчет NPV'!$D$10)</f>
        <v/>
      </c>
      <c r="H3435" s="9">
        <f>((D3435*(1+E3435)^0*'Расчет NPV'!$C$14*(C3435-F3435)-G3435)-MAX((D3435*(1+E3435)^0*'Расчет NPV'!$C$14*(C3435-F3435)-G3435)-B3435/6,0)*'Расчет NPV'!$C$13)/(1+'Расчет NPV'!$C$12)^1</f>
        <v/>
      </c>
      <c r="I3435" s="9">
        <f>((D3435*(1+E3435)^1*(C3435-F3435)-G3435)-MAX((D3435*(1+E3435)^1*(C3435-F3435)-G3435)-B3435/6,0)*'Расчет NPV'!$C$13)/(1+'Расчет NPV'!$C$12)^2</f>
        <v/>
      </c>
      <c r="J3435" s="9">
        <f>((D3435*(1+E3435)^2*(C3435-F3435)-G3435)-MAX((D3435*(1+E3435)^2*(C3435-F3435)-G3435)-B3435/6,0)*'Расчет NPV'!$C$13)/(1+'Расчет NPV'!$C$12)^3</f>
        <v/>
      </c>
      <c r="K3435" s="9">
        <f>((D3435*(1+E3435)^3*(C3435-F3435)-G3435)-MAX((D3435*(1+E3435)^3*(C3435-F3435)-G3435)-B3435/6,0)*'Расчет NPV'!$C$13)/(1+'Расчет NPV'!$C$12)^4</f>
        <v/>
      </c>
      <c r="L3435" s="9">
        <f>((D3435*(1+E3435)^4*(C3435-F3435)-G3435)-MAX((D3435*(1+E3435)^4*(C3435-F3435)-G3435)-B3435/6,0)*'Расчет NPV'!$C$13)/(1+'Расчет NPV'!$C$12)^5</f>
        <v/>
      </c>
      <c r="M3435" s="9">
        <f>((D3435*(1+E3435)^5*(C3435-F3435)-G3435)-MAX((D3435*(1+E3435)^5*(C3435-F3435)-G3435)-B3435/6,0)*'Расчет NPV'!$C$13)/(1+'Расчет NPV'!$C$12)^6</f>
        <v/>
      </c>
      <c r="N3435" s="13">
        <f>SUM(H3435:M3435)-B3435</f>
        <v/>
      </c>
    </row>
    <row r="3436">
      <c r="A3436" t="n">
        <v>3432</v>
      </c>
      <c r="B3436" s="9">
        <f>_xlfn.BETA.INV(RAND(),'Расчет NPV'!$E$5,'Расчет NPV'!$F$5,'Расчет NPV'!$B$5,'Расчет NPV'!$D$5)</f>
        <v/>
      </c>
      <c r="C3436" s="9">
        <f>_xlfn.BETA.INV(RAND(),'Расчет NPV'!$E$6,'Расчет NPV'!$F$6,'Расчет NPV'!$B$6,'Расчет NPV'!$D$6)</f>
        <v/>
      </c>
      <c r="D3436" s="9">
        <f>_xlfn.BETA.INV(RAND(),'Расчет NPV'!$E$7,'Расчет NPV'!$F$7,'Расчет NPV'!$B$7,'Расчет NPV'!$D$7)</f>
        <v/>
      </c>
      <c r="E3436" s="5">
        <f>_xlfn.BETA.INV(RAND(),'Расчет NPV'!$E$8,'Расчет NPV'!$F$8,'Расчет NPV'!$B$8,'Расчет NPV'!$D$8)</f>
        <v/>
      </c>
      <c r="F3436" s="9">
        <f>_xlfn.BETA.INV(RAND(),'Расчет NPV'!$E$9,'Расчет NPV'!$F$9,'Расчет NPV'!$B$9,'Расчет NPV'!$D$9)</f>
        <v/>
      </c>
      <c r="G3436" s="9">
        <f>_xlfn.BETA.INV(RAND(),'Расчет NPV'!$E$10,'Расчет NPV'!$F$10,'Расчет NPV'!$B$10,'Расчет NPV'!$D$10)</f>
        <v/>
      </c>
      <c r="H3436" s="9">
        <f>((D3436*(1+E3436)^0*'Расчет NPV'!$C$14*(C3436-F3436)-G3436)-MAX((D3436*(1+E3436)^0*'Расчет NPV'!$C$14*(C3436-F3436)-G3436)-B3436/6,0)*'Расчет NPV'!$C$13)/(1+'Расчет NPV'!$C$12)^1</f>
        <v/>
      </c>
      <c r="I3436" s="9">
        <f>((D3436*(1+E3436)^1*(C3436-F3436)-G3436)-MAX((D3436*(1+E3436)^1*(C3436-F3436)-G3436)-B3436/6,0)*'Расчет NPV'!$C$13)/(1+'Расчет NPV'!$C$12)^2</f>
        <v/>
      </c>
      <c r="J3436" s="9">
        <f>((D3436*(1+E3436)^2*(C3436-F3436)-G3436)-MAX((D3436*(1+E3436)^2*(C3436-F3436)-G3436)-B3436/6,0)*'Расчет NPV'!$C$13)/(1+'Расчет NPV'!$C$12)^3</f>
        <v/>
      </c>
      <c r="K3436" s="9">
        <f>((D3436*(1+E3436)^3*(C3436-F3436)-G3436)-MAX((D3436*(1+E3436)^3*(C3436-F3436)-G3436)-B3436/6,0)*'Расчет NPV'!$C$13)/(1+'Расчет NPV'!$C$12)^4</f>
        <v/>
      </c>
      <c r="L3436" s="9">
        <f>((D3436*(1+E3436)^4*(C3436-F3436)-G3436)-MAX((D3436*(1+E3436)^4*(C3436-F3436)-G3436)-B3436/6,0)*'Расчет NPV'!$C$13)/(1+'Расчет NPV'!$C$12)^5</f>
        <v/>
      </c>
      <c r="M3436" s="9">
        <f>((D3436*(1+E3436)^5*(C3436-F3436)-G3436)-MAX((D3436*(1+E3436)^5*(C3436-F3436)-G3436)-B3436/6,0)*'Расчет NPV'!$C$13)/(1+'Расчет NPV'!$C$12)^6</f>
        <v/>
      </c>
      <c r="N3436" s="13">
        <f>SUM(H3436:M3436)-B3436</f>
        <v/>
      </c>
    </row>
    <row r="3437">
      <c r="A3437" t="n">
        <v>3433</v>
      </c>
      <c r="B3437" s="9">
        <f>_xlfn.BETA.INV(RAND(),'Расчет NPV'!$E$5,'Расчет NPV'!$F$5,'Расчет NPV'!$B$5,'Расчет NPV'!$D$5)</f>
        <v/>
      </c>
      <c r="C3437" s="9">
        <f>_xlfn.BETA.INV(RAND(),'Расчет NPV'!$E$6,'Расчет NPV'!$F$6,'Расчет NPV'!$B$6,'Расчет NPV'!$D$6)</f>
        <v/>
      </c>
      <c r="D3437" s="9">
        <f>_xlfn.BETA.INV(RAND(),'Расчет NPV'!$E$7,'Расчет NPV'!$F$7,'Расчет NPV'!$B$7,'Расчет NPV'!$D$7)</f>
        <v/>
      </c>
      <c r="E3437" s="5">
        <f>_xlfn.BETA.INV(RAND(),'Расчет NPV'!$E$8,'Расчет NPV'!$F$8,'Расчет NPV'!$B$8,'Расчет NPV'!$D$8)</f>
        <v/>
      </c>
      <c r="F3437" s="9">
        <f>_xlfn.BETA.INV(RAND(),'Расчет NPV'!$E$9,'Расчет NPV'!$F$9,'Расчет NPV'!$B$9,'Расчет NPV'!$D$9)</f>
        <v/>
      </c>
      <c r="G3437" s="9">
        <f>_xlfn.BETA.INV(RAND(),'Расчет NPV'!$E$10,'Расчет NPV'!$F$10,'Расчет NPV'!$B$10,'Расчет NPV'!$D$10)</f>
        <v/>
      </c>
      <c r="H3437" s="9">
        <f>((D3437*(1+E3437)^0*'Расчет NPV'!$C$14*(C3437-F3437)-G3437)-MAX((D3437*(1+E3437)^0*'Расчет NPV'!$C$14*(C3437-F3437)-G3437)-B3437/6,0)*'Расчет NPV'!$C$13)/(1+'Расчет NPV'!$C$12)^1</f>
        <v/>
      </c>
      <c r="I3437" s="9">
        <f>((D3437*(1+E3437)^1*(C3437-F3437)-G3437)-MAX((D3437*(1+E3437)^1*(C3437-F3437)-G3437)-B3437/6,0)*'Расчет NPV'!$C$13)/(1+'Расчет NPV'!$C$12)^2</f>
        <v/>
      </c>
      <c r="J3437" s="9">
        <f>((D3437*(1+E3437)^2*(C3437-F3437)-G3437)-MAX((D3437*(1+E3437)^2*(C3437-F3437)-G3437)-B3437/6,0)*'Расчет NPV'!$C$13)/(1+'Расчет NPV'!$C$12)^3</f>
        <v/>
      </c>
      <c r="K3437" s="9">
        <f>((D3437*(1+E3437)^3*(C3437-F3437)-G3437)-MAX((D3437*(1+E3437)^3*(C3437-F3437)-G3437)-B3437/6,0)*'Расчет NPV'!$C$13)/(1+'Расчет NPV'!$C$12)^4</f>
        <v/>
      </c>
      <c r="L3437" s="9">
        <f>((D3437*(1+E3437)^4*(C3437-F3437)-G3437)-MAX((D3437*(1+E3437)^4*(C3437-F3437)-G3437)-B3437/6,0)*'Расчет NPV'!$C$13)/(1+'Расчет NPV'!$C$12)^5</f>
        <v/>
      </c>
      <c r="M3437" s="9">
        <f>((D3437*(1+E3437)^5*(C3437-F3437)-G3437)-MAX((D3437*(1+E3437)^5*(C3437-F3437)-G3437)-B3437/6,0)*'Расчет NPV'!$C$13)/(1+'Расчет NPV'!$C$12)^6</f>
        <v/>
      </c>
      <c r="N3437" s="13">
        <f>SUM(H3437:M3437)-B3437</f>
        <v/>
      </c>
    </row>
    <row r="3438">
      <c r="A3438" t="n">
        <v>3434</v>
      </c>
      <c r="B3438" s="9">
        <f>_xlfn.BETA.INV(RAND(),'Расчет NPV'!$E$5,'Расчет NPV'!$F$5,'Расчет NPV'!$B$5,'Расчет NPV'!$D$5)</f>
        <v/>
      </c>
      <c r="C3438" s="9">
        <f>_xlfn.BETA.INV(RAND(),'Расчет NPV'!$E$6,'Расчет NPV'!$F$6,'Расчет NPV'!$B$6,'Расчет NPV'!$D$6)</f>
        <v/>
      </c>
      <c r="D3438" s="9">
        <f>_xlfn.BETA.INV(RAND(),'Расчет NPV'!$E$7,'Расчет NPV'!$F$7,'Расчет NPV'!$B$7,'Расчет NPV'!$D$7)</f>
        <v/>
      </c>
      <c r="E3438" s="5">
        <f>_xlfn.BETA.INV(RAND(),'Расчет NPV'!$E$8,'Расчет NPV'!$F$8,'Расчет NPV'!$B$8,'Расчет NPV'!$D$8)</f>
        <v/>
      </c>
      <c r="F3438" s="9">
        <f>_xlfn.BETA.INV(RAND(),'Расчет NPV'!$E$9,'Расчет NPV'!$F$9,'Расчет NPV'!$B$9,'Расчет NPV'!$D$9)</f>
        <v/>
      </c>
      <c r="G3438" s="9">
        <f>_xlfn.BETA.INV(RAND(),'Расчет NPV'!$E$10,'Расчет NPV'!$F$10,'Расчет NPV'!$B$10,'Расчет NPV'!$D$10)</f>
        <v/>
      </c>
      <c r="H3438" s="9">
        <f>((D3438*(1+E3438)^0*'Расчет NPV'!$C$14*(C3438-F3438)-G3438)-MAX((D3438*(1+E3438)^0*'Расчет NPV'!$C$14*(C3438-F3438)-G3438)-B3438/6,0)*'Расчет NPV'!$C$13)/(1+'Расчет NPV'!$C$12)^1</f>
        <v/>
      </c>
      <c r="I3438" s="9">
        <f>((D3438*(1+E3438)^1*(C3438-F3438)-G3438)-MAX((D3438*(1+E3438)^1*(C3438-F3438)-G3438)-B3438/6,0)*'Расчет NPV'!$C$13)/(1+'Расчет NPV'!$C$12)^2</f>
        <v/>
      </c>
      <c r="J3438" s="9">
        <f>((D3438*(1+E3438)^2*(C3438-F3438)-G3438)-MAX((D3438*(1+E3438)^2*(C3438-F3438)-G3438)-B3438/6,0)*'Расчет NPV'!$C$13)/(1+'Расчет NPV'!$C$12)^3</f>
        <v/>
      </c>
      <c r="K3438" s="9">
        <f>((D3438*(1+E3438)^3*(C3438-F3438)-G3438)-MAX((D3438*(1+E3438)^3*(C3438-F3438)-G3438)-B3438/6,0)*'Расчет NPV'!$C$13)/(1+'Расчет NPV'!$C$12)^4</f>
        <v/>
      </c>
      <c r="L3438" s="9">
        <f>((D3438*(1+E3438)^4*(C3438-F3438)-G3438)-MAX((D3438*(1+E3438)^4*(C3438-F3438)-G3438)-B3438/6,0)*'Расчет NPV'!$C$13)/(1+'Расчет NPV'!$C$12)^5</f>
        <v/>
      </c>
      <c r="M3438" s="9">
        <f>((D3438*(1+E3438)^5*(C3438-F3438)-G3438)-MAX((D3438*(1+E3438)^5*(C3438-F3438)-G3438)-B3438/6,0)*'Расчет NPV'!$C$13)/(1+'Расчет NPV'!$C$12)^6</f>
        <v/>
      </c>
      <c r="N3438" s="13">
        <f>SUM(H3438:M3438)-B3438</f>
        <v/>
      </c>
    </row>
    <row r="3439">
      <c r="A3439" t="n">
        <v>3435</v>
      </c>
      <c r="B3439" s="9">
        <f>_xlfn.BETA.INV(RAND(),'Расчет NPV'!$E$5,'Расчет NPV'!$F$5,'Расчет NPV'!$B$5,'Расчет NPV'!$D$5)</f>
        <v/>
      </c>
      <c r="C3439" s="9">
        <f>_xlfn.BETA.INV(RAND(),'Расчет NPV'!$E$6,'Расчет NPV'!$F$6,'Расчет NPV'!$B$6,'Расчет NPV'!$D$6)</f>
        <v/>
      </c>
      <c r="D3439" s="9">
        <f>_xlfn.BETA.INV(RAND(),'Расчет NPV'!$E$7,'Расчет NPV'!$F$7,'Расчет NPV'!$B$7,'Расчет NPV'!$D$7)</f>
        <v/>
      </c>
      <c r="E3439" s="5">
        <f>_xlfn.BETA.INV(RAND(),'Расчет NPV'!$E$8,'Расчет NPV'!$F$8,'Расчет NPV'!$B$8,'Расчет NPV'!$D$8)</f>
        <v/>
      </c>
      <c r="F3439" s="9">
        <f>_xlfn.BETA.INV(RAND(),'Расчет NPV'!$E$9,'Расчет NPV'!$F$9,'Расчет NPV'!$B$9,'Расчет NPV'!$D$9)</f>
        <v/>
      </c>
      <c r="G3439" s="9">
        <f>_xlfn.BETA.INV(RAND(),'Расчет NPV'!$E$10,'Расчет NPV'!$F$10,'Расчет NPV'!$B$10,'Расчет NPV'!$D$10)</f>
        <v/>
      </c>
      <c r="H3439" s="9">
        <f>((D3439*(1+E3439)^0*'Расчет NPV'!$C$14*(C3439-F3439)-G3439)-MAX((D3439*(1+E3439)^0*'Расчет NPV'!$C$14*(C3439-F3439)-G3439)-B3439/6,0)*'Расчет NPV'!$C$13)/(1+'Расчет NPV'!$C$12)^1</f>
        <v/>
      </c>
      <c r="I3439" s="9">
        <f>((D3439*(1+E3439)^1*(C3439-F3439)-G3439)-MAX((D3439*(1+E3439)^1*(C3439-F3439)-G3439)-B3439/6,0)*'Расчет NPV'!$C$13)/(1+'Расчет NPV'!$C$12)^2</f>
        <v/>
      </c>
      <c r="J3439" s="9">
        <f>((D3439*(1+E3439)^2*(C3439-F3439)-G3439)-MAX((D3439*(1+E3439)^2*(C3439-F3439)-G3439)-B3439/6,0)*'Расчет NPV'!$C$13)/(1+'Расчет NPV'!$C$12)^3</f>
        <v/>
      </c>
      <c r="K3439" s="9">
        <f>((D3439*(1+E3439)^3*(C3439-F3439)-G3439)-MAX((D3439*(1+E3439)^3*(C3439-F3439)-G3439)-B3439/6,0)*'Расчет NPV'!$C$13)/(1+'Расчет NPV'!$C$12)^4</f>
        <v/>
      </c>
      <c r="L3439" s="9">
        <f>((D3439*(1+E3439)^4*(C3439-F3439)-G3439)-MAX((D3439*(1+E3439)^4*(C3439-F3439)-G3439)-B3439/6,0)*'Расчет NPV'!$C$13)/(1+'Расчет NPV'!$C$12)^5</f>
        <v/>
      </c>
      <c r="M3439" s="9">
        <f>((D3439*(1+E3439)^5*(C3439-F3439)-G3439)-MAX((D3439*(1+E3439)^5*(C3439-F3439)-G3439)-B3439/6,0)*'Расчет NPV'!$C$13)/(1+'Расчет NPV'!$C$12)^6</f>
        <v/>
      </c>
      <c r="N3439" s="13">
        <f>SUM(H3439:M3439)-B3439</f>
        <v/>
      </c>
    </row>
    <row r="3440">
      <c r="A3440" t="n">
        <v>3436</v>
      </c>
      <c r="B3440" s="9">
        <f>_xlfn.BETA.INV(RAND(),'Расчет NPV'!$E$5,'Расчет NPV'!$F$5,'Расчет NPV'!$B$5,'Расчет NPV'!$D$5)</f>
        <v/>
      </c>
      <c r="C3440" s="9">
        <f>_xlfn.BETA.INV(RAND(),'Расчет NPV'!$E$6,'Расчет NPV'!$F$6,'Расчет NPV'!$B$6,'Расчет NPV'!$D$6)</f>
        <v/>
      </c>
      <c r="D3440" s="9">
        <f>_xlfn.BETA.INV(RAND(),'Расчет NPV'!$E$7,'Расчет NPV'!$F$7,'Расчет NPV'!$B$7,'Расчет NPV'!$D$7)</f>
        <v/>
      </c>
      <c r="E3440" s="5">
        <f>_xlfn.BETA.INV(RAND(),'Расчет NPV'!$E$8,'Расчет NPV'!$F$8,'Расчет NPV'!$B$8,'Расчет NPV'!$D$8)</f>
        <v/>
      </c>
      <c r="F3440" s="9">
        <f>_xlfn.BETA.INV(RAND(),'Расчет NPV'!$E$9,'Расчет NPV'!$F$9,'Расчет NPV'!$B$9,'Расчет NPV'!$D$9)</f>
        <v/>
      </c>
      <c r="G3440" s="9">
        <f>_xlfn.BETA.INV(RAND(),'Расчет NPV'!$E$10,'Расчет NPV'!$F$10,'Расчет NPV'!$B$10,'Расчет NPV'!$D$10)</f>
        <v/>
      </c>
      <c r="H3440" s="9">
        <f>((D3440*(1+E3440)^0*'Расчет NPV'!$C$14*(C3440-F3440)-G3440)-MAX((D3440*(1+E3440)^0*'Расчет NPV'!$C$14*(C3440-F3440)-G3440)-B3440/6,0)*'Расчет NPV'!$C$13)/(1+'Расчет NPV'!$C$12)^1</f>
        <v/>
      </c>
      <c r="I3440" s="9">
        <f>((D3440*(1+E3440)^1*(C3440-F3440)-G3440)-MAX((D3440*(1+E3440)^1*(C3440-F3440)-G3440)-B3440/6,0)*'Расчет NPV'!$C$13)/(1+'Расчет NPV'!$C$12)^2</f>
        <v/>
      </c>
      <c r="J3440" s="9">
        <f>((D3440*(1+E3440)^2*(C3440-F3440)-G3440)-MAX((D3440*(1+E3440)^2*(C3440-F3440)-G3440)-B3440/6,0)*'Расчет NPV'!$C$13)/(1+'Расчет NPV'!$C$12)^3</f>
        <v/>
      </c>
      <c r="K3440" s="9">
        <f>((D3440*(1+E3440)^3*(C3440-F3440)-G3440)-MAX((D3440*(1+E3440)^3*(C3440-F3440)-G3440)-B3440/6,0)*'Расчет NPV'!$C$13)/(1+'Расчет NPV'!$C$12)^4</f>
        <v/>
      </c>
      <c r="L3440" s="9">
        <f>((D3440*(1+E3440)^4*(C3440-F3440)-G3440)-MAX((D3440*(1+E3440)^4*(C3440-F3440)-G3440)-B3440/6,0)*'Расчет NPV'!$C$13)/(1+'Расчет NPV'!$C$12)^5</f>
        <v/>
      </c>
      <c r="M3440" s="9">
        <f>((D3440*(1+E3440)^5*(C3440-F3440)-G3440)-MAX((D3440*(1+E3440)^5*(C3440-F3440)-G3440)-B3440/6,0)*'Расчет NPV'!$C$13)/(1+'Расчет NPV'!$C$12)^6</f>
        <v/>
      </c>
      <c r="N3440" s="13">
        <f>SUM(H3440:M3440)-B3440</f>
        <v/>
      </c>
    </row>
    <row r="3441">
      <c r="A3441" t="n">
        <v>3437</v>
      </c>
      <c r="B3441" s="9">
        <f>_xlfn.BETA.INV(RAND(),'Расчет NPV'!$E$5,'Расчет NPV'!$F$5,'Расчет NPV'!$B$5,'Расчет NPV'!$D$5)</f>
        <v/>
      </c>
      <c r="C3441" s="9">
        <f>_xlfn.BETA.INV(RAND(),'Расчет NPV'!$E$6,'Расчет NPV'!$F$6,'Расчет NPV'!$B$6,'Расчет NPV'!$D$6)</f>
        <v/>
      </c>
      <c r="D3441" s="9">
        <f>_xlfn.BETA.INV(RAND(),'Расчет NPV'!$E$7,'Расчет NPV'!$F$7,'Расчет NPV'!$B$7,'Расчет NPV'!$D$7)</f>
        <v/>
      </c>
      <c r="E3441" s="5">
        <f>_xlfn.BETA.INV(RAND(),'Расчет NPV'!$E$8,'Расчет NPV'!$F$8,'Расчет NPV'!$B$8,'Расчет NPV'!$D$8)</f>
        <v/>
      </c>
      <c r="F3441" s="9">
        <f>_xlfn.BETA.INV(RAND(),'Расчет NPV'!$E$9,'Расчет NPV'!$F$9,'Расчет NPV'!$B$9,'Расчет NPV'!$D$9)</f>
        <v/>
      </c>
      <c r="G3441" s="9">
        <f>_xlfn.BETA.INV(RAND(),'Расчет NPV'!$E$10,'Расчет NPV'!$F$10,'Расчет NPV'!$B$10,'Расчет NPV'!$D$10)</f>
        <v/>
      </c>
      <c r="H3441" s="9">
        <f>((D3441*(1+E3441)^0*'Расчет NPV'!$C$14*(C3441-F3441)-G3441)-MAX((D3441*(1+E3441)^0*'Расчет NPV'!$C$14*(C3441-F3441)-G3441)-B3441/6,0)*'Расчет NPV'!$C$13)/(1+'Расчет NPV'!$C$12)^1</f>
        <v/>
      </c>
      <c r="I3441" s="9">
        <f>((D3441*(1+E3441)^1*(C3441-F3441)-G3441)-MAX((D3441*(1+E3441)^1*(C3441-F3441)-G3441)-B3441/6,0)*'Расчет NPV'!$C$13)/(1+'Расчет NPV'!$C$12)^2</f>
        <v/>
      </c>
      <c r="J3441" s="9">
        <f>((D3441*(1+E3441)^2*(C3441-F3441)-G3441)-MAX((D3441*(1+E3441)^2*(C3441-F3441)-G3441)-B3441/6,0)*'Расчет NPV'!$C$13)/(1+'Расчет NPV'!$C$12)^3</f>
        <v/>
      </c>
      <c r="K3441" s="9">
        <f>((D3441*(1+E3441)^3*(C3441-F3441)-G3441)-MAX((D3441*(1+E3441)^3*(C3441-F3441)-G3441)-B3441/6,0)*'Расчет NPV'!$C$13)/(1+'Расчет NPV'!$C$12)^4</f>
        <v/>
      </c>
      <c r="L3441" s="9">
        <f>((D3441*(1+E3441)^4*(C3441-F3441)-G3441)-MAX((D3441*(1+E3441)^4*(C3441-F3441)-G3441)-B3441/6,0)*'Расчет NPV'!$C$13)/(1+'Расчет NPV'!$C$12)^5</f>
        <v/>
      </c>
      <c r="M3441" s="9">
        <f>((D3441*(1+E3441)^5*(C3441-F3441)-G3441)-MAX((D3441*(1+E3441)^5*(C3441-F3441)-G3441)-B3441/6,0)*'Расчет NPV'!$C$13)/(1+'Расчет NPV'!$C$12)^6</f>
        <v/>
      </c>
      <c r="N3441" s="13">
        <f>SUM(H3441:M3441)-B3441</f>
        <v/>
      </c>
    </row>
    <row r="3442">
      <c r="A3442" t="n">
        <v>3438</v>
      </c>
      <c r="B3442" s="9">
        <f>_xlfn.BETA.INV(RAND(),'Расчет NPV'!$E$5,'Расчет NPV'!$F$5,'Расчет NPV'!$B$5,'Расчет NPV'!$D$5)</f>
        <v/>
      </c>
      <c r="C3442" s="9">
        <f>_xlfn.BETA.INV(RAND(),'Расчет NPV'!$E$6,'Расчет NPV'!$F$6,'Расчет NPV'!$B$6,'Расчет NPV'!$D$6)</f>
        <v/>
      </c>
      <c r="D3442" s="9">
        <f>_xlfn.BETA.INV(RAND(),'Расчет NPV'!$E$7,'Расчет NPV'!$F$7,'Расчет NPV'!$B$7,'Расчет NPV'!$D$7)</f>
        <v/>
      </c>
      <c r="E3442" s="5">
        <f>_xlfn.BETA.INV(RAND(),'Расчет NPV'!$E$8,'Расчет NPV'!$F$8,'Расчет NPV'!$B$8,'Расчет NPV'!$D$8)</f>
        <v/>
      </c>
      <c r="F3442" s="9">
        <f>_xlfn.BETA.INV(RAND(),'Расчет NPV'!$E$9,'Расчет NPV'!$F$9,'Расчет NPV'!$B$9,'Расчет NPV'!$D$9)</f>
        <v/>
      </c>
      <c r="G3442" s="9">
        <f>_xlfn.BETA.INV(RAND(),'Расчет NPV'!$E$10,'Расчет NPV'!$F$10,'Расчет NPV'!$B$10,'Расчет NPV'!$D$10)</f>
        <v/>
      </c>
      <c r="H3442" s="9">
        <f>((D3442*(1+E3442)^0*'Расчет NPV'!$C$14*(C3442-F3442)-G3442)-MAX((D3442*(1+E3442)^0*'Расчет NPV'!$C$14*(C3442-F3442)-G3442)-B3442/6,0)*'Расчет NPV'!$C$13)/(1+'Расчет NPV'!$C$12)^1</f>
        <v/>
      </c>
      <c r="I3442" s="9">
        <f>((D3442*(1+E3442)^1*(C3442-F3442)-G3442)-MAX((D3442*(1+E3442)^1*(C3442-F3442)-G3442)-B3442/6,0)*'Расчет NPV'!$C$13)/(1+'Расчет NPV'!$C$12)^2</f>
        <v/>
      </c>
      <c r="J3442" s="9">
        <f>((D3442*(1+E3442)^2*(C3442-F3442)-G3442)-MAX((D3442*(1+E3442)^2*(C3442-F3442)-G3442)-B3442/6,0)*'Расчет NPV'!$C$13)/(1+'Расчет NPV'!$C$12)^3</f>
        <v/>
      </c>
      <c r="K3442" s="9">
        <f>((D3442*(1+E3442)^3*(C3442-F3442)-G3442)-MAX((D3442*(1+E3442)^3*(C3442-F3442)-G3442)-B3442/6,0)*'Расчет NPV'!$C$13)/(1+'Расчет NPV'!$C$12)^4</f>
        <v/>
      </c>
      <c r="L3442" s="9">
        <f>((D3442*(1+E3442)^4*(C3442-F3442)-G3442)-MAX((D3442*(1+E3442)^4*(C3442-F3442)-G3442)-B3442/6,0)*'Расчет NPV'!$C$13)/(1+'Расчет NPV'!$C$12)^5</f>
        <v/>
      </c>
      <c r="M3442" s="9">
        <f>((D3442*(1+E3442)^5*(C3442-F3442)-G3442)-MAX((D3442*(1+E3442)^5*(C3442-F3442)-G3442)-B3442/6,0)*'Расчет NPV'!$C$13)/(1+'Расчет NPV'!$C$12)^6</f>
        <v/>
      </c>
      <c r="N3442" s="13">
        <f>SUM(H3442:M3442)-B3442</f>
        <v/>
      </c>
    </row>
    <row r="3443">
      <c r="A3443" t="n">
        <v>3439</v>
      </c>
      <c r="B3443" s="9">
        <f>_xlfn.BETA.INV(RAND(),'Расчет NPV'!$E$5,'Расчет NPV'!$F$5,'Расчет NPV'!$B$5,'Расчет NPV'!$D$5)</f>
        <v/>
      </c>
      <c r="C3443" s="9">
        <f>_xlfn.BETA.INV(RAND(),'Расчет NPV'!$E$6,'Расчет NPV'!$F$6,'Расчет NPV'!$B$6,'Расчет NPV'!$D$6)</f>
        <v/>
      </c>
      <c r="D3443" s="9">
        <f>_xlfn.BETA.INV(RAND(),'Расчет NPV'!$E$7,'Расчет NPV'!$F$7,'Расчет NPV'!$B$7,'Расчет NPV'!$D$7)</f>
        <v/>
      </c>
      <c r="E3443" s="5">
        <f>_xlfn.BETA.INV(RAND(),'Расчет NPV'!$E$8,'Расчет NPV'!$F$8,'Расчет NPV'!$B$8,'Расчет NPV'!$D$8)</f>
        <v/>
      </c>
      <c r="F3443" s="9">
        <f>_xlfn.BETA.INV(RAND(),'Расчет NPV'!$E$9,'Расчет NPV'!$F$9,'Расчет NPV'!$B$9,'Расчет NPV'!$D$9)</f>
        <v/>
      </c>
      <c r="G3443" s="9">
        <f>_xlfn.BETA.INV(RAND(),'Расчет NPV'!$E$10,'Расчет NPV'!$F$10,'Расчет NPV'!$B$10,'Расчет NPV'!$D$10)</f>
        <v/>
      </c>
      <c r="H3443" s="9">
        <f>((D3443*(1+E3443)^0*'Расчет NPV'!$C$14*(C3443-F3443)-G3443)-MAX((D3443*(1+E3443)^0*'Расчет NPV'!$C$14*(C3443-F3443)-G3443)-B3443/6,0)*'Расчет NPV'!$C$13)/(1+'Расчет NPV'!$C$12)^1</f>
        <v/>
      </c>
      <c r="I3443" s="9">
        <f>((D3443*(1+E3443)^1*(C3443-F3443)-G3443)-MAX((D3443*(1+E3443)^1*(C3443-F3443)-G3443)-B3443/6,0)*'Расчет NPV'!$C$13)/(1+'Расчет NPV'!$C$12)^2</f>
        <v/>
      </c>
      <c r="J3443" s="9">
        <f>((D3443*(1+E3443)^2*(C3443-F3443)-G3443)-MAX((D3443*(1+E3443)^2*(C3443-F3443)-G3443)-B3443/6,0)*'Расчет NPV'!$C$13)/(1+'Расчет NPV'!$C$12)^3</f>
        <v/>
      </c>
      <c r="K3443" s="9">
        <f>((D3443*(1+E3443)^3*(C3443-F3443)-G3443)-MAX((D3443*(1+E3443)^3*(C3443-F3443)-G3443)-B3443/6,0)*'Расчет NPV'!$C$13)/(1+'Расчет NPV'!$C$12)^4</f>
        <v/>
      </c>
      <c r="L3443" s="9">
        <f>((D3443*(1+E3443)^4*(C3443-F3443)-G3443)-MAX((D3443*(1+E3443)^4*(C3443-F3443)-G3443)-B3443/6,0)*'Расчет NPV'!$C$13)/(1+'Расчет NPV'!$C$12)^5</f>
        <v/>
      </c>
      <c r="M3443" s="9">
        <f>((D3443*(1+E3443)^5*(C3443-F3443)-G3443)-MAX((D3443*(1+E3443)^5*(C3443-F3443)-G3443)-B3443/6,0)*'Расчет NPV'!$C$13)/(1+'Расчет NPV'!$C$12)^6</f>
        <v/>
      </c>
      <c r="N3443" s="13">
        <f>SUM(H3443:M3443)-B3443</f>
        <v/>
      </c>
    </row>
    <row r="3444">
      <c r="A3444" t="n">
        <v>3440</v>
      </c>
      <c r="B3444" s="9">
        <f>_xlfn.BETA.INV(RAND(),'Расчет NPV'!$E$5,'Расчет NPV'!$F$5,'Расчет NPV'!$B$5,'Расчет NPV'!$D$5)</f>
        <v/>
      </c>
      <c r="C3444" s="9">
        <f>_xlfn.BETA.INV(RAND(),'Расчет NPV'!$E$6,'Расчет NPV'!$F$6,'Расчет NPV'!$B$6,'Расчет NPV'!$D$6)</f>
        <v/>
      </c>
      <c r="D3444" s="9">
        <f>_xlfn.BETA.INV(RAND(),'Расчет NPV'!$E$7,'Расчет NPV'!$F$7,'Расчет NPV'!$B$7,'Расчет NPV'!$D$7)</f>
        <v/>
      </c>
      <c r="E3444" s="5">
        <f>_xlfn.BETA.INV(RAND(),'Расчет NPV'!$E$8,'Расчет NPV'!$F$8,'Расчет NPV'!$B$8,'Расчет NPV'!$D$8)</f>
        <v/>
      </c>
      <c r="F3444" s="9">
        <f>_xlfn.BETA.INV(RAND(),'Расчет NPV'!$E$9,'Расчет NPV'!$F$9,'Расчет NPV'!$B$9,'Расчет NPV'!$D$9)</f>
        <v/>
      </c>
      <c r="G3444" s="9">
        <f>_xlfn.BETA.INV(RAND(),'Расчет NPV'!$E$10,'Расчет NPV'!$F$10,'Расчет NPV'!$B$10,'Расчет NPV'!$D$10)</f>
        <v/>
      </c>
      <c r="H3444" s="9">
        <f>((D3444*(1+E3444)^0*'Расчет NPV'!$C$14*(C3444-F3444)-G3444)-MAX((D3444*(1+E3444)^0*'Расчет NPV'!$C$14*(C3444-F3444)-G3444)-B3444/6,0)*'Расчет NPV'!$C$13)/(1+'Расчет NPV'!$C$12)^1</f>
        <v/>
      </c>
      <c r="I3444" s="9">
        <f>((D3444*(1+E3444)^1*(C3444-F3444)-G3444)-MAX((D3444*(1+E3444)^1*(C3444-F3444)-G3444)-B3444/6,0)*'Расчет NPV'!$C$13)/(1+'Расчет NPV'!$C$12)^2</f>
        <v/>
      </c>
      <c r="J3444" s="9">
        <f>((D3444*(1+E3444)^2*(C3444-F3444)-G3444)-MAX((D3444*(1+E3444)^2*(C3444-F3444)-G3444)-B3444/6,0)*'Расчет NPV'!$C$13)/(1+'Расчет NPV'!$C$12)^3</f>
        <v/>
      </c>
      <c r="K3444" s="9">
        <f>((D3444*(1+E3444)^3*(C3444-F3444)-G3444)-MAX((D3444*(1+E3444)^3*(C3444-F3444)-G3444)-B3444/6,0)*'Расчет NPV'!$C$13)/(1+'Расчет NPV'!$C$12)^4</f>
        <v/>
      </c>
      <c r="L3444" s="9">
        <f>((D3444*(1+E3444)^4*(C3444-F3444)-G3444)-MAX((D3444*(1+E3444)^4*(C3444-F3444)-G3444)-B3444/6,0)*'Расчет NPV'!$C$13)/(1+'Расчет NPV'!$C$12)^5</f>
        <v/>
      </c>
      <c r="M3444" s="9">
        <f>((D3444*(1+E3444)^5*(C3444-F3444)-G3444)-MAX((D3444*(1+E3444)^5*(C3444-F3444)-G3444)-B3444/6,0)*'Расчет NPV'!$C$13)/(1+'Расчет NPV'!$C$12)^6</f>
        <v/>
      </c>
      <c r="N3444" s="13">
        <f>SUM(H3444:M3444)-B3444</f>
        <v/>
      </c>
    </row>
    <row r="3445">
      <c r="A3445" t="n">
        <v>3441</v>
      </c>
      <c r="B3445" s="9">
        <f>_xlfn.BETA.INV(RAND(),'Расчет NPV'!$E$5,'Расчет NPV'!$F$5,'Расчет NPV'!$B$5,'Расчет NPV'!$D$5)</f>
        <v/>
      </c>
      <c r="C3445" s="9">
        <f>_xlfn.BETA.INV(RAND(),'Расчет NPV'!$E$6,'Расчет NPV'!$F$6,'Расчет NPV'!$B$6,'Расчет NPV'!$D$6)</f>
        <v/>
      </c>
      <c r="D3445" s="9">
        <f>_xlfn.BETA.INV(RAND(),'Расчет NPV'!$E$7,'Расчет NPV'!$F$7,'Расчет NPV'!$B$7,'Расчет NPV'!$D$7)</f>
        <v/>
      </c>
      <c r="E3445" s="5">
        <f>_xlfn.BETA.INV(RAND(),'Расчет NPV'!$E$8,'Расчет NPV'!$F$8,'Расчет NPV'!$B$8,'Расчет NPV'!$D$8)</f>
        <v/>
      </c>
      <c r="F3445" s="9">
        <f>_xlfn.BETA.INV(RAND(),'Расчет NPV'!$E$9,'Расчет NPV'!$F$9,'Расчет NPV'!$B$9,'Расчет NPV'!$D$9)</f>
        <v/>
      </c>
      <c r="G3445" s="9">
        <f>_xlfn.BETA.INV(RAND(),'Расчет NPV'!$E$10,'Расчет NPV'!$F$10,'Расчет NPV'!$B$10,'Расчет NPV'!$D$10)</f>
        <v/>
      </c>
      <c r="H3445" s="9">
        <f>((D3445*(1+E3445)^0*'Расчет NPV'!$C$14*(C3445-F3445)-G3445)-MAX((D3445*(1+E3445)^0*'Расчет NPV'!$C$14*(C3445-F3445)-G3445)-B3445/6,0)*'Расчет NPV'!$C$13)/(1+'Расчет NPV'!$C$12)^1</f>
        <v/>
      </c>
      <c r="I3445" s="9">
        <f>((D3445*(1+E3445)^1*(C3445-F3445)-G3445)-MAX((D3445*(1+E3445)^1*(C3445-F3445)-G3445)-B3445/6,0)*'Расчет NPV'!$C$13)/(1+'Расчет NPV'!$C$12)^2</f>
        <v/>
      </c>
      <c r="J3445" s="9">
        <f>((D3445*(1+E3445)^2*(C3445-F3445)-G3445)-MAX((D3445*(1+E3445)^2*(C3445-F3445)-G3445)-B3445/6,0)*'Расчет NPV'!$C$13)/(1+'Расчет NPV'!$C$12)^3</f>
        <v/>
      </c>
      <c r="K3445" s="9">
        <f>((D3445*(1+E3445)^3*(C3445-F3445)-G3445)-MAX((D3445*(1+E3445)^3*(C3445-F3445)-G3445)-B3445/6,0)*'Расчет NPV'!$C$13)/(1+'Расчет NPV'!$C$12)^4</f>
        <v/>
      </c>
      <c r="L3445" s="9">
        <f>((D3445*(1+E3445)^4*(C3445-F3445)-G3445)-MAX((D3445*(1+E3445)^4*(C3445-F3445)-G3445)-B3445/6,0)*'Расчет NPV'!$C$13)/(1+'Расчет NPV'!$C$12)^5</f>
        <v/>
      </c>
      <c r="M3445" s="9">
        <f>((D3445*(1+E3445)^5*(C3445-F3445)-G3445)-MAX((D3445*(1+E3445)^5*(C3445-F3445)-G3445)-B3445/6,0)*'Расчет NPV'!$C$13)/(1+'Расчет NPV'!$C$12)^6</f>
        <v/>
      </c>
      <c r="N3445" s="13">
        <f>SUM(H3445:M3445)-B3445</f>
        <v/>
      </c>
    </row>
    <row r="3446">
      <c r="A3446" t="n">
        <v>3442</v>
      </c>
      <c r="B3446" s="9">
        <f>_xlfn.BETA.INV(RAND(),'Расчет NPV'!$E$5,'Расчет NPV'!$F$5,'Расчет NPV'!$B$5,'Расчет NPV'!$D$5)</f>
        <v/>
      </c>
      <c r="C3446" s="9">
        <f>_xlfn.BETA.INV(RAND(),'Расчет NPV'!$E$6,'Расчет NPV'!$F$6,'Расчет NPV'!$B$6,'Расчет NPV'!$D$6)</f>
        <v/>
      </c>
      <c r="D3446" s="9">
        <f>_xlfn.BETA.INV(RAND(),'Расчет NPV'!$E$7,'Расчет NPV'!$F$7,'Расчет NPV'!$B$7,'Расчет NPV'!$D$7)</f>
        <v/>
      </c>
      <c r="E3446" s="5">
        <f>_xlfn.BETA.INV(RAND(),'Расчет NPV'!$E$8,'Расчет NPV'!$F$8,'Расчет NPV'!$B$8,'Расчет NPV'!$D$8)</f>
        <v/>
      </c>
      <c r="F3446" s="9">
        <f>_xlfn.BETA.INV(RAND(),'Расчет NPV'!$E$9,'Расчет NPV'!$F$9,'Расчет NPV'!$B$9,'Расчет NPV'!$D$9)</f>
        <v/>
      </c>
      <c r="G3446" s="9">
        <f>_xlfn.BETA.INV(RAND(),'Расчет NPV'!$E$10,'Расчет NPV'!$F$10,'Расчет NPV'!$B$10,'Расчет NPV'!$D$10)</f>
        <v/>
      </c>
      <c r="H3446" s="9">
        <f>((D3446*(1+E3446)^0*'Расчет NPV'!$C$14*(C3446-F3446)-G3446)-MAX((D3446*(1+E3446)^0*'Расчет NPV'!$C$14*(C3446-F3446)-G3446)-B3446/6,0)*'Расчет NPV'!$C$13)/(1+'Расчет NPV'!$C$12)^1</f>
        <v/>
      </c>
      <c r="I3446" s="9">
        <f>((D3446*(1+E3446)^1*(C3446-F3446)-G3446)-MAX((D3446*(1+E3446)^1*(C3446-F3446)-G3446)-B3446/6,0)*'Расчет NPV'!$C$13)/(1+'Расчет NPV'!$C$12)^2</f>
        <v/>
      </c>
      <c r="J3446" s="9">
        <f>((D3446*(1+E3446)^2*(C3446-F3446)-G3446)-MAX((D3446*(1+E3446)^2*(C3446-F3446)-G3446)-B3446/6,0)*'Расчет NPV'!$C$13)/(1+'Расчет NPV'!$C$12)^3</f>
        <v/>
      </c>
      <c r="K3446" s="9">
        <f>((D3446*(1+E3446)^3*(C3446-F3446)-G3446)-MAX((D3446*(1+E3446)^3*(C3446-F3446)-G3446)-B3446/6,0)*'Расчет NPV'!$C$13)/(1+'Расчет NPV'!$C$12)^4</f>
        <v/>
      </c>
      <c r="L3446" s="9">
        <f>((D3446*(1+E3446)^4*(C3446-F3446)-G3446)-MAX((D3446*(1+E3446)^4*(C3446-F3446)-G3446)-B3446/6,0)*'Расчет NPV'!$C$13)/(1+'Расчет NPV'!$C$12)^5</f>
        <v/>
      </c>
      <c r="M3446" s="9">
        <f>((D3446*(1+E3446)^5*(C3446-F3446)-G3446)-MAX((D3446*(1+E3446)^5*(C3446-F3446)-G3446)-B3446/6,0)*'Расчет NPV'!$C$13)/(1+'Расчет NPV'!$C$12)^6</f>
        <v/>
      </c>
      <c r="N3446" s="13">
        <f>SUM(H3446:M3446)-B3446</f>
        <v/>
      </c>
    </row>
    <row r="3447">
      <c r="A3447" t="n">
        <v>3443</v>
      </c>
      <c r="B3447" s="9">
        <f>_xlfn.BETA.INV(RAND(),'Расчет NPV'!$E$5,'Расчет NPV'!$F$5,'Расчет NPV'!$B$5,'Расчет NPV'!$D$5)</f>
        <v/>
      </c>
      <c r="C3447" s="9">
        <f>_xlfn.BETA.INV(RAND(),'Расчет NPV'!$E$6,'Расчет NPV'!$F$6,'Расчет NPV'!$B$6,'Расчет NPV'!$D$6)</f>
        <v/>
      </c>
      <c r="D3447" s="9">
        <f>_xlfn.BETA.INV(RAND(),'Расчет NPV'!$E$7,'Расчет NPV'!$F$7,'Расчет NPV'!$B$7,'Расчет NPV'!$D$7)</f>
        <v/>
      </c>
      <c r="E3447" s="5">
        <f>_xlfn.BETA.INV(RAND(),'Расчет NPV'!$E$8,'Расчет NPV'!$F$8,'Расчет NPV'!$B$8,'Расчет NPV'!$D$8)</f>
        <v/>
      </c>
      <c r="F3447" s="9">
        <f>_xlfn.BETA.INV(RAND(),'Расчет NPV'!$E$9,'Расчет NPV'!$F$9,'Расчет NPV'!$B$9,'Расчет NPV'!$D$9)</f>
        <v/>
      </c>
      <c r="G3447" s="9">
        <f>_xlfn.BETA.INV(RAND(),'Расчет NPV'!$E$10,'Расчет NPV'!$F$10,'Расчет NPV'!$B$10,'Расчет NPV'!$D$10)</f>
        <v/>
      </c>
      <c r="H3447" s="9">
        <f>((D3447*(1+E3447)^0*'Расчет NPV'!$C$14*(C3447-F3447)-G3447)-MAX((D3447*(1+E3447)^0*'Расчет NPV'!$C$14*(C3447-F3447)-G3447)-B3447/6,0)*'Расчет NPV'!$C$13)/(1+'Расчет NPV'!$C$12)^1</f>
        <v/>
      </c>
      <c r="I3447" s="9">
        <f>((D3447*(1+E3447)^1*(C3447-F3447)-G3447)-MAX((D3447*(1+E3447)^1*(C3447-F3447)-G3447)-B3447/6,0)*'Расчет NPV'!$C$13)/(1+'Расчет NPV'!$C$12)^2</f>
        <v/>
      </c>
      <c r="J3447" s="9">
        <f>((D3447*(1+E3447)^2*(C3447-F3447)-G3447)-MAX((D3447*(1+E3447)^2*(C3447-F3447)-G3447)-B3447/6,0)*'Расчет NPV'!$C$13)/(1+'Расчет NPV'!$C$12)^3</f>
        <v/>
      </c>
      <c r="K3447" s="9">
        <f>((D3447*(1+E3447)^3*(C3447-F3447)-G3447)-MAX((D3447*(1+E3447)^3*(C3447-F3447)-G3447)-B3447/6,0)*'Расчет NPV'!$C$13)/(1+'Расчет NPV'!$C$12)^4</f>
        <v/>
      </c>
      <c r="L3447" s="9">
        <f>((D3447*(1+E3447)^4*(C3447-F3447)-G3447)-MAX((D3447*(1+E3447)^4*(C3447-F3447)-G3447)-B3447/6,0)*'Расчет NPV'!$C$13)/(1+'Расчет NPV'!$C$12)^5</f>
        <v/>
      </c>
      <c r="M3447" s="9">
        <f>((D3447*(1+E3447)^5*(C3447-F3447)-G3447)-MAX((D3447*(1+E3447)^5*(C3447-F3447)-G3447)-B3447/6,0)*'Расчет NPV'!$C$13)/(1+'Расчет NPV'!$C$12)^6</f>
        <v/>
      </c>
      <c r="N3447" s="13">
        <f>SUM(H3447:M3447)-B3447</f>
        <v/>
      </c>
    </row>
    <row r="3448">
      <c r="A3448" t="n">
        <v>3444</v>
      </c>
      <c r="B3448" s="9">
        <f>_xlfn.BETA.INV(RAND(),'Расчет NPV'!$E$5,'Расчет NPV'!$F$5,'Расчет NPV'!$B$5,'Расчет NPV'!$D$5)</f>
        <v/>
      </c>
      <c r="C3448" s="9">
        <f>_xlfn.BETA.INV(RAND(),'Расчет NPV'!$E$6,'Расчет NPV'!$F$6,'Расчет NPV'!$B$6,'Расчет NPV'!$D$6)</f>
        <v/>
      </c>
      <c r="D3448" s="9">
        <f>_xlfn.BETA.INV(RAND(),'Расчет NPV'!$E$7,'Расчет NPV'!$F$7,'Расчет NPV'!$B$7,'Расчет NPV'!$D$7)</f>
        <v/>
      </c>
      <c r="E3448" s="5">
        <f>_xlfn.BETA.INV(RAND(),'Расчет NPV'!$E$8,'Расчет NPV'!$F$8,'Расчет NPV'!$B$8,'Расчет NPV'!$D$8)</f>
        <v/>
      </c>
      <c r="F3448" s="9">
        <f>_xlfn.BETA.INV(RAND(),'Расчет NPV'!$E$9,'Расчет NPV'!$F$9,'Расчет NPV'!$B$9,'Расчет NPV'!$D$9)</f>
        <v/>
      </c>
      <c r="G3448" s="9">
        <f>_xlfn.BETA.INV(RAND(),'Расчет NPV'!$E$10,'Расчет NPV'!$F$10,'Расчет NPV'!$B$10,'Расчет NPV'!$D$10)</f>
        <v/>
      </c>
      <c r="H3448" s="9">
        <f>((D3448*(1+E3448)^0*'Расчет NPV'!$C$14*(C3448-F3448)-G3448)-MAX((D3448*(1+E3448)^0*'Расчет NPV'!$C$14*(C3448-F3448)-G3448)-B3448/6,0)*'Расчет NPV'!$C$13)/(1+'Расчет NPV'!$C$12)^1</f>
        <v/>
      </c>
      <c r="I3448" s="9">
        <f>((D3448*(1+E3448)^1*(C3448-F3448)-G3448)-MAX((D3448*(1+E3448)^1*(C3448-F3448)-G3448)-B3448/6,0)*'Расчет NPV'!$C$13)/(1+'Расчет NPV'!$C$12)^2</f>
        <v/>
      </c>
      <c r="J3448" s="9">
        <f>((D3448*(1+E3448)^2*(C3448-F3448)-G3448)-MAX((D3448*(1+E3448)^2*(C3448-F3448)-G3448)-B3448/6,0)*'Расчет NPV'!$C$13)/(1+'Расчет NPV'!$C$12)^3</f>
        <v/>
      </c>
      <c r="K3448" s="9">
        <f>((D3448*(1+E3448)^3*(C3448-F3448)-G3448)-MAX((D3448*(1+E3448)^3*(C3448-F3448)-G3448)-B3448/6,0)*'Расчет NPV'!$C$13)/(1+'Расчет NPV'!$C$12)^4</f>
        <v/>
      </c>
      <c r="L3448" s="9">
        <f>((D3448*(1+E3448)^4*(C3448-F3448)-G3448)-MAX((D3448*(1+E3448)^4*(C3448-F3448)-G3448)-B3448/6,0)*'Расчет NPV'!$C$13)/(1+'Расчет NPV'!$C$12)^5</f>
        <v/>
      </c>
      <c r="M3448" s="9">
        <f>((D3448*(1+E3448)^5*(C3448-F3448)-G3448)-MAX((D3448*(1+E3448)^5*(C3448-F3448)-G3448)-B3448/6,0)*'Расчет NPV'!$C$13)/(1+'Расчет NPV'!$C$12)^6</f>
        <v/>
      </c>
      <c r="N3448" s="13">
        <f>SUM(H3448:M3448)-B3448</f>
        <v/>
      </c>
    </row>
    <row r="3449">
      <c r="A3449" t="n">
        <v>3445</v>
      </c>
      <c r="B3449" s="9">
        <f>_xlfn.BETA.INV(RAND(),'Расчет NPV'!$E$5,'Расчет NPV'!$F$5,'Расчет NPV'!$B$5,'Расчет NPV'!$D$5)</f>
        <v/>
      </c>
      <c r="C3449" s="9">
        <f>_xlfn.BETA.INV(RAND(),'Расчет NPV'!$E$6,'Расчет NPV'!$F$6,'Расчет NPV'!$B$6,'Расчет NPV'!$D$6)</f>
        <v/>
      </c>
      <c r="D3449" s="9">
        <f>_xlfn.BETA.INV(RAND(),'Расчет NPV'!$E$7,'Расчет NPV'!$F$7,'Расчет NPV'!$B$7,'Расчет NPV'!$D$7)</f>
        <v/>
      </c>
      <c r="E3449" s="5">
        <f>_xlfn.BETA.INV(RAND(),'Расчет NPV'!$E$8,'Расчет NPV'!$F$8,'Расчет NPV'!$B$8,'Расчет NPV'!$D$8)</f>
        <v/>
      </c>
      <c r="F3449" s="9">
        <f>_xlfn.BETA.INV(RAND(),'Расчет NPV'!$E$9,'Расчет NPV'!$F$9,'Расчет NPV'!$B$9,'Расчет NPV'!$D$9)</f>
        <v/>
      </c>
      <c r="G3449" s="9">
        <f>_xlfn.BETA.INV(RAND(),'Расчет NPV'!$E$10,'Расчет NPV'!$F$10,'Расчет NPV'!$B$10,'Расчет NPV'!$D$10)</f>
        <v/>
      </c>
      <c r="H3449" s="9">
        <f>((D3449*(1+E3449)^0*'Расчет NPV'!$C$14*(C3449-F3449)-G3449)-MAX((D3449*(1+E3449)^0*'Расчет NPV'!$C$14*(C3449-F3449)-G3449)-B3449/6,0)*'Расчет NPV'!$C$13)/(1+'Расчет NPV'!$C$12)^1</f>
        <v/>
      </c>
      <c r="I3449" s="9">
        <f>((D3449*(1+E3449)^1*(C3449-F3449)-G3449)-MAX((D3449*(1+E3449)^1*(C3449-F3449)-G3449)-B3449/6,0)*'Расчет NPV'!$C$13)/(1+'Расчет NPV'!$C$12)^2</f>
        <v/>
      </c>
      <c r="J3449" s="9">
        <f>((D3449*(1+E3449)^2*(C3449-F3449)-G3449)-MAX((D3449*(1+E3449)^2*(C3449-F3449)-G3449)-B3449/6,0)*'Расчет NPV'!$C$13)/(1+'Расчет NPV'!$C$12)^3</f>
        <v/>
      </c>
      <c r="K3449" s="9">
        <f>((D3449*(1+E3449)^3*(C3449-F3449)-G3449)-MAX((D3449*(1+E3449)^3*(C3449-F3449)-G3449)-B3449/6,0)*'Расчет NPV'!$C$13)/(1+'Расчет NPV'!$C$12)^4</f>
        <v/>
      </c>
      <c r="L3449" s="9">
        <f>((D3449*(1+E3449)^4*(C3449-F3449)-G3449)-MAX((D3449*(1+E3449)^4*(C3449-F3449)-G3449)-B3449/6,0)*'Расчет NPV'!$C$13)/(1+'Расчет NPV'!$C$12)^5</f>
        <v/>
      </c>
      <c r="M3449" s="9">
        <f>((D3449*(1+E3449)^5*(C3449-F3449)-G3449)-MAX((D3449*(1+E3449)^5*(C3449-F3449)-G3449)-B3449/6,0)*'Расчет NPV'!$C$13)/(1+'Расчет NPV'!$C$12)^6</f>
        <v/>
      </c>
      <c r="N3449" s="13">
        <f>SUM(H3449:M3449)-B3449</f>
        <v/>
      </c>
    </row>
    <row r="3450">
      <c r="A3450" t="n">
        <v>3446</v>
      </c>
      <c r="B3450" s="9">
        <f>_xlfn.BETA.INV(RAND(),'Расчет NPV'!$E$5,'Расчет NPV'!$F$5,'Расчет NPV'!$B$5,'Расчет NPV'!$D$5)</f>
        <v/>
      </c>
      <c r="C3450" s="9">
        <f>_xlfn.BETA.INV(RAND(),'Расчет NPV'!$E$6,'Расчет NPV'!$F$6,'Расчет NPV'!$B$6,'Расчет NPV'!$D$6)</f>
        <v/>
      </c>
      <c r="D3450" s="9">
        <f>_xlfn.BETA.INV(RAND(),'Расчет NPV'!$E$7,'Расчет NPV'!$F$7,'Расчет NPV'!$B$7,'Расчет NPV'!$D$7)</f>
        <v/>
      </c>
      <c r="E3450" s="5">
        <f>_xlfn.BETA.INV(RAND(),'Расчет NPV'!$E$8,'Расчет NPV'!$F$8,'Расчет NPV'!$B$8,'Расчет NPV'!$D$8)</f>
        <v/>
      </c>
      <c r="F3450" s="9">
        <f>_xlfn.BETA.INV(RAND(),'Расчет NPV'!$E$9,'Расчет NPV'!$F$9,'Расчет NPV'!$B$9,'Расчет NPV'!$D$9)</f>
        <v/>
      </c>
      <c r="G3450" s="9">
        <f>_xlfn.BETA.INV(RAND(),'Расчет NPV'!$E$10,'Расчет NPV'!$F$10,'Расчет NPV'!$B$10,'Расчет NPV'!$D$10)</f>
        <v/>
      </c>
      <c r="H3450" s="9">
        <f>((D3450*(1+E3450)^0*'Расчет NPV'!$C$14*(C3450-F3450)-G3450)-MAX((D3450*(1+E3450)^0*'Расчет NPV'!$C$14*(C3450-F3450)-G3450)-B3450/6,0)*'Расчет NPV'!$C$13)/(1+'Расчет NPV'!$C$12)^1</f>
        <v/>
      </c>
      <c r="I3450" s="9">
        <f>((D3450*(1+E3450)^1*(C3450-F3450)-G3450)-MAX((D3450*(1+E3450)^1*(C3450-F3450)-G3450)-B3450/6,0)*'Расчет NPV'!$C$13)/(1+'Расчет NPV'!$C$12)^2</f>
        <v/>
      </c>
      <c r="J3450" s="9">
        <f>((D3450*(1+E3450)^2*(C3450-F3450)-G3450)-MAX((D3450*(1+E3450)^2*(C3450-F3450)-G3450)-B3450/6,0)*'Расчет NPV'!$C$13)/(1+'Расчет NPV'!$C$12)^3</f>
        <v/>
      </c>
      <c r="K3450" s="9">
        <f>((D3450*(1+E3450)^3*(C3450-F3450)-G3450)-MAX((D3450*(1+E3450)^3*(C3450-F3450)-G3450)-B3450/6,0)*'Расчет NPV'!$C$13)/(1+'Расчет NPV'!$C$12)^4</f>
        <v/>
      </c>
      <c r="L3450" s="9">
        <f>((D3450*(1+E3450)^4*(C3450-F3450)-G3450)-MAX((D3450*(1+E3450)^4*(C3450-F3450)-G3450)-B3450/6,0)*'Расчет NPV'!$C$13)/(1+'Расчет NPV'!$C$12)^5</f>
        <v/>
      </c>
      <c r="M3450" s="9">
        <f>((D3450*(1+E3450)^5*(C3450-F3450)-G3450)-MAX((D3450*(1+E3450)^5*(C3450-F3450)-G3450)-B3450/6,0)*'Расчет NPV'!$C$13)/(1+'Расчет NPV'!$C$12)^6</f>
        <v/>
      </c>
      <c r="N3450" s="13">
        <f>SUM(H3450:M3450)-B3450</f>
        <v/>
      </c>
    </row>
    <row r="3451">
      <c r="A3451" t="n">
        <v>3447</v>
      </c>
      <c r="B3451" s="9">
        <f>_xlfn.BETA.INV(RAND(),'Расчет NPV'!$E$5,'Расчет NPV'!$F$5,'Расчет NPV'!$B$5,'Расчет NPV'!$D$5)</f>
        <v/>
      </c>
      <c r="C3451" s="9">
        <f>_xlfn.BETA.INV(RAND(),'Расчет NPV'!$E$6,'Расчет NPV'!$F$6,'Расчет NPV'!$B$6,'Расчет NPV'!$D$6)</f>
        <v/>
      </c>
      <c r="D3451" s="9">
        <f>_xlfn.BETA.INV(RAND(),'Расчет NPV'!$E$7,'Расчет NPV'!$F$7,'Расчет NPV'!$B$7,'Расчет NPV'!$D$7)</f>
        <v/>
      </c>
      <c r="E3451" s="5">
        <f>_xlfn.BETA.INV(RAND(),'Расчет NPV'!$E$8,'Расчет NPV'!$F$8,'Расчет NPV'!$B$8,'Расчет NPV'!$D$8)</f>
        <v/>
      </c>
      <c r="F3451" s="9">
        <f>_xlfn.BETA.INV(RAND(),'Расчет NPV'!$E$9,'Расчет NPV'!$F$9,'Расчет NPV'!$B$9,'Расчет NPV'!$D$9)</f>
        <v/>
      </c>
      <c r="G3451" s="9">
        <f>_xlfn.BETA.INV(RAND(),'Расчет NPV'!$E$10,'Расчет NPV'!$F$10,'Расчет NPV'!$B$10,'Расчет NPV'!$D$10)</f>
        <v/>
      </c>
      <c r="H3451" s="9">
        <f>((D3451*(1+E3451)^0*'Расчет NPV'!$C$14*(C3451-F3451)-G3451)-MAX((D3451*(1+E3451)^0*'Расчет NPV'!$C$14*(C3451-F3451)-G3451)-B3451/6,0)*'Расчет NPV'!$C$13)/(1+'Расчет NPV'!$C$12)^1</f>
        <v/>
      </c>
      <c r="I3451" s="9">
        <f>((D3451*(1+E3451)^1*(C3451-F3451)-G3451)-MAX((D3451*(1+E3451)^1*(C3451-F3451)-G3451)-B3451/6,0)*'Расчет NPV'!$C$13)/(1+'Расчет NPV'!$C$12)^2</f>
        <v/>
      </c>
      <c r="J3451" s="9">
        <f>((D3451*(1+E3451)^2*(C3451-F3451)-G3451)-MAX((D3451*(1+E3451)^2*(C3451-F3451)-G3451)-B3451/6,0)*'Расчет NPV'!$C$13)/(1+'Расчет NPV'!$C$12)^3</f>
        <v/>
      </c>
      <c r="K3451" s="9">
        <f>((D3451*(1+E3451)^3*(C3451-F3451)-G3451)-MAX((D3451*(1+E3451)^3*(C3451-F3451)-G3451)-B3451/6,0)*'Расчет NPV'!$C$13)/(1+'Расчет NPV'!$C$12)^4</f>
        <v/>
      </c>
      <c r="L3451" s="9">
        <f>((D3451*(1+E3451)^4*(C3451-F3451)-G3451)-MAX((D3451*(1+E3451)^4*(C3451-F3451)-G3451)-B3451/6,0)*'Расчет NPV'!$C$13)/(1+'Расчет NPV'!$C$12)^5</f>
        <v/>
      </c>
      <c r="M3451" s="9">
        <f>((D3451*(1+E3451)^5*(C3451-F3451)-G3451)-MAX((D3451*(1+E3451)^5*(C3451-F3451)-G3451)-B3451/6,0)*'Расчет NPV'!$C$13)/(1+'Расчет NPV'!$C$12)^6</f>
        <v/>
      </c>
      <c r="N3451" s="13">
        <f>SUM(H3451:M3451)-B3451</f>
        <v/>
      </c>
    </row>
    <row r="3452">
      <c r="A3452" t="n">
        <v>3448</v>
      </c>
      <c r="B3452" s="9">
        <f>_xlfn.BETA.INV(RAND(),'Расчет NPV'!$E$5,'Расчет NPV'!$F$5,'Расчет NPV'!$B$5,'Расчет NPV'!$D$5)</f>
        <v/>
      </c>
      <c r="C3452" s="9">
        <f>_xlfn.BETA.INV(RAND(),'Расчет NPV'!$E$6,'Расчет NPV'!$F$6,'Расчет NPV'!$B$6,'Расчет NPV'!$D$6)</f>
        <v/>
      </c>
      <c r="D3452" s="9">
        <f>_xlfn.BETA.INV(RAND(),'Расчет NPV'!$E$7,'Расчет NPV'!$F$7,'Расчет NPV'!$B$7,'Расчет NPV'!$D$7)</f>
        <v/>
      </c>
      <c r="E3452" s="5">
        <f>_xlfn.BETA.INV(RAND(),'Расчет NPV'!$E$8,'Расчет NPV'!$F$8,'Расчет NPV'!$B$8,'Расчет NPV'!$D$8)</f>
        <v/>
      </c>
      <c r="F3452" s="9">
        <f>_xlfn.BETA.INV(RAND(),'Расчет NPV'!$E$9,'Расчет NPV'!$F$9,'Расчет NPV'!$B$9,'Расчет NPV'!$D$9)</f>
        <v/>
      </c>
      <c r="G3452" s="9">
        <f>_xlfn.BETA.INV(RAND(),'Расчет NPV'!$E$10,'Расчет NPV'!$F$10,'Расчет NPV'!$B$10,'Расчет NPV'!$D$10)</f>
        <v/>
      </c>
      <c r="H3452" s="9">
        <f>((D3452*(1+E3452)^0*'Расчет NPV'!$C$14*(C3452-F3452)-G3452)-MAX((D3452*(1+E3452)^0*'Расчет NPV'!$C$14*(C3452-F3452)-G3452)-B3452/6,0)*'Расчет NPV'!$C$13)/(1+'Расчет NPV'!$C$12)^1</f>
        <v/>
      </c>
      <c r="I3452" s="9">
        <f>((D3452*(1+E3452)^1*(C3452-F3452)-G3452)-MAX((D3452*(1+E3452)^1*(C3452-F3452)-G3452)-B3452/6,0)*'Расчет NPV'!$C$13)/(1+'Расчет NPV'!$C$12)^2</f>
        <v/>
      </c>
      <c r="J3452" s="9">
        <f>((D3452*(1+E3452)^2*(C3452-F3452)-G3452)-MAX((D3452*(1+E3452)^2*(C3452-F3452)-G3452)-B3452/6,0)*'Расчет NPV'!$C$13)/(1+'Расчет NPV'!$C$12)^3</f>
        <v/>
      </c>
      <c r="K3452" s="9">
        <f>((D3452*(1+E3452)^3*(C3452-F3452)-G3452)-MAX((D3452*(1+E3452)^3*(C3452-F3452)-G3452)-B3452/6,0)*'Расчет NPV'!$C$13)/(1+'Расчет NPV'!$C$12)^4</f>
        <v/>
      </c>
      <c r="L3452" s="9">
        <f>((D3452*(1+E3452)^4*(C3452-F3452)-G3452)-MAX((D3452*(1+E3452)^4*(C3452-F3452)-G3452)-B3452/6,0)*'Расчет NPV'!$C$13)/(1+'Расчет NPV'!$C$12)^5</f>
        <v/>
      </c>
      <c r="M3452" s="9">
        <f>((D3452*(1+E3452)^5*(C3452-F3452)-G3452)-MAX((D3452*(1+E3452)^5*(C3452-F3452)-G3452)-B3452/6,0)*'Расчет NPV'!$C$13)/(1+'Расчет NPV'!$C$12)^6</f>
        <v/>
      </c>
      <c r="N3452" s="13">
        <f>SUM(H3452:M3452)-B3452</f>
        <v/>
      </c>
    </row>
    <row r="3453">
      <c r="A3453" t="n">
        <v>3449</v>
      </c>
      <c r="B3453" s="9">
        <f>_xlfn.BETA.INV(RAND(),'Расчет NPV'!$E$5,'Расчет NPV'!$F$5,'Расчет NPV'!$B$5,'Расчет NPV'!$D$5)</f>
        <v/>
      </c>
      <c r="C3453" s="9">
        <f>_xlfn.BETA.INV(RAND(),'Расчет NPV'!$E$6,'Расчет NPV'!$F$6,'Расчет NPV'!$B$6,'Расчет NPV'!$D$6)</f>
        <v/>
      </c>
      <c r="D3453" s="9">
        <f>_xlfn.BETA.INV(RAND(),'Расчет NPV'!$E$7,'Расчет NPV'!$F$7,'Расчет NPV'!$B$7,'Расчет NPV'!$D$7)</f>
        <v/>
      </c>
      <c r="E3453" s="5">
        <f>_xlfn.BETA.INV(RAND(),'Расчет NPV'!$E$8,'Расчет NPV'!$F$8,'Расчет NPV'!$B$8,'Расчет NPV'!$D$8)</f>
        <v/>
      </c>
      <c r="F3453" s="9">
        <f>_xlfn.BETA.INV(RAND(),'Расчет NPV'!$E$9,'Расчет NPV'!$F$9,'Расчет NPV'!$B$9,'Расчет NPV'!$D$9)</f>
        <v/>
      </c>
      <c r="G3453" s="9">
        <f>_xlfn.BETA.INV(RAND(),'Расчет NPV'!$E$10,'Расчет NPV'!$F$10,'Расчет NPV'!$B$10,'Расчет NPV'!$D$10)</f>
        <v/>
      </c>
      <c r="H3453" s="9">
        <f>((D3453*(1+E3453)^0*'Расчет NPV'!$C$14*(C3453-F3453)-G3453)-MAX((D3453*(1+E3453)^0*'Расчет NPV'!$C$14*(C3453-F3453)-G3453)-B3453/6,0)*'Расчет NPV'!$C$13)/(1+'Расчет NPV'!$C$12)^1</f>
        <v/>
      </c>
      <c r="I3453" s="9">
        <f>((D3453*(1+E3453)^1*(C3453-F3453)-G3453)-MAX((D3453*(1+E3453)^1*(C3453-F3453)-G3453)-B3453/6,0)*'Расчет NPV'!$C$13)/(1+'Расчет NPV'!$C$12)^2</f>
        <v/>
      </c>
      <c r="J3453" s="9">
        <f>((D3453*(1+E3453)^2*(C3453-F3453)-G3453)-MAX((D3453*(1+E3453)^2*(C3453-F3453)-G3453)-B3453/6,0)*'Расчет NPV'!$C$13)/(1+'Расчет NPV'!$C$12)^3</f>
        <v/>
      </c>
      <c r="K3453" s="9">
        <f>((D3453*(1+E3453)^3*(C3453-F3453)-G3453)-MAX((D3453*(1+E3453)^3*(C3453-F3453)-G3453)-B3453/6,0)*'Расчет NPV'!$C$13)/(1+'Расчет NPV'!$C$12)^4</f>
        <v/>
      </c>
      <c r="L3453" s="9">
        <f>((D3453*(1+E3453)^4*(C3453-F3453)-G3453)-MAX((D3453*(1+E3453)^4*(C3453-F3453)-G3453)-B3453/6,0)*'Расчет NPV'!$C$13)/(1+'Расчет NPV'!$C$12)^5</f>
        <v/>
      </c>
      <c r="M3453" s="9">
        <f>((D3453*(1+E3453)^5*(C3453-F3453)-G3453)-MAX((D3453*(1+E3453)^5*(C3453-F3453)-G3453)-B3453/6,0)*'Расчет NPV'!$C$13)/(1+'Расчет NPV'!$C$12)^6</f>
        <v/>
      </c>
      <c r="N3453" s="13">
        <f>SUM(H3453:M3453)-B3453</f>
        <v/>
      </c>
    </row>
    <row r="3454">
      <c r="A3454" t="n">
        <v>3450</v>
      </c>
      <c r="B3454" s="9">
        <f>_xlfn.BETA.INV(RAND(),'Расчет NPV'!$E$5,'Расчет NPV'!$F$5,'Расчет NPV'!$B$5,'Расчет NPV'!$D$5)</f>
        <v/>
      </c>
      <c r="C3454" s="9">
        <f>_xlfn.BETA.INV(RAND(),'Расчет NPV'!$E$6,'Расчет NPV'!$F$6,'Расчет NPV'!$B$6,'Расчет NPV'!$D$6)</f>
        <v/>
      </c>
      <c r="D3454" s="9">
        <f>_xlfn.BETA.INV(RAND(),'Расчет NPV'!$E$7,'Расчет NPV'!$F$7,'Расчет NPV'!$B$7,'Расчет NPV'!$D$7)</f>
        <v/>
      </c>
      <c r="E3454" s="5">
        <f>_xlfn.BETA.INV(RAND(),'Расчет NPV'!$E$8,'Расчет NPV'!$F$8,'Расчет NPV'!$B$8,'Расчет NPV'!$D$8)</f>
        <v/>
      </c>
      <c r="F3454" s="9">
        <f>_xlfn.BETA.INV(RAND(),'Расчет NPV'!$E$9,'Расчет NPV'!$F$9,'Расчет NPV'!$B$9,'Расчет NPV'!$D$9)</f>
        <v/>
      </c>
      <c r="G3454" s="9">
        <f>_xlfn.BETA.INV(RAND(),'Расчет NPV'!$E$10,'Расчет NPV'!$F$10,'Расчет NPV'!$B$10,'Расчет NPV'!$D$10)</f>
        <v/>
      </c>
      <c r="H3454" s="9">
        <f>((D3454*(1+E3454)^0*'Расчет NPV'!$C$14*(C3454-F3454)-G3454)-MAX((D3454*(1+E3454)^0*'Расчет NPV'!$C$14*(C3454-F3454)-G3454)-B3454/6,0)*'Расчет NPV'!$C$13)/(1+'Расчет NPV'!$C$12)^1</f>
        <v/>
      </c>
      <c r="I3454" s="9">
        <f>((D3454*(1+E3454)^1*(C3454-F3454)-G3454)-MAX((D3454*(1+E3454)^1*(C3454-F3454)-G3454)-B3454/6,0)*'Расчет NPV'!$C$13)/(1+'Расчет NPV'!$C$12)^2</f>
        <v/>
      </c>
      <c r="J3454" s="9">
        <f>((D3454*(1+E3454)^2*(C3454-F3454)-G3454)-MAX((D3454*(1+E3454)^2*(C3454-F3454)-G3454)-B3454/6,0)*'Расчет NPV'!$C$13)/(1+'Расчет NPV'!$C$12)^3</f>
        <v/>
      </c>
      <c r="K3454" s="9">
        <f>((D3454*(1+E3454)^3*(C3454-F3454)-G3454)-MAX((D3454*(1+E3454)^3*(C3454-F3454)-G3454)-B3454/6,0)*'Расчет NPV'!$C$13)/(1+'Расчет NPV'!$C$12)^4</f>
        <v/>
      </c>
      <c r="L3454" s="9">
        <f>((D3454*(1+E3454)^4*(C3454-F3454)-G3454)-MAX((D3454*(1+E3454)^4*(C3454-F3454)-G3454)-B3454/6,0)*'Расчет NPV'!$C$13)/(1+'Расчет NPV'!$C$12)^5</f>
        <v/>
      </c>
      <c r="M3454" s="9">
        <f>((D3454*(1+E3454)^5*(C3454-F3454)-G3454)-MAX((D3454*(1+E3454)^5*(C3454-F3454)-G3454)-B3454/6,0)*'Расчет NPV'!$C$13)/(1+'Расчет NPV'!$C$12)^6</f>
        <v/>
      </c>
      <c r="N3454" s="13">
        <f>SUM(H3454:M3454)-B3454</f>
        <v/>
      </c>
    </row>
    <row r="3455">
      <c r="A3455" t="n">
        <v>3451</v>
      </c>
      <c r="B3455" s="9">
        <f>_xlfn.BETA.INV(RAND(),'Расчет NPV'!$E$5,'Расчет NPV'!$F$5,'Расчет NPV'!$B$5,'Расчет NPV'!$D$5)</f>
        <v/>
      </c>
      <c r="C3455" s="9">
        <f>_xlfn.BETA.INV(RAND(),'Расчет NPV'!$E$6,'Расчет NPV'!$F$6,'Расчет NPV'!$B$6,'Расчет NPV'!$D$6)</f>
        <v/>
      </c>
      <c r="D3455" s="9">
        <f>_xlfn.BETA.INV(RAND(),'Расчет NPV'!$E$7,'Расчет NPV'!$F$7,'Расчет NPV'!$B$7,'Расчет NPV'!$D$7)</f>
        <v/>
      </c>
      <c r="E3455" s="5">
        <f>_xlfn.BETA.INV(RAND(),'Расчет NPV'!$E$8,'Расчет NPV'!$F$8,'Расчет NPV'!$B$8,'Расчет NPV'!$D$8)</f>
        <v/>
      </c>
      <c r="F3455" s="9">
        <f>_xlfn.BETA.INV(RAND(),'Расчет NPV'!$E$9,'Расчет NPV'!$F$9,'Расчет NPV'!$B$9,'Расчет NPV'!$D$9)</f>
        <v/>
      </c>
      <c r="G3455" s="9">
        <f>_xlfn.BETA.INV(RAND(),'Расчет NPV'!$E$10,'Расчет NPV'!$F$10,'Расчет NPV'!$B$10,'Расчет NPV'!$D$10)</f>
        <v/>
      </c>
      <c r="H3455" s="9">
        <f>((D3455*(1+E3455)^0*'Расчет NPV'!$C$14*(C3455-F3455)-G3455)-MAX((D3455*(1+E3455)^0*'Расчет NPV'!$C$14*(C3455-F3455)-G3455)-B3455/6,0)*'Расчет NPV'!$C$13)/(1+'Расчет NPV'!$C$12)^1</f>
        <v/>
      </c>
      <c r="I3455" s="9">
        <f>((D3455*(1+E3455)^1*(C3455-F3455)-G3455)-MAX((D3455*(1+E3455)^1*(C3455-F3455)-G3455)-B3455/6,0)*'Расчет NPV'!$C$13)/(1+'Расчет NPV'!$C$12)^2</f>
        <v/>
      </c>
      <c r="J3455" s="9">
        <f>((D3455*(1+E3455)^2*(C3455-F3455)-G3455)-MAX((D3455*(1+E3455)^2*(C3455-F3455)-G3455)-B3455/6,0)*'Расчет NPV'!$C$13)/(1+'Расчет NPV'!$C$12)^3</f>
        <v/>
      </c>
      <c r="K3455" s="9">
        <f>((D3455*(1+E3455)^3*(C3455-F3455)-G3455)-MAX((D3455*(1+E3455)^3*(C3455-F3455)-G3455)-B3455/6,0)*'Расчет NPV'!$C$13)/(1+'Расчет NPV'!$C$12)^4</f>
        <v/>
      </c>
      <c r="L3455" s="9">
        <f>((D3455*(1+E3455)^4*(C3455-F3455)-G3455)-MAX((D3455*(1+E3455)^4*(C3455-F3455)-G3455)-B3455/6,0)*'Расчет NPV'!$C$13)/(1+'Расчет NPV'!$C$12)^5</f>
        <v/>
      </c>
      <c r="M3455" s="9">
        <f>((D3455*(1+E3455)^5*(C3455-F3455)-G3455)-MAX((D3455*(1+E3455)^5*(C3455-F3455)-G3455)-B3455/6,0)*'Расчет NPV'!$C$13)/(1+'Расчет NPV'!$C$12)^6</f>
        <v/>
      </c>
      <c r="N3455" s="13">
        <f>SUM(H3455:M3455)-B3455</f>
        <v/>
      </c>
    </row>
    <row r="3456">
      <c r="A3456" t="n">
        <v>3452</v>
      </c>
      <c r="B3456" s="9">
        <f>_xlfn.BETA.INV(RAND(),'Расчет NPV'!$E$5,'Расчет NPV'!$F$5,'Расчет NPV'!$B$5,'Расчет NPV'!$D$5)</f>
        <v/>
      </c>
      <c r="C3456" s="9">
        <f>_xlfn.BETA.INV(RAND(),'Расчет NPV'!$E$6,'Расчет NPV'!$F$6,'Расчет NPV'!$B$6,'Расчет NPV'!$D$6)</f>
        <v/>
      </c>
      <c r="D3456" s="9">
        <f>_xlfn.BETA.INV(RAND(),'Расчет NPV'!$E$7,'Расчет NPV'!$F$7,'Расчет NPV'!$B$7,'Расчет NPV'!$D$7)</f>
        <v/>
      </c>
      <c r="E3456" s="5">
        <f>_xlfn.BETA.INV(RAND(),'Расчет NPV'!$E$8,'Расчет NPV'!$F$8,'Расчет NPV'!$B$8,'Расчет NPV'!$D$8)</f>
        <v/>
      </c>
      <c r="F3456" s="9">
        <f>_xlfn.BETA.INV(RAND(),'Расчет NPV'!$E$9,'Расчет NPV'!$F$9,'Расчет NPV'!$B$9,'Расчет NPV'!$D$9)</f>
        <v/>
      </c>
      <c r="G3456" s="9">
        <f>_xlfn.BETA.INV(RAND(),'Расчет NPV'!$E$10,'Расчет NPV'!$F$10,'Расчет NPV'!$B$10,'Расчет NPV'!$D$10)</f>
        <v/>
      </c>
      <c r="H3456" s="9">
        <f>((D3456*(1+E3456)^0*'Расчет NPV'!$C$14*(C3456-F3456)-G3456)-MAX((D3456*(1+E3456)^0*'Расчет NPV'!$C$14*(C3456-F3456)-G3456)-B3456/6,0)*'Расчет NPV'!$C$13)/(1+'Расчет NPV'!$C$12)^1</f>
        <v/>
      </c>
      <c r="I3456" s="9">
        <f>((D3456*(1+E3456)^1*(C3456-F3456)-G3456)-MAX((D3456*(1+E3456)^1*(C3456-F3456)-G3456)-B3456/6,0)*'Расчет NPV'!$C$13)/(1+'Расчет NPV'!$C$12)^2</f>
        <v/>
      </c>
      <c r="J3456" s="9">
        <f>((D3456*(1+E3456)^2*(C3456-F3456)-G3456)-MAX((D3456*(1+E3456)^2*(C3456-F3456)-G3456)-B3456/6,0)*'Расчет NPV'!$C$13)/(1+'Расчет NPV'!$C$12)^3</f>
        <v/>
      </c>
      <c r="K3456" s="9">
        <f>((D3456*(1+E3456)^3*(C3456-F3456)-G3456)-MAX((D3456*(1+E3456)^3*(C3456-F3456)-G3456)-B3456/6,0)*'Расчет NPV'!$C$13)/(1+'Расчет NPV'!$C$12)^4</f>
        <v/>
      </c>
      <c r="L3456" s="9">
        <f>((D3456*(1+E3456)^4*(C3456-F3456)-G3456)-MAX((D3456*(1+E3456)^4*(C3456-F3456)-G3456)-B3456/6,0)*'Расчет NPV'!$C$13)/(1+'Расчет NPV'!$C$12)^5</f>
        <v/>
      </c>
      <c r="M3456" s="9">
        <f>((D3456*(1+E3456)^5*(C3456-F3456)-G3456)-MAX((D3456*(1+E3456)^5*(C3456-F3456)-G3456)-B3456/6,0)*'Расчет NPV'!$C$13)/(1+'Расчет NPV'!$C$12)^6</f>
        <v/>
      </c>
      <c r="N3456" s="13">
        <f>SUM(H3456:M3456)-B3456</f>
        <v/>
      </c>
    </row>
    <row r="3457">
      <c r="A3457" t="n">
        <v>3453</v>
      </c>
      <c r="B3457" s="9">
        <f>_xlfn.BETA.INV(RAND(),'Расчет NPV'!$E$5,'Расчет NPV'!$F$5,'Расчет NPV'!$B$5,'Расчет NPV'!$D$5)</f>
        <v/>
      </c>
      <c r="C3457" s="9">
        <f>_xlfn.BETA.INV(RAND(),'Расчет NPV'!$E$6,'Расчет NPV'!$F$6,'Расчет NPV'!$B$6,'Расчет NPV'!$D$6)</f>
        <v/>
      </c>
      <c r="D3457" s="9">
        <f>_xlfn.BETA.INV(RAND(),'Расчет NPV'!$E$7,'Расчет NPV'!$F$7,'Расчет NPV'!$B$7,'Расчет NPV'!$D$7)</f>
        <v/>
      </c>
      <c r="E3457" s="5">
        <f>_xlfn.BETA.INV(RAND(),'Расчет NPV'!$E$8,'Расчет NPV'!$F$8,'Расчет NPV'!$B$8,'Расчет NPV'!$D$8)</f>
        <v/>
      </c>
      <c r="F3457" s="9">
        <f>_xlfn.BETA.INV(RAND(),'Расчет NPV'!$E$9,'Расчет NPV'!$F$9,'Расчет NPV'!$B$9,'Расчет NPV'!$D$9)</f>
        <v/>
      </c>
      <c r="G3457" s="9">
        <f>_xlfn.BETA.INV(RAND(),'Расчет NPV'!$E$10,'Расчет NPV'!$F$10,'Расчет NPV'!$B$10,'Расчет NPV'!$D$10)</f>
        <v/>
      </c>
      <c r="H3457" s="9">
        <f>((D3457*(1+E3457)^0*'Расчет NPV'!$C$14*(C3457-F3457)-G3457)-MAX((D3457*(1+E3457)^0*'Расчет NPV'!$C$14*(C3457-F3457)-G3457)-B3457/6,0)*'Расчет NPV'!$C$13)/(1+'Расчет NPV'!$C$12)^1</f>
        <v/>
      </c>
      <c r="I3457" s="9">
        <f>((D3457*(1+E3457)^1*(C3457-F3457)-G3457)-MAX((D3457*(1+E3457)^1*(C3457-F3457)-G3457)-B3457/6,0)*'Расчет NPV'!$C$13)/(1+'Расчет NPV'!$C$12)^2</f>
        <v/>
      </c>
      <c r="J3457" s="9">
        <f>((D3457*(1+E3457)^2*(C3457-F3457)-G3457)-MAX((D3457*(1+E3457)^2*(C3457-F3457)-G3457)-B3457/6,0)*'Расчет NPV'!$C$13)/(1+'Расчет NPV'!$C$12)^3</f>
        <v/>
      </c>
      <c r="K3457" s="9">
        <f>((D3457*(1+E3457)^3*(C3457-F3457)-G3457)-MAX((D3457*(1+E3457)^3*(C3457-F3457)-G3457)-B3457/6,0)*'Расчет NPV'!$C$13)/(1+'Расчет NPV'!$C$12)^4</f>
        <v/>
      </c>
      <c r="L3457" s="9">
        <f>((D3457*(1+E3457)^4*(C3457-F3457)-G3457)-MAX((D3457*(1+E3457)^4*(C3457-F3457)-G3457)-B3457/6,0)*'Расчет NPV'!$C$13)/(1+'Расчет NPV'!$C$12)^5</f>
        <v/>
      </c>
      <c r="M3457" s="9">
        <f>((D3457*(1+E3457)^5*(C3457-F3457)-G3457)-MAX((D3457*(1+E3457)^5*(C3457-F3457)-G3457)-B3457/6,0)*'Расчет NPV'!$C$13)/(1+'Расчет NPV'!$C$12)^6</f>
        <v/>
      </c>
      <c r="N3457" s="13">
        <f>SUM(H3457:M3457)-B3457</f>
        <v/>
      </c>
    </row>
    <row r="3458">
      <c r="A3458" t="n">
        <v>3454</v>
      </c>
      <c r="B3458" s="9">
        <f>_xlfn.BETA.INV(RAND(),'Расчет NPV'!$E$5,'Расчет NPV'!$F$5,'Расчет NPV'!$B$5,'Расчет NPV'!$D$5)</f>
        <v/>
      </c>
      <c r="C3458" s="9">
        <f>_xlfn.BETA.INV(RAND(),'Расчет NPV'!$E$6,'Расчет NPV'!$F$6,'Расчет NPV'!$B$6,'Расчет NPV'!$D$6)</f>
        <v/>
      </c>
      <c r="D3458" s="9">
        <f>_xlfn.BETA.INV(RAND(),'Расчет NPV'!$E$7,'Расчет NPV'!$F$7,'Расчет NPV'!$B$7,'Расчет NPV'!$D$7)</f>
        <v/>
      </c>
      <c r="E3458" s="5">
        <f>_xlfn.BETA.INV(RAND(),'Расчет NPV'!$E$8,'Расчет NPV'!$F$8,'Расчет NPV'!$B$8,'Расчет NPV'!$D$8)</f>
        <v/>
      </c>
      <c r="F3458" s="9">
        <f>_xlfn.BETA.INV(RAND(),'Расчет NPV'!$E$9,'Расчет NPV'!$F$9,'Расчет NPV'!$B$9,'Расчет NPV'!$D$9)</f>
        <v/>
      </c>
      <c r="G3458" s="9">
        <f>_xlfn.BETA.INV(RAND(),'Расчет NPV'!$E$10,'Расчет NPV'!$F$10,'Расчет NPV'!$B$10,'Расчет NPV'!$D$10)</f>
        <v/>
      </c>
      <c r="H3458" s="9">
        <f>((D3458*(1+E3458)^0*'Расчет NPV'!$C$14*(C3458-F3458)-G3458)-MAX((D3458*(1+E3458)^0*'Расчет NPV'!$C$14*(C3458-F3458)-G3458)-B3458/6,0)*'Расчет NPV'!$C$13)/(1+'Расчет NPV'!$C$12)^1</f>
        <v/>
      </c>
      <c r="I3458" s="9">
        <f>((D3458*(1+E3458)^1*(C3458-F3458)-G3458)-MAX((D3458*(1+E3458)^1*(C3458-F3458)-G3458)-B3458/6,0)*'Расчет NPV'!$C$13)/(1+'Расчет NPV'!$C$12)^2</f>
        <v/>
      </c>
      <c r="J3458" s="9">
        <f>((D3458*(1+E3458)^2*(C3458-F3458)-G3458)-MAX((D3458*(1+E3458)^2*(C3458-F3458)-G3458)-B3458/6,0)*'Расчет NPV'!$C$13)/(1+'Расчет NPV'!$C$12)^3</f>
        <v/>
      </c>
      <c r="K3458" s="9">
        <f>((D3458*(1+E3458)^3*(C3458-F3458)-G3458)-MAX((D3458*(1+E3458)^3*(C3458-F3458)-G3458)-B3458/6,0)*'Расчет NPV'!$C$13)/(1+'Расчет NPV'!$C$12)^4</f>
        <v/>
      </c>
      <c r="L3458" s="9">
        <f>((D3458*(1+E3458)^4*(C3458-F3458)-G3458)-MAX((D3458*(1+E3458)^4*(C3458-F3458)-G3458)-B3458/6,0)*'Расчет NPV'!$C$13)/(1+'Расчет NPV'!$C$12)^5</f>
        <v/>
      </c>
      <c r="M3458" s="9">
        <f>((D3458*(1+E3458)^5*(C3458-F3458)-G3458)-MAX((D3458*(1+E3458)^5*(C3458-F3458)-G3458)-B3458/6,0)*'Расчет NPV'!$C$13)/(1+'Расчет NPV'!$C$12)^6</f>
        <v/>
      </c>
      <c r="N3458" s="13">
        <f>SUM(H3458:M3458)-B3458</f>
        <v/>
      </c>
    </row>
    <row r="3459">
      <c r="A3459" t="n">
        <v>3455</v>
      </c>
      <c r="B3459" s="9">
        <f>_xlfn.BETA.INV(RAND(),'Расчет NPV'!$E$5,'Расчет NPV'!$F$5,'Расчет NPV'!$B$5,'Расчет NPV'!$D$5)</f>
        <v/>
      </c>
      <c r="C3459" s="9">
        <f>_xlfn.BETA.INV(RAND(),'Расчет NPV'!$E$6,'Расчет NPV'!$F$6,'Расчет NPV'!$B$6,'Расчет NPV'!$D$6)</f>
        <v/>
      </c>
      <c r="D3459" s="9">
        <f>_xlfn.BETA.INV(RAND(),'Расчет NPV'!$E$7,'Расчет NPV'!$F$7,'Расчет NPV'!$B$7,'Расчет NPV'!$D$7)</f>
        <v/>
      </c>
      <c r="E3459" s="5">
        <f>_xlfn.BETA.INV(RAND(),'Расчет NPV'!$E$8,'Расчет NPV'!$F$8,'Расчет NPV'!$B$8,'Расчет NPV'!$D$8)</f>
        <v/>
      </c>
      <c r="F3459" s="9">
        <f>_xlfn.BETA.INV(RAND(),'Расчет NPV'!$E$9,'Расчет NPV'!$F$9,'Расчет NPV'!$B$9,'Расчет NPV'!$D$9)</f>
        <v/>
      </c>
      <c r="G3459" s="9">
        <f>_xlfn.BETA.INV(RAND(),'Расчет NPV'!$E$10,'Расчет NPV'!$F$10,'Расчет NPV'!$B$10,'Расчет NPV'!$D$10)</f>
        <v/>
      </c>
      <c r="H3459" s="9">
        <f>((D3459*(1+E3459)^0*'Расчет NPV'!$C$14*(C3459-F3459)-G3459)-MAX((D3459*(1+E3459)^0*'Расчет NPV'!$C$14*(C3459-F3459)-G3459)-B3459/6,0)*'Расчет NPV'!$C$13)/(1+'Расчет NPV'!$C$12)^1</f>
        <v/>
      </c>
      <c r="I3459" s="9">
        <f>((D3459*(1+E3459)^1*(C3459-F3459)-G3459)-MAX((D3459*(1+E3459)^1*(C3459-F3459)-G3459)-B3459/6,0)*'Расчет NPV'!$C$13)/(1+'Расчет NPV'!$C$12)^2</f>
        <v/>
      </c>
      <c r="J3459" s="9">
        <f>((D3459*(1+E3459)^2*(C3459-F3459)-G3459)-MAX((D3459*(1+E3459)^2*(C3459-F3459)-G3459)-B3459/6,0)*'Расчет NPV'!$C$13)/(1+'Расчет NPV'!$C$12)^3</f>
        <v/>
      </c>
      <c r="K3459" s="9">
        <f>((D3459*(1+E3459)^3*(C3459-F3459)-G3459)-MAX((D3459*(1+E3459)^3*(C3459-F3459)-G3459)-B3459/6,0)*'Расчет NPV'!$C$13)/(1+'Расчет NPV'!$C$12)^4</f>
        <v/>
      </c>
      <c r="L3459" s="9">
        <f>((D3459*(1+E3459)^4*(C3459-F3459)-G3459)-MAX((D3459*(1+E3459)^4*(C3459-F3459)-G3459)-B3459/6,0)*'Расчет NPV'!$C$13)/(1+'Расчет NPV'!$C$12)^5</f>
        <v/>
      </c>
      <c r="M3459" s="9">
        <f>((D3459*(1+E3459)^5*(C3459-F3459)-G3459)-MAX((D3459*(1+E3459)^5*(C3459-F3459)-G3459)-B3459/6,0)*'Расчет NPV'!$C$13)/(1+'Расчет NPV'!$C$12)^6</f>
        <v/>
      </c>
      <c r="N3459" s="13">
        <f>SUM(H3459:M3459)-B3459</f>
        <v/>
      </c>
    </row>
    <row r="3460">
      <c r="A3460" t="n">
        <v>3456</v>
      </c>
      <c r="B3460" s="9">
        <f>_xlfn.BETA.INV(RAND(),'Расчет NPV'!$E$5,'Расчет NPV'!$F$5,'Расчет NPV'!$B$5,'Расчет NPV'!$D$5)</f>
        <v/>
      </c>
      <c r="C3460" s="9">
        <f>_xlfn.BETA.INV(RAND(),'Расчет NPV'!$E$6,'Расчет NPV'!$F$6,'Расчет NPV'!$B$6,'Расчет NPV'!$D$6)</f>
        <v/>
      </c>
      <c r="D3460" s="9">
        <f>_xlfn.BETA.INV(RAND(),'Расчет NPV'!$E$7,'Расчет NPV'!$F$7,'Расчет NPV'!$B$7,'Расчет NPV'!$D$7)</f>
        <v/>
      </c>
      <c r="E3460" s="5">
        <f>_xlfn.BETA.INV(RAND(),'Расчет NPV'!$E$8,'Расчет NPV'!$F$8,'Расчет NPV'!$B$8,'Расчет NPV'!$D$8)</f>
        <v/>
      </c>
      <c r="F3460" s="9">
        <f>_xlfn.BETA.INV(RAND(),'Расчет NPV'!$E$9,'Расчет NPV'!$F$9,'Расчет NPV'!$B$9,'Расчет NPV'!$D$9)</f>
        <v/>
      </c>
      <c r="G3460" s="9">
        <f>_xlfn.BETA.INV(RAND(),'Расчет NPV'!$E$10,'Расчет NPV'!$F$10,'Расчет NPV'!$B$10,'Расчет NPV'!$D$10)</f>
        <v/>
      </c>
      <c r="H3460" s="9">
        <f>((D3460*(1+E3460)^0*'Расчет NPV'!$C$14*(C3460-F3460)-G3460)-MAX((D3460*(1+E3460)^0*'Расчет NPV'!$C$14*(C3460-F3460)-G3460)-B3460/6,0)*'Расчет NPV'!$C$13)/(1+'Расчет NPV'!$C$12)^1</f>
        <v/>
      </c>
      <c r="I3460" s="9">
        <f>((D3460*(1+E3460)^1*(C3460-F3460)-G3460)-MAX((D3460*(1+E3460)^1*(C3460-F3460)-G3460)-B3460/6,0)*'Расчет NPV'!$C$13)/(1+'Расчет NPV'!$C$12)^2</f>
        <v/>
      </c>
      <c r="J3460" s="9">
        <f>((D3460*(1+E3460)^2*(C3460-F3460)-G3460)-MAX((D3460*(1+E3460)^2*(C3460-F3460)-G3460)-B3460/6,0)*'Расчет NPV'!$C$13)/(1+'Расчет NPV'!$C$12)^3</f>
        <v/>
      </c>
      <c r="K3460" s="9">
        <f>((D3460*(1+E3460)^3*(C3460-F3460)-G3460)-MAX((D3460*(1+E3460)^3*(C3460-F3460)-G3460)-B3460/6,0)*'Расчет NPV'!$C$13)/(1+'Расчет NPV'!$C$12)^4</f>
        <v/>
      </c>
      <c r="L3460" s="9">
        <f>((D3460*(1+E3460)^4*(C3460-F3460)-G3460)-MAX((D3460*(1+E3460)^4*(C3460-F3460)-G3460)-B3460/6,0)*'Расчет NPV'!$C$13)/(1+'Расчет NPV'!$C$12)^5</f>
        <v/>
      </c>
      <c r="M3460" s="9">
        <f>((D3460*(1+E3460)^5*(C3460-F3460)-G3460)-MAX((D3460*(1+E3460)^5*(C3460-F3460)-G3460)-B3460/6,0)*'Расчет NPV'!$C$13)/(1+'Расчет NPV'!$C$12)^6</f>
        <v/>
      </c>
      <c r="N3460" s="13">
        <f>SUM(H3460:M3460)-B3460</f>
        <v/>
      </c>
    </row>
    <row r="3461">
      <c r="A3461" t="n">
        <v>3457</v>
      </c>
      <c r="B3461" s="9">
        <f>_xlfn.BETA.INV(RAND(),'Расчет NPV'!$E$5,'Расчет NPV'!$F$5,'Расчет NPV'!$B$5,'Расчет NPV'!$D$5)</f>
        <v/>
      </c>
      <c r="C3461" s="9">
        <f>_xlfn.BETA.INV(RAND(),'Расчет NPV'!$E$6,'Расчет NPV'!$F$6,'Расчет NPV'!$B$6,'Расчет NPV'!$D$6)</f>
        <v/>
      </c>
      <c r="D3461" s="9">
        <f>_xlfn.BETA.INV(RAND(),'Расчет NPV'!$E$7,'Расчет NPV'!$F$7,'Расчет NPV'!$B$7,'Расчет NPV'!$D$7)</f>
        <v/>
      </c>
      <c r="E3461" s="5">
        <f>_xlfn.BETA.INV(RAND(),'Расчет NPV'!$E$8,'Расчет NPV'!$F$8,'Расчет NPV'!$B$8,'Расчет NPV'!$D$8)</f>
        <v/>
      </c>
      <c r="F3461" s="9">
        <f>_xlfn.BETA.INV(RAND(),'Расчет NPV'!$E$9,'Расчет NPV'!$F$9,'Расчет NPV'!$B$9,'Расчет NPV'!$D$9)</f>
        <v/>
      </c>
      <c r="G3461" s="9">
        <f>_xlfn.BETA.INV(RAND(),'Расчет NPV'!$E$10,'Расчет NPV'!$F$10,'Расчет NPV'!$B$10,'Расчет NPV'!$D$10)</f>
        <v/>
      </c>
      <c r="H3461" s="9">
        <f>((D3461*(1+E3461)^0*'Расчет NPV'!$C$14*(C3461-F3461)-G3461)-MAX((D3461*(1+E3461)^0*'Расчет NPV'!$C$14*(C3461-F3461)-G3461)-B3461/6,0)*'Расчет NPV'!$C$13)/(1+'Расчет NPV'!$C$12)^1</f>
        <v/>
      </c>
      <c r="I3461" s="9">
        <f>((D3461*(1+E3461)^1*(C3461-F3461)-G3461)-MAX((D3461*(1+E3461)^1*(C3461-F3461)-G3461)-B3461/6,0)*'Расчет NPV'!$C$13)/(1+'Расчет NPV'!$C$12)^2</f>
        <v/>
      </c>
      <c r="J3461" s="9">
        <f>((D3461*(1+E3461)^2*(C3461-F3461)-G3461)-MAX((D3461*(1+E3461)^2*(C3461-F3461)-G3461)-B3461/6,0)*'Расчет NPV'!$C$13)/(1+'Расчет NPV'!$C$12)^3</f>
        <v/>
      </c>
      <c r="K3461" s="9">
        <f>((D3461*(1+E3461)^3*(C3461-F3461)-G3461)-MAX((D3461*(1+E3461)^3*(C3461-F3461)-G3461)-B3461/6,0)*'Расчет NPV'!$C$13)/(1+'Расчет NPV'!$C$12)^4</f>
        <v/>
      </c>
      <c r="L3461" s="9">
        <f>((D3461*(1+E3461)^4*(C3461-F3461)-G3461)-MAX((D3461*(1+E3461)^4*(C3461-F3461)-G3461)-B3461/6,0)*'Расчет NPV'!$C$13)/(1+'Расчет NPV'!$C$12)^5</f>
        <v/>
      </c>
      <c r="M3461" s="9">
        <f>((D3461*(1+E3461)^5*(C3461-F3461)-G3461)-MAX((D3461*(1+E3461)^5*(C3461-F3461)-G3461)-B3461/6,0)*'Расчет NPV'!$C$13)/(1+'Расчет NPV'!$C$12)^6</f>
        <v/>
      </c>
      <c r="N3461" s="13">
        <f>SUM(H3461:M3461)-B3461</f>
        <v/>
      </c>
    </row>
    <row r="3462">
      <c r="A3462" t="n">
        <v>3458</v>
      </c>
      <c r="B3462" s="9">
        <f>_xlfn.BETA.INV(RAND(),'Расчет NPV'!$E$5,'Расчет NPV'!$F$5,'Расчет NPV'!$B$5,'Расчет NPV'!$D$5)</f>
        <v/>
      </c>
      <c r="C3462" s="9">
        <f>_xlfn.BETA.INV(RAND(),'Расчет NPV'!$E$6,'Расчет NPV'!$F$6,'Расчет NPV'!$B$6,'Расчет NPV'!$D$6)</f>
        <v/>
      </c>
      <c r="D3462" s="9">
        <f>_xlfn.BETA.INV(RAND(),'Расчет NPV'!$E$7,'Расчет NPV'!$F$7,'Расчет NPV'!$B$7,'Расчет NPV'!$D$7)</f>
        <v/>
      </c>
      <c r="E3462" s="5">
        <f>_xlfn.BETA.INV(RAND(),'Расчет NPV'!$E$8,'Расчет NPV'!$F$8,'Расчет NPV'!$B$8,'Расчет NPV'!$D$8)</f>
        <v/>
      </c>
      <c r="F3462" s="9">
        <f>_xlfn.BETA.INV(RAND(),'Расчет NPV'!$E$9,'Расчет NPV'!$F$9,'Расчет NPV'!$B$9,'Расчет NPV'!$D$9)</f>
        <v/>
      </c>
      <c r="G3462" s="9">
        <f>_xlfn.BETA.INV(RAND(),'Расчет NPV'!$E$10,'Расчет NPV'!$F$10,'Расчет NPV'!$B$10,'Расчет NPV'!$D$10)</f>
        <v/>
      </c>
      <c r="H3462" s="9">
        <f>((D3462*(1+E3462)^0*'Расчет NPV'!$C$14*(C3462-F3462)-G3462)-MAX((D3462*(1+E3462)^0*'Расчет NPV'!$C$14*(C3462-F3462)-G3462)-B3462/6,0)*'Расчет NPV'!$C$13)/(1+'Расчет NPV'!$C$12)^1</f>
        <v/>
      </c>
      <c r="I3462" s="9">
        <f>((D3462*(1+E3462)^1*(C3462-F3462)-G3462)-MAX((D3462*(1+E3462)^1*(C3462-F3462)-G3462)-B3462/6,0)*'Расчет NPV'!$C$13)/(1+'Расчет NPV'!$C$12)^2</f>
        <v/>
      </c>
      <c r="J3462" s="9">
        <f>((D3462*(1+E3462)^2*(C3462-F3462)-G3462)-MAX((D3462*(1+E3462)^2*(C3462-F3462)-G3462)-B3462/6,0)*'Расчет NPV'!$C$13)/(1+'Расчет NPV'!$C$12)^3</f>
        <v/>
      </c>
      <c r="K3462" s="9">
        <f>((D3462*(1+E3462)^3*(C3462-F3462)-G3462)-MAX((D3462*(1+E3462)^3*(C3462-F3462)-G3462)-B3462/6,0)*'Расчет NPV'!$C$13)/(1+'Расчет NPV'!$C$12)^4</f>
        <v/>
      </c>
      <c r="L3462" s="9">
        <f>((D3462*(1+E3462)^4*(C3462-F3462)-G3462)-MAX((D3462*(1+E3462)^4*(C3462-F3462)-G3462)-B3462/6,0)*'Расчет NPV'!$C$13)/(1+'Расчет NPV'!$C$12)^5</f>
        <v/>
      </c>
      <c r="M3462" s="9">
        <f>((D3462*(1+E3462)^5*(C3462-F3462)-G3462)-MAX((D3462*(1+E3462)^5*(C3462-F3462)-G3462)-B3462/6,0)*'Расчет NPV'!$C$13)/(1+'Расчет NPV'!$C$12)^6</f>
        <v/>
      </c>
      <c r="N3462" s="13">
        <f>SUM(H3462:M3462)-B3462</f>
        <v/>
      </c>
    </row>
    <row r="3463">
      <c r="A3463" t="n">
        <v>3459</v>
      </c>
      <c r="B3463" s="9">
        <f>_xlfn.BETA.INV(RAND(),'Расчет NPV'!$E$5,'Расчет NPV'!$F$5,'Расчет NPV'!$B$5,'Расчет NPV'!$D$5)</f>
        <v/>
      </c>
      <c r="C3463" s="9">
        <f>_xlfn.BETA.INV(RAND(),'Расчет NPV'!$E$6,'Расчет NPV'!$F$6,'Расчет NPV'!$B$6,'Расчет NPV'!$D$6)</f>
        <v/>
      </c>
      <c r="D3463" s="9">
        <f>_xlfn.BETA.INV(RAND(),'Расчет NPV'!$E$7,'Расчет NPV'!$F$7,'Расчет NPV'!$B$7,'Расчет NPV'!$D$7)</f>
        <v/>
      </c>
      <c r="E3463" s="5">
        <f>_xlfn.BETA.INV(RAND(),'Расчет NPV'!$E$8,'Расчет NPV'!$F$8,'Расчет NPV'!$B$8,'Расчет NPV'!$D$8)</f>
        <v/>
      </c>
      <c r="F3463" s="9">
        <f>_xlfn.BETA.INV(RAND(),'Расчет NPV'!$E$9,'Расчет NPV'!$F$9,'Расчет NPV'!$B$9,'Расчет NPV'!$D$9)</f>
        <v/>
      </c>
      <c r="G3463" s="9">
        <f>_xlfn.BETA.INV(RAND(),'Расчет NPV'!$E$10,'Расчет NPV'!$F$10,'Расчет NPV'!$B$10,'Расчет NPV'!$D$10)</f>
        <v/>
      </c>
      <c r="H3463" s="9">
        <f>((D3463*(1+E3463)^0*'Расчет NPV'!$C$14*(C3463-F3463)-G3463)-MAX((D3463*(1+E3463)^0*'Расчет NPV'!$C$14*(C3463-F3463)-G3463)-B3463/6,0)*'Расчет NPV'!$C$13)/(1+'Расчет NPV'!$C$12)^1</f>
        <v/>
      </c>
      <c r="I3463" s="9">
        <f>((D3463*(1+E3463)^1*(C3463-F3463)-G3463)-MAX((D3463*(1+E3463)^1*(C3463-F3463)-G3463)-B3463/6,0)*'Расчет NPV'!$C$13)/(1+'Расчет NPV'!$C$12)^2</f>
        <v/>
      </c>
      <c r="J3463" s="9">
        <f>((D3463*(1+E3463)^2*(C3463-F3463)-G3463)-MAX((D3463*(1+E3463)^2*(C3463-F3463)-G3463)-B3463/6,0)*'Расчет NPV'!$C$13)/(1+'Расчет NPV'!$C$12)^3</f>
        <v/>
      </c>
      <c r="K3463" s="9">
        <f>((D3463*(1+E3463)^3*(C3463-F3463)-G3463)-MAX((D3463*(1+E3463)^3*(C3463-F3463)-G3463)-B3463/6,0)*'Расчет NPV'!$C$13)/(1+'Расчет NPV'!$C$12)^4</f>
        <v/>
      </c>
      <c r="L3463" s="9">
        <f>((D3463*(1+E3463)^4*(C3463-F3463)-G3463)-MAX((D3463*(1+E3463)^4*(C3463-F3463)-G3463)-B3463/6,0)*'Расчет NPV'!$C$13)/(1+'Расчет NPV'!$C$12)^5</f>
        <v/>
      </c>
      <c r="M3463" s="9">
        <f>((D3463*(1+E3463)^5*(C3463-F3463)-G3463)-MAX((D3463*(1+E3463)^5*(C3463-F3463)-G3463)-B3463/6,0)*'Расчет NPV'!$C$13)/(1+'Расчет NPV'!$C$12)^6</f>
        <v/>
      </c>
      <c r="N3463" s="13">
        <f>SUM(H3463:M3463)-B3463</f>
        <v/>
      </c>
    </row>
    <row r="3464">
      <c r="A3464" t="n">
        <v>3460</v>
      </c>
      <c r="B3464" s="9">
        <f>_xlfn.BETA.INV(RAND(),'Расчет NPV'!$E$5,'Расчет NPV'!$F$5,'Расчет NPV'!$B$5,'Расчет NPV'!$D$5)</f>
        <v/>
      </c>
      <c r="C3464" s="9">
        <f>_xlfn.BETA.INV(RAND(),'Расчет NPV'!$E$6,'Расчет NPV'!$F$6,'Расчет NPV'!$B$6,'Расчет NPV'!$D$6)</f>
        <v/>
      </c>
      <c r="D3464" s="9">
        <f>_xlfn.BETA.INV(RAND(),'Расчет NPV'!$E$7,'Расчет NPV'!$F$7,'Расчет NPV'!$B$7,'Расчет NPV'!$D$7)</f>
        <v/>
      </c>
      <c r="E3464" s="5">
        <f>_xlfn.BETA.INV(RAND(),'Расчет NPV'!$E$8,'Расчет NPV'!$F$8,'Расчет NPV'!$B$8,'Расчет NPV'!$D$8)</f>
        <v/>
      </c>
      <c r="F3464" s="9">
        <f>_xlfn.BETA.INV(RAND(),'Расчет NPV'!$E$9,'Расчет NPV'!$F$9,'Расчет NPV'!$B$9,'Расчет NPV'!$D$9)</f>
        <v/>
      </c>
      <c r="G3464" s="9">
        <f>_xlfn.BETA.INV(RAND(),'Расчет NPV'!$E$10,'Расчет NPV'!$F$10,'Расчет NPV'!$B$10,'Расчет NPV'!$D$10)</f>
        <v/>
      </c>
      <c r="H3464" s="9">
        <f>((D3464*(1+E3464)^0*'Расчет NPV'!$C$14*(C3464-F3464)-G3464)-MAX((D3464*(1+E3464)^0*'Расчет NPV'!$C$14*(C3464-F3464)-G3464)-B3464/6,0)*'Расчет NPV'!$C$13)/(1+'Расчет NPV'!$C$12)^1</f>
        <v/>
      </c>
      <c r="I3464" s="9">
        <f>((D3464*(1+E3464)^1*(C3464-F3464)-G3464)-MAX((D3464*(1+E3464)^1*(C3464-F3464)-G3464)-B3464/6,0)*'Расчет NPV'!$C$13)/(1+'Расчет NPV'!$C$12)^2</f>
        <v/>
      </c>
      <c r="J3464" s="9">
        <f>((D3464*(1+E3464)^2*(C3464-F3464)-G3464)-MAX((D3464*(1+E3464)^2*(C3464-F3464)-G3464)-B3464/6,0)*'Расчет NPV'!$C$13)/(1+'Расчет NPV'!$C$12)^3</f>
        <v/>
      </c>
      <c r="K3464" s="9">
        <f>((D3464*(1+E3464)^3*(C3464-F3464)-G3464)-MAX((D3464*(1+E3464)^3*(C3464-F3464)-G3464)-B3464/6,0)*'Расчет NPV'!$C$13)/(1+'Расчет NPV'!$C$12)^4</f>
        <v/>
      </c>
      <c r="L3464" s="9">
        <f>((D3464*(1+E3464)^4*(C3464-F3464)-G3464)-MAX((D3464*(1+E3464)^4*(C3464-F3464)-G3464)-B3464/6,0)*'Расчет NPV'!$C$13)/(1+'Расчет NPV'!$C$12)^5</f>
        <v/>
      </c>
      <c r="M3464" s="9">
        <f>((D3464*(1+E3464)^5*(C3464-F3464)-G3464)-MAX((D3464*(1+E3464)^5*(C3464-F3464)-G3464)-B3464/6,0)*'Расчет NPV'!$C$13)/(1+'Расчет NPV'!$C$12)^6</f>
        <v/>
      </c>
      <c r="N3464" s="13">
        <f>SUM(H3464:M3464)-B3464</f>
        <v/>
      </c>
    </row>
    <row r="3465">
      <c r="A3465" t="n">
        <v>3461</v>
      </c>
      <c r="B3465" s="9">
        <f>_xlfn.BETA.INV(RAND(),'Расчет NPV'!$E$5,'Расчет NPV'!$F$5,'Расчет NPV'!$B$5,'Расчет NPV'!$D$5)</f>
        <v/>
      </c>
      <c r="C3465" s="9">
        <f>_xlfn.BETA.INV(RAND(),'Расчет NPV'!$E$6,'Расчет NPV'!$F$6,'Расчет NPV'!$B$6,'Расчет NPV'!$D$6)</f>
        <v/>
      </c>
      <c r="D3465" s="9">
        <f>_xlfn.BETA.INV(RAND(),'Расчет NPV'!$E$7,'Расчет NPV'!$F$7,'Расчет NPV'!$B$7,'Расчет NPV'!$D$7)</f>
        <v/>
      </c>
      <c r="E3465" s="5">
        <f>_xlfn.BETA.INV(RAND(),'Расчет NPV'!$E$8,'Расчет NPV'!$F$8,'Расчет NPV'!$B$8,'Расчет NPV'!$D$8)</f>
        <v/>
      </c>
      <c r="F3465" s="9">
        <f>_xlfn.BETA.INV(RAND(),'Расчет NPV'!$E$9,'Расчет NPV'!$F$9,'Расчет NPV'!$B$9,'Расчет NPV'!$D$9)</f>
        <v/>
      </c>
      <c r="G3465" s="9">
        <f>_xlfn.BETA.INV(RAND(),'Расчет NPV'!$E$10,'Расчет NPV'!$F$10,'Расчет NPV'!$B$10,'Расчет NPV'!$D$10)</f>
        <v/>
      </c>
      <c r="H3465" s="9">
        <f>((D3465*(1+E3465)^0*'Расчет NPV'!$C$14*(C3465-F3465)-G3465)-MAX((D3465*(1+E3465)^0*'Расчет NPV'!$C$14*(C3465-F3465)-G3465)-B3465/6,0)*'Расчет NPV'!$C$13)/(1+'Расчет NPV'!$C$12)^1</f>
        <v/>
      </c>
      <c r="I3465" s="9">
        <f>((D3465*(1+E3465)^1*(C3465-F3465)-G3465)-MAX((D3465*(1+E3465)^1*(C3465-F3465)-G3465)-B3465/6,0)*'Расчет NPV'!$C$13)/(1+'Расчет NPV'!$C$12)^2</f>
        <v/>
      </c>
      <c r="J3465" s="9">
        <f>((D3465*(1+E3465)^2*(C3465-F3465)-G3465)-MAX((D3465*(1+E3465)^2*(C3465-F3465)-G3465)-B3465/6,0)*'Расчет NPV'!$C$13)/(1+'Расчет NPV'!$C$12)^3</f>
        <v/>
      </c>
      <c r="K3465" s="9">
        <f>((D3465*(1+E3465)^3*(C3465-F3465)-G3465)-MAX((D3465*(1+E3465)^3*(C3465-F3465)-G3465)-B3465/6,0)*'Расчет NPV'!$C$13)/(1+'Расчет NPV'!$C$12)^4</f>
        <v/>
      </c>
      <c r="L3465" s="9">
        <f>((D3465*(1+E3465)^4*(C3465-F3465)-G3465)-MAX((D3465*(1+E3465)^4*(C3465-F3465)-G3465)-B3465/6,0)*'Расчет NPV'!$C$13)/(1+'Расчет NPV'!$C$12)^5</f>
        <v/>
      </c>
      <c r="M3465" s="9">
        <f>((D3465*(1+E3465)^5*(C3465-F3465)-G3465)-MAX((D3465*(1+E3465)^5*(C3465-F3465)-G3465)-B3465/6,0)*'Расчет NPV'!$C$13)/(1+'Расчет NPV'!$C$12)^6</f>
        <v/>
      </c>
      <c r="N3465" s="13">
        <f>SUM(H3465:M3465)-B3465</f>
        <v/>
      </c>
    </row>
    <row r="3466">
      <c r="A3466" t="n">
        <v>3462</v>
      </c>
      <c r="B3466" s="9">
        <f>_xlfn.BETA.INV(RAND(),'Расчет NPV'!$E$5,'Расчет NPV'!$F$5,'Расчет NPV'!$B$5,'Расчет NPV'!$D$5)</f>
        <v/>
      </c>
      <c r="C3466" s="9">
        <f>_xlfn.BETA.INV(RAND(),'Расчет NPV'!$E$6,'Расчет NPV'!$F$6,'Расчет NPV'!$B$6,'Расчет NPV'!$D$6)</f>
        <v/>
      </c>
      <c r="D3466" s="9">
        <f>_xlfn.BETA.INV(RAND(),'Расчет NPV'!$E$7,'Расчет NPV'!$F$7,'Расчет NPV'!$B$7,'Расчет NPV'!$D$7)</f>
        <v/>
      </c>
      <c r="E3466" s="5">
        <f>_xlfn.BETA.INV(RAND(),'Расчет NPV'!$E$8,'Расчет NPV'!$F$8,'Расчет NPV'!$B$8,'Расчет NPV'!$D$8)</f>
        <v/>
      </c>
      <c r="F3466" s="9">
        <f>_xlfn.BETA.INV(RAND(),'Расчет NPV'!$E$9,'Расчет NPV'!$F$9,'Расчет NPV'!$B$9,'Расчет NPV'!$D$9)</f>
        <v/>
      </c>
      <c r="G3466" s="9">
        <f>_xlfn.BETA.INV(RAND(),'Расчет NPV'!$E$10,'Расчет NPV'!$F$10,'Расчет NPV'!$B$10,'Расчет NPV'!$D$10)</f>
        <v/>
      </c>
      <c r="H3466" s="9">
        <f>((D3466*(1+E3466)^0*'Расчет NPV'!$C$14*(C3466-F3466)-G3466)-MAX((D3466*(1+E3466)^0*'Расчет NPV'!$C$14*(C3466-F3466)-G3466)-B3466/6,0)*'Расчет NPV'!$C$13)/(1+'Расчет NPV'!$C$12)^1</f>
        <v/>
      </c>
      <c r="I3466" s="9">
        <f>((D3466*(1+E3466)^1*(C3466-F3466)-G3466)-MAX((D3466*(1+E3466)^1*(C3466-F3466)-G3466)-B3466/6,0)*'Расчет NPV'!$C$13)/(1+'Расчет NPV'!$C$12)^2</f>
        <v/>
      </c>
      <c r="J3466" s="9">
        <f>((D3466*(1+E3466)^2*(C3466-F3466)-G3466)-MAX((D3466*(1+E3466)^2*(C3466-F3466)-G3466)-B3466/6,0)*'Расчет NPV'!$C$13)/(1+'Расчет NPV'!$C$12)^3</f>
        <v/>
      </c>
      <c r="K3466" s="9">
        <f>((D3466*(1+E3466)^3*(C3466-F3466)-G3466)-MAX((D3466*(1+E3466)^3*(C3466-F3466)-G3466)-B3466/6,0)*'Расчет NPV'!$C$13)/(1+'Расчет NPV'!$C$12)^4</f>
        <v/>
      </c>
      <c r="L3466" s="9">
        <f>((D3466*(1+E3466)^4*(C3466-F3466)-G3466)-MAX((D3466*(1+E3466)^4*(C3466-F3466)-G3466)-B3466/6,0)*'Расчет NPV'!$C$13)/(1+'Расчет NPV'!$C$12)^5</f>
        <v/>
      </c>
      <c r="M3466" s="9">
        <f>((D3466*(1+E3466)^5*(C3466-F3466)-G3466)-MAX((D3466*(1+E3466)^5*(C3466-F3466)-G3466)-B3466/6,0)*'Расчет NPV'!$C$13)/(1+'Расчет NPV'!$C$12)^6</f>
        <v/>
      </c>
      <c r="N3466" s="13">
        <f>SUM(H3466:M3466)-B3466</f>
        <v/>
      </c>
    </row>
    <row r="3467">
      <c r="A3467" t="n">
        <v>3463</v>
      </c>
      <c r="B3467" s="9">
        <f>_xlfn.BETA.INV(RAND(),'Расчет NPV'!$E$5,'Расчет NPV'!$F$5,'Расчет NPV'!$B$5,'Расчет NPV'!$D$5)</f>
        <v/>
      </c>
      <c r="C3467" s="9">
        <f>_xlfn.BETA.INV(RAND(),'Расчет NPV'!$E$6,'Расчет NPV'!$F$6,'Расчет NPV'!$B$6,'Расчет NPV'!$D$6)</f>
        <v/>
      </c>
      <c r="D3467" s="9">
        <f>_xlfn.BETA.INV(RAND(),'Расчет NPV'!$E$7,'Расчет NPV'!$F$7,'Расчет NPV'!$B$7,'Расчет NPV'!$D$7)</f>
        <v/>
      </c>
      <c r="E3467" s="5">
        <f>_xlfn.BETA.INV(RAND(),'Расчет NPV'!$E$8,'Расчет NPV'!$F$8,'Расчет NPV'!$B$8,'Расчет NPV'!$D$8)</f>
        <v/>
      </c>
      <c r="F3467" s="9">
        <f>_xlfn.BETA.INV(RAND(),'Расчет NPV'!$E$9,'Расчет NPV'!$F$9,'Расчет NPV'!$B$9,'Расчет NPV'!$D$9)</f>
        <v/>
      </c>
      <c r="G3467" s="9">
        <f>_xlfn.BETA.INV(RAND(),'Расчет NPV'!$E$10,'Расчет NPV'!$F$10,'Расчет NPV'!$B$10,'Расчет NPV'!$D$10)</f>
        <v/>
      </c>
      <c r="H3467" s="9">
        <f>((D3467*(1+E3467)^0*'Расчет NPV'!$C$14*(C3467-F3467)-G3467)-MAX((D3467*(1+E3467)^0*'Расчет NPV'!$C$14*(C3467-F3467)-G3467)-B3467/6,0)*'Расчет NPV'!$C$13)/(1+'Расчет NPV'!$C$12)^1</f>
        <v/>
      </c>
      <c r="I3467" s="9">
        <f>((D3467*(1+E3467)^1*(C3467-F3467)-G3467)-MAX((D3467*(1+E3467)^1*(C3467-F3467)-G3467)-B3467/6,0)*'Расчет NPV'!$C$13)/(1+'Расчет NPV'!$C$12)^2</f>
        <v/>
      </c>
      <c r="J3467" s="9">
        <f>((D3467*(1+E3467)^2*(C3467-F3467)-G3467)-MAX((D3467*(1+E3467)^2*(C3467-F3467)-G3467)-B3467/6,0)*'Расчет NPV'!$C$13)/(1+'Расчет NPV'!$C$12)^3</f>
        <v/>
      </c>
      <c r="K3467" s="9">
        <f>((D3467*(1+E3467)^3*(C3467-F3467)-G3467)-MAX((D3467*(1+E3467)^3*(C3467-F3467)-G3467)-B3467/6,0)*'Расчет NPV'!$C$13)/(1+'Расчет NPV'!$C$12)^4</f>
        <v/>
      </c>
      <c r="L3467" s="9">
        <f>((D3467*(1+E3467)^4*(C3467-F3467)-G3467)-MAX((D3467*(1+E3467)^4*(C3467-F3467)-G3467)-B3467/6,0)*'Расчет NPV'!$C$13)/(1+'Расчет NPV'!$C$12)^5</f>
        <v/>
      </c>
      <c r="M3467" s="9">
        <f>((D3467*(1+E3467)^5*(C3467-F3467)-G3467)-MAX((D3467*(1+E3467)^5*(C3467-F3467)-G3467)-B3467/6,0)*'Расчет NPV'!$C$13)/(1+'Расчет NPV'!$C$12)^6</f>
        <v/>
      </c>
      <c r="N3467" s="13">
        <f>SUM(H3467:M3467)-B3467</f>
        <v/>
      </c>
    </row>
    <row r="3468">
      <c r="A3468" t="n">
        <v>3464</v>
      </c>
      <c r="B3468" s="9">
        <f>_xlfn.BETA.INV(RAND(),'Расчет NPV'!$E$5,'Расчет NPV'!$F$5,'Расчет NPV'!$B$5,'Расчет NPV'!$D$5)</f>
        <v/>
      </c>
      <c r="C3468" s="9">
        <f>_xlfn.BETA.INV(RAND(),'Расчет NPV'!$E$6,'Расчет NPV'!$F$6,'Расчет NPV'!$B$6,'Расчет NPV'!$D$6)</f>
        <v/>
      </c>
      <c r="D3468" s="9">
        <f>_xlfn.BETA.INV(RAND(),'Расчет NPV'!$E$7,'Расчет NPV'!$F$7,'Расчет NPV'!$B$7,'Расчет NPV'!$D$7)</f>
        <v/>
      </c>
      <c r="E3468" s="5">
        <f>_xlfn.BETA.INV(RAND(),'Расчет NPV'!$E$8,'Расчет NPV'!$F$8,'Расчет NPV'!$B$8,'Расчет NPV'!$D$8)</f>
        <v/>
      </c>
      <c r="F3468" s="9">
        <f>_xlfn.BETA.INV(RAND(),'Расчет NPV'!$E$9,'Расчет NPV'!$F$9,'Расчет NPV'!$B$9,'Расчет NPV'!$D$9)</f>
        <v/>
      </c>
      <c r="G3468" s="9">
        <f>_xlfn.BETA.INV(RAND(),'Расчет NPV'!$E$10,'Расчет NPV'!$F$10,'Расчет NPV'!$B$10,'Расчет NPV'!$D$10)</f>
        <v/>
      </c>
      <c r="H3468" s="9">
        <f>((D3468*(1+E3468)^0*'Расчет NPV'!$C$14*(C3468-F3468)-G3468)-MAX((D3468*(1+E3468)^0*'Расчет NPV'!$C$14*(C3468-F3468)-G3468)-B3468/6,0)*'Расчет NPV'!$C$13)/(1+'Расчет NPV'!$C$12)^1</f>
        <v/>
      </c>
      <c r="I3468" s="9">
        <f>((D3468*(1+E3468)^1*(C3468-F3468)-G3468)-MAX((D3468*(1+E3468)^1*(C3468-F3468)-G3468)-B3468/6,0)*'Расчет NPV'!$C$13)/(1+'Расчет NPV'!$C$12)^2</f>
        <v/>
      </c>
      <c r="J3468" s="9">
        <f>((D3468*(1+E3468)^2*(C3468-F3468)-G3468)-MAX((D3468*(1+E3468)^2*(C3468-F3468)-G3468)-B3468/6,0)*'Расчет NPV'!$C$13)/(1+'Расчет NPV'!$C$12)^3</f>
        <v/>
      </c>
      <c r="K3468" s="9">
        <f>((D3468*(1+E3468)^3*(C3468-F3468)-G3468)-MAX((D3468*(1+E3468)^3*(C3468-F3468)-G3468)-B3468/6,0)*'Расчет NPV'!$C$13)/(1+'Расчет NPV'!$C$12)^4</f>
        <v/>
      </c>
      <c r="L3468" s="9">
        <f>((D3468*(1+E3468)^4*(C3468-F3468)-G3468)-MAX((D3468*(1+E3468)^4*(C3468-F3468)-G3468)-B3468/6,0)*'Расчет NPV'!$C$13)/(1+'Расчет NPV'!$C$12)^5</f>
        <v/>
      </c>
      <c r="M3468" s="9">
        <f>((D3468*(1+E3468)^5*(C3468-F3468)-G3468)-MAX((D3468*(1+E3468)^5*(C3468-F3468)-G3468)-B3468/6,0)*'Расчет NPV'!$C$13)/(1+'Расчет NPV'!$C$12)^6</f>
        <v/>
      </c>
      <c r="N3468" s="13">
        <f>SUM(H3468:M3468)-B3468</f>
        <v/>
      </c>
    </row>
    <row r="3469">
      <c r="A3469" t="n">
        <v>3465</v>
      </c>
      <c r="B3469" s="9">
        <f>_xlfn.BETA.INV(RAND(),'Расчет NPV'!$E$5,'Расчет NPV'!$F$5,'Расчет NPV'!$B$5,'Расчет NPV'!$D$5)</f>
        <v/>
      </c>
      <c r="C3469" s="9">
        <f>_xlfn.BETA.INV(RAND(),'Расчет NPV'!$E$6,'Расчет NPV'!$F$6,'Расчет NPV'!$B$6,'Расчет NPV'!$D$6)</f>
        <v/>
      </c>
      <c r="D3469" s="9">
        <f>_xlfn.BETA.INV(RAND(),'Расчет NPV'!$E$7,'Расчет NPV'!$F$7,'Расчет NPV'!$B$7,'Расчет NPV'!$D$7)</f>
        <v/>
      </c>
      <c r="E3469" s="5">
        <f>_xlfn.BETA.INV(RAND(),'Расчет NPV'!$E$8,'Расчет NPV'!$F$8,'Расчет NPV'!$B$8,'Расчет NPV'!$D$8)</f>
        <v/>
      </c>
      <c r="F3469" s="9">
        <f>_xlfn.BETA.INV(RAND(),'Расчет NPV'!$E$9,'Расчет NPV'!$F$9,'Расчет NPV'!$B$9,'Расчет NPV'!$D$9)</f>
        <v/>
      </c>
      <c r="G3469" s="9">
        <f>_xlfn.BETA.INV(RAND(),'Расчет NPV'!$E$10,'Расчет NPV'!$F$10,'Расчет NPV'!$B$10,'Расчет NPV'!$D$10)</f>
        <v/>
      </c>
      <c r="H3469" s="9">
        <f>((D3469*(1+E3469)^0*'Расчет NPV'!$C$14*(C3469-F3469)-G3469)-MAX((D3469*(1+E3469)^0*'Расчет NPV'!$C$14*(C3469-F3469)-G3469)-B3469/6,0)*'Расчет NPV'!$C$13)/(1+'Расчет NPV'!$C$12)^1</f>
        <v/>
      </c>
      <c r="I3469" s="9">
        <f>((D3469*(1+E3469)^1*(C3469-F3469)-G3469)-MAX((D3469*(1+E3469)^1*(C3469-F3469)-G3469)-B3469/6,0)*'Расчет NPV'!$C$13)/(1+'Расчет NPV'!$C$12)^2</f>
        <v/>
      </c>
      <c r="J3469" s="9">
        <f>((D3469*(1+E3469)^2*(C3469-F3469)-G3469)-MAX((D3469*(1+E3469)^2*(C3469-F3469)-G3469)-B3469/6,0)*'Расчет NPV'!$C$13)/(1+'Расчет NPV'!$C$12)^3</f>
        <v/>
      </c>
      <c r="K3469" s="9">
        <f>((D3469*(1+E3469)^3*(C3469-F3469)-G3469)-MAX((D3469*(1+E3469)^3*(C3469-F3469)-G3469)-B3469/6,0)*'Расчет NPV'!$C$13)/(1+'Расчет NPV'!$C$12)^4</f>
        <v/>
      </c>
      <c r="L3469" s="9">
        <f>((D3469*(1+E3469)^4*(C3469-F3469)-G3469)-MAX((D3469*(1+E3469)^4*(C3469-F3469)-G3469)-B3469/6,0)*'Расчет NPV'!$C$13)/(1+'Расчет NPV'!$C$12)^5</f>
        <v/>
      </c>
      <c r="M3469" s="9">
        <f>((D3469*(1+E3469)^5*(C3469-F3469)-G3469)-MAX((D3469*(1+E3469)^5*(C3469-F3469)-G3469)-B3469/6,0)*'Расчет NPV'!$C$13)/(1+'Расчет NPV'!$C$12)^6</f>
        <v/>
      </c>
      <c r="N3469" s="13">
        <f>SUM(H3469:M3469)-B3469</f>
        <v/>
      </c>
    </row>
    <row r="3470">
      <c r="A3470" t="n">
        <v>3466</v>
      </c>
      <c r="B3470" s="9">
        <f>_xlfn.BETA.INV(RAND(),'Расчет NPV'!$E$5,'Расчет NPV'!$F$5,'Расчет NPV'!$B$5,'Расчет NPV'!$D$5)</f>
        <v/>
      </c>
      <c r="C3470" s="9">
        <f>_xlfn.BETA.INV(RAND(),'Расчет NPV'!$E$6,'Расчет NPV'!$F$6,'Расчет NPV'!$B$6,'Расчет NPV'!$D$6)</f>
        <v/>
      </c>
      <c r="D3470" s="9">
        <f>_xlfn.BETA.INV(RAND(),'Расчет NPV'!$E$7,'Расчет NPV'!$F$7,'Расчет NPV'!$B$7,'Расчет NPV'!$D$7)</f>
        <v/>
      </c>
      <c r="E3470" s="5">
        <f>_xlfn.BETA.INV(RAND(),'Расчет NPV'!$E$8,'Расчет NPV'!$F$8,'Расчет NPV'!$B$8,'Расчет NPV'!$D$8)</f>
        <v/>
      </c>
      <c r="F3470" s="9">
        <f>_xlfn.BETA.INV(RAND(),'Расчет NPV'!$E$9,'Расчет NPV'!$F$9,'Расчет NPV'!$B$9,'Расчет NPV'!$D$9)</f>
        <v/>
      </c>
      <c r="G3470" s="9">
        <f>_xlfn.BETA.INV(RAND(),'Расчет NPV'!$E$10,'Расчет NPV'!$F$10,'Расчет NPV'!$B$10,'Расчет NPV'!$D$10)</f>
        <v/>
      </c>
      <c r="H3470" s="9">
        <f>((D3470*(1+E3470)^0*'Расчет NPV'!$C$14*(C3470-F3470)-G3470)-MAX((D3470*(1+E3470)^0*'Расчет NPV'!$C$14*(C3470-F3470)-G3470)-B3470/6,0)*'Расчет NPV'!$C$13)/(1+'Расчет NPV'!$C$12)^1</f>
        <v/>
      </c>
      <c r="I3470" s="9">
        <f>((D3470*(1+E3470)^1*(C3470-F3470)-G3470)-MAX((D3470*(1+E3470)^1*(C3470-F3470)-G3470)-B3470/6,0)*'Расчет NPV'!$C$13)/(1+'Расчет NPV'!$C$12)^2</f>
        <v/>
      </c>
      <c r="J3470" s="9">
        <f>((D3470*(1+E3470)^2*(C3470-F3470)-G3470)-MAX((D3470*(1+E3470)^2*(C3470-F3470)-G3470)-B3470/6,0)*'Расчет NPV'!$C$13)/(1+'Расчет NPV'!$C$12)^3</f>
        <v/>
      </c>
      <c r="K3470" s="9">
        <f>((D3470*(1+E3470)^3*(C3470-F3470)-G3470)-MAX((D3470*(1+E3470)^3*(C3470-F3470)-G3470)-B3470/6,0)*'Расчет NPV'!$C$13)/(1+'Расчет NPV'!$C$12)^4</f>
        <v/>
      </c>
      <c r="L3470" s="9">
        <f>((D3470*(1+E3470)^4*(C3470-F3470)-G3470)-MAX((D3470*(1+E3470)^4*(C3470-F3470)-G3470)-B3470/6,0)*'Расчет NPV'!$C$13)/(1+'Расчет NPV'!$C$12)^5</f>
        <v/>
      </c>
      <c r="M3470" s="9">
        <f>((D3470*(1+E3470)^5*(C3470-F3470)-G3470)-MAX((D3470*(1+E3470)^5*(C3470-F3470)-G3470)-B3470/6,0)*'Расчет NPV'!$C$13)/(1+'Расчет NPV'!$C$12)^6</f>
        <v/>
      </c>
      <c r="N3470" s="13">
        <f>SUM(H3470:M3470)-B3470</f>
        <v/>
      </c>
    </row>
    <row r="3471">
      <c r="A3471" t="n">
        <v>3467</v>
      </c>
      <c r="B3471" s="9">
        <f>_xlfn.BETA.INV(RAND(),'Расчет NPV'!$E$5,'Расчет NPV'!$F$5,'Расчет NPV'!$B$5,'Расчет NPV'!$D$5)</f>
        <v/>
      </c>
      <c r="C3471" s="9">
        <f>_xlfn.BETA.INV(RAND(),'Расчет NPV'!$E$6,'Расчет NPV'!$F$6,'Расчет NPV'!$B$6,'Расчет NPV'!$D$6)</f>
        <v/>
      </c>
      <c r="D3471" s="9">
        <f>_xlfn.BETA.INV(RAND(),'Расчет NPV'!$E$7,'Расчет NPV'!$F$7,'Расчет NPV'!$B$7,'Расчет NPV'!$D$7)</f>
        <v/>
      </c>
      <c r="E3471" s="5">
        <f>_xlfn.BETA.INV(RAND(),'Расчет NPV'!$E$8,'Расчет NPV'!$F$8,'Расчет NPV'!$B$8,'Расчет NPV'!$D$8)</f>
        <v/>
      </c>
      <c r="F3471" s="9">
        <f>_xlfn.BETA.INV(RAND(),'Расчет NPV'!$E$9,'Расчет NPV'!$F$9,'Расчет NPV'!$B$9,'Расчет NPV'!$D$9)</f>
        <v/>
      </c>
      <c r="G3471" s="9">
        <f>_xlfn.BETA.INV(RAND(),'Расчет NPV'!$E$10,'Расчет NPV'!$F$10,'Расчет NPV'!$B$10,'Расчет NPV'!$D$10)</f>
        <v/>
      </c>
      <c r="H3471" s="9">
        <f>((D3471*(1+E3471)^0*'Расчет NPV'!$C$14*(C3471-F3471)-G3471)-MAX((D3471*(1+E3471)^0*'Расчет NPV'!$C$14*(C3471-F3471)-G3471)-B3471/6,0)*'Расчет NPV'!$C$13)/(1+'Расчет NPV'!$C$12)^1</f>
        <v/>
      </c>
      <c r="I3471" s="9">
        <f>((D3471*(1+E3471)^1*(C3471-F3471)-G3471)-MAX((D3471*(1+E3471)^1*(C3471-F3471)-G3471)-B3471/6,0)*'Расчет NPV'!$C$13)/(1+'Расчет NPV'!$C$12)^2</f>
        <v/>
      </c>
      <c r="J3471" s="9">
        <f>((D3471*(1+E3471)^2*(C3471-F3471)-G3471)-MAX((D3471*(1+E3471)^2*(C3471-F3471)-G3471)-B3471/6,0)*'Расчет NPV'!$C$13)/(1+'Расчет NPV'!$C$12)^3</f>
        <v/>
      </c>
      <c r="K3471" s="9">
        <f>((D3471*(1+E3471)^3*(C3471-F3471)-G3471)-MAX((D3471*(1+E3471)^3*(C3471-F3471)-G3471)-B3471/6,0)*'Расчет NPV'!$C$13)/(1+'Расчет NPV'!$C$12)^4</f>
        <v/>
      </c>
      <c r="L3471" s="9">
        <f>((D3471*(1+E3471)^4*(C3471-F3471)-G3471)-MAX((D3471*(1+E3471)^4*(C3471-F3471)-G3471)-B3471/6,0)*'Расчет NPV'!$C$13)/(1+'Расчет NPV'!$C$12)^5</f>
        <v/>
      </c>
      <c r="M3471" s="9">
        <f>((D3471*(1+E3471)^5*(C3471-F3471)-G3471)-MAX((D3471*(1+E3471)^5*(C3471-F3471)-G3471)-B3471/6,0)*'Расчет NPV'!$C$13)/(1+'Расчет NPV'!$C$12)^6</f>
        <v/>
      </c>
      <c r="N3471" s="13">
        <f>SUM(H3471:M3471)-B3471</f>
        <v/>
      </c>
    </row>
    <row r="3472">
      <c r="A3472" t="n">
        <v>3468</v>
      </c>
      <c r="B3472" s="9">
        <f>_xlfn.BETA.INV(RAND(),'Расчет NPV'!$E$5,'Расчет NPV'!$F$5,'Расчет NPV'!$B$5,'Расчет NPV'!$D$5)</f>
        <v/>
      </c>
      <c r="C3472" s="9">
        <f>_xlfn.BETA.INV(RAND(),'Расчет NPV'!$E$6,'Расчет NPV'!$F$6,'Расчет NPV'!$B$6,'Расчет NPV'!$D$6)</f>
        <v/>
      </c>
      <c r="D3472" s="9">
        <f>_xlfn.BETA.INV(RAND(),'Расчет NPV'!$E$7,'Расчет NPV'!$F$7,'Расчет NPV'!$B$7,'Расчет NPV'!$D$7)</f>
        <v/>
      </c>
      <c r="E3472" s="5">
        <f>_xlfn.BETA.INV(RAND(),'Расчет NPV'!$E$8,'Расчет NPV'!$F$8,'Расчет NPV'!$B$8,'Расчет NPV'!$D$8)</f>
        <v/>
      </c>
      <c r="F3472" s="9">
        <f>_xlfn.BETA.INV(RAND(),'Расчет NPV'!$E$9,'Расчет NPV'!$F$9,'Расчет NPV'!$B$9,'Расчет NPV'!$D$9)</f>
        <v/>
      </c>
      <c r="G3472" s="9">
        <f>_xlfn.BETA.INV(RAND(),'Расчет NPV'!$E$10,'Расчет NPV'!$F$10,'Расчет NPV'!$B$10,'Расчет NPV'!$D$10)</f>
        <v/>
      </c>
      <c r="H3472" s="9">
        <f>((D3472*(1+E3472)^0*'Расчет NPV'!$C$14*(C3472-F3472)-G3472)-MAX((D3472*(1+E3472)^0*'Расчет NPV'!$C$14*(C3472-F3472)-G3472)-B3472/6,0)*'Расчет NPV'!$C$13)/(1+'Расчет NPV'!$C$12)^1</f>
        <v/>
      </c>
      <c r="I3472" s="9">
        <f>((D3472*(1+E3472)^1*(C3472-F3472)-G3472)-MAX((D3472*(1+E3472)^1*(C3472-F3472)-G3472)-B3472/6,0)*'Расчет NPV'!$C$13)/(1+'Расчет NPV'!$C$12)^2</f>
        <v/>
      </c>
      <c r="J3472" s="9">
        <f>((D3472*(1+E3472)^2*(C3472-F3472)-G3472)-MAX((D3472*(1+E3472)^2*(C3472-F3472)-G3472)-B3472/6,0)*'Расчет NPV'!$C$13)/(1+'Расчет NPV'!$C$12)^3</f>
        <v/>
      </c>
      <c r="K3472" s="9">
        <f>((D3472*(1+E3472)^3*(C3472-F3472)-G3472)-MAX((D3472*(1+E3472)^3*(C3472-F3472)-G3472)-B3472/6,0)*'Расчет NPV'!$C$13)/(1+'Расчет NPV'!$C$12)^4</f>
        <v/>
      </c>
      <c r="L3472" s="9">
        <f>((D3472*(1+E3472)^4*(C3472-F3472)-G3472)-MAX((D3472*(1+E3472)^4*(C3472-F3472)-G3472)-B3472/6,0)*'Расчет NPV'!$C$13)/(1+'Расчет NPV'!$C$12)^5</f>
        <v/>
      </c>
      <c r="M3472" s="9">
        <f>((D3472*(1+E3472)^5*(C3472-F3472)-G3472)-MAX((D3472*(1+E3472)^5*(C3472-F3472)-G3472)-B3472/6,0)*'Расчет NPV'!$C$13)/(1+'Расчет NPV'!$C$12)^6</f>
        <v/>
      </c>
      <c r="N3472" s="13">
        <f>SUM(H3472:M3472)-B3472</f>
        <v/>
      </c>
    </row>
    <row r="3473">
      <c r="A3473" t="n">
        <v>3469</v>
      </c>
      <c r="B3473" s="9">
        <f>_xlfn.BETA.INV(RAND(),'Расчет NPV'!$E$5,'Расчет NPV'!$F$5,'Расчет NPV'!$B$5,'Расчет NPV'!$D$5)</f>
        <v/>
      </c>
      <c r="C3473" s="9">
        <f>_xlfn.BETA.INV(RAND(),'Расчет NPV'!$E$6,'Расчет NPV'!$F$6,'Расчет NPV'!$B$6,'Расчет NPV'!$D$6)</f>
        <v/>
      </c>
      <c r="D3473" s="9">
        <f>_xlfn.BETA.INV(RAND(),'Расчет NPV'!$E$7,'Расчет NPV'!$F$7,'Расчет NPV'!$B$7,'Расчет NPV'!$D$7)</f>
        <v/>
      </c>
      <c r="E3473" s="5">
        <f>_xlfn.BETA.INV(RAND(),'Расчет NPV'!$E$8,'Расчет NPV'!$F$8,'Расчет NPV'!$B$8,'Расчет NPV'!$D$8)</f>
        <v/>
      </c>
      <c r="F3473" s="9">
        <f>_xlfn.BETA.INV(RAND(),'Расчет NPV'!$E$9,'Расчет NPV'!$F$9,'Расчет NPV'!$B$9,'Расчет NPV'!$D$9)</f>
        <v/>
      </c>
      <c r="G3473" s="9">
        <f>_xlfn.BETA.INV(RAND(),'Расчет NPV'!$E$10,'Расчет NPV'!$F$10,'Расчет NPV'!$B$10,'Расчет NPV'!$D$10)</f>
        <v/>
      </c>
      <c r="H3473" s="9">
        <f>((D3473*(1+E3473)^0*'Расчет NPV'!$C$14*(C3473-F3473)-G3473)-MAX((D3473*(1+E3473)^0*'Расчет NPV'!$C$14*(C3473-F3473)-G3473)-B3473/6,0)*'Расчет NPV'!$C$13)/(1+'Расчет NPV'!$C$12)^1</f>
        <v/>
      </c>
      <c r="I3473" s="9">
        <f>((D3473*(1+E3473)^1*(C3473-F3473)-G3473)-MAX((D3473*(1+E3473)^1*(C3473-F3473)-G3473)-B3473/6,0)*'Расчет NPV'!$C$13)/(1+'Расчет NPV'!$C$12)^2</f>
        <v/>
      </c>
      <c r="J3473" s="9">
        <f>((D3473*(1+E3473)^2*(C3473-F3473)-G3473)-MAX((D3473*(1+E3473)^2*(C3473-F3473)-G3473)-B3473/6,0)*'Расчет NPV'!$C$13)/(1+'Расчет NPV'!$C$12)^3</f>
        <v/>
      </c>
      <c r="K3473" s="9">
        <f>((D3473*(1+E3473)^3*(C3473-F3473)-G3473)-MAX((D3473*(1+E3473)^3*(C3473-F3473)-G3473)-B3473/6,0)*'Расчет NPV'!$C$13)/(1+'Расчет NPV'!$C$12)^4</f>
        <v/>
      </c>
      <c r="L3473" s="9">
        <f>((D3473*(1+E3473)^4*(C3473-F3473)-G3473)-MAX((D3473*(1+E3473)^4*(C3473-F3473)-G3473)-B3473/6,0)*'Расчет NPV'!$C$13)/(1+'Расчет NPV'!$C$12)^5</f>
        <v/>
      </c>
      <c r="M3473" s="9">
        <f>((D3473*(1+E3473)^5*(C3473-F3473)-G3473)-MAX((D3473*(1+E3473)^5*(C3473-F3473)-G3473)-B3473/6,0)*'Расчет NPV'!$C$13)/(1+'Расчет NPV'!$C$12)^6</f>
        <v/>
      </c>
      <c r="N3473" s="13">
        <f>SUM(H3473:M3473)-B3473</f>
        <v/>
      </c>
    </row>
    <row r="3474">
      <c r="A3474" t="n">
        <v>3470</v>
      </c>
      <c r="B3474" s="9">
        <f>_xlfn.BETA.INV(RAND(),'Расчет NPV'!$E$5,'Расчет NPV'!$F$5,'Расчет NPV'!$B$5,'Расчет NPV'!$D$5)</f>
        <v/>
      </c>
      <c r="C3474" s="9">
        <f>_xlfn.BETA.INV(RAND(),'Расчет NPV'!$E$6,'Расчет NPV'!$F$6,'Расчет NPV'!$B$6,'Расчет NPV'!$D$6)</f>
        <v/>
      </c>
      <c r="D3474" s="9">
        <f>_xlfn.BETA.INV(RAND(),'Расчет NPV'!$E$7,'Расчет NPV'!$F$7,'Расчет NPV'!$B$7,'Расчет NPV'!$D$7)</f>
        <v/>
      </c>
      <c r="E3474" s="5">
        <f>_xlfn.BETA.INV(RAND(),'Расчет NPV'!$E$8,'Расчет NPV'!$F$8,'Расчет NPV'!$B$8,'Расчет NPV'!$D$8)</f>
        <v/>
      </c>
      <c r="F3474" s="9">
        <f>_xlfn.BETA.INV(RAND(),'Расчет NPV'!$E$9,'Расчет NPV'!$F$9,'Расчет NPV'!$B$9,'Расчет NPV'!$D$9)</f>
        <v/>
      </c>
      <c r="G3474" s="9">
        <f>_xlfn.BETA.INV(RAND(),'Расчет NPV'!$E$10,'Расчет NPV'!$F$10,'Расчет NPV'!$B$10,'Расчет NPV'!$D$10)</f>
        <v/>
      </c>
      <c r="H3474" s="9">
        <f>((D3474*(1+E3474)^0*'Расчет NPV'!$C$14*(C3474-F3474)-G3474)-MAX((D3474*(1+E3474)^0*'Расчет NPV'!$C$14*(C3474-F3474)-G3474)-B3474/6,0)*'Расчет NPV'!$C$13)/(1+'Расчет NPV'!$C$12)^1</f>
        <v/>
      </c>
      <c r="I3474" s="9">
        <f>((D3474*(1+E3474)^1*(C3474-F3474)-G3474)-MAX((D3474*(1+E3474)^1*(C3474-F3474)-G3474)-B3474/6,0)*'Расчет NPV'!$C$13)/(1+'Расчет NPV'!$C$12)^2</f>
        <v/>
      </c>
      <c r="J3474" s="9">
        <f>((D3474*(1+E3474)^2*(C3474-F3474)-G3474)-MAX((D3474*(1+E3474)^2*(C3474-F3474)-G3474)-B3474/6,0)*'Расчет NPV'!$C$13)/(1+'Расчет NPV'!$C$12)^3</f>
        <v/>
      </c>
      <c r="K3474" s="9">
        <f>((D3474*(1+E3474)^3*(C3474-F3474)-G3474)-MAX((D3474*(1+E3474)^3*(C3474-F3474)-G3474)-B3474/6,0)*'Расчет NPV'!$C$13)/(1+'Расчет NPV'!$C$12)^4</f>
        <v/>
      </c>
      <c r="L3474" s="9">
        <f>((D3474*(1+E3474)^4*(C3474-F3474)-G3474)-MAX((D3474*(1+E3474)^4*(C3474-F3474)-G3474)-B3474/6,0)*'Расчет NPV'!$C$13)/(1+'Расчет NPV'!$C$12)^5</f>
        <v/>
      </c>
      <c r="M3474" s="9">
        <f>((D3474*(1+E3474)^5*(C3474-F3474)-G3474)-MAX((D3474*(1+E3474)^5*(C3474-F3474)-G3474)-B3474/6,0)*'Расчет NPV'!$C$13)/(1+'Расчет NPV'!$C$12)^6</f>
        <v/>
      </c>
      <c r="N3474" s="13">
        <f>SUM(H3474:M3474)-B3474</f>
        <v/>
      </c>
    </row>
    <row r="3475">
      <c r="A3475" t="n">
        <v>3471</v>
      </c>
      <c r="B3475" s="9">
        <f>_xlfn.BETA.INV(RAND(),'Расчет NPV'!$E$5,'Расчет NPV'!$F$5,'Расчет NPV'!$B$5,'Расчет NPV'!$D$5)</f>
        <v/>
      </c>
      <c r="C3475" s="9">
        <f>_xlfn.BETA.INV(RAND(),'Расчет NPV'!$E$6,'Расчет NPV'!$F$6,'Расчет NPV'!$B$6,'Расчет NPV'!$D$6)</f>
        <v/>
      </c>
      <c r="D3475" s="9">
        <f>_xlfn.BETA.INV(RAND(),'Расчет NPV'!$E$7,'Расчет NPV'!$F$7,'Расчет NPV'!$B$7,'Расчет NPV'!$D$7)</f>
        <v/>
      </c>
      <c r="E3475" s="5">
        <f>_xlfn.BETA.INV(RAND(),'Расчет NPV'!$E$8,'Расчет NPV'!$F$8,'Расчет NPV'!$B$8,'Расчет NPV'!$D$8)</f>
        <v/>
      </c>
      <c r="F3475" s="9">
        <f>_xlfn.BETA.INV(RAND(),'Расчет NPV'!$E$9,'Расчет NPV'!$F$9,'Расчет NPV'!$B$9,'Расчет NPV'!$D$9)</f>
        <v/>
      </c>
      <c r="G3475" s="9">
        <f>_xlfn.BETA.INV(RAND(),'Расчет NPV'!$E$10,'Расчет NPV'!$F$10,'Расчет NPV'!$B$10,'Расчет NPV'!$D$10)</f>
        <v/>
      </c>
      <c r="H3475" s="9">
        <f>((D3475*(1+E3475)^0*'Расчет NPV'!$C$14*(C3475-F3475)-G3475)-MAX((D3475*(1+E3475)^0*'Расчет NPV'!$C$14*(C3475-F3475)-G3475)-B3475/6,0)*'Расчет NPV'!$C$13)/(1+'Расчет NPV'!$C$12)^1</f>
        <v/>
      </c>
      <c r="I3475" s="9">
        <f>((D3475*(1+E3475)^1*(C3475-F3475)-G3475)-MAX((D3475*(1+E3475)^1*(C3475-F3475)-G3475)-B3475/6,0)*'Расчет NPV'!$C$13)/(1+'Расчет NPV'!$C$12)^2</f>
        <v/>
      </c>
      <c r="J3475" s="9">
        <f>((D3475*(1+E3475)^2*(C3475-F3475)-G3475)-MAX((D3475*(1+E3475)^2*(C3475-F3475)-G3475)-B3475/6,0)*'Расчет NPV'!$C$13)/(1+'Расчет NPV'!$C$12)^3</f>
        <v/>
      </c>
      <c r="K3475" s="9">
        <f>((D3475*(1+E3475)^3*(C3475-F3475)-G3475)-MAX((D3475*(1+E3475)^3*(C3475-F3475)-G3475)-B3475/6,0)*'Расчет NPV'!$C$13)/(1+'Расчет NPV'!$C$12)^4</f>
        <v/>
      </c>
      <c r="L3475" s="9">
        <f>((D3475*(1+E3475)^4*(C3475-F3475)-G3475)-MAX((D3475*(1+E3475)^4*(C3475-F3475)-G3475)-B3475/6,0)*'Расчет NPV'!$C$13)/(1+'Расчет NPV'!$C$12)^5</f>
        <v/>
      </c>
      <c r="M3475" s="9">
        <f>((D3475*(1+E3475)^5*(C3475-F3475)-G3475)-MAX((D3475*(1+E3475)^5*(C3475-F3475)-G3475)-B3475/6,0)*'Расчет NPV'!$C$13)/(1+'Расчет NPV'!$C$12)^6</f>
        <v/>
      </c>
      <c r="N3475" s="13">
        <f>SUM(H3475:M3475)-B3475</f>
        <v/>
      </c>
    </row>
    <row r="3476">
      <c r="A3476" t="n">
        <v>3472</v>
      </c>
      <c r="B3476" s="9">
        <f>_xlfn.BETA.INV(RAND(),'Расчет NPV'!$E$5,'Расчет NPV'!$F$5,'Расчет NPV'!$B$5,'Расчет NPV'!$D$5)</f>
        <v/>
      </c>
      <c r="C3476" s="9">
        <f>_xlfn.BETA.INV(RAND(),'Расчет NPV'!$E$6,'Расчет NPV'!$F$6,'Расчет NPV'!$B$6,'Расчет NPV'!$D$6)</f>
        <v/>
      </c>
      <c r="D3476" s="9">
        <f>_xlfn.BETA.INV(RAND(),'Расчет NPV'!$E$7,'Расчет NPV'!$F$7,'Расчет NPV'!$B$7,'Расчет NPV'!$D$7)</f>
        <v/>
      </c>
      <c r="E3476" s="5">
        <f>_xlfn.BETA.INV(RAND(),'Расчет NPV'!$E$8,'Расчет NPV'!$F$8,'Расчет NPV'!$B$8,'Расчет NPV'!$D$8)</f>
        <v/>
      </c>
      <c r="F3476" s="9">
        <f>_xlfn.BETA.INV(RAND(),'Расчет NPV'!$E$9,'Расчет NPV'!$F$9,'Расчет NPV'!$B$9,'Расчет NPV'!$D$9)</f>
        <v/>
      </c>
      <c r="G3476" s="9">
        <f>_xlfn.BETA.INV(RAND(),'Расчет NPV'!$E$10,'Расчет NPV'!$F$10,'Расчет NPV'!$B$10,'Расчет NPV'!$D$10)</f>
        <v/>
      </c>
      <c r="H3476" s="9">
        <f>((D3476*(1+E3476)^0*'Расчет NPV'!$C$14*(C3476-F3476)-G3476)-MAX((D3476*(1+E3476)^0*'Расчет NPV'!$C$14*(C3476-F3476)-G3476)-B3476/6,0)*'Расчет NPV'!$C$13)/(1+'Расчет NPV'!$C$12)^1</f>
        <v/>
      </c>
      <c r="I3476" s="9">
        <f>((D3476*(1+E3476)^1*(C3476-F3476)-G3476)-MAX((D3476*(1+E3476)^1*(C3476-F3476)-G3476)-B3476/6,0)*'Расчет NPV'!$C$13)/(1+'Расчет NPV'!$C$12)^2</f>
        <v/>
      </c>
      <c r="J3476" s="9">
        <f>((D3476*(1+E3476)^2*(C3476-F3476)-G3476)-MAX((D3476*(1+E3476)^2*(C3476-F3476)-G3476)-B3476/6,0)*'Расчет NPV'!$C$13)/(1+'Расчет NPV'!$C$12)^3</f>
        <v/>
      </c>
      <c r="K3476" s="9">
        <f>((D3476*(1+E3476)^3*(C3476-F3476)-G3476)-MAX((D3476*(1+E3476)^3*(C3476-F3476)-G3476)-B3476/6,0)*'Расчет NPV'!$C$13)/(1+'Расчет NPV'!$C$12)^4</f>
        <v/>
      </c>
      <c r="L3476" s="9">
        <f>((D3476*(1+E3476)^4*(C3476-F3476)-G3476)-MAX((D3476*(1+E3476)^4*(C3476-F3476)-G3476)-B3476/6,0)*'Расчет NPV'!$C$13)/(1+'Расчет NPV'!$C$12)^5</f>
        <v/>
      </c>
      <c r="M3476" s="9">
        <f>((D3476*(1+E3476)^5*(C3476-F3476)-G3476)-MAX((D3476*(1+E3476)^5*(C3476-F3476)-G3476)-B3476/6,0)*'Расчет NPV'!$C$13)/(1+'Расчет NPV'!$C$12)^6</f>
        <v/>
      </c>
      <c r="N3476" s="13">
        <f>SUM(H3476:M3476)-B3476</f>
        <v/>
      </c>
    </row>
    <row r="3477">
      <c r="A3477" t="n">
        <v>3473</v>
      </c>
      <c r="B3477" s="9">
        <f>_xlfn.BETA.INV(RAND(),'Расчет NPV'!$E$5,'Расчет NPV'!$F$5,'Расчет NPV'!$B$5,'Расчет NPV'!$D$5)</f>
        <v/>
      </c>
      <c r="C3477" s="9">
        <f>_xlfn.BETA.INV(RAND(),'Расчет NPV'!$E$6,'Расчет NPV'!$F$6,'Расчет NPV'!$B$6,'Расчет NPV'!$D$6)</f>
        <v/>
      </c>
      <c r="D3477" s="9">
        <f>_xlfn.BETA.INV(RAND(),'Расчет NPV'!$E$7,'Расчет NPV'!$F$7,'Расчет NPV'!$B$7,'Расчет NPV'!$D$7)</f>
        <v/>
      </c>
      <c r="E3477" s="5">
        <f>_xlfn.BETA.INV(RAND(),'Расчет NPV'!$E$8,'Расчет NPV'!$F$8,'Расчет NPV'!$B$8,'Расчет NPV'!$D$8)</f>
        <v/>
      </c>
      <c r="F3477" s="9">
        <f>_xlfn.BETA.INV(RAND(),'Расчет NPV'!$E$9,'Расчет NPV'!$F$9,'Расчет NPV'!$B$9,'Расчет NPV'!$D$9)</f>
        <v/>
      </c>
      <c r="G3477" s="9">
        <f>_xlfn.BETA.INV(RAND(),'Расчет NPV'!$E$10,'Расчет NPV'!$F$10,'Расчет NPV'!$B$10,'Расчет NPV'!$D$10)</f>
        <v/>
      </c>
      <c r="H3477" s="9">
        <f>((D3477*(1+E3477)^0*'Расчет NPV'!$C$14*(C3477-F3477)-G3477)-MAX((D3477*(1+E3477)^0*'Расчет NPV'!$C$14*(C3477-F3477)-G3477)-B3477/6,0)*'Расчет NPV'!$C$13)/(1+'Расчет NPV'!$C$12)^1</f>
        <v/>
      </c>
      <c r="I3477" s="9">
        <f>((D3477*(1+E3477)^1*(C3477-F3477)-G3477)-MAX((D3477*(1+E3477)^1*(C3477-F3477)-G3477)-B3477/6,0)*'Расчет NPV'!$C$13)/(1+'Расчет NPV'!$C$12)^2</f>
        <v/>
      </c>
      <c r="J3477" s="9">
        <f>((D3477*(1+E3477)^2*(C3477-F3477)-G3477)-MAX((D3477*(1+E3477)^2*(C3477-F3477)-G3477)-B3477/6,0)*'Расчет NPV'!$C$13)/(1+'Расчет NPV'!$C$12)^3</f>
        <v/>
      </c>
      <c r="K3477" s="9">
        <f>((D3477*(1+E3477)^3*(C3477-F3477)-G3477)-MAX((D3477*(1+E3477)^3*(C3477-F3477)-G3477)-B3477/6,0)*'Расчет NPV'!$C$13)/(1+'Расчет NPV'!$C$12)^4</f>
        <v/>
      </c>
      <c r="L3477" s="9">
        <f>((D3477*(1+E3477)^4*(C3477-F3477)-G3477)-MAX((D3477*(1+E3477)^4*(C3477-F3477)-G3477)-B3477/6,0)*'Расчет NPV'!$C$13)/(1+'Расчет NPV'!$C$12)^5</f>
        <v/>
      </c>
      <c r="M3477" s="9">
        <f>((D3477*(1+E3477)^5*(C3477-F3477)-G3477)-MAX((D3477*(1+E3477)^5*(C3477-F3477)-G3477)-B3477/6,0)*'Расчет NPV'!$C$13)/(1+'Расчет NPV'!$C$12)^6</f>
        <v/>
      </c>
      <c r="N3477" s="13">
        <f>SUM(H3477:M3477)-B3477</f>
        <v/>
      </c>
    </row>
    <row r="3478">
      <c r="A3478" t="n">
        <v>3474</v>
      </c>
      <c r="B3478" s="9">
        <f>_xlfn.BETA.INV(RAND(),'Расчет NPV'!$E$5,'Расчет NPV'!$F$5,'Расчет NPV'!$B$5,'Расчет NPV'!$D$5)</f>
        <v/>
      </c>
      <c r="C3478" s="9">
        <f>_xlfn.BETA.INV(RAND(),'Расчет NPV'!$E$6,'Расчет NPV'!$F$6,'Расчет NPV'!$B$6,'Расчет NPV'!$D$6)</f>
        <v/>
      </c>
      <c r="D3478" s="9">
        <f>_xlfn.BETA.INV(RAND(),'Расчет NPV'!$E$7,'Расчет NPV'!$F$7,'Расчет NPV'!$B$7,'Расчет NPV'!$D$7)</f>
        <v/>
      </c>
      <c r="E3478" s="5">
        <f>_xlfn.BETA.INV(RAND(),'Расчет NPV'!$E$8,'Расчет NPV'!$F$8,'Расчет NPV'!$B$8,'Расчет NPV'!$D$8)</f>
        <v/>
      </c>
      <c r="F3478" s="9">
        <f>_xlfn.BETA.INV(RAND(),'Расчет NPV'!$E$9,'Расчет NPV'!$F$9,'Расчет NPV'!$B$9,'Расчет NPV'!$D$9)</f>
        <v/>
      </c>
      <c r="G3478" s="9">
        <f>_xlfn.BETA.INV(RAND(),'Расчет NPV'!$E$10,'Расчет NPV'!$F$10,'Расчет NPV'!$B$10,'Расчет NPV'!$D$10)</f>
        <v/>
      </c>
      <c r="H3478" s="9">
        <f>((D3478*(1+E3478)^0*'Расчет NPV'!$C$14*(C3478-F3478)-G3478)-MAX((D3478*(1+E3478)^0*'Расчет NPV'!$C$14*(C3478-F3478)-G3478)-B3478/6,0)*'Расчет NPV'!$C$13)/(1+'Расчет NPV'!$C$12)^1</f>
        <v/>
      </c>
      <c r="I3478" s="9">
        <f>((D3478*(1+E3478)^1*(C3478-F3478)-G3478)-MAX((D3478*(1+E3478)^1*(C3478-F3478)-G3478)-B3478/6,0)*'Расчет NPV'!$C$13)/(1+'Расчет NPV'!$C$12)^2</f>
        <v/>
      </c>
      <c r="J3478" s="9">
        <f>((D3478*(1+E3478)^2*(C3478-F3478)-G3478)-MAX((D3478*(1+E3478)^2*(C3478-F3478)-G3478)-B3478/6,0)*'Расчет NPV'!$C$13)/(1+'Расчет NPV'!$C$12)^3</f>
        <v/>
      </c>
      <c r="K3478" s="9">
        <f>((D3478*(1+E3478)^3*(C3478-F3478)-G3478)-MAX((D3478*(1+E3478)^3*(C3478-F3478)-G3478)-B3478/6,0)*'Расчет NPV'!$C$13)/(1+'Расчет NPV'!$C$12)^4</f>
        <v/>
      </c>
      <c r="L3478" s="9">
        <f>((D3478*(1+E3478)^4*(C3478-F3478)-G3478)-MAX((D3478*(1+E3478)^4*(C3478-F3478)-G3478)-B3478/6,0)*'Расчет NPV'!$C$13)/(1+'Расчет NPV'!$C$12)^5</f>
        <v/>
      </c>
      <c r="M3478" s="9">
        <f>((D3478*(1+E3478)^5*(C3478-F3478)-G3478)-MAX((D3478*(1+E3478)^5*(C3478-F3478)-G3478)-B3478/6,0)*'Расчет NPV'!$C$13)/(1+'Расчет NPV'!$C$12)^6</f>
        <v/>
      </c>
      <c r="N3478" s="13">
        <f>SUM(H3478:M3478)-B3478</f>
        <v/>
      </c>
    </row>
    <row r="3479">
      <c r="A3479" t="n">
        <v>3475</v>
      </c>
      <c r="B3479" s="9">
        <f>_xlfn.BETA.INV(RAND(),'Расчет NPV'!$E$5,'Расчет NPV'!$F$5,'Расчет NPV'!$B$5,'Расчет NPV'!$D$5)</f>
        <v/>
      </c>
      <c r="C3479" s="9">
        <f>_xlfn.BETA.INV(RAND(),'Расчет NPV'!$E$6,'Расчет NPV'!$F$6,'Расчет NPV'!$B$6,'Расчет NPV'!$D$6)</f>
        <v/>
      </c>
      <c r="D3479" s="9">
        <f>_xlfn.BETA.INV(RAND(),'Расчет NPV'!$E$7,'Расчет NPV'!$F$7,'Расчет NPV'!$B$7,'Расчет NPV'!$D$7)</f>
        <v/>
      </c>
      <c r="E3479" s="5">
        <f>_xlfn.BETA.INV(RAND(),'Расчет NPV'!$E$8,'Расчет NPV'!$F$8,'Расчет NPV'!$B$8,'Расчет NPV'!$D$8)</f>
        <v/>
      </c>
      <c r="F3479" s="9">
        <f>_xlfn.BETA.INV(RAND(),'Расчет NPV'!$E$9,'Расчет NPV'!$F$9,'Расчет NPV'!$B$9,'Расчет NPV'!$D$9)</f>
        <v/>
      </c>
      <c r="G3479" s="9">
        <f>_xlfn.BETA.INV(RAND(),'Расчет NPV'!$E$10,'Расчет NPV'!$F$10,'Расчет NPV'!$B$10,'Расчет NPV'!$D$10)</f>
        <v/>
      </c>
      <c r="H3479" s="9">
        <f>((D3479*(1+E3479)^0*'Расчет NPV'!$C$14*(C3479-F3479)-G3479)-MAX((D3479*(1+E3479)^0*'Расчет NPV'!$C$14*(C3479-F3479)-G3479)-B3479/6,0)*'Расчет NPV'!$C$13)/(1+'Расчет NPV'!$C$12)^1</f>
        <v/>
      </c>
      <c r="I3479" s="9">
        <f>((D3479*(1+E3479)^1*(C3479-F3479)-G3479)-MAX((D3479*(1+E3479)^1*(C3479-F3479)-G3479)-B3479/6,0)*'Расчет NPV'!$C$13)/(1+'Расчет NPV'!$C$12)^2</f>
        <v/>
      </c>
      <c r="J3479" s="9">
        <f>((D3479*(1+E3479)^2*(C3479-F3479)-G3479)-MAX((D3479*(1+E3479)^2*(C3479-F3479)-G3479)-B3479/6,0)*'Расчет NPV'!$C$13)/(1+'Расчет NPV'!$C$12)^3</f>
        <v/>
      </c>
      <c r="K3479" s="9">
        <f>((D3479*(1+E3479)^3*(C3479-F3479)-G3479)-MAX((D3479*(1+E3479)^3*(C3479-F3479)-G3479)-B3479/6,0)*'Расчет NPV'!$C$13)/(1+'Расчет NPV'!$C$12)^4</f>
        <v/>
      </c>
      <c r="L3479" s="9">
        <f>((D3479*(1+E3479)^4*(C3479-F3479)-G3479)-MAX((D3479*(1+E3479)^4*(C3479-F3479)-G3479)-B3479/6,0)*'Расчет NPV'!$C$13)/(1+'Расчет NPV'!$C$12)^5</f>
        <v/>
      </c>
      <c r="M3479" s="9">
        <f>((D3479*(1+E3479)^5*(C3479-F3479)-G3479)-MAX((D3479*(1+E3479)^5*(C3479-F3479)-G3479)-B3479/6,0)*'Расчет NPV'!$C$13)/(1+'Расчет NPV'!$C$12)^6</f>
        <v/>
      </c>
      <c r="N3479" s="13">
        <f>SUM(H3479:M3479)-B3479</f>
        <v/>
      </c>
    </row>
    <row r="3480">
      <c r="A3480" t="n">
        <v>3476</v>
      </c>
      <c r="B3480" s="9">
        <f>_xlfn.BETA.INV(RAND(),'Расчет NPV'!$E$5,'Расчет NPV'!$F$5,'Расчет NPV'!$B$5,'Расчет NPV'!$D$5)</f>
        <v/>
      </c>
      <c r="C3480" s="9">
        <f>_xlfn.BETA.INV(RAND(),'Расчет NPV'!$E$6,'Расчет NPV'!$F$6,'Расчет NPV'!$B$6,'Расчет NPV'!$D$6)</f>
        <v/>
      </c>
      <c r="D3480" s="9">
        <f>_xlfn.BETA.INV(RAND(),'Расчет NPV'!$E$7,'Расчет NPV'!$F$7,'Расчет NPV'!$B$7,'Расчет NPV'!$D$7)</f>
        <v/>
      </c>
      <c r="E3480" s="5">
        <f>_xlfn.BETA.INV(RAND(),'Расчет NPV'!$E$8,'Расчет NPV'!$F$8,'Расчет NPV'!$B$8,'Расчет NPV'!$D$8)</f>
        <v/>
      </c>
      <c r="F3480" s="9">
        <f>_xlfn.BETA.INV(RAND(),'Расчет NPV'!$E$9,'Расчет NPV'!$F$9,'Расчет NPV'!$B$9,'Расчет NPV'!$D$9)</f>
        <v/>
      </c>
      <c r="G3480" s="9">
        <f>_xlfn.BETA.INV(RAND(),'Расчет NPV'!$E$10,'Расчет NPV'!$F$10,'Расчет NPV'!$B$10,'Расчет NPV'!$D$10)</f>
        <v/>
      </c>
      <c r="H3480" s="9">
        <f>((D3480*(1+E3480)^0*'Расчет NPV'!$C$14*(C3480-F3480)-G3480)-MAX((D3480*(1+E3480)^0*'Расчет NPV'!$C$14*(C3480-F3480)-G3480)-B3480/6,0)*'Расчет NPV'!$C$13)/(1+'Расчет NPV'!$C$12)^1</f>
        <v/>
      </c>
      <c r="I3480" s="9">
        <f>((D3480*(1+E3480)^1*(C3480-F3480)-G3480)-MAX((D3480*(1+E3480)^1*(C3480-F3480)-G3480)-B3480/6,0)*'Расчет NPV'!$C$13)/(1+'Расчет NPV'!$C$12)^2</f>
        <v/>
      </c>
      <c r="J3480" s="9">
        <f>((D3480*(1+E3480)^2*(C3480-F3480)-G3480)-MAX((D3480*(1+E3480)^2*(C3480-F3480)-G3480)-B3480/6,0)*'Расчет NPV'!$C$13)/(1+'Расчет NPV'!$C$12)^3</f>
        <v/>
      </c>
      <c r="K3480" s="9">
        <f>((D3480*(1+E3480)^3*(C3480-F3480)-G3480)-MAX((D3480*(1+E3480)^3*(C3480-F3480)-G3480)-B3480/6,0)*'Расчет NPV'!$C$13)/(1+'Расчет NPV'!$C$12)^4</f>
        <v/>
      </c>
      <c r="L3480" s="9">
        <f>((D3480*(1+E3480)^4*(C3480-F3480)-G3480)-MAX((D3480*(1+E3480)^4*(C3480-F3480)-G3480)-B3480/6,0)*'Расчет NPV'!$C$13)/(1+'Расчет NPV'!$C$12)^5</f>
        <v/>
      </c>
      <c r="M3480" s="9">
        <f>((D3480*(1+E3480)^5*(C3480-F3480)-G3480)-MAX((D3480*(1+E3480)^5*(C3480-F3480)-G3480)-B3480/6,0)*'Расчет NPV'!$C$13)/(1+'Расчет NPV'!$C$12)^6</f>
        <v/>
      </c>
      <c r="N3480" s="13">
        <f>SUM(H3480:M3480)-B3480</f>
        <v/>
      </c>
    </row>
    <row r="3481">
      <c r="A3481" t="n">
        <v>3477</v>
      </c>
      <c r="B3481" s="9">
        <f>_xlfn.BETA.INV(RAND(),'Расчет NPV'!$E$5,'Расчет NPV'!$F$5,'Расчет NPV'!$B$5,'Расчет NPV'!$D$5)</f>
        <v/>
      </c>
      <c r="C3481" s="9">
        <f>_xlfn.BETA.INV(RAND(),'Расчет NPV'!$E$6,'Расчет NPV'!$F$6,'Расчет NPV'!$B$6,'Расчет NPV'!$D$6)</f>
        <v/>
      </c>
      <c r="D3481" s="9">
        <f>_xlfn.BETA.INV(RAND(),'Расчет NPV'!$E$7,'Расчет NPV'!$F$7,'Расчет NPV'!$B$7,'Расчет NPV'!$D$7)</f>
        <v/>
      </c>
      <c r="E3481" s="5">
        <f>_xlfn.BETA.INV(RAND(),'Расчет NPV'!$E$8,'Расчет NPV'!$F$8,'Расчет NPV'!$B$8,'Расчет NPV'!$D$8)</f>
        <v/>
      </c>
      <c r="F3481" s="9">
        <f>_xlfn.BETA.INV(RAND(),'Расчет NPV'!$E$9,'Расчет NPV'!$F$9,'Расчет NPV'!$B$9,'Расчет NPV'!$D$9)</f>
        <v/>
      </c>
      <c r="G3481" s="9">
        <f>_xlfn.BETA.INV(RAND(),'Расчет NPV'!$E$10,'Расчет NPV'!$F$10,'Расчет NPV'!$B$10,'Расчет NPV'!$D$10)</f>
        <v/>
      </c>
      <c r="H3481" s="9">
        <f>((D3481*(1+E3481)^0*'Расчет NPV'!$C$14*(C3481-F3481)-G3481)-MAX((D3481*(1+E3481)^0*'Расчет NPV'!$C$14*(C3481-F3481)-G3481)-B3481/6,0)*'Расчет NPV'!$C$13)/(1+'Расчет NPV'!$C$12)^1</f>
        <v/>
      </c>
      <c r="I3481" s="9">
        <f>((D3481*(1+E3481)^1*(C3481-F3481)-G3481)-MAX((D3481*(1+E3481)^1*(C3481-F3481)-G3481)-B3481/6,0)*'Расчет NPV'!$C$13)/(1+'Расчет NPV'!$C$12)^2</f>
        <v/>
      </c>
      <c r="J3481" s="9">
        <f>((D3481*(1+E3481)^2*(C3481-F3481)-G3481)-MAX((D3481*(1+E3481)^2*(C3481-F3481)-G3481)-B3481/6,0)*'Расчет NPV'!$C$13)/(1+'Расчет NPV'!$C$12)^3</f>
        <v/>
      </c>
      <c r="K3481" s="9">
        <f>((D3481*(1+E3481)^3*(C3481-F3481)-G3481)-MAX((D3481*(1+E3481)^3*(C3481-F3481)-G3481)-B3481/6,0)*'Расчет NPV'!$C$13)/(1+'Расчет NPV'!$C$12)^4</f>
        <v/>
      </c>
      <c r="L3481" s="9">
        <f>((D3481*(1+E3481)^4*(C3481-F3481)-G3481)-MAX((D3481*(1+E3481)^4*(C3481-F3481)-G3481)-B3481/6,0)*'Расчет NPV'!$C$13)/(1+'Расчет NPV'!$C$12)^5</f>
        <v/>
      </c>
      <c r="M3481" s="9">
        <f>((D3481*(1+E3481)^5*(C3481-F3481)-G3481)-MAX((D3481*(1+E3481)^5*(C3481-F3481)-G3481)-B3481/6,0)*'Расчет NPV'!$C$13)/(1+'Расчет NPV'!$C$12)^6</f>
        <v/>
      </c>
      <c r="N3481" s="13">
        <f>SUM(H3481:M3481)-B3481</f>
        <v/>
      </c>
    </row>
    <row r="3482">
      <c r="A3482" t="n">
        <v>3478</v>
      </c>
      <c r="B3482" s="9">
        <f>_xlfn.BETA.INV(RAND(),'Расчет NPV'!$E$5,'Расчет NPV'!$F$5,'Расчет NPV'!$B$5,'Расчет NPV'!$D$5)</f>
        <v/>
      </c>
      <c r="C3482" s="9">
        <f>_xlfn.BETA.INV(RAND(),'Расчет NPV'!$E$6,'Расчет NPV'!$F$6,'Расчет NPV'!$B$6,'Расчет NPV'!$D$6)</f>
        <v/>
      </c>
      <c r="D3482" s="9">
        <f>_xlfn.BETA.INV(RAND(),'Расчет NPV'!$E$7,'Расчет NPV'!$F$7,'Расчет NPV'!$B$7,'Расчет NPV'!$D$7)</f>
        <v/>
      </c>
      <c r="E3482" s="5">
        <f>_xlfn.BETA.INV(RAND(),'Расчет NPV'!$E$8,'Расчет NPV'!$F$8,'Расчет NPV'!$B$8,'Расчет NPV'!$D$8)</f>
        <v/>
      </c>
      <c r="F3482" s="9">
        <f>_xlfn.BETA.INV(RAND(),'Расчет NPV'!$E$9,'Расчет NPV'!$F$9,'Расчет NPV'!$B$9,'Расчет NPV'!$D$9)</f>
        <v/>
      </c>
      <c r="G3482" s="9">
        <f>_xlfn.BETA.INV(RAND(),'Расчет NPV'!$E$10,'Расчет NPV'!$F$10,'Расчет NPV'!$B$10,'Расчет NPV'!$D$10)</f>
        <v/>
      </c>
      <c r="H3482" s="9">
        <f>((D3482*(1+E3482)^0*'Расчет NPV'!$C$14*(C3482-F3482)-G3482)-MAX((D3482*(1+E3482)^0*'Расчет NPV'!$C$14*(C3482-F3482)-G3482)-B3482/6,0)*'Расчет NPV'!$C$13)/(1+'Расчет NPV'!$C$12)^1</f>
        <v/>
      </c>
      <c r="I3482" s="9">
        <f>((D3482*(1+E3482)^1*(C3482-F3482)-G3482)-MAX((D3482*(1+E3482)^1*(C3482-F3482)-G3482)-B3482/6,0)*'Расчет NPV'!$C$13)/(1+'Расчет NPV'!$C$12)^2</f>
        <v/>
      </c>
      <c r="J3482" s="9">
        <f>((D3482*(1+E3482)^2*(C3482-F3482)-G3482)-MAX((D3482*(1+E3482)^2*(C3482-F3482)-G3482)-B3482/6,0)*'Расчет NPV'!$C$13)/(1+'Расчет NPV'!$C$12)^3</f>
        <v/>
      </c>
      <c r="K3482" s="9">
        <f>((D3482*(1+E3482)^3*(C3482-F3482)-G3482)-MAX((D3482*(1+E3482)^3*(C3482-F3482)-G3482)-B3482/6,0)*'Расчет NPV'!$C$13)/(1+'Расчет NPV'!$C$12)^4</f>
        <v/>
      </c>
      <c r="L3482" s="9">
        <f>((D3482*(1+E3482)^4*(C3482-F3482)-G3482)-MAX((D3482*(1+E3482)^4*(C3482-F3482)-G3482)-B3482/6,0)*'Расчет NPV'!$C$13)/(1+'Расчет NPV'!$C$12)^5</f>
        <v/>
      </c>
      <c r="M3482" s="9">
        <f>((D3482*(1+E3482)^5*(C3482-F3482)-G3482)-MAX((D3482*(1+E3482)^5*(C3482-F3482)-G3482)-B3482/6,0)*'Расчет NPV'!$C$13)/(1+'Расчет NPV'!$C$12)^6</f>
        <v/>
      </c>
      <c r="N3482" s="13">
        <f>SUM(H3482:M3482)-B3482</f>
        <v/>
      </c>
    </row>
    <row r="3483">
      <c r="A3483" t="n">
        <v>3479</v>
      </c>
      <c r="B3483" s="9">
        <f>_xlfn.BETA.INV(RAND(),'Расчет NPV'!$E$5,'Расчет NPV'!$F$5,'Расчет NPV'!$B$5,'Расчет NPV'!$D$5)</f>
        <v/>
      </c>
      <c r="C3483" s="9">
        <f>_xlfn.BETA.INV(RAND(),'Расчет NPV'!$E$6,'Расчет NPV'!$F$6,'Расчет NPV'!$B$6,'Расчет NPV'!$D$6)</f>
        <v/>
      </c>
      <c r="D3483" s="9">
        <f>_xlfn.BETA.INV(RAND(),'Расчет NPV'!$E$7,'Расчет NPV'!$F$7,'Расчет NPV'!$B$7,'Расчет NPV'!$D$7)</f>
        <v/>
      </c>
      <c r="E3483" s="5">
        <f>_xlfn.BETA.INV(RAND(),'Расчет NPV'!$E$8,'Расчет NPV'!$F$8,'Расчет NPV'!$B$8,'Расчет NPV'!$D$8)</f>
        <v/>
      </c>
      <c r="F3483" s="9">
        <f>_xlfn.BETA.INV(RAND(),'Расчет NPV'!$E$9,'Расчет NPV'!$F$9,'Расчет NPV'!$B$9,'Расчет NPV'!$D$9)</f>
        <v/>
      </c>
      <c r="G3483" s="9">
        <f>_xlfn.BETA.INV(RAND(),'Расчет NPV'!$E$10,'Расчет NPV'!$F$10,'Расчет NPV'!$B$10,'Расчет NPV'!$D$10)</f>
        <v/>
      </c>
      <c r="H3483" s="9">
        <f>((D3483*(1+E3483)^0*'Расчет NPV'!$C$14*(C3483-F3483)-G3483)-MAX((D3483*(1+E3483)^0*'Расчет NPV'!$C$14*(C3483-F3483)-G3483)-B3483/6,0)*'Расчет NPV'!$C$13)/(1+'Расчет NPV'!$C$12)^1</f>
        <v/>
      </c>
      <c r="I3483" s="9">
        <f>((D3483*(1+E3483)^1*(C3483-F3483)-G3483)-MAX((D3483*(1+E3483)^1*(C3483-F3483)-G3483)-B3483/6,0)*'Расчет NPV'!$C$13)/(1+'Расчет NPV'!$C$12)^2</f>
        <v/>
      </c>
      <c r="J3483" s="9">
        <f>((D3483*(1+E3483)^2*(C3483-F3483)-G3483)-MAX((D3483*(1+E3483)^2*(C3483-F3483)-G3483)-B3483/6,0)*'Расчет NPV'!$C$13)/(1+'Расчет NPV'!$C$12)^3</f>
        <v/>
      </c>
      <c r="K3483" s="9">
        <f>((D3483*(1+E3483)^3*(C3483-F3483)-G3483)-MAX((D3483*(1+E3483)^3*(C3483-F3483)-G3483)-B3483/6,0)*'Расчет NPV'!$C$13)/(1+'Расчет NPV'!$C$12)^4</f>
        <v/>
      </c>
      <c r="L3483" s="9">
        <f>((D3483*(1+E3483)^4*(C3483-F3483)-G3483)-MAX((D3483*(1+E3483)^4*(C3483-F3483)-G3483)-B3483/6,0)*'Расчет NPV'!$C$13)/(1+'Расчет NPV'!$C$12)^5</f>
        <v/>
      </c>
      <c r="M3483" s="9">
        <f>((D3483*(1+E3483)^5*(C3483-F3483)-G3483)-MAX((D3483*(1+E3483)^5*(C3483-F3483)-G3483)-B3483/6,0)*'Расчет NPV'!$C$13)/(1+'Расчет NPV'!$C$12)^6</f>
        <v/>
      </c>
      <c r="N3483" s="13">
        <f>SUM(H3483:M3483)-B3483</f>
        <v/>
      </c>
    </row>
    <row r="3484">
      <c r="A3484" t="n">
        <v>3480</v>
      </c>
      <c r="B3484" s="9">
        <f>_xlfn.BETA.INV(RAND(),'Расчет NPV'!$E$5,'Расчет NPV'!$F$5,'Расчет NPV'!$B$5,'Расчет NPV'!$D$5)</f>
        <v/>
      </c>
      <c r="C3484" s="9">
        <f>_xlfn.BETA.INV(RAND(),'Расчет NPV'!$E$6,'Расчет NPV'!$F$6,'Расчет NPV'!$B$6,'Расчет NPV'!$D$6)</f>
        <v/>
      </c>
      <c r="D3484" s="9">
        <f>_xlfn.BETA.INV(RAND(),'Расчет NPV'!$E$7,'Расчет NPV'!$F$7,'Расчет NPV'!$B$7,'Расчет NPV'!$D$7)</f>
        <v/>
      </c>
      <c r="E3484" s="5">
        <f>_xlfn.BETA.INV(RAND(),'Расчет NPV'!$E$8,'Расчет NPV'!$F$8,'Расчет NPV'!$B$8,'Расчет NPV'!$D$8)</f>
        <v/>
      </c>
      <c r="F3484" s="9">
        <f>_xlfn.BETA.INV(RAND(),'Расчет NPV'!$E$9,'Расчет NPV'!$F$9,'Расчет NPV'!$B$9,'Расчет NPV'!$D$9)</f>
        <v/>
      </c>
      <c r="G3484" s="9">
        <f>_xlfn.BETA.INV(RAND(),'Расчет NPV'!$E$10,'Расчет NPV'!$F$10,'Расчет NPV'!$B$10,'Расчет NPV'!$D$10)</f>
        <v/>
      </c>
      <c r="H3484" s="9">
        <f>((D3484*(1+E3484)^0*'Расчет NPV'!$C$14*(C3484-F3484)-G3484)-MAX((D3484*(1+E3484)^0*'Расчет NPV'!$C$14*(C3484-F3484)-G3484)-B3484/6,0)*'Расчет NPV'!$C$13)/(1+'Расчет NPV'!$C$12)^1</f>
        <v/>
      </c>
      <c r="I3484" s="9">
        <f>((D3484*(1+E3484)^1*(C3484-F3484)-G3484)-MAX((D3484*(1+E3484)^1*(C3484-F3484)-G3484)-B3484/6,0)*'Расчет NPV'!$C$13)/(1+'Расчет NPV'!$C$12)^2</f>
        <v/>
      </c>
      <c r="J3484" s="9">
        <f>((D3484*(1+E3484)^2*(C3484-F3484)-G3484)-MAX((D3484*(1+E3484)^2*(C3484-F3484)-G3484)-B3484/6,0)*'Расчет NPV'!$C$13)/(1+'Расчет NPV'!$C$12)^3</f>
        <v/>
      </c>
      <c r="K3484" s="9">
        <f>((D3484*(1+E3484)^3*(C3484-F3484)-G3484)-MAX((D3484*(1+E3484)^3*(C3484-F3484)-G3484)-B3484/6,0)*'Расчет NPV'!$C$13)/(1+'Расчет NPV'!$C$12)^4</f>
        <v/>
      </c>
      <c r="L3484" s="9">
        <f>((D3484*(1+E3484)^4*(C3484-F3484)-G3484)-MAX((D3484*(1+E3484)^4*(C3484-F3484)-G3484)-B3484/6,0)*'Расчет NPV'!$C$13)/(1+'Расчет NPV'!$C$12)^5</f>
        <v/>
      </c>
      <c r="M3484" s="9">
        <f>((D3484*(1+E3484)^5*(C3484-F3484)-G3484)-MAX((D3484*(1+E3484)^5*(C3484-F3484)-G3484)-B3484/6,0)*'Расчет NPV'!$C$13)/(1+'Расчет NPV'!$C$12)^6</f>
        <v/>
      </c>
      <c r="N3484" s="13">
        <f>SUM(H3484:M3484)-B3484</f>
        <v/>
      </c>
    </row>
    <row r="3485">
      <c r="A3485" t="n">
        <v>3481</v>
      </c>
      <c r="B3485" s="9">
        <f>_xlfn.BETA.INV(RAND(),'Расчет NPV'!$E$5,'Расчет NPV'!$F$5,'Расчет NPV'!$B$5,'Расчет NPV'!$D$5)</f>
        <v/>
      </c>
      <c r="C3485" s="9">
        <f>_xlfn.BETA.INV(RAND(),'Расчет NPV'!$E$6,'Расчет NPV'!$F$6,'Расчет NPV'!$B$6,'Расчет NPV'!$D$6)</f>
        <v/>
      </c>
      <c r="D3485" s="9">
        <f>_xlfn.BETA.INV(RAND(),'Расчет NPV'!$E$7,'Расчет NPV'!$F$7,'Расчет NPV'!$B$7,'Расчет NPV'!$D$7)</f>
        <v/>
      </c>
      <c r="E3485" s="5">
        <f>_xlfn.BETA.INV(RAND(),'Расчет NPV'!$E$8,'Расчет NPV'!$F$8,'Расчет NPV'!$B$8,'Расчет NPV'!$D$8)</f>
        <v/>
      </c>
      <c r="F3485" s="9">
        <f>_xlfn.BETA.INV(RAND(),'Расчет NPV'!$E$9,'Расчет NPV'!$F$9,'Расчет NPV'!$B$9,'Расчет NPV'!$D$9)</f>
        <v/>
      </c>
      <c r="G3485" s="9">
        <f>_xlfn.BETA.INV(RAND(),'Расчет NPV'!$E$10,'Расчет NPV'!$F$10,'Расчет NPV'!$B$10,'Расчет NPV'!$D$10)</f>
        <v/>
      </c>
      <c r="H3485" s="9">
        <f>((D3485*(1+E3485)^0*'Расчет NPV'!$C$14*(C3485-F3485)-G3485)-MAX((D3485*(1+E3485)^0*'Расчет NPV'!$C$14*(C3485-F3485)-G3485)-B3485/6,0)*'Расчет NPV'!$C$13)/(1+'Расчет NPV'!$C$12)^1</f>
        <v/>
      </c>
      <c r="I3485" s="9">
        <f>((D3485*(1+E3485)^1*(C3485-F3485)-G3485)-MAX((D3485*(1+E3485)^1*(C3485-F3485)-G3485)-B3485/6,0)*'Расчет NPV'!$C$13)/(1+'Расчет NPV'!$C$12)^2</f>
        <v/>
      </c>
      <c r="J3485" s="9">
        <f>((D3485*(1+E3485)^2*(C3485-F3485)-G3485)-MAX((D3485*(1+E3485)^2*(C3485-F3485)-G3485)-B3485/6,0)*'Расчет NPV'!$C$13)/(1+'Расчет NPV'!$C$12)^3</f>
        <v/>
      </c>
      <c r="K3485" s="9">
        <f>((D3485*(1+E3485)^3*(C3485-F3485)-G3485)-MAX((D3485*(1+E3485)^3*(C3485-F3485)-G3485)-B3485/6,0)*'Расчет NPV'!$C$13)/(1+'Расчет NPV'!$C$12)^4</f>
        <v/>
      </c>
      <c r="L3485" s="9">
        <f>((D3485*(1+E3485)^4*(C3485-F3485)-G3485)-MAX((D3485*(1+E3485)^4*(C3485-F3485)-G3485)-B3485/6,0)*'Расчет NPV'!$C$13)/(1+'Расчет NPV'!$C$12)^5</f>
        <v/>
      </c>
      <c r="M3485" s="9">
        <f>((D3485*(1+E3485)^5*(C3485-F3485)-G3485)-MAX((D3485*(1+E3485)^5*(C3485-F3485)-G3485)-B3485/6,0)*'Расчет NPV'!$C$13)/(1+'Расчет NPV'!$C$12)^6</f>
        <v/>
      </c>
      <c r="N3485" s="13">
        <f>SUM(H3485:M3485)-B3485</f>
        <v/>
      </c>
    </row>
    <row r="3486">
      <c r="A3486" t="n">
        <v>3482</v>
      </c>
      <c r="B3486" s="9">
        <f>_xlfn.BETA.INV(RAND(),'Расчет NPV'!$E$5,'Расчет NPV'!$F$5,'Расчет NPV'!$B$5,'Расчет NPV'!$D$5)</f>
        <v/>
      </c>
      <c r="C3486" s="9">
        <f>_xlfn.BETA.INV(RAND(),'Расчет NPV'!$E$6,'Расчет NPV'!$F$6,'Расчет NPV'!$B$6,'Расчет NPV'!$D$6)</f>
        <v/>
      </c>
      <c r="D3486" s="9">
        <f>_xlfn.BETA.INV(RAND(),'Расчет NPV'!$E$7,'Расчет NPV'!$F$7,'Расчет NPV'!$B$7,'Расчет NPV'!$D$7)</f>
        <v/>
      </c>
      <c r="E3486" s="5">
        <f>_xlfn.BETA.INV(RAND(),'Расчет NPV'!$E$8,'Расчет NPV'!$F$8,'Расчет NPV'!$B$8,'Расчет NPV'!$D$8)</f>
        <v/>
      </c>
      <c r="F3486" s="9">
        <f>_xlfn.BETA.INV(RAND(),'Расчет NPV'!$E$9,'Расчет NPV'!$F$9,'Расчет NPV'!$B$9,'Расчет NPV'!$D$9)</f>
        <v/>
      </c>
      <c r="G3486" s="9">
        <f>_xlfn.BETA.INV(RAND(),'Расчет NPV'!$E$10,'Расчет NPV'!$F$10,'Расчет NPV'!$B$10,'Расчет NPV'!$D$10)</f>
        <v/>
      </c>
      <c r="H3486" s="9">
        <f>((D3486*(1+E3486)^0*'Расчет NPV'!$C$14*(C3486-F3486)-G3486)-MAX((D3486*(1+E3486)^0*'Расчет NPV'!$C$14*(C3486-F3486)-G3486)-B3486/6,0)*'Расчет NPV'!$C$13)/(1+'Расчет NPV'!$C$12)^1</f>
        <v/>
      </c>
      <c r="I3486" s="9">
        <f>((D3486*(1+E3486)^1*(C3486-F3486)-G3486)-MAX((D3486*(1+E3486)^1*(C3486-F3486)-G3486)-B3486/6,0)*'Расчет NPV'!$C$13)/(1+'Расчет NPV'!$C$12)^2</f>
        <v/>
      </c>
      <c r="J3486" s="9">
        <f>((D3486*(1+E3486)^2*(C3486-F3486)-G3486)-MAX((D3486*(1+E3486)^2*(C3486-F3486)-G3486)-B3486/6,0)*'Расчет NPV'!$C$13)/(1+'Расчет NPV'!$C$12)^3</f>
        <v/>
      </c>
      <c r="K3486" s="9">
        <f>((D3486*(1+E3486)^3*(C3486-F3486)-G3486)-MAX((D3486*(1+E3486)^3*(C3486-F3486)-G3486)-B3486/6,0)*'Расчет NPV'!$C$13)/(1+'Расчет NPV'!$C$12)^4</f>
        <v/>
      </c>
      <c r="L3486" s="9">
        <f>((D3486*(1+E3486)^4*(C3486-F3486)-G3486)-MAX((D3486*(1+E3486)^4*(C3486-F3486)-G3486)-B3486/6,0)*'Расчет NPV'!$C$13)/(1+'Расчет NPV'!$C$12)^5</f>
        <v/>
      </c>
      <c r="M3486" s="9">
        <f>((D3486*(1+E3486)^5*(C3486-F3486)-G3486)-MAX((D3486*(1+E3486)^5*(C3486-F3486)-G3486)-B3486/6,0)*'Расчет NPV'!$C$13)/(1+'Расчет NPV'!$C$12)^6</f>
        <v/>
      </c>
      <c r="N3486" s="13">
        <f>SUM(H3486:M3486)-B3486</f>
        <v/>
      </c>
    </row>
    <row r="3487">
      <c r="A3487" t="n">
        <v>3483</v>
      </c>
      <c r="B3487" s="9">
        <f>_xlfn.BETA.INV(RAND(),'Расчет NPV'!$E$5,'Расчет NPV'!$F$5,'Расчет NPV'!$B$5,'Расчет NPV'!$D$5)</f>
        <v/>
      </c>
      <c r="C3487" s="9">
        <f>_xlfn.BETA.INV(RAND(),'Расчет NPV'!$E$6,'Расчет NPV'!$F$6,'Расчет NPV'!$B$6,'Расчет NPV'!$D$6)</f>
        <v/>
      </c>
      <c r="D3487" s="9">
        <f>_xlfn.BETA.INV(RAND(),'Расчет NPV'!$E$7,'Расчет NPV'!$F$7,'Расчет NPV'!$B$7,'Расчет NPV'!$D$7)</f>
        <v/>
      </c>
      <c r="E3487" s="5">
        <f>_xlfn.BETA.INV(RAND(),'Расчет NPV'!$E$8,'Расчет NPV'!$F$8,'Расчет NPV'!$B$8,'Расчет NPV'!$D$8)</f>
        <v/>
      </c>
      <c r="F3487" s="9">
        <f>_xlfn.BETA.INV(RAND(),'Расчет NPV'!$E$9,'Расчет NPV'!$F$9,'Расчет NPV'!$B$9,'Расчет NPV'!$D$9)</f>
        <v/>
      </c>
      <c r="G3487" s="9">
        <f>_xlfn.BETA.INV(RAND(),'Расчет NPV'!$E$10,'Расчет NPV'!$F$10,'Расчет NPV'!$B$10,'Расчет NPV'!$D$10)</f>
        <v/>
      </c>
      <c r="H3487" s="9">
        <f>((D3487*(1+E3487)^0*'Расчет NPV'!$C$14*(C3487-F3487)-G3487)-MAX((D3487*(1+E3487)^0*'Расчет NPV'!$C$14*(C3487-F3487)-G3487)-B3487/6,0)*'Расчет NPV'!$C$13)/(1+'Расчет NPV'!$C$12)^1</f>
        <v/>
      </c>
      <c r="I3487" s="9">
        <f>((D3487*(1+E3487)^1*(C3487-F3487)-G3487)-MAX((D3487*(1+E3487)^1*(C3487-F3487)-G3487)-B3487/6,0)*'Расчет NPV'!$C$13)/(1+'Расчет NPV'!$C$12)^2</f>
        <v/>
      </c>
      <c r="J3487" s="9">
        <f>((D3487*(1+E3487)^2*(C3487-F3487)-G3487)-MAX((D3487*(1+E3487)^2*(C3487-F3487)-G3487)-B3487/6,0)*'Расчет NPV'!$C$13)/(1+'Расчет NPV'!$C$12)^3</f>
        <v/>
      </c>
      <c r="K3487" s="9">
        <f>((D3487*(1+E3487)^3*(C3487-F3487)-G3487)-MAX((D3487*(1+E3487)^3*(C3487-F3487)-G3487)-B3487/6,0)*'Расчет NPV'!$C$13)/(1+'Расчет NPV'!$C$12)^4</f>
        <v/>
      </c>
      <c r="L3487" s="9">
        <f>((D3487*(1+E3487)^4*(C3487-F3487)-G3487)-MAX((D3487*(1+E3487)^4*(C3487-F3487)-G3487)-B3487/6,0)*'Расчет NPV'!$C$13)/(1+'Расчет NPV'!$C$12)^5</f>
        <v/>
      </c>
      <c r="M3487" s="9">
        <f>((D3487*(1+E3487)^5*(C3487-F3487)-G3487)-MAX((D3487*(1+E3487)^5*(C3487-F3487)-G3487)-B3487/6,0)*'Расчет NPV'!$C$13)/(1+'Расчет NPV'!$C$12)^6</f>
        <v/>
      </c>
      <c r="N3487" s="13">
        <f>SUM(H3487:M3487)-B3487</f>
        <v/>
      </c>
    </row>
    <row r="3488">
      <c r="A3488" t="n">
        <v>3484</v>
      </c>
      <c r="B3488" s="9">
        <f>_xlfn.BETA.INV(RAND(),'Расчет NPV'!$E$5,'Расчет NPV'!$F$5,'Расчет NPV'!$B$5,'Расчет NPV'!$D$5)</f>
        <v/>
      </c>
      <c r="C3488" s="9">
        <f>_xlfn.BETA.INV(RAND(),'Расчет NPV'!$E$6,'Расчет NPV'!$F$6,'Расчет NPV'!$B$6,'Расчет NPV'!$D$6)</f>
        <v/>
      </c>
      <c r="D3488" s="9">
        <f>_xlfn.BETA.INV(RAND(),'Расчет NPV'!$E$7,'Расчет NPV'!$F$7,'Расчет NPV'!$B$7,'Расчет NPV'!$D$7)</f>
        <v/>
      </c>
      <c r="E3488" s="5">
        <f>_xlfn.BETA.INV(RAND(),'Расчет NPV'!$E$8,'Расчет NPV'!$F$8,'Расчет NPV'!$B$8,'Расчет NPV'!$D$8)</f>
        <v/>
      </c>
      <c r="F3488" s="9">
        <f>_xlfn.BETA.INV(RAND(),'Расчет NPV'!$E$9,'Расчет NPV'!$F$9,'Расчет NPV'!$B$9,'Расчет NPV'!$D$9)</f>
        <v/>
      </c>
      <c r="G3488" s="9">
        <f>_xlfn.BETA.INV(RAND(),'Расчет NPV'!$E$10,'Расчет NPV'!$F$10,'Расчет NPV'!$B$10,'Расчет NPV'!$D$10)</f>
        <v/>
      </c>
      <c r="H3488" s="9">
        <f>((D3488*(1+E3488)^0*'Расчет NPV'!$C$14*(C3488-F3488)-G3488)-MAX((D3488*(1+E3488)^0*'Расчет NPV'!$C$14*(C3488-F3488)-G3488)-B3488/6,0)*'Расчет NPV'!$C$13)/(1+'Расчет NPV'!$C$12)^1</f>
        <v/>
      </c>
      <c r="I3488" s="9">
        <f>((D3488*(1+E3488)^1*(C3488-F3488)-G3488)-MAX((D3488*(1+E3488)^1*(C3488-F3488)-G3488)-B3488/6,0)*'Расчет NPV'!$C$13)/(1+'Расчет NPV'!$C$12)^2</f>
        <v/>
      </c>
      <c r="J3488" s="9">
        <f>((D3488*(1+E3488)^2*(C3488-F3488)-G3488)-MAX((D3488*(1+E3488)^2*(C3488-F3488)-G3488)-B3488/6,0)*'Расчет NPV'!$C$13)/(1+'Расчет NPV'!$C$12)^3</f>
        <v/>
      </c>
      <c r="K3488" s="9">
        <f>((D3488*(1+E3488)^3*(C3488-F3488)-G3488)-MAX((D3488*(1+E3488)^3*(C3488-F3488)-G3488)-B3488/6,0)*'Расчет NPV'!$C$13)/(1+'Расчет NPV'!$C$12)^4</f>
        <v/>
      </c>
      <c r="L3488" s="9">
        <f>((D3488*(1+E3488)^4*(C3488-F3488)-G3488)-MAX((D3488*(1+E3488)^4*(C3488-F3488)-G3488)-B3488/6,0)*'Расчет NPV'!$C$13)/(1+'Расчет NPV'!$C$12)^5</f>
        <v/>
      </c>
      <c r="M3488" s="9">
        <f>((D3488*(1+E3488)^5*(C3488-F3488)-G3488)-MAX((D3488*(1+E3488)^5*(C3488-F3488)-G3488)-B3488/6,0)*'Расчет NPV'!$C$13)/(1+'Расчет NPV'!$C$12)^6</f>
        <v/>
      </c>
      <c r="N3488" s="13">
        <f>SUM(H3488:M3488)-B3488</f>
        <v/>
      </c>
    </row>
    <row r="3489">
      <c r="A3489" t="n">
        <v>3485</v>
      </c>
      <c r="B3489" s="9">
        <f>_xlfn.BETA.INV(RAND(),'Расчет NPV'!$E$5,'Расчет NPV'!$F$5,'Расчет NPV'!$B$5,'Расчет NPV'!$D$5)</f>
        <v/>
      </c>
      <c r="C3489" s="9">
        <f>_xlfn.BETA.INV(RAND(),'Расчет NPV'!$E$6,'Расчет NPV'!$F$6,'Расчет NPV'!$B$6,'Расчет NPV'!$D$6)</f>
        <v/>
      </c>
      <c r="D3489" s="9">
        <f>_xlfn.BETA.INV(RAND(),'Расчет NPV'!$E$7,'Расчет NPV'!$F$7,'Расчет NPV'!$B$7,'Расчет NPV'!$D$7)</f>
        <v/>
      </c>
      <c r="E3489" s="5">
        <f>_xlfn.BETA.INV(RAND(),'Расчет NPV'!$E$8,'Расчет NPV'!$F$8,'Расчет NPV'!$B$8,'Расчет NPV'!$D$8)</f>
        <v/>
      </c>
      <c r="F3489" s="9">
        <f>_xlfn.BETA.INV(RAND(),'Расчет NPV'!$E$9,'Расчет NPV'!$F$9,'Расчет NPV'!$B$9,'Расчет NPV'!$D$9)</f>
        <v/>
      </c>
      <c r="G3489" s="9">
        <f>_xlfn.BETA.INV(RAND(),'Расчет NPV'!$E$10,'Расчет NPV'!$F$10,'Расчет NPV'!$B$10,'Расчет NPV'!$D$10)</f>
        <v/>
      </c>
      <c r="H3489" s="9">
        <f>((D3489*(1+E3489)^0*'Расчет NPV'!$C$14*(C3489-F3489)-G3489)-MAX((D3489*(1+E3489)^0*'Расчет NPV'!$C$14*(C3489-F3489)-G3489)-B3489/6,0)*'Расчет NPV'!$C$13)/(1+'Расчет NPV'!$C$12)^1</f>
        <v/>
      </c>
      <c r="I3489" s="9">
        <f>((D3489*(1+E3489)^1*(C3489-F3489)-G3489)-MAX((D3489*(1+E3489)^1*(C3489-F3489)-G3489)-B3489/6,0)*'Расчет NPV'!$C$13)/(1+'Расчет NPV'!$C$12)^2</f>
        <v/>
      </c>
      <c r="J3489" s="9">
        <f>((D3489*(1+E3489)^2*(C3489-F3489)-G3489)-MAX((D3489*(1+E3489)^2*(C3489-F3489)-G3489)-B3489/6,0)*'Расчет NPV'!$C$13)/(1+'Расчет NPV'!$C$12)^3</f>
        <v/>
      </c>
      <c r="K3489" s="9">
        <f>((D3489*(1+E3489)^3*(C3489-F3489)-G3489)-MAX((D3489*(1+E3489)^3*(C3489-F3489)-G3489)-B3489/6,0)*'Расчет NPV'!$C$13)/(1+'Расчет NPV'!$C$12)^4</f>
        <v/>
      </c>
      <c r="L3489" s="9">
        <f>((D3489*(1+E3489)^4*(C3489-F3489)-G3489)-MAX((D3489*(1+E3489)^4*(C3489-F3489)-G3489)-B3489/6,0)*'Расчет NPV'!$C$13)/(1+'Расчет NPV'!$C$12)^5</f>
        <v/>
      </c>
      <c r="M3489" s="9">
        <f>((D3489*(1+E3489)^5*(C3489-F3489)-G3489)-MAX((D3489*(1+E3489)^5*(C3489-F3489)-G3489)-B3489/6,0)*'Расчет NPV'!$C$13)/(1+'Расчет NPV'!$C$12)^6</f>
        <v/>
      </c>
      <c r="N3489" s="13">
        <f>SUM(H3489:M3489)-B3489</f>
        <v/>
      </c>
    </row>
    <row r="3490">
      <c r="A3490" t="n">
        <v>3486</v>
      </c>
      <c r="B3490" s="9">
        <f>_xlfn.BETA.INV(RAND(),'Расчет NPV'!$E$5,'Расчет NPV'!$F$5,'Расчет NPV'!$B$5,'Расчет NPV'!$D$5)</f>
        <v/>
      </c>
      <c r="C3490" s="9">
        <f>_xlfn.BETA.INV(RAND(),'Расчет NPV'!$E$6,'Расчет NPV'!$F$6,'Расчет NPV'!$B$6,'Расчет NPV'!$D$6)</f>
        <v/>
      </c>
      <c r="D3490" s="9">
        <f>_xlfn.BETA.INV(RAND(),'Расчет NPV'!$E$7,'Расчет NPV'!$F$7,'Расчет NPV'!$B$7,'Расчет NPV'!$D$7)</f>
        <v/>
      </c>
      <c r="E3490" s="5">
        <f>_xlfn.BETA.INV(RAND(),'Расчет NPV'!$E$8,'Расчет NPV'!$F$8,'Расчет NPV'!$B$8,'Расчет NPV'!$D$8)</f>
        <v/>
      </c>
      <c r="F3490" s="9">
        <f>_xlfn.BETA.INV(RAND(),'Расчет NPV'!$E$9,'Расчет NPV'!$F$9,'Расчет NPV'!$B$9,'Расчет NPV'!$D$9)</f>
        <v/>
      </c>
      <c r="G3490" s="9">
        <f>_xlfn.BETA.INV(RAND(),'Расчет NPV'!$E$10,'Расчет NPV'!$F$10,'Расчет NPV'!$B$10,'Расчет NPV'!$D$10)</f>
        <v/>
      </c>
      <c r="H3490" s="9">
        <f>((D3490*(1+E3490)^0*'Расчет NPV'!$C$14*(C3490-F3490)-G3490)-MAX((D3490*(1+E3490)^0*'Расчет NPV'!$C$14*(C3490-F3490)-G3490)-B3490/6,0)*'Расчет NPV'!$C$13)/(1+'Расчет NPV'!$C$12)^1</f>
        <v/>
      </c>
      <c r="I3490" s="9">
        <f>((D3490*(1+E3490)^1*(C3490-F3490)-G3490)-MAX((D3490*(1+E3490)^1*(C3490-F3490)-G3490)-B3490/6,0)*'Расчет NPV'!$C$13)/(1+'Расчет NPV'!$C$12)^2</f>
        <v/>
      </c>
      <c r="J3490" s="9">
        <f>((D3490*(1+E3490)^2*(C3490-F3490)-G3490)-MAX((D3490*(1+E3490)^2*(C3490-F3490)-G3490)-B3490/6,0)*'Расчет NPV'!$C$13)/(1+'Расчет NPV'!$C$12)^3</f>
        <v/>
      </c>
      <c r="K3490" s="9">
        <f>((D3490*(1+E3490)^3*(C3490-F3490)-G3490)-MAX((D3490*(1+E3490)^3*(C3490-F3490)-G3490)-B3490/6,0)*'Расчет NPV'!$C$13)/(1+'Расчет NPV'!$C$12)^4</f>
        <v/>
      </c>
      <c r="L3490" s="9">
        <f>((D3490*(1+E3490)^4*(C3490-F3490)-G3490)-MAX((D3490*(1+E3490)^4*(C3490-F3490)-G3490)-B3490/6,0)*'Расчет NPV'!$C$13)/(1+'Расчет NPV'!$C$12)^5</f>
        <v/>
      </c>
      <c r="M3490" s="9">
        <f>((D3490*(1+E3490)^5*(C3490-F3490)-G3490)-MAX((D3490*(1+E3490)^5*(C3490-F3490)-G3490)-B3490/6,0)*'Расчет NPV'!$C$13)/(1+'Расчет NPV'!$C$12)^6</f>
        <v/>
      </c>
      <c r="N3490" s="13">
        <f>SUM(H3490:M3490)-B3490</f>
        <v/>
      </c>
    </row>
    <row r="3491">
      <c r="A3491" t="n">
        <v>3487</v>
      </c>
      <c r="B3491" s="9">
        <f>_xlfn.BETA.INV(RAND(),'Расчет NPV'!$E$5,'Расчет NPV'!$F$5,'Расчет NPV'!$B$5,'Расчет NPV'!$D$5)</f>
        <v/>
      </c>
      <c r="C3491" s="9">
        <f>_xlfn.BETA.INV(RAND(),'Расчет NPV'!$E$6,'Расчет NPV'!$F$6,'Расчет NPV'!$B$6,'Расчет NPV'!$D$6)</f>
        <v/>
      </c>
      <c r="D3491" s="9">
        <f>_xlfn.BETA.INV(RAND(),'Расчет NPV'!$E$7,'Расчет NPV'!$F$7,'Расчет NPV'!$B$7,'Расчет NPV'!$D$7)</f>
        <v/>
      </c>
      <c r="E3491" s="5">
        <f>_xlfn.BETA.INV(RAND(),'Расчет NPV'!$E$8,'Расчет NPV'!$F$8,'Расчет NPV'!$B$8,'Расчет NPV'!$D$8)</f>
        <v/>
      </c>
      <c r="F3491" s="9">
        <f>_xlfn.BETA.INV(RAND(),'Расчет NPV'!$E$9,'Расчет NPV'!$F$9,'Расчет NPV'!$B$9,'Расчет NPV'!$D$9)</f>
        <v/>
      </c>
      <c r="G3491" s="9">
        <f>_xlfn.BETA.INV(RAND(),'Расчет NPV'!$E$10,'Расчет NPV'!$F$10,'Расчет NPV'!$B$10,'Расчет NPV'!$D$10)</f>
        <v/>
      </c>
      <c r="H3491" s="9">
        <f>((D3491*(1+E3491)^0*'Расчет NPV'!$C$14*(C3491-F3491)-G3491)-MAX((D3491*(1+E3491)^0*'Расчет NPV'!$C$14*(C3491-F3491)-G3491)-B3491/6,0)*'Расчет NPV'!$C$13)/(1+'Расчет NPV'!$C$12)^1</f>
        <v/>
      </c>
      <c r="I3491" s="9">
        <f>((D3491*(1+E3491)^1*(C3491-F3491)-G3491)-MAX((D3491*(1+E3491)^1*(C3491-F3491)-G3491)-B3491/6,0)*'Расчет NPV'!$C$13)/(1+'Расчет NPV'!$C$12)^2</f>
        <v/>
      </c>
      <c r="J3491" s="9">
        <f>((D3491*(1+E3491)^2*(C3491-F3491)-G3491)-MAX((D3491*(1+E3491)^2*(C3491-F3491)-G3491)-B3491/6,0)*'Расчет NPV'!$C$13)/(1+'Расчет NPV'!$C$12)^3</f>
        <v/>
      </c>
      <c r="K3491" s="9">
        <f>((D3491*(1+E3491)^3*(C3491-F3491)-G3491)-MAX((D3491*(1+E3491)^3*(C3491-F3491)-G3491)-B3491/6,0)*'Расчет NPV'!$C$13)/(1+'Расчет NPV'!$C$12)^4</f>
        <v/>
      </c>
      <c r="L3491" s="9">
        <f>((D3491*(1+E3491)^4*(C3491-F3491)-G3491)-MAX((D3491*(1+E3491)^4*(C3491-F3491)-G3491)-B3491/6,0)*'Расчет NPV'!$C$13)/(1+'Расчет NPV'!$C$12)^5</f>
        <v/>
      </c>
      <c r="M3491" s="9">
        <f>((D3491*(1+E3491)^5*(C3491-F3491)-G3491)-MAX((D3491*(1+E3491)^5*(C3491-F3491)-G3491)-B3491/6,0)*'Расчет NPV'!$C$13)/(1+'Расчет NPV'!$C$12)^6</f>
        <v/>
      </c>
      <c r="N3491" s="13">
        <f>SUM(H3491:M3491)-B3491</f>
        <v/>
      </c>
    </row>
    <row r="3492">
      <c r="A3492" t="n">
        <v>3488</v>
      </c>
      <c r="B3492" s="9">
        <f>_xlfn.BETA.INV(RAND(),'Расчет NPV'!$E$5,'Расчет NPV'!$F$5,'Расчет NPV'!$B$5,'Расчет NPV'!$D$5)</f>
        <v/>
      </c>
      <c r="C3492" s="9">
        <f>_xlfn.BETA.INV(RAND(),'Расчет NPV'!$E$6,'Расчет NPV'!$F$6,'Расчет NPV'!$B$6,'Расчет NPV'!$D$6)</f>
        <v/>
      </c>
      <c r="D3492" s="9">
        <f>_xlfn.BETA.INV(RAND(),'Расчет NPV'!$E$7,'Расчет NPV'!$F$7,'Расчет NPV'!$B$7,'Расчет NPV'!$D$7)</f>
        <v/>
      </c>
      <c r="E3492" s="5">
        <f>_xlfn.BETA.INV(RAND(),'Расчет NPV'!$E$8,'Расчет NPV'!$F$8,'Расчет NPV'!$B$8,'Расчет NPV'!$D$8)</f>
        <v/>
      </c>
      <c r="F3492" s="9">
        <f>_xlfn.BETA.INV(RAND(),'Расчет NPV'!$E$9,'Расчет NPV'!$F$9,'Расчет NPV'!$B$9,'Расчет NPV'!$D$9)</f>
        <v/>
      </c>
      <c r="G3492" s="9">
        <f>_xlfn.BETA.INV(RAND(),'Расчет NPV'!$E$10,'Расчет NPV'!$F$10,'Расчет NPV'!$B$10,'Расчет NPV'!$D$10)</f>
        <v/>
      </c>
      <c r="H3492" s="9">
        <f>((D3492*(1+E3492)^0*'Расчет NPV'!$C$14*(C3492-F3492)-G3492)-MAX((D3492*(1+E3492)^0*'Расчет NPV'!$C$14*(C3492-F3492)-G3492)-B3492/6,0)*'Расчет NPV'!$C$13)/(1+'Расчет NPV'!$C$12)^1</f>
        <v/>
      </c>
      <c r="I3492" s="9">
        <f>((D3492*(1+E3492)^1*(C3492-F3492)-G3492)-MAX((D3492*(1+E3492)^1*(C3492-F3492)-G3492)-B3492/6,0)*'Расчет NPV'!$C$13)/(1+'Расчет NPV'!$C$12)^2</f>
        <v/>
      </c>
      <c r="J3492" s="9">
        <f>((D3492*(1+E3492)^2*(C3492-F3492)-G3492)-MAX((D3492*(1+E3492)^2*(C3492-F3492)-G3492)-B3492/6,0)*'Расчет NPV'!$C$13)/(1+'Расчет NPV'!$C$12)^3</f>
        <v/>
      </c>
      <c r="K3492" s="9">
        <f>((D3492*(1+E3492)^3*(C3492-F3492)-G3492)-MAX((D3492*(1+E3492)^3*(C3492-F3492)-G3492)-B3492/6,0)*'Расчет NPV'!$C$13)/(1+'Расчет NPV'!$C$12)^4</f>
        <v/>
      </c>
      <c r="L3492" s="9">
        <f>((D3492*(1+E3492)^4*(C3492-F3492)-G3492)-MAX((D3492*(1+E3492)^4*(C3492-F3492)-G3492)-B3492/6,0)*'Расчет NPV'!$C$13)/(1+'Расчет NPV'!$C$12)^5</f>
        <v/>
      </c>
      <c r="M3492" s="9">
        <f>((D3492*(1+E3492)^5*(C3492-F3492)-G3492)-MAX((D3492*(1+E3492)^5*(C3492-F3492)-G3492)-B3492/6,0)*'Расчет NPV'!$C$13)/(1+'Расчет NPV'!$C$12)^6</f>
        <v/>
      </c>
      <c r="N3492" s="13">
        <f>SUM(H3492:M3492)-B3492</f>
        <v/>
      </c>
    </row>
    <row r="3493">
      <c r="A3493" t="n">
        <v>3489</v>
      </c>
      <c r="B3493" s="9">
        <f>_xlfn.BETA.INV(RAND(),'Расчет NPV'!$E$5,'Расчет NPV'!$F$5,'Расчет NPV'!$B$5,'Расчет NPV'!$D$5)</f>
        <v/>
      </c>
      <c r="C3493" s="9">
        <f>_xlfn.BETA.INV(RAND(),'Расчет NPV'!$E$6,'Расчет NPV'!$F$6,'Расчет NPV'!$B$6,'Расчет NPV'!$D$6)</f>
        <v/>
      </c>
      <c r="D3493" s="9">
        <f>_xlfn.BETA.INV(RAND(),'Расчет NPV'!$E$7,'Расчет NPV'!$F$7,'Расчет NPV'!$B$7,'Расчет NPV'!$D$7)</f>
        <v/>
      </c>
      <c r="E3493" s="5">
        <f>_xlfn.BETA.INV(RAND(),'Расчет NPV'!$E$8,'Расчет NPV'!$F$8,'Расчет NPV'!$B$8,'Расчет NPV'!$D$8)</f>
        <v/>
      </c>
      <c r="F3493" s="9">
        <f>_xlfn.BETA.INV(RAND(),'Расчет NPV'!$E$9,'Расчет NPV'!$F$9,'Расчет NPV'!$B$9,'Расчет NPV'!$D$9)</f>
        <v/>
      </c>
      <c r="G3493" s="9">
        <f>_xlfn.BETA.INV(RAND(),'Расчет NPV'!$E$10,'Расчет NPV'!$F$10,'Расчет NPV'!$B$10,'Расчет NPV'!$D$10)</f>
        <v/>
      </c>
      <c r="H3493" s="9">
        <f>((D3493*(1+E3493)^0*'Расчет NPV'!$C$14*(C3493-F3493)-G3493)-MAX((D3493*(1+E3493)^0*'Расчет NPV'!$C$14*(C3493-F3493)-G3493)-B3493/6,0)*'Расчет NPV'!$C$13)/(1+'Расчет NPV'!$C$12)^1</f>
        <v/>
      </c>
      <c r="I3493" s="9">
        <f>((D3493*(1+E3493)^1*(C3493-F3493)-G3493)-MAX((D3493*(1+E3493)^1*(C3493-F3493)-G3493)-B3493/6,0)*'Расчет NPV'!$C$13)/(1+'Расчет NPV'!$C$12)^2</f>
        <v/>
      </c>
      <c r="J3493" s="9">
        <f>((D3493*(1+E3493)^2*(C3493-F3493)-G3493)-MAX((D3493*(1+E3493)^2*(C3493-F3493)-G3493)-B3493/6,0)*'Расчет NPV'!$C$13)/(1+'Расчет NPV'!$C$12)^3</f>
        <v/>
      </c>
      <c r="K3493" s="9">
        <f>((D3493*(1+E3493)^3*(C3493-F3493)-G3493)-MAX((D3493*(1+E3493)^3*(C3493-F3493)-G3493)-B3493/6,0)*'Расчет NPV'!$C$13)/(1+'Расчет NPV'!$C$12)^4</f>
        <v/>
      </c>
      <c r="L3493" s="9">
        <f>((D3493*(1+E3493)^4*(C3493-F3493)-G3493)-MAX((D3493*(1+E3493)^4*(C3493-F3493)-G3493)-B3493/6,0)*'Расчет NPV'!$C$13)/(1+'Расчет NPV'!$C$12)^5</f>
        <v/>
      </c>
      <c r="M3493" s="9">
        <f>((D3493*(1+E3493)^5*(C3493-F3493)-G3493)-MAX((D3493*(1+E3493)^5*(C3493-F3493)-G3493)-B3493/6,0)*'Расчет NPV'!$C$13)/(1+'Расчет NPV'!$C$12)^6</f>
        <v/>
      </c>
      <c r="N3493" s="13">
        <f>SUM(H3493:M3493)-B3493</f>
        <v/>
      </c>
    </row>
    <row r="3494">
      <c r="A3494" t="n">
        <v>3490</v>
      </c>
      <c r="B3494" s="9">
        <f>_xlfn.BETA.INV(RAND(),'Расчет NPV'!$E$5,'Расчет NPV'!$F$5,'Расчет NPV'!$B$5,'Расчет NPV'!$D$5)</f>
        <v/>
      </c>
      <c r="C3494" s="9">
        <f>_xlfn.BETA.INV(RAND(),'Расчет NPV'!$E$6,'Расчет NPV'!$F$6,'Расчет NPV'!$B$6,'Расчет NPV'!$D$6)</f>
        <v/>
      </c>
      <c r="D3494" s="9">
        <f>_xlfn.BETA.INV(RAND(),'Расчет NPV'!$E$7,'Расчет NPV'!$F$7,'Расчет NPV'!$B$7,'Расчет NPV'!$D$7)</f>
        <v/>
      </c>
      <c r="E3494" s="5">
        <f>_xlfn.BETA.INV(RAND(),'Расчет NPV'!$E$8,'Расчет NPV'!$F$8,'Расчет NPV'!$B$8,'Расчет NPV'!$D$8)</f>
        <v/>
      </c>
      <c r="F3494" s="9">
        <f>_xlfn.BETA.INV(RAND(),'Расчет NPV'!$E$9,'Расчет NPV'!$F$9,'Расчет NPV'!$B$9,'Расчет NPV'!$D$9)</f>
        <v/>
      </c>
      <c r="G3494" s="9">
        <f>_xlfn.BETA.INV(RAND(),'Расчет NPV'!$E$10,'Расчет NPV'!$F$10,'Расчет NPV'!$B$10,'Расчет NPV'!$D$10)</f>
        <v/>
      </c>
      <c r="H3494" s="9">
        <f>((D3494*(1+E3494)^0*'Расчет NPV'!$C$14*(C3494-F3494)-G3494)-MAX((D3494*(1+E3494)^0*'Расчет NPV'!$C$14*(C3494-F3494)-G3494)-B3494/6,0)*'Расчет NPV'!$C$13)/(1+'Расчет NPV'!$C$12)^1</f>
        <v/>
      </c>
      <c r="I3494" s="9">
        <f>((D3494*(1+E3494)^1*(C3494-F3494)-G3494)-MAX((D3494*(1+E3494)^1*(C3494-F3494)-G3494)-B3494/6,0)*'Расчет NPV'!$C$13)/(1+'Расчет NPV'!$C$12)^2</f>
        <v/>
      </c>
      <c r="J3494" s="9">
        <f>((D3494*(1+E3494)^2*(C3494-F3494)-G3494)-MAX((D3494*(1+E3494)^2*(C3494-F3494)-G3494)-B3494/6,0)*'Расчет NPV'!$C$13)/(1+'Расчет NPV'!$C$12)^3</f>
        <v/>
      </c>
      <c r="K3494" s="9">
        <f>((D3494*(1+E3494)^3*(C3494-F3494)-G3494)-MAX((D3494*(1+E3494)^3*(C3494-F3494)-G3494)-B3494/6,0)*'Расчет NPV'!$C$13)/(1+'Расчет NPV'!$C$12)^4</f>
        <v/>
      </c>
      <c r="L3494" s="9">
        <f>((D3494*(1+E3494)^4*(C3494-F3494)-G3494)-MAX((D3494*(1+E3494)^4*(C3494-F3494)-G3494)-B3494/6,0)*'Расчет NPV'!$C$13)/(1+'Расчет NPV'!$C$12)^5</f>
        <v/>
      </c>
      <c r="M3494" s="9">
        <f>((D3494*(1+E3494)^5*(C3494-F3494)-G3494)-MAX((D3494*(1+E3494)^5*(C3494-F3494)-G3494)-B3494/6,0)*'Расчет NPV'!$C$13)/(1+'Расчет NPV'!$C$12)^6</f>
        <v/>
      </c>
      <c r="N3494" s="13">
        <f>SUM(H3494:M3494)-B3494</f>
        <v/>
      </c>
    </row>
    <row r="3495">
      <c r="A3495" t="n">
        <v>3491</v>
      </c>
      <c r="B3495" s="9">
        <f>_xlfn.BETA.INV(RAND(),'Расчет NPV'!$E$5,'Расчет NPV'!$F$5,'Расчет NPV'!$B$5,'Расчет NPV'!$D$5)</f>
        <v/>
      </c>
      <c r="C3495" s="9">
        <f>_xlfn.BETA.INV(RAND(),'Расчет NPV'!$E$6,'Расчет NPV'!$F$6,'Расчет NPV'!$B$6,'Расчет NPV'!$D$6)</f>
        <v/>
      </c>
      <c r="D3495" s="9">
        <f>_xlfn.BETA.INV(RAND(),'Расчет NPV'!$E$7,'Расчет NPV'!$F$7,'Расчет NPV'!$B$7,'Расчет NPV'!$D$7)</f>
        <v/>
      </c>
      <c r="E3495" s="5">
        <f>_xlfn.BETA.INV(RAND(),'Расчет NPV'!$E$8,'Расчет NPV'!$F$8,'Расчет NPV'!$B$8,'Расчет NPV'!$D$8)</f>
        <v/>
      </c>
      <c r="F3495" s="9">
        <f>_xlfn.BETA.INV(RAND(),'Расчет NPV'!$E$9,'Расчет NPV'!$F$9,'Расчет NPV'!$B$9,'Расчет NPV'!$D$9)</f>
        <v/>
      </c>
      <c r="G3495" s="9">
        <f>_xlfn.BETA.INV(RAND(),'Расчет NPV'!$E$10,'Расчет NPV'!$F$10,'Расчет NPV'!$B$10,'Расчет NPV'!$D$10)</f>
        <v/>
      </c>
      <c r="H3495" s="9">
        <f>((D3495*(1+E3495)^0*'Расчет NPV'!$C$14*(C3495-F3495)-G3495)-MAX((D3495*(1+E3495)^0*'Расчет NPV'!$C$14*(C3495-F3495)-G3495)-B3495/6,0)*'Расчет NPV'!$C$13)/(1+'Расчет NPV'!$C$12)^1</f>
        <v/>
      </c>
      <c r="I3495" s="9">
        <f>((D3495*(1+E3495)^1*(C3495-F3495)-G3495)-MAX((D3495*(1+E3495)^1*(C3495-F3495)-G3495)-B3495/6,0)*'Расчет NPV'!$C$13)/(1+'Расчет NPV'!$C$12)^2</f>
        <v/>
      </c>
      <c r="J3495" s="9">
        <f>((D3495*(1+E3495)^2*(C3495-F3495)-G3495)-MAX((D3495*(1+E3495)^2*(C3495-F3495)-G3495)-B3495/6,0)*'Расчет NPV'!$C$13)/(1+'Расчет NPV'!$C$12)^3</f>
        <v/>
      </c>
      <c r="K3495" s="9">
        <f>((D3495*(1+E3495)^3*(C3495-F3495)-G3495)-MAX((D3495*(1+E3495)^3*(C3495-F3495)-G3495)-B3495/6,0)*'Расчет NPV'!$C$13)/(1+'Расчет NPV'!$C$12)^4</f>
        <v/>
      </c>
      <c r="L3495" s="9">
        <f>((D3495*(1+E3495)^4*(C3495-F3495)-G3495)-MAX((D3495*(1+E3495)^4*(C3495-F3495)-G3495)-B3495/6,0)*'Расчет NPV'!$C$13)/(1+'Расчет NPV'!$C$12)^5</f>
        <v/>
      </c>
      <c r="M3495" s="9">
        <f>((D3495*(1+E3495)^5*(C3495-F3495)-G3495)-MAX((D3495*(1+E3495)^5*(C3495-F3495)-G3495)-B3495/6,0)*'Расчет NPV'!$C$13)/(1+'Расчет NPV'!$C$12)^6</f>
        <v/>
      </c>
      <c r="N3495" s="13">
        <f>SUM(H3495:M3495)-B3495</f>
        <v/>
      </c>
    </row>
    <row r="3496">
      <c r="A3496" t="n">
        <v>3492</v>
      </c>
      <c r="B3496" s="9">
        <f>_xlfn.BETA.INV(RAND(),'Расчет NPV'!$E$5,'Расчет NPV'!$F$5,'Расчет NPV'!$B$5,'Расчет NPV'!$D$5)</f>
        <v/>
      </c>
      <c r="C3496" s="9">
        <f>_xlfn.BETA.INV(RAND(),'Расчет NPV'!$E$6,'Расчет NPV'!$F$6,'Расчет NPV'!$B$6,'Расчет NPV'!$D$6)</f>
        <v/>
      </c>
      <c r="D3496" s="9">
        <f>_xlfn.BETA.INV(RAND(),'Расчет NPV'!$E$7,'Расчет NPV'!$F$7,'Расчет NPV'!$B$7,'Расчет NPV'!$D$7)</f>
        <v/>
      </c>
      <c r="E3496" s="5">
        <f>_xlfn.BETA.INV(RAND(),'Расчет NPV'!$E$8,'Расчет NPV'!$F$8,'Расчет NPV'!$B$8,'Расчет NPV'!$D$8)</f>
        <v/>
      </c>
      <c r="F3496" s="9">
        <f>_xlfn.BETA.INV(RAND(),'Расчет NPV'!$E$9,'Расчет NPV'!$F$9,'Расчет NPV'!$B$9,'Расчет NPV'!$D$9)</f>
        <v/>
      </c>
      <c r="G3496" s="9">
        <f>_xlfn.BETA.INV(RAND(),'Расчет NPV'!$E$10,'Расчет NPV'!$F$10,'Расчет NPV'!$B$10,'Расчет NPV'!$D$10)</f>
        <v/>
      </c>
      <c r="H3496" s="9">
        <f>((D3496*(1+E3496)^0*'Расчет NPV'!$C$14*(C3496-F3496)-G3496)-MAX((D3496*(1+E3496)^0*'Расчет NPV'!$C$14*(C3496-F3496)-G3496)-B3496/6,0)*'Расчет NPV'!$C$13)/(1+'Расчет NPV'!$C$12)^1</f>
        <v/>
      </c>
      <c r="I3496" s="9">
        <f>((D3496*(1+E3496)^1*(C3496-F3496)-G3496)-MAX((D3496*(1+E3496)^1*(C3496-F3496)-G3496)-B3496/6,0)*'Расчет NPV'!$C$13)/(1+'Расчет NPV'!$C$12)^2</f>
        <v/>
      </c>
      <c r="J3496" s="9">
        <f>((D3496*(1+E3496)^2*(C3496-F3496)-G3496)-MAX((D3496*(1+E3496)^2*(C3496-F3496)-G3496)-B3496/6,0)*'Расчет NPV'!$C$13)/(1+'Расчет NPV'!$C$12)^3</f>
        <v/>
      </c>
      <c r="K3496" s="9">
        <f>((D3496*(1+E3496)^3*(C3496-F3496)-G3496)-MAX((D3496*(1+E3496)^3*(C3496-F3496)-G3496)-B3496/6,0)*'Расчет NPV'!$C$13)/(1+'Расчет NPV'!$C$12)^4</f>
        <v/>
      </c>
      <c r="L3496" s="9">
        <f>((D3496*(1+E3496)^4*(C3496-F3496)-G3496)-MAX((D3496*(1+E3496)^4*(C3496-F3496)-G3496)-B3496/6,0)*'Расчет NPV'!$C$13)/(1+'Расчет NPV'!$C$12)^5</f>
        <v/>
      </c>
      <c r="M3496" s="9">
        <f>((D3496*(1+E3496)^5*(C3496-F3496)-G3496)-MAX((D3496*(1+E3496)^5*(C3496-F3496)-G3496)-B3496/6,0)*'Расчет NPV'!$C$13)/(1+'Расчет NPV'!$C$12)^6</f>
        <v/>
      </c>
      <c r="N3496" s="13">
        <f>SUM(H3496:M3496)-B3496</f>
        <v/>
      </c>
    </row>
    <row r="3497">
      <c r="A3497" t="n">
        <v>3493</v>
      </c>
      <c r="B3497" s="9">
        <f>_xlfn.BETA.INV(RAND(),'Расчет NPV'!$E$5,'Расчет NPV'!$F$5,'Расчет NPV'!$B$5,'Расчет NPV'!$D$5)</f>
        <v/>
      </c>
      <c r="C3497" s="9">
        <f>_xlfn.BETA.INV(RAND(),'Расчет NPV'!$E$6,'Расчет NPV'!$F$6,'Расчет NPV'!$B$6,'Расчет NPV'!$D$6)</f>
        <v/>
      </c>
      <c r="D3497" s="9">
        <f>_xlfn.BETA.INV(RAND(),'Расчет NPV'!$E$7,'Расчет NPV'!$F$7,'Расчет NPV'!$B$7,'Расчет NPV'!$D$7)</f>
        <v/>
      </c>
      <c r="E3497" s="5">
        <f>_xlfn.BETA.INV(RAND(),'Расчет NPV'!$E$8,'Расчет NPV'!$F$8,'Расчет NPV'!$B$8,'Расчет NPV'!$D$8)</f>
        <v/>
      </c>
      <c r="F3497" s="9">
        <f>_xlfn.BETA.INV(RAND(),'Расчет NPV'!$E$9,'Расчет NPV'!$F$9,'Расчет NPV'!$B$9,'Расчет NPV'!$D$9)</f>
        <v/>
      </c>
      <c r="G3497" s="9">
        <f>_xlfn.BETA.INV(RAND(),'Расчет NPV'!$E$10,'Расчет NPV'!$F$10,'Расчет NPV'!$B$10,'Расчет NPV'!$D$10)</f>
        <v/>
      </c>
      <c r="H3497" s="9">
        <f>((D3497*(1+E3497)^0*'Расчет NPV'!$C$14*(C3497-F3497)-G3497)-MAX((D3497*(1+E3497)^0*'Расчет NPV'!$C$14*(C3497-F3497)-G3497)-B3497/6,0)*'Расчет NPV'!$C$13)/(1+'Расчет NPV'!$C$12)^1</f>
        <v/>
      </c>
      <c r="I3497" s="9">
        <f>((D3497*(1+E3497)^1*(C3497-F3497)-G3497)-MAX((D3497*(1+E3497)^1*(C3497-F3497)-G3497)-B3497/6,0)*'Расчет NPV'!$C$13)/(1+'Расчет NPV'!$C$12)^2</f>
        <v/>
      </c>
      <c r="J3497" s="9">
        <f>((D3497*(1+E3497)^2*(C3497-F3497)-G3497)-MAX((D3497*(1+E3497)^2*(C3497-F3497)-G3497)-B3497/6,0)*'Расчет NPV'!$C$13)/(1+'Расчет NPV'!$C$12)^3</f>
        <v/>
      </c>
      <c r="K3497" s="9">
        <f>((D3497*(1+E3497)^3*(C3497-F3497)-G3497)-MAX((D3497*(1+E3497)^3*(C3497-F3497)-G3497)-B3497/6,0)*'Расчет NPV'!$C$13)/(1+'Расчет NPV'!$C$12)^4</f>
        <v/>
      </c>
      <c r="L3497" s="9">
        <f>((D3497*(1+E3497)^4*(C3497-F3497)-G3497)-MAX((D3497*(1+E3497)^4*(C3497-F3497)-G3497)-B3497/6,0)*'Расчет NPV'!$C$13)/(1+'Расчет NPV'!$C$12)^5</f>
        <v/>
      </c>
      <c r="M3497" s="9">
        <f>((D3497*(1+E3497)^5*(C3497-F3497)-G3497)-MAX((D3497*(1+E3497)^5*(C3497-F3497)-G3497)-B3497/6,0)*'Расчет NPV'!$C$13)/(1+'Расчет NPV'!$C$12)^6</f>
        <v/>
      </c>
      <c r="N3497" s="13">
        <f>SUM(H3497:M3497)-B3497</f>
        <v/>
      </c>
    </row>
    <row r="3498">
      <c r="A3498" t="n">
        <v>3494</v>
      </c>
      <c r="B3498" s="9">
        <f>_xlfn.BETA.INV(RAND(),'Расчет NPV'!$E$5,'Расчет NPV'!$F$5,'Расчет NPV'!$B$5,'Расчет NPV'!$D$5)</f>
        <v/>
      </c>
      <c r="C3498" s="9">
        <f>_xlfn.BETA.INV(RAND(),'Расчет NPV'!$E$6,'Расчет NPV'!$F$6,'Расчет NPV'!$B$6,'Расчет NPV'!$D$6)</f>
        <v/>
      </c>
      <c r="D3498" s="9">
        <f>_xlfn.BETA.INV(RAND(),'Расчет NPV'!$E$7,'Расчет NPV'!$F$7,'Расчет NPV'!$B$7,'Расчет NPV'!$D$7)</f>
        <v/>
      </c>
      <c r="E3498" s="5">
        <f>_xlfn.BETA.INV(RAND(),'Расчет NPV'!$E$8,'Расчет NPV'!$F$8,'Расчет NPV'!$B$8,'Расчет NPV'!$D$8)</f>
        <v/>
      </c>
      <c r="F3498" s="9">
        <f>_xlfn.BETA.INV(RAND(),'Расчет NPV'!$E$9,'Расчет NPV'!$F$9,'Расчет NPV'!$B$9,'Расчет NPV'!$D$9)</f>
        <v/>
      </c>
      <c r="G3498" s="9">
        <f>_xlfn.BETA.INV(RAND(),'Расчет NPV'!$E$10,'Расчет NPV'!$F$10,'Расчет NPV'!$B$10,'Расчет NPV'!$D$10)</f>
        <v/>
      </c>
      <c r="H3498" s="9">
        <f>((D3498*(1+E3498)^0*'Расчет NPV'!$C$14*(C3498-F3498)-G3498)-MAX((D3498*(1+E3498)^0*'Расчет NPV'!$C$14*(C3498-F3498)-G3498)-B3498/6,0)*'Расчет NPV'!$C$13)/(1+'Расчет NPV'!$C$12)^1</f>
        <v/>
      </c>
      <c r="I3498" s="9">
        <f>((D3498*(1+E3498)^1*(C3498-F3498)-G3498)-MAX((D3498*(1+E3498)^1*(C3498-F3498)-G3498)-B3498/6,0)*'Расчет NPV'!$C$13)/(1+'Расчет NPV'!$C$12)^2</f>
        <v/>
      </c>
      <c r="J3498" s="9">
        <f>((D3498*(1+E3498)^2*(C3498-F3498)-G3498)-MAX((D3498*(1+E3498)^2*(C3498-F3498)-G3498)-B3498/6,0)*'Расчет NPV'!$C$13)/(1+'Расчет NPV'!$C$12)^3</f>
        <v/>
      </c>
      <c r="K3498" s="9">
        <f>((D3498*(1+E3498)^3*(C3498-F3498)-G3498)-MAX((D3498*(1+E3498)^3*(C3498-F3498)-G3498)-B3498/6,0)*'Расчет NPV'!$C$13)/(1+'Расчет NPV'!$C$12)^4</f>
        <v/>
      </c>
      <c r="L3498" s="9">
        <f>((D3498*(1+E3498)^4*(C3498-F3498)-G3498)-MAX((D3498*(1+E3498)^4*(C3498-F3498)-G3498)-B3498/6,0)*'Расчет NPV'!$C$13)/(1+'Расчет NPV'!$C$12)^5</f>
        <v/>
      </c>
      <c r="M3498" s="9">
        <f>((D3498*(1+E3498)^5*(C3498-F3498)-G3498)-MAX((D3498*(1+E3498)^5*(C3498-F3498)-G3498)-B3498/6,0)*'Расчет NPV'!$C$13)/(1+'Расчет NPV'!$C$12)^6</f>
        <v/>
      </c>
      <c r="N3498" s="13">
        <f>SUM(H3498:M3498)-B3498</f>
        <v/>
      </c>
    </row>
    <row r="3499">
      <c r="A3499" t="n">
        <v>3495</v>
      </c>
      <c r="B3499" s="9">
        <f>_xlfn.BETA.INV(RAND(),'Расчет NPV'!$E$5,'Расчет NPV'!$F$5,'Расчет NPV'!$B$5,'Расчет NPV'!$D$5)</f>
        <v/>
      </c>
      <c r="C3499" s="9">
        <f>_xlfn.BETA.INV(RAND(),'Расчет NPV'!$E$6,'Расчет NPV'!$F$6,'Расчет NPV'!$B$6,'Расчет NPV'!$D$6)</f>
        <v/>
      </c>
      <c r="D3499" s="9">
        <f>_xlfn.BETA.INV(RAND(),'Расчет NPV'!$E$7,'Расчет NPV'!$F$7,'Расчет NPV'!$B$7,'Расчет NPV'!$D$7)</f>
        <v/>
      </c>
      <c r="E3499" s="5">
        <f>_xlfn.BETA.INV(RAND(),'Расчет NPV'!$E$8,'Расчет NPV'!$F$8,'Расчет NPV'!$B$8,'Расчет NPV'!$D$8)</f>
        <v/>
      </c>
      <c r="F3499" s="9">
        <f>_xlfn.BETA.INV(RAND(),'Расчет NPV'!$E$9,'Расчет NPV'!$F$9,'Расчет NPV'!$B$9,'Расчет NPV'!$D$9)</f>
        <v/>
      </c>
      <c r="G3499" s="9">
        <f>_xlfn.BETA.INV(RAND(),'Расчет NPV'!$E$10,'Расчет NPV'!$F$10,'Расчет NPV'!$B$10,'Расчет NPV'!$D$10)</f>
        <v/>
      </c>
      <c r="H3499" s="9">
        <f>((D3499*(1+E3499)^0*'Расчет NPV'!$C$14*(C3499-F3499)-G3499)-MAX((D3499*(1+E3499)^0*'Расчет NPV'!$C$14*(C3499-F3499)-G3499)-B3499/6,0)*'Расчет NPV'!$C$13)/(1+'Расчет NPV'!$C$12)^1</f>
        <v/>
      </c>
      <c r="I3499" s="9">
        <f>((D3499*(1+E3499)^1*(C3499-F3499)-G3499)-MAX((D3499*(1+E3499)^1*(C3499-F3499)-G3499)-B3499/6,0)*'Расчет NPV'!$C$13)/(1+'Расчет NPV'!$C$12)^2</f>
        <v/>
      </c>
      <c r="J3499" s="9">
        <f>((D3499*(1+E3499)^2*(C3499-F3499)-G3499)-MAX((D3499*(1+E3499)^2*(C3499-F3499)-G3499)-B3499/6,0)*'Расчет NPV'!$C$13)/(1+'Расчет NPV'!$C$12)^3</f>
        <v/>
      </c>
      <c r="K3499" s="9">
        <f>((D3499*(1+E3499)^3*(C3499-F3499)-G3499)-MAX((D3499*(1+E3499)^3*(C3499-F3499)-G3499)-B3499/6,0)*'Расчет NPV'!$C$13)/(1+'Расчет NPV'!$C$12)^4</f>
        <v/>
      </c>
      <c r="L3499" s="9">
        <f>((D3499*(1+E3499)^4*(C3499-F3499)-G3499)-MAX((D3499*(1+E3499)^4*(C3499-F3499)-G3499)-B3499/6,0)*'Расчет NPV'!$C$13)/(1+'Расчет NPV'!$C$12)^5</f>
        <v/>
      </c>
      <c r="M3499" s="9">
        <f>((D3499*(1+E3499)^5*(C3499-F3499)-G3499)-MAX((D3499*(1+E3499)^5*(C3499-F3499)-G3499)-B3499/6,0)*'Расчет NPV'!$C$13)/(1+'Расчет NPV'!$C$12)^6</f>
        <v/>
      </c>
      <c r="N3499" s="13">
        <f>SUM(H3499:M3499)-B3499</f>
        <v/>
      </c>
    </row>
    <row r="3500">
      <c r="A3500" t="n">
        <v>3496</v>
      </c>
      <c r="B3500" s="9">
        <f>_xlfn.BETA.INV(RAND(),'Расчет NPV'!$E$5,'Расчет NPV'!$F$5,'Расчет NPV'!$B$5,'Расчет NPV'!$D$5)</f>
        <v/>
      </c>
      <c r="C3500" s="9">
        <f>_xlfn.BETA.INV(RAND(),'Расчет NPV'!$E$6,'Расчет NPV'!$F$6,'Расчет NPV'!$B$6,'Расчет NPV'!$D$6)</f>
        <v/>
      </c>
      <c r="D3500" s="9">
        <f>_xlfn.BETA.INV(RAND(),'Расчет NPV'!$E$7,'Расчет NPV'!$F$7,'Расчет NPV'!$B$7,'Расчет NPV'!$D$7)</f>
        <v/>
      </c>
      <c r="E3500" s="5">
        <f>_xlfn.BETA.INV(RAND(),'Расчет NPV'!$E$8,'Расчет NPV'!$F$8,'Расчет NPV'!$B$8,'Расчет NPV'!$D$8)</f>
        <v/>
      </c>
      <c r="F3500" s="9">
        <f>_xlfn.BETA.INV(RAND(),'Расчет NPV'!$E$9,'Расчет NPV'!$F$9,'Расчет NPV'!$B$9,'Расчет NPV'!$D$9)</f>
        <v/>
      </c>
      <c r="G3500" s="9">
        <f>_xlfn.BETA.INV(RAND(),'Расчет NPV'!$E$10,'Расчет NPV'!$F$10,'Расчет NPV'!$B$10,'Расчет NPV'!$D$10)</f>
        <v/>
      </c>
      <c r="H3500" s="9">
        <f>((D3500*(1+E3500)^0*'Расчет NPV'!$C$14*(C3500-F3500)-G3500)-MAX((D3500*(1+E3500)^0*'Расчет NPV'!$C$14*(C3500-F3500)-G3500)-B3500/6,0)*'Расчет NPV'!$C$13)/(1+'Расчет NPV'!$C$12)^1</f>
        <v/>
      </c>
      <c r="I3500" s="9">
        <f>((D3500*(1+E3500)^1*(C3500-F3500)-G3500)-MAX((D3500*(1+E3500)^1*(C3500-F3500)-G3500)-B3500/6,0)*'Расчет NPV'!$C$13)/(1+'Расчет NPV'!$C$12)^2</f>
        <v/>
      </c>
      <c r="J3500" s="9">
        <f>((D3500*(1+E3500)^2*(C3500-F3500)-G3500)-MAX((D3500*(1+E3500)^2*(C3500-F3500)-G3500)-B3500/6,0)*'Расчет NPV'!$C$13)/(1+'Расчет NPV'!$C$12)^3</f>
        <v/>
      </c>
      <c r="K3500" s="9">
        <f>((D3500*(1+E3500)^3*(C3500-F3500)-G3500)-MAX((D3500*(1+E3500)^3*(C3500-F3500)-G3500)-B3500/6,0)*'Расчет NPV'!$C$13)/(1+'Расчет NPV'!$C$12)^4</f>
        <v/>
      </c>
      <c r="L3500" s="9">
        <f>((D3500*(1+E3500)^4*(C3500-F3500)-G3500)-MAX((D3500*(1+E3500)^4*(C3500-F3500)-G3500)-B3500/6,0)*'Расчет NPV'!$C$13)/(1+'Расчет NPV'!$C$12)^5</f>
        <v/>
      </c>
      <c r="M3500" s="9">
        <f>((D3500*(1+E3500)^5*(C3500-F3500)-G3500)-MAX((D3500*(1+E3500)^5*(C3500-F3500)-G3500)-B3500/6,0)*'Расчет NPV'!$C$13)/(1+'Расчет NPV'!$C$12)^6</f>
        <v/>
      </c>
      <c r="N3500" s="13">
        <f>SUM(H3500:M3500)-B3500</f>
        <v/>
      </c>
    </row>
    <row r="3501">
      <c r="A3501" t="n">
        <v>3497</v>
      </c>
      <c r="B3501" s="9">
        <f>_xlfn.BETA.INV(RAND(),'Расчет NPV'!$E$5,'Расчет NPV'!$F$5,'Расчет NPV'!$B$5,'Расчет NPV'!$D$5)</f>
        <v/>
      </c>
      <c r="C3501" s="9">
        <f>_xlfn.BETA.INV(RAND(),'Расчет NPV'!$E$6,'Расчет NPV'!$F$6,'Расчет NPV'!$B$6,'Расчет NPV'!$D$6)</f>
        <v/>
      </c>
      <c r="D3501" s="9">
        <f>_xlfn.BETA.INV(RAND(),'Расчет NPV'!$E$7,'Расчет NPV'!$F$7,'Расчет NPV'!$B$7,'Расчет NPV'!$D$7)</f>
        <v/>
      </c>
      <c r="E3501" s="5">
        <f>_xlfn.BETA.INV(RAND(),'Расчет NPV'!$E$8,'Расчет NPV'!$F$8,'Расчет NPV'!$B$8,'Расчет NPV'!$D$8)</f>
        <v/>
      </c>
      <c r="F3501" s="9">
        <f>_xlfn.BETA.INV(RAND(),'Расчет NPV'!$E$9,'Расчет NPV'!$F$9,'Расчет NPV'!$B$9,'Расчет NPV'!$D$9)</f>
        <v/>
      </c>
      <c r="G3501" s="9">
        <f>_xlfn.BETA.INV(RAND(),'Расчет NPV'!$E$10,'Расчет NPV'!$F$10,'Расчет NPV'!$B$10,'Расчет NPV'!$D$10)</f>
        <v/>
      </c>
      <c r="H3501" s="9">
        <f>((D3501*(1+E3501)^0*'Расчет NPV'!$C$14*(C3501-F3501)-G3501)-MAX((D3501*(1+E3501)^0*'Расчет NPV'!$C$14*(C3501-F3501)-G3501)-B3501/6,0)*'Расчет NPV'!$C$13)/(1+'Расчет NPV'!$C$12)^1</f>
        <v/>
      </c>
      <c r="I3501" s="9">
        <f>((D3501*(1+E3501)^1*(C3501-F3501)-G3501)-MAX((D3501*(1+E3501)^1*(C3501-F3501)-G3501)-B3501/6,0)*'Расчет NPV'!$C$13)/(1+'Расчет NPV'!$C$12)^2</f>
        <v/>
      </c>
      <c r="J3501" s="9">
        <f>((D3501*(1+E3501)^2*(C3501-F3501)-G3501)-MAX((D3501*(1+E3501)^2*(C3501-F3501)-G3501)-B3501/6,0)*'Расчет NPV'!$C$13)/(1+'Расчет NPV'!$C$12)^3</f>
        <v/>
      </c>
      <c r="K3501" s="9">
        <f>((D3501*(1+E3501)^3*(C3501-F3501)-G3501)-MAX((D3501*(1+E3501)^3*(C3501-F3501)-G3501)-B3501/6,0)*'Расчет NPV'!$C$13)/(1+'Расчет NPV'!$C$12)^4</f>
        <v/>
      </c>
      <c r="L3501" s="9">
        <f>((D3501*(1+E3501)^4*(C3501-F3501)-G3501)-MAX((D3501*(1+E3501)^4*(C3501-F3501)-G3501)-B3501/6,0)*'Расчет NPV'!$C$13)/(1+'Расчет NPV'!$C$12)^5</f>
        <v/>
      </c>
      <c r="M3501" s="9">
        <f>((D3501*(1+E3501)^5*(C3501-F3501)-G3501)-MAX((D3501*(1+E3501)^5*(C3501-F3501)-G3501)-B3501/6,0)*'Расчет NPV'!$C$13)/(1+'Расчет NPV'!$C$12)^6</f>
        <v/>
      </c>
      <c r="N3501" s="13">
        <f>SUM(H3501:M3501)-B3501</f>
        <v/>
      </c>
    </row>
    <row r="3502">
      <c r="A3502" t="n">
        <v>3498</v>
      </c>
      <c r="B3502" s="9">
        <f>_xlfn.BETA.INV(RAND(),'Расчет NPV'!$E$5,'Расчет NPV'!$F$5,'Расчет NPV'!$B$5,'Расчет NPV'!$D$5)</f>
        <v/>
      </c>
      <c r="C3502" s="9">
        <f>_xlfn.BETA.INV(RAND(),'Расчет NPV'!$E$6,'Расчет NPV'!$F$6,'Расчет NPV'!$B$6,'Расчет NPV'!$D$6)</f>
        <v/>
      </c>
      <c r="D3502" s="9">
        <f>_xlfn.BETA.INV(RAND(),'Расчет NPV'!$E$7,'Расчет NPV'!$F$7,'Расчет NPV'!$B$7,'Расчет NPV'!$D$7)</f>
        <v/>
      </c>
      <c r="E3502" s="5">
        <f>_xlfn.BETA.INV(RAND(),'Расчет NPV'!$E$8,'Расчет NPV'!$F$8,'Расчет NPV'!$B$8,'Расчет NPV'!$D$8)</f>
        <v/>
      </c>
      <c r="F3502" s="9">
        <f>_xlfn.BETA.INV(RAND(),'Расчет NPV'!$E$9,'Расчет NPV'!$F$9,'Расчет NPV'!$B$9,'Расчет NPV'!$D$9)</f>
        <v/>
      </c>
      <c r="G3502" s="9">
        <f>_xlfn.BETA.INV(RAND(),'Расчет NPV'!$E$10,'Расчет NPV'!$F$10,'Расчет NPV'!$B$10,'Расчет NPV'!$D$10)</f>
        <v/>
      </c>
      <c r="H3502" s="9">
        <f>((D3502*(1+E3502)^0*'Расчет NPV'!$C$14*(C3502-F3502)-G3502)-MAX((D3502*(1+E3502)^0*'Расчет NPV'!$C$14*(C3502-F3502)-G3502)-B3502/6,0)*'Расчет NPV'!$C$13)/(1+'Расчет NPV'!$C$12)^1</f>
        <v/>
      </c>
      <c r="I3502" s="9">
        <f>((D3502*(1+E3502)^1*(C3502-F3502)-G3502)-MAX((D3502*(1+E3502)^1*(C3502-F3502)-G3502)-B3502/6,0)*'Расчет NPV'!$C$13)/(1+'Расчет NPV'!$C$12)^2</f>
        <v/>
      </c>
      <c r="J3502" s="9">
        <f>((D3502*(1+E3502)^2*(C3502-F3502)-G3502)-MAX((D3502*(1+E3502)^2*(C3502-F3502)-G3502)-B3502/6,0)*'Расчет NPV'!$C$13)/(1+'Расчет NPV'!$C$12)^3</f>
        <v/>
      </c>
      <c r="K3502" s="9">
        <f>((D3502*(1+E3502)^3*(C3502-F3502)-G3502)-MAX((D3502*(1+E3502)^3*(C3502-F3502)-G3502)-B3502/6,0)*'Расчет NPV'!$C$13)/(1+'Расчет NPV'!$C$12)^4</f>
        <v/>
      </c>
      <c r="L3502" s="9">
        <f>((D3502*(1+E3502)^4*(C3502-F3502)-G3502)-MAX((D3502*(1+E3502)^4*(C3502-F3502)-G3502)-B3502/6,0)*'Расчет NPV'!$C$13)/(1+'Расчет NPV'!$C$12)^5</f>
        <v/>
      </c>
      <c r="M3502" s="9">
        <f>((D3502*(1+E3502)^5*(C3502-F3502)-G3502)-MAX((D3502*(1+E3502)^5*(C3502-F3502)-G3502)-B3502/6,0)*'Расчет NPV'!$C$13)/(1+'Расчет NPV'!$C$12)^6</f>
        <v/>
      </c>
      <c r="N3502" s="13">
        <f>SUM(H3502:M3502)-B3502</f>
        <v/>
      </c>
    </row>
    <row r="3503">
      <c r="A3503" t="n">
        <v>3499</v>
      </c>
      <c r="B3503" s="9">
        <f>_xlfn.BETA.INV(RAND(),'Расчет NPV'!$E$5,'Расчет NPV'!$F$5,'Расчет NPV'!$B$5,'Расчет NPV'!$D$5)</f>
        <v/>
      </c>
      <c r="C3503" s="9">
        <f>_xlfn.BETA.INV(RAND(),'Расчет NPV'!$E$6,'Расчет NPV'!$F$6,'Расчет NPV'!$B$6,'Расчет NPV'!$D$6)</f>
        <v/>
      </c>
      <c r="D3503" s="9">
        <f>_xlfn.BETA.INV(RAND(),'Расчет NPV'!$E$7,'Расчет NPV'!$F$7,'Расчет NPV'!$B$7,'Расчет NPV'!$D$7)</f>
        <v/>
      </c>
      <c r="E3503" s="5">
        <f>_xlfn.BETA.INV(RAND(),'Расчет NPV'!$E$8,'Расчет NPV'!$F$8,'Расчет NPV'!$B$8,'Расчет NPV'!$D$8)</f>
        <v/>
      </c>
      <c r="F3503" s="9">
        <f>_xlfn.BETA.INV(RAND(),'Расчет NPV'!$E$9,'Расчет NPV'!$F$9,'Расчет NPV'!$B$9,'Расчет NPV'!$D$9)</f>
        <v/>
      </c>
      <c r="G3503" s="9">
        <f>_xlfn.BETA.INV(RAND(),'Расчет NPV'!$E$10,'Расчет NPV'!$F$10,'Расчет NPV'!$B$10,'Расчет NPV'!$D$10)</f>
        <v/>
      </c>
      <c r="H3503" s="9">
        <f>((D3503*(1+E3503)^0*'Расчет NPV'!$C$14*(C3503-F3503)-G3503)-MAX((D3503*(1+E3503)^0*'Расчет NPV'!$C$14*(C3503-F3503)-G3503)-B3503/6,0)*'Расчет NPV'!$C$13)/(1+'Расчет NPV'!$C$12)^1</f>
        <v/>
      </c>
      <c r="I3503" s="9">
        <f>((D3503*(1+E3503)^1*(C3503-F3503)-G3503)-MAX((D3503*(1+E3503)^1*(C3503-F3503)-G3503)-B3503/6,0)*'Расчет NPV'!$C$13)/(1+'Расчет NPV'!$C$12)^2</f>
        <v/>
      </c>
      <c r="J3503" s="9">
        <f>((D3503*(1+E3503)^2*(C3503-F3503)-G3503)-MAX((D3503*(1+E3503)^2*(C3503-F3503)-G3503)-B3503/6,0)*'Расчет NPV'!$C$13)/(1+'Расчет NPV'!$C$12)^3</f>
        <v/>
      </c>
      <c r="K3503" s="9">
        <f>((D3503*(1+E3503)^3*(C3503-F3503)-G3503)-MAX((D3503*(1+E3503)^3*(C3503-F3503)-G3503)-B3503/6,0)*'Расчет NPV'!$C$13)/(1+'Расчет NPV'!$C$12)^4</f>
        <v/>
      </c>
      <c r="L3503" s="9">
        <f>((D3503*(1+E3503)^4*(C3503-F3503)-G3503)-MAX((D3503*(1+E3503)^4*(C3503-F3503)-G3503)-B3503/6,0)*'Расчет NPV'!$C$13)/(1+'Расчет NPV'!$C$12)^5</f>
        <v/>
      </c>
      <c r="M3503" s="9">
        <f>((D3503*(1+E3503)^5*(C3503-F3503)-G3503)-MAX((D3503*(1+E3503)^5*(C3503-F3503)-G3503)-B3503/6,0)*'Расчет NPV'!$C$13)/(1+'Расчет NPV'!$C$12)^6</f>
        <v/>
      </c>
      <c r="N3503" s="13">
        <f>SUM(H3503:M3503)-B3503</f>
        <v/>
      </c>
    </row>
    <row r="3504">
      <c r="A3504" t="n">
        <v>3500</v>
      </c>
      <c r="B3504" s="9">
        <f>_xlfn.BETA.INV(RAND(),'Расчет NPV'!$E$5,'Расчет NPV'!$F$5,'Расчет NPV'!$B$5,'Расчет NPV'!$D$5)</f>
        <v/>
      </c>
      <c r="C3504" s="9">
        <f>_xlfn.BETA.INV(RAND(),'Расчет NPV'!$E$6,'Расчет NPV'!$F$6,'Расчет NPV'!$B$6,'Расчет NPV'!$D$6)</f>
        <v/>
      </c>
      <c r="D3504" s="9">
        <f>_xlfn.BETA.INV(RAND(),'Расчет NPV'!$E$7,'Расчет NPV'!$F$7,'Расчет NPV'!$B$7,'Расчет NPV'!$D$7)</f>
        <v/>
      </c>
      <c r="E3504" s="5">
        <f>_xlfn.BETA.INV(RAND(),'Расчет NPV'!$E$8,'Расчет NPV'!$F$8,'Расчет NPV'!$B$8,'Расчет NPV'!$D$8)</f>
        <v/>
      </c>
      <c r="F3504" s="9">
        <f>_xlfn.BETA.INV(RAND(),'Расчет NPV'!$E$9,'Расчет NPV'!$F$9,'Расчет NPV'!$B$9,'Расчет NPV'!$D$9)</f>
        <v/>
      </c>
      <c r="G3504" s="9">
        <f>_xlfn.BETA.INV(RAND(),'Расчет NPV'!$E$10,'Расчет NPV'!$F$10,'Расчет NPV'!$B$10,'Расчет NPV'!$D$10)</f>
        <v/>
      </c>
      <c r="H3504" s="9">
        <f>((D3504*(1+E3504)^0*'Расчет NPV'!$C$14*(C3504-F3504)-G3504)-MAX((D3504*(1+E3504)^0*'Расчет NPV'!$C$14*(C3504-F3504)-G3504)-B3504/6,0)*'Расчет NPV'!$C$13)/(1+'Расчет NPV'!$C$12)^1</f>
        <v/>
      </c>
      <c r="I3504" s="9">
        <f>((D3504*(1+E3504)^1*(C3504-F3504)-G3504)-MAX((D3504*(1+E3504)^1*(C3504-F3504)-G3504)-B3504/6,0)*'Расчет NPV'!$C$13)/(1+'Расчет NPV'!$C$12)^2</f>
        <v/>
      </c>
      <c r="J3504" s="9">
        <f>((D3504*(1+E3504)^2*(C3504-F3504)-G3504)-MAX((D3504*(1+E3504)^2*(C3504-F3504)-G3504)-B3504/6,0)*'Расчет NPV'!$C$13)/(1+'Расчет NPV'!$C$12)^3</f>
        <v/>
      </c>
      <c r="K3504" s="9">
        <f>((D3504*(1+E3504)^3*(C3504-F3504)-G3504)-MAX((D3504*(1+E3504)^3*(C3504-F3504)-G3504)-B3504/6,0)*'Расчет NPV'!$C$13)/(1+'Расчет NPV'!$C$12)^4</f>
        <v/>
      </c>
      <c r="L3504" s="9">
        <f>((D3504*(1+E3504)^4*(C3504-F3504)-G3504)-MAX((D3504*(1+E3504)^4*(C3504-F3504)-G3504)-B3504/6,0)*'Расчет NPV'!$C$13)/(1+'Расчет NPV'!$C$12)^5</f>
        <v/>
      </c>
      <c r="M3504" s="9">
        <f>((D3504*(1+E3504)^5*(C3504-F3504)-G3504)-MAX((D3504*(1+E3504)^5*(C3504-F3504)-G3504)-B3504/6,0)*'Расчет NPV'!$C$13)/(1+'Расчет NPV'!$C$12)^6</f>
        <v/>
      </c>
      <c r="N3504" s="13">
        <f>SUM(H3504:M3504)-B3504</f>
        <v/>
      </c>
    </row>
    <row r="3505">
      <c r="A3505" t="n">
        <v>3501</v>
      </c>
      <c r="B3505" s="9">
        <f>_xlfn.BETA.INV(RAND(),'Расчет NPV'!$E$5,'Расчет NPV'!$F$5,'Расчет NPV'!$B$5,'Расчет NPV'!$D$5)</f>
        <v/>
      </c>
      <c r="C3505" s="9">
        <f>_xlfn.BETA.INV(RAND(),'Расчет NPV'!$E$6,'Расчет NPV'!$F$6,'Расчет NPV'!$B$6,'Расчет NPV'!$D$6)</f>
        <v/>
      </c>
      <c r="D3505" s="9">
        <f>_xlfn.BETA.INV(RAND(),'Расчет NPV'!$E$7,'Расчет NPV'!$F$7,'Расчет NPV'!$B$7,'Расчет NPV'!$D$7)</f>
        <v/>
      </c>
      <c r="E3505" s="5">
        <f>_xlfn.BETA.INV(RAND(),'Расчет NPV'!$E$8,'Расчет NPV'!$F$8,'Расчет NPV'!$B$8,'Расчет NPV'!$D$8)</f>
        <v/>
      </c>
      <c r="F3505" s="9">
        <f>_xlfn.BETA.INV(RAND(),'Расчет NPV'!$E$9,'Расчет NPV'!$F$9,'Расчет NPV'!$B$9,'Расчет NPV'!$D$9)</f>
        <v/>
      </c>
      <c r="G3505" s="9">
        <f>_xlfn.BETA.INV(RAND(),'Расчет NPV'!$E$10,'Расчет NPV'!$F$10,'Расчет NPV'!$B$10,'Расчет NPV'!$D$10)</f>
        <v/>
      </c>
      <c r="H3505" s="9">
        <f>((D3505*(1+E3505)^0*'Расчет NPV'!$C$14*(C3505-F3505)-G3505)-MAX((D3505*(1+E3505)^0*'Расчет NPV'!$C$14*(C3505-F3505)-G3505)-B3505/6,0)*'Расчет NPV'!$C$13)/(1+'Расчет NPV'!$C$12)^1</f>
        <v/>
      </c>
      <c r="I3505" s="9">
        <f>((D3505*(1+E3505)^1*(C3505-F3505)-G3505)-MAX((D3505*(1+E3505)^1*(C3505-F3505)-G3505)-B3505/6,0)*'Расчет NPV'!$C$13)/(1+'Расчет NPV'!$C$12)^2</f>
        <v/>
      </c>
      <c r="J3505" s="9">
        <f>((D3505*(1+E3505)^2*(C3505-F3505)-G3505)-MAX((D3505*(1+E3505)^2*(C3505-F3505)-G3505)-B3505/6,0)*'Расчет NPV'!$C$13)/(1+'Расчет NPV'!$C$12)^3</f>
        <v/>
      </c>
      <c r="K3505" s="9">
        <f>((D3505*(1+E3505)^3*(C3505-F3505)-G3505)-MAX((D3505*(1+E3505)^3*(C3505-F3505)-G3505)-B3505/6,0)*'Расчет NPV'!$C$13)/(1+'Расчет NPV'!$C$12)^4</f>
        <v/>
      </c>
      <c r="L3505" s="9">
        <f>((D3505*(1+E3505)^4*(C3505-F3505)-G3505)-MAX((D3505*(1+E3505)^4*(C3505-F3505)-G3505)-B3505/6,0)*'Расчет NPV'!$C$13)/(1+'Расчет NPV'!$C$12)^5</f>
        <v/>
      </c>
      <c r="M3505" s="9">
        <f>((D3505*(1+E3505)^5*(C3505-F3505)-G3505)-MAX((D3505*(1+E3505)^5*(C3505-F3505)-G3505)-B3505/6,0)*'Расчет NPV'!$C$13)/(1+'Расчет NPV'!$C$12)^6</f>
        <v/>
      </c>
      <c r="N3505" s="13">
        <f>SUM(H3505:M3505)-B3505</f>
        <v/>
      </c>
    </row>
    <row r="3506">
      <c r="A3506" t="n">
        <v>3502</v>
      </c>
      <c r="B3506" s="9">
        <f>_xlfn.BETA.INV(RAND(),'Расчет NPV'!$E$5,'Расчет NPV'!$F$5,'Расчет NPV'!$B$5,'Расчет NPV'!$D$5)</f>
        <v/>
      </c>
      <c r="C3506" s="9">
        <f>_xlfn.BETA.INV(RAND(),'Расчет NPV'!$E$6,'Расчет NPV'!$F$6,'Расчет NPV'!$B$6,'Расчет NPV'!$D$6)</f>
        <v/>
      </c>
      <c r="D3506" s="9">
        <f>_xlfn.BETA.INV(RAND(),'Расчет NPV'!$E$7,'Расчет NPV'!$F$7,'Расчет NPV'!$B$7,'Расчет NPV'!$D$7)</f>
        <v/>
      </c>
      <c r="E3506" s="5">
        <f>_xlfn.BETA.INV(RAND(),'Расчет NPV'!$E$8,'Расчет NPV'!$F$8,'Расчет NPV'!$B$8,'Расчет NPV'!$D$8)</f>
        <v/>
      </c>
      <c r="F3506" s="9">
        <f>_xlfn.BETA.INV(RAND(),'Расчет NPV'!$E$9,'Расчет NPV'!$F$9,'Расчет NPV'!$B$9,'Расчет NPV'!$D$9)</f>
        <v/>
      </c>
      <c r="G3506" s="9">
        <f>_xlfn.BETA.INV(RAND(),'Расчет NPV'!$E$10,'Расчет NPV'!$F$10,'Расчет NPV'!$B$10,'Расчет NPV'!$D$10)</f>
        <v/>
      </c>
      <c r="H3506" s="9">
        <f>((D3506*(1+E3506)^0*'Расчет NPV'!$C$14*(C3506-F3506)-G3506)-MAX((D3506*(1+E3506)^0*'Расчет NPV'!$C$14*(C3506-F3506)-G3506)-B3506/6,0)*'Расчет NPV'!$C$13)/(1+'Расчет NPV'!$C$12)^1</f>
        <v/>
      </c>
      <c r="I3506" s="9">
        <f>((D3506*(1+E3506)^1*(C3506-F3506)-G3506)-MAX((D3506*(1+E3506)^1*(C3506-F3506)-G3506)-B3506/6,0)*'Расчет NPV'!$C$13)/(1+'Расчет NPV'!$C$12)^2</f>
        <v/>
      </c>
      <c r="J3506" s="9">
        <f>((D3506*(1+E3506)^2*(C3506-F3506)-G3506)-MAX((D3506*(1+E3506)^2*(C3506-F3506)-G3506)-B3506/6,0)*'Расчет NPV'!$C$13)/(1+'Расчет NPV'!$C$12)^3</f>
        <v/>
      </c>
      <c r="K3506" s="9">
        <f>((D3506*(1+E3506)^3*(C3506-F3506)-G3506)-MAX((D3506*(1+E3506)^3*(C3506-F3506)-G3506)-B3506/6,0)*'Расчет NPV'!$C$13)/(1+'Расчет NPV'!$C$12)^4</f>
        <v/>
      </c>
      <c r="L3506" s="9">
        <f>((D3506*(1+E3506)^4*(C3506-F3506)-G3506)-MAX((D3506*(1+E3506)^4*(C3506-F3506)-G3506)-B3506/6,0)*'Расчет NPV'!$C$13)/(1+'Расчет NPV'!$C$12)^5</f>
        <v/>
      </c>
      <c r="M3506" s="9">
        <f>((D3506*(1+E3506)^5*(C3506-F3506)-G3506)-MAX((D3506*(1+E3506)^5*(C3506-F3506)-G3506)-B3506/6,0)*'Расчет NPV'!$C$13)/(1+'Расчет NPV'!$C$12)^6</f>
        <v/>
      </c>
      <c r="N3506" s="13">
        <f>SUM(H3506:M3506)-B3506</f>
        <v/>
      </c>
    </row>
    <row r="3507">
      <c r="A3507" t="n">
        <v>3503</v>
      </c>
      <c r="B3507" s="9">
        <f>_xlfn.BETA.INV(RAND(),'Расчет NPV'!$E$5,'Расчет NPV'!$F$5,'Расчет NPV'!$B$5,'Расчет NPV'!$D$5)</f>
        <v/>
      </c>
      <c r="C3507" s="9">
        <f>_xlfn.BETA.INV(RAND(),'Расчет NPV'!$E$6,'Расчет NPV'!$F$6,'Расчет NPV'!$B$6,'Расчет NPV'!$D$6)</f>
        <v/>
      </c>
      <c r="D3507" s="9">
        <f>_xlfn.BETA.INV(RAND(),'Расчет NPV'!$E$7,'Расчет NPV'!$F$7,'Расчет NPV'!$B$7,'Расчет NPV'!$D$7)</f>
        <v/>
      </c>
      <c r="E3507" s="5">
        <f>_xlfn.BETA.INV(RAND(),'Расчет NPV'!$E$8,'Расчет NPV'!$F$8,'Расчет NPV'!$B$8,'Расчет NPV'!$D$8)</f>
        <v/>
      </c>
      <c r="F3507" s="9">
        <f>_xlfn.BETA.INV(RAND(),'Расчет NPV'!$E$9,'Расчет NPV'!$F$9,'Расчет NPV'!$B$9,'Расчет NPV'!$D$9)</f>
        <v/>
      </c>
      <c r="G3507" s="9">
        <f>_xlfn.BETA.INV(RAND(),'Расчет NPV'!$E$10,'Расчет NPV'!$F$10,'Расчет NPV'!$B$10,'Расчет NPV'!$D$10)</f>
        <v/>
      </c>
      <c r="H3507" s="9">
        <f>((D3507*(1+E3507)^0*'Расчет NPV'!$C$14*(C3507-F3507)-G3507)-MAX((D3507*(1+E3507)^0*'Расчет NPV'!$C$14*(C3507-F3507)-G3507)-B3507/6,0)*'Расчет NPV'!$C$13)/(1+'Расчет NPV'!$C$12)^1</f>
        <v/>
      </c>
      <c r="I3507" s="9">
        <f>((D3507*(1+E3507)^1*(C3507-F3507)-G3507)-MAX((D3507*(1+E3507)^1*(C3507-F3507)-G3507)-B3507/6,0)*'Расчет NPV'!$C$13)/(1+'Расчет NPV'!$C$12)^2</f>
        <v/>
      </c>
      <c r="J3507" s="9">
        <f>((D3507*(1+E3507)^2*(C3507-F3507)-G3507)-MAX((D3507*(1+E3507)^2*(C3507-F3507)-G3507)-B3507/6,0)*'Расчет NPV'!$C$13)/(1+'Расчет NPV'!$C$12)^3</f>
        <v/>
      </c>
      <c r="K3507" s="9">
        <f>((D3507*(1+E3507)^3*(C3507-F3507)-G3507)-MAX((D3507*(1+E3507)^3*(C3507-F3507)-G3507)-B3507/6,0)*'Расчет NPV'!$C$13)/(1+'Расчет NPV'!$C$12)^4</f>
        <v/>
      </c>
      <c r="L3507" s="9">
        <f>((D3507*(1+E3507)^4*(C3507-F3507)-G3507)-MAX((D3507*(1+E3507)^4*(C3507-F3507)-G3507)-B3507/6,0)*'Расчет NPV'!$C$13)/(1+'Расчет NPV'!$C$12)^5</f>
        <v/>
      </c>
      <c r="M3507" s="9">
        <f>((D3507*(1+E3507)^5*(C3507-F3507)-G3507)-MAX((D3507*(1+E3507)^5*(C3507-F3507)-G3507)-B3507/6,0)*'Расчет NPV'!$C$13)/(1+'Расчет NPV'!$C$12)^6</f>
        <v/>
      </c>
      <c r="N3507" s="13">
        <f>SUM(H3507:M3507)-B3507</f>
        <v/>
      </c>
    </row>
    <row r="3508">
      <c r="A3508" t="n">
        <v>3504</v>
      </c>
      <c r="B3508" s="9">
        <f>_xlfn.BETA.INV(RAND(),'Расчет NPV'!$E$5,'Расчет NPV'!$F$5,'Расчет NPV'!$B$5,'Расчет NPV'!$D$5)</f>
        <v/>
      </c>
      <c r="C3508" s="9">
        <f>_xlfn.BETA.INV(RAND(),'Расчет NPV'!$E$6,'Расчет NPV'!$F$6,'Расчет NPV'!$B$6,'Расчет NPV'!$D$6)</f>
        <v/>
      </c>
      <c r="D3508" s="9">
        <f>_xlfn.BETA.INV(RAND(),'Расчет NPV'!$E$7,'Расчет NPV'!$F$7,'Расчет NPV'!$B$7,'Расчет NPV'!$D$7)</f>
        <v/>
      </c>
      <c r="E3508" s="5">
        <f>_xlfn.BETA.INV(RAND(),'Расчет NPV'!$E$8,'Расчет NPV'!$F$8,'Расчет NPV'!$B$8,'Расчет NPV'!$D$8)</f>
        <v/>
      </c>
      <c r="F3508" s="9">
        <f>_xlfn.BETA.INV(RAND(),'Расчет NPV'!$E$9,'Расчет NPV'!$F$9,'Расчет NPV'!$B$9,'Расчет NPV'!$D$9)</f>
        <v/>
      </c>
      <c r="G3508" s="9">
        <f>_xlfn.BETA.INV(RAND(),'Расчет NPV'!$E$10,'Расчет NPV'!$F$10,'Расчет NPV'!$B$10,'Расчет NPV'!$D$10)</f>
        <v/>
      </c>
      <c r="H3508" s="9">
        <f>((D3508*(1+E3508)^0*'Расчет NPV'!$C$14*(C3508-F3508)-G3508)-MAX((D3508*(1+E3508)^0*'Расчет NPV'!$C$14*(C3508-F3508)-G3508)-B3508/6,0)*'Расчет NPV'!$C$13)/(1+'Расчет NPV'!$C$12)^1</f>
        <v/>
      </c>
      <c r="I3508" s="9">
        <f>((D3508*(1+E3508)^1*(C3508-F3508)-G3508)-MAX((D3508*(1+E3508)^1*(C3508-F3508)-G3508)-B3508/6,0)*'Расчет NPV'!$C$13)/(1+'Расчет NPV'!$C$12)^2</f>
        <v/>
      </c>
      <c r="J3508" s="9">
        <f>((D3508*(1+E3508)^2*(C3508-F3508)-G3508)-MAX((D3508*(1+E3508)^2*(C3508-F3508)-G3508)-B3508/6,0)*'Расчет NPV'!$C$13)/(1+'Расчет NPV'!$C$12)^3</f>
        <v/>
      </c>
      <c r="K3508" s="9">
        <f>((D3508*(1+E3508)^3*(C3508-F3508)-G3508)-MAX((D3508*(1+E3508)^3*(C3508-F3508)-G3508)-B3508/6,0)*'Расчет NPV'!$C$13)/(1+'Расчет NPV'!$C$12)^4</f>
        <v/>
      </c>
      <c r="L3508" s="9">
        <f>((D3508*(1+E3508)^4*(C3508-F3508)-G3508)-MAX((D3508*(1+E3508)^4*(C3508-F3508)-G3508)-B3508/6,0)*'Расчет NPV'!$C$13)/(1+'Расчет NPV'!$C$12)^5</f>
        <v/>
      </c>
      <c r="M3508" s="9">
        <f>((D3508*(1+E3508)^5*(C3508-F3508)-G3508)-MAX((D3508*(1+E3508)^5*(C3508-F3508)-G3508)-B3508/6,0)*'Расчет NPV'!$C$13)/(1+'Расчет NPV'!$C$12)^6</f>
        <v/>
      </c>
      <c r="N3508" s="13">
        <f>SUM(H3508:M3508)-B3508</f>
        <v/>
      </c>
    </row>
    <row r="3509">
      <c r="A3509" t="n">
        <v>3505</v>
      </c>
      <c r="B3509" s="9">
        <f>_xlfn.BETA.INV(RAND(),'Расчет NPV'!$E$5,'Расчет NPV'!$F$5,'Расчет NPV'!$B$5,'Расчет NPV'!$D$5)</f>
        <v/>
      </c>
      <c r="C3509" s="9">
        <f>_xlfn.BETA.INV(RAND(),'Расчет NPV'!$E$6,'Расчет NPV'!$F$6,'Расчет NPV'!$B$6,'Расчет NPV'!$D$6)</f>
        <v/>
      </c>
      <c r="D3509" s="9">
        <f>_xlfn.BETA.INV(RAND(),'Расчет NPV'!$E$7,'Расчет NPV'!$F$7,'Расчет NPV'!$B$7,'Расчет NPV'!$D$7)</f>
        <v/>
      </c>
      <c r="E3509" s="5">
        <f>_xlfn.BETA.INV(RAND(),'Расчет NPV'!$E$8,'Расчет NPV'!$F$8,'Расчет NPV'!$B$8,'Расчет NPV'!$D$8)</f>
        <v/>
      </c>
      <c r="F3509" s="9">
        <f>_xlfn.BETA.INV(RAND(),'Расчет NPV'!$E$9,'Расчет NPV'!$F$9,'Расчет NPV'!$B$9,'Расчет NPV'!$D$9)</f>
        <v/>
      </c>
      <c r="G3509" s="9">
        <f>_xlfn.BETA.INV(RAND(),'Расчет NPV'!$E$10,'Расчет NPV'!$F$10,'Расчет NPV'!$B$10,'Расчет NPV'!$D$10)</f>
        <v/>
      </c>
      <c r="H3509" s="9">
        <f>((D3509*(1+E3509)^0*'Расчет NPV'!$C$14*(C3509-F3509)-G3509)-MAX((D3509*(1+E3509)^0*'Расчет NPV'!$C$14*(C3509-F3509)-G3509)-B3509/6,0)*'Расчет NPV'!$C$13)/(1+'Расчет NPV'!$C$12)^1</f>
        <v/>
      </c>
      <c r="I3509" s="9">
        <f>((D3509*(1+E3509)^1*(C3509-F3509)-G3509)-MAX((D3509*(1+E3509)^1*(C3509-F3509)-G3509)-B3509/6,0)*'Расчет NPV'!$C$13)/(1+'Расчет NPV'!$C$12)^2</f>
        <v/>
      </c>
      <c r="J3509" s="9">
        <f>((D3509*(1+E3509)^2*(C3509-F3509)-G3509)-MAX((D3509*(1+E3509)^2*(C3509-F3509)-G3509)-B3509/6,0)*'Расчет NPV'!$C$13)/(1+'Расчет NPV'!$C$12)^3</f>
        <v/>
      </c>
      <c r="K3509" s="9">
        <f>((D3509*(1+E3509)^3*(C3509-F3509)-G3509)-MAX((D3509*(1+E3509)^3*(C3509-F3509)-G3509)-B3509/6,0)*'Расчет NPV'!$C$13)/(1+'Расчет NPV'!$C$12)^4</f>
        <v/>
      </c>
      <c r="L3509" s="9">
        <f>((D3509*(1+E3509)^4*(C3509-F3509)-G3509)-MAX((D3509*(1+E3509)^4*(C3509-F3509)-G3509)-B3509/6,0)*'Расчет NPV'!$C$13)/(1+'Расчет NPV'!$C$12)^5</f>
        <v/>
      </c>
      <c r="M3509" s="9">
        <f>((D3509*(1+E3509)^5*(C3509-F3509)-G3509)-MAX((D3509*(1+E3509)^5*(C3509-F3509)-G3509)-B3509/6,0)*'Расчет NPV'!$C$13)/(1+'Расчет NPV'!$C$12)^6</f>
        <v/>
      </c>
      <c r="N3509" s="13">
        <f>SUM(H3509:M3509)-B3509</f>
        <v/>
      </c>
    </row>
    <row r="3510">
      <c r="A3510" t="n">
        <v>3506</v>
      </c>
      <c r="B3510" s="9">
        <f>_xlfn.BETA.INV(RAND(),'Расчет NPV'!$E$5,'Расчет NPV'!$F$5,'Расчет NPV'!$B$5,'Расчет NPV'!$D$5)</f>
        <v/>
      </c>
      <c r="C3510" s="9">
        <f>_xlfn.BETA.INV(RAND(),'Расчет NPV'!$E$6,'Расчет NPV'!$F$6,'Расчет NPV'!$B$6,'Расчет NPV'!$D$6)</f>
        <v/>
      </c>
      <c r="D3510" s="9">
        <f>_xlfn.BETA.INV(RAND(),'Расчет NPV'!$E$7,'Расчет NPV'!$F$7,'Расчет NPV'!$B$7,'Расчет NPV'!$D$7)</f>
        <v/>
      </c>
      <c r="E3510" s="5">
        <f>_xlfn.BETA.INV(RAND(),'Расчет NPV'!$E$8,'Расчет NPV'!$F$8,'Расчет NPV'!$B$8,'Расчет NPV'!$D$8)</f>
        <v/>
      </c>
      <c r="F3510" s="9">
        <f>_xlfn.BETA.INV(RAND(),'Расчет NPV'!$E$9,'Расчет NPV'!$F$9,'Расчет NPV'!$B$9,'Расчет NPV'!$D$9)</f>
        <v/>
      </c>
      <c r="G3510" s="9">
        <f>_xlfn.BETA.INV(RAND(),'Расчет NPV'!$E$10,'Расчет NPV'!$F$10,'Расчет NPV'!$B$10,'Расчет NPV'!$D$10)</f>
        <v/>
      </c>
      <c r="H3510" s="9">
        <f>((D3510*(1+E3510)^0*'Расчет NPV'!$C$14*(C3510-F3510)-G3510)-MAX((D3510*(1+E3510)^0*'Расчет NPV'!$C$14*(C3510-F3510)-G3510)-B3510/6,0)*'Расчет NPV'!$C$13)/(1+'Расчет NPV'!$C$12)^1</f>
        <v/>
      </c>
      <c r="I3510" s="9">
        <f>((D3510*(1+E3510)^1*(C3510-F3510)-G3510)-MAX((D3510*(1+E3510)^1*(C3510-F3510)-G3510)-B3510/6,0)*'Расчет NPV'!$C$13)/(1+'Расчет NPV'!$C$12)^2</f>
        <v/>
      </c>
      <c r="J3510" s="9">
        <f>((D3510*(1+E3510)^2*(C3510-F3510)-G3510)-MAX((D3510*(1+E3510)^2*(C3510-F3510)-G3510)-B3510/6,0)*'Расчет NPV'!$C$13)/(1+'Расчет NPV'!$C$12)^3</f>
        <v/>
      </c>
      <c r="K3510" s="9">
        <f>((D3510*(1+E3510)^3*(C3510-F3510)-G3510)-MAX((D3510*(1+E3510)^3*(C3510-F3510)-G3510)-B3510/6,0)*'Расчет NPV'!$C$13)/(1+'Расчет NPV'!$C$12)^4</f>
        <v/>
      </c>
      <c r="L3510" s="9">
        <f>((D3510*(1+E3510)^4*(C3510-F3510)-G3510)-MAX((D3510*(1+E3510)^4*(C3510-F3510)-G3510)-B3510/6,0)*'Расчет NPV'!$C$13)/(1+'Расчет NPV'!$C$12)^5</f>
        <v/>
      </c>
      <c r="M3510" s="9">
        <f>((D3510*(1+E3510)^5*(C3510-F3510)-G3510)-MAX((D3510*(1+E3510)^5*(C3510-F3510)-G3510)-B3510/6,0)*'Расчет NPV'!$C$13)/(1+'Расчет NPV'!$C$12)^6</f>
        <v/>
      </c>
      <c r="N3510" s="13">
        <f>SUM(H3510:M3510)-B3510</f>
        <v/>
      </c>
    </row>
    <row r="3511">
      <c r="A3511" t="n">
        <v>3507</v>
      </c>
      <c r="B3511" s="9">
        <f>_xlfn.BETA.INV(RAND(),'Расчет NPV'!$E$5,'Расчет NPV'!$F$5,'Расчет NPV'!$B$5,'Расчет NPV'!$D$5)</f>
        <v/>
      </c>
      <c r="C3511" s="9">
        <f>_xlfn.BETA.INV(RAND(),'Расчет NPV'!$E$6,'Расчет NPV'!$F$6,'Расчет NPV'!$B$6,'Расчет NPV'!$D$6)</f>
        <v/>
      </c>
      <c r="D3511" s="9">
        <f>_xlfn.BETA.INV(RAND(),'Расчет NPV'!$E$7,'Расчет NPV'!$F$7,'Расчет NPV'!$B$7,'Расчет NPV'!$D$7)</f>
        <v/>
      </c>
      <c r="E3511" s="5">
        <f>_xlfn.BETA.INV(RAND(),'Расчет NPV'!$E$8,'Расчет NPV'!$F$8,'Расчет NPV'!$B$8,'Расчет NPV'!$D$8)</f>
        <v/>
      </c>
      <c r="F3511" s="9">
        <f>_xlfn.BETA.INV(RAND(),'Расчет NPV'!$E$9,'Расчет NPV'!$F$9,'Расчет NPV'!$B$9,'Расчет NPV'!$D$9)</f>
        <v/>
      </c>
      <c r="G3511" s="9">
        <f>_xlfn.BETA.INV(RAND(),'Расчет NPV'!$E$10,'Расчет NPV'!$F$10,'Расчет NPV'!$B$10,'Расчет NPV'!$D$10)</f>
        <v/>
      </c>
      <c r="H3511" s="9">
        <f>((D3511*(1+E3511)^0*'Расчет NPV'!$C$14*(C3511-F3511)-G3511)-MAX((D3511*(1+E3511)^0*'Расчет NPV'!$C$14*(C3511-F3511)-G3511)-B3511/6,0)*'Расчет NPV'!$C$13)/(1+'Расчет NPV'!$C$12)^1</f>
        <v/>
      </c>
      <c r="I3511" s="9">
        <f>((D3511*(1+E3511)^1*(C3511-F3511)-G3511)-MAX((D3511*(1+E3511)^1*(C3511-F3511)-G3511)-B3511/6,0)*'Расчет NPV'!$C$13)/(1+'Расчет NPV'!$C$12)^2</f>
        <v/>
      </c>
      <c r="J3511" s="9">
        <f>((D3511*(1+E3511)^2*(C3511-F3511)-G3511)-MAX((D3511*(1+E3511)^2*(C3511-F3511)-G3511)-B3511/6,0)*'Расчет NPV'!$C$13)/(1+'Расчет NPV'!$C$12)^3</f>
        <v/>
      </c>
      <c r="K3511" s="9">
        <f>((D3511*(1+E3511)^3*(C3511-F3511)-G3511)-MAX((D3511*(1+E3511)^3*(C3511-F3511)-G3511)-B3511/6,0)*'Расчет NPV'!$C$13)/(1+'Расчет NPV'!$C$12)^4</f>
        <v/>
      </c>
      <c r="L3511" s="9">
        <f>((D3511*(1+E3511)^4*(C3511-F3511)-G3511)-MAX((D3511*(1+E3511)^4*(C3511-F3511)-G3511)-B3511/6,0)*'Расчет NPV'!$C$13)/(1+'Расчет NPV'!$C$12)^5</f>
        <v/>
      </c>
      <c r="M3511" s="9">
        <f>((D3511*(1+E3511)^5*(C3511-F3511)-G3511)-MAX((D3511*(1+E3511)^5*(C3511-F3511)-G3511)-B3511/6,0)*'Расчет NPV'!$C$13)/(1+'Расчет NPV'!$C$12)^6</f>
        <v/>
      </c>
      <c r="N3511" s="13">
        <f>SUM(H3511:M3511)-B3511</f>
        <v/>
      </c>
    </row>
    <row r="3512">
      <c r="A3512" t="n">
        <v>3508</v>
      </c>
      <c r="B3512" s="9">
        <f>_xlfn.BETA.INV(RAND(),'Расчет NPV'!$E$5,'Расчет NPV'!$F$5,'Расчет NPV'!$B$5,'Расчет NPV'!$D$5)</f>
        <v/>
      </c>
      <c r="C3512" s="9">
        <f>_xlfn.BETA.INV(RAND(),'Расчет NPV'!$E$6,'Расчет NPV'!$F$6,'Расчет NPV'!$B$6,'Расчет NPV'!$D$6)</f>
        <v/>
      </c>
      <c r="D3512" s="9">
        <f>_xlfn.BETA.INV(RAND(),'Расчет NPV'!$E$7,'Расчет NPV'!$F$7,'Расчет NPV'!$B$7,'Расчет NPV'!$D$7)</f>
        <v/>
      </c>
      <c r="E3512" s="5">
        <f>_xlfn.BETA.INV(RAND(),'Расчет NPV'!$E$8,'Расчет NPV'!$F$8,'Расчет NPV'!$B$8,'Расчет NPV'!$D$8)</f>
        <v/>
      </c>
      <c r="F3512" s="9">
        <f>_xlfn.BETA.INV(RAND(),'Расчет NPV'!$E$9,'Расчет NPV'!$F$9,'Расчет NPV'!$B$9,'Расчет NPV'!$D$9)</f>
        <v/>
      </c>
      <c r="G3512" s="9">
        <f>_xlfn.BETA.INV(RAND(),'Расчет NPV'!$E$10,'Расчет NPV'!$F$10,'Расчет NPV'!$B$10,'Расчет NPV'!$D$10)</f>
        <v/>
      </c>
      <c r="H3512" s="9">
        <f>((D3512*(1+E3512)^0*'Расчет NPV'!$C$14*(C3512-F3512)-G3512)-MAX((D3512*(1+E3512)^0*'Расчет NPV'!$C$14*(C3512-F3512)-G3512)-B3512/6,0)*'Расчет NPV'!$C$13)/(1+'Расчет NPV'!$C$12)^1</f>
        <v/>
      </c>
      <c r="I3512" s="9">
        <f>((D3512*(1+E3512)^1*(C3512-F3512)-G3512)-MAX((D3512*(1+E3512)^1*(C3512-F3512)-G3512)-B3512/6,0)*'Расчет NPV'!$C$13)/(1+'Расчет NPV'!$C$12)^2</f>
        <v/>
      </c>
      <c r="J3512" s="9">
        <f>((D3512*(1+E3512)^2*(C3512-F3512)-G3512)-MAX((D3512*(1+E3512)^2*(C3512-F3512)-G3512)-B3512/6,0)*'Расчет NPV'!$C$13)/(1+'Расчет NPV'!$C$12)^3</f>
        <v/>
      </c>
      <c r="K3512" s="9">
        <f>((D3512*(1+E3512)^3*(C3512-F3512)-G3512)-MAX((D3512*(1+E3512)^3*(C3512-F3512)-G3512)-B3512/6,0)*'Расчет NPV'!$C$13)/(1+'Расчет NPV'!$C$12)^4</f>
        <v/>
      </c>
      <c r="L3512" s="9">
        <f>((D3512*(1+E3512)^4*(C3512-F3512)-G3512)-MAX((D3512*(1+E3512)^4*(C3512-F3512)-G3512)-B3512/6,0)*'Расчет NPV'!$C$13)/(1+'Расчет NPV'!$C$12)^5</f>
        <v/>
      </c>
      <c r="M3512" s="9">
        <f>((D3512*(1+E3512)^5*(C3512-F3512)-G3512)-MAX((D3512*(1+E3512)^5*(C3512-F3512)-G3512)-B3512/6,0)*'Расчет NPV'!$C$13)/(1+'Расчет NPV'!$C$12)^6</f>
        <v/>
      </c>
      <c r="N3512" s="13">
        <f>SUM(H3512:M3512)-B3512</f>
        <v/>
      </c>
    </row>
    <row r="3513">
      <c r="A3513" t="n">
        <v>3509</v>
      </c>
      <c r="B3513" s="9">
        <f>_xlfn.BETA.INV(RAND(),'Расчет NPV'!$E$5,'Расчет NPV'!$F$5,'Расчет NPV'!$B$5,'Расчет NPV'!$D$5)</f>
        <v/>
      </c>
      <c r="C3513" s="9">
        <f>_xlfn.BETA.INV(RAND(),'Расчет NPV'!$E$6,'Расчет NPV'!$F$6,'Расчет NPV'!$B$6,'Расчет NPV'!$D$6)</f>
        <v/>
      </c>
      <c r="D3513" s="9">
        <f>_xlfn.BETA.INV(RAND(),'Расчет NPV'!$E$7,'Расчет NPV'!$F$7,'Расчет NPV'!$B$7,'Расчет NPV'!$D$7)</f>
        <v/>
      </c>
      <c r="E3513" s="5">
        <f>_xlfn.BETA.INV(RAND(),'Расчет NPV'!$E$8,'Расчет NPV'!$F$8,'Расчет NPV'!$B$8,'Расчет NPV'!$D$8)</f>
        <v/>
      </c>
      <c r="F3513" s="9">
        <f>_xlfn.BETA.INV(RAND(),'Расчет NPV'!$E$9,'Расчет NPV'!$F$9,'Расчет NPV'!$B$9,'Расчет NPV'!$D$9)</f>
        <v/>
      </c>
      <c r="G3513" s="9">
        <f>_xlfn.BETA.INV(RAND(),'Расчет NPV'!$E$10,'Расчет NPV'!$F$10,'Расчет NPV'!$B$10,'Расчет NPV'!$D$10)</f>
        <v/>
      </c>
      <c r="H3513" s="9">
        <f>((D3513*(1+E3513)^0*'Расчет NPV'!$C$14*(C3513-F3513)-G3513)-MAX((D3513*(1+E3513)^0*'Расчет NPV'!$C$14*(C3513-F3513)-G3513)-B3513/6,0)*'Расчет NPV'!$C$13)/(1+'Расчет NPV'!$C$12)^1</f>
        <v/>
      </c>
      <c r="I3513" s="9">
        <f>((D3513*(1+E3513)^1*(C3513-F3513)-G3513)-MAX((D3513*(1+E3513)^1*(C3513-F3513)-G3513)-B3513/6,0)*'Расчет NPV'!$C$13)/(1+'Расчет NPV'!$C$12)^2</f>
        <v/>
      </c>
      <c r="J3513" s="9">
        <f>((D3513*(1+E3513)^2*(C3513-F3513)-G3513)-MAX((D3513*(1+E3513)^2*(C3513-F3513)-G3513)-B3513/6,0)*'Расчет NPV'!$C$13)/(1+'Расчет NPV'!$C$12)^3</f>
        <v/>
      </c>
      <c r="K3513" s="9">
        <f>((D3513*(1+E3513)^3*(C3513-F3513)-G3513)-MAX((D3513*(1+E3513)^3*(C3513-F3513)-G3513)-B3513/6,0)*'Расчет NPV'!$C$13)/(1+'Расчет NPV'!$C$12)^4</f>
        <v/>
      </c>
      <c r="L3513" s="9">
        <f>((D3513*(1+E3513)^4*(C3513-F3513)-G3513)-MAX((D3513*(1+E3513)^4*(C3513-F3513)-G3513)-B3513/6,0)*'Расчет NPV'!$C$13)/(1+'Расчет NPV'!$C$12)^5</f>
        <v/>
      </c>
      <c r="M3513" s="9">
        <f>((D3513*(1+E3513)^5*(C3513-F3513)-G3513)-MAX((D3513*(1+E3513)^5*(C3513-F3513)-G3513)-B3513/6,0)*'Расчет NPV'!$C$13)/(1+'Расчет NPV'!$C$12)^6</f>
        <v/>
      </c>
      <c r="N3513" s="13">
        <f>SUM(H3513:M3513)-B3513</f>
        <v/>
      </c>
    </row>
    <row r="3514">
      <c r="A3514" t="n">
        <v>3510</v>
      </c>
      <c r="B3514" s="9">
        <f>_xlfn.BETA.INV(RAND(),'Расчет NPV'!$E$5,'Расчет NPV'!$F$5,'Расчет NPV'!$B$5,'Расчет NPV'!$D$5)</f>
        <v/>
      </c>
      <c r="C3514" s="9">
        <f>_xlfn.BETA.INV(RAND(),'Расчет NPV'!$E$6,'Расчет NPV'!$F$6,'Расчет NPV'!$B$6,'Расчет NPV'!$D$6)</f>
        <v/>
      </c>
      <c r="D3514" s="9">
        <f>_xlfn.BETA.INV(RAND(),'Расчет NPV'!$E$7,'Расчет NPV'!$F$7,'Расчет NPV'!$B$7,'Расчет NPV'!$D$7)</f>
        <v/>
      </c>
      <c r="E3514" s="5">
        <f>_xlfn.BETA.INV(RAND(),'Расчет NPV'!$E$8,'Расчет NPV'!$F$8,'Расчет NPV'!$B$8,'Расчет NPV'!$D$8)</f>
        <v/>
      </c>
      <c r="F3514" s="9">
        <f>_xlfn.BETA.INV(RAND(),'Расчет NPV'!$E$9,'Расчет NPV'!$F$9,'Расчет NPV'!$B$9,'Расчет NPV'!$D$9)</f>
        <v/>
      </c>
      <c r="G3514" s="9">
        <f>_xlfn.BETA.INV(RAND(),'Расчет NPV'!$E$10,'Расчет NPV'!$F$10,'Расчет NPV'!$B$10,'Расчет NPV'!$D$10)</f>
        <v/>
      </c>
      <c r="H3514" s="9">
        <f>((D3514*(1+E3514)^0*'Расчет NPV'!$C$14*(C3514-F3514)-G3514)-MAX((D3514*(1+E3514)^0*'Расчет NPV'!$C$14*(C3514-F3514)-G3514)-B3514/6,0)*'Расчет NPV'!$C$13)/(1+'Расчет NPV'!$C$12)^1</f>
        <v/>
      </c>
      <c r="I3514" s="9">
        <f>((D3514*(1+E3514)^1*(C3514-F3514)-G3514)-MAX((D3514*(1+E3514)^1*(C3514-F3514)-G3514)-B3514/6,0)*'Расчет NPV'!$C$13)/(1+'Расчет NPV'!$C$12)^2</f>
        <v/>
      </c>
      <c r="J3514" s="9">
        <f>((D3514*(1+E3514)^2*(C3514-F3514)-G3514)-MAX((D3514*(1+E3514)^2*(C3514-F3514)-G3514)-B3514/6,0)*'Расчет NPV'!$C$13)/(1+'Расчет NPV'!$C$12)^3</f>
        <v/>
      </c>
      <c r="K3514" s="9">
        <f>((D3514*(1+E3514)^3*(C3514-F3514)-G3514)-MAX((D3514*(1+E3514)^3*(C3514-F3514)-G3514)-B3514/6,0)*'Расчет NPV'!$C$13)/(1+'Расчет NPV'!$C$12)^4</f>
        <v/>
      </c>
      <c r="L3514" s="9">
        <f>((D3514*(1+E3514)^4*(C3514-F3514)-G3514)-MAX((D3514*(1+E3514)^4*(C3514-F3514)-G3514)-B3514/6,0)*'Расчет NPV'!$C$13)/(1+'Расчет NPV'!$C$12)^5</f>
        <v/>
      </c>
      <c r="M3514" s="9">
        <f>((D3514*(1+E3514)^5*(C3514-F3514)-G3514)-MAX((D3514*(1+E3514)^5*(C3514-F3514)-G3514)-B3514/6,0)*'Расчет NPV'!$C$13)/(1+'Расчет NPV'!$C$12)^6</f>
        <v/>
      </c>
      <c r="N3514" s="13">
        <f>SUM(H3514:M3514)-B3514</f>
        <v/>
      </c>
    </row>
    <row r="3515">
      <c r="A3515" t="n">
        <v>3511</v>
      </c>
      <c r="B3515" s="9">
        <f>_xlfn.BETA.INV(RAND(),'Расчет NPV'!$E$5,'Расчет NPV'!$F$5,'Расчет NPV'!$B$5,'Расчет NPV'!$D$5)</f>
        <v/>
      </c>
      <c r="C3515" s="9">
        <f>_xlfn.BETA.INV(RAND(),'Расчет NPV'!$E$6,'Расчет NPV'!$F$6,'Расчет NPV'!$B$6,'Расчет NPV'!$D$6)</f>
        <v/>
      </c>
      <c r="D3515" s="9">
        <f>_xlfn.BETA.INV(RAND(),'Расчет NPV'!$E$7,'Расчет NPV'!$F$7,'Расчет NPV'!$B$7,'Расчет NPV'!$D$7)</f>
        <v/>
      </c>
      <c r="E3515" s="5">
        <f>_xlfn.BETA.INV(RAND(),'Расчет NPV'!$E$8,'Расчет NPV'!$F$8,'Расчет NPV'!$B$8,'Расчет NPV'!$D$8)</f>
        <v/>
      </c>
      <c r="F3515" s="9">
        <f>_xlfn.BETA.INV(RAND(),'Расчет NPV'!$E$9,'Расчет NPV'!$F$9,'Расчет NPV'!$B$9,'Расчет NPV'!$D$9)</f>
        <v/>
      </c>
      <c r="G3515" s="9">
        <f>_xlfn.BETA.INV(RAND(),'Расчет NPV'!$E$10,'Расчет NPV'!$F$10,'Расчет NPV'!$B$10,'Расчет NPV'!$D$10)</f>
        <v/>
      </c>
      <c r="H3515" s="9">
        <f>((D3515*(1+E3515)^0*'Расчет NPV'!$C$14*(C3515-F3515)-G3515)-MAX((D3515*(1+E3515)^0*'Расчет NPV'!$C$14*(C3515-F3515)-G3515)-B3515/6,0)*'Расчет NPV'!$C$13)/(1+'Расчет NPV'!$C$12)^1</f>
        <v/>
      </c>
      <c r="I3515" s="9">
        <f>((D3515*(1+E3515)^1*(C3515-F3515)-G3515)-MAX((D3515*(1+E3515)^1*(C3515-F3515)-G3515)-B3515/6,0)*'Расчет NPV'!$C$13)/(1+'Расчет NPV'!$C$12)^2</f>
        <v/>
      </c>
      <c r="J3515" s="9">
        <f>((D3515*(1+E3515)^2*(C3515-F3515)-G3515)-MAX((D3515*(1+E3515)^2*(C3515-F3515)-G3515)-B3515/6,0)*'Расчет NPV'!$C$13)/(1+'Расчет NPV'!$C$12)^3</f>
        <v/>
      </c>
      <c r="K3515" s="9">
        <f>((D3515*(1+E3515)^3*(C3515-F3515)-G3515)-MAX((D3515*(1+E3515)^3*(C3515-F3515)-G3515)-B3515/6,0)*'Расчет NPV'!$C$13)/(1+'Расчет NPV'!$C$12)^4</f>
        <v/>
      </c>
      <c r="L3515" s="9">
        <f>((D3515*(1+E3515)^4*(C3515-F3515)-G3515)-MAX((D3515*(1+E3515)^4*(C3515-F3515)-G3515)-B3515/6,0)*'Расчет NPV'!$C$13)/(1+'Расчет NPV'!$C$12)^5</f>
        <v/>
      </c>
      <c r="M3515" s="9">
        <f>((D3515*(1+E3515)^5*(C3515-F3515)-G3515)-MAX((D3515*(1+E3515)^5*(C3515-F3515)-G3515)-B3515/6,0)*'Расчет NPV'!$C$13)/(1+'Расчет NPV'!$C$12)^6</f>
        <v/>
      </c>
      <c r="N3515" s="13">
        <f>SUM(H3515:M3515)-B3515</f>
        <v/>
      </c>
    </row>
    <row r="3516">
      <c r="A3516" t="n">
        <v>3512</v>
      </c>
      <c r="B3516" s="9">
        <f>_xlfn.BETA.INV(RAND(),'Расчет NPV'!$E$5,'Расчет NPV'!$F$5,'Расчет NPV'!$B$5,'Расчет NPV'!$D$5)</f>
        <v/>
      </c>
      <c r="C3516" s="9">
        <f>_xlfn.BETA.INV(RAND(),'Расчет NPV'!$E$6,'Расчет NPV'!$F$6,'Расчет NPV'!$B$6,'Расчет NPV'!$D$6)</f>
        <v/>
      </c>
      <c r="D3516" s="9">
        <f>_xlfn.BETA.INV(RAND(),'Расчет NPV'!$E$7,'Расчет NPV'!$F$7,'Расчет NPV'!$B$7,'Расчет NPV'!$D$7)</f>
        <v/>
      </c>
      <c r="E3516" s="5">
        <f>_xlfn.BETA.INV(RAND(),'Расчет NPV'!$E$8,'Расчет NPV'!$F$8,'Расчет NPV'!$B$8,'Расчет NPV'!$D$8)</f>
        <v/>
      </c>
      <c r="F3516" s="9">
        <f>_xlfn.BETA.INV(RAND(),'Расчет NPV'!$E$9,'Расчет NPV'!$F$9,'Расчет NPV'!$B$9,'Расчет NPV'!$D$9)</f>
        <v/>
      </c>
      <c r="G3516" s="9">
        <f>_xlfn.BETA.INV(RAND(),'Расчет NPV'!$E$10,'Расчет NPV'!$F$10,'Расчет NPV'!$B$10,'Расчет NPV'!$D$10)</f>
        <v/>
      </c>
      <c r="H3516" s="9">
        <f>((D3516*(1+E3516)^0*'Расчет NPV'!$C$14*(C3516-F3516)-G3516)-MAX((D3516*(1+E3516)^0*'Расчет NPV'!$C$14*(C3516-F3516)-G3516)-B3516/6,0)*'Расчет NPV'!$C$13)/(1+'Расчет NPV'!$C$12)^1</f>
        <v/>
      </c>
      <c r="I3516" s="9">
        <f>((D3516*(1+E3516)^1*(C3516-F3516)-G3516)-MAX((D3516*(1+E3516)^1*(C3516-F3516)-G3516)-B3516/6,0)*'Расчет NPV'!$C$13)/(1+'Расчет NPV'!$C$12)^2</f>
        <v/>
      </c>
      <c r="J3516" s="9">
        <f>((D3516*(1+E3516)^2*(C3516-F3516)-G3516)-MAX((D3516*(1+E3516)^2*(C3516-F3516)-G3516)-B3516/6,0)*'Расчет NPV'!$C$13)/(1+'Расчет NPV'!$C$12)^3</f>
        <v/>
      </c>
      <c r="K3516" s="9">
        <f>((D3516*(1+E3516)^3*(C3516-F3516)-G3516)-MAX((D3516*(1+E3516)^3*(C3516-F3516)-G3516)-B3516/6,0)*'Расчет NPV'!$C$13)/(1+'Расчет NPV'!$C$12)^4</f>
        <v/>
      </c>
      <c r="L3516" s="9">
        <f>((D3516*(1+E3516)^4*(C3516-F3516)-G3516)-MAX((D3516*(1+E3516)^4*(C3516-F3516)-G3516)-B3516/6,0)*'Расчет NPV'!$C$13)/(1+'Расчет NPV'!$C$12)^5</f>
        <v/>
      </c>
      <c r="M3516" s="9">
        <f>((D3516*(1+E3516)^5*(C3516-F3516)-G3516)-MAX((D3516*(1+E3516)^5*(C3516-F3516)-G3516)-B3516/6,0)*'Расчет NPV'!$C$13)/(1+'Расчет NPV'!$C$12)^6</f>
        <v/>
      </c>
      <c r="N3516" s="13">
        <f>SUM(H3516:M3516)-B3516</f>
        <v/>
      </c>
    </row>
    <row r="3517">
      <c r="A3517" t="n">
        <v>3513</v>
      </c>
      <c r="B3517" s="9">
        <f>_xlfn.BETA.INV(RAND(),'Расчет NPV'!$E$5,'Расчет NPV'!$F$5,'Расчет NPV'!$B$5,'Расчет NPV'!$D$5)</f>
        <v/>
      </c>
      <c r="C3517" s="9">
        <f>_xlfn.BETA.INV(RAND(),'Расчет NPV'!$E$6,'Расчет NPV'!$F$6,'Расчет NPV'!$B$6,'Расчет NPV'!$D$6)</f>
        <v/>
      </c>
      <c r="D3517" s="9">
        <f>_xlfn.BETA.INV(RAND(),'Расчет NPV'!$E$7,'Расчет NPV'!$F$7,'Расчет NPV'!$B$7,'Расчет NPV'!$D$7)</f>
        <v/>
      </c>
      <c r="E3517" s="5">
        <f>_xlfn.BETA.INV(RAND(),'Расчет NPV'!$E$8,'Расчет NPV'!$F$8,'Расчет NPV'!$B$8,'Расчет NPV'!$D$8)</f>
        <v/>
      </c>
      <c r="F3517" s="9">
        <f>_xlfn.BETA.INV(RAND(),'Расчет NPV'!$E$9,'Расчет NPV'!$F$9,'Расчет NPV'!$B$9,'Расчет NPV'!$D$9)</f>
        <v/>
      </c>
      <c r="G3517" s="9">
        <f>_xlfn.BETA.INV(RAND(),'Расчет NPV'!$E$10,'Расчет NPV'!$F$10,'Расчет NPV'!$B$10,'Расчет NPV'!$D$10)</f>
        <v/>
      </c>
      <c r="H3517" s="9">
        <f>((D3517*(1+E3517)^0*'Расчет NPV'!$C$14*(C3517-F3517)-G3517)-MAX((D3517*(1+E3517)^0*'Расчет NPV'!$C$14*(C3517-F3517)-G3517)-B3517/6,0)*'Расчет NPV'!$C$13)/(1+'Расчет NPV'!$C$12)^1</f>
        <v/>
      </c>
      <c r="I3517" s="9">
        <f>((D3517*(1+E3517)^1*(C3517-F3517)-G3517)-MAX((D3517*(1+E3517)^1*(C3517-F3517)-G3517)-B3517/6,0)*'Расчет NPV'!$C$13)/(1+'Расчет NPV'!$C$12)^2</f>
        <v/>
      </c>
      <c r="J3517" s="9">
        <f>((D3517*(1+E3517)^2*(C3517-F3517)-G3517)-MAX((D3517*(1+E3517)^2*(C3517-F3517)-G3517)-B3517/6,0)*'Расчет NPV'!$C$13)/(1+'Расчет NPV'!$C$12)^3</f>
        <v/>
      </c>
      <c r="K3517" s="9">
        <f>((D3517*(1+E3517)^3*(C3517-F3517)-G3517)-MAX((D3517*(1+E3517)^3*(C3517-F3517)-G3517)-B3517/6,0)*'Расчет NPV'!$C$13)/(1+'Расчет NPV'!$C$12)^4</f>
        <v/>
      </c>
      <c r="L3517" s="9">
        <f>((D3517*(1+E3517)^4*(C3517-F3517)-G3517)-MAX((D3517*(1+E3517)^4*(C3517-F3517)-G3517)-B3517/6,0)*'Расчет NPV'!$C$13)/(1+'Расчет NPV'!$C$12)^5</f>
        <v/>
      </c>
      <c r="M3517" s="9">
        <f>((D3517*(1+E3517)^5*(C3517-F3517)-G3517)-MAX((D3517*(1+E3517)^5*(C3517-F3517)-G3517)-B3517/6,0)*'Расчет NPV'!$C$13)/(1+'Расчет NPV'!$C$12)^6</f>
        <v/>
      </c>
      <c r="N3517" s="13">
        <f>SUM(H3517:M3517)-B3517</f>
        <v/>
      </c>
    </row>
    <row r="3518">
      <c r="A3518" t="n">
        <v>3514</v>
      </c>
      <c r="B3518" s="9">
        <f>_xlfn.BETA.INV(RAND(),'Расчет NPV'!$E$5,'Расчет NPV'!$F$5,'Расчет NPV'!$B$5,'Расчет NPV'!$D$5)</f>
        <v/>
      </c>
      <c r="C3518" s="9">
        <f>_xlfn.BETA.INV(RAND(),'Расчет NPV'!$E$6,'Расчет NPV'!$F$6,'Расчет NPV'!$B$6,'Расчет NPV'!$D$6)</f>
        <v/>
      </c>
      <c r="D3518" s="9">
        <f>_xlfn.BETA.INV(RAND(),'Расчет NPV'!$E$7,'Расчет NPV'!$F$7,'Расчет NPV'!$B$7,'Расчет NPV'!$D$7)</f>
        <v/>
      </c>
      <c r="E3518" s="5">
        <f>_xlfn.BETA.INV(RAND(),'Расчет NPV'!$E$8,'Расчет NPV'!$F$8,'Расчет NPV'!$B$8,'Расчет NPV'!$D$8)</f>
        <v/>
      </c>
      <c r="F3518" s="9">
        <f>_xlfn.BETA.INV(RAND(),'Расчет NPV'!$E$9,'Расчет NPV'!$F$9,'Расчет NPV'!$B$9,'Расчет NPV'!$D$9)</f>
        <v/>
      </c>
      <c r="G3518" s="9">
        <f>_xlfn.BETA.INV(RAND(),'Расчет NPV'!$E$10,'Расчет NPV'!$F$10,'Расчет NPV'!$B$10,'Расчет NPV'!$D$10)</f>
        <v/>
      </c>
      <c r="H3518" s="9">
        <f>((D3518*(1+E3518)^0*'Расчет NPV'!$C$14*(C3518-F3518)-G3518)-MAX((D3518*(1+E3518)^0*'Расчет NPV'!$C$14*(C3518-F3518)-G3518)-B3518/6,0)*'Расчет NPV'!$C$13)/(1+'Расчет NPV'!$C$12)^1</f>
        <v/>
      </c>
      <c r="I3518" s="9">
        <f>((D3518*(1+E3518)^1*(C3518-F3518)-G3518)-MAX((D3518*(1+E3518)^1*(C3518-F3518)-G3518)-B3518/6,0)*'Расчет NPV'!$C$13)/(1+'Расчет NPV'!$C$12)^2</f>
        <v/>
      </c>
      <c r="J3518" s="9">
        <f>((D3518*(1+E3518)^2*(C3518-F3518)-G3518)-MAX((D3518*(1+E3518)^2*(C3518-F3518)-G3518)-B3518/6,0)*'Расчет NPV'!$C$13)/(1+'Расчет NPV'!$C$12)^3</f>
        <v/>
      </c>
      <c r="K3518" s="9">
        <f>((D3518*(1+E3518)^3*(C3518-F3518)-G3518)-MAX((D3518*(1+E3518)^3*(C3518-F3518)-G3518)-B3518/6,0)*'Расчет NPV'!$C$13)/(1+'Расчет NPV'!$C$12)^4</f>
        <v/>
      </c>
      <c r="L3518" s="9">
        <f>((D3518*(1+E3518)^4*(C3518-F3518)-G3518)-MAX((D3518*(1+E3518)^4*(C3518-F3518)-G3518)-B3518/6,0)*'Расчет NPV'!$C$13)/(1+'Расчет NPV'!$C$12)^5</f>
        <v/>
      </c>
      <c r="M3518" s="9">
        <f>((D3518*(1+E3518)^5*(C3518-F3518)-G3518)-MAX((D3518*(1+E3518)^5*(C3518-F3518)-G3518)-B3518/6,0)*'Расчет NPV'!$C$13)/(1+'Расчет NPV'!$C$12)^6</f>
        <v/>
      </c>
      <c r="N3518" s="13">
        <f>SUM(H3518:M3518)-B3518</f>
        <v/>
      </c>
    </row>
    <row r="3519">
      <c r="A3519" t="n">
        <v>3515</v>
      </c>
      <c r="B3519" s="9">
        <f>_xlfn.BETA.INV(RAND(),'Расчет NPV'!$E$5,'Расчет NPV'!$F$5,'Расчет NPV'!$B$5,'Расчет NPV'!$D$5)</f>
        <v/>
      </c>
      <c r="C3519" s="9">
        <f>_xlfn.BETA.INV(RAND(),'Расчет NPV'!$E$6,'Расчет NPV'!$F$6,'Расчет NPV'!$B$6,'Расчет NPV'!$D$6)</f>
        <v/>
      </c>
      <c r="D3519" s="9">
        <f>_xlfn.BETA.INV(RAND(),'Расчет NPV'!$E$7,'Расчет NPV'!$F$7,'Расчет NPV'!$B$7,'Расчет NPV'!$D$7)</f>
        <v/>
      </c>
      <c r="E3519" s="5">
        <f>_xlfn.BETA.INV(RAND(),'Расчет NPV'!$E$8,'Расчет NPV'!$F$8,'Расчет NPV'!$B$8,'Расчет NPV'!$D$8)</f>
        <v/>
      </c>
      <c r="F3519" s="9">
        <f>_xlfn.BETA.INV(RAND(),'Расчет NPV'!$E$9,'Расчет NPV'!$F$9,'Расчет NPV'!$B$9,'Расчет NPV'!$D$9)</f>
        <v/>
      </c>
      <c r="G3519" s="9">
        <f>_xlfn.BETA.INV(RAND(),'Расчет NPV'!$E$10,'Расчет NPV'!$F$10,'Расчет NPV'!$B$10,'Расчет NPV'!$D$10)</f>
        <v/>
      </c>
      <c r="H3519" s="9">
        <f>((D3519*(1+E3519)^0*'Расчет NPV'!$C$14*(C3519-F3519)-G3519)-MAX((D3519*(1+E3519)^0*'Расчет NPV'!$C$14*(C3519-F3519)-G3519)-B3519/6,0)*'Расчет NPV'!$C$13)/(1+'Расчет NPV'!$C$12)^1</f>
        <v/>
      </c>
      <c r="I3519" s="9">
        <f>((D3519*(1+E3519)^1*(C3519-F3519)-G3519)-MAX((D3519*(1+E3519)^1*(C3519-F3519)-G3519)-B3519/6,0)*'Расчет NPV'!$C$13)/(1+'Расчет NPV'!$C$12)^2</f>
        <v/>
      </c>
      <c r="J3519" s="9">
        <f>((D3519*(1+E3519)^2*(C3519-F3519)-G3519)-MAX((D3519*(1+E3519)^2*(C3519-F3519)-G3519)-B3519/6,0)*'Расчет NPV'!$C$13)/(1+'Расчет NPV'!$C$12)^3</f>
        <v/>
      </c>
      <c r="K3519" s="9">
        <f>((D3519*(1+E3519)^3*(C3519-F3519)-G3519)-MAX((D3519*(1+E3519)^3*(C3519-F3519)-G3519)-B3519/6,0)*'Расчет NPV'!$C$13)/(1+'Расчет NPV'!$C$12)^4</f>
        <v/>
      </c>
      <c r="L3519" s="9">
        <f>((D3519*(1+E3519)^4*(C3519-F3519)-G3519)-MAX((D3519*(1+E3519)^4*(C3519-F3519)-G3519)-B3519/6,0)*'Расчет NPV'!$C$13)/(1+'Расчет NPV'!$C$12)^5</f>
        <v/>
      </c>
      <c r="M3519" s="9">
        <f>((D3519*(1+E3519)^5*(C3519-F3519)-G3519)-MAX((D3519*(1+E3519)^5*(C3519-F3519)-G3519)-B3519/6,0)*'Расчет NPV'!$C$13)/(1+'Расчет NPV'!$C$12)^6</f>
        <v/>
      </c>
      <c r="N3519" s="13">
        <f>SUM(H3519:M3519)-B3519</f>
        <v/>
      </c>
    </row>
    <row r="3520">
      <c r="A3520" t="n">
        <v>3516</v>
      </c>
      <c r="B3520" s="9">
        <f>_xlfn.BETA.INV(RAND(),'Расчет NPV'!$E$5,'Расчет NPV'!$F$5,'Расчет NPV'!$B$5,'Расчет NPV'!$D$5)</f>
        <v/>
      </c>
      <c r="C3520" s="9">
        <f>_xlfn.BETA.INV(RAND(),'Расчет NPV'!$E$6,'Расчет NPV'!$F$6,'Расчет NPV'!$B$6,'Расчет NPV'!$D$6)</f>
        <v/>
      </c>
      <c r="D3520" s="9">
        <f>_xlfn.BETA.INV(RAND(),'Расчет NPV'!$E$7,'Расчет NPV'!$F$7,'Расчет NPV'!$B$7,'Расчет NPV'!$D$7)</f>
        <v/>
      </c>
      <c r="E3520" s="5">
        <f>_xlfn.BETA.INV(RAND(),'Расчет NPV'!$E$8,'Расчет NPV'!$F$8,'Расчет NPV'!$B$8,'Расчет NPV'!$D$8)</f>
        <v/>
      </c>
      <c r="F3520" s="9">
        <f>_xlfn.BETA.INV(RAND(),'Расчет NPV'!$E$9,'Расчет NPV'!$F$9,'Расчет NPV'!$B$9,'Расчет NPV'!$D$9)</f>
        <v/>
      </c>
      <c r="G3520" s="9">
        <f>_xlfn.BETA.INV(RAND(),'Расчет NPV'!$E$10,'Расчет NPV'!$F$10,'Расчет NPV'!$B$10,'Расчет NPV'!$D$10)</f>
        <v/>
      </c>
      <c r="H3520" s="9">
        <f>((D3520*(1+E3520)^0*'Расчет NPV'!$C$14*(C3520-F3520)-G3520)-MAX((D3520*(1+E3520)^0*'Расчет NPV'!$C$14*(C3520-F3520)-G3520)-B3520/6,0)*'Расчет NPV'!$C$13)/(1+'Расчет NPV'!$C$12)^1</f>
        <v/>
      </c>
      <c r="I3520" s="9">
        <f>((D3520*(1+E3520)^1*(C3520-F3520)-G3520)-MAX((D3520*(1+E3520)^1*(C3520-F3520)-G3520)-B3520/6,0)*'Расчет NPV'!$C$13)/(1+'Расчет NPV'!$C$12)^2</f>
        <v/>
      </c>
      <c r="J3520" s="9">
        <f>((D3520*(1+E3520)^2*(C3520-F3520)-G3520)-MAX((D3520*(1+E3520)^2*(C3520-F3520)-G3520)-B3520/6,0)*'Расчет NPV'!$C$13)/(1+'Расчет NPV'!$C$12)^3</f>
        <v/>
      </c>
      <c r="K3520" s="9">
        <f>((D3520*(1+E3520)^3*(C3520-F3520)-G3520)-MAX((D3520*(1+E3520)^3*(C3520-F3520)-G3520)-B3520/6,0)*'Расчет NPV'!$C$13)/(1+'Расчет NPV'!$C$12)^4</f>
        <v/>
      </c>
      <c r="L3520" s="9">
        <f>((D3520*(1+E3520)^4*(C3520-F3520)-G3520)-MAX((D3520*(1+E3520)^4*(C3520-F3520)-G3520)-B3520/6,0)*'Расчет NPV'!$C$13)/(1+'Расчет NPV'!$C$12)^5</f>
        <v/>
      </c>
      <c r="M3520" s="9">
        <f>((D3520*(1+E3520)^5*(C3520-F3520)-G3520)-MAX((D3520*(1+E3520)^5*(C3520-F3520)-G3520)-B3520/6,0)*'Расчет NPV'!$C$13)/(1+'Расчет NPV'!$C$12)^6</f>
        <v/>
      </c>
      <c r="N3520" s="13">
        <f>SUM(H3520:M3520)-B3520</f>
        <v/>
      </c>
    </row>
    <row r="3521">
      <c r="A3521" t="n">
        <v>3517</v>
      </c>
      <c r="B3521" s="9">
        <f>_xlfn.BETA.INV(RAND(),'Расчет NPV'!$E$5,'Расчет NPV'!$F$5,'Расчет NPV'!$B$5,'Расчет NPV'!$D$5)</f>
        <v/>
      </c>
      <c r="C3521" s="9">
        <f>_xlfn.BETA.INV(RAND(),'Расчет NPV'!$E$6,'Расчет NPV'!$F$6,'Расчет NPV'!$B$6,'Расчет NPV'!$D$6)</f>
        <v/>
      </c>
      <c r="D3521" s="9">
        <f>_xlfn.BETA.INV(RAND(),'Расчет NPV'!$E$7,'Расчет NPV'!$F$7,'Расчет NPV'!$B$7,'Расчет NPV'!$D$7)</f>
        <v/>
      </c>
      <c r="E3521" s="5">
        <f>_xlfn.BETA.INV(RAND(),'Расчет NPV'!$E$8,'Расчет NPV'!$F$8,'Расчет NPV'!$B$8,'Расчет NPV'!$D$8)</f>
        <v/>
      </c>
      <c r="F3521" s="9">
        <f>_xlfn.BETA.INV(RAND(),'Расчет NPV'!$E$9,'Расчет NPV'!$F$9,'Расчет NPV'!$B$9,'Расчет NPV'!$D$9)</f>
        <v/>
      </c>
      <c r="G3521" s="9">
        <f>_xlfn.BETA.INV(RAND(),'Расчет NPV'!$E$10,'Расчет NPV'!$F$10,'Расчет NPV'!$B$10,'Расчет NPV'!$D$10)</f>
        <v/>
      </c>
      <c r="H3521" s="9">
        <f>((D3521*(1+E3521)^0*'Расчет NPV'!$C$14*(C3521-F3521)-G3521)-MAX((D3521*(1+E3521)^0*'Расчет NPV'!$C$14*(C3521-F3521)-G3521)-B3521/6,0)*'Расчет NPV'!$C$13)/(1+'Расчет NPV'!$C$12)^1</f>
        <v/>
      </c>
      <c r="I3521" s="9">
        <f>((D3521*(1+E3521)^1*(C3521-F3521)-G3521)-MAX((D3521*(1+E3521)^1*(C3521-F3521)-G3521)-B3521/6,0)*'Расчет NPV'!$C$13)/(1+'Расчет NPV'!$C$12)^2</f>
        <v/>
      </c>
      <c r="J3521" s="9">
        <f>((D3521*(1+E3521)^2*(C3521-F3521)-G3521)-MAX((D3521*(1+E3521)^2*(C3521-F3521)-G3521)-B3521/6,0)*'Расчет NPV'!$C$13)/(1+'Расчет NPV'!$C$12)^3</f>
        <v/>
      </c>
      <c r="K3521" s="9">
        <f>((D3521*(1+E3521)^3*(C3521-F3521)-G3521)-MAX((D3521*(1+E3521)^3*(C3521-F3521)-G3521)-B3521/6,0)*'Расчет NPV'!$C$13)/(1+'Расчет NPV'!$C$12)^4</f>
        <v/>
      </c>
      <c r="L3521" s="9">
        <f>((D3521*(1+E3521)^4*(C3521-F3521)-G3521)-MAX((D3521*(1+E3521)^4*(C3521-F3521)-G3521)-B3521/6,0)*'Расчет NPV'!$C$13)/(1+'Расчет NPV'!$C$12)^5</f>
        <v/>
      </c>
      <c r="M3521" s="9">
        <f>((D3521*(1+E3521)^5*(C3521-F3521)-G3521)-MAX((D3521*(1+E3521)^5*(C3521-F3521)-G3521)-B3521/6,0)*'Расчет NPV'!$C$13)/(1+'Расчет NPV'!$C$12)^6</f>
        <v/>
      </c>
      <c r="N3521" s="13">
        <f>SUM(H3521:M3521)-B3521</f>
        <v/>
      </c>
    </row>
    <row r="3522">
      <c r="A3522" t="n">
        <v>3518</v>
      </c>
      <c r="B3522" s="9">
        <f>_xlfn.BETA.INV(RAND(),'Расчет NPV'!$E$5,'Расчет NPV'!$F$5,'Расчет NPV'!$B$5,'Расчет NPV'!$D$5)</f>
        <v/>
      </c>
      <c r="C3522" s="9">
        <f>_xlfn.BETA.INV(RAND(),'Расчет NPV'!$E$6,'Расчет NPV'!$F$6,'Расчет NPV'!$B$6,'Расчет NPV'!$D$6)</f>
        <v/>
      </c>
      <c r="D3522" s="9">
        <f>_xlfn.BETA.INV(RAND(),'Расчет NPV'!$E$7,'Расчет NPV'!$F$7,'Расчет NPV'!$B$7,'Расчет NPV'!$D$7)</f>
        <v/>
      </c>
      <c r="E3522" s="5">
        <f>_xlfn.BETA.INV(RAND(),'Расчет NPV'!$E$8,'Расчет NPV'!$F$8,'Расчет NPV'!$B$8,'Расчет NPV'!$D$8)</f>
        <v/>
      </c>
      <c r="F3522" s="9">
        <f>_xlfn.BETA.INV(RAND(),'Расчет NPV'!$E$9,'Расчет NPV'!$F$9,'Расчет NPV'!$B$9,'Расчет NPV'!$D$9)</f>
        <v/>
      </c>
      <c r="G3522" s="9">
        <f>_xlfn.BETA.INV(RAND(),'Расчет NPV'!$E$10,'Расчет NPV'!$F$10,'Расчет NPV'!$B$10,'Расчет NPV'!$D$10)</f>
        <v/>
      </c>
      <c r="H3522" s="9">
        <f>((D3522*(1+E3522)^0*'Расчет NPV'!$C$14*(C3522-F3522)-G3522)-MAX((D3522*(1+E3522)^0*'Расчет NPV'!$C$14*(C3522-F3522)-G3522)-B3522/6,0)*'Расчет NPV'!$C$13)/(1+'Расчет NPV'!$C$12)^1</f>
        <v/>
      </c>
      <c r="I3522" s="9">
        <f>((D3522*(1+E3522)^1*(C3522-F3522)-G3522)-MAX((D3522*(1+E3522)^1*(C3522-F3522)-G3522)-B3522/6,0)*'Расчет NPV'!$C$13)/(1+'Расчет NPV'!$C$12)^2</f>
        <v/>
      </c>
      <c r="J3522" s="9">
        <f>((D3522*(1+E3522)^2*(C3522-F3522)-G3522)-MAX((D3522*(1+E3522)^2*(C3522-F3522)-G3522)-B3522/6,0)*'Расчет NPV'!$C$13)/(1+'Расчет NPV'!$C$12)^3</f>
        <v/>
      </c>
      <c r="K3522" s="9">
        <f>((D3522*(1+E3522)^3*(C3522-F3522)-G3522)-MAX((D3522*(1+E3522)^3*(C3522-F3522)-G3522)-B3522/6,0)*'Расчет NPV'!$C$13)/(1+'Расчет NPV'!$C$12)^4</f>
        <v/>
      </c>
      <c r="L3522" s="9">
        <f>((D3522*(1+E3522)^4*(C3522-F3522)-G3522)-MAX((D3522*(1+E3522)^4*(C3522-F3522)-G3522)-B3522/6,0)*'Расчет NPV'!$C$13)/(1+'Расчет NPV'!$C$12)^5</f>
        <v/>
      </c>
      <c r="M3522" s="9">
        <f>((D3522*(1+E3522)^5*(C3522-F3522)-G3522)-MAX((D3522*(1+E3522)^5*(C3522-F3522)-G3522)-B3522/6,0)*'Расчет NPV'!$C$13)/(1+'Расчет NPV'!$C$12)^6</f>
        <v/>
      </c>
      <c r="N3522" s="13">
        <f>SUM(H3522:M3522)-B3522</f>
        <v/>
      </c>
    </row>
    <row r="3523">
      <c r="A3523" t="n">
        <v>3519</v>
      </c>
      <c r="B3523" s="9">
        <f>_xlfn.BETA.INV(RAND(),'Расчет NPV'!$E$5,'Расчет NPV'!$F$5,'Расчет NPV'!$B$5,'Расчет NPV'!$D$5)</f>
        <v/>
      </c>
      <c r="C3523" s="9">
        <f>_xlfn.BETA.INV(RAND(),'Расчет NPV'!$E$6,'Расчет NPV'!$F$6,'Расчет NPV'!$B$6,'Расчет NPV'!$D$6)</f>
        <v/>
      </c>
      <c r="D3523" s="9">
        <f>_xlfn.BETA.INV(RAND(),'Расчет NPV'!$E$7,'Расчет NPV'!$F$7,'Расчет NPV'!$B$7,'Расчет NPV'!$D$7)</f>
        <v/>
      </c>
      <c r="E3523" s="5">
        <f>_xlfn.BETA.INV(RAND(),'Расчет NPV'!$E$8,'Расчет NPV'!$F$8,'Расчет NPV'!$B$8,'Расчет NPV'!$D$8)</f>
        <v/>
      </c>
      <c r="F3523" s="9">
        <f>_xlfn.BETA.INV(RAND(),'Расчет NPV'!$E$9,'Расчет NPV'!$F$9,'Расчет NPV'!$B$9,'Расчет NPV'!$D$9)</f>
        <v/>
      </c>
      <c r="G3523" s="9">
        <f>_xlfn.BETA.INV(RAND(),'Расчет NPV'!$E$10,'Расчет NPV'!$F$10,'Расчет NPV'!$B$10,'Расчет NPV'!$D$10)</f>
        <v/>
      </c>
      <c r="H3523" s="9">
        <f>((D3523*(1+E3523)^0*'Расчет NPV'!$C$14*(C3523-F3523)-G3523)-MAX((D3523*(1+E3523)^0*'Расчет NPV'!$C$14*(C3523-F3523)-G3523)-B3523/6,0)*'Расчет NPV'!$C$13)/(1+'Расчет NPV'!$C$12)^1</f>
        <v/>
      </c>
      <c r="I3523" s="9">
        <f>((D3523*(1+E3523)^1*(C3523-F3523)-G3523)-MAX((D3523*(1+E3523)^1*(C3523-F3523)-G3523)-B3523/6,0)*'Расчет NPV'!$C$13)/(1+'Расчет NPV'!$C$12)^2</f>
        <v/>
      </c>
      <c r="J3523" s="9">
        <f>((D3523*(1+E3523)^2*(C3523-F3523)-G3523)-MAX((D3523*(1+E3523)^2*(C3523-F3523)-G3523)-B3523/6,0)*'Расчет NPV'!$C$13)/(1+'Расчет NPV'!$C$12)^3</f>
        <v/>
      </c>
      <c r="K3523" s="9">
        <f>((D3523*(1+E3523)^3*(C3523-F3523)-G3523)-MAX((D3523*(1+E3523)^3*(C3523-F3523)-G3523)-B3523/6,0)*'Расчет NPV'!$C$13)/(1+'Расчет NPV'!$C$12)^4</f>
        <v/>
      </c>
      <c r="L3523" s="9">
        <f>((D3523*(1+E3523)^4*(C3523-F3523)-G3523)-MAX((D3523*(1+E3523)^4*(C3523-F3523)-G3523)-B3523/6,0)*'Расчет NPV'!$C$13)/(1+'Расчет NPV'!$C$12)^5</f>
        <v/>
      </c>
      <c r="M3523" s="9">
        <f>((D3523*(1+E3523)^5*(C3523-F3523)-G3523)-MAX((D3523*(1+E3523)^5*(C3523-F3523)-G3523)-B3523/6,0)*'Расчет NPV'!$C$13)/(1+'Расчет NPV'!$C$12)^6</f>
        <v/>
      </c>
      <c r="N3523" s="13">
        <f>SUM(H3523:M3523)-B3523</f>
        <v/>
      </c>
    </row>
    <row r="3524">
      <c r="A3524" t="n">
        <v>3520</v>
      </c>
      <c r="B3524" s="9">
        <f>_xlfn.BETA.INV(RAND(),'Расчет NPV'!$E$5,'Расчет NPV'!$F$5,'Расчет NPV'!$B$5,'Расчет NPV'!$D$5)</f>
        <v/>
      </c>
      <c r="C3524" s="9">
        <f>_xlfn.BETA.INV(RAND(),'Расчет NPV'!$E$6,'Расчет NPV'!$F$6,'Расчет NPV'!$B$6,'Расчет NPV'!$D$6)</f>
        <v/>
      </c>
      <c r="D3524" s="9">
        <f>_xlfn.BETA.INV(RAND(),'Расчет NPV'!$E$7,'Расчет NPV'!$F$7,'Расчет NPV'!$B$7,'Расчет NPV'!$D$7)</f>
        <v/>
      </c>
      <c r="E3524" s="5">
        <f>_xlfn.BETA.INV(RAND(),'Расчет NPV'!$E$8,'Расчет NPV'!$F$8,'Расчет NPV'!$B$8,'Расчет NPV'!$D$8)</f>
        <v/>
      </c>
      <c r="F3524" s="9">
        <f>_xlfn.BETA.INV(RAND(),'Расчет NPV'!$E$9,'Расчет NPV'!$F$9,'Расчет NPV'!$B$9,'Расчет NPV'!$D$9)</f>
        <v/>
      </c>
      <c r="G3524" s="9">
        <f>_xlfn.BETA.INV(RAND(),'Расчет NPV'!$E$10,'Расчет NPV'!$F$10,'Расчет NPV'!$B$10,'Расчет NPV'!$D$10)</f>
        <v/>
      </c>
      <c r="H3524" s="9">
        <f>((D3524*(1+E3524)^0*'Расчет NPV'!$C$14*(C3524-F3524)-G3524)-MAX((D3524*(1+E3524)^0*'Расчет NPV'!$C$14*(C3524-F3524)-G3524)-B3524/6,0)*'Расчет NPV'!$C$13)/(1+'Расчет NPV'!$C$12)^1</f>
        <v/>
      </c>
      <c r="I3524" s="9">
        <f>((D3524*(1+E3524)^1*(C3524-F3524)-G3524)-MAX((D3524*(1+E3524)^1*(C3524-F3524)-G3524)-B3524/6,0)*'Расчет NPV'!$C$13)/(1+'Расчет NPV'!$C$12)^2</f>
        <v/>
      </c>
      <c r="J3524" s="9">
        <f>((D3524*(1+E3524)^2*(C3524-F3524)-G3524)-MAX((D3524*(1+E3524)^2*(C3524-F3524)-G3524)-B3524/6,0)*'Расчет NPV'!$C$13)/(1+'Расчет NPV'!$C$12)^3</f>
        <v/>
      </c>
      <c r="K3524" s="9">
        <f>((D3524*(1+E3524)^3*(C3524-F3524)-G3524)-MAX((D3524*(1+E3524)^3*(C3524-F3524)-G3524)-B3524/6,0)*'Расчет NPV'!$C$13)/(1+'Расчет NPV'!$C$12)^4</f>
        <v/>
      </c>
      <c r="L3524" s="9">
        <f>((D3524*(1+E3524)^4*(C3524-F3524)-G3524)-MAX((D3524*(1+E3524)^4*(C3524-F3524)-G3524)-B3524/6,0)*'Расчет NPV'!$C$13)/(1+'Расчет NPV'!$C$12)^5</f>
        <v/>
      </c>
      <c r="M3524" s="9">
        <f>((D3524*(1+E3524)^5*(C3524-F3524)-G3524)-MAX((D3524*(1+E3524)^5*(C3524-F3524)-G3524)-B3524/6,0)*'Расчет NPV'!$C$13)/(1+'Расчет NPV'!$C$12)^6</f>
        <v/>
      </c>
      <c r="N3524" s="13">
        <f>SUM(H3524:M3524)-B3524</f>
        <v/>
      </c>
    </row>
    <row r="3525">
      <c r="A3525" t="n">
        <v>3521</v>
      </c>
      <c r="B3525" s="9">
        <f>_xlfn.BETA.INV(RAND(),'Расчет NPV'!$E$5,'Расчет NPV'!$F$5,'Расчет NPV'!$B$5,'Расчет NPV'!$D$5)</f>
        <v/>
      </c>
      <c r="C3525" s="9">
        <f>_xlfn.BETA.INV(RAND(),'Расчет NPV'!$E$6,'Расчет NPV'!$F$6,'Расчет NPV'!$B$6,'Расчет NPV'!$D$6)</f>
        <v/>
      </c>
      <c r="D3525" s="9">
        <f>_xlfn.BETA.INV(RAND(),'Расчет NPV'!$E$7,'Расчет NPV'!$F$7,'Расчет NPV'!$B$7,'Расчет NPV'!$D$7)</f>
        <v/>
      </c>
      <c r="E3525" s="5">
        <f>_xlfn.BETA.INV(RAND(),'Расчет NPV'!$E$8,'Расчет NPV'!$F$8,'Расчет NPV'!$B$8,'Расчет NPV'!$D$8)</f>
        <v/>
      </c>
      <c r="F3525" s="9">
        <f>_xlfn.BETA.INV(RAND(),'Расчет NPV'!$E$9,'Расчет NPV'!$F$9,'Расчет NPV'!$B$9,'Расчет NPV'!$D$9)</f>
        <v/>
      </c>
      <c r="G3525" s="9">
        <f>_xlfn.BETA.INV(RAND(),'Расчет NPV'!$E$10,'Расчет NPV'!$F$10,'Расчет NPV'!$B$10,'Расчет NPV'!$D$10)</f>
        <v/>
      </c>
      <c r="H3525" s="9">
        <f>((D3525*(1+E3525)^0*'Расчет NPV'!$C$14*(C3525-F3525)-G3525)-MAX((D3525*(1+E3525)^0*'Расчет NPV'!$C$14*(C3525-F3525)-G3525)-B3525/6,0)*'Расчет NPV'!$C$13)/(1+'Расчет NPV'!$C$12)^1</f>
        <v/>
      </c>
      <c r="I3525" s="9">
        <f>((D3525*(1+E3525)^1*(C3525-F3525)-G3525)-MAX((D3525*(1+E3525)^1*(C3525-F3525)-G3525)-B3525/6,0)*'Расчет NPV'!$C$13)/(1+'Расчет NPV'!$C$12)^2</f>
        <v/>
      </c>
      <c r="J3525" s="9">
        <f>((D3525*(1+E3525)^2*(C3525-F3525)-G3525)-MAX((D3525*(1+E3525)^2*(C3525-F3525)-G3525)-B3525/6,0)*'Расчет NPV'!$C$13)/(1+'Расчет NPV'!$C$12)^3</f>
        <v/>
      </c>
      <c r="K3525" s="9">
        <f>((D3525*(1+E3525)^3*(C3525-F3525)-G3525)-MAX((D3525*(1+E3525)^3*(C3525-F3525)-G3525)-B3525/6,0)*'Расчет NPV'!$C$13)/(1+'Расчет NPV'!$C$12)^4</f>
        <v/>
      </c>
      <c r="L3525" s="9">
        <f>((D3525*(1+E3525)^4*(C3525-F3525)-G3525)-MAX((D3525*(1+E3525)^4*(C3525-F3525)-G3525)-B3525/6,0)*'Расчет NPV'!$C$13)/(1+'Расчет NPV'!$C$12)^5</f>
        <v/>
      </c>
      <c r="M3525" s="9">
        <f>((D3525*(1+E3525)^5*(C3525-F3525)-G3525)-MAX((D3525*(1+E3525)^5*(C3525-F3525)-G3525)-B3525/6,0)*'Расчет NPV'!$C$13)/(1+'Расчет NPV'!$C$12)^6</f>
        <v/>
      </c>
      <c r="N3525" s="13">
        <f>SUM(H3525:M3525)-B3525</f>
        <v/>
      </c>
    </row>
    <row r="3526">
      <c r="A3526" t="n">
        <v>3522</v>
      </c>
      <c r="B3526" s="9">
        <f>_xlfn.BETA.INV(RAND(),'Расчет NPV'!$E$5,'Расчет NPV'!$F$5,'Расчет NPV'!$B$5,'Расчет NPV'!$D$5)</f>
        <v/>
      </c>
      <c r="C3526" s="9">
        <f>_xlfn.BETA.INV(RAND(),'Расчет NPV'!$E$6,'Расчет NPV'!$F$6,'Расчет NPV'!$B$6,'Расчет NPV'!$D$6)</f>
        <v/>
      </c>
      <c r="D3526" s="9">
        <f>_xlfn.BETA.INV(RAND(),'Расчет NPV'!$E$7,'Расчет NPV'!$F$7,'Расчет NPV'!$B$7,'Расчет NPV'!$D$7)</f>
        <v/>
      </c>
      <c r="E3526" s="5">
        <f>_xlfn.BETA.INV(RAND(),'Расчет NPV'!$E$8,'Расчет NPV'!$F$8,'Расчет NPV'!$B$8,'Расчет NPV'!$D$8)</f>
        <v/>
      </c>
      <c r="F3526" s="9">
        <f>_xlfn.BETA.INV(RAND(),'Расчет NPV'!$E$9,'Расчет NPV'!$F$9,'Расчет NPV'!$B$9,'Расчет NPV'!$D$9)</f>
        <v/>
      </c>
      <c r="G3526" s="9">
        <f>_xlfn.BETA.INV(RAND(),'Расчет NPV'!$E$10,'Расчет NPV'!$F$10,'Расчет NPV'!$B$10,'Расчет NPV'!$D$10)</f>
        <v/>
      </c>
      <c r="H3526" s="9">
        <f>((D3526*(1+E3526)^0*'Расчет NPV'!$C$14*(C3526-F3526)-G3526)-MAX((D3526*(1+E3526)^0*'Расчет NPV'!$C$14*(C3526-F3526)-G3526)-B3526/6,0)*'Расчет NPV'!$C$13)/(1+'Расчет NPV'!$C$12)^1</f>
        <v/>
      </c>
      <c r="I3526" s="9">
        <f>((D3526*(1+E3526)^1*(C3526-F3526)-G3526)-MAX((D3526*(1+E3526)^1*(C3526-F3526)-G3526)-B3526/6,0)*'Расчет NPV'!$C$13)/(1+'Расчет NPV'!$C$12)^2</f>
        <v/>
      </c>
      <c r="J3526" s="9">
        <f>((D3526*(1+E3526)^2*(C3526-F3526)-G3526)-MAX((D3526*(1+E3526)^2*(C3526-F3526)-G3526)-B3526/6,0)*'Расчет NPV'!$C$13)/(1+'Расчет NPV'!$C$12)^3</f>
        <v/>
      </c>
      <c r="K3526" s="9">
        <f>((D3526*(1+E3526)^3*(C3526-F3526)-G3526)-MAX((D3526*(1+E3526)^3*(C3526-F3526)-G3526)-B3526/6,0)*'Расчет NPV'!$C$13)/(1+'Расчет NPV'!$C$12)^4</f>
        <v/>
      </c>
      <c r="L3526" s="9">
        <f>((D3526*(1+E3526)^4*(C3526-F3526)-G3526)-MAX((D3526*(1+E3526)^4*(C3526-F3526)-G3526)-B3526/6,0)*'Расчет NPV'!$C$13)/(1+'Расчет NPV'!$C$12)^5</f>
        <v/>
      </c>
      <c r="M3526" s="9">
        <f>((D3526*(1+E3526)^5*(C3526-F3526)-G3526)-MAX((D3526*(1+E3526)^5*(C3526-F3526)-G3526)-B3526/6,0)*'Расчет NPV'!$C$13)/(1+'Расчет NPV'!$C$12)^6</f>
        <v/>
      </c>
      <c r="N3526" s="13">
        <f>SUM(H3526:M3526)-B3526</f>
        <v/>
      </c>
    </row>
    <row r="3527">
      <c r="A3527" t="n">
        <v>3523</v>
      </c>
      <c r="B3527" s="9">
        <f>_xlfn.BETA.INV(RAND(),'Расчет NPV'!$E$5,'Расчет NPV'!$F$5,'Расчет NPV'!$B$5,'Расчет NPV'!$D$5)</f>
        <v/>
      </c>
      <c r="C3527" s="9">
        <f>_xlfn.BETA.INV(RAND(),'Расчет NPV'!$E$6,'Расчет NPV'!$F$6,'Расчет NPV'!$B$6,'Расчет NPV'!$D$6)</f>
        <v/>
      </c>
      <c r="D3527" s="9">
        <f>_xlfn.BETA.INV(RAND(),'Расчет NPV'!$E$7,'Расчет NPV'!$F$7,'Расчет NPV'!$B$7,'Расчет NPV'!$D$7)</f>
        <v/>
      </c>
      <c r="E3527" s="5">
        <f>_xlfn.BETA.INV(RAND(),'Расчет NPV'!$E$8,'Расчет NPV'!$F$8,'Расчет NPV'!$B$8,'Расчет NPV'!$D$8)</f>
        <v/>
      </c>
      <c r="F3527" s="9">
        <f>_xlfn.BETA.INV(RAND(),'Расчет NPV'!$E$9,'Расчет NPV'!$F$9,'Расчет NPV'!$B$9,'Расчет NPV'!$D$9)</f>
        <v/>
      </c>
      <c r="G3527" s="9">
        <f>_xlfn.BETA.INV(RAND(),'Расчет NPV'!$E$10,'Расчет NPV'!$F$10,'Расчет NPV'!$B$10,'Расчет NPV'!$D$10)</f>
        <v/>
      </c>
      <c r="H3527" s="9">
        <f>((D3527*(1+E3527)^0*'Расчет NPV'!$C$14*(C3527-F3527)-G3527)-MAX((D3527*(1+E3527)^0*'Расчет NPV'!$C$14*(C3527-F3527)-G3527)-B3527/6,0)*'Расчет NPV'!$C$13)/(1+'Расчет NPV'!$C$12)^1</f>
        <v/>
      </c>
      <c r="I3527" s="9">
        <f>((D3527*(1+E3527)^1*(C3527-F3527)-G3527)-MAX((D3527*(1+E3527)^1*(C3527-F3527)-G3527)-B3527/6,0)*'Расчет NPV'!$C$13)/(1+'Расчет NPV'!$C$12)^2</f>
        <v/>
      </c>
      <c r="J3527" s="9">
        <f>((D3527*(1+E3527)^2*(C3527-F3527)-G3527)-MAX((D3527*(1+E3527)^2*(C3527-F3527)-G3527)-B3527/6,0)*'Расчет NPV'!$C$13)/(1+'Расчет NPV'!$C$12)^3</f>
        <v/>
      </c>
      <c r="K3527" s="9">
        <f>((D3527*(1+E3527)^3*(C3527-F3527)-G3527)-MAX((D3527*(1+E3527)^3*(C3527-F3527)-G3527)-B3527/6,0)*'Расчет NPV'!$C$13)/(1+'Расчет NPV'!$C$12)^4</f>
        <v/>
      </c>
      <c r="L3527" s="9">
        <f>((D3527*(1+E3527)^4*(C3527-F3527)-G3527)-MAX((D3527*(1+E3527)^4*(C3527-F3527)-G3527)-B3527/6,0)*'Расчет NPV'!$C$13)/(1+'Расчет NPV'!$C$12)^5</f>
        <v/>
      </c>
      <c r="M3527" s="9">
        <f>((D3527*(1+E3527)^5*(C3527-F3527)-G3527)-MAX((D3527*(1+E3527)^5*(C3527-F3527)-G3527)-B3527/6,0)*'Расчет NPV'!$C$13)/(1+'Расчет NPV'!$C$12)^6</f>
        <v/>
      </c>
      <c r="N3527" s="13">
        <f>SUM(H3527:M3527)-B3527</f>
        <v/>
      </c>
    </row>
    <row r="3528">
      <c r="A3528" t="n">
        <v>3524</v>
      </c>
      <c r="B3528" s="9">
        <f>_xlfn.BETA.INV(RAND(),'Расчет NPV'!$E$5,'Расчет NPV'!$F$5,'Расчет NPV'!$B$5,'Расчет NPV'!$D$5)</f>
        <v/>
      </c>
      <c r="C3528" s="9">
        <f>_xlfn.BETA.INV(RAND(),'Расчет NPV'!$E$6,'Расчет NPV'!$F$6,'Расчет NPV'!$B$6,'Расчет NPV'!$D$6)</f>
        <v/>
      </c>
      <c r="D3528" s="9">
        <f>_xlfn.BETA.INV(RAND(),'Расчет NPV'!$E$7,'Расчет NPV'!$F$7,'Расчет NPV'!$B$7,'Расчет NPV'!$D$7)</f>
        <v/>
      </c>
      <c r="E3528" s="5">
        <f>_xlfn.BETA.INV(RAND(),'Расчет NPV'!$E$8,'Расчет NPV'!$F$8,'Расчет NPV'!$B$8,'Расчет NPV'!$D$8)</f>
        <v/>
      </c>
      <c r="F3528" s="9">
        <f>_xlfn.BETA.INV(RAND(),'Расчет NPV'!$E$9,'Расчет NPV'!$F$9,'Расчет NPV'!$B$9,'Расчет NPV'!$D$9)</f>
        <v/>
      </c>
      <c r="G3528" s="9">
        <f>_xlfn.BETA.INV(RAND(),'Расчет NPV'!$E$10,'Расчет NPV'!$F$10,'Расчет NPV'!$B$10,'Расчет NPV'!$D$10)</f>
        <v/>
      </c>
      <c r="H3528" s="9">
        <f>((D3528*(1+E3528)^0*'Расчет NPV'!$C$14*(C3528-F3528)-G3528)-MAX((D3528*(1+E3528)^0*'Расчет NPV'!$C$14*(C3528-F3528)-G3528)-B3528/6,0)*'Расчет NPV'!$C$13)/(1+'Расчет NPV'!$C$12)^1</f>
        <v/>
      </c>
      <c r="I3528" s="9">
        <f>((D3528*(1+E3528)^1*(C3528-F3528)-G3528)-MAX((D3528*(1+E3528)^1*(C3528-F3528)-G3528)-B3528/6,0)*'Расчет NPV'!$C$13)/(1+'Расчет NPV'!$C$12)^2</f>
        <v/>
      </c>
      <c r="J3528" s="9">
        <f>((D3528*(1+E3528)^2*(C3528-F3528)-G3528)-MAX((D3528*(1+E3528)^2*(C3528-F3528)-G3528)-B3528/6,0)*'Расчет NPV'!$C$13)/(1+'Расчет NPV'!$C$12)^3</f>
        <v/>
      </c>
      <c r="K3528" s="9">
        <f>((D3528*(1+E3528)^3*(C3528-F3528)-G3528)-MAX((D3528*(1+E3528)^3*(C3528-F3528)-G3528)-B3528/6,0)*'Расчет NPV'!$C$13)/(1+'Расчет NPV'!$C$12)^4</f>
        <v/>
      </c>
      <c r="L3528" s="9">
        <f>((D3528*(1+E3528)^4*(C3528-F3528)-G3528)-MAX((D3528*(1+E3528)^4*(C3528-F3528)-G3528)-B3528/6,0)*'Расчет NPV'!$C$13)/(1+'Расчет NPV'!$C$12)^5</f>
        <v/>
      </c>
      <c r="M3528" s="9">
        <f>((D3528*(1+E3528)^5*(C3528-F3528)-G3528)-MAX((D3528*(1+E3528)^5*(C3528-F3528)-G3528)-B3528/6,0)*'Расчет NPV'!$C$13)/(1+'Расчет NPV'!$C$12)^6</f>
        <v/>
      </c>
      <c r="N3528" s="13">
        <f>SUM(H3528:M3528)-B3528</f>
        <v/>
      </c>
    </row>
    <row r="3529">
      <c r="A3529" t="n">
        <v>3525</v>
      </c>
      <c r="B3529" s="9">
        <f>_xlfn.BETA.INV(RAND(),'Расчет NPV'!$E$5,'Расчет NPV'!$F$5,'Расчет NPV'!$B$5,'Расчет NPV'!$D$5)</f>
        <v/>
      </c>
      <c r="C3529" s="9">
        <f>_xlfn.BETA.INV(RAND(),'Расчет NPV'!$E$6,'Расчет NPV'!$F$6,'Расчет NPV'!$B$6,'Расчет NPV'!$D$6)</f>
        <v/>
      </c>
      <c r="D3529" s="9">
        <f>_xlfn.BETA.INV(RAND(),'Расчет NPV'!$E$7,'Расчет NPV'!$F$7,'Расчет NPV'!$B$7,'Расчет NPV'!$D$7)</f>
        <v/>
      </c>
      <c r="E3529" s="5">
        <f>_xlfn.BETA.INV(RAND(),'Расчет NPV'!$E$8,'Расчет NPV'!$F$8,'Расчет NPV'!$B$8,'Расчет NPV'!$D$8)</f>
        <v/>
      </c>
      <c r="F3529" s="9">
        <f>_xlfn.BETA.INV(RAND(),'Расчет NPV'!$E$9,'Расчет NPV'!$F$9,'Расчет NPV'!$B$9,'Расчет NPV'!$D$9)</f>
        <v/>
      </c>
      <c r="G3529" s="9">
        <f>_xlfn.BETA.INV(RAND(),'Расчет NPV'!$E$10,'Расчет NPV'!$F$10,'Расчет NPV'!$B$10,'Расчет NPV'!$D$10)</f>
        <v/>
      </c>
      <c r="H3529" s="9">
        <f>((D3529*(1+E3529)^0*'Расчет NPV'!$C$14*(C3529-F3529)-G3529)-MAX((D3529*(1+E3529)^0*'Расчет NPV'!$C$14*(C3529-F3529)-G3529)-B3529/6,0)*'Расчет NPV'!$C$13)/(1+'Расчет NPV'!$C$12)^1</f>
        <v/>
      </c>
      <c r="I3529" s="9">
        <f>((D3529*(1+E3529)^1*(C3529-F3529)-G3529)-MAX((D3529*(1+E3529)^1*(C3529-F3529)-G3529)-B3529/6,0)*'Расчет NPV'!$C$13)/(1+'Расчет NPV'!$C$12)^2</f>
        <v/>
      </c>
      <c r="J3529" s="9">
        <f>((D3529*(1+E3529)^2*(C3529-F3529)-G3529)-MAX((D3529*(1+E3529)^2*(C3529-F3529)-G3529)-B3529/6,0)*'Расчет NPV'!$C$13)/(1+'Расчет NPV'!$C$12)^3</f>
        <v/>
      </c>
      <c r="K3529" s="9">
        <f>((D3529*(1+E3529)^3*(C3529-F3529)-G3529)-MAX((D3529*(1+E3529)^3*(C3529-F3529)-G3529)-B3529/6,0)*'Расчет NPV'!$C$13)/(1+'Расчет NPV'!$C$12)^4</f>
        <v/>
      </c>
      <c r="L3529" s="9">
        <f>((D3529*(1+E3529)^4*(C3529-F3529)-G3529)-MAX((D3529*(1+E3529)^4*(C3529-F3529)-G3529)-B3529/6,0)*'Расчет NPV'!$C$13)/(1+'Расчет NPV'!$C$12)^5</f>
        <v/>
      </c>
      <c r="M3529" s="9">
        <f>((D3529*(1+E3529)^5*(C3529-F3529)-G3529)-MAX((D3529*(1+E3529)^5*(C3529-F3529)-G3529)-B3529/6,0)*'Расчет NPV'!$C$13)/(1+'Расчет NPV'!$C$12)^6</f>
        <v/>
      </c>
      <c r="N3529" s="13">
        <f>SUM(H3529:M3529)-B3529</f>
        <v/>
      </c>
    </row>
    <row r="3530">
      <c r="A3530" t="n">
        <v>3526</v>
      </c>
      <c r="B3530" s="9">
        <f>_xlfn.BETA.INV(RAND(),'Расчет NPV'!$E$5,'Расчет NPV'!$F$5,'Расчет NPV'!$B$5,'Расчет NPV'!$D$5)</f>
        <v/>
      </c>
      <c r="C3530" s="9">
        <f>_xlfn.BETA.INV(RAND(),'Расчет NPV'!$E$6,'Расчет NPV'!$F$6,'Расчет NPV'!$B$6,'Расчет NPV'!$D$6)</f>
        <v/>
      </c>
      <c r="D3530" s="9">
        <f>_xlfn.BETA.INV(RAND(),'Расчет NPV'!$E$7,'Расчет NPV'!$F$7,'Расчет NPV'!$B$7,'Расчет NPV'!$D$7)</f>
        <v/>
      </c>
      <c r="E3530" s="5">
        <f>_xlfn.BETA.INV(RAND(),'Расчет NPV'!$E$8,'Расчет NPV'!$F$8,'Расчет NPV'!$B$8,'Расчет NPV'!$D$8)</f>
        <v/>
      </c>
      <c r="F3530" s="9">
        <f>_xlfn.BETA.INV(RAND(),'Расчет NPV'!$E$9,'Расчет NPV'!$F$9,'Расчет NPV'!$B$9,'Расчет NPV'!$D$9)</f>
        <v/>
      </c>
      <c r="G3530" s="9">
        <f>_xlfn.BETA.INV(RAND(),'Расчет NPV'!$E$10,'Расчет NPV'!$F$10,'Расчет NPV'!$B$10,'Расчет NPV'!$D$10)</f>
        <v/>
      </c>
      <c r="H3530" s="9">
        <f>((D3530*(1+E3530)^0*'Расчет NPV'!$C$14*(C3530-F3530)-G3530)-MAX((D3530*(1+E3530)^0*'Расчет NPV'!$C$14*(C3530-F3530)-G3530)-B3530/6,0)*'Расчет NPV'!$C$13)/(1+'Расчет NPV'!$C$12)^1</f>
        <v/>
      </c>
      <c r="I3530" s="9">
        <f>((D3530*(1+E3530)^1*(C3530-F3530)-G3530)-MAX((D3530*(1+E3530)^1*(C3530-F3530)-G3530)-B3530/6,0)*'Расчет NPV'!$C$13)/(1+'Расчет NPV'!$C$12)^2</f>
        <v/>
      </c>
      <c r="J3530" s="9">
        <f>((D3530*(1+E3530)^2*(C3530-F3530)-G3530)-MAX((D3530*(1+E3530)^2*(C3530-F3530)-G3530)-B3530/6,0)*'Расчет NPV'!$C$13)/(1+'Расчет NPV'!$C$12)^3</f>
        <v/>
      </c>
      <c r="K3530" s="9">
        <f>((D3530*(1+E3530)^3*(C3530-F3530)-G3530)-MAX((D3530*(1+E3530)^3*(C3530-F3530)-G3530)-B3530/6,0)*'Расчет NPV'!$C$13)/(1+'Расчет NPV'!$C$12)^4</f>
        <v/>
      </c>
      <c r="L3530" s="9">
        <f>((D3530*(1+E3530)^4*(C3530-F3530)-G3530)-MAX((D3530*(1+E3530)^4*(C3530-F3530)-G3530)-B3530/6,0)*'Расчет NPV'!$C$13)/(1+'Расчет NPV'!$C$12)^5</f>
        <v/>
      </c>
      <c r="M3530" s="9">
        <f>((D3530*(1+E3530)^5*(C3530-F3530)-G3530)-MAX((D3530*(1+E3530)^5*(C3530-F3530)-G3530)-B3530/6,0)*'Расчет NPV'!$C$13)/(1+'Расчет NPV'!$C$12)^6</f>
        <v/>
      </c>
      <c r="N3530" s="13">
        <f>SUM(H3530:M3530)-B3530</f>
        <v/>
      </c>
    </row>
    <row r="3531">
      <c r="A3531" t="n">
        <v>3527</v>
      </c>
      <c r="B3531" s="9">
        <f>_xlfn.BETA.INV(RAND(),'Расчет NPV'!$E$5,'Расчет NPV'!$F$5,'Расчет NPV'!$B$5,'Расчет NPV'!$D$5)</f>
        <v/>
      </c>
      <c r="C3531" s="9">
        <f>_xlfn.BETA.INV(RAND(),'Расчет NPV'!$E$6,'Расчет NPV'!$F$6,'Расчет NPV'!$B$6,'Расчет NPV'!$D$6)</f>
        <v/>
      </c>
      <c r="D3531" s="9">
        <f>_xlfn.BETA.INV(RAND(),'Расчет NPV'!$E$7,'Расчет NPV'!$F$7,'Расчет NPV'!$B$7,'Расчет NPV'!$D$7)</f>
        <v/>
      </c>
      <c r="E3531" s="5">
        <f>_xlfn.BETA.INV(RAND(),'Расчет NPV'!$E$8,'Расчет NPV'!$F$8,'Расчет NPV'!$B$8,'Расчет NPV'!$D$8)</f>
        <v/>
      </c>
      <c r="F3531" s="9">
        <f>_xlfn.BETA.INV(RAND(),'Расчет NPV'!$E$9,'Расчет NPV'!$F$9,'Расчет NPV'!$B$9,'Расчет NPV'!$D$9)</f>
        <v/>
      </c>
      <c r="G3531" s="9">
        <f>_xlfn.BETA.INV(RAND(),'Расчет NPV'!$E$10,'Расчет NPV'!$F$10,'Расчет NPV'!$B$10,'Расчет NPV'!$D$10)</f>
        <v/>
      </c>
      <c r="H3531" s="9">
        <f>((D3531*(1+E3531)^0*'Расчет NPV'!$C$14*(C3531-F3531)-G3531)-MAX((D3531*(1+E3531)^0*'Расчет NPV'!$C$14*(C3531-F3531)-G3531)-B3531/6,0)*'Расчет NPV'!$C$13)/(1+'Расчет NPV'!$C$12)^1</f>
        <v/>
      </c>
      <c r="I3531" s="9">
        <f>((D3531*(1+E3531)^1*(C3531-F3531)-G3531)-MAX((D3531*(1+E3531)^1*(C3531-F3531)-G3531)-B3531/6,0)*'Расчет NPV'!$C$13)/(1+'Расчет NPV'!$C$12)^2</f>
        <v/>
      </c>
      <c r="J3531" s="9">
        <f>((D3531*(1+E3531)^2*(C3531-F3531)-G3531)-MAX((D3531*(1+E3531)^2*(C3531-F3531)-G3531)-B3531/6,0)*'Расчет NPV'!$C$13)/(1+'Расчет NPV'!$C$12)^3</f>
        <v/>
      </c>
      <c r="K3531" s="9">
        <f>((D3531*(1+E3531)^3*(C3531-F3531)-G3531)-MAX((D3531*(1+E3531)^3*(C3531-F3531)-G3531)-B3531/6,0)*'Расчет NPV'!$C$13)/(1+'Расчет NPV'!$C$12)^4</f>
        <v/>
      </c>
      <c r="L3531" s="9">
        <f>((D3531*(1+E3531)^4*(C3531-F3531)-G3531)-MAX((D3531*(1+E3531)^4*(C3531-F3531)-G3531)-B3531/6,0)*'Расчет NPV'!$C$13)/(1+'Расчет NPV'!$C$12)^5</f>
        <v/>
      </c>
      <c r="M3531" s="9">
        <f>((D3531*(1+E3531)^5*(C3531-F3531)-G3531)-MAX((D3531*(1+E3531)^5*(C3531-F3531)-G3531)-B3531/6,0)*'Расчет NPV'!$C$13)/(1+'Расчет NPV'!$C$12)^6</f>
        <v/>
      </c>
      <c r="N3531" s="13">
        <f>SUM(H3531:M3531)-B3531</f>
        <v/>
      </c>
    </row>
    <row r="3532">
      <c r="A3532" t="n">
        <v>3528</v>
      </c>
      <c r="B3532" s="9">
        <f>_xlfn.BETA.INV(RAND(),'Расчет NPV'!$E$5,'Расчет NPV'!$F$5,'Расчет NPV'!$B$5,'Расчет NPV'!$D$5)</f>
        <v/>
      </c>
      <c r="C3532" s="9">
        <f>_xlfn.BETA.INV(RAND(),'Расчет NPV'!$E$6,'Расчет NPV'!$F$6,'Расчет NPV'!$B$6,'Расчет NPV'!$D$6)</f>
        <v/>
      </c>
      <c r="D3532" s="9">
        <f>_xlfn.BETA.INV(RAND(),'Расчет NPV'!$E$7,'Расчет NPV'!$F$7,'Расчет NPV'!$B$7,'Расчет NPV'!$D$7)</f>
        <v/>
      </c>
      <c r="E3532" s="5">
        <f>_xlfn.BETA.INV(RAND(),'Расчет NPV'!$E$8,'Расчет NPV'!$F$8,'Расчет NPV'!$B$8,'Расчет NPV'!$D$8)</f>
        <v/>
      </c>
      <c r="F3532" s="9">
        <f>_xlfn.BETA.INV(RAND(),'Расчет NPV'!$E$9,'Расчет NPV'!$F$9,'Расчет NPV'!$B$9,'Расчет NPV'!$D$9)</f>
        <v/>
      </c>
      <c r="G3532" s="9">
        <f>_xlfn.BETA.INV(RAND(),'Расчет NPV'!$E$10,'Расчет NPV'!$F$10,'Расчет NPV'!$B$10,'Расчет NPV'!$D$10)</f>
        <v/>
      </c>
      <c r="H3532" s="9">
        <f>((D3532*(1+E3532)^0*'Расчет NPV'!$C$14*(C3532-F3532)-G3532)-MAX((D3532*(1+E3532)^0*'Расчет NPV'!$C$14*(C3532-F3532)-G3532)-B3532/6,0)*'Расчет NPV'!$C$13)/(1+'Расчет NPV'!$C$12)^1</f>
        <v/>
      </c>
      <c r="I3532" s="9">
        <f>((D3532*(1+E3532)^1*(C3532-F3532)-G3532)-MAX((D3532*(1+E3532)^1*(C3532-F3532)-G3532)-B3532/6,0)*'Расчет NPV'!$C$13)/(1+'Расчет NPV'!$C$12)^2</f>
        <v/>
      </c>
      <c r="J3532" s="9">
        <f>((D3532*(1+E3532)^2*(C3532-F3532)-G3532)-MAX((D3532*(1+E3532)^2*(C3532-F3532)-G3532)-B3532/6,0)*'Расчет NPV'!$C$13)/(1+'Расчет NPV'!$C$12)^3</f>
        <v/>
      </c>
      <c r="K3532" s="9">
        <f>((D3532*(1+E3532)^3*(C3532-F3532)-G3532)-MAX((D3532*(1+E3532)^3*(C3532-F3532)-G3532)-B3532/6,0)*'Расчет NPV'!$C$13)/(1+'Расчет NPV'!$C$12)^4</f>
        <v/>
      </c>
      <c r="L3532" s="9">
        <f>((D3532*(1+E3532)^4*(C3532-F3532)-G3532)-MAX((D3532*(1+E3532)^4*(C3532-F3532)-G3532)-B3532/6,0)*'Расчет NPV'!$C$13)/(1+'Расчет NPV'!$C$12)^5</f>
        <v/>
      </c>
      <c r="M3532" s="9">
        <f>((D3532*(1+E3532)^5*(C3532-F3532)-G3532)-MAX((D3532*(1+E3532)^5*(C3532-F3532)-G3532)-B3532/6,0)*'Расчет NPV'!$C$13)/(1+'Расчет NPV'!$C$12)^6</f>
        <v/>
      </c>
      <c r="N3532" s="13">
        <f>SUM(H3532:M3532)-B3532</f>
        <v/>
      </c>
    </row>
    <row r="3533">
      <c r="A3533" t="n">
        <v>3529</v>
      </c>
      <c r="B3533" s="9">
        <f>_xlfn.BETA.INV(RAND(),'Расчет NPV'!$E$5,'Расчет NPV'!$F$5,'Расчет NPV'!$B$5,'Расчет NPV'!$D$5)</f>
        <v/>
      </c>
      <c r="C3533" s="9">
        <f>_xlfn.BETA.INV(RAND(),'Расчет NPV'!$E$6,'Расчет NPV'!$F$6,'Расчет NPV'!$B$6,'Расчет NPV'!$D$6)</f>
        <v/>
      </c>
      <c r="D3533" s="9">
        <f>_xlfn.BETA.INV(RAND(),'Расчет NPV'!$E$7,'Расчет NPV'!$F$7,'Расчет NPV'!$B$7,'Расчет NPV'!$D$7)</f>
        <v/>
      </c>
      <c r="E3533" s="5">
        <f>_xlfn.BETA.INV(RAND(),'Расчет NPV'!$E$8,'Расчет NPV'!$F$8,'Расчет NPV'!$B$8,'Расчет NPV'!$D$8)</f>
        <v/>
      </c>
      <c r="F3533" s="9">
        <f>_xlfn.BETA.INV(RAND(),'Расчет NPV'!$E$9,'Расчет NPV'!$F$9,'Расчет NPV'!$B$9,'Расчет NPV'!$D$9)</f>
        <v/>
      </c>
      <c r="G3533" s="9">
        <f>_xlfn.BETA.INV(RAND(),'Расчет NPV'!$E$10,'Расчет NPV'!$F$10,'Расчет NPV'!$B$10,'Расчет NPV'!$D$10)</f>
        <v/>
      </c>
      <c r="H3533" s="9">
        <f>((D3533*(1+E3533)^0*'Расчет NPV'!$C$14*(C3533-F3533)-G3533)-MAX((D3533*(1+E3533)^0*'Расчет NPV'!$C$14*(C3533-F3533)-G3533)-B3533/6,0)*'Расчет NPV'!$C$13)/(1+'Расчет NPV'!$C$12)^1</f>
        <v/>
      </c>
      <c r="I3533" s="9">
        <f>((D3533*(1+E3533)^1*(C3533-F3533)-G3533)-MAX((D3533*(1+E3533)^1*(C3533-F3533)-G3533)-B3533/6,0)*'Расчет NPV'!$C$13)/(1+'Расчет NPV'!$C$12)^2</f>
        <v/>
      </c>
      <c r="J3533" s="9">
        <f>((D3533*(1+E3533)^2*(C3533-F3533)-G3533)-MAX((D3533*(1+E3533)^2*(C3533-F3533)-G3533)-B3533/6,0)*'Расчет NPV'!$C$13)/(1+'Расчет NPV'!$C$12)^3</f>
        <v/>
      </c>
      <c r="K3533" s="9">
        <f>((D3533*(1+E3533)^3*(C3533-F3533)-G3533)-MAX((D3533*(1+E3533)^3*(C3533-F3533)-G3533)-B3533/6,0)*'Расчет NPV'!$C$13)/(1+'Расчет NPV'!$C$12)^4</f>
        <v/>
      </c>
      <c r="L3533" s="9">
        <f>((D3533*(1+E3533)^4*(C3533-F3533)-G3533)-MAX((D3533*(1+E3533)^4*(C3533-F3533)-G3533)-B3533/6,0)*'Расчет NPV'!$C$13)/(1+'Расчет NPV'!$C$12)^5</f>
        <v/>
      </c>
      <c r="M3533" s="9">
        <f>((D3533*(1+E3533)^5*(C3533-F3533)-G3533)-MAX((D3533*(1+E3533)^5*(C3533-F3533)-G3533)-B3533/6,0)*'Расчет NPV'!$C$13)/(1+'Расчет NPV'!$C$12)^6</f>
        <v/>
      </c>
      <c r="N3533" s="13">
        <f>SUM(H3533:M3533)-B3533</f>
        <v/>
      </c>
    </row>
    <row r="3534">
      <c r="A3534" t="n">
        <v>3530</v>
      </c>
      <c r="B3534" s="9">
        <f>_xlfn.BETA.INV(RAND(),'Расчет NPV'!$E$5,'Расчет NPV'!$F$5,'Расчет NPV'!$B$5,'Расчет NPV'!$D$5)</f>
        <v/>
      </c>
      <c r="C3534" s="9">
        <f>_xlfn.BETA.INV(RAND(),'Расчет NPV'!$E$6,'Расчет NPV'!$F$6,'Расчет NPV'!$B$6,'Расчет NPV'!$D$6)</f>
        <v/>
      </c>
      <c r="D3534" s="9">
        <f>_xlfn.BETA.INV(RAND(),'Расчет NPV'!$E$7,'Расчет NPV'!$F$7,'Расчет NPV'!$B$7,'Расчет NPV'!$D$7)</f>
        <v/>
      </c>
      <c r="E3534" s="5">
        <f>_xlfn.BETA.INV(RAND(),'Расчет NPV'!$E$8,'Расчет NPV'!$F$8,'Расчет NPV'!$B$8,'Расчет NPV'!$D$8)</f>
        <v/>
      </c>
      <c r="F3534" s="9">
        <f>_xlfn.BETA.INV(RAND(),'Расчет NPV'!$E$9,'Расчет NPV'!$F$9,'Расчет NPV'!$B$9,'Расчет NPV'!$D$9)</f>
        <v/>
      </c>
      <c r="G3534" s="9">
        <f>_xlfn.BETA.INV(RAND(),'Расчет NPV'!$E$10,'Расчет NPV'!$F$10,'Расчет NPV'!$B$10,'Расчет NPV'!$D$10)</f>
        <v/>
      </c>
      <c r="H3534" s="9">
        <f>((D3534*(1+E3534)^0*'Расчет NPV'!$C$14*(C3534-F3534)-G3534)-MAX((D3534*(1+E3534)^0*'Расчет NPV'!$C$14*(C3534-F3534)-G3534)-B3534/6,0)*'Расчет NPV'!$C$13)/(1+'Расчет NPV'!$C$12)^1</f>
        <v/>
      </c>
      <c r="I3534" s="9">
        <f>((D3534*(1+E3534)^1*(C3534-F3534)-G3534)-MAX((D3534*(1+E3534)^1*(C3534-F3534)-G3534)-B3534/6,0)*'Расчет NPV'!$C$13)/(1+'Расчет NPV'!$C$12)^2</f>
        <v/>
      </c>
      <c r="J3534" s="9">
        <f>((D3534*(1+E3534)^2*(C3534-F3534)-G3534)-MAX((D3534*(1+E3534)^2*(C3534-F3534)-G3534)-B3534/6,0)*'Расчет NPV'!$C$13)/(1+'Расчет NPV'!$C$12)^3</f>
        <v/>
      </c>
      <c r="K3534" s="9">
        <f>((D3534*(1+E3534)^3*(C3534-F3534)-G3534)-MAX((D3534*(1+E3534)^3*(C3534-F3534)-G3534)-B3534/6,0)*'Расчет NPV'!$C$13)/(1+'Расчет NPV'!$C$12)^4</f>
        <v/>
      </c>
      <c r="L3534" s="9">
        <f>((D3534*(1+E3534)^4*(C3534-F3534)-G3534)-MAX((D3534*(1+E3534)^4*(C3534-F3534)-G3534)-B3534/6,0)*'Расчет NPV'!$C$13)/(1+'Расчет NPV'!$C$12)^5</f>
        <v/>
      </c>
      <c r="M3534" s="9">
        <f>((D3534*(1+E3534)^5*(C3534-F3534)-G3534)-MAX((D3534*(1+E3534)^5*(C3534-F3534)-G3534)-B3534/6,0)*'Расчет NPV'!$C$13)/(1+'Расчет NPV'!$C$12)^6</f>
        <v/>
      </c>
      <c r="N3534" s="13">
        <f>SUM(H3534:M3534)-B3534</f>
        <v/>
      </c>
    </row>
    <row r="3535">
      <c r="A3535" t="n">
        <v>3531</v>
      </c>
      <c r="B3535" s="9">
        <f>_xlfn.BETA.INV(RAND(),'Расчет NPV'!$E$5,'Расчет NPV'!$F$5,'Расчет NPV'!$B$5,'Расчет NPV'!$D$5)</f>
        <v/>
      </c>
      <c r="C3535" s="9">
        <f>_xlfn.BETA.INV(RAND(),'Расчет NPV'!$E$6,'Расчет NPV'!$F$6,'Расчет NPV'!$B$6,'Расчет NPV'!$D$6)</f>
        <v/>
      </c>
      <c r="D3535" s="9">
        <f>_xlfn.BETA.INV(RAND(),'Расчет NPV'!$E$7,'Расчет NPV'!$F$7,'Расчет NPV'!$B$7,'Расчет NPV'!$D$7)</f>
        <v/>
      </c>
      <c r="E3535" s="5">
        <f>_xlfn.BETA.INV(RAND(),'Расчет NPV'!$E$8,'Расчет NPV'!$F$8,'Расчет NPV'!$B$8,'Расчет NPV'!$D$8)</f>
        <v/>
      </c>
      <c r="F3535" s="9">
        <f>_xlfn.BETA.INV(RAND(),'Расчет NPV'!$E$9,'Расчет NPV'!$F$9,'Расчет NPV'!$B$9,'Расчет NPV'!$D$9)</f>
        <v/>
      </c>
      <c r="G3535" s="9">
        <f>_xlfn.BETA.INV(RAND(),'Расчет NPV'!$E$10,'Расчет NPV'!$F$10,'Расчет NPV'!$B$10,'Расчет NPV'!$D$10)</f>
        <v/>
      </c>
      <c r="H3535" s="9">
        <f>((D3535*(1+E3535)^0*'Расчет NPV'!$C$14*(C3535-F3535)-G3535)-MAX((D3535*(1+E3535)^0*'Расчет NPV'!$C$14*(C3535-F3535)-G3535)-B3535/6,0)*'Расчет NPV'!$C$13)/(1+'Расчет NPV'!$C$12)^1</f>
        <v/>
      </c>
      <c r="I3535" s="9">
        <f>((D3535*(1+E3535)^1*(C3535-F3535)-G3535)-MAX((D3535*(1+E3535)^1*(C3535-F3535)-G3535)-B3535/6,0)*'Расчет NPV'!$C$13)/(1+'Расчет NPV'!$C$12)^2</f>
        <v/>
      </c>
      <c r="J3535" s="9">
        <f>((D3535*(1+E3535)^2*(C3535-F3535)-G3535)-MAX((D3535*(1+E3535)^2*(C3535-F3535)-G3535)-B3535/6,0)*'Расчет NPV'!$C$13)/(1+'Расчет NPV'!$C$12)^3</f>
        <v/>
      </c>
      <c r="K3535" s="9">
        <f>((D3535*(1+E3535)^3*(C3535-F3535)-G3535)-MAX((D3535*(1+E3535)^3*(C3535-F3535)-G3535)-B3535/6,0)*'Расчет NPV'!$C$13)/(1+'Расчет NPV'!$C$12)^4</f>
        <v/>
      </c>
      <c r="L3535" s="9">
        <f>((D3535*(1+E3535)^4*(C3535-F3535)-G3535)-MAX((D3535*(1+E3535)^4*(C3535-F3535)-G3535)-B3535/6,0)*'Расчет NPV'!$C$13)/(1+'Расчет NPV'!$C$12)^5</f>
        <v/>
      </c>
      <c r="M3535" s="9">
        <f>((D3535*(1+E3535)^5*(C3535-F3535)-G3535)-MAX((D3535*(1+E3535)^5*(C3535-F3535)-G3535)-B3535/6,0)*'Расчет NPV'!$C$13)/(1+'Расчет NPV'!$C$12)^6</f>
        <v/>
      </c>
      <c r="N3535" s="13">
        <f>SUM(H3535:M3535)-B3535</f>
        <v/>
      </c>
    </row>
    <row r="3536">
      <c r="A3536" t="n">
        <v>3532</v>
      </c>
      <c r="B3536" s="9">
        <f>_xlfn.BETA.INV(RAND(),'Расчет NPV'!$E$5,'Расчет NPV'!$F$5,'Расчет NPV'!$B$5,'Расчет NPV'!$D$5)</f>
        <v/>
      </c>
      <c r="C3536" s="9">
        <f>_xlfn.BETA.INV(RAND(),'Расчет NPV'!$E$6,'Расчет NPV'!$F$6,'Расчет NPV'!$B$6,'Расчет NPV'!$D$6)</f>
        <v/>
      </c>
      <c r="D3536" s="9">
        <f>_xlfn.BETA.INV(RAND(),'Расчет NPV'!$E$7,'Расчет NPV'!$F$7,'Расчет NPV'!$B$7,'Расчет NPV'!$D$7)</f>
        <v/>
      </c>
      <c r="E3536" s="5">
        <f>_xlfn.BETA.INV(RAND(),'Расчет NPV'!$E$8,'Расчет NPV'!$F$8,'Расчет NPV'!$B$8,'Расчет NPV'!$D$8)</f>
        <v/>
      </c>
      <c r="F3536" s="9">
        <f>_xlfn.BETA.INV(RAND(),'Расчет NPV'!$E$9,'Расчет NPV'!$F$9,'Расчет NPV'!$B$9,'Расчет NPV'!$D$9)</f>
        <v/>
      </c>
      <c r="G3536" s="9">
        <f>_xlfn.BETA.INV(RAND(),'Расчет NPV'!$E$10,'Расчет NPV'!$F$10,'Расчет NPV'!$B$10,'Расчет NPV'!$D$10)</f>
        <v/>
      </c>
      <c r="H3536" s="9">
        <f>((D3536*(1+E3536)^0*'Расчет NPV'!$C$14*(C3536-F3536)-G3536)-MAX((D3536*(1+E3536)^0*'Расчет NPV'!$C$14*(C3536-F3536)-G3536)-B3536/6,0)*'Расчет NPV'!$C$13)/(1+'Расчет NPV'!$C$12)^1</f>
        <v/>
      </c>
      <c r="I3536" s="9">
        <f>((D3536*(1+E3536)^1*(C3536-F3536)-G3536)-MAX((D3536*(1+E3536)^1*(C3536-F3536)-G3536)-B3536/6,0)*'Расчет NPV'!$C$13)/(1+'Расчет NPV'!$C$12)^2</f>
        <v/>
      </c>
      <c r="J3536" s="9">
        <f>((D3536*(1+E3536)^2*(C3536-F3536)-G3536)-MAX((D3536*(1+E3536)^2*(C3536-F3536)-G3536)-B3536/6,0)*'Расчет NPV'!$C$13)/(1+'Расчет NPV'!$C$12)^3</f>
        <v/>
      </c>
      <c r="K3536" s="9">
        <f>((D3536*(1+E3536)^3*(C3536-F3536)-G3536)-MAX((D3536*(1+E3536)^3*(C3536-F3536)-G3536)-B3536/6,0)*'Расчет NPV'!$C$13)/(1+'Расчет NPV'!$C$12)^4</f>
        <v/>
      </c>
      <c r="L3536" s="9">
        <f>((D3536*(1+E3536)^4*(C3536-F3536)-G3536)-MAX((D3536*(1+E3536)^4*(C3536-F3536)-G3536)-B3536/6,0)*'Расчет NPV'!$C$13)/(1+'Расчет NPV'!$C$12)^5</f>
        <v/>
      </c>
      <c r="M3536" s="9">
        <f>((D3536*(1+E3536)^5*(C3536-F3536)-G3536)-MAX((D3536*(1+E3536)^5*(C3536-F3536)-G3536)-B3536/6,0)*'Расчет NPV'!$C$13)/(1+'Расчет NPV'!$C$12)^6</f>
        <v/>
      </c>
      <c r="N3536" s="13">
        <f>SUM(H3536:M3536)-B3536</f>
        <v/>
      </c>
    </row>
    <row r="3537">
      <c r="A3537" t="n">
        <v>3533</v>
      </c>
      <c r="B3537" s="9">
        <f>_xlfn.BETA.INV(RAND(),'Расчет NPV'!$E$5,'Расчет NPV'!$F$5,'Расчет NPV'!$B$5,'Расчет NPV'!$D$5)</f>
        <v/>
      </c>
      <c r="C3537" s="9">
        <f>_xlfn.BETA.INV(RAND(),'Расчет NPV'!$E$6,'Расчет NPV'!$F$6,'Расчет NPV'!$B$6,'Расчет NPV'!$D$6)</f>
        <v/>
      </c>
      <c r="D3537" s="9">
        <f>_xlfn.BETA.INV(RAND(),'Расчет NPV'!$E$7,'Расчет NPV'!$F$7,'Расчет NPV'!$B$7,'Расчет NPV'!$D$7)</f>
        <v/>
      </c>
      <c r="E3537" s="5">
        <f>_xlfn.BETA.INV(RAND(),'Расчет NPV'!$E$8,'Расчет NPV'!$F$8,'Расчет NPV'!$B$8,'Расчет NPV'!$D$8)</f>
        <v/>
      </c>
      <c r="F3537" s="9">
        <f>_xlfn.BETA.INV(RAND(),'Расчет NPV'!$E$9,'Расчет NPV'!$F$9,'Расчет NPV'!$B$9,'Расчет NPV'!$D$9)</f>
        <v/>
      </c>
      <c r="G3537" s="9">
        <f>_xlfn.BETA.INV(RAND(),'Расчет NPV'!$E$10,'Расчет NPV'!$F$10,'Расчет NPV'!$B$10,'Расчет NPV'!$D$10)</f>
        <v/>
      </c>
      <c r="H3537" s="9">
        <f>((D3537*(1+E3537)^0*'Расчет NPV'!$C$14*(C3537-F3537)-G3537)-MAX((D3537*(1+E3537)^0*'Расчет NPV'!$C$14*(C3537-F3537)-G3537)-B3537/6,0)*'Расчет NPV'!$C$13)/(1+'Расчет NPV'!$C$12)^1</f>
        <v/>
      </c>
      <c r="I3537" s="9">
        <f>((D3537*(1+E3537)^1*(C3537-F3537)-G3537)-MAX((D3537*(1+E3537)^1*(C3537-F3537)-G3537)-B3537/6,0)*'Расчет NPV'!$C$13)/(1+'Расчет NPV'!$C$12)^2</f>
        <v/>
      </c>
      <c r="J3537" s="9">
        <f>((D3537*(1+E3537)^2*(C3537-F3537)-G3537)-MAX((D3537*(1+E3537)^2*(C3537-F3537)-G3537)-B3537/6,0)*'Расчет NPV'!$C$13)/(1+'Расчет NPV'!$C$12)^3</f>
        <v/>
      </c>
      <c r="K3537" s="9">
        <f>((D3537*(1+E3537)^3*(C3537-F3537)-G3537)-MAX((D3537*(1+E3537)^3*(C3537-F3537)-G3537)-B3537/6,0)*'Расчет NPV'!$C$13)/(1+'Расчет NPV'!$C$12)^4</f>
        <v/>
      </c>
      <c r="L3537" s="9">
        <f>((D3537*(1+E3537)^4*(C3537-F3537)-G3537)-MAX((D3537*(1+E3537)^4*(C3537-F3537)-G3537)-B3537/6,0)*'Расчет NPV'!$C$13)/(1+'Расчет NPV'!$C$12)^5</f>
        <v/>
      </c>
      <c r="M3537" s="9">
        <f>((D3537*(1+E3537)^5*(C3537-F3537)-G3537)-MAX((D3537*(1+E3537)^5*(C3537-F3537)-G3537)-B3537/6,0)*'Расчет NPV'!$C$13)/(1+'Расчет NPV'!$C$12)^6</f>
        <v/>
      </c>
      <c r="N3537" s="13">
        <f>SUM(H3537:M3537)-B3537</f>
        <v/>
      </c>
    </row>
    <row r="3538">
      <c r="A3538" t="n">
        <v>3534</v>
      </c>
      <c r="B3538" s="9">
        <f>_xlfn.BETA.INV(RAND(),'Расчет NPV'!$E$5,'Расчет NPV'!$F$5,'Расчет NPV'!$B$5,'Расчет NPV'!$D$5)</f>
        <v/>
      </c>
      <c r="C3538" s="9">
        <f>_xlfn.BETA.INV(RAND(),'Расчет NPV'!$E$6,'Расчет NPV'!$F$6,'Расчет NPV'!$B$6,'Расчет NPV'!$D$6)</f>
        <v/>
      </c>
      <c r="D3538" s="9">
        <f>_xlfn.BETA.INV(RAND(),'Расчет NPV'!$E$7,'Расчет NPV'!$F$7,'Расчет NPV'!$B$7,'Расчет NPV'!$D$7)</f>
        <v/>
      </c>
      <c r="E3538" s="5">
        <f>_xlfn.BETA.INV(RAND(),'Расчет NPV'!$E$8,'Расчет NPV'!$F$8,'Расчет NPV'!$B$8,'Расчет NPV'!$D$8)</f>
        <v/>
      </c>
      <c r="F3538" s="9">
        <f>_xlfn.BETA.INV(RAND(),'Расчет NPV'!$E$9,'Расчет NPV'!$F$9,'Расчет NPV'!$B$9,'Расчет NPV'!$D$9)</f>
        <v/>
      </c>
      <c r="G3538" s="9">
        <f>_xlfn.BETA.INV(RAND(),'Расчет NPV'!$E$10,'Расчет NPV'!$F$10,'Расчет NPV'!$B$10,'Расчет NPV'!$D$10)</f>
        <v/>
      </c>
      <c r="H3538" s="9">
        <f>((D3538*(1+E3538)^0*'Расчет NPV'!$C$14*(C3538-F3538)-G3538)-MAX((D3538*(1+E3538)^0*'Расчет NPV'!$C$14*(C3538-F3538)-G3538)-B3538/6,0)*'Расчет NPV'!$C$13)/(1+'Расчет NPV'!$C$12)^1</f>
        <v/>
      </c>
      <c r="I3538" s="9">
        <f>((D3538*(1+E3538)^1*(C3538-F3538)-G3538)-MAX((D3538*(1+E3538)^1*(C3538-F3538)-G3538)-B3538/6,0)*'Расчет NPV'!$C$13)/(1+'Расчет NPV'!$C$12)^2</f>
        <v/>
      </c>
      <c r="J3538" s="9">
        <f>((D3538*(1+E3538)^2*(C3538-F3538)-G3538)-MAX((D3538*(1+E3538)^2*(C3538-F3538)-G3538)-B3538/6,0)*'Расчет NPV'!$C$13)/(1+'Расчет NPV'!$C$12)^3</f>
        <v/>
      </c>
      <c r="K3538" s="9">
        <f>((D3538*(1+E3538)^3*(C3538-F3538)-G3538)-MAX((D3538*(1+E3538)^3*(C3538-F3538)-G3538)-B3538/6,0)*'Расчет NPV'!$C$13)/(1+'Расчет NPV'!$C$12)^4</f>
        <v/>
      </c>
      <c r="L3538" s="9">
        <f>((D3538*(1+E3538)^4*(C3538-F3538)-G3538)-MAX((D3538*(1+E3538)^4*(C3538-F3538)-G3538)-B3538/6,0)*'Расчет NPV'!$C$13)/(1+'Расчет NPV'!$C$12)^5</f>
        <v/>
      </c>
      <c r="M3538" s="9">
        <f>((D3538*(1+E3538)^5*(C3538-F3538)-G3538)-MAX((D3538*(1+E3538)^5*(C3538-F3538)-G3538)-B3538/6,0)*'Расчет NPV'!$C$13)/(1+'Расчет NPV'!$C$12)^6</f>
        <v/>
      </c>
      <c r="N3538" s="13">
        <f>SUM(H3538:M3538)-B3538</f>
        <v/>
      </c>
    </row>
    <row r="3539">
      <c r="A3539" t="n">
        <v>3535</v>
      </c>
      <c r="B3539" s="9">
        <f>_xlfn.BETA.INV(RAND(),'Расчет NPV'!$E$5,'Расчет NPV'!$F$5,'Расчет NPV'!$B$5,'Расчет NPV'!$D$5)</f>
        <v/>
      </c>
      <c r="C3539" s="9">
        <f>_xlfn.BETA.INV(RAND(),'Расчет NPV'!$E$6,'Расчет NPV'!$F$6,'Расчет NPV'!$B$6,'Расчет NPV'!$D$6)</f>
        <v/>
      </c>
      <c r="D3539" s="9">
        <f>_xlfn.BETA.INV(RAND(),'Расчет NPV'!$E$7,'Расчет NPV'!$F$7,'Расчет NPV'!$B$7,'Расчет NPV'!$D$7)</f>
        <v/>
      </c>
      <c r="E3539" s="5">
        <f>_xlfn.BETA.INV(RAND(),'Расчет NPV'!$E$8,'Расчет NPV'!$F$8,'Расчет NPV'!$B$8,'Расчет NPV'!$D$8)</f>
        <v/>
      </c>
      <c r="F3539" s="9">
        <f>_xlfn.BETA.INV(RAND(),'Расчет NPV'!$E$9,'Расчет NPV'!$F$9,'Расчет NPV'!$B$9,'Расчет NPV'!$D$9)</f>
        <v/>
      </c>
      <c r="G3539" s="9">
        <f>_xlfn.BETA.INV(RAND(),'Расчет NPV'!$E$10,'Расчет NPV'!$F$10,'Расчет NPV'!$B$10,'Расчет NPV'!$D$10)</f>
        <v/>
      </c>
      <c r="H3539" s="9">
        <f>((D3539*(1+E3539)^0*'Расчет NPV'!$C$14*(C3539-F3539)-G3539)-MAX((D3539*(1+E3539)^0*'Расчет NPV'!$C$14*(C3539-F3539)-G3539)-B3539/6,0)*'Расчет NPV'!$C$13)/(1+'Расчет NPV'!$C$12)^1</f>
        <v/>
      </c>
      <c r="I3539" s="9">
        <f>((D3539*(1+E3539)^1*(C3539-F3539)-G3539)-MAX((D3539*(1+E3539)^1*(C3539-F3539)-G3539)-B3539/6,0)*'Расчет NPV'!$C$13)/(1+'Расчет NPV'!$C$12)^2</f>
        <v/>
      </c>
      <c r="J3539" s="9">
        <f>((D3539*(1+E3539)^2*(C3539-F3539)-G3539)-MAX((D3539*(1+E3539)^2*(C3539-F3539)-G3539)-B3539/6,0)*'Расчет NPV'!$C$13)/(1+'Расчет NPV'!$C$12)^3</f>
        <v/>
      </c>
      <c r="K3539" s="9">
        <f>((D3539*(1+E3539)^3*(C3539-F3539)-G3539)-MAX((D3539*(1+E3539)^3*(C3539-F3539)-G3539)-B3539/6,0)*'Расчет NPV'!$C$13)/(1+'Расчет NPV'!$C$12)^4</f>
        <v/>
      </c>
      <c r="L3539" s="9">
        <f>((D3539*(1+E3539)^4*(C3539-F3539)-G3539)-MAX((D3539*(1+E3539)^4*(C3539-F3539)-G3539)-B3539/6,0)*'Расчет NPV'!$C$13)/(1+'Расчет NPV'!$C$12)^5</f>
        <v/>
      </c>
      <c r="M3539" s="9">
        <f>((D3539*(1+E3539)^5*(C3539-F3539)-G3539)-MAX((D3539*(1+E3539)^5*(C3539-F3539)-G3539)-B3539/6,0)*'Расчет NPV'!$C$13)/(1+'Расчет NPV'!$C$12)^6</f>
        <v/>
      </c>
      <c r="N3539" s="13">
        <f>SUM(H3539:M3539)-B3539</f>
        <v/>
      </c>
    </row>
    <row r="3540">
      <c r="A3540" t="n">
        <v>3536</v>
      </c>
      <c r="B3540" s="9">
        <f>_xlfn.BETA.INV(RAND(),'Расчет NPV'!$E$5,'Расчет NPV'!$F$5,'Расчет NPV'!$B$5,'Расчет NPV'!$D$5)</f>
        <v/>
      </c>
      <c r="C3540" s="9">
        <f>_xlfn.BETA.INV(RAND(),'Расчет NPV'!$E$6,'Расчет NPV'!$F$6,'Расчет NPV'!$B$6,'Расчет NPV'!$D$6)</f>
        <v/>
      </c>
      <c r="D3540" s="9">
        <f>_xlfn.BETA.INV(RAND(),'Расчет NPV'!$E$7,'Расчет NPV'!$F$7,'Расчет NPV'!$B$7,'Расчет NPV'!$D$7)</f>
        <v/>
      </c>
      <c r="E3540" s="5">
        <f>_xlfn.BETA.INV(RAND(),'Расчет NPV'!$E$8,'Расчет NPV'!$F$8,'Расчет NPV'!$B$8,'Расчет NPV'!$D$8)</f>
        <v/>
      </c>
      <c r="F3540" s="9">
        <f>_xlfn.BETA.INV(RAND(),'Расчет NPV'!$E$9,'Расчет NPV'!$F$9,'Расчет NPV'!$B$9,'Расчет NPV'!$D$9)</f>
        <v/>
      </c>
      <c r="G3540" s="9">
        <f>_xlfn.BETA.INV(RAND(),'Расчет NPV'!$E$10,'Расчет NPV'!$F$10,'Расчет NPV'!$B$10,'Расчет NPV'!$D$10)</f>
        <v/>
      </c>
      <c r="H3540" s="9">
        <f>((D3540*(1+E3540)^0*'Расчет NPV'!$C$14*(C3540-F3540)-G3540)-MAX((D3540*(1+E3540)^0*'Расчет NPV'!$C$14*(C3540-F3540)-G3540)-B3540/6,0)*'Расчет NPV'!$C$13)/(1+'Расчет NPV'!$C$12)^1</f>
        <v/>
      </c>
      <c r="I3540" s="9">
        <f>((D3540*(1+E3540)^1*(C3540-F3540)-G3540)-MAX((D3540*(1+E3540)^1*(C3540-F3540)-G3540)-B3540/6,0)*'Расчет NPV'!$C$13)/(1+'Расчет NPV'!$C$12)^2</f>
        <v/>
      </c>
      <c r="J3540" s="9">
        <f>((D3540*(1+E3540)^2*(C3540-F3540)-G3540)-MAX((D3540*(1+E3540)^2*(C3540-F3540)-G3540)-B3540/6,0)*'Расчет NPV'!$C$13)/(1+'Расчет NPV'!$C$12)^3</f>
        <v/>
      </c>
      <c r="K3540" s="9">
        <f>((D3540*(1+E3540)^3*(C3540-F3540)-G3540)-MAX((D3540*(1+E3540)^3*(C3540-F3540)-G3540)-B3540/6,0)*'Расчет NPV'!$C$13)/(1+'Расчет NPV'!$C$12)^4</f>
        <v/>
      </c>
      <c r="L3540" s="9">
        <f>((D3540*(1+E3540)^4*(C3540-F3540)-G3540)-MAX((D3540*(1+E3540)^4*(C3540-F3540)-G3540)-B3540/6,0)*'Расчет NPV'!$C$13)/(1+'Расчет NPV'!$C$12)^5</f>
        <v/>
      </c>
      <c r="M3540" s="9">
        <f>((D3540*(1+E3540)^5*(C3540-F3540)-G3540)-MAX((D3540*(1+E3540)^5*(C3540-F3540)-G3540)-B3540/6,0)*'Расчет NPV'!$C$13)/(1+'Расчет NPV'!$C$12)^6</f>
        <v/>
      </c>
      <c r="N3540" s="13">
        <f>SUM(H3540:M3540)-B3540</f>
        <v/>
      </c>
    </row>
    <row r="3541">
      <c r="A3541" t="n">
        <v>3537</v>
      </c>
      <c r="B3541" s="9">
        <f>_xlfn.BETA.INV(RAND(),'Расчет NPV'!$E$5,'Расчет NPV'!$F$5,'Расчет NPV'!$B$5,'Расчет NPV'!$D$5)</f>
        <v/>
      </c>
      <c r="C3541" s="9">
        <f>_xlfn.BETA.INV(RAND(),'Расчет NPV'!$E$6,'Расчет NPV'!$F$6,'Расчет NPV'!$B$6,'Расчет NPV'!$D$6)</f>
        <v/>
      </c>
      <c r="D3541" s="9">
        <f>_xlfn.BETA.INV(RAND(),'Расчет NPV'!$E$7,'Расчет NPV'!$F$7,'Расчет NPV'!$B$7,'Расчет NPV'!$D$7)</f>
        <v/>
      </c>
      <c r="E3541" s="5">
        <f>_xlfn.BETA.INV(RAND(),'Расчет NPV'!$E$8,'Расчет NPV'!$F$8,'Расчет NPV'!$B$8,'Расчет NPV'!$D$8)</f>
        <v/>
      </c>
      <c r="F3541" s="9">
        <f>_xlfn.BETA.INV(RAND(),'Расчет NPV'!$E$9,'Расчет NPV'!$F$9,'Расчет NPV'!$B$9,'Расчет NPV'!$D$9)</f>
        <v/>
      </c>
      <c r="G3541" s="9">
        <f>_xlfn.BETA.INV(RAND(),'Расчет NPV'!$E$10,'Расчет NPV'!$F$10,'Расчет NPV'!$B$10,'Расчет NPV'!$D$10)</f>
        <v/>
      </c>
      <c r="H3541" s="9">
        <f>((D3541*(1+E3541)^0*'Расчет NPV'!$C$14*(C3541-F3541)-G3541)-MAX((D3541*(1+E3541)^0*'Расчет NPV'!$C$14*(C3541-F3541)-G3541)-B3541/6,0)*'Расчет NPV'!$C$13)/(1+'Расчет NPV'!$C$12)^1</f>
        <v/>
      </c>
      <c r="I3541" s="9">
        <f>((D3541*(1+E3541)^1*(C3541-F3541)-G3541)-MAX((D3541*(1+E3541)^1*(C3541-F3541)-G3541)-B3541/6,0)*'Расчет NPV'!$C$13)/(1+'Расчет NPV'!$C$12)^2</f>
        <v/>
      </c>
      <c r="J3541" s="9">
        <f>((D3541*(1+E3541)^2*(C3541-F3541)-G3541)-MAX((D3541*(1+E3541)^2*(C3541-F3541)-G3541)-B3541/6,0)*'Расчет NPV'!$C$13)/(1+'Расчет NPV'!$C$12)^3</f>
        <v/>
      </c>
      <c r="K3541" s="9">
        <f>((D3541*(1+E3541)^3*(C3541-F3541)-G3541)-MAX((D3541*(1+E3541)^3*(C3541-F3541)-G3541)-B3541/6,0)*'Расчет NPV'!$C$13)/(1+'Расчет NPV'!$C$12)^4</f>
        <v/>
      </c>
      <c r="L3541" s="9">
        <f>((D3541*(1+E3541)^4*(C3541-F3541)-G3541)-MAX((D3541*(1+E3541)^4*(C3541-F3541)-G3541)-B3541/6,0)*'Расчет NPV'!$C$13)/(1+'Расчет NPV'!$C$12)^5</f>
        <v/>
      </c>
      <c r="M3541" s="9">
        <f>((D3541*(1+E3541)^5*(C3541-F3541)-G3541)-MAX((D3541*(1+E3541)^5*(C3541-F3541)-G3541)-B3541/6,0)*'Расчет NPV'!$C$13)/(1+'Расчет NPV'!$C$12)^6</f>
        <v/>
      </c>
      <c r="N3541" s="13">
        <f>SUM(H3541:M3541)-B3541</f>
        <v/>
      </c>
    </row>
    <row r="3542">
      <c r="A3542" t="n">
        <v>3538</v>
      </c>
      <c r="B3542" s="9">
        <f>_xlfn.BETA.INV(RAND(),'Расчет NPV'!$E$5,'Расчет NPV'!$F$5,'Расчет NPV'!$B$5,'Расчет NPV'!$D$5)</f>
        <v/>
      </c>
      <c r="C3542" s="9">
        <f>_xlfn.BETA.INV(RAND(),'Расчет NPV'!$E$6,'Расчет NPV'!$F$6,'Расчет NPV'!$B$6,'Расчет NPV'!$D$6)</f>
        <v/>
      </c>
      <c r="D3542" s="9">
        <f>_xlfn.BETA.INV(RAND(),'Расчет NPV'!$E$7,'Расчет NPV'!$F$7,'Расчет NPV'!$B$7,'Расчет NPV'!$D$7)</f>
        <v/>
      </c>
      <c r="E3542" s="5">
        <f>_xlfn.BETA.INV(RAND(),'Расчет NPV'!$E$8,'Расчет NPV'!$F$8,'Расчет NPV'!$B$8,'Расчет NPV'!$D$8)</f>
        <v/>
      </c>
      <c r="F3542" s="9">
        <f>_xlfn.BETA.INV(RAND(),'Расчет NPV'!$E$9,'Расчет NPV'!$F$9,'Расчет NPV'!$B$9,'Расчет NPV'!$D$9)</f>
        <v/>
      </c>
      <c r="G3542" s="9">
        <f>_xlfn.BETA.INV(RAND(),'Расчет NPV'!$E$10,'Расчет NPV'!$F$10,'Расчет NPV'!$B$10,'Расчет NPV'!$D$10)</f>
        <v/>
      </c>
      <c r="H3542" s="9">
        <f>((D3542*(1+E3542)^0*'Расчет NPV'!$C$14*(C3542-F3542)-G3542)-MAX((D3542*(1+E3542)^0*'Расчет NPV'!$C$14*(C3542-F3542)-G3542)-B3542/6,0)*'Расчет NPV'!$C$13)/(1+'Расчет NPV'!$C$12)^1</f>
        <v/>
      </c>
      <c r="I3542" s="9">
        <f>((D3542*(1+E3542)^1*(C3542-F3542)-G3542)-MAX((D3542*(1+E3542)^1*(C3542-F3542)-G3542)-B3542/6,0)*'Расчет NPV'!$C$13)/(1+'Расчет NPV'!$C$12)^2</f>
        <v/>
      </c>
      <c r="J3542" s="9">
        <f>((D3542*(1+E3542)^2*(C3542-F3542)-G3542)-MAX((D3542*(1+E3542)^2*(C3542-F3542)-G3542)-B3542/6,0)*'Расчет NPV'!$C$13)/(1+'Расчет NPV'!$C$12)^3</f>
        <v/>
      </c>
      <c r="K3542" s="9">
        <f>((D3542*(1+E3542)^3*(C3542-F3542)-G3542)-MAX((D3542*(1+E3542)^3*(C3542-F3542)-G3542)-B3542/6,0)*'Расчет NPV'!$C$13)/(1+'Расчет NPV'!$C$12)^4</f>
        <v/>
      </c>
      <c r="L3542" s="9">
        <f>((D3542*(1+E3542)^4*(C3542-F3542)-G3542)-MAX((D3542*(1+E3542)^4*(C3542-F3542)-G3542)-B3542/6,0)*'Расчет NPV'!$C$13)/(1+'Расчет NPV'!$C$12)^5</f>
        <v/>
      </c>
      <c r="M3542" s="9">
        <f>((D3542*(1+E3542)^5*(C3542-F3542)-G3542)-MAX((D3542*(1+E3542)^5*(C3542-F3542)-G3542)-B3542/6,0)*'Расчет NPV'!$C$13)/(1+'Расчет NPV'!$C$12)^6</f>
        <v/>
      </c>
      <c r="N3542" s="13">
        <f>SUM(H3542:M3542)-B3542</f>
        <v/>
      </c>
    </row>
    <row r="3543">
      <c r="A3543" t="n">
        <v>3539</v>
      </c>
      <c r="B3543" s="9">
        <f>_xlfn.BETA.INV(RAND(),'Расчет NPV'!$E$5,'Расчет NPV'!$F$5,'Расчет NPV'!$B$5,'Расчет NPV'!$D$5)</f>
        <v/>
      </c>
      <c r="C3543" s="9">
        <f>_xlfn.BETA.INV(RAND(),'Расчет NPV'!$E$6,'Расчет NPV'!$F$6,'Расчет NPV'!$B$6,'Расчет NPV'!$D$6)</f>
        <v/>
      </c>
      <c r="D3543" s="9">
        <f>_xlfn.BETA.INV(RAND(),'Расчет NPV'!$E$7,'Расчет NPV'!$F$7,'Расчет NPV'!$B$7,'Расчет NPV'!$D$7)</f>
        <v/>
      </c>
      <c r="E3543" s="5">
        <f>_xlfn.BETA.INV(RAND(),'Расчет NPV'!$E$8,'Расчет NPV'!$F$8,'Расчет NPV'!$B$8,'Расчет NPV'!$D$8)</f>
        <v/>
      </c>
      <c r="F3543" s="9">
        <f>_xlfn.BETA.INV(RAND(),'Расчет NPV'!$E$9,'Расчет NPV'!$F$9,'Расчет NPV'!$B$9,'Расчет NPV'!$D$9)</f>
        <v/>
      </c>
      <c r="G3543" s="9">
        <f>_xlfn.BETA.INV(RAND(),'Расчет NPV'!$E$10,'Расчет NPV'!$F$10,'Расчет NPV'!$B$10,'Расчет NPV'!$D$10)</f>
        <v/>
      </c>
      <c r="H3543" s="9">
        <f>((D3543*(1+E3543)^0*'Расчет NPV'!$C$14*(C3543-F3543)-G3543)-MAX((D3543*(1+E3543)^0*'Расчет NPV'!$C$14*(C3543-F3543)-G3543)-B3543/6,0)*'Расчет NPV'!$C$13)/(1+'Расчет NPV'!$C$12)^1</f>
        <v/>
      </c>
      <c r="I3543" s="9">
        <f>((D3543*(1+E3543)^1*(C3543-F3543)-G3543)-MAX((D3543*(1+E3543)^1*(C3543-F3543)-G3543)-B3543/6,0)*'Расчет NPV'!$C$13)/(1+'Расчет NPV'!$C$12)^2</f>
        <v/>
      </c>
      <c r="J3543" s="9">
        <f>((D3543*(1+E3543)^2*(C3543-F3543)-G3543)-MAX((D3543*(1+E3543)^2*(C3543-F3543)-G3543)-B3543/6,0)*'Расчет NPV'!$C$13)/(1+'Расчет NPV'!$C$12)^3</f>
        <v/>
      </c>
      <c r="K3543" s="9">
        <f>((D3543*(1+E3543)^3*(C3543-F3543)-G3543)-MAX((D3543*(1+E3543)^3*(C3543-F3543)-G3543)-B3543/6,0)*'Расчет NPV'!$C$13)/(1+'Расчет NPV'!$C$12)^4</f>
        <v/>
      </c>
      <c r="L3543" s="9">
        <f>((D3543*(1+E3543)^4*(C3543-F3543)-G3543)-MAX((D3543*(1+E3543)^4*(C3543-F3543)-G3543)-B3543/6,0)*'Расчет NPV'!$C$13)/(1+'Расчет NPV'!$C$12)^5</f>
        <v/>
      </c>
      <c r="M3543" s="9">
        <f>((D3543*(1+E3543)^5*(C3543-F3543)-G3543)-MAX((D3543*(1+E3543)^5*(C3543-F3543)-G3543)-B3543/6,0)*'Расчет NPV'!$C$13)/(1+'Расчет NPV'!$C$12)^6</f>
        <v/>
      </c>
      <c r="N3543" s="13">
        <f>SUM(H3543:M3543)-B3543</f>
        <v/>
      </c>
    </row>
    <row r="3544">
      <c r="A3544" t="n">
        <v>3540</v>
      </c>
      <c r="B3544" s="9">
        <f>_xlfn.BETA.INV(RAND(),'Расчет NPV'!$E$5,'Расчет NPV'!$F$5,'Расчет NPV'!$B$5,'Расчет NPV'!$D$5)</f>
        <v/>
      </c>
      <c r="C3544" s="9">
        <f>_xlfn.BETA.INV(RAND(),'Расчет NPV'!$E$6,'Расчет NPV'!$F$6,'Расчет NPV'!$B$6,'Расчет NPV'!$D$6)</f>
        <v/>
      </c>
      <c r="D3544" s="9">
        <f>_xlfn.BETA.INV(RAND(),'Расчет NPV'!$E$7,'Расчет NPV'!$F$7,'Расчет NPV'!$B$7,'Расчет NPV'!$D$7)</f>
        <v/>
      </c>
      <c r="E3544" s="5">
        <f>_xlfn.BETA.INV(RAND(),'Расчет NPV'!$E$8,'Расчет NPV'!$F$8,'Расчет NPV'!$B$8,'Расчет NPV'!$D$8)</f>
        <v/>
      </c>
      <c r="F3544" s="9">
        <f>_xlfn.BETA.INV(RAND(),'Расчет NPV'!$E$9,'Расчет NPV'!$F$9,'Расчет NPV'!$B$9,'Расчет NPV'!$D$9)</f>
        <v/>
      </c>
      <c r="G3544" s="9">
        <f>_xlfn.BETA.INV(RAND(),'Расчет NPV'!$E$10,'Расчет NPV'!$F$10,'Расчет NPV'!$B$10,'Расчет NPV'!$D$10)</f>
        <v/>
      </c>
      <c r="H3544" s="9">
        <f>((D3544*(1+E3544)^0*'Расчет NPV'!$C$14*(C3544-F3544)-G3544)-MAX((D3544*(1+E3544)^0*'Расчет NPV'!$C$14*(C3544-F3544)-G3544)-B3544/6,0)*'Расчет NPV'!$C$13)/(1+'Расчет NPV'!$C$12)^1</f>
        <v/>
      </c>
      <c r="I3544" s="9">
        <f>((D3544*(1+E3544)^1*(C3544-F3544)-G3544)-MAX((D3544*(1+E3544)^1*(C3544-F3544)-G3544)-B3544/6,0)*'Расчет NPV'!$C$13)/(1+'Расчет NPV'!$C$12)^2</f>
        <v/>
      </c>
      <c r="J3544" s="9">
        <f>((D3544*(1+E3544)^2*(C3544-F3544)-G3544)-MAX((D3544*(1+E3544)^2*(C3544-F3544)-G3544)-B3544/6,0)*'Расчет NPV'!$C$13)/(1+'Расчет NPV'!$C$12)^3</f>
        <v/>
      </c>
      <c r="K3544" s="9">
        <f>((D3544*(1+E3544)^3*(C3544-F3544)-G3544)-MAX((D3544*(1+E3544)^3*(C3544-F3544)-G3544)-B3544/6,0)*'Расчет NPV'!$C$13)/(1+'Расчет NPV'!$C$12)^4</f>
        <v/>
      </c>
      <c r="L3544" s="9">
        <f>((D3544*(1+E3544)^4*(C3544-F3544)-G3544)-MAX((D3544*(1+E3544)^4*(C3544-F3544)-G3544)-B3544/6,0)*'Расчет NPV'!$C$13)/(1+'Расчет NPV'!$C$12)^5</f>
        <v/>
      </c>
      <c r="M3544" s="9">
        <f>((D3544*(1+E3544)^5*(C3544-F3544)-G3544)-MAX((D3544*(1+E3544)^5*(C3544-F3544)-G3544)-B3544/6,0)*'Расчет NPV'!$C$13)/(1+'Расчет NPV'!$C$12)^6</f>
        <v/>
      </c>
      <c r="N3544" s="13">
        <f>SUM(H3544:M3544)-B3544</f>
        <v/>
      </c>
    </row>
    <row r="3545">
      <c r="A3545" t="n">
        <v>3541</v>
      </c>
      <c r="B3545" s="9">
        <f>_xlfn.BETA.INV(RAND(),'Расчет NPV'!$E$5,'Расчет NPV'!$F$5,'Расчет NPV'!$B$5,'Расчет NPV'!$D$5)</f>
        <v/>
      </c>
      <c r="C3545" s="9">
        <f>_xlfn.BETA.INV(RAND(),'Расчет NPV'!$E$6,'Расчет NPV'!$F$6,'Расчет NPV'!$B$6,'Расчет NPV'!$D$6)</f>
        <v/>
      </c>
      <c r="D3545" s="9">
        <f>_xlfn.BETA.INV(RAND(),'Расчет NPV'!$E$7,'Расчет NPV'!$F$7,'Расчет NPV'!$B$7,'Расчет NPV'!$D$7)</f>
        <v/>
      </c>
      <c r="E3545" s="5">
        <f>_xlfn.BETA.INV(RAND(),'Расчет NPV'!$E$8,'Расчет NPV'!$F$8,'Расчет NPV'!$B$8,'Расчет NPV'!$D$8)</f>
        <v/>
      </c>
      <c r="F3545" s="9">
        <f>_xlfn.BETA.INV(RAND(),'Расчет NPV'!$E$9,'Расчет NPV'!$F$9,'Расчет NPV'!$B$9,'Расчет NPV'!$D$9)</f>
        <v/>
      </c>
      <c r="G3545" s="9">
        <f>_xlfn.BETA.INV(RAND(),'Расчет NPV'!$E$10,'Расчет NPV'!$F$10,'Расчет NPV'!$B$10,'Расчет NPV'!$D$10)</f>
        <v/>
      </c>
      <c r="H3545" s="9">
        <f>((D3545*(1+E3545)^0*'Расчет NPV'!$C$14*(C3545-F3545)-G3545)-MAX((D3545*(1+E3545)^0*'Расчет NPV'!$C$14*(C3545-F3545)-G3545)-B3545/6,0)*'Расчет NPV'!$C$13)/(1+'Расчет NPV'!$C$12)^1</f>
        <v/>
      </c>
      <c r="I3545" s="9">
        <f>((D3545*(1+E3545)^1*(C3545-F3545)-G3545)-MAX((D3545*(1+E3545)^1*(C3545-F3545)-G3545)-B3545/6,0)*'Расчет NPV'!$C$13)/(1+'Расчет NPV'!$C$12)^2</f>
        <v/>
      </c>
      <c r="J3545" s="9">
        <f>((D3545*(1+E3545)^2*(C3545-F3545)-G3545)-MAX((D3545*(1+E3545)^2*(C3545-F3545)-G3545)-B3545/6,0)*'Расчет NPV'!$C$13)/(1+'Расчет NPV'!$C$12)^3</f>
        <v/>
      </c>
      <c r="K3545" s="9">
        <f>((D3545*(1+E3545)^3*(C3545-F3545)-G3545)-MAX((D3545*(1+E3545)^3*(C3545-F3545)-G3545)-B3545/6,0)*'Расчет NPV'!$C$13)/(1+'Расчет NPV'!$C$12)^4</f>
        <v/>
      </c>
      <c r="L3545" s="9">
        <f>((D3545*(1+E3545)^4*(C3545-F3545)-G3545)-MAX((D3545*(1+E3545)^4*(C3545-F3545)-G3545)-B3545/6,0)*'Расчет NPV'!$C$13)/(1+'Расчет NPV'!$C$12)^5</f>
        <v/>
      </c>
      <c r="M3545" s="9">
        <f>((D3545*(1+E3545)^5*(C3545-F3545)-G3545)-MAX((D3545*(1+E3545)^5*(C3545-F3545)-G3545)-B3545/6,0)*'Расчет NPV'!$C$13)/(1+'Расчет NPV'!$C$12)^6</f>
        <v/>
      </c>
      <c r="N3545" s="13">
        <f>SUM(H3545:M3545)-B3545</f>
        <v/>
      </c>
    </row>
    <row r="3546">
      <c r="A3546" t="n">
        <v>3542</v>
      </c>
      <c r="B3546" s="9">
        <f>_xlfn.BETA.INV(RAND(),'Расчет NPV'!$E$5,'Расчет NPV'!$F$5,'Расчет NPV'!$B$5,'Расчет NPV'!$D$5)</f>
        <v/>
      </c>
      <c r="C3546" s="9">
        <f>_xlfn.BETA.INV(RAND(),'Расчет NPV'!$E$6,'Расчет NPV'!$F$6,'Расчет NPV'!$B$6,'Расчет NPV'!$D$6)</f>
        <v/>
      </c>
      <c r="D3546" s="9">
        <f>_xlfn.BETA.INV(RAND(),'Расчет NPV'!$E$7,'Расчет NPV'!$F$7,'Расчет NPV'!$B$7,'Расчет NPV'!$D$7)</f>
        <v/>
      </c>
      <c r="E3546" s="5">
        <f>_xlfn.BETA.INV(RAND(),'Расчет NPV'!$E$8,'Расчет NPV'!$F$8,'Расчет NPV'!$B$8,'Расчет NPV'!$D$8)</f>
        <v/>
      </c>
      <c r="F3546" s="9">
        <f>_xlfn.BETA.INV(RAND(),'Расчет NPV'!$E$9,'Расчет NPV'!$F$9,'Расчет NPV'!$B$9,'Расчет NPV'!$D$9)</f>
        <v/>
      </c>
      <c r="G3546" s="9">
        <f>_xlfn.BETA.INV(RAND(),'Расчет NPV'!$E$10,'Расчет NPV'!$F$10,'Расчет NPV'!$B$10,'Расчет NPV'!$D$10)</f>
        <v/>
      </c>
      <c r="H3546" s="9">
        <f>((D3546*(1+E3546)^0*'Расчет NPV'!$C$14*(C3546-F3546)-G3546)-MAX((D3546*(1+E3546)^0*'Расчет NPV'!$C$14*(C3546-F3546)-G3546)-B3546/6,0)*'Расчет NPV'!$C$13)/(1+'Расчет NPV'!$C$12)^1</f>
        <v/>
      </c>
      <c r="I3546" s="9">
        <f>((D3546*(1+E3546)^1*(C3546-F3546)-G3546)-MAX((D3546*(1+E3546)^1*(C3546-F3546)-G3546)-B3546/6,0)*'Расчет NPV'!$C$13)/(1+'Расчет NPV'!$C$12)^2</f>
        <v/>
      </c>
      <c r="J3546" s="9">
        <f>((D3546*(1+E3546)^2*(C3546-F3546)-G3546)-MAX((D3546*(1+E3546)^2*(C3546-F3546)-G3546)-B3546/6,0)*'Расчет NPV'!$C$13)/(1+'Расчет NPV'!$C$12)^3</f>
        <v/>
      </c>
      <c r="K3546" s="9">
        <f>((D3546*(1+E3546)^3*(C3546-F3546)-G3546)-MAX((D3546*(1+E3546)^3*(C3546-F3546)-G3546)-B3546/6,0)*'Расчет NPV'!$C$13)/(1+'Расчет NPV'!$C$12)^4</f>
        <v/>
      </c>
      <c r="L3546" s="9">
        <f>((D3546*(1+E3546)^4*(C3546-F3546)-G3546)-MAX((D3546*(1+E3546)^4*(C3546-F3546)-G3546)-B3546/6,0)*'Расчет NPV'!$C$13)/(1+'Расчет NPV'!$C$12)^5</f>
        <v/>
      </c>
      <c r="M3546" s="9">
        <f>((D3546*(1+E3546)^5*(C3546-F3546)-G3546)-MAX((D3546*(1+E3546)^5*(C3546-F3546)-G3546)-B3546/6,0)*'Расчет NPV'!$C$13)/(1+'Расчет NPV'!$C$12)^6</f>
        <v/>
      </c>
      <c r="N3546" s="13">
        <f>SUM(H3546:M3546)-B3546</f>
        <v/>
      </c>
    </row>
    <row r="3547">
      <c r="A3547" t="n">
        <v>3543</v>
      </c>
      <c r="B3547" s="9">
        <f>_xlfn.BETA.INV(RAND(),'Расчет NPV'!$E$5,'Расчет NPV'!$F$5,'Расчет NPV'!$B$5,'Расчет NPV'!$D$5)</f>
        <v/>
      </c>
      <c r="C3547" s="9">
        <f>_xlfn.BETA.INV(RAND(),'Расчет NPV'!$E$6,'Расчет NPV'!$F$6,'Расчет NPV'!$B$6,'Расчет NPV'!$D$6)</f>
        <v/>
      </c>
      <c r="D3547" s="9">
        <f>_xlfn.BETA.INV(RAND(),'Расчет NPV'!$E$7,'Расчет NPV'!$F$7,'Расчет NPV'!$B$7,'Расчет NPV'!$D$7)</f>
        <v/>
      </c>
      <c r="E3547" s="5">
        <f>_xlfn.BETA.INV(RAND(),'Расчет NPV'!$E$8,'Расчет NPV'!$F$8,'Расчет NPV'!$B$8,'Расчет NPV'!$D$8)</f>
        <v/>
      </c>
      <c r="F3547" s="9">
        <f>_xlfn.BETA.INV(RAND(),'Расчет NPV'!$E$9,'Расчет NPV'!$F$9,'Расчет NPV'!$B$9,'Расчет NPV'!$D$9)</f>
        <v/>
      </c>
      <c r="G3547" s="9">
        <f>_xlfn.BETA.INV(RAND(),'Расчет NPV'!$E$10,'Расчет NPV'!$F$10,'Расчет NPV'!$B$10,'Расчет NPV'!$D$10)</f>
        <v/>
      </c>
      <c r="H3547" s="9">
        <f>((D3547*(1+E3547)^0*'Расчет NPV'!$C$14*(C3547-F3547)-G3547)-MAX((D3547*(1+E3547)^0*'Расчет NPV'!$C$14*(C3547-F3547)-G3547)-B3547/6,0)*'Расчет NPV'!$C$13)/(1+'Расчет NPV'!$C$12)^1</f>
        <v/>
      </c>
      <c r="I3547" s="9">
        <f>((D3547*(1+E3547)^1*(C3547-F3547)-G3547)-MAX((D3547*(1+E3547)^1*(C3547-F3547)-G3547)-B3547/6,0)*'Расчет NPV'!$C$13)/(1+'Расчет NPV'!$C$12)^2</f>
        <v/>
      </c>
      <c r="J3547" s="9">
        <f>((D3547*(1+E3547)^2*(C3547-F3547)-G3547)-MAX((D3547*(1+E3547)^2*(C3547-F3547)-G3547)-B3547/6,0)*'Расчет NPV'!$C$13)/(1+'Расчет NPV'!$C$12)^3</f>
        <v/>
      </c>
      <c r="K3547" s="9">
        <f>((D3547*(1+E3547)^3*(C3547-F3547)-G3547)-MAX((D3547*(1+E3547)^3*(C3547-F3547)-G3547)-B3547/6,0)*'Расчет NPV'!$C$13)/(1+'Расчет NPV'!$C$12)^4</f>
        <v/>
      </c>
      <c r="L3547" s="9">
        <f>((D3547*(1+E3547)^4*(C3547-F3547)-G3547)-MAX((D3547*(1+E3547)^4*(C3547-F3547)-G3547)-B3547/6,0)*'Расчет NPV'!$C$13)/(1+'Расчет NPV'!$C$12)^5</f>
        <v/>
      </c>
      <c r="M3547" s="9">
        <f>((D3547*(1+E3547)^5*(C3547-F3547)-G3547)-MAX((D3547*(1+E3547)^5*(C3547-F3547)-G3547)-B3547/6,0)*'Расчет NPV'!$C$13)/(1+'Расчет NPV'!$C$12)^6</f>
        <v/>
      </c>
      <c r="N3547" s="13">
        <f>SUM(H3547:M3547)-B3547</f>
        <v/>
      </c>
    </row>
    <row r="3548">
      <c r="A3548" t="n">
        <v>3544</v>
      </c>
      <c r="B3548" s="9">
        <f>_xlfn.BETA.INV(RAND(),'Расчет NPV'!$E$5,'Расчет NPV'!$F$5,'Расчет NPV'!$B$5,'Расчет NPV'!$D$5)</f>
        <v/>
      </c>
      <c r="C3548" s="9">
        <f>_xlfn.BETA.INV(RAND(),'Расчет NPV'!$E$6,'Расчет NPV'!$F$6,'Расчет NPV'!$B$6,'Расчет NPV'!$D$6)</f>
        <v/>
      </c>
      <c r="D3548" s="9">
        <f>_xlfn.BETA.INV(RAND(),'Расчет NPV'!$E$7,'Расчет NPV'!$F$7,'Расчет NPV'!$B$7,'Расчет NPV'!$D$7)</f>
        <v/>
      </c>
      <c r="E3548" s="5">
        <f>_xlfn.BETA.INV(RAND(),'Расчет NPV'!$E$8,'Расчет NPV'!$F$8,'Расчет NPV'!$B$8,'Расчет NPV'!$D$8)</f>
        <v/>
      </c>
      <c r="F3548" s="9">
        <f>_xlfn.BETA.INV(RAND(),'Расчет NPV'!$E$9,'Расчет NPV'!$F$9,'Расчет NPV'!$B$9,'Расчет NPV'!$D$9)</f>
        <v/>
      </c>
      <c r="G3548" s="9">
        <f>_xlfn.BETA.INV(RAND(),'Расчет NPV'!$E$10,'Расчет NPV'!$F$10,'Расчет NPV'!$B$10,'Расчет NPV'!$D$10)</f>
        <v/>
      </c>
      <c r="H3548" s="9">
        <f>((D3548*(1+E3548)^0*'Расчет NPV'!$C$14*(C3548-F3548)-G3548)-MAX((D3548*(1+E3548)^0*'Расчет NPV'!$C$14*(C3548-F3548)-G3548)-B3548/6,0)*'Расчет NPV'!$C$13)/(1+'Расчет NPV'!$C$12)^1</f>
        <v/>
      </c>
      <c r="I3548" s="9">
        <f>((D3548*(1+E3548)^1*(C3548-F3548)-G3548)-MAX((D3548*(1+E3548)^1*(C3548-F3548)-G3548)-B3548/6,0)*'Расчет NPV'!$C$13)/(1+'Расчет NPV'!$C$12)^2</f>
        <v/>
      </c>
      <c r="J3548" s="9">
        <f>((D3548*(1+E3548)^2*(C3548-F3548)-G3548)-MAX((D3548*(1+E3548)^2*(C3548-F3548)-G3548)-B3548/6,0)*'Расчет NPV'!$C$13)/(1+'Расчет NPV'!$C$12)^3</f>
        <v/>
      </c>
      <c r="K3548" s="9">
        <f>((D3548*(1+E3548)^3*(C3548-F3548)-G3548)-MAX((D3548*(1+E3548)^3*(C3548-F3548)-G3548)-B3548/6,0)*'Расчет NPV'!$C$13)/(1+'Расчет NPV'!$C$12)^4</f>
        <v/>
      </c>
      <c r="L3548" s="9">
        <f>((D3548*(1+E3548)^4*(C3548-F3548)-G3548)-MAX((D3548*(1+E3548)^4*(C3548-F3548)-G3548)-B3548/6,0)*'Расчет NPV'!$C$13)/(1+'Расчет NPV'!$C$12)^5</f>
        <v/>
      </c>
      <c r="M3548" s="9">
        <f>((D3548*(1+E3548)^5*(C3548-F3548)-G3548)-MAX((D3548*(1+E3548)^5*(C3548-F3548)-G3548)-B3548/6,0)*'Расчет NPV'!$C$13)/(1+'Расчет NPV'!$C$12)^6</f>
        <v/>
      </c>
      <c r="N3548" s="13">
        <f>SUM(H3548:M3548)-B3548</f>
        <v/>
      </c>
    </row>
    <row r="3549">
      <c r="A3549" t="n">
        <v>3545</v>
      </c>
      <c r="B3549" s="9">
        <f>_xlfn.BETA.INV(RAND(),'Расчет NPV'!$E$5,'Расчет NPV'!$F$5,'Расчет NPV'!$B$5,'Расчет NPV'!$D$5)</f>
        <v/>
      </c>
      <c r="C3549" s="9">
        <f>_xlfn.BETA.INV(RAND(),'Расчет NPV'!$E$6,'Расчет NPV'!$F$6,'Расчет NPV'!$B$6,'Расчет NPV'!$D$6)</f>
        <v/>
      </c>
      <c r="D3549" s="9">
        <f>_xlfn.BETA.INV(RAND(),'Расчет NPV'!$E$7,'Расчет NPV'!$F$7,'Расчет NPV'!$B$7,'Расчет NPV'!$D$7)</f>
        <v/>
      </c>
      <c r="E3549" s="5">
        <f>_xlfn.BETA.INV(RAND(),'Расчет NPV'!$E$8,'Расчет NPV'!$F$8,'Расчет NPV'!$B$8,'Расчет NPV'!$D$8)</f>
        <v/>
      </c>
      <c r="F3549" s="9">
        <f>_xlfn.BETA.INV(RAND(),'Расчет NPV'!$E$9,'Расчет NPV'!$F$9,'Расчет NPV'!$B$9,'Расчет NPV'!$D$9)</f>
        <v/>
      </c>
      <c r="G3549" s="9">
        <f>_xlfn.BETA.INV(RAND(),'Расчет NPV'!$E$10,'Расчет NPV'!$F$10,'Расчет NPV'!$B$10,'Расчет NPV'!$D$10)</f>
        <v/>
      </c>
      <c r="H3549" s="9">
        <f>((D3549*(1+E3549)^0*'Расчет NPV'!$C$14*(C3549-F3549)-G3549)-MAX((D3549*(1+E3549)^0*'Расчет NPV'!$C$14*(C3549-F3549)-G3549)-B3549/6,0)*'Расчет NPV'!$C$13)/(1+'Расчет NPV'!$C$12)^1</f>
        <v/>
      </c>
      <c r="I3549" s="9">
        <f>((D3549*(1+E3549)^1*(C3549-F3549)-G3549)-MAX((D3549*(1+E3549)^1*(C3549-F3549)-G3549)-B3549/6,0)*'Расчет NPV'!$C$13)/(1+'Расчет NPV'!$C$12)^2</f>
        <v/>
      </c>
      <c r="J3549" s="9">
        <f>((D3549*(1+E3549)^2*(C3549-F3549)-G3549)-MAX((D3549*(1+E3549)^2*(C3549-F3549)-G3549)-B3549/6,0)*'Расчет NPV'!$C$13)/(1+'Расчет NPV'!$C$12)^3</f>
        <v/>
      </c>
      <c r="K3549" s="9">
        <f>((D3549*(1+E3549)^3*(C3549-F3549)-G3549)-MAX((D3549*(1+E3549)^3*(C3549-F3549)-G3549)-B3549/6,0)*'Расчет NPV'!$C$13)/(1+'Расчет NPV'!$C$12)^4</f>
        <v/>
      </c>
      <c r="L3549" s="9">
        <f>((D3549*(1+E3549)^4*(C3549-F3549)-G3549)-MAX((D3549*(1+E3549)^4*(C3549-F3549)-G3549)-B3549/6,0)*'Расчет NPV'!$C$13)/(1+'Расчет NPV'!$C$12)^5</f>
        <v/>
      </c>
      <c r="M3549" s="9">
        <f>((D3549*(1+E3549)^5*(C3549-F3549)-G3549)-MAX((D3549*(1+E3549)^5*(C3549-F3549)-G3549)-B3549/6,0)*'Расчет NPV'!$C$13)/(1+'Расчет NPV'!$C$12)^6</f>
        <v/>
      </c>
      <c r="N3549" s="13">
        <f>SUM(H3549:M3549)-B3549</f>
        <v/>
      </c>
    </row>
    <row r="3550">
      <c r="A3550" t="n">
        <v>3546</v>
      </c>
      <c r="B3550" s="9">
        <f>_xlfn.BETA.INV(RAND(),'Расчет NPV'!$E$5,'Расчет NPV'!$F$5,'Расчет NPV'!$B$5,'Расчет NPV'!$D$5)</f>
        <v/>
      </c>
      <c r="C3550" s="9">
        <f>_xlfn.BETA.INV(RAND(),'Расчет NPV'!$E$6,'Расчет NPV'!$F$6,'Расчет NPV'!$B$6,'Расчет NPV'!$D$6)</f>
        <v/>
      </c>
      <c r="D3550" s="9">
        <f>_xlfn.BETA.INV(RAND(),'Расчет NPV'!$E$7,'Расчет NPV'!$F$7,'Расчет NPV'!$B$7,'Расчет NPV'!$D$7)</f>
        <v/>
      </c>
      <c r="E3550" s="5">
        <f>_xlfn.BETA.INV(RAND(),'Расчет NPV'!$E$8,'Расчет NPV'!$F$8,'Расчет NPV'!$B$8,'Расчет NPV'!$D$8)</f>
        <v/>
      </c>
      <c r="F3550" s="9">
        <f>_xlfn.BETA.INV(RAND(),'Расчет NPV'!$E$9,'Расчет NPV'!$F$9,'Расчет NPV'!$B$9,'Расчет NPV'!$D$9)</f>
        <v/>
      </c>
      <c r="G3550" s="9">
        <f>_xlfn.BETA.INV(RAND(),'Расчет NPV'!$E$10,'Расчет NPV'!$F$10,'Расчет NPV'!$B$10,'Расчет NPV'!$D$10)</f>
        <v/>
      </c>
      <c r="H3550" s="9">
        <f>((D3550*(1+E3550)^0*'Расчет NPV'!$C$14*(C3550-F3550)-G3550)-MAX((D3550*(1+E3550)^0*'Расчет NPV'!$C$14*(C3550-F3550)-G3550)-B3550/6,0)*'Расчет NPV'!$C$13)/(1+'Расчет NPV'!$C$12)^1</f>
        <v/>
      </c>
      <c r="I3550" s="9">
        <f>((D3550*(1+E3550)^1*(C3550-F3550)-G3550)-MAX((D3550*(1+E3550)^1*(C3550-F3550)-G3550)-B3550/6,0)*'Расчет NPV'!$C$13)/(1+'Расчет NPV'!$C$12)^2</f>
        <v/>
      </c>
      <c r="J3550" s="9">
        <f>((D3550*(1+E3550)^2*(C3550-F3550)-G3550)-MAX((D3550*(1+E3550)^2*(C3550-F3550)-G3550)-B3550/6,0)*'Расчет NPV'!$C$13)/(1+'Расчет NPV'!$C$12)^3</f>
        <v/>
      </c>
      <c r="K3550" s="9">
        <f>((D3550*(1+E3550)^3*(C3550-F3550)-G3550)-MAX((D3550*(1+E3550)^3*(C3550-F3550)-G3550)-B3550/6,0)*'Расчет NPV'!$C$13)/(1+'Расчет NPV'!$C$12)^4</f>
        <v/>
      </c>
      <c r="L3550" s="9">
        <f>((D3550*(1+E3550)^4*(C3550-F3550)-G3550)-MAX((D3550*(1+E3550)^4*(C3550-F3550)-G3550)-B3550/6,0)*'Расчет NPV'!$C$13)/(1+'Расчет NPV'!$C$12)^5</f>
        <v/>
      </c>
      <c r="M3550" s="9">
        <f>((D3550*(1+E3550)^5*(C3550-F3550)-G3550)-MAX((D3550*(1+E3550)^5*(C3550-F3550)-G3550)-B3550/6,0)*'Расчет NPV'!$C$13)/(1+'Расчет NPV'!$C$12)^6</f>
        <v/>
      </c>
      <c r="N3550" s="13">
        <f>SUM(H3550:M3550)-B3550</f>
        <v/>
      </c>
    </row>
    <row r="3551">
      <c r="A3551" t="n">
        <v>3547</v>
      </c>
      <c r="B3551" s="9">
        <f>_xlfn.BETA.INV(RAND(),'Расчет NPV'!$E$5,'Расчет NPV'!$F$5,'Расчет NPV'!$B$5,'Расчет NPV'!$D$5)</f>
        <v/>
      </c>
      <c r="C3551" s="9">
        <f>_xlfn.BETA.INV(RAND(),'Расчет NPV'!$E$6,'Расчет NPV'!$F$6,'Расчет NPV'!$B$6,'Расчет NPV'!$D$6)</f>
        <v/>
      </c>
      <c r="D3551" s="9">
        <f>_xlfn.BETA.INV(RAND(),'Расчет NPV'!$E$7,'Расчет NPV'!$F$7,'Расчет NPV'!$B$7,'Расчет NPV'!$D$7)</f>
        <v/>
      </c>
      <c r="E3551" s="5">
        <f>_xlfn.BETA.INV(RAND(),'Расчет NPV'!$E$8,'Расчет NPV'!$F$8,'Расчет NPV'!$B$8,'Расчет NPV'!$D$8)</f>
        <v/>
      </c>
      <c r="F3551" s="9">
        <f>_xlfn.BETA.INV(RAND(),'Расчет NPV'!$E$9,'Расчет NPV'!$F$9,'Расчет NPV'!$B$9,'Расчет NPV'!$D$9)</f>
        <v/>
      </c>
      <c r="G3551" s="9">
        <f>_xlfn.BETA.INV(RAND(),'Расчет NPV'!$E$10,'Расчет NPV'!$F$10,'Расчет NPV'!$B$10,'Расчет NPV'!$D$10)</f>
        <v/>
      </c>
      <c r="H3551" s="9">
        <f>((D3551*(1+E3551)^0*'Расчет NPV'!$C$14*(C3551-F3551)-G3551)-MAX((D3551*(1+E3551)^0*'Расчет NPV'!$C$14*(C3551-F3551)-G3551)-B3551/6,0)*'Расчет NPV'!$C$13)/(1+'Расчет NPV'!$C$12)^1</f>
        <v/>
      </c>
      <c r="I3551" s="9">
        <f>((D3551*(1+E3551)^1*(C3551-F3551)-G3551)-MAX((D3551*(1+E3551)^1*(C3551-F3551)-G3551)-B3551/6,0)*'Расчет NPV'!$C$13)/(1+'Расчет NPV'!$C$12)^2</f>
        <v/>
      </c>
      <c r="J3551" s="9">
        <f>((D3551*(1+E3551)^2*(C3551-F3551)-G3551)-MAX((D3551*(1+E3551)^2*(C3551-F3551)-G3551)-B3551/6,0)*'Расчет NPV'!$C$13)/(1+'Расчет NPV'!$C$12)^3</f>
        <v/>
      </c>
      <c r="K3551" s="9">
        <f>((D3551*(1+E3551)^3*(C3551-F3551)-G3551)-MAX((D3551*(1+E3551)^3*(C3551-F3551)-G3551)-B3551/6,0)*'Расчет NPV'!$C$13)/(1+'Расчет NPV'!$C$12)^4</f>
        <v/>
      </c>
      <c r="L3551" s="9">
        <f>((D3551*(1+E3551)^4*(C3551-F3551)-G3551)-MAX((D3551*(1+E3551)^4*(C3551-F3551)-G3551)-B3551/6,0)*'Расчет NPV'!$C$13)/(1+'Расчет NPV'!$C$12)^5</f>
        <v/>
      </c>
      <c r="M3551" s="9">
        <f>((D3551*(1+E3551)^5*(C3551-F3551)-G3551)-MAX((D3551*(1+E3551)^5*(C3551-F3551)-G3551)-B3551/6,0)*'Расчет NPV'!$C$13)/(1+'Расчет NPV'!$C$12)^6</f>
        <v/>
      </c>
      <c r="N3551" s="13">
        <f>SUM(H3551:M3551)-B3551</f>
        <v/>
      </c>
    </row>
    <row r="3552">
      <c r="A3552" t="n">
        <v>3548</v>
      </c>
      <c r="B3552" s="9">
        <f>_xlfn.BETA.INV(RAND(),'Расчет NPV'!$E$5,'Расчет NPV'!$F$5,'Расчет NPV'!$B$5,'Расчет NPV'!$D$5)</f>
        <v/>
      </c>
      <c r="C3552" s="9">
        <f>_xlfn.BETA.INV(RAND(),'Расчет NPV'!$E$6,'Расчет NPV'!$F$6,'Расчет NPV'!$B$6,'Расчет NPV'!$D$6)</f>
        <v/>
      </c>
      <c r="D3552" s="9">
        <f>_xlfn.BETA.INV(RAND(),'Расчет NPV'!$E$7,'Расчет NPV'!$F$7,'Расчет NPV'!$B$7,'Расчет NPV'!$D$7)</f>
        <v/>
      </c>
      <c r="E3552" s="5">
        <f>_xlfn.BETA.INV(RAND(),'Расчет NPV'!$E$8,'Расчет NPV'!$F$8,'Расчет NPV'!$B$8,'Расчет NPV'!$D$8)</f>
        <v/>
      </c>
      <c r="F3552" s="9">
        <f>_xlfn.BETA.INV(RAND(),'Расчет NPV'!$E$9,'Расчет NPV'!$F$9,'Расчет NPV'!$B$9,'Расчет NPV'!$D$9)</f>
        <v/>
      </c>
      <c r="G3552" s="9">
        <f>_xlfn.BETA.INV(RAND(),'Расчет NPV'!$E$10,'Расчет NPV'!$F$10,'Расчет NPV'!$B$10,'Расчет NPV'!$D$10)</f>
        <v/>
      </c>
      <c r="H3552" s="9">
        <f>((D3552*(1+E3552)^0*'Расчет NPV'!$C$14*(C3552-F3552)-G3552)-MAX((D3552*(1+E3552)^0*'Расчет NPV'!$C$14*(C3552-F3552)-G3552)-B3552/6,0)*'Расчет NPV'!$C$13)/(1+'Расчет NPV'!$C$12)^1</f>
        <v/>
      </c>
      <c r="I3552" s="9">
        <f>((D3552*(1+E3552)^1*(C3552-F3552)-G3552)-MAX((D3552*(1+E3552)^1*(C3552-F3552)-G3552)-B3552/6,0)*'Расчет NPV'!$C$13)/(1+'Расчет NPV'!$C$12)^2</f>
        <v/>
      </c>
      <c r="J3552" s="9">
        <f>((D3552*(1+E3552)^2*(C3552-F3552)-G3552)-MAX((D3552*(1+E3552)^2*(C3552-F3552)-G3552)-B3552/6,0)*'Расчет NPV'!$C$13)/(1+'Расчет NPV'!$C$12)^3</f>
        <v/>
      </c>
      <c r="K3552" s="9">
        <f>((D3552*(1+E3552)^3*(C3552-F3552)-G3552)-MAX((D3552*(1+E3552)^3*(C3552-F3552)-G3552)-B3552/6,0)*'Расчет NPV'!$C$13)/(1+'Расчет NPV'!$C$12)^4</f>
        <v/>
      </c>
      <c r="L3552" s="9">
        <f>((D3552*(1+E3552)^4*(C3552-F3552)-G3552)-MAX((D3552*(1+E3552)^4*(C3552-F3552)-G3552)-B3552/6,0)*'Расчет NPV'!$C$13)/(1+'Расчет NPV'!$C$12)^5</f>
        <v/>
      </c>
      <c r="M3552" s="9">
        <f>((D3552*(1+E3552)^5*(C3552-F3552)-G3552)-MAX((D3552*(1+E3552)^5*(C3552-F3552)-G3552)-B3552/6,0)*'Расчет NPV'!$C$13)/(1+'Расчет NPV'!$C$12)^6</f>
        <v/>
      </c>
      <c r="N3552" s="13">
        <f>SUM(H3552:M3552)-B3552</f>
        <v/>
      </c>
    </row>
    <row r="3553">
      <c r="A3553" t="n">
        <v>3549</v>
      </c>
      <c r="B3553" s="9">
        <f>_xlfn.BETA.INV(RAND(),'Расчет NPV'!$E$5,'Расчет NPV'!$F$5,'Расчет NPV'!$B$5,'Расчет NPV'!$D$5)</f>
        <v/>
      </c>
      <c r="C3553" s="9">
        <f>_xlfn.BETA.INV(RAND(),'Расчет NPV'!$E$6,'Расчет NPV'!$F$6,'Расчет NPV'!$B$6,'Расчет NPV'!$D$6)</f>
        <v/>
      </c>
      <c r="D3553" s="9">
        <f>_xlfn.BETA.INV(RAND(),'Расчет NPV'!$E$7,'Расчет NPV'!$F$7,'Расчет NPV'!$B$7,'Расчет NPV'!$D$7)</f>
        <v/>
      </c>
      <c r="E3553" s="5">
        <f>_xlfn.BETA.INV(RAND(),'Расчет NPV'!$E$8,'Расчет NPV'!$F$8,'Расчет NPV'!$B$8,'Расчет NPV'!$D$8)</f>
        <v/>
      </c>
      <c r="F3553" s="9">
        <f>_xlfn.BETA.INV(RAND(),'Расчет NPV'!$E$9,'Расчет NPV'!$F$9,'Расчет NPV'!$B$9,'Расчет NPV'!$D$9)</f>
        <v/>
      </c>
      <c r="G3553" s="9">
        <f>_xlfn.BETA.INV(RAND(),'Расчет NPV'!$E$10,'Расчет NPV'!$F$10,'Расчет NPV'!$B$10,'Расчет NPV'!$D$10)</f>
        <v/>
      </c>
      <c r="H3553" s="9">
        <f>((D3553*(1+E3553)^0*'Расчет NPV'!$C$14*(C3553-F3553)-G3553)-MAX((D3553*(1+E3553)^0*'Расчет NPV'!$C$14*(C3553-F3553)-G3553)-B3553/6,0)*'Расчет NPV'!$C$13)/(1+'Расчет NPV'!$C$12)^1</f>
        <v/>
      </c>
      <c r="I3553" s="9">
        <f>((D3553*(1+E3553)^1*(C3553-F3553)-G3553)-MAX((D3553*(1+E3553)^1*(C3553-F3553)-G3553)-B3553/6,0)*'Расчет NPV'!$C$13)/(1+'Расчет NPV'!$C$12)^2</f>
        <v/>
      </c>
      <c r="J3553" s="9">
        <f>((D3553*(1+E3553)^2*(C3553-F3553)-G3553)-MAX((D3553*(1+E3553)^2*(C3553-F3553)-G3553)-B3553/6,0)*'Расчет NPV'!$C$13)/(1+'Расчет NPV'!$C$12)^3</f>
        <v/>
      </c>
      <c r="K3553" s="9">
        <f>((D3553*(1+E3553)^3*(C3553-F3553)-G3553)-MAX((D3553*(1+E3553)^3*(C3553-F3553)-G3553)-B3553/6,0)*'Расчет NPV'!$C$13)/(1+'Расчет NPV'!$C$12)^4</f>
        <v/>
      </c>
      <c r="L3553" s="9">
        <f>((D3553*(1+E3553)^4*(C3553-F3553)-G3553)-MAX((D3553*(1+E3553)^4*(C3553-F3553)-G3553)-B3553/6,0)*'Расчет NPV'!$C$13)/(1+'Расчет NPV'!$C$12)^5</f>
        <v/>
      </c>
      <c r="M3553" s="9">
        <f>((D3553*(1+E3553)^5*(C3553-F3553)-G3553)-MAX((D3553*(1+E3553)^5*(C3553-F3553)-G3553)-B3553/6,0)*'Расчет NPV'!$C$13)/(1+'Расчет NPV'!$C$12)^6</f>
        <v/>
      </c>
      <c r="N3553" s="13">
        <f>SUM(H3553:M3553)-B3553</f>
        <v/>
      </c>
    </row>
    <row r="3554">
      <c r="A3554" t="n">
        <v>3550</v>
      </c>
      <c r="B3554" s="9">
        <f>_xlfn.BETA.INV(RAND(),'Расчет NPV'!$E$5,'Расчет NPV'!$F$5,'Расчет NPV'!$B$5,'Расчет NPV'!$D$5)</f>
        <v/>
      </c>
      <c r="C3554" s="9">
        <f>_xlfn.BETA.INV(RAND(),'Расчет NPV'!$E$6,'Расчет NPV'!$F$6,'Расчет NPV'!$B$6,'Расчет NPV'!$D$6)</f>
        <v/>
      </c>
      <c r="D3554" s="9">
        <f>_xlfn.BETA.INV(RAND(),'Расчет NPV'!$E$7,'Расчет NPV'!$F$7,'Расчет NPV'!$B$7,'Расчет NPV'!$D$7)</f>
        <v/>
      </c>
      <c r="E3554" s="5">
        <f>_xlfn.BETA.INV(RAND(),'Расчет NPV'!$E$8,'Расчет NPV'!$F$8,'Расчет NPV'!$B$8,'Расчет NPV'!$D$8)</f>
        <v/>
      </c>
      <c r="F3554" s="9">
        <f>_xlfn.BETA.INV(RAND(),'Расчет NPV'!$E$9,'Расчет NPV'!$F$9,'Расчет NPV'!$B$9,'Расчет NPV'!$D$9)</f>
        <v/>
      </c>
      <c r="G3554" s="9">
        <f>_xlfn.BETA.INV(RAND(),'Расчет NPV'!$E$10,'Расчет NPV'!$F$10,'Расчет NPV'!$B$10,'Расчет NPV'!$D$10)</f>
        <v/>
      </c>
      <c r="H3554" s="9">
        <f>((D3554*(1+E3554)^0*'Расчет NPV'!$C$14*(C3554-F3554)-G3554)-MAX((D3554*(1+E3554)^0*'Расчет NPV'!$C$14*(C3554-F3554)-G3554)-B3554/6,0)*'Расчет NPV'!$C$13)/(1+'Расчет NPV'!$C$12)^1</f>
        <v/>
      </c>
      <c r="I3554" s="9">
        <f>((D3554*(1+E3554)^1*(C3554-F3554)-G3554)-MAX((D3554*(1+E3554)^1*(C3554-F3554)-G3554)-B3554/6,0)*'Расчет NPV'!$C$13)/(1+'Расчет NPV'!$C$12)^2</f>
        <v/>
      </c>
      <c r="J3554" s="9">
        <f>((D3554*(1+E3554)^2*(C3554-F3554)-G3554)-MAX((D3554*(1+E3554)^2*(C3554-F3554)-G3554)-B3554/6,0)*'Расчет NPV'!$C$13)/(1+'Расчет NPV'!$C$12)^3</f>
        <v/>
      </c>
      <c r="K3554" s="9">
        <f>((D3554*(1+E3554)^3*(C3554-F3554)-G3554)-MAX((D3554*(1+E3554)^3*(C3554-F3554)-G3554)-B3554/6,0)*'Расчет NPV'!$C$13)/(1+'Расчет NPV'!$C$12)^4</f>
        <v/>
      </c>
      <c r="L3554" s="9">
        <f>((D3554*(1+E3554)^4*(C3554-F3554)-G3554)-MAX((D3554*(1+E3554)^4*(C3554-F3554)-G3554)-B3554/6,0)*'Расчет NPV'!$C$13)/(1+'Расчет NPV'!$C$12)^5</f>
        <v/>
      </c>
      <c r="M3554" s="9">
        <f>((D3554*(1+E3554)^5*(C3554-F3554)-G3554)-MAX((D3554*(1+E3554)^5*(C3554-F3554)-G3554)-B3554/6,0)*'Расчет NPV'!$C$13)/(1+'Расчет NPV'!$C$12)^6</f>
        <v/>
      </c>
      <c r="N3554" s="13">
        <f>SUM(H3554:M3554)-B3554</f>
        <v/>
      </c>
    </row>
    <row r="3555">
      <c r="A3555" t="n">
        <v>3551</v>
      </c>
      <c r="B3555" s="9">
        <f>_xlfn.BETA.INV(RAND(),'Расчет NPV'!$E$5,'Расчет NPV'!$F$5,'Расчет NPV'!$B$5,'Расчет NPV'!$D$5)</f>
        <v/>
      </c>
      <c r="C3555" s="9">
        <f>_xlfn.BETA.INV(RAND(),'Расчет NPV'!$E$6,'Расчет NPV'!$F$6,'Расчет NPV'!$B$6,'Расчет NPV'!$D$6)</f>
        <v/>
      </c>
      <c r="D3555" s="9">
        <f>_xlfn.BETA.INV(RAND(),'Расчет NPV'!$E$7,'Расчет NPV'!$F$7,'Расчет NPV'!$B$7,'Расчет NPV'!$D$7)</f>
        <v/>
      </c>
      <c r="E3555" s="5">
        <f>_xlfn.BETA.INV(RAND(),'Расчет NPV'!$E$8,'Расчет NPV'!$F$8,'Расчет NPV'!$B$8,'Расчет NPV'!$D$8)</f>
        <v/>
      </c>
      <c r="F3555" s="9">
        <f>_xlfn.BETA.INV(RAND(),'Расчет NPV'!$E$9,'Расчет NPV'!$F$9,'Расчет NPV'!$B$9,'Расчет NPV'!$D$9)</f>
        <v/>
      </c>
      <c r="G3555" s="9">
        <f>_xlfn.BETA.INV(RAND(),'Расчет NPV'!$E$10,'Расчет NPV'!$F$10,'Расчет NPV'!$B$10,'Расчет NPV'!$D$10)</f>
        <v/>
      </c>
      <c r="H3555" s="9">
        <f>((D3555*(1+E3555)^0*'Расчет NPV'!$C$14*(C3555-F3555)-G3555)-MAX((D3555*(1+E3555)^0*'Расчет NPV'!$C$14*(C3555-F3555)-G3555)-B3555/6,0)*'Расчет NPV'!$C$13)/(1+'Расчет NPV'!$C$12)^1</f>
        <v/>
      </c>
      <c r="I3555" s="9">
        <f>((D3555*(1+E3555)^1*(C3555-F3555)-G3555)-MAX((D3555*(1+E3555)^1*(C3555-F3555)-G3555)-B3555/6,0)*'Расчет NPV'!$C$13)/(1+'Расчет NPV'!$C$12)^2</f>
        <v/>
      </c>
      <c r="J3555" s="9">
        <f>((D3555*(1+E3555)^2*(C3555-F3555)-G3555)-MAX((D3555*(1+E3555)^2*(C3555-F3555)-G3555)-B3555/6,0)*'Расчет NPV'!$C$13)/(1+'Расчет NPV'!$C$12)^3</f>
        <v/>
      </c>
      <c r="K3555" s="9">
        <f>((D3555*(1+E3555)^3*(C3555-F3555)-G3555)-MAX((D3555*(1+E3555)^3*(C3555-F3555)-G3555)-B3555/6,0)*'Расчет NPV'!$C$13)/(1+'Расчет NPV'!$C$12)^4</f>
        <v/>
      </c>
      <c r="L3555" s="9">
        <f>((D3555*(1+E3555)^4*(C3555-F3555)-G3555)-MAX((D3555*(1+E3555)^4*(C3555-F3555)-G3555)-B3555/6,0)*'Расчет NPV'!$C$13)/(1+'Расчет NPV'!$C$12)^5</f>
        <v/>
      </c>
      <c r="M3555" s="9">
        <f>((D3555*(1+E3555)^5*(C3555-F3555)-G3555)-MAX((D3555*(1+E3555)^5*(C3555-F3555)-G3555)-B3555/6,0)*'Расчет NPV'!$C$13)/(1+'Расчет NPV'!$C$12)^6</f>
        <v/>
      </c>
      <c r="N3555" s="13">
        <f>SUM(H3555:M3555)-B3555</f>
        <v/>
      </c>
    </row>
    <row r="3556">
      <c r="A3556" t="n">
        <v>3552</v>
      </c>
      <c r="B3556" s="9">
        <f>_xlfn.BETA.INV(RAND(),'Расчет NPV'!$E$5,'Расчет NPV'!$F$5,'Расчет NPV'!$B$5,'Расчет NPV'!$D$5)</f>
        <v/>
      </c>
      <c r="C3556" s="9">
        <f>_xlfn.BETA.INV(RAND(),'Расчет NPV'!$E$6,'Расчет NPV'!$F$6,'Расчет NPV'!$B$6,'Расчет NPV'!$D$6)</f>
        <v/>
      </c>
      <c r="D3556" s="9">
        <f>_xlfn.BETA.INV(RAND(),'Расчет NPV'!$E$7,'Расчет NPV'!$F$7,'Расчет NPV'!$B$7,'Расчет NPV'!$D$7)</f>
        <v/>
      </c>
      <c r="E3556" s="5">
        <f>_xlfn.BETA.INV(RAND(),'Расчет NPV'!$E$8,'Расчет NPV'!$F$8,'Расчет NPV'!$B$8,'Расчет NPV'!$D$8)</f>
        <v/>
      </c>
      <c r="F3556" s="9">
        <f>_xlfn.BETA.INV(RAND(),'Расчет NPV'!$E$9,'Расчет NPV'!$F$9,'Расчет NPV'!$B$9,'Расчет NPV'!$D$9)</f>
        <v/>
      </c>
      <c r="G3556" s="9">
        <f>_xlfn.BETA.INV(RAND(),'Расчет NPV'!$E$10,'Расчет NPV'!$F$10,'Расчет NPV'!$B$10,'Расчет NPV'!$D$10)</f>
        <v/>
      </c>
      <c r="H3556" s="9">
        <f>((D3556*(1+E3556)^0*'Расчет NPV'!$C$14*(C3556-F3556)-G3556)-MAX((D3556*(1+E3556)^0*'Расчет NPV'!$C$14*(C3556-F3556)-G3556)-B3556/6,0)*'Расчет NPV'!$C$13)/(1+'Расчет NPV'!$C$12)^1</f>
        <v/>
      </c>
      <c r="I3556" s="9">
        <f>((D3556*(1+E3556)^1*(C3556-F3556)-G3556)-MAX((D3556*(1+E3556)^1*(C3556-F3556)-G3556)-B3556/6,0)*'Расчет NPV'!$C$13)/(1+'Расчет NPV'!$C$12)^2</f>
        <v/>
      </c>
      <c r="J3556" s="9">
        <f>((D3556*(1+E3556)^2*(C3556-F3556)-G3556)-MAX((D3556*(1+E3556)^2*(C3556-F3556)-G3556)-B3556/6,0)*'Расчет NPV'!$C$13)/(1+'Расчет NPV'!$C$12)^3</f>
        <v/>
      </c>
      <c r="K3556" s="9">
        <f>((D3556*(1+E3556)^3*(C3556-F3556)-G3556)-MAX((D3556*(1+E3556)^3*(C3556-F3556)-G3556)-B3556/6,0)*'Расчет NPV'!$C$13)/(1+'Расчет NPV'!$C$12)^4</f>
        <v/>
      </c>
      <c r="L3556" s="9">
        <f>((D3556*(1+E3556)^4*(C3556-F3556)-G3556)-MAX((D3556*(1+E3556)^4*(C3556-F3556)-G3556)-B3556/6,0)*'Расчет NPV'!$C$13)/(1+'Расчет NPV'!$C$12)^5</f>
        <v/>
      </c>
      <c r="M3556" s="9">
        <f>((D3556*(1+E3556)^5*(C3556-F3556)-G3556)-MAX((D3556*(1+E3556)^5*(C3556-F3556)-G3556)-B3556/6,0)*'Расчет NPV'!$C$13)/(1+'Расчет NPV'!$C$12)^6</f>
        <v/>
      </c>
      <c r="N3556" s="13">
        <f>SUM(H3556:M3556)-B3556</f>
        <v/>
      </c>
    </row>
    <row r="3557">
      <c r="A3557" t="n">
        <v>3553</v>
      </c>
      <c r="B3557" s="9">
        <f>_xlfn.BETA.INV(RAND(),'Расчет NPV'!$E$5,'Расчет NPV'!$F$5,'Расчет NPV'!$B$5,'Расчет NPV'!$D$5)</f>
        <v/>
      </c>
      <c r="C3557" s="9">
        <f>_xlfn.BETA.INV(RAND(),'Расчет NPV'!$E$6,'Расчет NPV'!$F$6,'Расчет NPV'!$B$6,'Расчет NPV'!$D$6)</f>
        <v/>
      </c>
      <c r="D3557" s="9">
        <f>_xlfn.BETA.INV(RAND(),'Расчет NPV'!$E$7,'Расчет NPV'!$F$7,'Расчет NPV'!$B$7,'Расчет NPV'!$D$7)</f>
        <v/>
      </c>
      <c r="E3557" s="5">
        <f>_xlfn.BETA.INV(RAND(),'Расчет NPV'!$E$8,'Расчет NPV'!$F$8,'Расчет NPV'!$B$8,'Расчет NPV'!$D$8)</f>
        <v/>
      </c>
      <c r="F3557" s="9">
        <f>_xlfn.BETA.INV(RAND(),'Расчет NPV'!$E$9,'Расчет NPV'!$F$9,'Расчет NPV'!$B$9,'Расчет NPV'!$D$9)</f>
        <v/>
      </c>
      <c r="G3557" s="9">
        <f>_xlfn.BETA.INV(RAND(),'Расчет NPV'!$E$10,'Расчет NPV'!$F$10,'Расчет NPV'!$B$10,'Расчет NPV'!$D$10)</f>
        <v/>
      </c>
      <c r="H3557" s="9">
        <f>((D3557*(1+E3557)^0*'Расчет NPV'!$C$14*(C3557-F3557)-G3557)-MAX((D3557*(1+E3557)^0*'Расчет NPV'!$C$14*(C3557-F3557)-G3557)-B3557/6,0)*'Расчет NPV'!$C$13)/(1+'Расчет NPV'!$C$12)^1</f>
        <v/>
      </c>
      <c r="I3557" s="9">
        <f>((D3557*(1+E3557)^1*(C3557-F3557)-G3557)-MAX((D3557*(1+E3557)^1*(C3557-F3557)-G3557)-B3557/6,0)*'Расчет NPV'!$C$13)/(1+'Расчет NPV'!$C$12)^2</f>
        <v/>
      </c>
      <c r="J3557" s="9">
        <f>((D3557*(1+E3557)^2*(C3557-F3557)-G3557)-MAX((D3557*(1+E3557)^2*(C3557-F3557)-G3557)-B3557/6,0)*'Расчет NPV'!$C$13)/(1+'Расчет NPV'!$C$12)^3</f>
        <v/>
      </c>
      <c r="K3557" s="9">
        <f>((D3557*(1+E3557)^3*(C3557-F3557)-G3557)-MAX((D3557*(1+E3557)^3*(C3557-F3557)-G3557)-B3557/6,0)*'Расчет NPV'!$C$13)/(1+'Расчет NPV'!$C$12)^4</f>
        <v/>
      </c>
      <c r="L3557" s="9">
        <f>((D3557*(1+E3557)^4*(C3557-F3557)-G3557)-MAX((D3557*(1+E3557)^4*(C3557-F3557)-G3557)-B3557/6,0)*'Расчет NPV'!$C$13)/(1+'Расчет NPV'!$C$12)^5</f>
        <v/>
      </c>
      <c r="M3557" s="9">
        <f>((D3557*(1+E3557)^5*(C3557-F3557)-G3557)-MAX((D3557*(1+E3557)^5*(C3557-F3557)-G3557)-B3557/6,0)*'Расчет NPV'!$C$13)/(1+'Расчет NPV'!$C$12)^6</f>
        <v/>
      </c>
      <c r="N3557" s="13">
        <f>SUM(H3557:M3557)-B3557</f>
        <v/>
      </c>
    </row>
    <row r="3558">
      <c r="A3558" t="n">
        <v>3554</v>
      </c>
      <c r="B3558" s="9">
        <f>_xlfn.BETA.INV(RAND(),'Расчет NPV'!$E$5,'Расчет NPV'!$F$5,'Расчет NPV'!$B$5,'Расчет NPV'!$D$5)</f>
        <v/>
      </c>
      <c r="C3558" s="9">
        <f>_xlfn.BETA.INV(RAND(),'Расчет NPV'!$E$6,'Расчет NPV'!$F$6,'Расчет NPV'!$B$6,'Расчет NPV'!$D$6)</f>
        <v/>
      </c>
      <c r="D3558" s="9">
        <f>_xlfn.BETA.INV(RAND(),'Расчет NPV'!$E$7,'Расчет NPV'!$F$7,'Расчет NPV'!$B$7,'Расчет NPV'!$D$7)</f>
        <v/>
      </c>
      <c r="E3558" s="5">
        <f>_xlfn.BETA.INV(RAND(),'Расчет NPV'!$E$8,'Расчет NPV'!$F$8,'Расчет NPV'!$B$8,'Расчет NPV'!$D$8)</f>
        <v/>
      </c>
      <c r="F3558" s="9">
        <f>_xlfn.BETA.INV(RAND(),'Расчет NPV'!$E$9,'Расчет NPV'!$F$9,'Расчет NPV'!$B$9,'Расчет NPV'!$D$9)</f>
        <v/>
      </c>
      <c r="G3558" s="9">
        <f>_xlfn.BETA.INV(RAND(),'Расчет NPV'!$E$10,'Расчет NPV'!$F$10,'Расчет NPV'!$B$10,'Расчет NPV'!$D$10)</f>
        <v/>
      </c>
      <c r="H3558" s="9">
        <f>((D3558*(1+E3558)^0*'Расчет NPV'!$C$14*(C3558-F3558)-G3558)-MAX((D3558*(1+E3558)^0*'Расчет NPV'!$C$14*(C3558-F3558)-G3558)-B3558/6,0)*'Расчет NPV'!$C$13)/(1+'Расчет NPV'!$C$12)^1</f>
        <v/>
      </c>
      <c r="I3558" s="9">
        <f>((D3558*(1+E3558)^1*(C3558-F3558)-G3558)-MAX((D3558*(1+E3558)^1*(C3558-F3558)-G3558)-B3558/6,0)*'Расчет NPV'!$C$13)/(1+'Расчет NPV'!$C$12)^2</f>
        <v/>
      </c>
      <c r="J3558" s="9">
        <f>((D3558*(1+E3558)^2*(C3558-F3558)-G3558)-MAX((D3558*(1+E3558)^2*(C3558-F3558)-G3558)-B3558/6,0)*'Расчет NPV'!$C$13)/(1+'Расчет NPV'!$C$12)^3</f>
        <v/>
      </c>
      <c r="K3558" s="9">
        <f>((D3558*(1+E3558)^3*(C3558-F3558)-G3558)-MAX((D3558*(1+E3558)^3*(C3558-F3558)-G3558)-B3558/6,0)*'Расчет NPV'!$C$13)/(1+'Расчет NPV'!$C$12)^4</f>
        <v/>
      </c>
      <c r="L3558" s="9">
        <f>((D3558*(1+E3558)^4*(C3558-F3558)-G3558)-MAX((D3558*(1+E3558)^4*(C3558-F3558)-G3558)-B3558/6,0)*'Расчет NPV'!$C$13)/(1+'Расчет NPV'!$C$12)^5</f>
        <v/>
      </c>
      <c r="M3558" s="9">
        <f>((D3558*(1+E3558)^5*(C3558-F3558)-G3558)-MAX((D3558*(1+E3558)^5*(C3558-F3558)-G3558)-B3558/6,0)*'Расчет NPV'!$C$13)/(1+'Расчет NPV'!$C$12)^6</f>
        <v/>
      </c>
      <c r="N3558" s="13">
        <f>SUM(H3558:M3558)-B3558</f>
        <v/>
      </c>
    </row>
    <row r="3559">
      <c r="A3559" t="n">
        <v>3555</v>
      </c>
      <c r="B3559" s="9">
        <f>_xlfn.BETA.INV(RAND(),'Расчет NPV'!$E$5,'Расчет NPV'!$F$5,'Расчет NPV'!$B$5,'Расчет NPV'!$D$5)</f>
        <v/>
      </c>
      <c r="C3559" s="9">
        <f>_xlfn.BETA.INV(RAND(),'Расчет NPV'!$E$6,'Расчет NPV'!$F$6,'Расчет NPV'!$B$6,'Расчет NPV'!$D$6)</f>
        <v/>
      </c>
      <c r="D3559" s="9">
        <f>_xlfn.BETA.INV(RAND(),'Расчет NPV'!$E$7,'Расчет NPV'!$F$7,'Расчет NPV'!$B$7,'Расчет NPV'!$D$7)</f>
        <v/>
      </c>
      <c r="E3559" s="5">
        <f>_xlfn.BETA.INV(RAND(),'Расчет NPV'!$E$8,'Расчет NPV'!$F$8,'Расчет NPV'!$B$8,'Расчет NPV'!$D$8)</f>
        <v/>
      </c>
      <c r="F3559" s="9">
        <f>_xlfn.BETA.INV(RAND(),'Расчет NPV'!$E$9,'Расчет NPV'!$F$9,'Расчет NPV'!$B$9,'Расчет NPV'!$D$9)</f>
        <v/>
      </c>
      <c r="G3559" s="9">
        <f>_xlfn.BETA.INV(RAND(),'Расчет NPV'!$E$10,'Расчет NPV'!$F$10,'Расчет NPV'!$B$10,'Расчет NPV'!$D$10)</f>
        <v/>
      </c>
      <c r="H3559" s="9">
        <f>((D3559*(1+E3559)^0*'Расчет NPV'!$C$14*(C3559-F3559)-G3559)-MAX((D3559*(1+E3559)^0*'Расчет NPV'!$C$14*(C3559-F3559)-G3559)-B3559/6,0)*'Расчет NPV'!$C$13)/(1+'Расчет NPV'!$C$12)^1</f>
        <v/>
      </c>
      <c r="I3559" s="9">
        <f>((D3559*(1+E3559)^1*(C3559-F3559)-G3559)-MAX((D3559*(1+E3559)^1*(C3559-F3559)-G3559)-B3559/6,0)*'Расчет NPV'!$C$13)/(1+'Расчет NPV'!$C$12)^2</f>
        <v/>
      </c>
      <c r="J3559" s="9">
        <f>((D3559*(1+E3559)^2*(C3559-F3559)-G3559)-MAX((D3559*(1+E3559)^2*(C3559-F3559)-G3559)-B3559/6,0)*'Расчет NPV'!$C$13)/(1+'Расчет NPV'!$C$12)^3</f>
        <v/>
      </c>
      <c r="K3559" s="9">
        <f>((D3559*(1+E3559)^3*(C3559-F3559)-G3559)-MAX((D3559*(1+E3559)^3*(C3559-F3559)-G3559)-B3559/6,0)*'Расчет NPV'!$C$13)/(1+'Расчет NPV'!$C$12)^4</f>
        <v/>
      </c>
      <c r="L3559" s="9">
        <f>((D3559*(1+E3559)^4*(C3559-F3559)-G3559)-MAX((D3559*(1+E3559)^4*(C3559-F3559)-G3559)-B3559/6,0)*'Расчет NPV'!$C$13)/(1+'Расчет NPV'!$C$12)^5</f>
        <v/>
      </c>
      <c r="M3559" s="9">
        <f>((D3559*(1+E3559)^5*(C3559-F3559)-G3559)-MAX((D3559*(1+E3559)^5*(C3559-F3559)-G3559)-B3559/6,0)*'Расчет NPV'!$C$13)/(1+'Расчет NPV'!$C$12)^6</f>
        <v/>
      </c>
      <c r="N3559" s="13">
        <f>SUM(H3559:M3559)-B3559</f>
        <v/>
      </c>
    </row>
    <row r="3560">
      <c r="A3560" t="n">
        <v>3556</v>
      </c>
      <c r="B3560" s="9">
        <f>_xlfn.BETA.INV(RAND(),'Расчет NPV'!$E$5,'Расчет NPV'!$F$5,'Расчет NPV'!$B$5,'Расчет NPV'!$D$5)</f>
        <v/>
      </c>
      <c r="C3560" s="9">
        <f>_xlfn.BETA.INV(RAND(),'Расчет NPV'!$E$6,'Расчет NPV'!$F$6,'Расчет NPV'!$B$6,'Расчет NPV'!$D$6)</f>
        <v/>
      </c>
      <c r="D3560" s="9">
        <f>_xlfn.BETA.INV(RAND(),'Расчет NPV'!$E$7,'Расчет NPV'!$F$7,'Расчет NPV'!$B$7,'Расчет NPV'!$D$7)</f>
        <v/>
      </c>
      <c r="E3560" s="5">
        <f>_xlfn.BETA.INV(RAND(),'Расчет NPV'!$E$8,'Расчет NPV'!$F$8,'Расчет NPV'!$B$8,'Расчет NPV'!$D$8)</f>
        <v/>
      </c>
      <c r="F3560" s="9">
        <f>_xlfn.BETA.INV(RAND(),'Расчет NPV'!$E$9,'Расчет NPV'!$F$9,'Расчет NPV'!$B$9,'Расчет NPV'!$D$9)</f>
        <v/>
      </c>
      <c r="G3560" s="9">
        <f>_xlfn.BETA.INV(RAND(),'Расчет NPV'!$E$10,'Расчет NPV'!$F$10,'Расчет NPV'!$B$10,'Расчет NPV'!$D$10)</f>
        <v/>
      </c>
      <c r="H3560" s="9">
        <f>((D3560*(1+E3560)^0*'Расчет NPV'!$C$14*(C3560-F3560)-G3560)-MAX((D3560*(1+E3560)^0*'Расчет NPV'!$C$14*(C3560-F3560)-G3560)-B3560/6,0)*'Расчет NPV'!$C$13)/(1+'Расчет NPV'!$C$12)^1</f>
        <v/>
      </c>
      <c r="I3560" s="9">
        <f>((D3560*(1+E3560)^1*(C3560-F3560)-G3560)-MAX((D3560*(1+E3560)^1*(C3560-F3560)-G3560)-B3560/6,0)*'Расчет NPV'!$C$13)/(1+'Расчет NPV'!$C$12)^2</f>
        <v/>
      </c>
      <c r="J3560" s="9">
        <f>((D3560*(1+E3560)^2*(C3560-F3560)-G3560)-MAX((D3560*(1+E3560)^2*(C3560-F3560)-G3560)-B3560/6,0)*'Расчет NPV'!$C$13)/(1+'Расчет NPV'!$C$12)^3</f>
        <v/>
      </c>
      <c r="K3560" s="9">
        <f>((D3560*(1+E3560)^3*(C3560-F3560)-G3560)-MAX((D3560*(1+E3560)^3*(C3560-F3560)-G3560)-B3560/6,0)*'Расчет NPV'!$C$13)/(1+'Расчет NPV'!$C$12)^4</f>
        <v/>
      </c>
      <c r="L3560" s="9">
        <f>((D3560*(1+E3560)^4*(C3560-F3560)-G3560)-MAX((D3560*(1+E3560)^4*(C3560-F3560)-G3560)-B3560/6,0)*'Расчет NPV'!$C$13)/(1+'Расчет NPV'!$C$12)^5</f>
        <v/>
      </c>
      <c r="M3560" s="9">
        <f>((D3560*(1+E3560)^5*(C3560-F3560)-G3560)-MAX((D3560*(1+E3560)^5*(C3560-F3560)-G3560)-B3560/6,0)*'Расчет NPV'!$C$13)/(1+'Расчет NPV'!$C$12)^6</f>
        <v/>
      </c>
      <c r="N3560" s="13">
        <f>SUM(H3560:M3560)-B3560</f>
        <v/>
      </c>
    </row>
    <row r="3561">
      <c r="A3561" t="n">
        <v>3557</v>
      </c>
      <c r="B3561" s="9">
        <f>_xlfn.BETA.INV(RAND(),'Расчет NPV'!$E$5,'Расчет NPV'!$F$5,'Расчет NPV'!$B$5,'Расчет NPV'!$D$5)</f>
        <v/>
      </c>
      <c r="C3561" s="9">
        <f>_xlfn.BETA.INV(RAND(),'Расчет NPV'!$E$6,'Расчет NPV'!$F$6,'Расчет NPV'!$B$6,'Расчет NPV'!$D$6)</f>
        <v/>
      </c>
      <c r="D3561" s="9">
        <f>_xlfn.BETA.INV(RAND(),'Расчет NPV'!$E$7,'Расчет NPV'!$F$7,'Расчет NPV'!$B$7,'Расчет NPV'!$D$7)</f>
        <v/>
      </c>
      <c r="E3561" s="5">
        <f>_xlfn.BETA.INV(RAND(),'Расчет NPV'!$E$8,'Расчет NPV'!$F$8,'Расчет NPV'!$B$8,'Расчет NPV'!$D$8)</f>
        <v/>
      </c>
      <c r="F3561" s="9">
        <f>_xlfn.BETA.INV(RAND(),'Расчет NPV'!$E$9,'Расчет NPV'!$F$9,'Расчет NPV'!$B$9,'Расчет NPV'!$D$9)</f>
        <v/>
      </c>
      <c r="G3561" s="9">
        <f>_xlfn.BETA.INV(RAND(),'Расчет NPV'!$E$10,'Расчет NPV'!$F$10,'Расчет NPV'!$B$10,'Расчет NPV'!$D$10)</f>
        <v/>
      </c>
      <c r="H3561" s="9">
        <f>((D3561*(1+E3561)^0*'Расчет NPV'!$C$14*(C3561-F3561)-G3561)-MAX((D3561*(1+E3561)^0*'Расчет NPV'!$C$14*(C3561-F3561)-G3561)-B3561/6,0)*'Расчет NPV'!$C$13)/(1+'Расчет NPV'!$C$12)^1</f>
        <v/>
      </c>
      <c r="I3561" s="9">
        <f>((D3561*(1+E3561)^1*(C3561-F3561)-G3561)-MAX((D3561*(1+E3561)^1*(C3561-F3561)-G3561)-B3561/6,0)*'Расчет NPV'!$C$13)/(1+'Расчет NPV'!$C$12)^2</f>
        <v/>
      </c>
      <c r="J3561" s="9">
        <f>((D3561*(1+E3561)^2*(C3561-F3561)-G3561)-MAX((D3561*(1+E3561)^2*(C3561-F3561)-G3561)-B3561/6,0)*'Расчет NPV'!$C$13)/(1+'Расчет NPV'!$C$12)^3</f>
        <v/>
      </c>
      <c r="K3561" s="9">
        <f>((D3561*(1+E3561)^3*(C3561-F3561)-G3561)-MAX((D3561*(1+E3561)^3*(C3561-F3561)-G3561)-B3561/6,0)*'Расчет NPV'!$C$13)/(1+'Расчет NPV'!$C$12)^4</f>
        <v/>
      </c>
      <c r="L3561" s="9">
        <f>((D3561*(1+E3561)^4*(C3561-F3561)-G3561)-MAX((D3561*(1+E3561)^4*(C3561-F3561)-G3561)-B3561/6,0)*'Расчет NPV'!$C$13)/(1+'Расчет NPV'!$C$12)^5</f>
        <v/>
      </c>
      <c r="M3561" s="9">
        <f>((D3561*(1+E3561)^5*(C3561-F3561)-G3561)-MAX((D3561*(1+E3561)^5*(C3561-F3561)-G3561)-B3561/6,0)*'Расчет NPV'!$C$13)/(1+'Расчет NPV'!$C$12)^6</f>
        <v/>
      </c>
      <c r="N3561" s="13">
        <f>SUM(H3561:M3561)-B3561</f>
        <v/>
      </c>
    </row>
    <row r="3562">
      <c r="A3562" t="n">
        <v>3558</v>
      </c>
      <c r="B3562" s="9">
        <f>_xlfn.BETA.INV(RAND(),'Расчет NPV'!$E$5,'Расчет NPV'!$F$5,'Расчет NPV'!$B$5,'Расчет NPV'!$D$5)</f>
        <v/>
      </c>
      <c r="C3562" s="9">
        <f>_xlfn.BETA.INV(RAND(),'Расчет NPV'!$E$6,'Расчет NPV'!$F$6,'Расчет NPV'!$B$6,'Расчет NPV'!$D$6)</f>
        <v/>
      </c>
      <c r="D3562" s="9">
        <f>_xlfn.BETA.INV(RAND(),'Расчет NPV'!$E$7,'Расчет NPV'!$F$7,'Расчет NPV'!$B$7,'Расчет NPV'!$D$7)</f>
        <v/>
      </c>
      <c r="E3562" s="5">
        <f>_xlfn.BETA.INV(RAND(),'Расчет NPV'!$E$8,'Расчет NPV'!$F$8,'Расчет NPV'!$B$8,'Расчет NPV'!$D$8)</f>
        <v/>
      </c>
      <c r="F3562" s="9">
        <f>_xlfn.BETA.INV(RAND(),'Расчет NPV'!$E$9,'Расчет NPV'!$F$9,'Расчет NPV'!$B$9,'Расчет NPV'!$D$9)</f>
        <v/>
      </c>
      <c r="G3562" s="9">
        <f>_xlfn.BETA.INV(RAND(),'Расчет NPV'!$E$10,'Расчет NPV'!$F$10,'Расчет NPV'!$B$10,'Расчет NPV'!$D$10)</f>
        <v/>
      </c>
      <c r="H3562" s="9">
        <f>((D3562*(1+E3562)^0*'Расчет NPV'!$C$14*(C3562-F3562)-G3562)-MAX((D3562*(1+E3562)^0*'Расчет NPV'!$C$14*(C3562-F3562)-G3562)-B3562/6,0)*'Расчет NPV'!$C$13)/(1+'Расчет NPV'!$C$12)^1</f>
        <v/>
      </c>
      <c r="I3562" s="9">
        <f>((D3562*(1+E3562)^1*(C3562-F3562)-G3562)-MAX((D3562*(1+E3562)^1*(C3562-F3562)-G3562)-B3562/6,0)*'Расчет NPV'!$C$13)/(1+'Расчет NPV'!$C$12)^2</f>
        <v/>
      </c>
      <c r="J3562" s="9">
        <f>((D3562*(1+E3562)^2*(C3562-F3562)-G3562)-MAX((D3562*(1+E3562)^2*(C3562-F3562)-G3562)-B3562/6,0)*'Расчет NPV'!$C$13)/(1+'Расчет NPV'!$C$12)^3</f>
        <v/>
      </c>
      <c r="K3562" s="9">
        <f>((D3562*(1+E3562)^3*(C3562-F3562)-G3562)-MAX((D3562*(1+E3562)^3*(C3562-F3562)-G3562)-B3562/6,0)*'Расчет NPV'!$C$13)/(1+'Расчет NPV'!$C$12)^4</f>
        <v/>
      </c>
      <c r="L3562" s="9">
        <f>((D3562*(1+E3562)^4*(C3562-F3562)-G3562)-MAX((D3562*(1+E3562)^4*(C3562-F3562)-G3562)-B3562/6,0)*'Расчет NPV'!$C$13)/(1+'Расчет NPV'!$C$12)^5</f>
        <v/>
      </c>
      <c r="M3562" s="9">
        <f>((D3562*(1+E3562)^5*(C3562-F3562)-G3562)-MAX((D3562*(1+E3562)^5*(C3562-F3562)-G3562)-B3562/6,0)*'Расчет NPV'!$C$13)/(1+'Расчет NPV'!$C$12)^6</f>
        <v/>
      </c>
      <c r="N3562" s="13">
        <f>SUM(H3562:M3562)-B3562</f>
        <v/>
      </c>
    </row>
    <row r="3563">
      <c r="A3563" t="n">
        <v>3559</v>
      </c>
      <c r="B3563" s="9">
        <f>_xlfn.BETA.INV(RAND(),'Расчет NPV'!$E$5,'Расчет NPV'!$F$5,'Расчет NPV'!$B$5,'Расчет NPV'!$D$5)</f>
        <v/>
      </c>
      <c r="C3563" s="9">
        <f>_xlfn.BETA.INV(RAND(),'Расчет NPV'!$E$6,'Расчет NPV'!$F$6,'Расчет NPV'!$B$6,'Расчет NPV'!$D$6)</f>
        <v/>
      </c>
      <c r="D3563" s="9">
        <f>_xlfn.BETA.INV(RAND(),'Расчет NPV'!$E$7,'Расчет NPV'!$F$7,'Расчет NPV'!$B$7,'Расчет NPV'!$D$7)</f>
        <v/>
      </c>
      <c r="E3563" s="5">
        <f>_xlfn.BETA.INV(RAND(),'Расчет NPV'!$E$8,'Расчет NPV'!$F$8,'Расчет NPV'!$B$8,'Расчет NPV'!$D$8)</f>
        <v/>
      </c>
      <c r="F3563" s="9">
        <f>_xlfn.BETA.INV(RAND(),'Расчет NPV'!$E$9,'Расчет NPV'!$F$9,'Расчет NPV'!$B$9,'Расчет NPV'!$D$9)</f>
        <v/>
      </c>
      <c r="G3563" s="9">
        <f>_xlfn.BETA.INV(RAND(),'Расчет NPV'!$E$10,'Расчет NPV'!$F$10,'Расчет NPV'!$B$10,'Расчет NPV'!$D$10)</f>
        <v/>
      </c>
      <c r="H3563" s="9">
        <f>((D3563*(1+E3563)^0*'Расчет NPV'!$C$14*(C3563-F3563)-G3563)-MAX((D3563*(1+E3563)^0*'Расчет NPV'!$C$14*(C3563-F3563)-G3563)-B3563/6,0)*'Расчет NPV'!$C$13)/(1+'Расчет NPV'!$C$12)^1</f>
        <v/>
      </c>
      <c r="I3563" s="9">
        <f>((D3563*(1+E3563)^1*(C3563-F3563)-G3563)-MAX((D3563*(1+E3563)^1*(C3563-F3563)-G3563)-B3563/6,0)*'Расчет NPV'!$C$13)/(1+'Расчет NPV'!$C$12)^2</f>
        <v/>
      </c>
      <c r="J3563" s="9">
        <f>((D3563*(1+E3563)^2*(C3563-F3563)-G3563)-MAX((D3563*(1+E3563)^2*(C3563-F3563)-G3563)-B3563/6,0)*'Расчет NPV'!$C$13)/(1+'Расчет NPV'!$C$12)^3</f>
        <v/>
      </c>
      <c r="K3563" s="9">
        <f>((D3563*(1+E3563)^3*(C3563-F3563)-G3563)-MAX((D3563*(1+E3563)^3*(C3563-F3563)-G3563)-B3563/6,0)*'Расчет NPV'!$C$13)/(1+'Расчет NPV'!$C$12)^4</f>
        <v/>
      </c>
      <c r="L3563" s="9">
        <f>((D3563*(1+E3563)^4*(C3563-F3563)-G3563)-MAX((D3563*(1+E3563)^4*(C3563-F3563)-G3563)-B3563/6,0)*'Расчет NPV'!$C$13)/(1+'Расчет NPV'!$C$12)^5</f>
        <v/>
      </c>
      <c r="M3563" s="9">
        <f>((D3563*(1+E3563)^5*(C3563-F3563)-G3563)-MAX((D3563*(1+E3563)^5*(C3563-F3563)-G3563)-B3563/6,0)*'Расчет NPV'!$C$13)/(1+'Расчет NPV'!$C$12)^6</f>
        <v/>
      </c>
      <c r="N3563" s="13">
        <f>SUM(H3563:M3563)-B3563</f>
        <v/>
      </c>
    </row>
    <row r="3564">
      <c r="A3564" t="n">
        <v>3560</v>
      </c>
      <c r="B3564" s="9">
        <f>_xlfn.BETA.INV(RAND(),'Расчет NPV'!$E$5,'Расчет NPV'!$F$5,'Расчет NPV'!$B$5,'Расчет NPV'!$D$5)</f>
        <v/>
      </c>
      <c r="C3564" s="9">
        <f>_xlfn.BETA.INV(RAND(),'Расчет NPV'!$E$6,'Расчет NPV'!$F$6,'Расчет NPV'!$B$6,'Расчет NPV'!$D$6)</f>
        <v/>
      </c>
      <c r="D3564" s="9">
        <f>_xlfn.BETA.INV(RAND(),'Расчет NPV'!$E$7,'Расчет NPV'!$F$7,'Расчет NPV'!$B$7,'Расчет NPV'!$D$7)</f>
        <v/>
      </c>
      <c r="E3564" s="5">
        <f>_xlfn.BETA.INV(RAND(),'Расчет NPV'!$E$8,'Расчет NPV'!$F$8,'Расчет NPV'!$B$8,'Расчет NPV'!$D$8)</f>
        <v/>
      </c>
      <c r="F3564" s="9">
        <f>_xlfn.BETA.INV(RAND(),'Расчет NPV'!$E$9,'Расчет NPV'!$F$9,'Расчет NPV'!$B$9,'Расчет NPV'!$D$9)</f>
        <v/>
      </c>
      <c r="G3564" s="9">
        <f>_xlfn.BETA.INV(RAND(),'Расчет NPV'!$E$10,'Расчет NPV'!$F$10,'Расчет NPV'!$B$10,'Расчет NPV'!$D$10)</f>
        <v/>
      </c>
      <c r="H3564" s="9">
        <f>((D3564*(1+E3564)^0*'Расчет NPV'!$C$14*(C3564-F3564)-G3564)-MAX((D3564*(1+E3564)^0*'Расчет NPV'!$C$14*(C3564-F3564)-G3564)-B3564/6,0)*'Расчет NPV'!$C$13)/(1+'Расчет NPV'!$C$12)^1</f>
        <v/>
      </c>
      <c r="I3564" s="9">
        <f>((D3564*(1+E3564)^1*(C3564-F3564)-G3564)-MAX((D3564*(1+E3564)^1*(C3564-F3564)-G3564)-B3564/6,0)*'Расчет NPV'!$C$13)/(1+'Расчет NPV'!$C$12)^2</f>
        <v/>
      </c>
      <c r="J3564" s="9">
        <f>((D3564*(1+E3564)^2*(C3564-F3564)-G3564)-MAX((D3564*(1+E3564)^2*(C3564-F3564)-G3564)-B3564/6,0)*'Расчет NPV'!$C$13)/(1+'Расчет NPV'!$C$12)^3</f>
        <v/>
      </c>
      <c r="K3564" s="9">
        <f>((D3564*(1+E3564)^3*(C3564-F3564)-G3564)-MAX((D3564*(1+E3564)^3*(C3564-F3564)-G3564)-B3564/6,0)*'Расчет NPV'!$C$13)/(1+'Расчет NPV'!$C$12)^4</f>
        <v/>
      </c>
      <c r="L3564" s="9">
        <f>((D3564*(1+E3564)^4*(C3564-F3564)-G3564)-MAX((D3564*(1+E3564)^4*(C3564-F3564)-G3564)-B3564/6,0)*'Расчет NPV'!$C$13)/(1+'Расчет NPV'!$C$12)^5</f>
        <v/>
      </c>
      <c r="M3564" s="9">
        <f>((D3564*(1+E3564)^5*(C3564-F3564)-G3564)-MAX((D3564*(1+E3564)^5*(C3564-F3564)-G3564)-B3564/6,0)*'Расчет NPV'!$C$13)/(1+'Расчет NPV'!$C$12)^6</f>
        <v/>
      </c>
      <c r="N3564" s="13">
        <f>SUM(H3564:M3564)-B3564</f>
        <v/>
      </c>
    </row>
    <row r="3565">
      <c r="A3565" t="n">
        <v>3561</v>
      </c>
      <c r="B3565" s="9">
        <f>_xlfn.BETA.INV(RAND(),'Расчет NPV'!$E$5,'Расчет NPV'!$F$5,'Расчет NPV'!$B$5,'Расчет NPV'!$D$5)</f>
        <v/>
      </c>
      <c r="C3565" s="9">
        <f>_xlfn.BETA.INV(RAND(),'Расчет NPV'!$E$6,'Расчет NPV'!$F$6,'Расчет NPV'!$B$6,'Расчет NPV'!$D$6)</f>
        <v/>
      </c>
      <c r="D3565" s="9">
        <f>_xlfn.BETA.INV(RAND(),'Расчет NPV'!$E$7,'Расчет NPV'!$F$7,'Расчет NPV'!$B$7,'Расчет NPV'!$D$7)</f>
        <v/>
      </c>
      <c r="E3565" s="5">
        <f>_xlfn.BETA.INV(RAND(),'Расчет NPV'!$E$8,'Расчет NPV'!$F$8,'Расчет NPV'!$B$8,'Расчет NPV'!$D$8)</f>
        <v/>
      </c>
      <c r="F3565" s="9">
        <f>_xlfn.BETA.INV(RAND(),'Расчет NPV'!$E$9,'Расчет NPV'!$F$9,'Расчет NPV'!$B$9,'Расчет NPV'!$D$9)</f>
        <v/>
      </c>
      <c r="G3565" s="9">
        <f>_xlfn.BETA.INV(RAND(),'Расчет NPV'!$E$10,'Расчет NPV'!$F$10,'Расчет NPV'!$B$10,'Расчет NPV'!$D$10)</f>
        <v/>
      </c>
      <c r="H3565" s="9">
        <f>((D3565*(1+E3565)^0*'Расчет NPV'!$C$14*(C3565-F3565)-G3565)-MAX((D3565*(1+E3565)^0*'Расчет NPV'!$C$14*(C3565-F3565)-G3565)-B3565/6,0)*'Расчет NPV'!$C$13)/(1+'Расчет NPV'!$C$12)^1</f>
        <v/>
      </c>
      <c r="I3565" s="9">
        <f>((D3565*(1+E3565)^1*(C3565-F3565)-G3565)-MAX((D3565*(1+E3565)^1*(C3565-F3565)-G3565)-B3565/6,0)*'Расчет NPV'!$C$13)/(1+'Расчет NPV'!$C$12)^2</f>
        <v/>
      </c>
      <c r="J3565" s="9">
        <f>((D3565*(1+E3565)^2*(C3565-F3565)-G3565)-MAX((D3565*(1+E3565)^2*(C3565-F3565)-G3565)-B3565/6,0)*'Расчет NPV'!$C$13)/(1+'Расчет NPV'!$C$12)^3</f>
        <v/>
      </c>
      <c r="K3565" s="9">
        <f>((D3565*(1+E3565)^3*(C3565-F3565)-G3565)-MAX((D3565*(1+E3565)^3*(C3565-F3565)-G3565)-B3565/6,0)*'Расчет NPV'!$C$13)/(1+'Расчет NPV'!$C$12)^4</f>
        <v/>
      </c>
      <c r="L3565" s="9">
        <f>((D3565*(1+E3565)^4*(C3565-F3565)-G3565)-MAX((D3565*(1+E3565)^4*(C3565-F3565)-G3565)-B3565/6,0)*'Расчет NPV'!$C$13)/(1+'Расчет NPV'!$C$12)^5</f>
        <v/>
      </c>
      <c r="M3565" s="9">
        <f>((D3565*(1+E3565)^5*(C3565-F3565)-G3565)-MAX((D3565*(1+E3565)^5*(C3565-F3565)-G3565)-B3565/6,0)*'Расчет NPV'!$C$13)/(1+'Расчет NPV'!$C$12)^6</f>
        <v/>
      </c>
      <c r="N3565" s="13">
        <f>SUM(H3565:M3565)-B3565</f>
        <v/>
      </c>
    </row>
    <row r="3566">
      <c r="A3566" t="n">
        <v>3562</v>
      </c>
      <c r="B3566" s="9">
        <f>_xlfn.BETA.INV(RAND(),'Расчет NPV'!$E$5,'Расчет NPV'!$F$5,'Расчет NPV'!$B$5,'Расчет NPV'!$D$5)</f>
        <v/>
      </c>
      <c r="C3566" s="9">
        <f>_xlfn.BETA.INV(RAND(),'Расчет NPV'!$E$6,'Расчет NPV'!$F$6,'Расчет NPV'!$B$6,'Расчет NPV'!$D$6)</f>
        <v/>
      </c>
      <c r="D3566" s="9">
        <f>_xlfn.BETA.INV(RAND(),'Расчет NPV'!$E$7,'Расчет NPV'!$F$7,'Расчет NPV'!$B$7,'Расчет NPV'!$D$7)</f>
        <v/>
      </c>
      <c r="E3566" s="5">
        <f>_xlfn.BETA.INV(RAND(),'Расчет NPV'!$E$8,'Расчет NPV'!$F$8,'Расчет NPV'!$B$8,'Расчет NPV'!$D$8)</f>
        <v/>
      </c>
      <c r="F3566" s="9">
        <f>_xlfn.BETA.INV(RAND(),'Расчет NPV'!$E$9,'Расчет NPV'!$F$9,'Расчет NPV'!$B$9,'Расчет NPV'!$D$9)</f>
        <v/>
      </c>
      <c r="G3566" s="9">
        <f>_xlfn.BETA.INV(RAND(),'Расчет NPV'!$E$10,'Расчет NPV'!$F$10,'Расчет NPV'!$B$10,'Расчет NPV'!$D$10)</f>
        <v/>
      </c>
      <c r="H3566" s="9">
        <f>((D3566*(1+E3566)^0*'Расчет NPV'!$C$14*(C3566-F3566)-G3566)-MAX((D3566*(1+E3566)^0*'Расчет NPV'!$C$14*(C3566-F3566)-G3566)-B3566/6,0)*'Расчет NPV'!$C$13)/(1+'Расчет NPV'!$C$12)^1</f>
        <v/>
      </c>
      <c r="I3566" s="9">
        <f>((D3566*(1+E3566)^1*(C3566-F3566)-G3566)-MAX((D3566*(1+E3566)^1*(C3566-F3566)-G3566)-B3566/6,0)*'Расчет NPV'!$C$13)/(1+'Расчет NPV'!$C$12)^2</f>
        <v/>
      </c>
      <c r="J3566" s="9">
        <f>((D3566*(1+E3566)^2*(C3566-F3566)-G3566)-MAX((D3566*(1+E3566)^2*(C3566-F3566)-G3566)-B3566/6,0)*'Расчет NPV'!$C$13)/(1+'Расчет NPV'!$C$12)^3</f>
        <v/>
      </c>
      <c r="K3566" s="9">
        <f>((D3566*(1+E3566)^3*(C3566-F3566)-G3566)-MAX((D3566*(1+E3566)^3*(C3566-F3566)-G3566)-B3566/6,0)*'Расчет NPV'!$C$13)/(1+'Расчет NPV'!$C$12)^4</f>
        <v/>
      </c>
      <c r="L3566" s="9">
        <f>((D3566*(1+E3566)^4*(C3566-F3566)-G3566)-MAX((D3566*(1+E3566)^4*(C3566-F3566)-G3566)-B3566/6,0)*'Расчет NPV'!$C$13)/(1+'Расчет NPV'!$C$12)^5</f>
        <v/>
      </c>
      <c r="M3566" s="9">
        <f>((D3566*(1+E3566)^5*(C3566-F3566)-G3566)-MAX((D3566*(1+E3566)^5*(C3566-F3566)-G3566)-B3566/6,0)*'Расчет NPV'!$C$13)/(1+'Расчет NPV'!$C$12)^6</f>
        <v/>
      </c>
      <c r="N3566" s="13">
        <f>SUM(H3566:M3566)-B3566</f>
        <v/>
      </c>
    </row>
    <row r="3567">
      <c r="A3567" t="n">
        <v>3563</v>
      </c>
      <c r="B3567" s="9">
        <f>_xlfn.BETA.INV(RAND(),'Расчет NPV'!$E$5,'Расчет NPV'!$F$5,'Расчет NPV'!$B$5,'Расчет NPV'!$D$5)</f>
        <v/>
      </c>
      <c r="C3567" s="9">
        <f>_xlfn.BETA.INV(RAND(),'Расчет NPV'!$E$6,'Расчет NPV'!$F$6,'Расчет NPV'!$B$6,'Расчет NPV'!$D$6)</f>
        <v/>
      </c>
      <c r="D3567" s="9">
        <f>_xlfn.BETA.INV(RAND(),'Расчет NPV'!$E$7,'Расчет NPV'!$F$7,'Расчет NPV'!$B$7,'Расчет NPV'!$D$7)</f>
        <v/>
      </c>
      <c r="E3567" s="5">
        <f>_xlfn.BETA.INV(RAND(),'Расчет NPV'!$E$8,'Расчет NPV'!$F$8,'Расчет NPV'!$B$8,'Расчет NPV'!$D$8)</f>
        <v/>
      </c>
      <c r="F3567" s="9">
        <f>_xlfn.BETA.INV(RAND(),'Расчет NPV'!$E$9,'Расчет NPV'!$F$9,'Расчет NPV'!$B$9,'Расчет NPV'!$D$9)</f>
        <v/>
      </c>
      <c r="G3567" s="9">
        <f>_xlfn.BETA.INV(RAND(),'Расчет NPV'!$E$10,'Расчет NPV'!$F$10,'Расчет NPV'!$B$10,'Расчет NPV'!$D$10)</f>
        <v/>
      </c>
      <c r="H3567" s="9">
        <f>((D3567*(1+E3567)^0*'Расчет NPV'!$C$14*(C3567-F3567)-G3567)-MAX((D3567*(1+E3567)^0*'Расчет NPV'!$C$14*(C3567-F3567)-G3567)-B3567/6,0)*'Расчет NPV'!$C$13)/(1+'Расчет NPV'!$C$12)^1</f>
        <v/>
      </c>
      <c r="I3567" s="9">
        <f>((D3567*(1+E3567)^1*(C3567-F3567)-G3567)-MAX((D3567*(1+E3567)^1*(C3567-F3567)-G3567)-B3567/6,0)*'Расчет NPV'!$C$13)/(1+'Расчет NPV'!$C$12)^2</f>
        <v/>
      </c>
      <c r="J3567" s="9">
        <f>((D3567*(1+E3567)^2*(C3567-F3567)-G3567)-MAX((D3567*(1+E3567)^2*(C3567-F3567)-G3567)-B3567/6,0)*'Расчет NPV'!$C$13)/(1+'Расчет NPV'!$C$12)^3</f>
        <v/>
      </c>
      <c r="K3567" s="9">
        <f>((D3567*(1+E3567)^3*(C3567-F3567)-G3567)-MAX((D3567*(1+E3567)^3*(C3567-F3567)-G3567)-B3567/6,0)*'Расчет NPV'!$C$13)/(1+'Расчет NPV'!$C$12)^4</f>
        <v/>
      </c>
      <c r="L3567" s="9">
        <f>((D3567*(1+E3567)^4*(C3567-F3567)-G3567)-MAX((D3567*(1+E3567)^4*(C3567-F3567)-G3567)-B3567/6,0)*'Расчет NPV'!$C$13)/(1+'Расчет NPV'!$C$12)^5</f>
        <v/>
      </c>
      <c r="M3567" s="9">
        <f>((D3567*(1+E3567)^5*(C3567-F3567)-G3567)-MAX((D3567*(1+E3567)^5*(C3567-F3567)-G3567)-B3567/6,0)*'Расчет NPV'!$C$13)/(1+'Расчет NPV'!$C$12)^6</f>
        <v/>
      </c>
      <c r="N3567" s="13">
        <f>SUM(H3567:M3567)-B3567</f>
        <v/>
      </c>
    </row>
    <row r="3568">
      <c r="A3568" t="n">
        <v>3564</v>
      </c>
      <c r="B3568" s="9">
        <f>_xlfn.BETA.INV(RAND(),'Расчет NPV'!$E$5,'Расчет NPV'!$F$5,'Расчет NPV'!$B$5,'Расчет NPV'!$D$5)</f>
        <v/>
      </c>
      <c r="C3568" s="9">
        <f>_xlfn.BETA.INV(RAND(),'Расчет NPV'!$E$6,'Расчет NPV'!$F$6,'Расчет NPV'!$B$6,'Расчет NPV'!$D$6)</f>
        <v/>
      </c>
      <c r="D3568" s="9">
        <f>_xlfn.BETA.INV(RAND(),'Расчет NPV'!$E$7,'Расчет NPV'!$F$7,'Расчет NPV'!$B$7,'Расчет NPV'!$D$7)</f>
        <v/>
      </c>
      <c r="E3568" s="5">
        <f>_xlfn.BETA.INV(RAND(),'Расчет NPV'!$E$8,'Расчет NPV'!$F$8,'Расчет NPV'!$B$8,'Расчет NPV'!$D$8)</f>
        <v/>
      </c>
      <c r="F3568" s="9">
        <f>_xlfn.BETA.INV(RAND(),'Расчет NPV'!$E$9,'Расчет NPV'!$F$9,'Расчет NPV'!$B$9,'Расчет NPV'!$D$9)</f>
        <v/>
      </c>
      <c r="G3568" s="9">
        <f>_xlfn.BETA.INV(RAND(),'Расчет NPV'!$E$10,'Расчет NPV'!$F$10,'Расчет NPV'!$B$10,'Расчет NPV'!$D$10)</f>
        <v/>
      </c>
      <c r="H3568" s="9">
        <f>((D3568*(1+E3568)^0*'Расчет NPV'!$C$14*(C3568-F3568)-G3568)-MAX((D3568*(1+E3568)^0*'Расчет NPV'!$C$14*(C3568-F3568)-G3568)-B3568/6,0)*'Расчет NPV'!$C$13)/(1+'Расчет NPV'!$C$12)^1</f>
        <v/>
      </c>
      <c r="I3568" s="9">
        <f>((D3568*(1+E3568)^1*(C3568-F3568)-G3568)-MAX((D3568*(1+E3568)^1*(C3568-F3568)-G3568)-B3568/6,0)*'Расчет NPV'!$C$13)/(1+'Расчет NPV'!$C$12)^2</f>
        <v/>
      </c>
      <c r="J3568" s="9">
        <f>((D3568*(1+E3568)^2*(C3568-F3568)-G3568)-MAX((D3568*(1+E3568)^2*(C3568-F3568)-G3568)-B3568/6,0)*'Расчет NPV'!$C$13)/(1+'Расчет NPV'!$C$12)^3</f>
        <v/>
      </c>
      <c r="K3568" s="9">
        <f>((D3568*(1+E3568)^3*(C3568-F3568)-G3568)-MAX((D3568*(1+E3568)^3*(C3568-F3568)-G3568)-B3568/6,0)*'Расчет NPV'!$C$13)/(1+'Расчет NPV'!$C$12)^4</f>
        <v/>
      </c>
      <c r="L3568" s="9">
        <f>((D3568*(1+E3568)^4*(C3568-F3568)-G3568)-MAX((D3568*(1+E3568)^4*(C3568-F3568)-G3568)-B3568/6,0)*'Расчет NPV'!$C$13)/(1+'Расчет NPV'!$C$12)^5</f>
        <v/>
      </c>
      <c r="M3568" s="9">
        <f>((D3568*(1+E3568)^5*(C3568-F3568)-G3568)-MAX((D3568*(1+E3568)^5*(C3568-F3568)-G3568)-B3568/6,0)*'Расчет NPV'!$C$13)/(1+'Расчет NPV'!$C$12)^6</f>
        <v/>
      </c>
      <c r="N3568" s="13">
        <f>SUM(H3568:M3568)-B3568</f>
        <v/>
      </c>
    </row>
    <row r="3569">
      <c r="A3569" t="n">
        <v>3565</v>
      </c>
      <c r="B3569" s="9">
        <f>_xlfn.BETA.INV(RAND(),'Расчет NPV'!$E$5,'Расчет NPV'!$F$5,'Расчет NPV'!$B$5,'Расчет NPV'!$D$5)</f>
        <v/>
      </c>
      <c r="C3569" s="9">
        <f>_xlfn.BETA.INV(RAND(),'Расчет NPV'!$E$6,'Расчет NPV'!$F$6,'Расчет NPV'!$B$6,'Расчет NPV'!$D$6)</f>
        <v/>
      </c>
      <c r="D3569" s="9">
        <f>_xlfn.BETA.INV(RAND(),'Расчет NPV'!$E$7,'Расчет NPV'!$F$7,'Расчет NPV'!$B$7,'Расчет NPV'!$D$7)</f>
        <v/>
      </c>
      <c r="E3569" s="5">
        <f>_xlfn.BETA.INV(RAND(),'Расчет NPV'!$E$8,'Расчет NPV'!$F$8,'Расчет NPV'!$B$8,'Расчет NPV'!$D$8)</f>
        <v/>
      </c>
      <c r="F3569" s="9">
        <f>_xlfn.BETA.INV(RAND(),'Расчет NPV'!$E$9,'Расчет NPV'!$F$9,'Расчет NPV'!$B$9,'Расчет NPV'!$D$9)</f>
        <v/>
      </c>
      <c r="G3569" s="9">
        <f>_xlfn.BETA.INV(RAND(),'Расчет NPV'!$E$10,'Расчет NPV'!$F$10,'Расчет NPV'!$B$10,'Расчет NPV'!$D$10)</f>
        <v/>
      </c>
      <c r="H3569" s="9">
        <f>((D3569*(1+E3569)^0*'Расчет NPV'!$C$14*(C3569-F3569)-G3569)-MAX((D3569*(1+E3569)^0*'Расчет NPV'!$C$14*(C3569-F3569)-G3569)-B3569/6,0)*'Расчет NPV'!$C$13)/(1+'Расчет NPV'!$C$12)^1</f>
        <v/>
      </c>
      <c r="I3569" s="9">
        <f>((D3569*(1+E3569)^1*(C3569-F3569)-G3569)-MAX((D3569*(1+E3569)^1*(C3569-F3569)-G3569)-B3569/6,0)*'Расчет NPV'!$C$13)/(1+'Расчет NPV'!$C$12)^2</f>
        <v/>
      </c>
      <c r="J3569" s="9">
        <f>((D3569*(1+E3569)^2*(C3569-F3569)-G3569)-MAX((D3569*(1+E3569)^2*(C3569-F3569)-G3569)-B3569/6,0)*'Расчет NPV'!$C$13)/(1+'Расчет NPV'!$C$12)^3</f>
        <v/>
      </c>
      <c r="K3569" s="9">
        <f>((D3569*(1+E3569)^3*(C3569-F3569)-G3569)-MAX((D3569*(1+E3569)^3*(C3569-F3569)-G3569)-B3569/6,0)*'Расчет NPV'!$C$13)/(1+'Расчет NPV'!$C$12)^4</f>
        <v/>
      </c>
      <c r="L3569" s="9">
        <f>((D3569*(1+E3569)^4*(C3569-F3569)-G3569)-MAX((D3569*(1+E3569)^4*(C3569-F3569)-G3569)-B3569/6,0)*'Расчет NPV'!$C$13)/(1+'Расчет NPV'!$C$12)^5</f>
        <v/>
      </c>
      <c r="M3569" s="9">
        <f>((D3569*(1+E3569)^5*(C3569-F3569)-G3569)-MAX((D3569*(1+E3569)^5*(C3569-F3569)-G3569)-B3569/6,0)*'Расчет NPV'!$C$13)/(1+'Расчет NPV'!$C$12)^6</f>
        <v/>
      </c>
      <c r="N3569" s="13">
        <f>SUM(H3569:M3569)-B3569</f>
        <v/>
      </c>
    </row>
    <row r="3570">
      <c r="A3570" t="n">
        <v>3566</v>
      </c>
      <c r="B3570" s="9">
        <f>_xlfn.BETA.INV(RAND(),'Расчет NPV'!$E$5,'Расчет NPV'!$F$5,'Расчет NPV'!$B$5,'Расчет NPV'!$D$5)</f>
        <v/>
      </c>
      <c r="C3570" s="9">
        <f>_xlfn.BETA.INV(RAND(),'Расчет NPV'!$E$6,'Расчет NPV'!$F$6,'Расчет NPV'!$B$6,'Расчет NPV'!$D$6)</f>
        <v/>
      </c>
      <c r="D3570" s="9">
        <f>_xlfn.BETA.INV(RAND(),'Расчет NPV'!$E$7,'Расчет NPV'!$F$7,'Расчет NPV'!$B$7,'Расчет NPV'!$D$7)</f>
        <v/>
      </c>
      <c r="E3570" s="5">
        <f>_xlfn.BETA.INV(RAND(),'Расчет NPV'!$E$8,'Расчет NPV'!$F$8,'Расчет NPV'!$B$8,'Расчет NPV'!$D$8)</f>
        <v/>
      </c>
      <c r="F3570" s="9">
        <f>_xlfn.BETA.INV(RAND(),'Расчет NPV'!$E$9,'Расчет NPV'!$F$9,'Расчет NPV'!$B$9,'Расчет NPV'!$D$9)</f>
        <v/>
      </c>
      <c r="G3570" s="9">
        <f>_xlfn.BETA.INV(RAND(),'Расчет NPV'!$E$10,'Расчет NPV'!$F$10,'Расчет NPV'!$B$10,'Расчет NPV'!$D$10)</f>
        <v/>
      </c>
      <c r="H3570" s="9">
        <f>((D3570*(1+E3570)^0*'Расчет NPV'!$C$14*(C3570-F3570)-G3570)-MAX((D3570*(1+E3570)^0*'Расчет NPV'!$C$14*(C3570-F3570)-G3570)-B3570/6,0)*'Расчет NPV'!$C$13)/(1+'Расчет NPV'!$C$12)^1</f>
        <v/>
      </c>
      <c r="I3570" s="9">
        <f>((D3570*(1+E3570)^1*(C3570-F3570)-G3570)-MAX((D3570*(1+E3570)^1*(C3570-F3570)-G3570)-B3570/6,0)*'Расчет NPV'!$C$13)/(1+'Расчет NPV'!$C$12)^2</f>
        <v/>
      </c>
      <c r="J3570" s="9">
        <f>((D3570*(1+E3570)^2*(C3570-F3570)-G3570)-MAX((D3570*(1+E3570)^2*(C3570-F3570)-G3570)-B3570/6,0)*'Расчет NPV'!$C$13)/(1+'Расчет NPV'!$C$12)^3</f>
        <v/>
      </c>
      <c r="K3570" s="9">
        <f>((D3570*(1+E3570)^3*(C3570-F3570)-G3570)-MAX((D3570*(1+E3570)^3*(C3570-F3570)-G3570)-B3570/6,0)*'Расчет NPV'!$C$13)/(1+'Расчет NPV'!$C$12)^4</f>
        <v/>
      </c>
      <c r="L3570" s="9">
        <f>((D3570*(1+E3570)^4*(C3570-F3570)-G3570)-MAX((D3570*(1+E3570)^4*(C3570-F3570)-G3570)-B3570/6,0)*'Расчет NPV'!$C$13)/(1+'Расчет NPV'!$C$12)^5</f>
        <v/>
      </c>
      <c r="M3570" s="9">
        <f>((D3570*(1+E3570)^5*(C3570-F3570)-G3570)-MAX((D3570*(1+E3570)^5*(C3570-F3570)-G3570)-B3570/6,0)*'Расчет NPV'!$C$13)/(1+'Расчет NPV'!$C$12)^6</f>
        <v/>
      </c>
      <c r="N3570" s="13">
        <f>SUM(H3570:M3570)-B3570</f>
        <v/>
      </c>
    </row>
    <row r="3571">
      <c r="A3571" t="n">
        <v>3567</v>
      </c>
      <c r="B3571" s="9">
        <f>_xlfn.BETA.INV(RAND(),'Расчет NPV'!$E$5,'Расчет NPV'!$F$5,'Расчет NPV'!$B$5,'Расчет NPV'!$D$5)</f>
        <v/>
      </c>
      <c r="C3571" s="9">
        <f>_xlfn.BETA.INV(RAND(),'Расчет NPV'!$E$6,'Расчет NPV'!$F$6,'Расчет NPV'!$B$6,'Расчет NPV'!$D$6)</f>
        <v/>
      </c>
      <c r="D3571" s="9">
        <f>_xlfn.BETA.INV(RAND(),'Расчет NPV'!$E$7,'Расчет NPV'!$F$7,'Расчет NPV'!$B$7,'Расчет NPV'!$D$7)</f>
        <v/>
      </c>
      <c r="E3571" s="5">
        <f>_xlfn.BETA.INV(RAND(),'Расчет NPV'!$E$8,'Расчет NPV'!$F$8,'Расчет NPV'!$B$8,'Расчет NPV'!$D$8)</f>
        <v/>
      </c>
      <c r="F3571" s="9">
        <f>_xlfn.BETA.INV(RAND(),'Расчет NPV'!$E$9,'Расчет NPV'!$F$9,'Расчет NPV'!$B$9,'Расчет NPV'!$D$9)</f>
        <v/>
      </c>
      <c r="G3571" s="9">
        <f>_xlfn.BETA.INV(RAND(),'Расчет NPV'!$E$10,'Расчет NPV'!$F$10,'Расчет NPV'!$B$10,'Расчет NPV'!$D$10)</f>
        <v/>
      </c>
      <c r="H3571" s="9">
        <f>((D3571*(1+E3571)^0*'Расчет NPV'!$C$14*(C3571-F3571)-G3571)-MAX((D3571*(1+E3571)^0*'Расчет NPV'!$C$14*(C3571-F3571)-G3571)-B3571/6,0)*'Расчет NPV'!$C$13)/(1+'Расчет NPV'!$C$12)^1</f>
        <v/>
      </c>
      <c r="I3571" s="9">
        <f>((D3571*(1+E3571)^1*(C3571-F3571)-G3571)-MAX((D3571*(1+E3571)^1*(C3571-F3571)-G3571)-B3571/6,0)*'Расчет NPV'!$C$13)/(1+'Расчет NPV'!$C$12)^2</f>
        <v/>
      </c>
      <c r="J3571" s="9">
        <f>((D3571*(1+E3571)^2*(C3571-F3571)-G3571)-MAX((D3571*(1+E3571)^2*(C3571-F3571)-G3571)-B3571/6,0)*'Расчет NPV'!$C$13)/(1+'Расчет NPV'!$C$12)^3</f>
        <v/>
      </c>
      <c r="K3571" s="9">
        <f>((D3571*(1+E3571)^3*(C3571-F3571)-G3571)-MAX((D3571*(1+E3571)^3*(C3571-F3571)-G3571)-B3571/6,0)*'Расчет NPV'!$C$13)/(1+'Расчет NPV'!$C$12)^4</f>
        <v/>
      </c>
      <c r="L3571" s="9">
        <f>((D3571*(1+E3571)^4*(C3571-F3571)-G3571)-MAX((D3571*(1+E3571)^4*(C3571-F3571)-G3571)-B3571/6,0)*'Расчет NPV'!$C$13)/(1+'Расчет NPV'!$C$12)^5</f>
        <v/>
      </c>
      <c r="M3571" s="9">
        <f>((D3571*(1+E3571)^5*(C3571-F3571)-G3571)-MAX((D3571*(1+E3571)^5*(C3571-F3571)-G3571)-B3571/6,0)*'Расчет NPV'!$C$13)/(1+'Расчет NPV'!$C$12)^6</f>
        <v/>
      </c>
      <c r="N3571" s="13">
        <f>SUM(H3571:M3571)-B3571</f>
        <v/>
      </c>
    </row>
    <row r="3572">
      <c r="A3572" t="n">
        <v>3568</v>
      </c>
      <c r="B3572" s="9">
        <f>_xlfn.BETA.INV(RAND(),'Расчет NPV'!$E$5,'Расчет NPV'!$F$5,'Расчет NPV'!$B$5,'Расчет NPV'!$D$5)</f>
        <v/>
      </c>
      <c r="C3572" s="9">
        <f>_xlfn.BETA.INV(RAND(),'Расчет NPV'!$E$6,'Расчет NPV'!$F$6,'Расчет NPV'!$B$6,'Расчет NPV'!$D$6)</f>
        <v/>
      </c>
      <c r="D3572" s="9">
        <f>_xlfn.BETA.INV(RAND(),'Расчет NPV'!$E$7,'Расчет NPV'!$F$7,'Расчет NPV'!$B$7,'Расчет NPV'!$D$7)</f>
        <v/>
      </c>
      <c r="E3572" s="5">
        <f>_xlfn.BETA.INV(RAND(),'Расчет NPV'!$E$8,'Расчет NPV'!$F$8,'Расчет NPV'!$B$8,'Расчет NPV'!$D$8)</f>
        <v/>
      </c>
      <c r="F3572" s="9">
        <f>_xlfn.BETA.INV(RAND(),'Расчет NPV'!$E$9,'Расчет NPV'!$F$9,'Расчет NPV'!$B$9,'Расчет NPV'!$D$9)</f>
        <v/>
      </c>
      <c r="G3572" s="9">
        <f>_xlfn.BETA.INV(RAND(),'Расчет NPV'!$E$10,'Расчет NPV'!$F$10,'Расчет NPV'!$B$10,'Расчет NPV'!$D$10)</f>
        <v/>
      </c>
      <c r="H3572" s="9">
        <f>((D3572*(1+E3572)^0*'Расчет NPV'!$C$14*(C3572-F3572)-G3572)-MAX((D3572*(1+E3572)^0*'Расчет NPV'!$C$14*(C3572-F3572)-G3572)-B3572/6,0)*'Расчет NPV'!$C$13)/(1+'Расчет NPV'!$C$12)^1</f>
        <v/>
      </c>
      <c r="I3572" s="9">
        <f>((D3572*(1+E3572)^1*(C3572-F3572)-G3572)-MAX((D3572*(1+E3572)^1*(C3572-F3572)-G3572)-B3572/6,0)*'Расчет NPV'!$C$13)/(1+'Расчет NPV'!$C$12)^2</f>
        <v/>
      </c>
      <c r="J3572" s="9">
        <f>((D3572*(1+E3572)^2*(C3572-F3572)-G3572)-MAX((D3572*(1+E3572)^2*(C3572-F3572)-G3572)-B3572/6,0)*'Расчет NPV'!$C$13)/(1+'Расчет NPV'!$C$12)^3</f>
        <v/>
      </c>
      <c r="K3572" s="9">
        <f>((D3572*(1+E3572)^3*(C3572-F3572)-G3572)-MAX((D3572*(1+E3572)^3*(C3572-F3572)-G3572)-B3572/6,0)*'Расчет NPV'!$C$13)/(1+'Расчет NPV'!$C$12)^4</f>
        <v/>
      </c>
      <c r="L3572" s="9">
        <f>((D3572*(1+E3572)^4*(C3572-F3572)-G3572)-MAX((D3572*(1+E3572)^4*(C3572-F3572)-G3572)-B3572/6,0)*'Расчет NPV'!$C$13)/(1+'Расчет NPV'!$C$12)^5</f>
        <v/>
      </c>
      <c r="M3572" s="9">
        <f>((D3572*(1+E3572)^5*(C3572-F3572)-G3572)-MAX((D3572*(1+E3572)^5*(C3572-F3572)-G3572)-B3572/6,0)*'Расчет NPV'!$C$13)/(1+'Расчет NPV'!$C$12)^6</f>
        <v/>
      </c>
      <c r="N3572" s="13">
        <f>SUM(H3572:M3572)-B3572</f>
        <v/>
      </c>
    </row>
    <row r="3573">
      <c r="A3573" t="n">
        <v>3569</v>
      </c>
      <c r="B3573" s="9">
        <f>_xlfn.BETA.INV(RAND(),'Расчет NPV'!$E$5,'Расчет NPV'!$F$5,'Расчет NPV'!$B$5,'Расчет NPV'!$D$5)</f>
        <v/>
      </c>
      <c r="C3573" s="9">
        <f>_xlfn.BETA.INV(RAND(),'Расчет NPV'!$E$6,'Расчет NPV'!$F$6,'Расчет NPV'!$B$6,'Расчет NPV'!$D$6)</f>
        <v/>
      </c>
      <c r="D3573" s="9">
        <f>_xlfn.BETA.INV(RAND(),'Расчет NPV'!$E$7,'Расчет NPV'!$F$7,'Расчет NPV'!$B$7,'Расчет NPV'!$D$7)</f>
        <v/>
      </c>
      <c r="E3573" s="5">
        <f>_xlfn.BETA.INV(RAND(),'Расчет NPV'!$E$8,'Расчет NPV'!$F$8,'Расчет NPV'!$B$8,'Расчет NPV'!$D$8)</f>
        <v/>
      </c>
      <c r="F3573" s="9">
        <f>_xlfn.BETA.INV(RAND(),'Расчет NPV'!$E$9,'Расчет NPV'!$F$9,'Расчет NPV'!$B$9,'Расчет NPV'!$D$9)</f>
        <v/>
      </c>
      <c r="G3573" s="9">
        <f>_xlfn.BETA.INV(RAND(),'Расчет NPV'!$E$10,'Расчет NPV'!$F$10,'Расчет NPV'!$B$10,'Расчет NPV'!$D$10)</f>
        <v/>
      </c>
      <c r="H3573" s="9">
        <f>((D3573*(1+E3573)^0*'Расчет NPV'!$C$14*(C3573-F3573)-G3573)-MAX((D3573*(1+E3573)^0*'Расчет NPV'!$C$14*(C3573-F3573)-G3573)-B3573/6,0)*'Расчет NPV'!$C$13)/(1+'Расчет NPV'!$C$12)^1</f>
        <v/>
      </c>
      <c r="I3573" s="9">
        <f>((D3573*(1+E3573)^1*(C3573-F3573)-G3573)-MAX((D3573*(1+E3573)^1*(C3573-F3573)-G3573)-B3573/6,0)*'Расчет NPV'!$C$13)/(1+'Расчет NPV'!$C$12)^2</f>
        <v/>
      </c>
      <c r="J3573" s="9">
        <f>((D3573*(1+E3573)^2*(C3573-F3573)-G3573)-MAX((D3573*(1+E3573)^2*(C3573-F3573)-G3573)-B3573/6,0)*'Расчет NPV'!$C$13)/(1+'Расчет NPV'!$C$12)^3</f>
        <v/>
      </c>
      <c r="K3573" s="9">
        <f>((D3573*(1+E3573)^3*(C3573-F3573)-G3573)-MAX((D3573*(1+E3573)^3*(C3573-F3573)-G3573)-B3573/6,0)*'Расчет NPV'!$C$13)/(1+'Расчет NPV'!$C$12)^4</f>
        <v/>
      </c>
      <c r="L3573" s="9">
        <f>((D3573*(1+E3573)^4*(C3573-F3573)-G3573)-MAX((D3573*(1+E3573)^4*(C3573-F3573)-G3573)-B3573/6,0)*'Расчет NPV'!$C$13)/(1+'Расчет NPV'!$C$12)^5</f>
        <v/>
      </c>
      <c r="M3573" s="9">
        <f>((D3573*(1+E3573)^5*(C3573-F3573)-G3573)-MAX((D3573*(1+E3573)^5*(C3573-F3573)-G3573)-B3573/6,0)*'Расчет NPV'!$C$13)/(1+'Расчет NPV'!$C$12)^6</f>
        <v/>
      </c>
      <c r="N3573" s="13">
        <f>SUM(H3573:M3573)-B3573</f>
        <v/>
      </c>
    </row>
    <row r="3574">
      <c r="A3574" t="n">
        <v>3570</v>
      </c>
      <c r="B3574" s="9">
        <f>_xlfn.BETA.INV(RAND(),'Расчет NPV'!$E$5,'Расчет NPV'!$F$5,'Расчет NPV'!$B$5,'Расчет NPV'!$D$5)</f>
        <v/>
      </c>
      <c r="C3574" s="9">
        <f>_xlfn.BETA.INV(RAND(),'Расчет NPV'!$E$6,'Расчет NPV'!$F$6,'Расчет NPV'!$B$6,'Расчет NPV'!$D$6)</f>
        <v/>
      </c>
      <c r="D3574" s="9">
        <f>_xlfn.BETA.INV(RAND(),'Расчет NPV'!$E$7,'Расчет NPV'!$F$7,'Расчет NPV'!$B$7,'Расчет NPV'!$D$7)</f>
        <v/>
      </c>
      <c r="E3574" s="5">
        <f>_xlfn.BETA.INV(RAND(),'Расчет NPV'!$E$8,'Расчет NPV'!$F$8,'Расчет NPV'!$B$8,'Расчет NPV'!$D$8)</f>
        <v/>
      </c>
      <c r="F3574" s="9">
        <f>_xlfn.BETA.INV(RAND(),'Расчет NPV'!$E$9,'Расчет NPV'!$F$9,'Расчет NPV'!$B$9,'Расчет NPV'!$D$9)</f>
        <v/>
      </c>
      <c r="G3574" s="9">
        <f>_xlfn.BETA.INV(RAND(),'Расчет NPV'!$E$10,'Расчет NPV'!$F$10,'Расчет NPV'!$B$10,'Расчет NPV'!$D$10)</f>
        <v/>
      </c>
      <c r="H3574" s="9">
        <f>((D3574*(1+E3574)^0*'Расчет NPV'!$C$14*(C3574-F3574)-G3574)-MAX((D3574*(1+E3574)^0*'Расчет NPV'!$C$14*(C3574-F3574)-G3574)-B3574/6,0)*'Расчет NPV'!$C$13)/(1+'Расчет NPV'!$C$12)^1</f>
        <v/>
      </c>
      <c r="I3574" s="9">
        <f>((D3574*(1+E3574)^1*(C3574-F3574)-G3574)-MAX((D3574*(1+E3574)^1*(C3574-F3574)-G3574)-B3574/6,0)*'Расчет NPV'!$C$13)/(1+'Расчет NPV'!$C$12)^2</f>
        <v/>
      </c>
      <c r="J3574" s="9">
        <f>((D3574*(1+E3574)^2*(C3574-F3574)-G3574)-MAX((D3574*(1+E3574)^2*(C3574-F3574)-G3574)-B3574/6,0)*'Расчет NPV'!$C$13)/(1+'Расчет NPV'!$C$12)^3</f>
        <v/>
      </c>
      <c r="K3574" s="9">
        <f>((D3574*(1+E3574)^3*(C3574-F3574)-G3574)-MAX((D3574*(1+E3574)^3*(C3574-F3574)-G3574)-B3574/6,0)*'Расчет NPV'!$C$13)/(1+'Расчет NPV'!$C$12)^4</f>
        <v/>
      </c>
      <c r="L3574" s="9">
        <f>((D3574*(1+E3574)^4*(C3574-F3574)-G3574)-MAX((D3574*(1+E3574)^4*(C3574-F3574)-G3574)-B3574/6,0)*'Расчет NPV'!$C$13)/(1+'Расчет NPV'!$C$12)^5</f>
        <v/>
      </c>
      <c r="M3574" s="9">
        <f>((D3574*(1+E3574)^5*(C3574-F3574)-G3574)-MAX((D3574*(1+E3574)^5*(C3574-F3574)-G3574)-B3574/6,0)*'Расчет NPV'!$C$13)/(1+'Расчет NPV'!$C$12)^6</f>
        <v/>
      </c>
      <c r="N3574" s="13">
        <f>SUM(H3574:M3574)-B3574</f>
        <v/>
      </c>
    </row>
    <row r="3575">
      <c r="A3575" t="n">
        <v>3571</v>
      </c>
      <c r="B3575" s="9">
        <f>_xlfn.BETA.INV(RAND(),'Расчет NPV'!$E$5,'Расчет NPV'!$F$5,'Расчет NPV'!$B$5,'Расчет NPV'!$D$5)</f>
        <v/>
      </c>
      <c r="C3575" s="9">
        <f>_xlfn.BETA.INV(RAND(),'Расчет NPV'!$E$6,'Расчет NPV'!$F$6,'Расчет NPV'!$B$6,'Расчет NPV'!$D$6)</f>
        <v/>
      </c>
      <c r="D3575" s="9">
        <f>_xlfn.BETA.INV(RAND(),'Расчет NPV'!$E$7,'Расчет NPV'!$F$7,'Расчет NPV'!$B$7,'Расчет NPV'!$D$7)</f>
        <v/>
      </c>
      <c r="E3575" s="5">
        <f>_xlfn.BETA.INV(RAND(),'Расчет NPV'!$E$8,'Расчет NPV'!$F$8,'Расчет NPV'!$B$8,'Расчет NPV'!$D$8)</f>
        <v/>
      </c>
      <c r="F3575" s="9">
        <f>_xlfn.BETA.INV(RAND(),'Расчет NPV'!$E$9,'Расчет NPV'!$F$9,'Расчет NPV'!$B$9,'Расчет NPV'!$D$9)</f>
        <v/>
      </c>
      <c r="G3575" s="9">
        <f>_xlfn.BETA.INV(RAND(),'Расчет NPV'!$E$10,'Расчет NPV'!$F$10,'Расчет NPV'!$B$10,'Расчет NPV'!$D$10)</f>
        <v/>
      </c>
      <c r="H3575" s="9">
        <f>((D3575*(1+E3575)^0*'Расчет NPV'!$C$14*(C3575-F3575)-G3575)-MAX((D3575*(1+E3575)^0*'Расчет NPV'!$C$14*(C3575-F3575)-G3575)-B3575/6,0)*'Расчет NPV'!$C$13)/(1+'Расчет NPV'!$C$12)^1</f>
        <v/>
      </c>
      <c r="I3575" s="9">
        <f>((D3575*(1+E3575)^1*(C3575-F3575)-G3575)-MAX((D3575*(1+E3575)^1*(C3575-F3575)-G3575)-B3575/6,0)*'Расчет NPV'!$C$13)/(1+'Расчет NPV'!$C$12)^2</f>
        <v/>
      </c>
      <c r="J3575" s="9">
        <f>((D3575*(1+E3575)^2*(C3575-F3575)-G3575)-MAX((D3575*(1+E3575)^2*(C3575-F3575)-G3575)-B3575/6,0)*'Расчет NPV'!$C$13)/(1+'Расчет NPV'!$C$12)^3</f>
        <v/>
      </c>
      <c r="K3575" s="9">
        <f>((D3575*(1+E3575)^3*(C3575-F3575)-G3575)-MAX((D3575*(1+E3575)^3*(C3575-F3575)-G3575)-B3575/6,0)*'Расчет NPV'!$C$13)/(1+'Расчет NPV'!$C$12)^4</f>
        <v/>
      </c>
      <c r="L3575" s="9">
        <f>((D3575*(1+E3575)^4*(C3575-F3575)-G3575)-MAX((D3575*(1+E3575)^4*(C3575-F3575)-G3575)-B3575/6,0)*'Расчет NPV'!$C$13)/(1+'Расчет NPV'!$C$12)^5</f>
        <v/>
      </c>
      <c r="M3575" s="9">
        <f>((D3575*(1+E3575)^5*(C3575-F3575)-G3575)-MAX((D3575*(1+E3575)^5*(C3575-F3575)-G3575)-B3575/6,0)*'Расчет NPV'!$C$13)/(1+'Расчет NPV'!$C$12)^6</f>
        <v/>
      </c>
      <c r="N3575" s="13">
        <f>SUM(H3575:M3575)-B3575</f>
        <v/>
      </c>
    </row>
    <row r="3576">
      <c r="A3576" t="n">
        <v>3572</v>
      </c>
      <c r="B3576" s="9">
        <f>_xlfn.BETA.INV(RAND(),'Расчет NPV'!$E$5,'Расчет NPV'!$F$5,'Расчет NPV'!$B$5,'Расчет NPV'!$D$5)</f>
        <v/>
      </c>
      <c r="C3576" s="9">
        <f>_xlfn.BETA.INV(RAND(),'Расчет NPV'!$E$6,'Расчет NPV'!$F$6,'Расчет NPV'!$B$6,'Расчет NPV'!$D$6)</f>
        <v/>
      </c>
      <c r="D3576" s="9">
        <f>_xlfn.BETA.INV(RAND(),'Расчет NPV'!$E$7,'Расчет NPV'!$F$7,'Расчет NPV'!$B$7,'Расчет NPV'!$D$7)</f>
        <v/>
      </c>
      <c r="E3576" s="5">
        <f>_xlfn.BETA.INV(RAND(),'Расчет NPV'!$E$8,'Расчет NPV'!$F$8,'Расчет NPV'!$B$8,'Расчет NPV'!$D$8)</f>
        <v/>
      </c>
      <c r="F3576" s="9">
        <f>_xlfn.BETA.INV(RAND(),'Расчет NPV'!$E$9,'Расчет NPV'!$F$9,'Расчет NPV'!$B$9,'Расчет NPV'!$D$9)</f>
        <v/>
      </c>
      <c r="G3576" s="9">
        <f>_xlfn.BETA.INV(RAND(),'Расчет NPV'!$E$10,'Расчет NPV'!$F$10,'Расчет NPV'!$B$10,'Расчет NPV'!$D$10)</f>
        <v/>
      </c>
      <c r="H3576" s="9">
        <f>((D3576*(1+E3576)^0*'Расчет NPV'!$C$14*(C3576-F3576)-G3576)-MAX((D3576*(1+E3576)^0*'Расчет NPV'!$C$14*(C3576-F3576)-G3576)-B3576/6,0)*'Расчет NPV'!$C$13)/(1+'Расчет NPV'!$C$12)^1</f>
        <v/>
      </c>
      <c r="I3576" s="9">
        <f>((D3576*(1+E3576)^1*(C3576-F3576)-G3576)-MAX((D3576*(1+E3576)^1*(C3576-F3576)-G3576)-B3576/6,0)*'Расчет NPV'!$C$13)/(1+'Расчет NPV'!$C$12)^2</f>
        <v/>
      </c>
      <c r="J3576" s="9">
        <f>((D3576*(1+E3576)^2*(C3576-F3576)-G3576)-MAX((D3576*(1+E3576)^2*(C3576-F3576)-G3576)-B3576/6,0)*'Расчет NPV'!$C$13)/(1+'Расчет NPV'!$C$12)^3</f>
        <v/>
      </c>
      <c r="K3576" s="9">
        <f>((D3576*(1+E3576)^3*(C3576-F3576)-G3576)-MAX((D3576*(1+E3576)^3*(C3576-F3576)-G3576)-B3576/6,0)*'Расчет NPV'!$C$13)/(1+'Расчет NPV'!$C$12)^4</f>
        <v/>
      </c>
      <c r="L3576" s="9">
        <f>((D3576*(1+E3576)^4*(C3576-F3576)-G3576)-MAX((D3576*(1+E3576)^4*(C3576-F3576)-G3576)-B3576/6,0)*'Расчет NPV'!$C$13)/(1+'Расчет NPV'!$C$12)^5</f>
        <v/>
      </c>
      <c r="M3576" s="9">
        <f>((D3576*(1+E3576)^5*(C3576-F3576)-G3576)-MAX((D3576*(1+E3576)^5*(C3576-F3576)-G3576)-B3576/6,0)*'Расчет NPV'!$C$13)/(1+'Расчет NPV'!$C$12)^6</f>
        <v/>
      </c>
      <c r="N3576" s="13">
        <f>SUM(H3576:M3576)-B3576</f>
        <v/>
      </c>
    </row>
    <row r="3577">
      <c r="A3577" t="n">
        <v>3573</v>
      </c>
      <c r="B3577" s="9">
        <f>_xlfn.BETA.INV(RAND(),'Расчет NPV'!$E$5,'Расчет NPV'!$F$5,'Расчет NPV'!$B$5,'Расчет NPV'!$D$5)</f>
        <v/>
      </c>
      <c r="C3577" s="9">
        <f>_xlfn.BETA.INV(RAND(),'Расчет NPV'!$E$6,'Расчет NPV'!$F$6,'Расчет NPV'!$B$6,'Расчет NPV'!$D$6)</f>
        <v/>
      </c>
      <c r="D3577" s="9">
        <f>_xlfn.BETA.INV(RAND(),'Расчет NPV'!$E$7,'Расчет NPV'!$F$7,'Расчет NPV'!$B$7,'Расчет NPV'!$D$7)</f>
        <v/>
      </c>
      <c r="E3577" s="5">
        <f>_xlfn.BETA.INV(RAND(),'Расчет NPV'!$E$8,'Расчет NPV'!$F$8,'Расчет NPV'!$B$8,'Расчет NPV'!$D$8)</f>
        <v/>
      </c>
      <c r="F3577" s="9">
        <f>_xlfn.BETA.INV(RAND(),'Расчет NPV'!$E$9,'Расчет NPV'!$F$9,'Расчет NPV'!$B$9,'Расчет NPV'!$D$9)</f>
        <v/>
      </c>
      <c r="G3577" s="9">
        <f>_xlfn.BETA.INV(RAND(),'Расчет NPV'!$E$10,'Расчет NPV'!$F$10,'Расчет NPV'!$B$10,'Расчет NPV'!$D$10)</f>
        <v/>
      </c>
      <c r="H3577" s="9">
        <f>((D3577*(1+E3577)^0*'Расчет NPV'!$C$14*(C3577-F3577)-G3577)-MAX((D3577*(1+E3577)^0*'Расчет NPV'!$C$14*(C3577-F3577)-G3577)-B3577/6,0)*'Расчет NPV'!$C$13)/(1+'Расчет NPV'!$C$12)^1</f>
        <v/>
      </c>
      <c r="I3577" s="9">
        <f>((D3577*(1+E3577)^1*(C3577-F3577)-G3577)-MAX((D3577*(1+E3577)^1*(C3577-F3577)-G3577)-B3577/6,0)*'Расчет NPV'!$C$13)/(1+'Расчет NPV'!$C$12)^2</f>
        <v/>
      </c>
      <c r="J3577" s="9">
        <f>((D3577*(1+E3577)^2*(C3577-F3577)-G3577)-MAX((D3577*(1+E3577)^2*(C3577-F3577)-G3577)-B3577/6,0)*'Расчет NPV'!$C$13)/(1+'Расчет NPV'!$C$12)^3</f>
        <v/>
      </c>
      <c r="K3577" s="9">
        <f>((D3577*(1+E3577)^3*(C3577-F3577)-G3577)-MAX((D3577*(1+E3577)^3*(C3577-F3577)-G3577)-B3577/6,0)*'Расчет NPV'!$C$13)/(1+'Расчет NPV'!$C$12)^4</f>
        <v/>
      </c>
      <c r="L3577" s="9">
        <f>((D3577*(1+E3577)^4*(C3577-F3577)-G3577)-MAX((D3577*(1+E3577)^4*(C3577-F3577)-G3577)-B3577/6,0)*'Расчет NPV'!$C$13)/(1+'Расчет NPV'!$C$12)^5</f>
        <v/>
      </c>
      <c r="M3577" s="9">
        <f>((D3577*(1+E3577)^5*(C3577-F3577)-G3577)-MAX((D3577*(1+E3577)^5*(C3577-F3577)-G3577)-B3577/6,0)*'Расчет NPV'!$C$13)/(1+'Расчет NPV'!$C$12)^6</f>
        <v/>
      </c>
      <c r="N3577" s="13">
        <f>SUM(H3577:M3577)-B3577</f>
        <v/>
      </c>
    </row>
    <row r="3578">
      <c r="A3578" t="n">
        <v>3574</v>
      </c>
      <c r="B3578" s="9">
        <f>_xlfn.BETA.INV(RAND(),'Расчет NPV'!$E$5,'Расчет NPV'!$F$5,'Расчет NPV'!$B$5,'Расчет NPV'!$D$5)</f>
        <v/>
      </c>
      <c r="C3578" s="9">
        <f>_xlfn.BETA.INV(RAND(),'Расчет NPV'!$E$6,'Расчет NPV'!$F$6,'Расчет NPV'!$B$6,'Расчет NPV'!$D$6)</f>
        <v/>
      </c>
      <c r="D3578" s="9">
        <f>_xlfn.BETA.INV(RAND(),'Расчет NPV'!$E$7,'Расчет NPV'!$F$7,'Расчет NPV'!$B$7,'Расчет NPV'!$D$7)</f>
        <v/>
      </c>
      <c r="E3578" s="5">
        <f>_xlfn.BETA.INV(RAND(),'Расчет NPV'!$E$8,'Расчет NPV'!$F$8,'Расчет NPV'!$B$8,'Расчет NPV'!$D$8)</f>
        <v/>
      </c>
      <c r="F3578" s="9">
        <f>_xlfn.BETA.INV(RAND(),'Расчет NPV'!$E$9,'Расчет NPV'!$F$9,'Расчет NPV'!$B$9,'Расчет NPV'!$D$9)</f>
        <v/>
      </c>
      <c r="G3578" s="9">
        <f>_xlfn.BETA.INV(RAND(),'Расчет NPV'!$E$10,'Расчет NPV'!$F$10,'Расчет NPV'!$B$10,'Расчет NPV'!$D$10)</f>
        <v/>
      </c>
      <c r="H3578" s="9">
        <f>((D3578*(1+E3578)^0*'Расчет NPV'!$C$14*(C3578-F3578)-G3578)-MAX((D3578*(1+E3578)^0*'Расчет NPV'!$C$14*(C3578-F3578)-G3578)-B3578/6,0)*'Расчет NPV'!$C$13)/(1+'Расчет NPV'!$C$12)^1</f>
        <v/>
      </c>
      <c r="I3578" s="9">
        <f>((D3578*(1+E3578)^1*(C3578-F3578)-G3578)-MAX((D3578*(1+E3578)^1*(C3578-F3578)-G3578)-B3578/6,0)*'Расчет NPV'!$C$13)/(1+'Расчет NPV'!$C$12)^2</f>
        <v/>
      </c>
      <c r="J3578" s="9">
        <f>((D3578*(1+E3578)^2*(C3578-F3578)-G3578)-MAX((D3578*(1+E3578)^2*(C3578-F3578)-G3578)-B3578/6,0)*'Расчет NPV'!$C$13)/(1+'Расчет NPV'!$C$12)^3</f>
        <v/>
      </c>
      <c r="K3578" s="9">
        <f>((D3578*(1+E3578)^3*(C3578-F3578)-G3578)-MAX((D3578*(1+E3578)^3*(C3578-F3578)-G3578)-B3578/6,0)*'Расчет NPV'!$C$13)/(1+'Расчет NPV'!$C$12)^4</f>
        <v/>
      </c>
      <c r="L3578" s="9">
        <f>((D3578*(1+E3578)^4*(C3578-F3578)-G3578)-MAX((D3578*(1+E3578)^4*(C3578-F3578)-G3578)-B3578/6,0)*'Расчет NPV'!$C$13)/(1+'Расчет NPV'!$C$12)^5</f>
        <v/>
      </c>
      <c r="M3578" s="9">
        <f>((D3578*(1+E3578)^5*(C3578-F3578)-G3578)-MAX((D3578*(1+E3578)^5*(C3578-F3578)-G3578)-B3578/6,0)*'Расчет NPV'!$C$13)/(1+'Расчет NPV'!$C$12)^6</f>
        <v/>
      </c>
      <c r="N3578" s="13">
        <f>SUM(H3578:M3578)-B3578</f>
        <v/>
      </c>
    </row>
    <row r="3579">
      <c r="A3579" t="n">
        <v>3575</v>
      </c>
      <c r="B3579" s="9">
        <f>_xlfn.BETA.INV(RAND(),'Расчет NPV'!$E$5,'Расчет NPV'!$F$5,'Расчет NPV'!$B$5,'Расчет NPV'!$D$5)</f>
        <v/>
      </c>
      <c r="C3579" s="9">
        <f>_xlfn.BETA.INV(RAND(),'Расчет NPV'!$E$6,'Расчет NPV'!$F$6,'Расчет NPV'!$B$6,'Расчет NPV'!$D$6)</f>
        <v/>
      </c>
      <c r="D3579" s="9">
        <f>_xlfn.BETA.INV(RAND(),'Расчет NPV'!$E$7,'Расчет NPV'!$F$7,'Расчет NPV'!$B$7,'Расчет NPV'!$D$7)</f>
        <v/>
      </c>
      <c r="E3579" s="5">
        <f>_xlfn.BETA.INV(RAND(),'Расчет NPV'!$E$8,'Расчет NPV'!$F$8,'Расчет NPV'!$B$8,'Расчет NPV'!$D$8)</f>
        <v/>
      </c>
      <c r="F3579" s="9">
        <f>_xlfn.BETA.INV(RAND(),'Расчет NPV'!$E$9,'Расчет NPV'!$F$9,'Расчет NPV'!$B$9,'Расчет NPV'!$D$9)</f>
        <v/>
      </c>
      <c r="G3579" s="9">
        <f>_xlfn.BETA.INV(RAND(),'Расчет NPV'!$E$10,'Расчет NPV'!$F$10,'Расчет NPV'!$B$10,'Расчет NPV'!$D$10)</f>
        <v/>
      </c>
      <c r="H3579" s="9">
        <f>((D3579*(1+E3579)^0*'Расчет NPV'!$C$14*(C3579-F3579)-G3579)-MAX((D3579*(1+E3579)^0*'Расчет NPV'!$C$14*(C3579-F3579)-G3579)-B3579/6,0)*'Расчет NPV'!$C$13)/(1+'Расчет NPV'!$C$12)^1</f>
        <v/>
      </c>
      <c r="I3579" s="9">
        <f>((D3579*(1+E3579)^1*(C3579-F3579)-G3579)-MAX((D3579*(1+E3579)^1*(C3579-F3579)-G3579)-B3579/6,0)*'Расчет NPV'!$C$13)/(1+'Расчет NPV'!$C$12)^2</f>
        <v/>
      </c>
      <c r="J3579" s="9">
        <f>((D3579*(1+E3579)^2*(C3579-F3579)-G3579)-MAX((D3579*(1+E3579)^2*(C3579-F3579)-G3579)-B3579/6,0)*'Расчет NPV'!$C$13)/(1+'Расчет NPV'!$C$12)^3</f>
        <v/>
      </c>
      <c r="K3579" s="9">
        <f>((D3579*(1+E3579)^3*(C3579-F3579)-G3579)-MAX((D3579*(1+E3579)^3*(C3579-F3579)-G3579)-B3579/6,0)*'Расчет NPV'!$C$13)/(1+'Расчет NPV'!$C$12)^4</f>
        <v/>
      </c>
      <c r="L3579" s="9">
        <f>((D3579*(1+E3579)^4*(C3579-F3579)-G3579)-MAX((D3579*(1+E3579)^4*(C3579-F3579)-G3579)-B3579/6,0)*'Расчет NPV'!$C$13)/(1+'Расчет NPV'!$C$12)^5</f>
        <v/>
      </c>
      <c r="M3579" s="9">
        <f>((D3579*(1+E3579)^5*(C3579-F3579)-G3579)-MAX((D3579*(1+E3579)^5*(C3579-F3579)-G3579)-B3579/6,0)*'Расчет NPV'!$C$13)/(1+'Расчет NPV'!$C$12)^6</f>
        <v/>
      </c>
      <c r="N3579" s="13">
        <f>SUM(H3579:M3579)-B3579</f>
        <v/>
      </c>
    </row>
    <row r="3580">
      <c r="A3580" t="n">
        <v>3576</v>
      </c>
      <c r="B3580" s="9">
        <f>_xlfn.BETA.INV(RAND(),'Расчет NPV'!$E$5,'Расчет NPV'!$F$5,'Расчет NPV'!$B$5,'Расчет NPV'!$D$5)</f>
        <v/>
      </c>
      <c r="C3580" s="9">
        <f>_xlfn.BETA.INV(RAND(),'Расчет NPV'!$E$6,'Расчет NPV'!$F$6,'Расчет NPV'!$B$6,'Расчет NPV'!$D$6)</f>
        <v/>
      </c>
      <c r="D3580" s="9">
        <f>_xlfn.BETA.INV(RAND(),'Расчет NPV'!$E$7,'Расчет NPV'!$F$7,'Расчет NPV'!$B$7,'Расчет NPV'!$D$7)</f>
        <v/>
      </c>
      <c r="E3580" s="5">
        <f>_xlfn.BETA.INV(RAND(),'Расчет NPV'!$E$8,'Расчет NPV'!$F$8,'Расчет NPV'!$B$8,'Расчет NPV'!$D$8)</f>
        <v/>
      </c>
      <c r="F3580" s="9">
        <f>_xlfn.BETA.INV(RAND(),'Расчет NPV'!$E$9,'Расчет NPV'!$F$9,'Расчет NPV'!$B$9,'Расчет NPV'!$D$9)</f>
        <v/>
      </c>
      <c r="G3580" s="9">
        <f>_xlfn.BETA.INV(RAND(),'Расчет NPV'!$E$10,'Расчет NPV'!$F$10,'Расчет NPV'!$B$10,'Расчет NPV'!$D$10)</f>
        <v/>
      </c>
      <c r="H3580" s="9">
        <f>((D3580*(1+E3580)^0*'Расчет NPV'!$C$14*(C3580-F3580)-G3580)-MAX((D3580*(1+E3580)^0*'Расчет NPV'!$C$14*(C3580-F3580)-G3580)-B3580/6,0)*'Расчет NPV'!$C$13)/(1+'Расчет NPV'!$C$12)^1</f>
        <v/>
      </c>
      <c r="I3580" s="9">
        <f>((D3580*(1+E3580)^1*(C3580-F3580)-G3580)-MAX((D3580*(1+E3580)^1*(C3580-F3580)-G3580)-B3580/6,0)*'Расчет NPV'!$C$13)/(1+'Расчет NPV'!$C$12)^2</f>
        <v/>
      </c>
      <c r="J3580" s="9">
        <f>((D3580*(1+E3580)^2*(C3580-F3580)-G3580)-MAX((D3580*(1+E3580)^2*(C3580-F3580)-G3580)-B3580/6,0)*'Расчет NPV'!$C$13)/(1+'Расчет NPV'!$C$12)^3</f>
        <v/>
      </c>
      <c r="K3580" s="9">
        <f>((D3580*(1+E3580)^3*(C3580-F3580)-G3580)-MAX((D3580*(1+E3580)^3*(C3580-F3580)-G3580)-B3580/6,0)*'Расчет NPV'!$C$13)/(1+'Расчет NPV'!$C$12)^4</f>
        <v/>
      </c>
      <c r="L3580" s="9">
        <f>((D3580*(1+E3580)^4*(C3580-F3580)-G3580)-MAX((D3580*(1+E3580)^4*(C3580-F3580)-G3580)-B3580/6,0)*'Расчет NPV'!$C$13)/(1+'Расчет NPV'!$C$12)^5</f>
        <v/>
      </c>
      <c r="M3580" s="9">
        <f>((D3580*(1+E3580)^5*(C3580-F3580)-G3580)-MAX((D3580*(1+E3580)^5*(C3580-F3580)-G3580)-B3580/6,0)*'Расчет NPV'!$C$13)/(1+'Расчет NPV'!$C$12)^6</f>
        <v/>
      </c>
      <c r="N3580" s="13">
        <f>SUM(H3580:M3580)-B3580</f>
        <v/>
      </c>
    </row>
    <row r="3581">
      <c r="A3581" t="n">
        <v>3577</v>
      </c>
      <c r="B3581" s="9">
        <f>_xlfn.BETA.INV(RAND(),'Расчет NPV'!$E$5,'Расчет NPV'!$F$5,'Расчет NPV'!$B$5,'Расчет NPV'!$D$5)</f>
        <v/>
      </c>
      <c r="C3581" s="9">
        <f>_xlfn.BETA.INV(RAND(),'Расчет NPV'!$E$6,'Расчет NPV'!$F$6,'Расчет NPV'!$B$6,'Расчет NPV'!$D$6)</f>
        <v/>
      </c>
      <c r="D3581" s="9">
        <f>_xlfn.BETA.INV(RAND(),'Расчет NPV'!$E$7,'Расчет NPV'!$F$7,'Расчет NPV'!$B$7,'Расчет NPV'!$D$7)</f>
        <v/>
      </c>
      <c r="E3581" s="5">
        <f>_xlfn.BETA.INV(RAND(),'Расчет NPV'!$E$8,'Расчет NPV'!$F$8,'Расчет NPV'!$B$8,'Расчет NPV'!$D$8)</f>
        <v/>
      </c>
      <c r="F3581" s="9">
        <f>_xlfn.BETA.INV(RAND(),'Расчет NPV'!$E$9,'Расчет NPV'!$F$9,'Расчет NPV'!$B$9,'Расчет NPV'!$D$9)</f>
        <v/>
      </c>
      <c r="G3581" s="9">
        <f>_xlfn.BETA.INV(RAND(),'Расчет NPV'!$E$10,'Расчет NPV'!$F$10,'Расчет NPV'!$B$10,'Расчет NPV'!$D$10)</f>
        <v/>
      </c>
      <c r="H3581" s="9">
        <f>((D3581*(1+E3581)^0*'Расчет NPV'!$C$14*(C3581-F3581)-G3581)-MAX((D3581*(1+E3581)^0*'Расчет NPV'!$C$14*(C3581-F3581)-G3581)-B3581/6,0)*'Расчет NPV'!$C$13)/(1+'Расчет NPV'!$C$12)^1</f>
        <v/>
      </c>
      <c r="I3581" s="9">
        <f>((D3581*(1+E3581)^1*(C3581-F3581)-G3581)-MAX((D3581*(1+E3581)^1*(C3581-F3581)-G3581)-B3581/6,0)*'Расчет NPV'!$C$13)/(1+'Расчет NPV'!$C$12)^2</f>
        <v/>
      </c>
      <c r="J3581" s="9">
        <f>((D3581*(1+E3581)^2*(C3581-F3581)-G3581)-MAX((D3581*(1+E3581)^2*(C3581-F3581)-G3581)-B3581/6,0)*'Расчет NPV'!$C$13)/(1+'Расчет NPV'!$C$12)^3</f>
        <v/>
      </c>
      <c r="K3581" s="9">
        <f>((D3581*(1+E3581)^3*(C3581-F3581)-G3581)-MAX((D3581*(1+E3581)^3*(C3581-F3581)-G3581)-B3581/6,0)*'Расчет NPV'!$C$13)/(1+'Расчет NPV'!$C$12)^4</f>
        <v/>
      </c>
      <c r="L3581" s="9">
        <f>((D3581*(1+E3581)^4*(C3581-F3581)-G3581)-MAX((D3581*(1+E3581)^4*(C3581-F3581)-G3581)-B3581/6,0)*'Расчет NPV'!$C$13)/(1+'Расчет NPV'!$C$12)^5</f>
        <v/>
      </c>
      <c r="M3581" s="9">
        <f>((D3581*(1+E3581)^5*(C3581-F3581)-G3581)-MAX((D3581*(1+E3581)^5*(C3581-F3581)-G3581)-B3581/6,0)*'Расчет NPV'!$C$13)/(1+'Расчет NPV'!$C$12)^6</f>
        <v/>
      </c>
      <c r="N3581" s="13">
        <f>SUM(H3581:M3581)-B3581</f>
        <v/>
      </c>
    </row>
    <row r="3582">
      <c r="A3582" t="n">
        <v>3578</v>
      </c>
      <c r="B3582" s="9">
        <f>_xlfn.BETA.INV(RAND(),'Расчет NPV'!$E$5,'Расчет NPV'!$F$5,'Расчет NPV'!$B$5,'Расчет NPV'!$D$5)</f>
        <v/>
      </c>
      <c r="C3582" s="9">
        <f>_xlfn.BETA.INV(RAND(),'Расчет NPV'!$E$6,'Расчет NPV'!$F$6,'Расчет NPV'!$B$6,'Расчет NPV'!$D$6)</f>
        <v/>
      </c>
      <c r="D3582" s="9">
        <f>_xlfn.BETA.INV(RAND(),'Расчет NPV'!$E$7,'Расчет NPV'!$F$7,'Расчет NPV'!$B$7,'Расчет NPV'!$D$7)</f>
        <v/>
      </c>
      <c r="E3582" s="5">
        <f>_xlfn.BETA.INV(RAND(),'Расчет NPV'!$E$8,'Расчет NPV'!$F$8,'Расчет NPV'!$B$8,'Расчет NPV'!$D$8)</f>
        <v/>
      </c>
      <c r="F3582" s="9">
        <f>_xlfn.BETA.INV(RAND(),'Расчет NPV'!$E$9,'Расчет NPV'!$F$9,'Расчет NPV'!$B$9,'Расчет NPV'!$D$9)</f>
        <v/>
      </c>
      <c r="G3582" s="9">
        <f>_xlfn.BETA.INV(RAND(),'Расчет NPV'!$E$10,'Расчет NPV'!$F$10,'Расчет NPV'!$B$10,'Расчет NPV'!$D$10)</f>
        <v/>
      </c>
      <c r="H3582" s="9">
        <f>((D3582*(1+E3582)^0*'Расчет NPV'!$C$14*(C3582-F3582)-G3582)-MAX((D3582*(1+E3582)^0*'Расчет NPV'!$C$14*(C3582-F3582)-G3582)-B3582/6,0)*'Расчет NPV'!$C$13)/(1+'Расчет NPV'!$C$12)^1</f>
        <v/>
      </c>
      <c r="I3582" s="9">
        <f>((D3582*(1+E3582)^1*(C3582-F3582)-G3582)-MAX((D3582*(1+E3582)^1*(C3582-F3582)-G3582)-B3582/6,0)*'Расчет NPV'!$C$13)/(1+'Расчет NPV'!$C$12)^2</f>
        <v/>
      </c>
      <c r="J3582" s="9">
        <f>((D3582*(1+E3582)^2*(C3582-F3582)-G3582)-MAX((D3582*(1+E3582)^2*(C3582-F3582)-G3582)-B3582/6,0)*'Расчет NPV'!$C$13)/(1+'Расчет NPV'!$C$12)^3</f>
        <v/>
      </c>
      <c r="K3582" s="9">
        <f>((D3582*(1+E3582)^3*(C3582-F3582)-G3582)-MAX((D3582*(1+E3582)^3*(C3582-F3582)-G3582)-B3582/6,0)*'Расчет NPV'!$C$13)/(1+'Расчет NPV'!$C$12)^4</f>
        <v/>
      </c>
      <c r="L3582" s="9">
        <f>((D3582*(1+E3582)^4*(C3582-F3582)-G3582)-MAX((D3582*(1+E3582)^4*(C3582-F3582)-G3582)-B3582/6,0)*'Расчет NPV'!$C$13)/(1+'Расчет NPV'!$C$12)^5</f>
        <v/>
      </c>
      <c r="M3582" s="9">
        <f>((D3582*(1+E3582)^5*(C3582-F3582)-G3582)-MAX((D3582*(1+E3582)^5*(C3582-F3582)-G3582)-B3582/6,0)*'Расчет NPV'!$C$13)/(1+'Расчет NPV'!$C$12)^6</f>
        <v/>
      </c>
      <c r="N3582" s="13">
        <f>SUM(H3582:M3582)-B3582</f>
        <v/>
      </c>
    </row>
    <row r="3583">
      <c r="A3583" t="n">
        <v>3579</v>
      </c>
      <c r="B3583" s="9">
        <f>_xlfn.BETA.INV(RAND(),'Расчет NPV'!$E$5,'Расчет NPV'!$F$5,'Расчет NPV'!$B$5,'Расчет NPV'!$D$5)</f>
        <v/>
      </c>
      <c r="C3583" s="9">
        <f>_xlfn.BETA.INV(RAND(),'Расчет NPV'!$E$6,'Расчет NPV'!$F$6,'Расчет NPV'!$B$6,'Расчет NPV'!$D$6)</f>
        <v/>
      </c>
      <c r="D3583" s="9">
        <f>_xlfn.BETA.INV(RAND(),'Расчет NPV'!$E$7,'Расчет NPV'!$F$7,'Расчет NPV'!$B$7,'Расчет NPV'!$D$7)</f>
        <v/>
      </c>
      <c r="E3583" s="5">
        <f>_xlfn.BETA.INV(RAND(),'Расчет NPV'!$E$8,'Расчет NPV'!$F$8,'Расчет NPV'!$B$8,'Расчет NPV'!$D$8)</f>
        <v/>
      </c>
      <c r="F3583" s="9">
        <f>_xlfn.BETA.INV(RAND(),'Расчет NPV'!$E$9,'Расчет NPV'!$F$9,'Расчет NPV'!$B$9,'Расчет NPV'!$D$9)</f>
        <v/>
      </c>
      <c r="G3583" s="9">
        <f>_xlfn.BETA.INV(RAND(),'Расчет NPV'!$E$10,'Расчет NPV'!$F$10,'Расчет NPV'!$B$10,'Расчет NPV'!$D$10)</f>
        <v/>
      </c>
      <c r="H3583" s="9">
        <f>((D3583*(1+E3583)^0*'Расчет NPV'!$C$14*(C3583-F3583)-G3583)-MAX((D3583*(1+E3583)^0*'Расчет NPV'!$C$14*(C3583-F3583)-G3583)-B3583/6,0)*'Расчет NPV'!$C$13)/(1+'Расчет NPV'!$C$12)^1</f>
        <v/>
      </c>
      <c r="I3583" s="9">
        <f>((D3583*(1+E3583)^1*(C3583-F3583)-G3583)-MAX((D3583*(1+E3583)^1*(C3583-F3583)-G3583)-B3583/6,0)*'Расчет NPV'!$C$13)/(1+'Расчет NPV'!$C$12)^2</f>
        <v/>
      </c>
      <c r="J3583" s="9">
        <f>((D3583*(1+E3583)^2*(C3583-F3583)-G3583)-MAX((D3583*(1+E3583)^2*(C3583-F3583)-G3583)-B3583/6,0)*'Расчет NPV'!$C$13)/(1+'Расчет NPV'!$C$12)^3</f>
        <v/>
      </c>
      <c r="K3583" s="9">
        <f>((D3583*(1+E3583)^3*(C3583-F3583)-G3583)-MAX((D3583*(1+E3583)^3*(C3583-F3583)-G3583)-B3583/6,0)*'Расчет NPV'!$C$13)/(1+'Расчет NPV'!$C$12)^4</f>
        <v/>
      </c>
      <c r="L3583" s="9">
        <f>((D3583*(1+E3583)^4*(C3583-F3583)-G3583)-MAX((D3583*(1+E3583)^4*(C3583-F3583)-G3583)-B3583/6,0)*'Расчет NPV'!$C$13)/(1+'Расчет NPV'!$C$12)^5</f>
        <v/>
      </c>
      <c r="M3583" s="9">
        <f>((D3583*(1+E3583)^5*(C3583-F3583)-G3583)-MAX((D3583*(1+E3583)^5*(C3583-F3583)-G3583)-B3583/6,0)*'Расчет NPV'!$C$13)/(1+'Расчет NPV'!$C$12)^6</f>
        <v/>
      </c>
      <c r="N3583" s="13">
        <f>SUM(H3583:M3583)-B3583</f>
        <v/>
      </c>
    </row>
    <row r="3584">
      <c r="A3584" t="n">
        <v>3580</v>
      </c>
      <c r="B3584" s="9">
        <f>_xlfn.BETA.INV(RAND(),'Расчет NPV'!$E$5,'Расчет NPV'!$F$5,'Расчет NPV'!$B$5,'Расчет NPV'!$D$5)</f>
        <v/>
      </c>
      <c r="C3584" s="9">
        <f>_xlfn.BETA.INV(RAND(),'Расчет NPV'!$E$6,'Расчет NPV'!$F$6,'Расчет NPV'!$B$6,'Расчет NPV'!$D$6)</f>
        <v/>
      </c>
      <c r="D3584" s="9">
        <f>_xlfn.BETA.INV(RAND(),'Расчет NPV'!$E$7,'Расчет NPV'!$F$7,'Расчет NPV'!$B$7,'Расчет NPV'!$D$7)</f>
        <v/>
      </c>
      <c r="E3584" s="5">
        <f>_xlfn.BETA.INV(RAND(),'Расчет NPV'!$E$8,'Расчет NPV'!$F$8,'Расчет NPV'!$B$8,'Расчет NPV'!$D$8)</f>
        <v/>
      </c>
      <c r="F3584" s="9">
        <f>_xlfn.BETA.INV(RAND(),'Расчет NPV'!$E$9,'Расчет NPV'!$F$9,'Расчет NPV'!$B$9,'Расчет NPV'!$D$9)</f>
        <v/>
      </c>
      <c r="G3584" s="9">
        <f>_xlfn.BETA.INV(RAND(),'Расчет NPV'!$E$10,'Расчет NPV'!$F$10,'Расчет NPV'!$B$10,'Расчет NPV'!$D$10)</f>
        <v/>
      </c>
      <c r="H3584" s="9">
        <f>((D3584*(1+E3584)^0*'Расчет NPV'!$C$14*(C3584-F3584)-G3584)-MAX((D3584*(1+E3584)^0*'Расчет NPV'!$C$14*(C3584-F3584)-G3584)-B3584/6,0)*'Расчет NPV'!$C$13)/(1+'Расчет NPV'!$C$12)^1</f>
        <v/>
      </c>
      <c r="I3584" s="9">
        <f>((D3584*(1+E3584)^1*(C3584-F3584)-G3584)-MAX((D3584*(1+E3584)^1*(C3584-F3584)-G3584)-B3584/6,0)*'Расчет NPV'!$C$13)/(1+'Расчет NPV'!$C$12)^2</f>
        <v/>
      </c>
      <c r="J3584" s="9">
        <f>((D3584*(1+E3584)^2*(C3584-F3584)-G3584)-MAX((D3584*(1+E3584)^2*(C3584-F3584)-G3584)-B3584/6,0)*'Расчет NPV'!$C$13)/(1+'Расчет NPV'!$C$12)^3</f>
        <v/>
      </c>
      <c r="K3584" s="9">
        <f>((D3584*(1+E3584)^3*(C3584-F3584)-G3584)-MAX((D3584*(1+E3584)^3*(C3584-F3584)-G3584)-B3584/6,0)*'Расчет NPV'!$C$13)/(1+'Расчет NPV'!$C$12)^4</f>
        <v/>
      </c>
      <c r="L3584" s="9">
        <f>((D3584*(1+E3584)^4*(C3584-F3584)-G3584)-MAX((D3584*(1+E3584)^4*(C3584-F3584)-G3584)-B3584/6,0)*'Расчет NPV'!$C$13)/(1+'Расчет NPV'!$C$12)^5</f>
        <v/>
      </c>
      <c r="M3584" s="9">
        <f>((D3584*(1+E3584)^5*(C3584-F3584)-G3584)-MAX((D3584*(1+E3584)^5*(C3584-F3584)-G3584)-B3584/6,0)*'Расчет NPV'!$C$13)/(1+'Расчет NPV'!$C$12)^6</f>
        <v/>
      </c>
      <c r="N3584" s="13">
        <f>SUM(H3584:M3584)-B3584</f>
        <v/>
      </c>
    </row>
    <row r="3585">
      <c r="A3585" t="n">
        <v>3581</v>
      </c>
      <c r="B3585" s="9">
        <f>_xlfn.BETA.INV(RAND(),'Расчет NPV'!$E$5,'Расчет NPV'!$F$5,'Расчет NPV'!$B$5,'Расчет NPV'!$D$5)</f>
        <v/>
      </c>
      <c r="C3585" s="9">
        <f>_xlfn.BETA.INV(RAND(),'Расчет NPV'!$E$6,'Расчет NPV'!$F$6,'Расчет NPV'!$B$6,'Расчет NPV'!$D$6)</f>
        <v/>
      </c>
      <c r="D3585" s="9">
        <f>_xlfn.BETA.INV(RAND(),'Расчет NPV'!$E$7,'Расчет NPV'!$F$7,'Расчет NPV'!$B$7,'Расчет NPV'!$D$7)</f>
        <v/>
      </c>
      <c r="E3585" s="5">
        <f>_xlfn.BETA.INV(RAND(),'Расчет NPV'!$E$8,'Расчет NPV'!$F$8,'Расчет NPV'!$B$8,'Расчет NPV'!$D$8)</f>
        <v/>
      </c>
      <c r="F3585" s="9">
        <f>_xlfn.BETA.INV(RAND(),'Расчет NPV'!$E$9,'Расчет NPV'!$F$9,'Расчет NPV'!$B$9,'Расчет NPV'!$D$9)</f>
        <v/>
      </c>
      <c r="G3585" s="9">
        <f>_xlfn.BETA.INV(RAND(),'Расчет NPV'!$E$10,'Расчет NPV'!$F$10,'Расчет NPV'!$B$10,'Расчет NPV'!$D$10)</f>
        <v/>
      </c>
      <c r="H3585" s="9">
        <f>((D3585*(1+E3585)^0*'Расчет NPV'!$C$14*(C3585-F3585)-G3585)-MAX((D3585*(1+E3585)^0*'Расчет NPV'!$C$14*(C3585-F3585)-G3585)-B3585/6,0)*'Расчет NPV'!$C$13)/(1+'Расчет NPV'!$C$12)^1</f>
        <v/>
      </c>
      <c r="I3585" s="9">
        <f>((D3585*(1+E3585)^1*(C3585-F3585)-G3585)-MAX((D3585*(1+E3585)^1*(C3585-F3585)-G3585)-B3585/6,0)*'Расчет NPV'!$C$13)/(1+'Расчет NPV'!$C$12)^2</f>
        <v/>
      </c>
      <c r="J3585" s="9">
        <f>((D3585*(1+E3585)^2*(C3585-F3585)-G3585)-MAX((D3585*(1+E3585)^2*(C3585-F3585)-G3585)-B3585/6,0)*'Расчет NPV'!$C$13)/(1+'Расчет NPV'!$C$12)^3</f>
        <v/>
      </c>
      <c r="K3585" s="9">
        <f>((D3585*(1+E3585)^3*(C3585-F3585)-G3585)-MAX((D3585*(1+E3585)^3*(C3585-F3585)-G3585)-B3585/6,0)*'Расчет NPV'!$C$13)/(1+'Расчет NPV'!$C$12)^4</f>
        <v/>
      </c>
      <c r="L3585" s="9">
        <f>((D3585*(1+E3585)^4*(C3585-F3585)-G3585)-MAX((D3585*(1+E3585)^4*(C3585-F3585)-G3585)-B3585/6,0)*'Расчет NPV'!$C$13)/(1+'Расчет NPV'!$C$12)^5</f>
        <v/>
      </c>
      <c r="M3585" s="9">
        <f>((D3585*(1+E3585)^5*(C3585-F3585)-G3585)-MAX((D3585*(1+E3585)^5*(C3585-F3585)-G3585)-B3585/6,0)*'Расчет NPV'!$C$13)/(1+'Расчет NPV'!$C$12)^6</f>
        <v/>
      </c>
      <c r="N3585" s="13">
        <f>SUM(H3585:M3585)-B3585</f>
        <v/>
      </c>
    </row>
    <row r="3586">
      <c r="A3586" t="n">
        <v>3582</v>
      </c>
      <c r="B3586" s="9">
        <f>_xlfn.BETA.INV(RAND(),'Расчет NPV'!$E$5,'Расчет NPV'!$F$5,'Расчет NPV'!$B$5,'Расчет NPV'!$D$5)</f>
        <v/>
      </c>
      <c r="C3586" s="9">
        <f>_xlfn.BETA.INV(RAND(),'Расчет NPV'!$E$6,'Расчет NPV'!$F$6,'Расчет NPV'!$B$6,'Расчет NPV'!$D$6)</f>
        <v/>
      </c>
      <c r="D3586" s="9">
        <f>_xlfn.BETA.INV(RAND(),'Расчет NPV'!$E$7,'Расчет NPV'!$F$7,'Расчет NPV'!$B$7,'Расчет NPV'!$D$7)</f>
        <v/>
      </c>
      <c r="E3586" s="5">
        <f>_xlfn.BETA.INV(RAND(),'Расчет NPV'!$E$8,'Расчет NPV'!$F$8,'Расчет NPV'!$B$8,'Расчет NPV'!$D$8)</f>
        <v/>
      </c>
      <c r="F3586" s="9">
        <f>_xlfn.BETA.INV(RAND(),'Расчет NPV'!$E$9,'Расчет NPV'!$F$9,'Расчет NPV'!$B$9,'Расчет NPV'!$D$9)</f>
        <v/>
      </c>
      <c r="G3586" s="9">
        <f>_xlfn.BETA.INV(RAND(),'Расчет NPV'!$E$10,'Расчет NPV'!$F$10,'Расчет NPV'!$B$10,'Расчет NPV'!$D$10)</f>
        <v/>
      </c>
      <c r="H3586" s="9">
        <f>((D3586*(1+E3586)^0*'Расчет NPV'!$C$14*(C3586-F3586)-G3586)-MAX((D3586*(1+E3586)^0*'Расчет NPV'!$C$14*(C3586-F3586)-G3586)-B3586/6,0)*'Расчет NPV'!$C$13)/(1+'Расчет NPV'!$C$12)^1</f>
        <v/>
      </c>
      <c r="I3586" s="9">
        <f>((D3586*(1+E3586)^1*(C3586-F3586)-G3586)-MAX((D3586*(1+E3586)^1*(C3586-F3586)-G3586)-B3586/6,0)*'Расчет NPV'!$C$13)/(1+'Расчет NPV'!$C$12)^2</f>
        <v/>
      </c>
      <c r="J3586" s="9">
        <f>((D3586*(1+E3586)^2*(C3586-F3586)-G3586)-MAX((D3586*(1+E3586)^2*(C3586-F3586)-G3586)-B3586/6,0)*'Расчет NPV'!$C$13)/(1+'Расчет NPV'!$C$12)^3</f>
        <v/>
      </c>
      <c r="K3586" s="9">
        <f>((D3586*(1+E3586)^3*(C3586-F3586)-G3586)-MAX((D3586*(1+E3586)^3*(C3586-F3586)-G3586)-B3586/6,0)*'Расчет NPV'!$C$13)/(1+'Расчет NPV'!$C$12)^4</f>
        <v/>
      </c>
      <c r="L3586" s="9">
        <f>((D3586*(1+E3586)^4*(C3586-F3586)-G3586)-MAX((D3586*(1+E3586)^4*(C3586-F3586)-G3586)-B3586/6,0)*'Расчет NPV'!$C$13)/(1+'Расчет NPV'!$C$12)^5</f>
        <v/>
      </c>
      <c r="M3586" s="9">
        <f>((D3586*(1+E3586)^5*(C3586-F3586)-G3586)-MAX((D3586*(1+E3586)^5*(C3586-F3586)-G3586)-B3586/6,0)*'Расчет NPV'!$C$13)/(1+'Расчет NPV'!$C$12)^6</f>
        <v/>
      </c>
      <c r="N3586" s="13">
        <f>SUM(H3586:M3586)-B3586</f>
        <v/>
      </c>
    </row>
    <row r="3587">
      <c r="A3587" t="n">
        <v>3583</v>
      </c>
      <c r="B3587" s="9">
        <f>_xlfn.BETA.INV(RAND(),'Расчет NPV'!$E$5,'Расчет NPV'!$F$5,'Расчет NPV'!$B$5,'Расчет NPV'!$D$5)</f>
        <v/>
      </c>
      <c r="C3587" s="9">
        <f>_xlfn.BETA.INV(RAND(),'Расчет NPV'!$E$6,'Расчет NPV'!$F$6,'Расчет NPV'!$B$6,'Расчет NPV'!$D$6)</f>
        <v/>
      </c>
      <c r="D3587" s="9">
        <f>_xlfn.BETA.INV(RAND(),'Расчет NPV'!$E$7,'Расчет NPV'!$F$7,'Расчет NPV'!$B$7,'Расчет NPV'!$D$7)</f>
        <v/>
      </c>
      <c r="E3587" s="5">
        <f>_xlfn.BETA.INV(RAND(),'Расчет NPV'!$E$8,'Расчет NPV'!$F$8,'Расчет NPV'!$B$8,'Расчет NPV'!$D$8)</f>
        <v/>
      </c>
      <c r="F3587" s="9">
        <f>_xlfn.BETA.INV(RAND(),'Расчет NPV'!$E$9,'Расчет NPV'!$F$9,'Расчет NPV'!$B$9,'Расчет NPV'!$D$9)</f>
        <v/>
      </c>
      <c r="G3587" s="9">
        <f>_xlfn.BETA.INV(RAND(),'Расчет NPV'!$E$10,'Расчет NPV'!$F$10,'Расчет NPV'!$B$10,'Расчет NPV'!$D$10)</f>
        <v/>
      </c>
      <c r="H3587" s="9">
        <f>((D3587*(1+E3587)^0*'Расчет NPV'!$C$14*(C3587-F3587)-G3587)-MAX((D3587*(1+E3587)^0*'Расчет NPV'!$C$14*(C3587-F3587)-G3587)-B3587/6,0)*'Расчет NPV'!$C$13)/(1+'Расчет NPV'!$C$12)^1</f>
        <v/>
      </c>
      <c r="I3587" s="9">
        <f>((D3587*(1+E3587)^1*(C3587-F3587)-G3587)-MAX((D3587*(1+E3587)^1*(C3587-F3587)-G3587)-B3587/6,0)*'Расчет NPV'!$C$13)/(1+'Расчет NPV'!$C$12)^2</f>
        <v/>
      </c>
      <c r="J3587" s="9">
        <f>((D3587*(1+E3587)^2*(C3587-F3587)-G3587)-MAX((D3587*(1+E3587)^2*(C3587-F3587)-G3587)-B3587/6,0)*'Расчет NPV'!$C$13)/(1+'Расчет NPV'!$C$12)^3</f>
        <v/>
      </c>
      <c r="K3587" s="9">
        <f>((D3587*(1+E3587)^3*(C3587-F3587)-G3587)-MAX((D3587*(1+E3587)^3*(C3587-F3587)-G3587)-B3587/6,0)*'Расчет NPV'!$C$13)/(1+'Расчет NPV'!$C$12)^4</f>
        <v/>
      </c>
      <c r="L3587" s="9">
        <f>((D3587*(1+E3587)^4*(C3587-F3587)-G3587)-MAX((D3587*(1+E3587)^4*(C3587-F3587)-G3587)-B3587/6,0)*'Расчет NPV'!$C$13)/(1+'Расчет NPV'!$C$12)^5</f>
        <v/>
      </c>
      <c r="M3587" s="9">
        <f>((D3587*(1+E3587)^5*(C3587-F3587)-G3587)-MAX((D3587*(1+E3587)^5*(C3587-F3587)-G3587)-B3587/6,0)*'Расчет NPV'!$C$13)/(1+'Расчет NPV'!$C$12)^6</f>
        <v/>
      </c>
      <c r="N3587" s="13">
        <f>SUM(H3587:M3587)-B3587</f>
        <v/>
      </c>
    </row>
    <row r="3588">
      <c r="A3588" t="n">
        <v>3584</v>
      </c>
      <c r="B3588" s="9">
        <f>_xlfn.BETA.INV(RAND(),'Расчет NPV'!$E$5,'Расчет NPV'!$F$5,'Расчет NPV'!$B$5,'Расчет NPV'!$D$5)</f>
        <v/>
      </c>
      <c r="C3588" s="9">
        <f>_xlfn.BETA.INV(RAND(),'Расчет NPV'!$E$6,'Расчет NPV'!$F$6,'Расчет NPV'!$B$6,'Расчет NPV'!$D$6)</f>
        <v/>
      </c>
      <c r="D3588" s="9">
        <f>_xlfn.BETA.INV(RAND(),'Расчет NPV'!$E$7,'Расчет NPV'!$F$7,'Расчет NPV'!$B$7,'Расчет NPV'!$D$7)</f>
        <v/>
      </c>
      <c r="E3588" s="5">
        <f>_xlfn.BETA.INV(RAND(),'Расчет NPV'!$E$8,'Расчет NPV'!$F$8,'Расчет NPV'!$B$8,'Расчет NPV'!$D$8)</f>
        <v/>
      </c>
      <c r="F3588" s="9">
        <f>_xlfn.BETA.INV(RAND(),'Расчет NPV'!$E$9,'Расчет NPV'!$F$9,'Расчет NPV'!$B$9,'Расчет NPV'!$D$9)</f>
        <v/>
      </c>
      <c r="G3588" s="9">
        <f>_xlfn.BETA.INV(RAND(),'Расчет NPV'!$E$10,'Расчет NPV'!$F$10,'Расчет NPV'!$B$10,'Расчет NPV'!$D$10)</f>
        <v/>
      </c>
      <c r="H3588" s="9">
        <f>((D3588*(1+E3588)^0*'Расчет NPV'!$C$14*(C3588-F3588)-G3588)-MAX((D3588*(1+E3588)^0*'Расчет NPV'!$C$14*(C3588-F3588)-G3588)-B3588/6,0)*'Расчет NPV'!$C$13)/(1+'Расчет NPV'!$C$12)^1</f>
        <v/>
      </c>
      <c r="I3588" s="9">
        <f>((D3588*(1+E3588)^1*(C3588-F3588)-G3588)-MAX((D3588*(1+E3588)^1*(C3588-F3588)-G3588)-B3588/6,0)*'Расчет NPV'!$C$13)/(1+'Расчет NPV'!$C$12)^2</f>
        <v/>
      </c>
      <c r="J3588" s="9">
        <f>((D3588*(1+E3588)^2*(C3588-F3588)-G3588)-MAX((D3588*(1+E3588)^2*(C3588-F3588)-G3588)-B3588/6,0)*'Расчет NPV'!$C$13)/(1+'Расчет NPV'!$C$12)^3</f>
        <v/>
      </c>
      <c r="K3588" s="9">
        <f>((D3588*(1+E3588)^3*(C3588-F3588)-G3588)-MAX((D3588*(1+E3588)^3*(C3588-F3588)-G3588)-B3588/6,0)*'Расчет NPV'!$C$13)/(1+'Расчет NPV'!$C$12)^4</f>
        <v/>
      </c>
      <c r="L3588" s="9">
        <f>((D3588*(1+E3588)^4*(C3588-F3588)-G3588)-MAX((D3588*(1+E3588)^4*(C3588-F3588)-G3588)-B3588/6,0)*'Расчет NPV'!$C$13)/(1+'Расчет NPV'!$C$12)^5</f>
        <v/>
      </c>
      <c r="M3588" s="9">
        <f>((D3588*(1+E3588)^5*(C3588-F3588)-G3588)-MAX((D3588*(1+E3588)^5*(C3588-F3588)-G3588)-B3588/6,0)*'Расчет NPV'!$C$13)/(1+'Расчет NPV'!$C$12)^6</f>
        <v/>
      </c>
      <c r="N3588" s="13">
        <f>SUM(H3588:M3588)-B3588</f>
        <v/>
      </c>
    </row>
    <row r="3589">
      <c r="A3589" t="n">
        <v>3585</v>
      </c>
      <c r="B3589" s="9">
        <f>_xlfn.BETA.INV(RAND(),'Расчет NPV'!$E$5,'Расчет NPV'!$F$5,'Расчет NPV'!$B$5,'Расчет NPV'!$D$5)</f>
        <v/>
      </c>
      <c r="C3589" s="9">
        <f>_xlfn.BETA.INV(RAND(),'Расчет NPV'!$E$6,'Расчет NPV'!$F$6,'Расчет NPV'!$B$6,'Расчет NPV'!$D$6)</f>
        <v/>
      </c>
      <c r="D3589" s="9">
        <f>_xlfn.BETA.INV(RAND(),'Расчет NPV'!$E$7,'Расчет NPV'!$F$7,'Расчет NPV'!$B$7,'Расчет NPV'!$D$7)</f>
        <v/>
      </c>
      <c r="E3589" s="5">
        <f>_xlfn.BETA.INV(RAND(),'Расчет NPV'!$E$8,'Расчет NPV'!$F$8,'Расчет NPV'!$B$8,'Расчет NPV'!$D$8)</f>
        <v/>
      </c>
      <c r="F3589" s="9">
        <f>_xlfn.BETA.INV(RAND(),'Расчет NPV'!$E$9,'Расчет NPV'!$F$9,'Расчет NPV'!$B$9,'Расчет NPV'!$D$9)</f>
        <v/>
      </c>
      <c r="G3589" s="9">
        <f>_xlfn.BETA.INV(RAND(),'Расчет NPV'!$E$10,'Расчет NPV'!$F$10,'Расчет NPV'!$B$10,'Расчет NPV'!$D$10)</f>
        <v/>
      </c>
      <c r="H3589" s="9">
        <f>((D3589*(1+E3589)^0*'Расчет NPV'!$C$14*(C3589-F3589)-G3589)-MAX((D3589*(1+E3589)^0*'Расчет NPV'!$C$14*(C3589-F3589)-G3589)-B3589/6,0)*'Расчет NPV'!$C$13)/(1+'Расчет NPV'!$C$12)^1</f>
        <v/>
      </c>
      <c r="I3589" s="9">
        <f>((D3589*(1+E3589)^1*(C3589-F3589)-G3589)-MAX((D3589*(1+E3589)^1*(C3589-F3589)-G3589)-B3589/6,0)*'Расчет NPV'!$C$13)/(1+'Расчет NPV'!$C$12)^2</f>
        <v/>
      </c>
      <c r="J3589" s="9">
        <f>((D3589*(1+E3589)^2*(C3589-F3589)-G3589)-MAX((D3589*(1+E3589)^2*(C3589-F3589)-G3589)-B3589/6,0)*'Расчет NPV'!$C$13)/(1+'Расчет NPV'!$C$12)^3</f>
        <v/>
      </c>
      <c r="K3589" s="9">
        <f>((D3589*(1+E3589)^3*(C3589-F3589)-G3589)-MAX((D3589*(1+E3589)^3*(C3589-F3589)-G3589)-B3589/6,0)*'Расчет NPV'!$C$13)/(1+'Расчет NPV'!$C$12)^4</f>
        <v/>
      </c>
      <c r="L3589" s="9">
        <f>((D3589*(1+E3589)^4*(C3589-F3589)-G3589)-MAX((D3589*(1+E3589)^4*(C3589-F3589)-G3589)-B3589/6,0)*'Расчет NPV'!$C$13)/(1+'Расчет NPV'!$C$12)^5</f>
        <v/>
      </c>
      <c r="M3589" s="9">
        <f>((D3589*(1+E3589)^5*(C3589-F3589)-G3589)-MAX((D3589*(1+E3589)^5*(C3589-F3589)-G3589)-B3589/6,0)*'Расчет NPV'!$C$13)/(1+'Расчет NPV'!$C$12)^6</f>
        <v/>
      </c>
      <c r="N3589" s="13">
        <f>SUM(H3589:M3589)-B3589</f>
        <v/>
      </c>
    </row>
    <row r="3590">
      <c r="A3590" t="n">
        <v>3586</v>
      </c>
      <c r="B3590" s="9">
        <f>_xlfn.BETA.INV(RAND(),'Расчет NPV'!$E$5,'Расчет NPV'!$F$5,'Расчет NPV'!$B$5,'Расчет NPV'!$D$5)</f>
        <v/>
      </c>
      <c r="C3590" s="9">
        <f>_xlfn.BETA.INV(RAND(),'Расчет NPV'!$E$6,'Расчет NPV'!$F$6,'Расчет NPV'!$B$6,'Расчет NPV'!$D$6)</f>
        <v/>
      </c>
      <c r="D3590" s="9">
        <f>_xlfn.BETA.INV(RAND(),'Расчет NPV'!$E$7,'Расчет NPV'!$F$7,'Расчет NPV'!$B$7,'Расчет NPV'!$D$7)</f>
        <v/>
      </c>
      <c r="E3590" s="5">
        <f>_xlfn.BETA.INV(RAND(),'Расчет NPV'!$E$8,'Расчет NPV'!$F$8,'Расчет NPV'!$B$8,'Расчет NPV'!$D$8)</f>
        <v/>
      </c>
      <c r="F3590" s="9">
        <f>_xlfn.BETA.INV(RAND(),'Расчет NPV'!$E$9,'Расчет NPV'!$F$9,'Расчет NPV'!$B$9,'Расчет NPV'!$D$9)</f>
        <v/>
      </c>
      <c r="G3590" s="9">
        <f>_xlfn.BETA.INV(RAND(),'Расчет NPV'!$E$10,'Расчет NPV'!$F$10,'Расчет NPV'!$B$10,'Расчет NPV'!$D$10)</f>
        <v/>
      </c>
      <c r="H3590" s="9">
        <f>((D3590*(1+E3590)^0*'Расчет NPV'!$C$14*(C3590-F3590)-G3590)-MAX((D3590*(1+E3590)^0*'Расчет NPV'!$C$14*(C3590-F3590)-G3590)-B3590/6,0)*'Расчет NPV'!$C$13)/(1+'Расчет NPV'!$C$12)^1</f>
        <v/>
      </c>
      <c r="I3590" s="9">
        <f>((D3590*(1+E3590)^1*(C3590-F3590)-G3590)-MAX((D3590*(1+E3590)^1*(C3590-F3590)-G3590)-B3590/6,0)*'Расчет NPV'!$C$13)/(1+'Расчет NPV'!$C$12)^2</f>
        <v/>
      </c>
      <c r="J3590" s="9">
        <f>((D3590*(1+E3590)^2*(C3590-F3590)-G3590)-MAX((D3590*(1+E3590)^2*(C3590-F3590)-G3590)-B3590/6,0)*'Расчет NPV'!$C$13)/(1+'Расчет NPV'!$C$12)^3</f>
        <v/>
      </c>
      <c r="K3590" s="9">
        <f>((D3590*(1+E3590)^3*(C3590-F3590)-G3590)-MAX((D3590*(1+E3590)^3*(C3590-F3590)-G3590)-B3590/6,0)*'Расчет NPV'!$C$13)/(1+'Расчет NPV'!$C$12)^4</f>
        <v/>
      </c>
      <c r="L3590" s="9">
        <f>((D3590*(1+E3590)^4*(C3590-F3590)-G3590)-MAX((D3590*(1+E3590)^4*(C3590-F3590)-G3590)-B3590/6,0)*'Расчет NPV'!$C$13)/(1+'Расчет NPV'!$C$12)^5</f>
        <v/>
      </c>
      <c r="M3590" s="9">
        <f>((D3590*(1+E3590)^5*(C3590-F3590)-G3590)-MAX((D3590*(1+E3590)^5*(C3590-F3590)-G3590)-B3590/6,0)*'Расчет NPV'!$C$13)/(1+'Расчет NPV'!$C$12)^6</f>
        <v/>
      </c>
      <c r="N3590" s="13">
        <f>SUM(H3590:M3590)-B3590</f>
        <v/>
      </c>
    </row>
    <row r="3591">
      <c r="A3591" t="n">
        <v>3587</v>
      </c>
      <c r="B3591" s="9">
        <f>_xlfn.BETA.INV(RAND(),'Расчет NPV'!$E$5,'Расчет NPV'!$F$5,'Расчет NPV'!$B$5,'Расчет NPV'!$D$5)</f>
        <v/>
      </c>
      <c r="C3591" s="9">
        <f>_xlfn.BETA.INV(RAND(),'Расчет NPV'!$E$6,'Расчет NPV'!$F$6,'Расчет NPV'!$B$6,'Расчет NPV'!$D$6)</f>
        <v/>
      </c>
      <c r="D3591" s="9">
        <f>_xlfn.BETA.INV(RAND(),'Расчет NPV'!$E$7,'Расчет NPV'!$F$7,'Расчет NPV'!$B$7,'Расчет NPV'!$D$7)</f>
        <v/>
      </c>
      <c r="E3591" s="5">
        <f>_xlfn.BETA.INV(RAND(),'Расчет NPV'!$E$8,'Расчет NPV'!$F$8,'Расчет NPV'!$B$8,'Расчет NPV'!$D$8)</f>
        <v/>
      </c>
      <c r="F3591" s="9">
        <f>_xlfn.BETA.INV(RAND(),'Расчет NPV'!$E$9,'Расчет NPV'!$F$9,'Расчет NPV'!$B$9,'Расчет NPV'!$D$9)</f>
        <v/>
      </c>
      <c r="G3591" s="9">
        <f>_xlfn.BETA.INV(RAND(),'Расчет NPV'!$E$10,'Расчет NPV'!$F$10,'Расчет NPV'!$B$10,'Расчет NPV'!$D$10)</f>
        <v/>
      </c>
      <c r="H3591" s="9">
        <f>((D3591*(1+E3591)^0*'Расчет NPV'!$C$14*(C3591-F3591)-G3591)-MAX((D3591*(1+E3591)^0*'Расчет NPV'!$C$14*(C3591-F3591)-G3591)-B3591/6,0)*'Расчет NPV'!$C$13)/(1+'Расчет NPV'!$C$12)^1</f>
        <v/>
      </c>
      <c r="I3591" s="9">
        <f>((D3591*(1+E3591)^1*(C3591-F3591)-G3591)-MAX((D3591*(1+E3591)^1*(C3591-F3591)-G3591)-B3591/6,0)*'Расчет NPV'!$C$13)/(1+'Расчет NPV'!$C$12)^2</f>
        <v/>
      </c>
      <c r="J3591" s="9">
        <f>((D3591*(1+E3591)^2*(C3591-F3591)-G3591)-MAX((D3591*(1+E3591)^2*(C3591-F3591)-G3591)-B3591/6,0)*'Расчет NPV'!$C$13)/(1+'Расчет NPV'!$C$12)^3</f>
        <v/>
      </c>
      <c r="K3591" s="9">
        <f>((D3591*(1+E3591)^3*(C3591-F3591)-G3591)-MAX((D3591*(1+E3591)^3*(C3591-F3591)-G3591)-B3591/6,0)*'Расчет NPV'!$C$13)/(1+'Расчет NPV'!$C$12)^4</f>
        <v/>
      </c>
      <c r="L3591" s="9">
        <f>((D3591*(1+E3591)^4*(C3591-F3591)-G3591)-MAX((D3591*(1+E3591)^4*(C3591-F3591)-G3591)-B3591/6,0)*'Расчет NPV'!$C$13)/(1+'Расчет NPV'!$C$12)^5</f>
        <v/>
      </c>
      <c r="M3591" s="9">
        <f>((D3591*(1+E3591)^5*(C3591-F3591)-G3591)-MAX((D3591*(1+E3591)^5*(C3591-F3591)-G3591)-B3591/6,0)*'Расчет NPV'!$C$13)/(1+'Расчет NPV'!$C$12)^6</f>
        <v/>
      </c>
      <c r="N3591" s="13">
        <f>SUM(H3591:M3591)-B3591</f>
        <v/>
      </c>
    </row>
    <row r="3592">
      <c r="A3592" t="n">
        <v>3588</v>
      </c>
      <c r="B3592" s="9">
        <f>_xlfn.BETA.INV(RAND(),'Расчет NPV'!$E$5,'Расчет NPV'!$F$5,'Расчет NPV'!$B$5,'Расчет NPV'!$D$5)</f>
        <v/>
      </c>
      <c r="C3592" s="9">
        <f>_xlfn.BETA.INV(RAND(),'Расчет NPV'!$E$6,'Расчет NPV'!$F$6,'Расчет NPV'!$B$6,'Расчет NPV'!$D$6)</f>
        <v/>
      </c>
      <c r="D3592" s="9">
        <f>_xlfn.BETA.INV(RAND(),'Расчет NPV'!$E$7,'Расчет NPV'!$F$7,'Расчет NPV'!$B$7,'Расчет NPV'!$D$7)</f>
        <v/>
      </c>
      <c r="E3592" s="5">
        <f>_xlfn.BETA.INV(RAND(),'Расчет NPV'!$E$8,'Расчет NPV'!$F$8,'Расчет NPV'!$B$8,'Расчет NPV'!$D$8)</f>
        <v/>
      </c>
      <c r="F3592" s="9">
        <f>_xlfn.BETA.INV(RAND(),'Расчет NPV'!$E$9,'Расчет NPV'!$F$9,'Расчет NPV'!$B$9,'Расчет NPV'!$D$9)</f>
        <v/>
      </c>
      <c r="G3592" s="9">
        <f>_xlfn.BETA.INV(RAND(),'Расчет NPV'!$E$10,'Расчет NPV'!$F$10,'Расчет NPV'!$B$10,'Расчет NPV'!$D$10)</f>
        <v/>
      </c>
      <c r="H3592" s="9">
        <f>((D3592*(1+E3592)^0*'Расчет NPV'!$C$14*(C3592-F3592)-G3592)-MAX((D3592*(1+E3592)^0*'Расчет NPV'!$C$14*(C3592-F3592)-G3592)-B3592/6,0)*'Расчет NPV'!$C$13)/(1+'Расчет NPV'!$C$12)^1</f>
        <v/>
      </c>
      <c r="I3592" s="9">
        <f>((D3592*(1+E3592)^1*(C3592-F3592)-G3592)-MAX((D3592*(1+E3592)^1*(C3592-F3592)-G3592)-B3592/6,0)*'Расчет NPV'!$C$13)/(1+'Расчет NPV'!$C$12)^2</f>
        <v/>
      </c>
      <c r="J3592" s="9">
        <f>((D3592*(1+E3592)^2*(C3592-F3592)-G3592)-MAX((D3592*(1+E3592)^2*(C3592-F3592)-G3592)-B3592/6,0)*'Расчет NPV'!$C$13)/(1+'Расчет NPV'!$C$12)^3</f>
        <v/>
      </c>
      <c r="K3592" s="9">
        <f>((D3592*(1+E3592)^3*(C3592-F3592)-G3592)-MAX((D3592*(1+E3592)^3*(C3592-F3592)-G3592)-B3592/6,0)*'Расчет NPV'!$C$13)/(1+'Расчет NPV'!$C$12)^4</f>
        <v/>
      </c>
      <c r="L3592" s="9">
        <f>((D3592*(1+E3592)^4*(C3592-F3592)-G3592)-MAX((D3592*(1+E3592)^4*(C3592-F3592)-G3592)-B3592/6,0)*'Расчет NPV'!$C$13)/(1+'Расчет NPV'!$C$12)^5</f>
        <v/>
      </c>
      <c r="M3592" s="9">
        <f>((D3592*(1+E3592)^5*(C3592-F3592)-G3592)-MAX((D3592*(1+E3592)^5*(C3592-F3592)-G3592)-B3592/6,0)*'Расчет NPV'!$C$13)/(1+'Расчет NPV'!$C$12)^6</f>
        <v/>
      </c>
      <c r="N3592" s="13">
        <f>SUM(H3592:M3592)-B3592</f>
        <v/>
      </c>
    </row>
    <row r="3593">
      <c r="A3593" t="n">
        <v>3589</v>
      </c>
      <c r="B3593" s="9">
        <f>_xlfn.BETA.INV(RAND(),'Расчет NPV'!$E$5,'Расчет NPV'!$F$5,'Расчет NPV'!$B$5,'Расчет NPV'!$D$5)</f>
        <v/>
      </c>
      <c r="C3593" s="9">
        <f>_xlfn.BETA.INV(RAND(),'Расчет NPV'!$E$6,'Расчет NPV'!$F$6,'Расчет NPV'!$B$6,'Расчет NPV'!$D$6)</f>
        <v/>
      </c>
      <c r="D3593" s="9">
        <f>_xlfn.BETA.INV(RAND(),'Расчет NPV'!$E$7,'Расчет NPV'!$F$7,'Расчет NPV'!$B$7,'Расчет NPV'!$D$7)</f>
        <v/>
      </c>
      <c r="E3593" s="5">
        <f>_xlfn.BETA.INV(RAND(),'Расчет NPV'!$E$8,'Расчет NPV'!$F$8,'Расчет NPV'!$B$8,'Расчет NPV'!$D$8)</f>
        <v/>
      </c>
      <c r="F3593" s="9">
        <f>_xlfn.BETA.INV(RAND(),'Расчет NPV'!$E$9,'Расчет NPV'!$F$9,'Расчет NPV'!$B$9,'Расчет NPV'!$D$9)</f>
        <v/>
      </c>
      <c r="G3593" s="9">
        <f>_xlfn.BETA.INV(RAND(),'Расчет NPV'!$E$10,'Расчет NPV'!$F$10,'Расчет NPV'!$B$10,'Расчет NPV'!$D$10)</f>
        <v/>
      </c>
      <c r="H3593" s="9">
        <f>((D3593*(1+E3593)^0*'Расчет NPV'!$C$14*(C3593-F3593)-G3593)-MAX((D3593*(1+E3593)^0*'Расчет NPV'!$C$14*(C3593-F3593)-G3593)-B3593/6,0)*'Расчет NPV'!$C$13)/(1+'Расчет NPV'!$C$12)^1</f>
        <v/>
      </c>
      <c r="I3593" s="9">
        <f>((D3593*(1+E3593)^1*(C3593-F3593)-G3593)-MAX((D3593*(1+E3593)^1*(C3593-F3593)-G3593)-B3593/6,0)*'Расчет NPV'!$C$13)/(1+'Расчет NPV'!$C$12)^2</f>
        <v/>
      </c>
      <c r="J3593" s="9">
        <f>((D3593*(1+E3593)^2*(C3593-F3593)-G3593)-MAX((D3593*(1+E3593)^2*(C3593-F3593)-G3593)-B3593/6,0)*'Расчет NPV'!$C$13)/(1+'Расчет NPV'!$C$12)^3</f>
        <v/>
      </c>
      <c r="K3593" s="9">
        <f>((D3593*(1+E3593)^3*(C3593-F3593)-G3593)-MAX((D3593*(1+E3593)^3*(C3593-F3593)-G3593)-B3593/6,0)*'Расчет NPV'!$C$13)/(1+'Расчет NPV'!$C$12)^4</f>
        <v/>
      </c>
      <c r="L3593" s="9">
        <f>((D3593*(1+E3593)^4*(C3593-F3593)-G3593)-MAX((D3593*(1+E3593)^4*(C3593-F3593)-G3593)-B3593/6,0)*'Расчет NPV'!$C$13)/(1+'Расчет NPV'!$C$12)^5</f>
        <v/>
      </c>
      <c r="M3593" s="9">
        <f>((D3593*(1+E3593)^5*(C3593-F3593)-G3593)-MAX((D3593*(1+E3593)^5*(C3593-F3593)-G3593)-B3593/6,0)*'Расчет NPV'!$C$13)/(1+'Расчет NPV'!$C$12)^6</f>
        <v/>
      </c>
      <c r="N3593" s="13">
        <f>SUM(H3593:M3593)-B3593</f>
        <v/>
      </c>
    </row>
    <row r="3594">
      <c r="A3594" t="n">
        <v>3590</v>
      </c>
      <c r="B3594" s="9">
        <f>_xlfn.BETA.INV(RAND(),'Расчет NPV'!$E$5,'Расчет NPV'!$F$5,'Расчет NPV'!$B$5,'Расчет NPV'!$D$5)</f>
        <v/>
      </c>
      <c r="C3594" s="9">
        <f>_xlfn.BETA.INV(RAND(),'Расчет NPV'!$E$6,'Расчет NPV'!$F$6,'Расчет NPV'!$B$6,'Расчет NPV'!$D$6)</f>
        <v/>
      </c>
      <c r="D3594" s="9">
        <f>_xlfn.BETA.INV(RAND(),'Расчет NPV'!$E$7,'Расчет NPV'!$F$7,'Расчет NPV'!$B$7,'Расчет NPV'!$D$7)</f>
        <v/>
      </c>
      <c r="E3594" s="5">
        <f>_xlfn.BETA.INV(RAND(),'Расчет NPV'!$E$8,'Расчет NPV'!$F$8,'Расчет NPV'!$B$8,'Расчет NPV'!$D$8)</f>
        <v/>
      </c>
      <c r="F3594" s="9">
        <f>_xlfn.BETA.INV(RAND(),'Расчет NPV'!$E$9,'Расчет NPV'!$F$9,'Расчет NPV'!$B$9,'Расчет NPV'!$D$9)</f>
        <v/>
      </c>
      <c r="G3594" s="9">
        <f>_xlfn.BETA.INV(RAND(),'Расчет NPV'!$E$10,'Расчет NPV'!$F$10,'Расчет NPV'!$B$10,'Расчет NPV'!$D$10)</f>
        <v/>
      </c>
      <c r="H3594" s="9">
        <f>((D3594*(1+E3594)^0*'Расчет NPV'!$C$14*(C3594-F3594)-G3594)-MAX((D3594*(1+E3594)^0*'Расчет NPV'!$C$14*(C3594-F3594)-G3594)-B3594/6,0)*'Расчет NPV'!$C$13)/(1+'Расчет NPV'!$C$12)^1</f>
        <v/>
      </c>
      <c r="I3594" s="9">
        <f>((D3594*(1+E3594)^1*(C3594-F3594)-G3594)-MAX((D3594*(1+E3594)^1*(C3594-F3594)-G3594)-B3594/6,0)*'Расчет NPV'!$C$13)/(1+'Расчет NPV'!$C$12)^2</f>
        <v/>
      </c>
      <c r="J3594" s="9">
        <f>((D3594*(1+E3594)^2*(C3594-F3594)-G3594)-MAX((D3594*(1+E3594)^2*(C3594-F3594)-G3594)-B3594/6,0)*'Расчет NPV'!$C$13)/(1+'Расчет NPV'!$C$12)^3</f>
        <v/>
      </c>
      <c r="K3594" s="9">
        <f>((D3594*(1+E3594)^3*(C3594-F3594)-G3594)-MAX((D3594*(1+E3594)^3*(C3594-F3594)-G3594)-B3594/6,0)*'Расчет NPV'!$C$13)/(1+'Расчет NPV'!$C$12)^4</f>
        <v/>
      </c>
      <c r="L3594" s="9">
        <f>((D3594*(1+E3594)^4*(C3594-F3594)-G3594)-MAX((D3594*(1+E3594)^4*(C3594-F3594)-G3594)-B3594/6,0)*'Расчет NPV'!$C$13)/(1+'Расчет NPV'!$C$12)^5</f>
        <v/>
      </c>
      <c r="M3594" s="9">
        <f>((D3594*(1+E3594)^5*(C3594-F3594)-G3594)-MAX((D3594*(1+E3594)^5*(C3594-F3594)-G3594)-B3594/6,0)*'Расчет NPV'!$C$13)/(1+'Расчет NPV'!$C$12)^6</f>
        <v/>
      </c>
      <c r="N3594" s="13">
        <f>SUM(H3594:M3594)-B3594</f>
        <v/>
      </c>
    </row>
    <row r="3595">
      <c r="A3595" t="n">
        <v>3591</v>
      </c>
      <c r="B3595" s="9">
        <f>_xlfn.BETA.INV(RAND(),'Расчет NPV'!$E$5,'Расчет NPV'!$F$5,'Расчет NPV'!$B$5,'Расчет NPV'!$D$5)</f>
        <v/>
      </c>
      <c r="C3595" s="9">
        <f>_xlfn.BETA.INV(RAND(),'Расчет NPV'!$E$6,'Расчет NPV'!$F$6,'Расчет NPV'!$B$6,'Расчет NPV'!$D$6)</f>
        <v/>
      </c>
      <c r="D3595" s="9">
        <f>_xlfn.BETA.INV(RAND(),'Расчет NPV'!$E$7,'Расчет NPV'!$F$7,'Расчет NPV'!$B$7,'Расчет NPV'!$D$7)</f>
        <v/>
      </c>
      <c r="E3595" s="5">
        <f>_xlfn.BETA.INV(RAND(),'Расчет NPV'!$E$8,'Расчет NPV'!$F$8,'Расчет NPV'!$B$8,'Расчет NPV'!$D$8)</f>
        <v/>
      </c>
      <c r="F3595" s="9">
        <f>_xlfn.BETA.INV(RAND(),'Расчет NPV'!$E$9,'Расчет NPV'!$F$9,'Расчет NPV'!$B$9,'Расчет NPV'!$D$9)</f>
        <v/>
      </c>
      <c r="G3595" s="9">
        <f>_xlfn.BETA.INV(RAND(),'Расчет NPV'!$E$10,'Расчет NPV'!$F$10,'Расчет NPV'!$B$10,'Расчет NPV'!$D$10)</f>
        <v/>
      </c>
      <c r="H3595" s="9">
        <f>((D3595*(1+E3595)^0*'Расчет NPV'!$C$14*(C3595-F3595)-G3595)-MAX((D3595*(1+E3595)^0*'Расчет NPV'!$C$14*(C3595-F3595)-G3595)-B3595/6,0)*'Расчет NPV'!$C$13)/(1+'Расчет NPV'!$C$12)^1</f>
        <v/>
      </c>
      <c r="I3595" s="9">
        <f>((D3595*(1+E3595)^1*(C3595-F3595)-G3595)-MAX((D3595*(1+E3595)^1*(C3595-F3595)-G3595)-B3595/6,0)*'Расчет NPV'!$C$13)/(1+'Расчет NPV'!$C$12)^2</f>
        <v/>
      </c>
      <c r="J3595" s="9">
        <f>((D3595*(1+E3595)^2*(C3595-F3595)-G3595)-MAX((D3595*(1+E3595)^2*(C3595-F3595)-G3595)-B3595/6,0)*'Расчет NPV'!$C$13)/(1+'Расчет NPV'!$C$12)^3</f>
        <v/>
      </c>
      <c r="K3595" s="9">
        <f>((D3595*(1+E3595)^3*(C3595-F3595)-G3595)-MAX((D3595*(1+E3595)^3*(C3595-F3595)-G3595)-B3595/6,0)*'Расчет NPV'!$C$13)/(1+'Расчет NPV'!$C$12)^4</f>
        <v/>
      </c>
      <c r="L3595" s="9">
        <f>((D3595*(1+E3595)^4*(C3595-F3595)-G3595)-MAX((D3595*(1+E3595)^4*(C3595-F3595)-G3595)-B3595/6,0)*'Расчет NPV'!$C$13)/(1+'Расчет NPV'!$C$12)^5</f>
        <v/>
      </c>
      <c r="M3595" s="9">
        <f>((D3595*(1+E3595)^5*(C3595-F3595)-G3595)-MAX((D3595*(1+E3595)^5*(C3595-F3595)-G3595)-B3595/6,0)*'Расчет NPV'!$C$13)/(1+'Расчет NPV'!$C$12)^6</f>
        <v/>
      </c>
      <c r="N3595" s="13">
        <f>SUM(H3595:M3595)-B3595</f>
        <v/>
      </c>
    </row>
    <row r="3596">
      <c r="A3596" t="n">
        <v>3592</v>
      </c>
      <c r="B3596" s="9">
        <f>_xlfn.BETA.INV(RAND(),'Расчет NPV'!$E$5,'Расчет NPV'!$F$5,'Расчет NPV'!$B$5,'Расчет NPV'!$D$5)</f>
        <v/>
      </c>
      <c r="C3596" s="9">
        <f>_xlfn.BETA.INV(RAND(),'Расчет NPV'!$E$6,'Расчет NPV'!$F$6,'Расчет NPV'!$B$6,'Расчет NPV'!$D$6)</f>
        <v/>
      </c>
      <c r="D3596" s="9">
        <f>_xlfn.BETA.INV(RAND(),'Расчет NPV'!$E$7,'Расчет NPV'!$F$7,'Расчет NPV'!$B$7,'Расчет NPV'!$D$7)</f>
        <v/>
      </c>
      <c r="E3596" s="5">
        <f>_xlfn.BETA.INV(RAND(),'Расчет NPV'!$E$8,'Расчет NPV'!$F$8,'Расчет NPV'!$B$8,'Расчет NPV'!$D$8)</f>
        <v/>
      </c>
      <c r="F3596" s="9">
        <f>_xlfn.BETA.INV(RAND(),'Расчет NPV'!$E$9,'Расчет NPV'!$F$9,'Расчет NPV'!$B$9,'Расчет NPV'!$D$9)</f>
        <v/>
      </c>
      <c r="G3596" s="9">
        <f>_xlfn.BETA.INV(RAND(),'Расчет NPV'!$E$10,'Расчет NPV'!$F$10,'Расчет NPV'!$B$10,'Расчет NPV'!$D$10)</f>
        <v/>
      </c>
      <c r="H3596" s="9">
        <f>((D3596*(1+E3596)^0*'Расчет NPV'!$C$14*(C3596-F3596)-G3596)-MAX((D3596*(1+E3596)^0*'Расчет NPV'!$C$14*(C3596-F3596)-G3596)-B3596/6,0)*'Расчет NPV'!$C$13)/(1+'Расчет NPV'!$C$12)^1</f>
        <v/>
      </c>
      <c r="I3596" s="9">
        <f>((D3596*(1+E3596)^1*(C3596-F3596)-G3596)-MAX((D3596*(1+E3596)^1*(C3596-F3596)-G3596)-B3596/6,0)*'Расчет NPV'!$C$13)/(1+'Расчет NPV'!$C$12)^2</f>
        <v/>
      </c>
      <c r="J3596" s="9">
        <f>((D3596*(1+E3596)^2*(C3596-F3596)-G3596)-MAX((D3596*(1+E3596)^2*(C3596-F3596)-G3596)-B3596/6,0)*'Расчет NPV'!$C$13)/(1+'Расчет NPV'!$C$12)^3</f>
        <v/>
      </c>
      <c r="K3596" s="9">
        <f>((D3596*(1+E3596)^3*(C3596-F3596)-G3596)-MAX((D3596*(1+E3596)^3*(C3596-F3596)-G3596)-B3596/6,0)*'Расчет NPV'!$C$13)/(1+'Расчет NPV'!$C$12)^4</f>
        <v/>
      </c>
      <c r="L3596" s="9">
        <f>((D3596*(1+E3596)^4*(C3596-F3596)-G3596)-MAX((D3596*(1+E3596)^4*(C3596-F3596)-G3596)-B3596/6,0)*'Расчет NPV'!$C$13)/(1+'Расчет NPV'!$C$12)^5</f>
        <v/>
      </c>
      <c r="M3596" s="9">
        <f>((D3596*(1+E3596)^5*(C3596-F3596)-G3596)-MAX((D3596*(1+E3596)^5*(C3596-F3596)-G3596)-B3596/6,0)*'Расчет NPV'!$C$13)/(1+'Расчет NPV'!$C$12)^6</f>
        <v/>
      </c>
      <c r="N3596" s="13">
        <f>SUM(H3596:M3596)-B3596</f>
        <v/>
      </c>
    </row>
    <row r="3597">
      <c r="A3597" t="n">
        <v>3593</v>
      </c>
      <c r="B3597" s="9">
        <f>_xlfn.BETA.INV(RAND(),'Расчет NPV'!$E$5,'Расчет NPV'!$F$5,'Расчет NPV'!$B$5,'Расчет NPV'!$D$5)</f>
        <v/>
      </c>
      <c r="C3597" s="9">
        <f>_xlfn.BETA.INV(RAND(),'Расчет NPV'!$E$6,'Расчет NPV'!$F$6,'Расчет NPV'!$B$6,'Расчет NPV'!$D$6)</f>
        <v/>
      </c>
      <c r="D3597" s="9">
        <f>_xlfn.BETA.INV(RAND(),'Расчет NPV'!$E$7,'Расчет NPV'!$F$7,'Расчет NPV'!$B$7,'Расчет NPV'!$D$7)</f>
        <v/>
      </c>
      <c r="E3597" s="5">
        <f>_xlfn.BETA.INV(RAND(),'Расчет NPV'!$E$8,'Расчет NPV'!$F$8,'Расчет NPV'!$B$8,'Расчет NPV'!$D$8)</f>
        <v/>
      </c>
      <c r="F3597" s="9">
        <f>_xlfn.BETA.INV(RAND(),'Расчет NPV'!$E$9,'Расчет NPV'!$F$9,'Расчет NPV'!$B$9,'Расчет NPV'!$D$9)</f>
        <v/>
      </c>
      <c r="G3597" s="9">
        <f>_xlfn.BETA.INV(RAND(),'Расчет NPV'!$E$10,'Расчет NPV'!$F$10,'Расчет NPV'!$B$10,'Расчет NPV'!$D$10)</f>
        <v/>
      </c>
      <c r="H3597" s="9">
        <f>((D3597*(1+E3597)^0*'Расчет NPV'!$C$14*(C3597-F3597)-G3597)-MAX((D3597*(1+E3597)^0*'Расчет NPV'!$C$14*(C3597-F3597)-G3597)-B3597/6,0)*'Расчет NPV'!$C$13)/(1+'Расчет NPV'!$C$12)^1</f>
        <v/>
      </c>
      <c r="I3597" s="9">
        <f>((D3597*(1+E3597)^1*(C3597-F3597)-G3597)-MAX((D3597*(1+E3597)^1*(C3597-F3597)-G3597)-B3597/6,0)*'Расчет NPV'!$C$13)/(1+'Расчет NPV'!$C$12)^2</f>
        <v/>
      </c>
      <c r="J3597" s="9">
        <f>((D3597*(1+E3597)^2*(C3597-F3597)-G3597)-MAX((D3597*(1+E3597)^2*(C3597-F3597)-G3597)-B3597/6,0)*'Расчет NPV'!$C$13)/(1+'Расчет NPV'!$C$12)^3</f>
        <v/>
      </c>
      <c r="K3597" s="9">
        <f>((D3597*(1+E3597)^3*(C3597-F3597)-G3597)-MAX((D3597*(1+E3597)^3*(C3597-F3597)-G3597)-B3597/6,0)*'Расчет NPV'!$C$13)/(1+'Расчет NPV'!$C$12)^4</f>
        <v/>
      </c>
      <c r="L3597" s="9">
        <f>((D3597*(1+E3597)^4*(C3597-F3597)-G3597)-MAX((D3597*(1+E3597)^4*(C3597-F3597)-G3597)-B3597/6,0)*'Расчет NPV'!$C$13)/(1+'Расчет NPV'!$C$12)^5</f>
        <v/>
      </c>
      <c r="M3597" s="9">
        <f>((D3597*(1+E3597)^5*(C3597-F3597)-G3597)-MAX((D3597*(1+E3597)^5*(C3597-F3597)-G3597)-B3597/6,0)*'Расчет NPV'!$C$13)/(1+'Расчет NPV'!$C$12)^6</f>
        <v/>
      </c>
      <c r="N3597" s="13">
        <f>SUM(H3597:M3597)-B3597</f>
        <v/>
      </c>
    </row>
    <row r="3598">
      <c r="A3598" t="n">
        <v>3594</v>
      </c>
      <c r="B3598" s="9">
        <f>_xlfn.BETA.INV(RAND(),'Расчет NPV'!$E$5,'Расчет NPV'!$F$5,'Расчет NPV'!$B$5,'Расчет NPV'!$D$5)</f>
        <v/>
      </c>
      <c r="C3598" s="9">
        <f>_xlfn.BETA.INV(RAND(),'Расчет NPV'!$E$6,'Расчет NPV'!$F$6,'Расчет NPV'!$B$6,'Расчет NPV'!$D$6)</f>
        <v/>
      </c>
      <c r="D3598" s="9">
        <f>_xlfn.BETA.INV(RAND(),'Расчет NPV'!$E$7,'Расчет NPV'!$F$7,'Расчет NPV'!$B$7,'Расчет NPV'!$D$7)</f>
        <v/>
      </c>
      <c r="E3598" s="5">
        <f>_xlfn.BETA.INV(RAND(),'Расчет NPV'!$E$8,'Расчет NPV'!$F$8,'Расчет NPV'!$B$8,'Расчет NPV'!$D$8)</f>
        <v/>
      </c>
      <c r="F3598" s="9">
        <f>_xlfn.BETA.INV(RAND(),'Расчет NPV'!$E$9,'Расчет NPV'!$F$9,'Расчет NPV'!$B$9,'Расчет NPV'!$D$9)</f>
        <v/>
      </c>
      <c r="G3598" s="9">
        <f>_xlfn.BETA.INV(RAND(),'Расчет NPV'!$E$10,'Расчет NPV'!$F$10,'Расчет NPV'!$B$10,'Расчет NPV'!$D$10)</f>
        <v/>
      </c>
      <c r="H3598" s="9">
        <f>((D3598*(1+E3598)^0*'Расчет NPV'!$C$14*(C3598-F3598)-G3598)-MAX((D3598*(1+E3598)^0*'Расчет NPV'!$C$14*(C3598-F3598)-G3598)-B3598/6,0)*'Расчет NPV'!$C$13)/(1+'Расчет NPV'!$C$12)^1</f>
        <v/>
      </c>
      <c r="I3598" s="9">
        <f>((D3598*(1+E3598)^1*(C3598-F3598)-G3598)-MAX((D3598*(1+E3598)^1*(C3598-F3598)-G3598)-B3598/6,0)*'Расчет NPV'!$C$13)/(1+'Расчет NPV'!$C$12)^2</f>
        <v/>
      </c>
      <c r="J3598" s="9">
        <f>((D3598*(1+E3598)^2*(C3598-F3598)-G3598)-MAX((D3598*(1+E3598)^2*(C3598-F3598)-G3598)-B3598/6,0)*'Расчет NPV'!$C$13)/(1+'Расчет NPV'!$C$12)^3</f>
        <v/>
      </c>
      <c r="K3598" s="9">
        <f>((D3598*(1+E3598)^3*(C3598-F3598)-G3598)-MAX((D3598*(1+E3598)^3*(C3598-F3598)-G3598)-B3598/6,0)*'Расчет NPV'!$C$13)/(1+'Расчет NPV'!$C$12)^4</f>
        <v/>
      </c>
      <c r="L3598" s="9">
        <f>((D3598*(1+E3598)^4*(C3598-F3598)-G3598)-MAX((D3598*(1+E3598)^4*(C3598-F3598)-G3598)-B3598/6,0)*'Расчет NPV'!$C$13)/(1+'Расчет NPV'!$C$12)^5</f>
        <v/>
      </c>
      <c r="M3598" s="9">
        <f>((D3598*(1+E3598)^5*(C3598-F3598)-G3598)-MAX((D3598*(1+E3598)^5*(C3598-F3598)-G3598)-B3598/6,0)*'Расчет NPV'!$C$13)/(1+'Расчет NPV'!$C$12)^6</f>
        <v/>
      </c>
      <c r="N3598" s="13">
        <f>SUM(H3598:M3598)-B3598</f>
        <v/>
      </c>
    </row>
    <row r="3599">
      <c r="A3599" t="n">
        <v>3595</v>
      </c>
      <c r="B3599" s="9">
        <f>_xlfn.BETA.INV(RAND(),'Расчет NPV'!$E$5,'Расчет NPV'!$F$5,'Расчет NPV'!$B$5,'Расчет NPV'!$D$5)</f>
        <v/>
      </c>
      <c r="C3599" s="9">
        <f>_xlfn.BETA.INV(RAND(),'Расчет NPV'!$E$6,'Расчет NPV'!$F$6,'Расчет NPV'!$B$6,'Расчет NPV'!$D$6)</f>
        <v/>
      </c>
      <c r="D3599" s="9">
        <f>_xlfn.BETA.INV(RAND(),'Расчет NPV'!$E$7,'Расчет NPV'!$F$7,'Расчет NPV'!$B$7,'Расчет NPV'!$D$7)</f>
        <v/>
      </c>
      <c r="E3599" s="5">
        <f>_xlfn.BETA.INV(RAND(),'Расчет NPV'!$E$8,'Расчет NPV'!$F$8,'Расчет NPV'!$B$8,'Расчет NPV'!$D$8)</f>
        <v/>
      </c>
      <c r="F3599" s="9">
        <f>_xlfn.BETA.INV(RAND(),'Расчет NPV'!$E$9,'Расчет NPV'!$F$9,'Расчет NPV'!$B$9,'Расчет NPV'!$D$9)</f>
        <v/>
      </c>
      <c r="G3599" s="9">
        <f>_xlfn.BETA.INV(RAND(),'Расчет NPV'!$E$10,'Расчет NPV'!$F$10,'Расчет NPV'!$B$10,'Расчет NPV'!$D$10)</f>
        <v/>
      </c>
      <c r="H3599" s="9">
        <f>((D3599*(1+E3599)^0*'Расчет NPV'!$C$14*(C3599-F3599)-G3599)-MAX((D3599*(1+E3599)^0*'Расчет NPV'!$C$14*(C3599-F3599)-G3599)-B3599/6,0)*'Расчет NPV'!$C$13)/(1+'Расчет NPV'!$C$12)^1</f>
        <v/>
      </c>
      <c r="I3599" s="9">
        <f>((D3599*(1+E3599)^1*(C3599-F3599)-G3599)-MAX((D3599*(1+E3599)^1*(C3599-F3599)-G3599)-B3599/6,0)*'Расчет NPV'!$C$13)/(1+'Расчет NPV'!$C$12)^2</f>
        <v/>
      </c>
      <c r="J3599" s="9">
        <f>((D3599*(1+E3599)^2*(C3599-F3599)-G3599)-MAX((D3599*(1+E3599)^2*(C3599-F3599)-G3599)-B3599/6,0)*'Расчет NPV'!$C$13)/(1+'Расчет NPV'!$C$12)^3</f>
        <v/>
      </c>
      <c r="K3599" s="9">
        <f>((D3599*(1+E3599)^3*(C3599-F3599)-G3599)-MAX((D3599*(1+E3599)^3*(C3599-F3599)-G3599)-B3599/6,0)*'Расчет NPV'!$C$13)/(1+'Расчет NPV'!$C$12)^4</f>
        <v/>
      </c>
      <c r="L3599" s="9">
        <f>((D3599*(1+E3599)^4*(C3599-F3599)-G3599)-MAX((D3599*(1+E3599)^4*(C3599-F3599)-G3599)-B3599/6,0)*'Расчет NPV'!$C$13)/(1+'Расчет NPV'!$C$12)^5</f>
        <v/>
      </c>
      <c r="M3599" s="9">
        <f>((D3599*(1+E3599)^5*(C3599-F3599)-G3599)-MAX((D3599*(1+E3599)^5*(C3599-F3599)-G3599)-B3599/6,0)*'Расчет NPV'!$C$13)/(1+'Расчет NPV'!$C$12)^6</f>
        <v/>
      </c>
      <c r="N3599" s="13">
        <f>SUM(H3599:M3599)-B3599</f>
        <v/>
      </c>
    </row>
    <row r="3600">
      <c r="A3600" t="n">
        <v>3596</v>
      </c>
      <c r="B3600" s="9">
        <f>_xlfn.BETA.INV(RAND(),'Расчет NPV'!$E$5,'Расчет NPV'!$F$5,'Расчет NPV'!$B$5,'Расчет NPV'!$D$5)</f>
        <v/>
      </c>
      <c r="C3600" s="9">
        <f>_xlfn.BETA.INV(RAND(),'Расчет NPV'!$E$6,'Расчет NPV'!$F$6,'Расчет NPV'!$B$6,'Расчет NPV'!$D$6)</f>
        <v/>
      </c>
      <c r="D3600" s="9">
        <f>_xlfn.BETA.INV(RAND(),'Расчет NPV'!$E$7,'Расчет NPV'!$F$7,'Расчет NPV'!$B$7,'Расчет NPV'!$D$7)</f>
        <v/>
      </c>
      <c r="E3600" s="5">
        <f>_xlfn.BETA.INV(RAND(),'Расчет NPV'!$E$8,'Расчет NPV'!$F$8,'Расчет NPV'!$B$8,'Расчет NPV'!$D$8)</f>
        <v/>
      </c>
      <c r="F3600" s="9">
        <f>_xlfn.BETA.INV(RAND(),'Расчет NPV'!$E$9,'Расчет NPV'!$F$9,'Расчет NPV'!$B$9,'Расчет NPV'!$D$9)</f>
        <v/>
      </c>
      <c r="G3600" s="9">
        <f>_xlfn.BETA.INV(RAND(),'Расчет NPV'!$E$10,'Расчет NPV'!$F$10,'Расчет NPV'!$B$10,'Расчет NPV'!$D$10)</f>
        <v/>
      </c>
      <c r="H3600" s="9">
        <f>((D3600*(1+E3600)^0*'Расчет NPV'!$C$14*(C3600-F3600)-G3600)-MAX((D3600*(1+E3600)^0*'Расчет NPV'!$C$14*(C3600-F3600)-G3600)-B3600/6,0)*'Расчет NPV'!$C$13)/(1+'Расчет NPV'!$C$12)^1</f>
        <v/>
      </c>
      <c r="I3600" s="9">
        <f>((D3600*(1+E3600)^1*(C3600-F3600)-G3600)-MAX((D3600*(1+E3600)^1*(C3600-F3600)-G3600)-B3600/6,0)*'Расчет NPV'!$C$13)/(1+'Расчет NPV'!$C$12)^2</f>
        <v/>
      </c>
      <c r="J3600" s="9">
        <f>((D3600*(1+E3600)^2*(C3600-F3600)-G3600)-MAX((D3600*(1+E3600)^2*(C3600-F3600)-G3600)-B3600/6,0)*'Расчет NPV'!$C$13)/(1+'Расчет NPV'!$C$12)^3</f>
        <v/>
      </c>
      <c r="K3600" s="9">
        <f>((D3600*(1+E3600)^3*(C3600-F3600)-G3600)-MAX((D3600*(1+E3600)^3*(C3600-F3600)-G3600)-B3600/6,0)*'Расчет NPV'!$C$13)/(1+'Расчет NPV'!$C$12)^4</f>
        <v/>
      </c>
      <c r="L3600" s="9">
        <f>((D3600*(1+E3600)^4*(C3600-F3600)-G3600)-MAX((D3600*(1+E3600)^4*(C3600-F3600)-G3600)-B3600/6,0)*'Расчет NPV'!$C$13)/(1+'Расчет NPV'!$C$12)^5</f>
        <v/>
      </c>
      <c r="M3600" s="9">
        <f>((D3600*(1+E3600)^5*(C3600-F3600)-G3600)-MAX((D3600*(1+E3600)^5*(C3600-F3600)-G3600)-B3600/6,0)*'Расчет NPV'!$C$13)/(1+'Расчет NPV'!$C$12)^6</f>
        <v/>
      </c>
      <c r="N3600" s="13">
        <f>SUM(H3600:M3600)-B3600</f>
        <v/>
      </c>
    </row>
    <row r="3601">
      <c r="A3601" t="n">
        <v>3597</v>
      </c>
      <c r="B3601" s="9">
        <f>_xlfn.BETA.INV(RAND(),'Расчет NPV'!$E$5,'Расчет NPV'!$F$5,'Расчет NPV'!$B$5,'Расчет NPV'!$D$5)</f>
        <v/>
      </c>
      <c r="C3601" s="9">
        <f>_xlfn.BETA.INV(RAND(),'Расчет NPV'!$E$6,'Расчет NPV'!$F$6,'Расчет NPV'!$B$6,'Расчет NPV'!$D$6)</f>
        <v/>
      </c>
      <c r="D3601" s="9">
        <f>_xlfn.BETA.INV(RAND(),'Расчет NPV'!$E$7,'Расчет NPV'!$F$7,'Расчет NPV'!$B$7,'Расчет NPV'!$D$7)</f>
        <v/>
      </c>
      <c r="E3601" s="5">
        <f>_xlfn.BETA.INV(RAND(),'Расчет NPV'!$E$8,'Расчет NPV'!$F$8,'Расчет NPV'!$B$8,'Расчет NPV'!$D$8)</f>
        <v/>
      </c>
      <c r="F3601" s="9">
        <f>_xlfn.BETA.INV(RAND(),'Расчет NPV'!$E$9,'Расчет NPV'!$F$9,'Расчет NPV'!$B$9,'Расчет NPV'!$D$9)</f>
        <v/>
      </c>
      <c r="G3601" s="9">
        <f>_xlfn.BETA.INV(RAND(),'Расчет NPV'!$E$10,'Расчет NPV'!$F$10,'Расчет NPV'!$B$10,'Расчет NPV'!$D$10)</f>
        <v/>
      </c>
      <c r="H3601" s="9">
        <f>((D3601*(1+E3601)^0*'Расчет NPV'!$C$14*(C3601-F3601)-G3601)-MAX((D3601*(1+E3601)^0*'Расчет NPV'!$C$14*(C3601-F3601)-G3601)-B3601/6,0)*'Расчет NPV'!$C$13)/(1+'Расчет NPV'!$C$12)^1</f>
        <v/>
      </c>
      <c r="I3601" s="9">
        <f>((D3601*(1+E3601)^1*(C3601-F3601)-G3601)-MAX((D3601*(1+E3601)^1*(C3601-F3601)-G3601)-B3601/6,0)*'Расчет NPV'!$C$13)/(1+'Расчет NPV'!$C$12)^2</f>
        <v/>
      </c>
      <c r="J3601" s="9">
        <f>((D3601*(1+E3601)^2*(C3601-F3601)-G3601)-MAX((D3601*(1+E3601)^2*(C3601-F3601)-G3601)-B3601/6,0)*'Расчет NPV'!$C$13)/(1+'Расчет NPV'!$C$12)^3</f>
        <v/>
      </c>
      <c r="K3601" s="9">
        <f>((D3601*(1+E3601)^3*(C3601-F3601)-G3601)-MAX((D3601*(1+E3601)^3*(C3601-F3601)-G3601)-B3601/6,0)*'Расчет NPV'!$C$13)/(1+'Расчет NPV'!$C$12)^4</f>
        <v/>
      </c>
      <c r="L3601" s="9">
        <f>((D3601*(1+E3601)^4*(C3601-F3601)-G3601)-MAX((D3601*(1+E3601)^4*(C3601-F3601)-G3601)-B3601/6,0)*'Расчет NPV'!$C$13)/(1+'Расчет NPV'!$C$12)^5</f>
        <v/>
      </c>
      <c r="M3601" s="9">
        <f>((D3601*(1+E3601)^5*(C3601-F3601)-G3601)-MAX((D3601*(1+E3601)^5*(C3601-F3601)-G3601)-B3601/6,0)*'Расчет NPV'!$C$13)/(1+'Расчет NPV'!$C$12)^6</f>
        <v/>
      </c>
      <c r="N3601" s="13">
        <f>SUM(H3601:M3601)-B3601</f>
        <v/>
      </c>
    </row>
    <row r="3602">
      <c r="A3602" t="n">
        <v>3598</v>
      </c>
      <c r="B3602" s="9">
        <f>_xlfn.BETA.INV(RAND(),'Расчет NPV'!$E$5,'Расчет NPV'!$F$5,'Расчет NPV'!$B$5,'Расчет NPV'!$D$5)</f>
        <v/>
      </c>
      <c r="C3602" s="9">
        <f>_xlfn.BETA.INV(RAND(),'Расчет NPV'!$E$6,'Расчет NPV'!$F$6,'Расчет NPV'!$B$6,'Расчет NPV'!$D$6)</f>
        <v/>
      </c>
      <c r="D3602" s="9">
        <f>_xlfn.BETA.INV(RAND(),'Расчет NPV'!$E$7,'Расчет NPV'!$F$7,'Расчет NPV'!$B$7,'Расчет NPV'!$D$7)</f>
        <v/>
      </c>
      <c r="E3602" s="5">
        <f>_xlfn.BETA.INV(RAND(),'Расчет NPV'!$E$8,'Расчет NPV'!$F$8,'Расчет NPV'!$B$8,'Расчет NPV'!$D$8)</f>
        <v/>
      </c>
      <c r="F3602" s="9">
        <f>_xlfn.BETA.INV(RAND(),'Расчет NPV'!$E$9,'Расчет NPV'!$F$9,'Расчет NPV'!$B$9,'Расчет NPV'!$D$9)</f>
        <v/>
      </c>
      <c r="G3602" s="9">
        <f>_xlfn.BETA.INV(RAND(),'Расчет NPV'!$E$10,'Расчет NPV'!$F$10,'Расчет NPV'!$B$10,'Расчет NPV'!$D$10)</f>
        <v/>
      </c>
      <c r="H3602" s="9">
        <f>((D3602*(1+E3602)^0*'Расчет NPV'!$C$14*(C3602-F3602)-G3602)-MAX((D3602*(1+E3602)^0*'Расчет NPV'!$C$14*(C3602-F3602)-G3602)-B3602/6,0)*'Расчет NPV'!$C$13)/(1+'Расчет NPV'!$C$12)^1</f>
        <v/>
      </c>
      <c r="I3602" s="9">
        <f>((D3602*(1+E3602)^1*(C3602-F3602)-G3602)-MAX((D3602*(1+E3602)^1*(C3602-F3602)-G3602)-B3602/6,0)*'Расчет NPV'!$C$13)/(1+'Расчет NPV'!$C$12)^2</f>
        <v/>
      </c>
      <c r="J3602" s="9">
        <f>((D3602*(1+E3602)^2*(C3602-F3602)-G3602)-MAX((D3602*(1+E3602)^2*(C3602-F3602)-G3602)-B3602/6,0)*'Расчет NPV'!$C$13)/(1+'Расчет NPV'!$C$12)^3</f>
        <v/>
      </c>
      <c r="K3602" s="9">
        <f>((D3602*(1+E3602)^3*(C3602-F3602)-G3602)-MAX((D3602*(1+E3602)^3*(C3602-F3602)-G3602)-B3602/6,0)*'Расчет NPV'!$C$13)/(1+'Расчет NPV'!$C$12)^4</f>
        <v/>
      </c>
      <c r="L3602" s="9">
        <f>((D3602*(1+E3602)^4*(C3602-F3602)-G3602)-MAX((D3602*(1+E3602)^4*(C3602-F3602)-G3602)-B3602/6,0)*'Расчет NPV'!$C$13)/(1+'Расчет NPV'!$C$12)^5</f>
        <v/>
      </c>
      <c r="M3602" s="9">
        <f>((D3602*(1+E3602)^5*(C3602-F3602)-G3602)-MAX((D3602*(1+E3602)^5*(C3602-F3602)-G3602)-B3602/6,0)*'Расчет NPV'!$C$13)/(1+'Расчет NPV'!$C$12)^6</f>
        <v/>
      </c>
      <c r="N3602" s="13">
        <f>SUM(H3602:M3602)-B3602</f>
        <v/>
      </c>
    </row>
    <row r="3603">
      <c r="A3603" t="n">
        <v>3599</v>
      </c>
      <c r="B3603" s="9">
        <f>_xlfn.BETA.INV(RAND(),'Расчет NPV'!$E$5,'Расчет NPV'!$F$5,'Расчет NPV'!$B$5,'Расчет NPV'!$D$5)</f>
        <v/>
      </c>
      <c r="C3603" s="9">
        <f>_xlfn.BETA.INV(RAND(),'Расчет NPV'!$E$6,'Расчет NPV'!$F$6,'Расчет NPV'!$B$6,'Расчет NPV'!$D$6)</f>
        <v/>
      </c>
      <c r="D3603" s="9">
        <f>_xlfn.BETA.INV(RAND(),'Расчет NPV'!$E$7,'Расчет NPV'!$F$7,'Расчет NPV'!$B$7,'Расчет NPV'!$D$7)</f>
        <v/>
      </c>
      <c r="E3603" s="5">
        <f>_xlfn.BETA.INV(RAND(),'Расчет NPV'!$E$8,'Расчет NPV'!$F$8,'Расчет NPV'!$B$8,'Расчет NPV'!$D$8)</f>
        <v/>
      </c>
      <c r="F3603" s="9">
        <f>_xlfn.BETA.INV(RAND(),'Расчет NPV'!$E$9,'Расчет NPV'!$F$9,'Расчет NPV'!$B$9,'Расчет NPV'!$D$9)</f>
        <v/>
      </c>
      <c r="G3603" s="9">
        <f>_xlfn.BETA.INV(RAND(),'Расчет NPV'!$E$10,'Расчет NPV'!$F$10,'Расчет NPV'!$B$10,'Расчет NPV'!$D$10)</f>
        <v/>
      </c>
      <c r="H3603" s="9">
        <f>((D3603*(1+E3603)^0*'Расчет NPV'!$C$14*(C3603-F3603)-G3603)-MAX((D3603*(1+E3603)^0*'Расчет NPV'!$C$14*(C3603-F3603)-G3603)-B3603/6,0)*'Расчет NPV'!$C$13)/(1+'Расчет NPV'!$C$12)^1</f>
        <v/>
      </c>
      <c r="I3603" s="9">
        <f>((D3603*(1+E3603)^1*(C3603-F3603)-G3603)-MAX((D3603*(1+E3603)^1*(C3603-F3603)-G3603)-B3603/6,0)*'Расчет NPV'!$C$13)/(1+'Расчет NPV'!$C$12)^2</f>
        <v/>
      </c>
      <c r="J3603" s="9">
        <f>((D3603*(1+E3603)^2*(C3603-F3603)-G3603)-MAX((D3603*(1+E3603)^2*(C3603-F3603)-G3603)-B3603/6,0)*'Расчет NPV'!$C$13)/(1+'Расчет NPV'!$C$12)^3</f>
        <v/>
      </c>
      <c r="K3603" s="9">
        <f>((D3603*(1+E3603)^3*(C3603-F3603)-G3603)-MAX((D3603*(1+E3603)^3*(C3603-F3603)-G3603)-B3603/6,0)*'Расчет NPV'!$C$13)/(1+'Расчет NPV'!$C$12)^4</f>
        <v/>
      </c>
      <c r="L3603" s="9">
        <f>((D3603*(1+E3603)^4*(C3603-F3603)-G3603)-MAX((D3603*(1+E3603)^4*(C3603-F3603)-G3603)-B3603/6,0)*'Расчет NPV'!$C$13)/(1+'Расчет NPV'!$C$12)^5</f>
        <v/>
      </c>
      <c r="M3603" s="9">
        <f>((D3603*(1+E3603)^5*(C3603-F3603)-G3603)-MAX((D3603*(1+E3603)^5*(C3603-F3603)-G3603)-B3603/6,0)*'Расчет NPV'!$C$13)/(1+'Расчет NPV'!$C$12)^6</f>
        <v/>
      </c>
      <c r="N3603" s="13">
        <f>SUM(H3603:M3603)-B3603</f>
        <v/>
      </c>
    </row>
    <row r="3604">
      <c r="A3604" t="n">
        <v>3600</v>
      </c>
      <c r="B3604" s="9">
        <f>_xlfn.BETA.INV(RAND(),'Расчет NPV'!$E$5,'Расчет NPV'!$F$5,'Расчет NPV'!$B$5,'Расчет NPV'!$D$5)</f>
        <v/>
      </c>
      <c r="C3604" s="9">
        <f>_xlfn.BETA.INV(RAND(),'Расчет NPV'!$E$6,'Расчет NPV'!$F$6,'Расчет NPV'!$B$6,'Расчет NPV'!$D$6)</f>
        <v/>
      </c>
      <c r="D3604" s="9">
        <f>_xlfn.BETA.INV(RAND(),'Расчет NPV'!$E$7,'Расчет NPV'!$F$7,'Расчет NPV'!$B$7,'Расчет NPV'!$D$7)</f>
        <v/>
      </c>
      <c r="E3604" s="5">
        <f>_xlfn.BETA.INV(RAND(),'Расчет NPV'!$E$8,'Расчет NPV'!$F$8,'Расчет NPV'!$B$8,'Расчет NPV'!$D$8)</f>
        <v/>
      </c>
      <c r="F3604" s="9">
        <f>_xlfn.BETA.INV(RAND(),'Расчет NPV'!$E$9,'Расчет NPV'!$F$9,'Расчет NPV'!$B$9,'Расчет NPV'!$D$9)</f>
        <v/>
      </c>
      <c r="G3604" s="9">
        <f>_xlfn.BETA.INV(RAND(),'Расчет NPV'!$E$10,'Расчет NPV'!$F$10,'Расчет NPV'!$B$10,'Расчет NPV'!$D$10)</f>
        <v/>
      </c>
      <c r="H3604" s="9">
        <f>((D3604*(1+E3604)^0*'Расчет NPV'!$C$14*(C3604-F3604)-G3604)-MAX((D3604*(1+E3604)^0*'Расчет NPV'!$C$14*(C3604-F3604)-G3604)-B3604/6,0)*'Расчет NPV'!$C$13)/(1+'Расчет NPV'!$C$12)^1</f>
        <v/>
      </c>
      <c r="I3604" s="9">
        <f>((D3604*(1+E3604)^1*(C3604-F3604)-G3604)-MAX((D3604*(1+E3604)^1*(C3604-F3604)-G3604)-B3604/6,0)*'Расчет NPV'!$C$13)/(1+'Расчет NPV'!$C$12)^2</f>
        <v/>
      </c>
      <c r="J3604" s="9">
        <f>((D3604*(1+E3604)^2*(C3604-F3604)-G3604)-MAX((D3604*(1+E3604)^2*(C3604-F3604)-G3604)-B3604/6,0)*'Расчет NPV'!$C$13)/(1+'Расчет NPV'!$C$12)^3</f>
        <v/>
      </c>
      <c r="K3604" s="9">
        <f>((D3604*(1+E3604)^3*(C3604-F3604)-G3604)-MAX((D3604*(1+E3604)^3*(C3604-F3604)-G3604)-B3604/6,0)*'Расчет NPV'!$C$13)/(1+'Расчет NPV'!$C$12)^4</f>
        <v/>
      </c>
      <c r="L3604" s="9">
        <f>((D3604*(1+E3604)^4*(C3604-F3604)-G3604)-MAX((D3604*(1+E3604)^4*(C3604-F3604)-G3604)-B3604/6,0)*'Расчет NPV'!$C$13)/(1+'Расчет NPV'!$C$12)^5</f>
        <v/>
      </c>
      <c r="M3604" s="9">
        <f>((D3604*(1+E3604)^5*(C3604-F3604)-G3604)-MAX((D3604*(1+E3604)^5*(C3604-F3604)-G3604)-B3604/6,0)*'Расчет NPV'!$C$13)/(1+'Расчет NPV'!$C$12)^6</f>
        <v/>
      </c>
      <c r="N3604" s="13">
        <f>SUM(H3604:M3604)-B3604</f>
        <v/>
      </c>
    </row>
    <row r="3605">
      <c r="A3605" t="n">
        <v>3601</v>
      </c>
      <c r="B3605" s="9">
        <f>_xlfn.BETA.INV(RAND(),'Расчет NPV'!$E$5,'Расчет NPV'!$F$5,'Расчет NPV'!$B$5,'Расчет NPV'!$D$5)</f>
        <v/>
      </c>
      <c r="C3605" s="9">
        <f>_xlfn.BETA.INV(RAND(),'Расчет NPV'!$E$6,'Расчет NPV'!$F$6,'Расчет NPV'!$B$6,'Расчет NPV'!$D$6)</f>
        <v/>
      </c>
      <c r="D3605" s="9">
        <f>_xlfn.BETA.INV(RAND(),'Расчет NPV'!$E$7,'Расчет NPV'!$F$7,'Расчет NPV'!$B$7,'Расчет NPV'!$D$7)</f>
        <v/>
      </c>
      <c r="E3605" s="5">
        <f>_xlfn.BETA.INV(RAND(),'Расчет NPV'!$E$8,'Расчет NPV'!$F$8,'Расчет NPV'!$B$8,'Расчет NPV'!$D$8)</f>
        <v/>
      </c>
      <c r="F3605" s="9">
        <f>_xlfn.BETA.INV(RAND(),'Расчет NPV'!$E$9,'Расчет NPV'!$F$9,'Расчет NPV'!$B$9,'Расчет NPV'!$D$9)</f>
        <v/>
      </c>
      <c r="G3605" s="9">
        <f>_xlfn.BETA.INV(RAND(),'Расчет NPV'!$E$10,'Расчет NPV'!$F$10,'Расчет NPV'!$B$10,'Расчет NPV'!$D$10)</f>
        <v/>
      </c>
      <c r="H3605" s="9">
        <f>((D3605*(1+E3605)^0*'Расчет NPV'!$C$14*(C3605-F3605)-G3605)-MAX((D3605*(1+E3605)^0*'Расчет NPV'!$C$14*(C3605-F3605)-G3605)-B3605/6,0)*'Расчет NPV'!$C$13)/(1+'Расчет NPV'!$C$12)^1</f>
        <v/>
      </c>
      <c r="I3605" s="9">
        <f>((D3605*(1+E3605)^1*(C3605-F3605)-G3605)-MAX((D3605*(1+E3605)^1*(C3605-F3605)-G3605)-B3605/6,0)*'Расчет NPV'!$C$13)/(1+'Расчет NPV'!$C$12)^2</f>
        <v/>
      </c>
      <c r="J3605" s="9">
        <f>((D3605*(1+E3605)^2*(C3605-F3605)-G3605)-MAX((D3605*(1+E3605)^2*(C3605-F3605)-G3605)-B3605/6,0)*'Расчет NPV'!$C$13)/(1+'Расчет NPV'!$C$12)^3</f>
        <v/>
      </c>
      <c r="K3605" s="9">
        <f>((D3605*(1+E3605)^3*(C3605-F3605)-G3605)-MAX((D3605*(1+E3605)^3*(C3605-F3605)-G3605)-B3605/6,0)*'Расчет NPV'!$C$13)/(1+'Расчет NPV'!$C$12)^4</f>
        <v/>
      </c>
      <c r="L3605" s="9">
        <f>((D3605*(1+E3605)^4*(C3605-F3605)-G3605)-MAX((D3605*(1+E3605)^4*(C3605-F3605)-G3605)-B3605/6,0)*'Расчет NPV'!$C$13)/(1+'Расчет NPV'!$C$12)^5</f>
        <v/>
      </c>
      <c r="M3605" s="9">
        <f>((D3605*(1+E3605)^5*(C3605-F3605)-G3605)-MAX((D3605*(1+E3605)^5*(C3605-F3605)-G3605)-B3605/6,0)*'Расчет NPV'!$C$13)/(1+'Расчет NPV'!$C$12)^6</f>
        <v/>
      </c>
      <c r="N3605" s="13">
        <f>SUM(H3605:M3605)-B3605</f>
        <v/>
      </c>
    </row>
    <row r="3606">
      <c r="A3606" t="n">
        <v>3602</v>
      </c>
      <c r="B3606" s="9">
        <f>_xlfn.BETA.INV(RAND(),'Расчет NPV'!$E$5,'Расчет NPV'!$F$5,'Расчет NPV'!$B$5,'Расчет NPV'!$D$5)</f>
        <v/>
      </c>
      <c r="C3606" s="9">
        <f>_xlfn.BETA.INV(RAND(),'Расчет NPV'!$E$6,'Расчет NPV'!$F$6,'Расчет NPV'!$B$6,'Расчет NPV'!$D$6)</f>
        <v/>
      </c>
      <c r="D3606" s="9">
        <f>_xlfn.BETA.INV(RAND(),'Расчет NPV'!$E$7,'Расчет NPV'!$F$7,'Расчет NPV'!$B$7,'Расчет NPV'!$D$7)</f>
        <v/>
      </c>
      <c r="E3606" s="5">
        <f>_xlfn.BETA.INV(RAND(),'Расчет NPV'!$E$8,'Расчет NPV'!$F$8,'Расчет NPV'!$B$8,'Расчет NPV'!$D$8)</f>
        <v/>
      </c>
      <c r="F3606" s="9">
        <f>_xlfn.BETA.INV(RAND(),'Расчет NPV'!$E$9,'Расчет NPV'!$F$9,'Расчет NPV'!$B$9,'Расчет NPV'!$D$9)</f>
        <v/>
      </c>
      <c r="G3606" s="9">
        <f>_xlfn.BETA.INV(RAND(),'Расчет NPV'!$E$10,'Расчет NPV'!$F$10,'Расчет NPV'!$B$10,'Расчет NPV'!$D$10)</f>
        <v/>
      </c>
      <c r="H3606" s="9">
        <f>((D3606*(1+E3606)^0*'Расчет NPV'!$C$14*(C3606-F3606)-G3606)-MAX((D3606*(1+E3606)^0*'Расчет NPV'!$C$14*(C3606-F3606)-G3606)-B3606/6,0)*'Расчет NPV'!$C$13)/(1+'Расчет NPV'!$C$12)^1</f>
        <v/>
      </c>
      <c r="I3606" s="9">
        <f>((D3606*(1+E3606)^1*(C3606-F3606)-G3606)-MAX((D3606*(1+E3606)^1*(C3606-F3606)-G3606)-B3606/6,0)*'Расчет NPV'!$C$13)/(1+'Расчет NPV'!$C$12)^2</f>
        <v/>
      </c>
      <c r="J3606" s="9">
        <f>((D3606*(1+E3606)^2*(C3606-F3606)-G3606)-MAX((D3606*(1+E3606)^2*(C3606-F3606)-G3606)-B3606/6,0)*'Расчет NPV'!$C$13)/(1+'Расчет NPV'!$C$12)^3</f>
        <v/>
      </c>
      <c r="K3606" s="9">
        <f>((D3606*(1+E3606)^3*(C3606-F3606)-G3606)-MAX((D3606*(1+E3606)^3*(C3606-F3606)-G3606)-B3606/6,0)*'Расчет NPV'!$C$13)/(1+'Расчет NPV'!$C$12)^4</f>
        <v/>
      </c>
      <c r="L3606" s="9">
        <f>((D3606*(1+E3606)^4*(C3606-F3606)-G3606)-MAX((D3606*(1+E3606)^4*(C3606-F3606)-G3606)-B3606/6,0)*'Расчет NPV'!$C$13)/(1+'Расчет NPV'!$C$12)^5</f>
        <v/>
      </c>
      <c r="M3606" s="9">
        <f>((D3606*(1+E3606)^5*(C3606-F3606)-G3606)-MAX((D3606*(1+E3606)^5*(C3606-F3606)-G3606)-B3606/6,0)*'Расчет NPV'!$C$13)/(1+'Расчет NPV'!$C$12)^6</f>
        <v/>
      </c>
      <c r="N3606" s="13">
        <f>SUM(H3606:M3606)-B3606</f>
        <v/>
      </c>
    </row>
    <row r="3607">
      <c r="A3607" t="n">
        <v>3603</v>
      </c>
      <c r="B3607" s="9">
        <f>_xlfn.BETA.INV(RAND(),'Расчет NPV'!$E$5,'Расчет NPV'!$F$5,'Расчет NPV'!$B$5,'Расчет NPV'!$D$5)</f>
        <v/>
      </c>
      <c r="C3607" s="9">
        <f>_xlfn.BETA.INV(RAND(),'Расчет NPV'!$E$6,'Расчет NPV'!$F$6,'Расчет NPV'!$B$6,'Расчет NPV'!$D$6)</f>
        <v/>
      </c>
      <c r="D3607" s="9">
        <f>_xlfn.BETA.INV(RAND(),'Расчет NPV'!$E$7,'Расчет NPV'!$F$7,'Расчет NPV'!$B$7,'Расчет NPV'!$D$7)</f>
        <v/>
      </c>
      <c r="E3607" s="5">
        <f>_xlfn.BETA.INV(RAND(),'Расчет NPV'!$E$8,'Расчет NPV'!$F$8,'Расчет NPV'!$B$8,'Расчет NPV'!$D$8)</f>
        <v/>
      </c>
      <c r="F3607" s="9">
        <f>_xlfn.BETA.INV(RAND(),'Расчет NPV'!$E$9,'Расчет NPV'!$F$9,'Расчет NPV'!$B$9,'Расчет NPV'!$D$9)</f>
        <v/>
      </c>
      <c r="G3607" s="9">
        <f>_xlfn.BETA.INV(RAND(),'Расчет NPV'!$E$10,'Расчет NPV'!$F$10,'Расчет NPV'!$B$10,'Расчет NPV'!$D$10)</f>
        <v/>
      </c>
      <c r="H3607" s="9">
        <f>((D3607*(1+E3607)^0*'Расчет NPV'!$C$14*(C3607-F3607)-G3607)-MAX((D3607*(1+E3607)^0*'Расчет NPV'!$C$14*(C3607-F3607)-G3607)-B3607/6,0)*'Расчет NPV'!$C$13)/(1+'Расчет NPV'!$C$12)^1</f>
        <v/>
      </c>
      <c r="I3607" s="9">
        <f>((D3607*(1+E3607)^1*(C3607-F3607)-G3607)-MAX((D3607*(1+E3607)^1*(C3607-F3607)-G3607)-B3607/6,0)*'Расчет NPV'!$C$13)/(1+'Расчет NPV'!$C$12)^2</f>
        <v/>
      </c>
      <c r="J3607" s="9">
        <f>((D3607*(1+E3607)^2*(C3607-F3607)-G3607)-MAX((D3607*(1+E3607)^2*(C3607-F3607)-G3607)-B3607/6,0)*'Расчет NPV'!$C$13)/(1+'Расчет NPV'!$C$12)^3</f>
        <v/>
      </c>
      <c r="K3607" s="9">
        <f>((D3607*(1+E3607)^3*(C3607-F3607)-G3607)-MAX((D3607*(1+E3607)^3*(C3607-F3607)-G3607)-B3607/6,0)*'Расчет NPV'!$C$13)/(1+'Расчет NPV'!$C$12)^4</f>
        <v/>
      </c>
      <c r="L3607" s="9">
        <f>((D3607*(1+E3607)^4*(C3607-F3607)-G3607)-MAX((D3607*(1+E3607)^4*(C3607-F3607)-G3607)-B3607/6,0)*'Расчет NPV'!$C$13)/(1+'Расчет NPV'!$C$12)^5</f>
        <v/>
      </c>
      <c r="M3607" s="9">
        <f>((D3607*(1+E3607)^5*(C3607-F3607)-G3607)-MAX((D3607*(1+E3607)^5*(C3607-F3607)-G3607)-B3607/6,0)*'Расчет NPV'!$C$13)/(1+'Расчет NPV'!$C$12)^6</f>
        <v/>
      </c>
      <c r="N3607" s="13">
        <f>SUM(H3607:M3607)-B3607</f>
        <v/>
      </c>
    </row>
    <row r="3608">
      <c r="A3608" t="n">
        <v>3604</v>
      </c>
      <c r="B3608" s="9">
        <f>_xlfn.BETA.INV(RAND(),'Расчет NPV'!$E$5,'Расчет NPV'!$F$5,'Расчет NPV'!$B$5,'Расчет NPV'!$D$5)</f>
        <v/>
      </c>
      <c r="C3608" s="9">
        <f>_xlfn.BETA.INV(RAND(),'Расчет NPV'!$E$6,'Расчет NPV'!$F$6,'Расчет NPV'!$B$6,'Расчет NPV'!$D$6)</f>
        <v/>
      </c>
      <c r="D3608" s="9">
        <f>_xlfn.BETA.INV(RAND(),'Расчет NPV'!$E$7,'Расчет NPV'!$F$7,'Расчет NPV'!$B$7,'Расчет NPV'!$D$7)</f>
        <v/>
      </c>
      <c r="E3608" s="5">
        <f>_xlfn.BETA.INV(RAND(),'Расчет NPV'!$E$8,'Расчет NPV'!$F$8,'Расчет NPV'!$B$8,'Расчет NPV'!$D$8)</f>
        <v/>
      </c>
      <c r="F3608" s="9">
        <f>_xlfn.BETA.INV(RAND(),'Расчет NPV'!$E$9,'Расчет NPV'!$F$9,'Расчет NPV'!$B$9,'Расчет NPV'!$D$9)</f>
        <v/>
      </c>
      <c r="G3608" s="9">
        <f>_xlfn.BETA.INV(RAND(),'Расчет NPV'!$E$10,'Расчет NPV'!$F$10,'Расчет NPV'!$B$10,'Расчет NPV'!$D$10)</f>
        <v/>
      </c>
      <c r="H3608" s="9">
        <f>((D3608*(1+E3608)^0*'Расчет NPV'!$C$14*(C3608-F3608)-G3608)-MAX((D3608*(1+E3608)^0*'Расчет NPV'!$C$14*(C3608-F3608)-G3608)-B3608/6,0)*'Расчет NPV'!$C$13)/(1+'Расчет NPV'!$C$12)^1</f>
        <v/>
      </c>
      <c r="I3608" s="9">
        <f>((D3608*(1+E3608)^1*(C3608-F3608)-G3608)-MAX((D3608*(1+E3608)^1*(C3608-F3608)-G3608)-B3608/6,0)*'Расчет NPV'!$C$13)/(1+'Расчет NPV'!$C$12)^2</f>
        <v/>
      </c>
      <c r="J3608" s="9">
        <f>((D3608*(1+E3608)^2*(C3608-F3608)-G3608)-MAX((D3608*(1+E3608)^2*(C3608-F3608)-G3608)-B3608/6,0)*'Расчет NPV'!$C$13)/(1+'Расчет NPV'!$C$12)^3</f>
        <v/>
      </c>
      <c r="K3608" s="9">
        <f>((D3608*(1+E3608)^3*(C3608-F3608)-G3608)-MAX((D3608*(1+E3608)^3*(C3608-F3608)-G3608)-B3608/6,0)*'Расчет NPV'!$C$13)/(1+'Расчет NPV'!$C$12)^4</f>
        <v/>
      </c>
      <c r="L3608" s="9">
        <f>((D3608*(1+E3608)^4*(C3608-F3608)-G3608)-MAX((D3608*(1+E3608)^4*(C3608-F3608)-G3608)-B3608/6,0)*'Расчет NPV'!$C$13)/(1+'Расчет NPV'!$C$12)^5</f>
        <v/>
      </c>
      <c r="M3608" s="9">
        <f>((D3608*(1+E3608)^5*(C3608-F3608)-G3608)-MAX((D3608*(1+E3608)^5*(C3608-F3608)-G3608)-B3608/6,0)*'Расчет NPV'!$C$13)/(1+'Расчет NPV'!$C$12)^6</f>
        <v/>
      </c>
      <c r="N3608" s="13">
        <f>SUM(H3608:M3608)-B3608</f>
        <v/>
      </c>
    </row>
    <row r="3609">
      <c r="A3609" t="n">
        <v>3605</v>
      </c>
      <c r="B3609" s="9">
        <f>_xlfn.BETA.INV(RAND(),'Расчет NPV'!$E$5,'Расчет NPV'!$F$5,'Расчет NPV'!$B$5,'Расчет NPV'!$D$5)</f>
        <v/>
      </c>
      <c r="C3609" s="9">
        <f>_xlfn.BETA.INV(RAND(),'Расчет NPV'!$E$6,'Расчет NPV'!$F$6,'Расчет NPV'!$B$6,'Расчет NPV'!$D$6)</f>
        <v/>
      </c>
      <c r="D3609" s="9">
        <f>_xlfn.BETA.INV(RAND(),'Расчет NPV'!$E$7,'Расчет NPV'!$F$7,'Расчет NPV'!$B$7,'Расчет NPV'!$D$7)</f>
        <v/>
      </c>
      <c r="E3609" s="5">
        <f>_xlfn.BETA.INV(RAND(),'Расчет NPV'!$E$8,'Расчет NPV'!$F$8,'Расчет NPV'!$B$8,'Расчет NPV'!$D$8)</f>
        <v/>
      </c>
      <c r="F3609" s="9">
        <f>_xlfn.BETA.INV(RAND(),'Расчет NPV'!$E$9,'Расчет NPV'!$F$9,'Расчет NPV'!$B$9,'Расчет NPV'!$D$9)</f>
        <v/>
      </c>
      <c r="G3609" s="9">
        <f>_xlfn.BETA.INV(RAND(),'Расчет NPV'!$E$10,'Расчет NPV'!$F$10,'Расчет NPV'!$B$10,'Расчет NPV'!$D$10)</f>
        <v/>
      </c>
      <c r="H3609" s="9">
        <f>((D3609*(1+E3609)^0*'Расчет NPV'!$C$14*(C3609-F3609)-G3609)-MAX((D3609*(1+E3609)^0*'Расчет NPV'!$C$14*(C3609-F3609)-G3609)-B3609/6,0)*'Расчет NPV'!$C$13)/(1+'Расчет NPV'!$C$12)^1</f>
        <v/>
      </c>
      <c r="I3609" s="9">
        <f>((D3609*(1+E3609)^1*(C3609-F3609)-G3609)-MAX((D3609*(1+E3609)^1*(C3609-F3609)-G3609)-B3609/6,0)*'Расчет NPV'!$C$13)/(1+'Расчет NPV'!$C$12)^2</f>
        <v/>
      </c>
      <c r="J3609" s="9">
        <f>((D3609*(1+E3609)^2*(C3609-F3609)-G3609)-MAX((D3609*(1+E3609)^2*(C3609-F3609)-G3609)-B3609/6,0)*'Расчет NPV'!$C$13)/(1+'Расчет NPV'!$C$12)^3</f>
        <v/>
      </c>
      <c r="K3609" s="9">
        <f>((D3609*(1+E3609)^3*(C3609-F3609)-G3609)-MAX((D3609*(1+E3609)^3*(C3609-F3609)-G3609)-B3609/6,0)*'Расчет NPV'!$C$13)/(1+'Расчет NPV'!$C$12)^4</f>
        <v/>
      </c>
      <c r="L3609" s="9">
        <f>((D3609*(1+E3609)^4*(C3609-F3609)-G3609)-MAX((D3609*(1+E3609)^4*(C3609-F3609)-G3609)-B3609/6,0)*'Расчет NPV'!$C$13)/(1+'Расчет NPV'!$C$12)^5</f>
        <v/>
      </c>
      <c r="M3609" s="9">
        <f>((D3609*(1+E3609)^5*(C3609-F3609)-G3609)-MAX((D3609*(1+E3609)^5*(C3609-F3609)-G3609)-B3609/6,0)*'Расчет NPV'!$C$13)/(1+'Расчет NPV'!$C$12)^6</f>
        <v/>
      </c>
      <c r="N3609" s="13">
        <f>SUM(H3609:M3609)-B3609</f>
        <v/>
      </c>
    </row>
    <row r="3610">
      <c r="A3610" t="n">
        <v>3606</v>
      </c>
      <c r="B3610" s="9">
        <f>_xlfn.BETA.INV(RAND(),'Расчет NPV'!$E$5,'Расчет NPV'!$F$5,'Расчет NPV'!$B$5,'Расчет NPV'!$D$5)</f>
        <v/>
      </c>
      <c r="C3610" s="9">
        <f>_xlfn.BETA.INV(RAND(),'Расчет NPV'!$E$6,'Расчет NPV'!$F$6,'Расчет NPV'!$B$6,'Расчет NPV'!$D$6)</f>
        <v/>
      </c>
      <c r="D3610" s="9">
        <f>_xlfn.BETA.INV(RAND(),'Расчет NPV'!$E$7,'Расчет NPV'!$F$7,'Расчет NPV'!$B$7,'Расчет NPV'!$D$7)</f>
        <v/>
      </c>
      <c r="E3610" s="5">
        <f>_xlfn.BETA.INV(RAND(),'Расчет NPV'!$E$8,'Расчет NPV'!$F$8,'Расчет NPV'!$B$8,'Расчет NPV'!$D$8)</f>
        <v/>
      </c>
      <c r="F3610" s="9">
        <f>_xlfn.BETA.INV(RAND(),'Расчет NPV'!$E$9,'Расчет NPV'!$F$9,'Расчет NPV'!$B$9,'Расчет NPV'!$D$9)</f>
        <v/>
      </c>
      <c r="G3610" s="9">
        <f>_xlfn.BETA.INV(RAND(),'Расчет NPV'!$E$10,'Расчет NPV'!$F$10,'Расчет NPV'!$B$10,'Расчет NPV'!$D$10)</f>
        <v/>
      </c>
      <c r="H3610" s="9">
        <f>((D3610*(1+E3610)^0*'Расчет NPV'!$C$14*(C3610-F3610)-G3610)-MAX((D3610*(1+E3610)^0*'Расчет NPV'!$C$14*(C3610-F3610)-G3610)-B3610/6,0)*'Расчет NPV'!$C$13)/(1+'Расчет NPV'!$C$12)^1</f>
        <v/>
      </c>
      <c r="I3610" s="9">
        <f>((D3610*(1+E3610)^1*(C3610-F3610)-G3610)-MAX((D3610*(1+E3610)^1*(C3610-F3610)-G3610)-B3610/6,0)*'Расчет NPV'!$C$13)/(1+'Расчет NPV'!$C$12)^2</f>
        <v/>
      </c>
      <c r="J3610" s="9">
        <f>((D3610*(1+E3610)^2*(C3610-F3610)-G3610)-MAX((D3610*(1+E3610)^2*(C3610-F3610)-G3610)-B3610/6,0)*'Расчет NPV'!$C$13)/(1+'Расчет NPV'!$C$12)^3</f>
        <v/>
      </c>
      <c r="K3610" s="9">
        <f>((D3610*(1+E3610)^3*(C3610-F3610)-G3610)-MAX((D3610*(1+E3610)^3*(C3610-F3610)-G3610)-B3610/6,0)*'Расчет NPV'!$C$13)/(1+'Расчет NPV'!$C$12)^4</f>
        <v/>
      </c>
      <c r="L3610" s="9">
        <f>((D3610*(1+E3610)^4*(C3610-F3610)-G3610)-MAX((D3610*(1+E3610)^4*(C3610-F3610)-G3610)-B3610/6,0)*'Расчет NPV'!$C$13)/(1+'Расчет NPV'!$C$12)^5</f>
        <v/>
      </c>
      <c r="M3610" s="9">
        <f>((D3610*(1+E3610)^5*(C3610-F3610)-G3610)-MAX((D3610*(1+E3610)^5*(C3610-F3610)-G3610)-B3610/6,0)*'Расчет NPV'!$C$13)/(1+'Расчет NPV'!$C$12)^6</f>
        <v/>
      </c>
      <c r="N3610" s="13">
        <f>SUM(H3610:M3610)-B3610</f>
        <v/>
      </c>
    </row>
    <row r="3611">
      <c r="A3611" t="n">
        <v>3607</v>
      </c>
      <c r="B3611" s="9">
        <f>_xlfn.BETA.INV(RAND(),'Расчет NPV'!$E$5,'Расчет NPV'!$F$5,'Расчет NPV'!$B$5,'Расчет NPV'!$D$5)</f>
        <v/>
      </c>
      <c r="C3611" s="9">
        <f>_xlfn.BETA.INV(RAND(),'Расчет NPV'!$E$6,'Расчет NPV'!$F$6,'Расчет NPV'!$B$6,'Расчет NPV'!$D$6)</f>
        <v/>
      </c>
      <c r="D3611" s="9">
        <f>_xlfn.BETA.INV(RAND(),'Расчет NPV'!$E$7,'Расчет NPV'!$F$7,'Расчет NPV'!$B$7,'Расчет NPV'!$D$7)</f>
        <v/>
      </c>
      <c r="E3611" s="5">
        <f>_xlfn.BETA.INV(RAND(),'Расчет NPV'!$E$8,'Расчет NPV'!$F$8,'Расчет NPV'!$B$8,'Расчет NPV'!$D$8)</f>
        <v/>
      </c>
      <c r="F3611" s="9">
        <f>_xlfn.BETA.INV(RAND(),'Расчет NPV'!$E$9,'Расчет NPV'!$F$9,'Расчет NPV'!$B$9,'Расчет NPV'!$D$9)</f>
        <v/>
      </c>
      <c r="G3611" s="9">
        <f>_xlfn.BETA.INV(RAND(),'Расчет NPV'!$E$10,'Расчет NPV'!$F$10,'Расчет NPV'!$B$10,'Расчет NPV'!$D$10)</f>
        <v/>
      </c>
      <c r="H3611" s="9">
        <f>((D3611*(1+E3611)^0*'Расчет NPV'!$C$14*(C3611-F3611)-G3611)-MAX((D3611*(1+E3611)^0*'Расчет NPV'!$C$14*(C3611-F3611)-G3611)-B3611/6,0)*'Расчет NPV'!$C$13)/(1+'Расчет NPV'!$C$12)^1</f>
        <v/>
      </c>
      <c r="I3611" s="9">
        <f>((D3611*(1+E3611)^1*(C3611-F3611)-G3611)-MAX((D3611*(1+E3611)^1*(C3611-F3611)-G3611)-B3611/6,0)*'Расчет NPV'!$C$13)/(1+'Расчет NPV'!$C$12)^2</f>
        <v/>
      </c>
      <c r="J3611" s="9">
        <f>((D3611*(1+E3611)^2*(C3611-F3611)-G3611)-MAX((D3611*(1+E3611)^2*(C3611-F3611)-G3611)-B3611/6,0)*'Расчет NPV'!$C$13)/(1+'Расчет NPV'!$C$12)^3</f>
        <v/>
      </c>
      <c r="K3611" s="9">
        <f>((D3611*(1+E3611)^3*(C3611-F3611)-G3611)-MAX((D3611*(1+E3611)^3*(C3611-F3611)-G3611)-B3611/6,0)*'Расчет NPV'!$C$13)/(1+'Расчет NPV'!$C$12)^4</f>
        <v/>
      </c>
      <c r="L3611" s="9">
        <f>((D3611*(1+E3611)^4*(C3611-F3611)-G3611)-MAX((D3611*(1+E3611)^4*(C3611-F3611)-G3611)-B3611/6,0)*'Расчет NPV'!$C$13)/(1+'Расчет NPV'!$C$12)^5</f>
        <v/>
      </c>
      <c r="M3611" s="9">
        <f>((D3611*(1+E3611)^5*(C3611-F3611)-G3611)-MAX((D3611*(1+E3611)^5*(C3611-F3611)-G3611)-B3611/6,0)*'Расчет NPV'!$C$13)/(1+'Расчет NPV'!$C$12)^6</f>
        <v/>
      </c>
      <c r="N3611" s="13">
        <f>SUM(H3611:M3611)-B3611</f>
        <v/>
      </c>
    </row>
    <row r="3612">
      <c r="A3612" t="n">
        <v>3608</v>
      </c>
      <c r="B3612" s="9">
        <f>_xlfn.BETA.INV(RAND(),'Расчет NPV'!$E$5,'Расчет NPV'!$F$5,'Расчет NPV'!$B$5,'Расчет NPV'!$D$5)</f>
        <v/>
      </c>
      <c r="C3612" s="9">
        <f>_xlfn.BETA.INV(RAND(),'Расчет NPV'!$E$6,'Расчет NPV'!$F$6,'Расчет NPV'!$B$6,'Расчет NPV'!$D$6)</f>
        <v/>
      </c>
      <c r="D3612" s="9">
        <f>_xlfn.BETA.INV(RAND(),'Расчет NPV'!$E$7,'Расчет NPV'!$F$7,'Расчет NPV'!$B$7,'Расчет NPV'!$D$7)</f>
        <v/>
      </c>
      <c r="E3612" s="5">
        <f>_xlfn.BETA.INV(RAND(),'Расчет NPV'!$E$8,'Расчет NPV'!$F$8,'Расчет NPV'!$B$8,'Расчет NPV'!$D$8)</f>
        <v/>
      </c>
      <c r="F3612" s="9">
        <f>_xlfn.BETA.INV(RAND(),'Расчет NPV'!$E$9,'Расчет NPV'!$F$9,'Расчет NPV'!$B$9,'Расчет NPV'!$D$9)</f>
        <v/>
      </c>
      <c r="G3612" s="9">
        <f>_xlfn.BETA.INV(RAND(),'Расчет NPV'!$E$10,'Расчет NPV'!$F$10,'Расчет NPV'!$B$10,'Расчет NPV'!$D$10)</f>
        <v/>
      </c>
      <c r="H3612" s="9">
        <f>((D3612*(1+E3612)^0*'Расчет NPV'!$C$14*(C3612-F3612)-G3612)-MAX((D3612*(1+E3612)^0*'Расчет NPV'!$C$14*(C3612-F3612)-G3612)-B3612/6,0)*'Расчет NPV'!$C$13)/(1+'Расчет NPV'!$C$12)^1</f>
        <v/>
      </c>
      <c r="I3612" s="9">
        <f>((D3612*(1+E3612)^1*(C3612-F3612)-G3612)-MAX((D3612*(1+E3612)^1*(C3612-F3612)-G3612)-B3612/6,0)*'Расчет NPV'!$C$13)/(1+'Расчет NPV'!$C$12)^2</f>
        <v/>
      </c>
      <c r="J3612" s="9">
        <f>((D3612*(1+E3612)^2*(C3612-F3612)-G3612)-MAX((D3612*(1+E3612)^2*(C3612-F3612)-G3612)-B3612/6,0)*'Расчет NPV'!$C$13)/(1+'Расчет NPV'!$C$12)^3</f>
        <v/>
      </c>
      <c r="K3612" s="9">
        <f>((D3612*(1+E3612)^3*(C3612-F3612)-G3612)-MAX((D3612*(1+E3612)^3*(C3612-F3612)-G3612)-B3612/6,0)*'Расчет NPV'!$C$13)/(1+'Расчет NPV'!$C$12)^4</f>
        <v/>
      </c>
      <c r="L3612" s="9">
        <f>((D3612*(1+E3612)^4*(C3612-F3612)-G3612)-MAX((D3612*(1+E3612)^4*(C3612-F3612)-G3612)-B3612/6,0)*'Расчет NPV'!$C$13)/(1+'Расчет NPV'!$C$12)^5</f>
        <v/>
      </c>
      <c r="M3612" s="9">
        <f>((D3612*(1+E3612)^5*(C3612-F3612)-G3612)-MAX((D3612*(1+E3612)^5*(C3612-F3612)-G3612)-B3612/6,0)*'Расчет NPV'!$C$13)/(1+'Расчет NPV'!$C$12)^6</f>
        <v/>
      </c>
      <c r="N3612" s="13">
        <f>SUM(H3612:M3612)-B3612</f>
        <v/>
      </c>
    </row>
    <row r="3613">
      <c r="A3613" t="n">
        <v>3609</v>
      </c>
      <c r="B3613" s="9">
        <f>_xlfn.BETA.INV(RAND(),'Расчет NPV'!$E$5,'Расчет NPV'!$F$5,'Расчет NPV'!$B$5,'Расчет NPV'!$D$5)</f>
        <v/>
      </c>
      <c r="C3613" s="9">
        <f>_xlfn.BETA.INV(RAND(),'Расчет NPV'!$E$6,'Расчет NPV'!$F$6,'Расчет NPV'!$B$6,'Расчет NPV'!$D$6)</f>
        <v/>
      </c>
      <c r="D3613" s="9">
        <f>_xlfn.BETA.INV(RAND(),'Расчет NPV'!$E$7,'Расчет NPV'!$F$7,'Расчет NPV'!$B$7,'Расчет NPV'!$D$7)</f>
        <v/>
      </c>
      <c r="E3613" s="5">
        <f>_xlfn.BETA.INV(RAND(),'Расчет NPV'!$E$8,'Расчет NPV'!$F$8,'Расчет NPV'!$B$8,'Расчет NPV'!$D$8)</f>
        <v/>
      </c>
      <c r="F3613" s="9">
        <f>_xlfn.BETA.INV(RAND(),'Расчет NPV'!$E$9,'Расчет NPV'!$F$9,'Расчет NPV'!$B$9,'Расчет NPV'!$D$9)</f>
        <v/>
      </c>
      <c r="G3613" s="9">
        <f>_xlfn.BETA.INV(RAND(),'Расчет NPV'!$E$10,'Расчет NPV'!$F$10,'Расчет NPV'!$B$10,'Расчет NPV'!$D$10)</f>
        <v/>
      </c>
      <c r="H3613" s="9">
        <f>((D3613*(1+E3613)^0*'Расчет NPV'!$C$14*(C3613-F3613)-G3613)-MAX((D3613*(1+E3613)^0*'Расчет NPV'!$C$14*(C3613-F3613)-G3613)-B3613/6,0)*'Расчет NPV'!$C$13)/(1+'Расчет NPV'!$C$12)^1</f>
        <v/>
      </c>
      <c r="I3613" s="9">
        <f>((D3613*(1+E3613)^1*(C3613-F3613)-G3613)-MAX((D3613*(1+E3613)^1*(C3613-F3613)-G3613)-B3613/6,0)*'Расчет NPV'!$C$13)/(1+'Расчет NPV'!$C$12)^2</f>
        <v/>
      </c>
      <c r="J3613" s="9">
        <f>((D3613*(1+E3613)^2*(C3613-F3613)-G3613)-MAX((D3613*(1+E3613)^2*(C3613-F3613)-G3613)-B3613/6,0)*'Расчет NPV'!$C$13)/(1+'Расчет NPV'!$C$12)^3</f>
        <v/>
      </c>
      <c r="K3613" s="9">
        <f>((D3613*(1+E3613)^3*(C3613-F3613)-G3613)-MAX((D3613*(1+E3613)^3*(C3613-F3613)-G3613)-B3613/6,0)*'Расчет NPV'!$C$13)/(1+'Расчет NPV'!$C$12)^4</f>
        <v/>
      </c>
      <c r="L3613" s="9">
        <f>((D3613*(1+E3613)^4*(C3613-F3613)-G3613)-MAX((D3613*(1+E3613)^4*(C3613-F3613)-G3613)-B3613/6,0)*'Расчет NPV'!$C$13)/(1+'Расчет NPV'!$C$12)^5</f>
        <v/>
      </c>
      <c r="M3613" s="9">
        <f>((D3613*(1+E3613)^5*(C3613-F3613)-G3613)-MAX((D3613*(1+E3613)^5*(C3613-F3613)-G3613)-B3613/6,0)*'Расчет NPV'!$C$13)/(1+'Расчет NPV'!$C$12)^6</f>
        <v/>
      </c>
      <c r="N3613" s="13">
        <f>SUM(H3613:M3613)-B3613</f>
        <v/>
      </c>
    </row>
    <row r="3614">
      <c r="A3614" t="n">
        <v>3610</v>
      </c>
      <c r="B3614" s="9">
        <f>_xlfn.BETA.INV(RAND(),'Расчет NPV'!$E$5,'Расчет NPV'!$F$5,'Расчет NPV'!$B$5,'Расчет NPV'!$D$5)</f>
        <v/>
      </c>
      <c r="C3614" s="9">
        <f>_xlfn.BETA.INV(RAND(),'Расчет NPV'!$E$6,'Расчет NPV'!$F$6,'Расчет NPV'!$B$6,'Расчет NPV'!$D$6)</f>
        <v/>
      </c>
      <c r="D3614" s="9">
        <f>_xlfn.BETA.INV(RAND(),'Расчет NPV'!$E$7,'Расчет NPV'!$F$7,'Расчет NPV'!$B$7,'Расчет NPV'!$D$7)</f>
        <v/>
      </c>
      <c r="E3614" s="5">
        <f>_xlfn.BETA.INV(RAND(),'Расчет NPV'!$E$8,'Расчет NPV'!$F$8,'Расчет NPV'!$B$8,'Расчет NPV'!$D$8)</f>
        <v/>
      </c>
      <c r="F3614" s="9">
        <f>_xlfn.BETA.INV(RAND(),'Расчет NPV'!$E$9,'Расчет NPV'!$F$9,'Расчет NPV'!$B$9,'Расчет NPV'!$D$9)</f>
        <v/>
      </c>
      <c r="G3614" s="9">
        <f>_xlfn.BETA.INV(RAND(),'Расчет NPV'!$E$10,'Расчет NPV'!$F$10,'Расчет NPV'!$B$10,'Расчет NPV'!$D$10)</f>
        <v/>
      </c>
      <c r="H3614" s="9">
        <f>((D3614*(1+E3614)^0*'Расчет NPV'!$C$14*(C3614-F3614)-G3614)-MAX((D3614*(1+E3614)^0*'Расчет NPV'!$C$14*(C3614-F3614)-G3614)-B3614/6,0)*'Расчет NPV'!$C$13)/(1+'Расчет NPV'!$C$12)^1</f>
        <v/>
      </c>
      <c r="I3614" s="9">
        <f>((D3614*(1+E3614)^1*(C3614-F3614)-G3614)-MAX((D3614*(1+E3614)^1*(C3614-F3614)-G3614)-B3614/6,0)*'Расчет NPV'!$C$13)/(1+'Расчет NPV'!$C$12)^2</f>
        <v/>
      </c>
      <c r="J3614" s="9">
        <f>((D3614*(1+E3614)^2*(C3614-F3614)-G3614)-MAX((D3614*(1+E3614)^2*(C3614-F3614)-G3614)-B3614/6,0)*'Расчет NPV'!$C$13)/(1+'Расчет NPV'!$C$12)^3</f>
        <v/>
      </c>
      <c r="K3614" s="9">
        <f>((D3614*(1+E3614)^3*(C3614-F3614)-G3614)-MAX((D3614*(1+E3614)^3*(C3614-F3614)-G3614)-B3614/6,0)*'Расчет NPV'!$C$13)/(1+'Расчет NPV'!$C$12)^4</f>
        <v/>
      </c>
      <c r="L3614" s="9">
        <f>((D3614*(1+E3614)^4*(C3614-F3614)-G3614)-MAX((D3614*(1+E3614)^4*(C3614-F3614)-G3614)-B3614/6,0)*'Расчет NPV'!$C$13)/(1+'Расчет NPV'!$C$12)^5</f>
        <v/>
      </c>
      <c r="M3614" s="9">
        <f>((D3614*(1+E3614)^5*(C3614-F3614)-G3614)-MAX((D3614*(1+E3614)^5*(C3614-F3614)-G3614)-B3614/6,0)*'Расчет NPV'!$C$13)/(1+'Расчет NPV'!$C$12)^6</f>
        <v/>
      </c>
      <c r="N3614" s="13">
        <f>SUM(H3614:M3614)-B3614</f>
        <v/>
      </c>
    </row>
    <row r="3615">
      <c r="A3615" t="n">
        <v>3611</v>
      </c>
      <c r="B3615" s="9">
        <f>_xlfn.BETA.INV(RAND(),'Расчет NPV'!$E$5,'Расчет NPV'!$F$5,'Расчет NPV'!$B$5,'Расчет NPV'!$D$5)</f>
        <v/>
      </c>
      <c r="C3615" s="9">
        <f>_xlfn.BETA.INV(RAND(),'Расчет NPV'!$E$6,'Расчет NPV'!$F$6,'Расчет NPV'!$B$6,'Расчет NPV'!$D$6)</f>
        <v/>
      </c>
      <c r="D3615" s="9">
        <f>_xlfn.BETA.INV(RAND(),'Расчет NPV'!$E$7,'Расчет NPV'!$F$7,'Расчет NPV'!$B$7,'Расчет NPV'!$D$7)</f>
        <v/>
      </c>
      <c r="E3615" s="5">
        <f>_xlfn.BETA.INV(RAND(),'Расчет NPV'!$E$8,'Расчет NPV'!$F$8,'Расчет NPV'!$B$8,'Расчет NPV'!$D$8)</f>
        <v/>
      </c>
      <c r="F3615" s="9">
        <f>_xlfn.BETA.INV(RAND(),'Расчет NPV'!$E$9,'Расчет NPV'!$F$9,'Расчет NPV'!$B$9,'Расчет NPV'!$D$9)</f>
        <v/>
      </c>
      <c r="G3615" s="9">
        <f>_xlfn.BETA.INV(RAND(),'Расчет NPV'!$E$10,'Расчет NPV'!$F$10,'Расчет NPV'!$B$10,'Расчет NPV'!$D$10)</f>
        <v/>
      </c>
      <c r="H3615" s="9">
        <f>((D3615*(1+E3615)^0*'Расчет NPV'!$C$14*(C3615-F3615)-G3615)-MAX((D3615*(1+E3615)^0*'Расчет NPV'!$C$14*(C3615-F3615)-G3615)-B3615/6,0)*'Расчет NPV'!$C$13)/(1+'Расчет NPV'!$C$12)^1</f>
        <v/>
      </c>
      <c r="I3615" s="9">
        <f>((D3615*(1+E3615)^1*(C3615-F3615)-G3615)-MAX((D3615*(1+E3615)^1*(C3615-F3615)-G3615)-B3615/6,0)*'Расчет NPV'!$C$13)/(1+'Расчет NPV'!$C$12)^2</f>
        <v/>
      </c>
      <c r="J3615" s="9">
        <f>((D3615*(1+E3615)^2*(C3615-F3615)-G3615)-MAX((D3615*(1+E3615)^2*(C3615-F3615)-G3615)-B3615/6,0)*'Расчет NPV'!$C$13)/(1+'Расчет NPV'!$C$12)^3</f>
        <v/>
      </c>
      <c r="K3615" s="9">
        <f>((D3615*(1+E3615)^3*(C3615-F3615)-G3615)-MAX((D3615*(1+E3615)^3*(C3615-F3615)-G3615)-B3615/6,0)*'Расчет NPV'!$C$13)/(1+'Расчет NPV'!$C$12)^4</f>
        <v/>
      </c>
      <c r="L3615" s="9">
        <f>((D3615*(1+E3615)^4*(C3615-F3615)-G3615)-MAX((D3615*(1+E3615)^4*(C3615-F3615)-G3615)-B3615/6,0)*'Расчет NPV'!$C$13)/(1+'Расчет NPV'!$C$12)^5</f>
        <v/>
      </c>
      <c r="M3615" s="9">
        <f>((D3615*(1+E3615)^5*(C3615-F3615)-G3615)-MAX((D3615*(1+E3615)^5*(C3615-F3615)-G3615)-B3615/6,0)*'Расчет NPV'!$C$13)/(1+'Расчет NPV'!$C$12)^6</f>
        <v/>
      </c>
      <c r="N3615" s="13">
        <f>SUM(H3615:M3615)-B3615</f>
        <v/>
      </c>
    </row>
    <row r="3616">
      <c r="A3616" t="n">
        <v>3612</v>
      </c>
      <c r="B3616" s="9">
        <f>_xlfn.BETA.INV(RAND(),'Расчет NPV'!$E$5,'Расчет NPV'!$F$5,'Расчет NPV'!$B$5,'Расчет NPV'!$D$5)</f>
        <v/>
      </c>
      <c r="C3616" s="9">
        <f>_xlfn.BETA.INV(RAND(),'Расчет NPV'!$E$6,'Расчет NPV'!$F$6,'Расчет NPV'!$B$6,'Расчет NPV'!$D$6)</f>
        <v/>
      </c>
      <c r="D3616" s="9">
        <f>_xlfn.BETA.INV(RAND(),'Расчет NPV'!$E$7,'Расчет NPV'!$F$7,'Расчет NPV'!$B$7,'Расчет NPV'!$D$7)</f>
        <v/>
      </c>
      <c r="E3616" s="5">
        <f>_xlfn.BETA.INV(RAND(),'Расчет NPV'!$E$8,'Расчет NPV'!$F$8,'Расчет NPV'!$B$8,'Расчет NPV'!$D$8)</f>
        <v/>
      </c>
      <c r="F3616" s="9">
        <f>_xlfn.BETA.INV(RAND(),'Расчет NPV'!$E$9,'Расчет NPV'!$F$9,'Расчет NPV'!$B$9,'Расчет NPV'!$D$9)</f>
        <v/>
      </c>
      <c r="G3616" s="9">
        <f>_xlfn.BETA.INV(RAND(),'Расчет NPV'!$E$10,'Расчет NPV'!$F$10,'Расчет NPV'!$B$10,'Расчет NPV'!$D$10)</f>
        <v/>
      </c>
      <c r="H3616" s="9">
        <f>((D3616*(1+E3616)^0*'Расчет NPV'!$C$14*(C3616-F3616)-G3616)-MAX((D3616*(1+E3616)^0*'Расчет NPV'!$C$14*(C3616-F3616)-G3616)-B3616/6,0)*'Расчет NPV'!$C$13)/(1+'Расчет NPV'!$C$12)^1</f>
        <v/>
      </c>
      <c r="I3616" s="9">
        <f>((D3616*(1+E3616)^1*(C3616-F3616)-G3616)-MAX((D3616*(1+E3616)^1*(C3616-F3616)-G3616)-B3616/6,0)*'Расчет NPV'!$C$13)/(1+'Расчет NPV'!$C$12)^2</f>
        <v/>
      </c>
      <c r="J3616" s="9">
        <f>((D3616*(1+E3616)^2*(C3616-F3616)-G3616)-MAX((D3616*(1+E3616)^2*(C3616-F3616)-G3616)-B3616/6,0)*'Расчет NPV'!$C$13)/(1+'Расчет NPV'!$C$12)^3</f>
        <v/>
      </c>
      <c r="K3616" s="9">
        <f>((D3616*(1+E3616)^3*(C3616-F3616)-G3616)-MAX((D3616*(1+E3616)^3*(C3616-F3616)-G3616)-B3616/6,0)*'Расчет NPV'!$C$13)/(1+'Расчет NPV'!$C$12)^4</f>
        <v/>
      </c>
      <c r="L3616" s="9">
        <f>((D3616*(1+E3616)^4*(C3616-F3616)-G3616)-MAX((D3616*(1+E3616)^4*(C3616-F3616)-G3616)-B3616/6,0)*'Расчет NPV'!$C$13)/(1+'Расчет NPV'!$C$12)^5</f>
        <v/>
      </c>
      <c r="M3616" s="9">
        <f>((D3616*(1+E3616)^5*(C3616-F3616)-G3616)-MAX((D3616*(1+E3616)^5*(C3616-F3616)-G3616)-B3616/6,0)*'Расчет NPV'!$C$13)/(1+'Расчет NPV'!$C$12)^6</f>
        <v/>
      </c>
      <c r="N3616" s="13">
        <f>SUM(H3616:M3616)-B3616</f>
        <v/>
      </c>
    </row>
    <row r="3617">
      <c r="A3617" t="n">
        <v>3613</v>
      </c>
      <c r="B3617" s="9">
        <f>_xlfn.BETA.INV(RAND(),'Расчет NPV'!$E$5,'Расчет NPV'!$F$5,'Расчет NPV'!$B$5,'Расчет NPV'!$D$5)</f>
        <v/>
      </c>
      <c r="C3617" s="9">
        <f>_xlfn.BETA.INV(RAND(),'Расчет NPV'!$E$6,'Расчет NPV'!$F$6,'Расчет NPV'!$B$6,'Расчет NPV'!$D$6)</f>
        <v/>
      </c>
      <c r="D3617" s="9">
        <f>_xlfn.BETA.INV(RAND(),'Расчет NPV'!$E$7,'Расчет NPV'!$F$7,'Расчет NPV'!$B$7,'Расчет NPV'!$D$7)</f>
        <v/>
      </c>
      <c r="E3617" s="5">
        <f>_xlfn.BETA.INV(RAND(),'Расчет NPV'!$E$8,'Расчет NPV'!$F$8,'Расчет NPV'!$B$8,'Расчет NPV'!$D$8)</f>
        <v/>
      </c>
      <c r="F3617" s="9">
        <f>_xlfn.BETA.INV(RAND(),'Расчет NPV'!$E$9,'Расчет NPV'!$F$9,'Расчет NPV'!$B$9,'Расчет NPV'!$D$9)</f>
        <v/>
      </c>
      <c r="G3617" s="9">
        <f>_xlfn.BETA.INV(RAND(),'Расчет NPV'!$E$10,'Расчет NPV'!$F$10,'Расчет NPV'!$B$10,'Расчет NPV'!$D$10)</f>
        <v/>
      </c>
      <c r="H3617" s="9">
        <f>((D3617*(1+E3617)^0*'Расчет NPV'!$C$14*(C3617-F3617)-G3617)-MAX((D3617*(1+E3617)^0*'Расчет NPV'!$C$14*(C3617-F3617)-G3617)-B3617/6,0)*'Расчет NPV'!$C$13)/(1+'Расчет NPV'!$C$12)^1</f>
        <v/>
      </c>
      <c r="I3617" s="9">
        <f>((D3617*(1+E3617)^1*(C3617-F3617)-G3617)-MAX((D3617*(1+E3617)^1*(C3617-F3617)-G3617)-B3617/6,0)*'Расчет NPV'!$C$13)/(1+'Расчет NPV'!$C$12)^2</f>
        <v/>
      </c>
      <c r="J3617" s="9">
        <f>((D3617*(1+E3617)^2*(C3617-F3617)-G3617)-MAX((D3617*(1+E3617)^2*(C3617-F3617)-G3617)-B3617/6,0)*'Расчет NPV'!$C$13)/(1+'Расчет NPV'!$C$12)^3</f>
        <v/>
      </c>
      <c r="K3617" s="9">
        <f>((D3617*(1+E3617)^3*(C3617-F3617)-G3617)-MAX((D3617*(1+E3617)^3*(C3617-F3617)-G3617)-B3617/6,0)*'Расчет NPV'!$C$13)/(1+'Расчет NPV'!$C$12)^4</f>
        <v/>
      </c>
      <c r="L3617" s="9">
        <f>((D3617*(1+E3617)^4*(C3617-F3617)-G3617)-MAX((D3617*(1+E3617)^4*(C3617-F3617)-G3617)-B3617/6,0)*'Расчет NPV'!$C$13)/(1+'Расчет NPV'!$C$12)^5</f>
        <v/>
      </c>
      <c r="M3617" s="9">
        <f>((D3617*(1+E3617)^5*(C3617-F3617)-G3617)-MAX((D3617*(1+E3617)^5*(C3617-F3617)-G3617)-B3617/6,0)*'Расчет NPV'!$C$13)/(1+'Расчет NPV'!$C$12)^6</f>
        <v/>
      </c>
      <c r="N3617" s="13">
        <f>SUM(H3617:M3617)-B3617</f>
        <v/>
      </c>
    </row>
    <row r="3618">
      <c r="A3618" t="n">
        <v>3614</v>
      </c>
      <c r="B3618" s="9">
        <f>_xlfn.BETA.INV(RAND(),'Расчет NPV'!$E$5,'Расчет NPV'!$F$5,'Расчет NPV'!$B$5,'Расчет NPV'!$D$5)</f>
        <v/>
      </c>
      <c r="C3618" s="9">
        <f>_xlfn.BETA.INV(RAND(),'Расчет NPV'!$E$6,'Расчет NPV'!$F$6,'Расчет NPV'!$B$6,'Расчет NPV'!$D$6)</f>
        <v/>
      </c>
      <c r="D3618" s="9">
        <f>_xlfn.BETA.INV(RAND(),'Расчет NPV'!$E$7,'Расчет NPV'!$F$7,'Расчет NPV'!$B$7,'Расчет NPV'!$D$7)</f>
        <v/>
      </c>
      <c r="E3618" s="5">
        <f>_xlfn.BETA.INV(RAND(),'Расчет NPV'!$E$8,'Расчет NPV'!$F$8,'Расчет NPV'!$B$8,'Расчет NPV'!$D$8)</f>
        <v/>
      </c>
      <c r="F3618" s="9">
        <f>_xlfn.BETA.INV(RAND(),'Расчет NPV'!$E$9,'Расчет NPV'!$F$9,'Расчет NPV'!$B$9,'Расчет NPV'!$D$9)</f>
        <v/>
      </c>
      <c r="G3618" s="9">
        <f>_xlfn.BETA.INV(RAND(),'Расчет NPV'!$E$10,'Расчет NPV'!$F$10,'Расчет NPV'!$B$10,'Расчет NPV'!$D$10)</f>
        <v/>
      </c>
      <c r="H3618" s="9">
        <f>((D3618*(1+E3618)^0*'Расчет NPV'!$C$14*(C3618-F3618)-G3618)-MAX((D3618*(1+E3618)^0*'Расчет NPV'!$C$14*(C3618-F3618)-G3618)-B3618/6,0)*'Расчет NPV'!$C$13)/(1+'Расчет NPV'!$C$12)^1</f>
        <v/>
      </c>
      <c r="I3618" s="9">
        <f>((D3618*(1+E3618)^1*(C3618-F3618)-G3618)-MAX((D3618*(1+E3618)^1*(C3618-F3618)-G3618)-B3618/6,0)*'Расчет NPV'!$C$13)/(1+'Расчет NPV'!$C$12)^2</f>
        <v/>
      </c>
      <c r="J3618" s="9">
        <f>((D3618*(1+E3618)^2*(C3618-F3618)-G3618)-MAX((D3618*(1+E3618)^2*(C3618-F3618)-G3618)-B3618/6,0)*'Расчет NPV'!$C$13)/(1+'Расчет NPV'!$C$12)^3</f>
        <v/>
      </c>
      <c r="K3618" s="9">
        <f>((D3618*(1+E3618)^3*(C3618-F3618)-G3618)-MAX((D3618*(1+E3618)^3*(C3618-F3618)-G3618)-B3618/6,0)*'Расчет NPV'!$C$13)/(1+'Расчет NPV'!$C$12)^4</f>
        <v/>
      </c>
      <c r="L3618" s="9">
        <f>((D3618*(1+E3618)^4*(C3618-F3618)-G3618)-MAX((D3618*(1+E3618)^4*(C3618-F3618)-G3618)-B3618/6,0)*'Расчет NPV'!$C$13)/(1+'Расчет NPV'!$C$12)^5</f>
        <v/>
      </c>
      <c r="M3618" s="9">
        <f>((D3618*(1+E3618)^5*(C3618-F3618)-G3618)-MAX((D3618*(1+E3618)^5*(C3618-F3618)-G3618)-B3618/6,0)*'Расчет NPV'!$C$13)/(1+'Расчет NPV'!$C$12)^6</f>
        <v/>
      </c>
      <c r="N3618" s="13">
        <f>SUM(H3618:M3618)-B3618</f>
        <v/>
      </c>
    </row>
    <row r="3619">
      <c r="A3619" t="n">
        <v>3615</v>
      </c>
      <c r="B3619" s="9">
        <f>_xlfn.BETA.INV(RAND(),'Расчет NPV'!$E$5,'Расчет NPV'!$F$5,'Расчет NPV'!$B$5,'Расчет NPV'!$D$5)</f>
        <v/>
      </c>
      <c r="C3619" s="9">
        <f>_xlfn.BETA.INV(RAND(),'Расчет NPV'!$E$6,'Расчет NPV'!$F$6,'Расчет NPV'!$B$6,'Расчет NPV'!$D$6)</f>
        <v/>
      </c>
      <c r="D3619" s="9">
        <f>_xlfn.BETA.INV(RAND(),'Расчет NPV'!$E$7,'Расчет NPV'!$F$7,'Расчет NPV'!$B$7,'Расчет NPV'!$D$7)</f>
        <v/>
      </c>
      <c r="E3619" s="5">
        <f>_xlfn.BETA.INV(RAND(),'Расчет NPV'!$E$8,'Расчет NPV'!$F$8,'Расчет NPV'!$B$8,'Расчет NPV'!$D$8)</f>
        <v/>
      </c>
      <c r="F3619" s="9">
        <f>_xlfn.BETA.INV(RAND(),'Расчет NPV'!$E$9,'Расчет NPV'!$F$9,'Расчет NPV'!$B$9,'Расчет NPV'!$D$9)</f>
        <v/>
      </c>
      <c r="G3619" s="9">
        <f>_xlfn.BETA.INV(RAND(),'Расчет NPV'!$E$10,'Расчет NPV'!$F$10,'Расчет NPV'!$B$10,'Расчет NPV'!$D$10)</f>
        <v/>
      </c>
      <c r="H3619" s="9">
        <f>((D3619*(1+E3619)^0*'Расчет NPV'!$C$14*(C3619-F3619)-G3619)-MAX((D3619*(1+E3619)^0*'Расчет NPV'!$C$14*(C3619-F3619)-G3619)-B3619/6,0)*'Расчет NPV'!$C$13)/(1+'Расчет NPV'!$C$12)^1</f>
        <v/>
      </c>
      <c r="I3619" s="9">
        <f>((D3619*(1+E3619)^1*(C3619-F3619)-G3619)-MAX((D3619*(1+E3619)^1*(C3619-F3619)-G3619)-B3619/6,0)*'Расчет NPV'!$C$13)/(1+'Расчет NPV'!$C$12)^2</f>
        <v/>
      </c>
      <c r="J3619" s="9">
        <f>((D3619*(1+E3619)^2*(C3619-F3619)-G3619)-MAX((D3619*(1+E3619)^2*(C3619-F3619)-G3619)-B3619/6,0)*'Расчет NPV'!$C$13)/(1+'Расчет NPV'!$C$12)^3</f>
        <v/>
      </c>
      <c r="K3619" s="9">
        <f>((D3619*(1+E3619)^3*(C3619-F3619)-G3619)-MAX((D3619*(1+E3619)^3*(C3619-F3619)-G3619)-B3619/6,0)*'Расчет NPV'!$C$13)/(1+'Расчет NPV'!$C$12)^4</f>
        <v/>
      </c>
      <c r="L3619" s="9">
        <f>((D3619*(1+E3619)^4*(C3619-F3619)-G3619)-MAX((D3619*(1+E3619)^4*(C3619-F3619)-G3619)-B3619/6,0)*'Расчет NPV'!$C$13)/(1+'Расчет NPV'!$C$12)^5</f>
        <v/>
      </c>
      <c r="M3619" s="9">
        <f>((D3619*(1+E3619)^5*(C3619-F3619)-G3619)-MAX((D3619*(1+E3619)^5*(C3619-F3619)-G3619)-B3619/6,0)*'Расчет NPV'!$C$13)/(1+'Расчет NPV'!$C$12)^6</f>
        <v/>
      </c>
      <c r="N3619" s="13">
        <f>SUM(H3619:M3619)-B3619</f>
        <v/>
      </c>
    </row>
    <row r="3620">
      <c r="A3620" t="n">
        <v>3616</v>
      </c>
      <c r="B3620" s="9">
        <f>_xlfn.BETA.INV(RAND(),'Расчет NPV'!$E$5,'Расчет NPV'!$F$5,'Расчет NPV'!$B$5,'Расчет NPV'!$D$5)</f>
        <v/>
      </c>
      <c r="C3620" s="9">
        <f>_xlfn.BETA.INV(RAND(),'Расчет NPV'!$E$6,'Расчет NPV'!$F$6,'Расчет NPV'!$B$6,'Расчет NPV'!$D$6)</f>
        <v/>
      </c>
      <c r="D3620" s="9">
        <f>_xlfn.BETA.INV(RAND(),'Расчет NPV'!$E$7,'Расчет NPV'!$F$7,'Расчет NPV'!$B$7,'Расчет NPV'!$D$7)</f>
        <v/>
      </c>
      <c r="E3620" s="5">
        <f>_xlfn.BETA.INV(RAND(),'Расчет NPV'!$E$8,'Расчет NPV'!$F$8,'Расчет NPV'!$B$8,'Расчет NPV'!$D$8)</f>
        <v/>
      </c>
      <c r="F3620" s="9">
        <f>_xlfn.BETA.INV(RAND(),'Расчет NPV'!$E$9,'Расчет NPV'!$F$9,'Расчет NPV'!$B$9,'Расчет NPV'!$D$9)</f>
        <v/>
      </c>
      <c r="G3620" s="9">
        <f>_xlfn.BETA.INV(RAND(),'Расчет NPV'!$E$10,'Расчет NPV'!$F$10,'Расчет NPV'!$B$10,'Расчет NPV'!$D$10)</f>
        <v/>
      </c>
      <c r="H3620" s="9">
        <f>((D3620*(1+E3620)^0*'Расчет NPV'!$C$14*(C3620-F3620)-G3620)-MAX((D3620*(1+E3620)^0*'Расчет NPV'!$C$14*(C3620-F3620)-G3620)-B3620/6,0)*'Расчет NPV'!$C$13)/(1+'Расчет NPV'!$C$12)^1</f>
        <v/>
      </c>
      <c r="I3620" s="9">
        <f>((D3620*(1+E3620)^1*(C3620-F3620)-G3620)-MAX((D3620*(1+E3620)^1*(C3620-F3620)-G3620)-B3620/6,0)*'Расчет NPV'!$C$13)/(1+'Расчет NPV'!$C$12)^2</f>
        <v/>
      </c>
      <c r="J3620" s="9">
        <f>((D3620*(1+E3620)^2*(C3620-F3620)-G3620)-MAX((D3620*(1+E3620)^2*(C3620-F3620)-G3620)-B3620/6,0)*'Расчет NPV'!$C$13)/(1+'Расчет NPV'!$C$12)^3</f>
        <v/>
      </c>
      <c r="K3620" s="9">
        <f>((D3620*(1+E3620)^3*(C3620-F3620)-G3620)-MAX((D3620*(1+E3620)^3*(C3620-F3620)-G3620)-B3620/6,0)*'Расчет NPV'!$C$13)/(1+'Расчет NPV'!$C$12)^4</f>
        <v/>
      </c>
      <c r="L3620" s="9">
        <f>((D3620*(1+E3620)^4*(C3620-F3620)-G3620)-MAX((D3620*(1+E3620)^4*(C3620-F3620)-G3620)-B3620/6,0)*'Расчет NPV'!$C$13)/(1+'Расчет NPV'!$C$12)^5</f>
        <v/>
      </c>
      <c r="M3620" s="9">
        <f>((D3620*(1+E3620)^5*(C3620-F3620)-G3620)-MAX((D3620*(1+E3620)^5*(C3620-F3620)-G3620)-B3620/6,0)*'Расчет NPV'!$C$13)/(1+'Расчет NPV'!$C$12)^6</f>
        <v/>
      </c>
      <c r="N3620" s="13">
        <f>SUM(H3620:M3620)-B3620</f>
        <v/>
      </c>
    </row>
    <row r="3621">
      <c r="A3621" t="n">
        <v>3617</v>
      </c>
      <c r="B3621" s="9">
        <f>_xlfn.BETA.INV(RAND(),'Расчет NPV'!$E$5,'Расчет NPV'!$F$5,'Расчет NPV'!$B$5,'Расчет NPV'!$D$5)</f>
        <v/>
      </c>
      <c r="C3621" s="9">
        <f>_xlfn.BETA.INV(RAND(),'Расчет NPV'!$E$6,'Расчет NPV'!$F$6,'Расчет NPV'!$B$6,'Расчет NPV'!$D$6)</f>
        <v/>
      </c>
      <c r="D3621" s="9">
        <f>_xlfn.BETA.INV(RAND(),'Расчет NPV'!$E$7,'Расчет NPV'!$F$7,'Расчет NPV'!$B$7,'Расчет NPV'!$D$7)</f>
        <v/>
      </c>
      <c r="E3621" s="5">
        <f>_xlfn.BETA.INV(RAND(),'Расчет NPV'!$E$8,'Расчет NPV'!$F$8,'Расчет NPV'!$B$8,'Расчет NPV'!$D$8)</f>
        <v/>
      </c>
      <c r="F3621" s="9">
        <f>_xlfn.BETA.INV(RAND(),'Расчет NPV'!$E$9,'Расчет NPV'!$F$9,'Расчет NPV'!$B$9,'Расчет NPV'!$D$9)</f>
        <v/>
      </c>
      <c r="G3621" s="9">
        <f>_xlfn.BETA.INV(RAND(),'Расчет NPV'!$E$10,'Расчет NPV'!$F$10,'Расчет NPV'!$B$10,'Расчет NPV'!$D$10)</f>
        <v/>
      </c>
      <c r="H3621" s="9">
        <f>((D3621*(1+E3621)^0*'Расчет NPV'!$C$14*(C3621-F3621)-G3621)-MAX((D3621*(1+E3621)^0*'Расчет NPV'!$C$14*(C3621-F3621)-G3621)-B3621/6,0)*'Расчет NPV'!$C$13)/(1+'Расчет NPV'!$C$12)^1</f>
        <v/>
      </c>
      <c r="I3621" s="9">
        <f>((D3621*(1+E3621)^1*(C3621-F3621)-G3621)-MAX((D3621*(1+E3621)^1*(C3621-F3621)-G3621)-B3621/6,0)*'Расчет NPV'!$C$13)/(1+'Расчет NPV'!$C$12)^2</f>
        <v/>
      </c>
      <c r="J3621" s="9">
        <f>((D3621*(1+E3621)^2*(C3621-F3621)-G3621)-MAX((D3621*(1+E3621)^2*(C3621-F3621)-G3621)-B3621/6,0)*'Расчет NPV'!$C$13)/(1+'Расчет NPV'!$C$12)^3</f>
        <v/>
      </c>
      <c r="K3621" s="9">
        <f>((D3621*(1+E3621)^3*(C3621-F3621)-G3621)-MAX((D3621*(1+E3621)^3*(C3621-F3621)-G3621)-B3621/6,0)*'Расчет NPV'!$C$13)/(1+'Расчет NPV'!$C$12)^4</f>
        <v/>
      </c>
      <c r="L3621" s="9">
        <f>((D3621*(1+E3621)^4*(C3621-F3621)-G3621)-MAX((D3621*(1+E3621)^4*(C3621-F3621)-G3621)-B3621/6,0)*'Расчет NPV'!$C$13)/(1+'Расчет NPV'!$C$12)^5</f>
        <v/>
      </c>
      <c r="M3621" s="9">
        <f>((D3621*(1+E3621)^5*(C3621-F3621)-G3621)-MAX((D3621*(1+E3621)^5*(C3621-F3621)-G3621)-B3621/6,0)*'Расчет NPV'!$C$13)/(1+'Расчет NPV'!$C$12)^6</f>
        <v/>
      </c>
      <c r="N3621" s="13">
        <f>SUM(H3621:M3621)-B3621</f>
        <v/>
      </c>
    </row>
    <row r="3622">
      <c r="A3622" t="n">
        <v>3618</v>
      </c>
      <c r="B3622" s="9">
        <f>_xlfn.BETA.INV(RAND(),'Расчет NPV'!$E$5,'Расчет NPV'!$F$5,'Расчет NPV'!$B$5,'Расчет NPV'!$D$5)</f>
        <v/>
      </c>
      <c r="C3622" s="9">
        <f>_xlfn.BETA.INV(RAND(),'Расчет NPV'!$E$6,'Расчет NPV'!$F$6,'Расчет NPV'!$B$6,'Расчет NPV'!$D$6)</f>
        <v/>
      </c>
      <c r="D3622" s="9">
        <f>_xlfn.BETA.INV(RAND(),'Расчет NPV'!$E$7,'Расчет NPV'!$F$7,'Расчет NPV'!$B$7,'Расчет NPV'!$D$7)</f>
        <v/>
      </c>
      <c r="E3622" s="5">
        <f>_xlfn.BETA.INV(RAND(),'Расчет NPV'!$E$8,'Расчет NPV'!$F$8,'Расчет NPV'!$B$8,'Расчет NPV'!$D$8)</f>
        <v/>
      </c>
      <c r="F3622" s="9">
        <f>_xlfn.BETA.INV(RAND(),'Расчет NPV'!$E$9,'Расчет NPV'!$F$9,'Расчет NPV'!$B$9,'Расчет NPV'!$D$9)</f>
        <v/>
      </c>
      <c r="G3622" s="9">
        <f>_xlfn.BETA.INV(RAND(),'Расчет NPV'!$E$10,'Расчет NPV'!$F$10,'Расчет NPV'!$B$10,'Расчет NPV'!$D$10)</f>
        <v/>
      </c>
      <c r="H3622" s="9">
        <f>((D3622*(1+E3622)^0*'Расчет NPV'!$C$14*(C3622-F3622)-G3622)-MAX((D3622*(1+E3622)^0*'Расчет NPV'!$C$14*(C3622-F3622)-G3622)-B3622/6,0)*'Расчет NPV'!$C$13)/(1+'Расчет NPV'!$C$12)^1</f>
        <v/>
      </c>
      <c r="I3622" s="9">
        <f>((D3622*(1+E3622)^1*(C3622-F3622)-G3622)-MAX((D3622*(1+E3622)^1*(C3622-F3622)-G3622)-B3622/6,0)*'Расчет NPV'!$C$13)/(1+'Расчет NPV'!$C$12)^2</f>
        <v/>
      </c>
      <c r="J3622" s="9">
        <f>((D3622*(1+E3622)^2*(C3622-F3622)-G3622)-MAX((D3622*(1+E3622)^2*(C3622-F3622)-G3622)-B3622/6,0)*'Расчет NPV'!$C$13)/(1+'Расчет NPV'!$C$12)^3</f>
        <v/>
      </c>
      <c r="K3622" s="9">
        <f>((D3622*(1+E3622)^3*(C3622-F3622)-G3622)-MAX((D3622*(1+E3622)^3*(C3622-F3622)-G3622)-B3622/6,0)*'Расчет NPV'!$C$13)/(1+'Расчет NPV'!$C$12)^4</f>
        <v/>
      </c>
      <c r="L3622" s="9">
        <f>((D3622*(1+E3622)^4*(C3622-F3622)-G3622)-MAX((D3622*(1+E3622)^4*(C3622-F3622)-G3622)-B3622/6,0)*'Расчет NPV'!$C$13)/(1+'Расчет NPV'!$C$12)^5</f>
        <v/>
      </c>
      <c r="M3622" s="9">
        <f>((D3622*(1+E3622)^5*(C3622-F3622)-G3622)-MAX((D3622*(1+E3622)^5*(C3622-F3622)-G3622)-B3622/6,0)*'Расчет NPV'!$C$13)/(1+'Расчет NPV'!$C$12)^6</f>
        <v/>
      </c>
      <c r="N3622" s="13">
        <f>SUM(H3622:M3622)-B3622</f>
        <v/>
      </c>
    </row>
    <row r="3623">
      <c r="A3623" t="n">
        <v>3619</v>
      </c>
      <c r="B3623" s="9">
        <f>_xlfn.BETA.INV(RAND(),'Расчет NPV'!$E$5,'Расчет NPV'!$F$5,'Расчет NPV'!$B$5,'Расчет NPV'!$D$5)</f>
        <v/>
      </c>
      <c r="C3623" s="9">
        <f>_xlfn.BETA.INV(RAND(),'Расчет NPV'!$E$6,'Расчет NPV'!$F$6,'Расчет NPV'!$B$6,'Расчет NPV'!$D$6)</f>
        <v/>
      </c>
      <c r="D3623" s="9">
        <f>_xlfn.BETA.INV(RAND(),'Расчет NPV'!$E$7,'Расчет NPV'!$F$7,'Расчет NPV'!$B$7,'Расчет NPV'!$D$7)</f>
        <v/>
      </c>
      <c r="E3623" s="5">
        <f>_xlfn.BETA.INV(RAND(),'Расчет NPV'!$E$8,'Расчет NPV'!$F$8,'Расчет NPV'!$B$8,'Расчет NPV'!$D$8)</f>
        <v/>
      </c>
      <c r="F3623" s="9">
        <f>_xlfn.BETA.INV(RAND(),'Расчет NPV'!$E$9,'Расчет NPV'!$F$9,'Расчет NPV'!$B$9,'Расчет NPV'!$D$9)</f>
        <v/>
      </c>
      <c r="G3623" s="9">
        <f>_xlfn.BETA.INV(RAND(),'Расчет NPV'!$E$10,'Расчет NPV'!$F$10,'Расчет NPV'!$B$10,'Расчет NPV'!$D$10)</f>
        <v/>
      </c>
      <c r="H3623" s="9">
        <f>((D3623*(1+E3623)^0*'Расчет NPV'!$C$14*(C3623-F3623)-G3623)-MAX((D3623*(1+E3623)^0*'Расчет NPV'!$C$14*(C3623-F3623)-G3623)-B3623/6,0)*'Расчет NPV'!$C$13)/(1+'Расчет NPV'!$C$12)^1</f>
        <v/>
      </c>
      <c r="I3623" s="9">
        <f>((D3623*(1+E3623)^1*(C3623-F3623)-G3623)-MAX((D3623*(1+E3623)^1*(C3623-F3623)-G3623)-B3623/6,0)*'Расчет NPV'!$C$13)/(1+'Расчет NPV'!$C$12)^2</f>
        <v/>
      </c>
      <c r="J3623" s="9">
        <f>((D3623*(1+E3623)^2*(C3623-F3623)-G3623)-MAX((D3623*(1+E3623)^2*(C3623-F3623)-G3623)-B3623/6,0)*'Расчет NPV'!$C$13)/(1+'Расчет NPV'!$C$12)^3</f>
        <v/>
      </c>
      <c r="K3623" s="9">
        <f>((D3623*(1+E3623)^3*(C3623-F3623)-G3623)-MAX((D3623*(1+E3623)^3*(C3623-F3623)-G3623)-B3623/6,0)*'Расчет NPV'!$C$13)/(1+'Расчет NPV'!$C$12)^4</f>
        <v/>
      </c>
      <c r="L3623" s="9">
        <f>((D3623*(1+E3623)^4*(C3623-F3623)-G3623)-MAX((D3623*(1+E3623)^4*(C3623-F3623)-G3623)-B3623/6,0)*'Расчет NPV'!$C$13)/(1+'Расчет NPV'!$C$12)^5</f>
        <v/>
      </c>
      <c r="M3623" s="9">
        <f>((D3623*(1+E3623)^5*(C3623-F3623)-G3623)-MAX((D3623*(1+E3623)^5*(C3623-F3623)-G3623)-B3623/6,0)*'Расчет NPV'!$C$13)/(1+'Расчет NPV'!$C$12)^6</f>
        <v/>
      </c>
      <c r="N3623" s="13">
        <f>SUM(H3623:M3623)-B3623</f>
        <v/>
      </c>
    </row>
    <row r="3624">
      <c r="A3624" t="n">
        <v>3620</v>
      </c>
      <c r="B3624" s="9">
        <f>_xlfn.BETA.INV(RAND(),'Расчет NPV'!$E$5,'Расчет NPV'!$F$5,'Расчет NPV'!$B$5,'Расчет NPV'!$D$5)</f>
        <v/>
      </c>
      <c r="C3624" s="9">
        <f>_xlfn.BETA.INV(RAND(),'Расчет NPV'!$E$6,'Расчет NPV'!$F$6,'Расчет NPV'!$B$6,'Расчет NPV'!$D$6)</f>
        <v/>
      </c>
      <c r="D3624" s="9">
        <f>_xlfn.BETA.INV(RAND(),'Расчет NPV'!$E$7,'Расчет NPV'!$F$7,'Расчет NPV'!$B$7,'Расчет NPV'!$D$7)</f>
        <v/>
      </c>
      <c r="E3624" s="5">
        <f>_xlfn.BETA.INV(RAND(),'Расчет NPV'!$E$8,'Расчет NPV'!$F$8,'Расчет NPV'!$B$8,'Расчет NPV'!$D$8)</f>
        <v/>
      </c>
      <c r="F3624" s="9">
        <f>_xlfn.BETA.INV(RAND(),'Расчет NPV'!$E$9,'Расчет NPV'!$F$9,'Расчет NPV'!$B$9,'Расчет NPV'!$D$9)</f>
        <v/>
      </c>
      <c r="G3624" s="9">
        <f>_xlfn.BETA.INV(RAND(),'Расчет NPV'!$E$10,'Расчет NPV'!$F$10,'Расчет NPV'!$B$10,'Расчет NPV'!$D$10)</f>
        <v/>
      </c>
      <c r="H3624" s="9">
        <f>((D3624*(1+E3624)^0*'Расчет NPV'!$C$14*(C3624-F3624)-G3624)-MAX((D3624*(1+E3624)^0*'Расчет NPV'!$C$14*(C3624-F3624)-G3624)-B3624/6,0)*'Расчет NPV'!$C$13)/(1+'Расчет NPV'!$C$12)^1</f>
        <v/>
      </c>
      <c r="I3624" s="9">
        <f>((D3624*(1+E3624)^1*(C3624-F3624)-G3624)-MAX((D3624*(1+E3624)^1*(C3624-F3624)-G3624)-B3624/6,0)*'Расчет NPV'!$C$13)/(1+'Расчет NPV'!$C$12)^2</f>
        <v/>
      </c>
      <c r="J3624" s="9">
        <f>((D3624*(1+E3624)^2*(C3624-F3624)-G3624)-MAX((D3624*(1+E3624)^2*(C3624-F3624)-G3624)-B3624/6,0)*'Расчет NPV'!$C$13)/(1+'Расчет NPV'!$C$12)^3</f>
        <v/>
      </c>
      <c r="K3624" s="9">
        <f>((D3624*(1+E3624)^3*(C3624-F3624)-G3624)-MAX((D3624*(1+E3624)^3*(C3624-F3624)-G3624)-B3624/6,0)*'Расчет NPV'!$C$13)/(1+'Расчет NPV'!$C$12)^4</f>
        <v/>
      </c>
      <c r="L3624" s="9">
        <f>((D3624*(1+E3624)^4*(C3624-F3624)-G3624)-MAX((D3624*(1+E3624)^4*(C3624-F3624)-G3624)-B3624/6,0)*'Расчет NPV'!$C$13)/(1+'Расчет NPV'!$C$12)^5</f>
        <v/>
      </c>
      <c r="M3624" s="9">
        <f>((D3624*(1+E3624)^5*(C3624-F3624)-G3624)-MAX((D3624*(1+E3624)^5*(C3624-F3624)-G3624)-B3624/6,0)*'Расчет NPV'!$C$13)/(1+'Расчет NPV'!$C$12)^6</f>
        <v/>
      </c>
      <c r="N3624" s="13">
        <f>SUM(H3624:M3624)-B3624</f>
        <v/>
      </c>
    </row>
    <row r="3625">
      <c r="A3625" t="n">
        <v>3621</v>
      </c>
      <c r="B3625" s="9">
        <f>_xlfn.BETA.INV(RAND(),'Расчет NPV'!$E$5,'Расчет NPV'!$F$5,'Расчет NPV'!$B$5,'Расчет NPV'!$D$5)</f>
        <v/>
      </c>
      <c r="C3625" s="9">
        <f>_xlfn.BETA.INV(RAND(),'Расчет NPV'!$E$6,'Расчет NPV'!$F$6,'Расчет NPV'!$B$6,'Расчет NPV'!$D$6)</f>
        <v/>
      </c>
      <c r="D3625" s="9">
        <f>_xlfn.BETA.INV(RAND(),'Расчет NPV'!$E$7,'Расчет NPV'!$F$7,'Расчет NPV'!$B$7,'Расчет NPV'!$D$7)</f>
        <v/>
      </c>
      <c r="E3625" s="5">
        <f>_xlfn.BETA.INV(RAND(),'Расчет NPV'!$E$8,'Расчет NPV'!$F$8,'Расчет NPV'!$B$8,'Расчет NPV'!$D$8)</f>
        <v/>
      </c>
      <c r="F3625" s="9">
        <f>_xlfn.BETA.INV(RAND(),'Расчет NPV'!$E$9,'Расчет NPV'!$F$9,'Расчет NPV'!$B$9,'Расчет NPV'!$D$9)</f>
        <v/>
      </c>
      <c r="G3625" s="9">
        <f>_xlfn.BETA.INV(RAND(),'Расчет NPV'!$E$10,'Расчет NPV'!$F$10,'Расчет NPV'!$B$10,'Расчет NPV'!$D$10)</f>
        <v/>
      </c>
      <c r="H3625" s="9">
        <f>((D3625*(1+E3625)^0*'Расчет NPV'!$C$14*(C3625-F3625)-G3625)-MAX((D3625*(1+E3625)^0*'Расчет NPV'!$C$14*(C3625-F3625)-G3625)-B3625/6,0)*'Расчет NPV'!$C$13)/(1+'Расчет NPV'!$C$12)^1</f>
        <v/>
      </c>
      <c r="I3625" s="9">
        <f>((D3625*(1+E3625)^1*(C3625-F3625)-G3625)-MAX((D3625*(1+E3625)^1*(C3625-F3625)-G3625)-B3625/6,0)*'Расчет NPV'!$C$13)/(1+'Расчет NPV'!$C$12)^2</f>
        <v/>
      </c>
      <c r="J3625" s="9">
        <f>((D3625*(1+E3625)^2*(C3625-F3625)-G3625)-MAX((D3625*(1+E3625)^2*(C3625-F3625)-G3625)-B3625/6,0)*'Расчет NPV'!$C$13)/(1+'Расчет NPV'!$C$12)^3</f>
        <v/>
      </c>
      <c r="K3625" s="9">
        <f>((D3625*(1+E3625)^3*(C3625-F3625)-G3625)-MAX((D3625*(1+E3625)^3*(C3625-F3625)-G3625)-B3625/6,0)*'Расчет NPV'!$C$13)/(1+'Расчет NPV'!$C$12)^4</f>
        <v/>
      </c>
      <c r="L3625" s="9">
        <f>((D3625*(1+E3625)^4*(C3625-F3625)-G3625)-MAX((D3625*(1+E3625)^4*(C3625-F3625)-G3625)-B3625/6,0)*'Расчет NPV'!$C$13)/(1+'Расчет NPV'!$C$12)^5</f>
        <v/>
      </c>
      <c r="M3625" s="9">
        <f>((D3625*(1+E3625)^5*(C3625-F3625)-G3625)-MAX((D3625*(1+E3625)^5*(C3625-F3625)-G3625)-B3625/6,0)*'Расчет NPV'!$C$13)/(1+'Расчет NPV'!$C$12)^6</f>
        <v/>
      </c>
      <c r="N3625" s="13">
        <f>SUM(H3625:M3625)-B3625</f>
        <v/>
      </c>
    </row>
    <row r="3626">
      <c r="A3626" t="n">
        <v>3622</v>
      </c>
      <c r="B3626" s="9">
        <f>_xlfn.BETA.INV(RAND(),'Расчет NPV'!$E$5,'Расчет NPV'!$F$5,'Расчет NPV'!$B$5,'Расчет NPV'!$D$5)</f>
        <v/>
      </c>
      <c r="C3626" s="9">
        <f>_xlfn.BETA.INV(RAND(),'Расчет NPV'!$E$6,'Расчет NPV'!$F$6,'Расчет NPV'!$B$6,'Расчет NPV'!$D$6)</f>
        <v/>
      </c>
      <c r="D3626" s="9">
        <f>_xlfn.BETA.INV(RAND(),'Расчет NPV'!$E$7,'Расчет NPV'!$F$7,'Расчет NPV'!$B$7,'Расчет NPV'!$D$7)</f>
        <v/>
      </c>
      <c r="E3626" s="5">
        <f>_xlfn.BETA.INV(RAND(),'Расчет NPV'!$E$8,'Расчет NPV'!$F$8,'Расчет NPV'!$B$8,'Расчет NPV'!$D$8)</f>
        <v/>
      </c>
      <c r="F3626" s="9">
        <f>_xlfn.BETA.INV(RAND(),'Расчет NPV'!$E$9,'Расчет NPV'!$F$9,'Расчет NPV'!$B$9,'Расчет NPV'!$D$9)</f>
        <v/>
      </c>
      <c r="G3626" s="9">
        <f>_xlfn.BETA.INV(RAND(),'Расчет NPV'!$E$10,'Расчет NPV'!$F$10,'Расчет NPV'!$B$10,'Расчет NPV'!$D$10)</f>
        <v/>
      </c>
      <c r="H3626" s="9">
        <f>((D3626*(1+E3626)^0*'Расчет NPV'!$C$14*(C3626-F3626)-G3626)-MAX((D3626*(1+E3626)^0*'Расчет NPV'!$C$14*(C3626-F3626)-G3626)-B3626/6,0)*'Расчет NPV'!$C$13)/(1+'Расчет NPV'!$C$12)^1</f>
        <v/>
      </c>
      <c r="I3626" s="9">
        <f>((D3626*(1+E3626)^1*(C3626-F3626)-G3626)-MAX((D3626*(1+E3626)^1*(C3626-F3626)-G3626)-B3626/6,0)*'Расчет NPV'!$C$13)/(1+'Расчет NPV'!$C$12)^2</f>
        <v/>
      </c>
      <c r="J3626" s="9">
        <f>((D3626*(1+E3626)^2*(C3626-F3626)-G3626)-MAX((D3626*(1+E3626)^2*(C3626-F3626)-G3626)-B3626/6,0)*'Расчет NPV'!$C$13)/(1+'Расчет NPV'!$C$12)^3</f>
        <v/>
      </c>
      <c r="K3626" s="9">
        <f>((D3626*(1+E3626)^3*(C3626-F3626)-G3626)-MAX((D3626*(1+E3626)^3*(C3626-F3626)-G3626)-B3626/6,0)*'Расчет NPV'!$C$13)/(1+'Расчет NPV'!$C$12)^4</f>
        <v/>
      </c>
      <c r="L3626" s="9">
        <f>((D3626*(1+E3626)^4*(C3626-F3626)-G3626)-MAX((D3626*(1+E3626)^4*(C3626-F3626)-G3626)-B3626/6,0)*'Расчет NPV'!$C$13)/(1+'Расчет NPV'!$C$12)^5</f>
        <v/>
      </c>
      <c r="M3626" s="9">
        <f>((D3626*(1+E3626)^5*(C3626-F3626)-G3626)-MAX((D3626*(1+E3626)^5*(C3626-F3626)-G3626)-B3626/6,0)*'Расчет NPV'!$C$13)/(1+'Расчет NPV'!$C$12)^6</f>
        <v/>
      </c>
      <c r="N3626" s="13">
        <f>SUM(H3626:M3626)-B3626</f>
        <v/>
      </c>
    </row>
    <row r="3627">
      <c r="A3627" t="n">
        <v>3623</v>
      </c>
      <c r="B3627" s="9">
        <f>_xlfn.BETA.INV(RAND(),'Расчет NPV'!$E$5,'Расчет NPV'!$F$5,'Расчет NPV'!$B$5,'Расчет NPV'!$D$5)</f>
        <v/>
      </c>
      <c r="C3627" s="9">
        <f>_xlfn.BETA.INV(RAND(),'Расчет NPV'!$E$6,'Расчет NPV'!$F$6,'Расчет NPV'!$B$6,'Расчет NPV'!$D$6)</f>
        <v/>
      </c>
      <c r="D3627" s="9">
        <f>_xlfn.BETA.INV(RAND(),'Расчет NPV'!$E$7,'Расчет NPV'!$F$7,'Расчет NPV'!$B$7,'Расчет NPV'!$D$7)</f>
        <v/>
      </c>
      <c r="E3627" s="5">
        <f>_xlfn.BETA.INV(RAND(),'Расчет NPV'!$E$8,'Расчет NPV'!$F$8,'Расчет NPV'!$B$8,'Расчет NPV'!$D$8)</f>
        <v/>
      </c>
      <c r="F3627" s="9">
        <f>_xlfn.BETA.INV(RAND(),'Расчет NPV'!$E$9,'Расчет NPV'!$F$9,'Расчет NPV'!$B$9,'Расчет NPV'!$D$9)</f>
        <v/>
      </c>
      <c r="G3627" s="9">
        <f>_xlfn.BETA.INV(RAND(),'Расчет NPV'!$E$10,'Расчет NPV'!$F$10,'Расчет NPV'!$B$10,'Расчет NPV'!$D$10)</f>
        <v/>
      </c>
      <c r="H3627" s="9">
        <f>((D3627*(1+E3627)^0*'Расчет NPV'!$C$14*(C3627-F3627)-G3627)-MAX((D3627*(1+E3627)^0*'Расчет NPV'!$C$14*(C3627-F3627)-G3627)-B3627/6,0)*'Расчет NPV'!$C$13)/(1+'Расчет NPV'!$C$12)^1</f>
        <v/>
      </c>
      <c r="I3627" s="9">
        <f>((D3627*(1+E3627)^1*(C3627-F3627)-G3627)-MAX((D3627*(1+E3627)^1*(C3627-F3627)-G3627)-B3627/6,0)*'Расчет NPV'!$C$13)/(1+'Расчет NPV'!$C$12)^2</f>
        <v/>
      </c>
      <c r="J3627" s="9">
        <f>((D3627*(1+E3627)^2*(C3627-F3627)-G3627)-MAX((D3627*(1+E3627)^2*(C3627-F3627)-G3627)-B3627/6,0)*'Расчет NPV'!$C$13)/(1+'Расчет NPV'!$C$12)^3</f>
        <v/>
      </c>
      <c r="K3627" s="9">
        <f>((D3627*(1+E3627)^3*(C3627-F3627)-G3627)-MAX((D3627*(1+E3627)^3*(C3627-F3627)-G3627)-B3627/6,0)*'Расчет NPV'!$C$13)/(1+'Расчет NPV'!$C$12)^4</f>
        <v/>
      </c>
      <c r="L3627" s="9">
        <f>((D3627*(1+E3627)^4*(C3627-F3627)-G3627)-MAX((D3627*(1+E3627)^4*(C3627-F3627)-G3627)-B3627/6,0)*'Расчет NPV'!$C$13)/(1+'Расчет NPV'!$C$12)^5</f>
        <v/>
      </c>
      <c r="M3627" s="9">
        <f>((D3627*(1+E3627)^5*(C3627-F3627)-G3627)-MAX((D3627*(1+E3627)^5*(C3627-F3627)-G3627)-B3627/6,0)*'Расчет NPV'!$C$13)/(1+'Расчет NPV'!$C$12)^6</f>
        <v/>
      </c>
      <c r="N3627" s="13">
        <f>SUM(H3627:M3627)-B3627</f>
        <v/>
      </c>
    </row>
    <row r="3628">
      <c r="A3628" t="n">
        <v>3624</v>
      </c>
      <c r="B3628" s="9">
        <f>_xlfn.BETA.INV(RAND(),'Расчет NPV'!$E$5,'Расчет NPV'!$F$5,'Расчет NPV'!$B$5,'Расчет NPV'!$D$5)</f>
        <v/>
      </c>
      <c r="C3628" s="9">
        <f>_xlfn.BETA.INV(RAND(),'Расчет NPV'!$E$6,'Расчет NPV'!$F$6,'Расчет NPV'!$B$6,'Расчет NPV'!$D$6)</f>
        <v/>
      </c>
      <c r="D3628" s="9">
        <f>_xlfn.BETA.INV(RAND(),'Расчет NPV'!$E$7,'Расчет NPV'!$F$7,'Расчет NPV'!$B$7,'Расчет NPV'!$D$7)</f>
        <v/>
      </c>
      <c r="E3628" s="5">
        <f>_xlfn.BETA.INV(RAND(),'Расчет NPV'!$E$8,'Расчет NPV'!$F$8,'Расчет NPV'!$B$8,'Расчет NPV'!$D$8)</f>
        <v/>
      </c>
      <c r="F3628" s="9">
        <f>_xlfn.BETA.INV(RAND(),'Расчет NPV'!$E$9,'Расчет NPV'!$F$9,'Расчет NPV'!$B$9,'Расчет NPV'!$D$9)</f>
        <v/>
      </c>
      <c r="G3628" s="9">
        <f>_xlfn.BETA.INV(RAND(),'Расчет NPV'!$E$10,'Расчет NPV'!$F$10,'Расчет NPV'!$B$10,'Расчет NPV'!$D$10)</f>
        <v/>
      </c>
      <c r="H3628" s="9">
        <f>((D3628*(1+E3628)^0*'Расчет NPV'!$C$14*(C3628-F3628)-G3628)-MAX((D3628*(1+E3628)^0*'Расчет NPV'!$C$14*(C3628-F3628)-G3628)-B3628/6,0)*'Расчет NPV'!$C$13)/(1+'Расчет NPV'!$C$12)^1</f>
        <v/>
      </c>
      <c r="I3628" s="9">
        <f>((D3628*(1+E3628)^1*(C3628-F3628)-G3628)-MAX((D3628*(1+E3628)^1*(C3628-F3628)-G3628)-B3628/6,0)*'Расчет NPV'!$C$13)/(1+'Расчет NPV'!$C$12)^2</f>
        <v/>
      </c>
      <c r="J3628" s="9">
        <f>((D3628*(1+E3628)^2*(C3628-F3628)-G3628)-MAX((D3628*(1+E3628)^2*(C3628-F3628)-G3628)-B3628/6,0)*'Расчет NPV'!$C$13)/(1+'Расчет NPV'!$C$12)^3</f>
        <v/>
      </c>
      <c r="K3628" s="9">
        <f>((D3628*(1+E3628)^3*(C3628-F3628)-G3628)-MAX((D3628*(1+E3628)^3*(C3628-F3628)-G3628)-B3628/6,0)*'Расчет NPV'!$C$13)/(1+'Расчет NPV'!$C$12)^4</f>
        <v/>
      </c>
      <c r="L3628" s="9">
        <f>((D3628*(1+E3628)^4*(C3628-F3628)-G3628)-MAX((D3628*(1+E3628)^4*(C3628-F3628)-G3628)-B3628/6,0)*'Расчет NPV'!$C$13)/(1+'Расчет NPV'!$C$12)^5</f>
        <v/>
      </c>
      <c r="M3628" s="9">
        <f>((D3628*(1+E3628)^5*(C3628-F3628)-G3628)-MAX((D3628*(1+E3628)^5*(C3628-F3628)-G3628)-B3628/6,0)*'Расчет NPV'!$C$13)/(1+'Расчет NPV'!$C$12)^6</f>
        <v/>
      </c>
      <c r="N3628" s="13">
        <f>SUM(H3628:M3628)-B3628</f>
        <v/>
      </c>
    </row>
    <row r="3629">
      <c r="A3629" t="n">
        <v>3625</v>
      </c>
      <c r="B3629" s="9">
        <f>_xlfn.BETA.INV(RAND(),'Расчет NPV'!$E$5,'Расчет NPV'!$F$5,'Расчет NPV'!$B$5,'Расчет NPV'!$D$5)</f>
        <v/>
      </c>
      <c r="C3629" s="9">
        <f>_xlfn.BETA.INV(RAND(),'Расчет NPV'!$E$6,'Расчет NPV'!$F$6,'Расчет NPV'!$B$6,'Расчет NPV'!$D$6)</f>
        <v/>
      </c>
      <c r="D3629" s="9">
        <f>_xlfn.BETA.INV(RAND(),'Расчет NPV'!$E$7,'Расчет NPV'!$F$7,'Расчет NPV'!$B$7,'Расчет NPV'!$D$7)</f>
        <v/>
      </c>
      <c r="E3629" s="5">
        <f>_xlfn.BETA.INV(RAND(),'Расчет NPV'!$E$8,'Расчет NPV'!$F$8,'Расчет NPV'!$B$8,'Расчет NPV'!$D$8)</f>
        <v/>
      </c>
      <c r="F3629" s="9">
        <f>_xlfn.BETA.INV(RAND(),'Расчет NPV'!$E$9,'Расчет NPV'!$F$9,'Расчет NPV'!$B$9,'Расчет NPV'!$D$9)</f>
        <v/>
      </c>
      <c r="G3629" s="9">
        <f>_xlfn.BETA.INV(RAND(),'Расчет NPV'!$E$10,'Расчет NPV'!$F$10,'Расчет NPV'!$B$10,'Расчет NPV'!$D$10)</f>
        <v/>
      </c>
      <c r="H3629" s="9">
        <f>((D3629*(1+E3629)^0*'Расчет NPV'!$C$14*(C3629-F3629)-G3629)-MAX((D3629*(1+E3629)^0*'Расчет NPV'!$C$14*(C3629-F3629)-G3629)-B3629/6,0)*'Расчет NPV'!$C$13)/(1+'Расчет NPV'!$C$12)^1</f>
        <v/>
      </c>
      <c r="I3629" s="9">
        <f>((D3629*(1+E3629)^1*(C3629-F3629)-G3629)-MAX((D3629*(1+E3629)^1*(C3629-F3629)-G3629)-B3629/6,0)*'Расчет NPV'!$C$13)/(1+'Расчет NPV'!$C$12)^2</f>
        <v/>
      </c>
      <c r="J3629" s="9">
        <f>((D3629*(1+E3629)^2*(C3629-F3629)-G3629)-MAX((D3629*(1+E3629)^2*(C3629-F3629)-G3629)-B3629/6,0)*'Расчет NPV'!$C$13)/(1+'Расчет NPV'!$C$12)^3</f>
        <v/>
      </c>
      <c r="K3629" s="9">
        <f>((D3629*(1+E3629)^3*(C3629-F3629)-G3629)-MAX((D3629*(1+E3629)^3*(C3629-F3629)-G3629)-B3629/6,0)*'Расчет NPV'!$C$13)/(1+'Расчет NPV'!$C$12)^4</f>
        <v/>
      </c>
      <c r="L3629" s="9">
        <f>((D3629*(1+E3629)^4*(C3629-F3629)-G3629)-MAX((D3629*(1+E3629)^4*(C3629-F3629)-G3629)-B3629/6,0)*'Расчет NPV'!$C$13)/(1+'Расчет NPV'!$C$12)^5</f>
        <v/>
      </c>
      <c r="M3629" s="9">
        <f>((D3629*(1+E3629)^5*(C3629-F3629)-G3629)-MAX((D3629*(1+E3629)^5*(C3629-F3629)-G3629)-B3629/6,0)*'Расчет NPV'!$C$13)/(1+'Расчет NPV'!$C$12)^6</f>
        <v/>
      </c>
      <c r="N3629" s="13">
        <f>SUM(H3629:M3629)-B3629</f>
        <v/>
      </c>
    </row>
    <row r="3630">
      <c r="A3630" t="n">
        <v>3626</v>
      </c>
      <c r="B3630" s="9">
        <f>_xlfn.BETA.INV(RAND(),'Расчет NPV'!$E$5,'Расчет NPV'!$F$5,'Расчет NPV'!$B$5,'Расчет NPV'!$D$5)</f>
        <v/>
      </c>
      <c r="C3630" s="9">
        <f>_xlfn.BETA.INV(RAND(),'Расчет NPV'!$E$6,'Расчет NPV'!$F$6,'Расчет NPV'!$B$6,'Расчет NPV'!$D$6)</f>
        <v/>
      </c>
      <c r="D3630" s="9">
        <f>_xlfn.BETA.INV(RAND(),'Расчет NPV'!$E$7,'Расчет NPV'!$F$7,'Расчет NPV'!$B$7,'Расчет NPV'!$D$7)</f>
        <v/>
      </c>
      <c r="E3630" s="5">
        <f>_xlfn.BETA.INV(RAND(),'Расчет NPV'!$E$8,'Расчет NPV'!$F$8,'Расчет NPV'!$B$8,'Расчет NPV'!$D$8)</f>
        <v/>
      </c>
      <c r="F3630" s="9">
        <f>_xlfn.BETA.INV(RAND(),'Расчет NPV'!$E$9,'Расчет NPV'!$F$9,'Расчет NPV'!$B$9,'Расчет NPV'!$D$9)</f>
        <v/>
      </c>
      <c r="G3630" s="9">
        <f>_xlfn.BETA.INV(RAND(),'Расчет NPV'!$E$10,'Расчет NPV'!$F$10,'Расчет NPV'!$B$10,'Расчет NPV'!$D$10)</f>
        <v/>
      </c>
      <c r="H3630" s="9">
        <f>((D3630*(1+E3630)^0*'Расчет NPV'!$C$14*(C3630-F3630)-G3630)-MAX((D3630*(1+E3630)^0*'Расчет NPV'!$C$14*(C3630-F3630)-G3630)-B3630/6,0)*'Расчет NPV'!$C$13)/(1+'Расчет NPV'!$C$12)^1</f>
        <v/>
      </c>
      <c r="I3630" s="9">
        <f>((D3630*(1+E3630)^1*(C3630-F3630)-G3630)-MAX((D3630*(1+E3630)^1*(C3630-F3630)-G3630)-B3630/6,0)*'Расчет NPV'!$C$13)/(1+'Расчет NPV'!$C$12)^2</f>
        <v/>
      </c>
      <c r="J3630" s="9">
        <f>((D3630*(1+E3630)^2*(C3630-F3630)-G3630)-MAX((D3630*(1+E3630)^2*(C3630-F3630)-G3630)-B3630/6,0)*'Расчет NPV'!$C$13)/(1+'Расчет NPV'!$C$12)^3</f>
        <v/>
      </c>
      <c r="K3630" s="9">
        <f>((D3630*(1+E3630)^3*(C3630-F3630)-G3630)-MAX((D3630*(1+E3630)^3*(C3630-F3630)-G3630)-B3630/6,0)*'Расчет NPV'!$C$13)/(1+'Расчет NPV'!$C$12)^4</f>
        <v/>
      </c>
      <c r="L3630" s="9">
        <f>((D3630*(1+E3630)^4*(C3630-F3630)-G3630)-MAX((D3630*(1+E3630)^4*(C3630-F3630)-G3630)-B3630/6,0)*'Расчет NPV'!$C$13)/(1+'Расчет NPV'!$C$12)^5</f>
        <v/>
      </c>
      <c r="M3630" s="9">
        <f>((D3630*(1+E3630)^5*(C3630-F3630)-G3630)-MAX((D3630*(1+E3630)^5*(C3630-F3630)-G3630)-B3630/6,0)*'Расчет NPV'!$C$13)/(1+'Расчет NPV'!$C$12)^6</f>
        <v/>
      </c>
      <c r="N3630" s="13">
        <f>SUM(H3630:M3630)-B3630</f>
        <v/>
      </c>
    </row>
    <row r="3631">
      <c r="A3631" t="n">
        <v>3627</v>
      </c>
      <c r="B3631" s="9">
        <f>_xlfn.BETA.INV(RAND(),'Расчет NPV'!$E$5,'Расчет NPV'!$F$5,'Расчет NPV'!$B$5,'Расчет NPV'!$D$5)</f>
        <v/>
      </c>
      <c r="C3631" s="9">
        <f>_xlfn.BETA.INV(RAND(),'Расчет NPV'!$E$6,'Расчет NPV'!$F$6,'Расчет NPV'!$B$6,'Расчет NPV'!$D$6)</f>
        <v/>
      </c>
      <c r="D3631" s="9">
        <f>_xlfn.BETA.INV(RAND(),'Расчет NPV'!$E$7,'Расчет NPV'!$F$7,'Расчет NPV'!$B$7,'Расчет NPV'!$D$7)</f>
        <v/>
      </c>
      <c r="E3631" s="5">
        <f>_xlfn.BETA.INV(RAND(),'Расчет NPV'!$E$8,'Расчет NPV'!$F$8,'Расчет NPV'!$B$8,'Расчет NPV'!$D$8)</f>
        <v/>
      </c>
      <c r="F3631" s="9">
        <f>_xlfn.BETA.INV(RAND(),'Расчет NPV'!$E$9,'Расчет NPV'!$F$9,'Расчет NPV'!$B$9,'Расчет NPV'!$D$9)</f>
        <v/>
      </c>
      <c r="G3631" s="9">
        <f>_xlfn.BETA.INV(RAND(),'Расчет NPV'!$E$10,'Расчет NPV'!$F$10,'Расчет NPV'!$B$10,'Расчет NPV'!$D$10)</f>
        <v/>
      </c>
      <c r="H3631" s="9">
        <f>((D3631*(1+E3631)^0*'Расчет NPV'!$C$14*(C3631-F3631)-G3631)-MAX((D3631*(1+E3631)^0*'Расчет NPV'!$C$14*(C3631-F3631)-G3631)-B3631/6,0)*'Расчет NPV'!$C$13)/(1+'Расчет NPV'!$C$12)^1</f>
        <v/>
      </c>
      <c r="I3631" s="9">
        <f>((D3631*(1+E3631)^1*(C3631-F3631)-G3631)-MAX((D3631*(1+E3631)^1*(C3631-F3631)-G3631)-B3631/6,0)*'Расчет NPV'!$C$13)/(1+'Расчет NPV'!$C$12)^2</f>
        <v/>
      </c>
      <c r="J3631" s="9">
        <f>((D3631*(1+E3631)^2*(C3631-F3631)-G3631)-MAX((D3631*(1+E3631)^2*(C3631-F3631)-G3631)-B3631/6,0)*'Расчет NPV'!$C$13)/(1+'Расчет NPV'!$C$12)^3</f>
        <v/>
      </c>
      <c r="K3631" s="9">
        <f>((D3631*(1+E3631)^3*(C3631-F3631)-G3631)-MAX((D3631*(1+E3631)^3*(C3631-F3631)-G3631)-B3631/6,0)*'Расчет NPV'!$C$13)/(1+'Расчет NPV'!$C$12)^4</f>
        <v/>
      </c>
      <c r="L3631" s="9">
        <f>((D3631*(1+E3631)^4*(C3631-F3631)-G3631)-MAX((D3631*(1+E3631)^4*(C3631-F3631)-G3631)-B3631/6,0)*'Расчет NPV'!$C$13)/(1+'Расчет NPV'!$C$12)^5</f>
        <v/>
      </c>
      <c r="M3631" s="9">
        <f>((D3631*(1+E3631)^5*(C3631-F3631)-G3631)-MAX((D3631*(1+E3631)^5*(C3631-F3631)-G3631)-B3631/6,0)*'Расчет NPV'!$C$13)/(1+'Расчет NPV'!$C$12)^6</f>
        <v/>
      </c>
      <c r="N3631" s="13">
        <f>SUM(H3631:M3631)-B3631</f>
        <v/>
      </c>
    </row>
    <row r="3632">
      <c r="A3632" t="n">
        <v>3628</v>
      </c>
      <c r="B3632" s="9">
        <f>_xlfn.BETA.INV(RAND(),'Расчет NPV'!$E$5,'Расчет NPV'!$F$5,'Расчет NPV'!$B$5,'Расчет NPV'!$D$5)</f>
        <v/>
      </c>
      <c r="C3632" s="9">
        <f>_xlfn.BETA.INV(RAND(),'Расчет NPV'!$E$6,'Расчет NPV'!$F$6,'Расчет NPV'!$B$6,'Расчет NPV'!$D$6)</f>
        <v/>
      </c>
      <c r="D3632" s="9">
        <f>_xlfn.BETA.INV(RAND(),'Расчет NPV'!$E$7,'Расчет NPV'!$F$7,'Расчет NPV'!$B$7,'Расчет NPV'!$D$7)</f>
        <v/>
      </c>
      <c r="E3632" s="5">
        <f>_xlfn.BETA.INV(RAND(),'Расчет NPV'!$E$8,'Расчет NPV'!$F$8,'Расчет NPV'!$B$8,'Расчет NPV'!$D$8)</f>
        <v/>
      </c>
      <c r="F3632" s="9">
        <f>_xlfn.BETA.INV(RAND(),'Расчет NPV'!$E$9,'Расчет NPV'!$F$9,'Расчет NPV'!$B$9,'Расчет NPV'!$D$9)</f>
        <v/>
      </c>
      <c r="G3632" s="9">
        <f>_xlfn.BETA.INV(RAND(),'Расчет NPV'!$E$10,'Расчет NPV'!$F$10,'Расчет NPV'!$B$10,'Расчет NPV'!$D$10)</f>
        <v/>
      </c>
      <c r="H3632" s="9">
        <f>((D3632*(1+E3632)^0*'Расчет NPV'!$C$14*(C3632-F3632)-G3632)-MAX((D3632*(1+E3632)^0*'Расчет NPV'!$C$14*(C3632-F3632)-G3632)-B3632/6,0)*'Расчет NPV'!$C$13)/(1+'Расчет NPV'!$C$12)^1</f>
        <v/>
      </c>
      <c r="I3632" s="9">
        <f>((D3632*(1+E3632)^1*(C3632-F3632)-G3632)-MAX((D3632*(1+E3632)^1*(C3632-F3632)-G3632)-B3632/6,0)*'Расчет NPV'!$C$13)/(1+'Расчет NPV'!$C$12)^2</f>
        <v/>
      </c>
      <c r="J3632" s="9">
        <f>((D3632*(1+E3632)^2*(C3632-F3632)-G3632)-MAX((D3632*(1+E3632)^2*(C3632-F3632)-G3632)-B3632/6,0)*'Расчет NPV'!$C$13)/(1+'Расчет NPV'!$C$12)^3</f>
        <v/>
      </c>
      <c r="K3632" s="9">
        <f>((D3632*(1+E3632)^3*(C3632-F3632)-G3632)-MAX((D3632*(1+E3632)^3*(C3632-F3632)-G3632)-B3632/6,0)*'Расчет NPV'!$C$13)/(1+'Расчет NPV'!$C$12)^4</f>
        <v/>
      </c>
      <c r="L3632" s="9">
        <f>((D3632*(1+E3632)^4*(C3632-F3632)-G3632)-MAX((D3632*(1+E3632)^4*(C3632-F3632)-G3632)-B3632/6,0)*'Расчет NPV'!$C$13)/(1+'Расчет NPV'!$C$12)^5</f>
        <v/>
      </c>
      <c r="M3632" s="9">
        <f>((D3632*(1+E3632)^5*(C3632-F3632)-G3632)-MAX((D3632*(1+E3632)^5*(C3632-F3632)-G3632)-B3632/6,0)*'Расчет NPV'!$C$13)/(1+'Расчет NPV'!$C$12)^6</f>
        <v/>
      </c>
      <c r="N3632" s="13">
        <f>SUM(H3632:M3632)-B3632</f>
        <v/>
      </c>
    </row>
    <row r="3633">
      <c r="A3633" t="n">
        <v>3629</v>
      </c>
      <c r="B3633" s="9">
        <f>_xlfn.BETA.INV(RAND(),'Расчет NPV'!$E$5,'Расчет NPV'!$F$5,'Расчет NPV'!$B$5,'Расчет NPV'!$D$5)</f>
        <v/>
      </c>
      <c r="C3633" s="9">
        <f>_xlfn.BETA.INV(RAND(),'Расчет NPV'!$E$6,'Расчет NPV'!$F$6,'Расчет NPV'!$B$6,'Расчет NPV'!$D$6)</f>
        <v/>
      </c>
      <c r="D3633" s="9">
        <f>_xlfn.BETA.INV(RAND(),'Расчет NPV'!$E$7,'Расчет NPV'!$F$7,'Расчет NPV'!$B$7,'Расчет NPV'!$D$7)</f>
        <v/>
      </c>
      <c r="E3633" s="5">
        <f>_xlfn.BETA.INV(RAND(),'Расчет NPV'!$E$8,'Расчет NPV'!$F$8,'Расчет NPV'!$B$8,'Расчет NPV'!$D$8)</f>
        <v/>
      </c>
      <c r="F3633" s="9">
        <f>_xlfn.BETA.INV(RAND(),'Расчет NPV'!$E$9,'Расчет NPV'!$F$9,'Расчет NPV'!$B$9,'Расчет NPV'!$D$9)</f>
        <v/>
      </c>
      <c r="G3633" s="9">
        <f>_xlfn.BETA.INV(RAND(),'Расчет NPV'!$E$10,'Расчет NPV'!$F$10,'Расчет NPV'!$B$10,'Расчет NPV'!$D$10)</f>
        <v/>
      </c>
      <c r="H3633" s="9">
        <f>((D3633*(1+E3633)^0*'Расчет NPV'!$C$14*(C3633-F3633)-G3633)-MAX((D3633*(1+E3633)^0*'Расчет NPV'!$C$14*(C3633-F3633)-G3633)-B3633/6,0)*'Расчет NPV'!$C$13)/(1+'Расчет NPV'!$C$12)^1</f>
        <v/>
      </c>
      <c r="I3633" s="9">
        <f>((D3633*(1+E3633)^1*(C3633-F3633)-G3633)-MAX((D3633*(1+E3633)^1*(C3633-F3633)-G3633)-B3633/6,0)*'Расчет NPV'!$C$13)/(1+'Расчет NPV'!$C$12)^2</f>
        <v/>
      </c>
      <c r="J3633" s="9">
        <f>((D3633*(1+E3633)^2*(C3633-F3633)-G3633)-MAX((D3633*(1+E3633)^2*(C3633-F3633)-G3633)-B3633/6,0)*'Расчет NPV'!$C$13)/(1+'Расчет NPV'!$C$12)^3</f>
        <v/>
      </c>
      <c r="K3633" s="9">
        <f>((D3633*(1+E3633)^3*(C3633-F3633)-G3633)-MAX((D3633*(1+E3633)^3*(C3633-F3633)-G3633)-B3633/6,0)*'Расчет NPV'!$C$13)/(1+'Расчет NPV'!$C$12)^4</f>
        <v/>
      </c>
      <c r="L3633" s="9">
        <f>((D3633*(1+E3633)^4*(C3633-F3633)-G3633)-MAX((D3633*(1+E3633)^4*(C3633-F3633)-G3633)-B3633/6,0)*'Расчет NPV'!$C$13)/(1+'Расчет NPV'!$C$12)^5</f>
        <v/>
      </c>
      <c r="M3633" s="9">
        <f>((D3633*(1+E3633)^5*(C3633-F3633)-G3633)-MAX((D3633*(1+E3633)^5*(C3633-F3633)-G3633)-B3633/6,0)*'Расчет NPV'!$C$13)/(1+'Расчет NPV'!$C$12)^6</f>
        <v/>
      </c>
      <c r="N3633" s="13">
        <f>SUM(H3633:M3633)-B3633</f>
        <v/>
      </c>
    </row>
    <row r="3634">
      <c r="A3634" t="n">
        <v>3630</v>
      </c>
      <c r="B3634" s="9">
        <f>_xlfn.BETA.INV(RAND(),'Расчет NPV'!$E$5,'Расчет NPV'!$F$5,'Расчет NPV'!$B$5,'Расчет NPV'!$D$5)</f>
        <v/>
      </c>
      <c r="C3634" s="9">
        <f>_xlfn.BETA.INV(RAND(),'Расчет NPV'!$E$6,'Расчет NPV'!$F$6,'Расчет NPV'!$B$6,'Расчет NPV'!$D$6)</f>
        <v/>
      </c>
      <c r="D3634" s="9">
        <f>_xlfn.BETA.INV(RAND(),'Расчет NPV'!$E$7,'Расчет NPV'!$F$7,'Расчет NPV'!$B$7,'Расчет NPV'!$D$7)</f>
        <v/>
      </c>
      <c r="E3634" s="5">
        <f>_xlfn.BETA.INV(RAND(),'Расчет NPV'!$E$8,'Расчет NPV'!$F$8,'Расчет NPV'!$B$8,'Расчет NPV'!$D$8)</f>
        <v/>
      </c>
      <c r="F3634" s="9">
        <f>_xlfn.BETA.INV(RAND(),'Расчет NPV'!$E$9,'Расчет NPV'!$F$9,'Расчет NPV'!$B$9,'Расчет NPV'!$D$9)</f>
        <v/>
      </c>
      <c r="G3634" s="9">
        <f>_xlfn.BETA.INV(RAND(),'Расчет NPV'!$E$10,'Расчет NPV'!$F$10,'Расчет NPV'!$B$10,'Расчет NPV'!$D$10)</f>
        <v/>
      </c>
      <c r="H3634" s="9">
        <f>((D3634*(1+E3634)^0*'Расчет NPV'!$C$14*(C3634-F3634)-G3634)-MAX((D3634*(1+E3634)^0*'Расчет NPV'!$C$14*(C3634-F3634)-G3634)-B3634/6,0)*'Расчет NPV'!$C$13)/(1+'Расчет NPV'!$C$12)^1</f>
        <v/>
      </c>
      <c r="I3634" s="9">
        <f>((D3634*(1+E3634)^1*(C3634-F3634)-G3634)-MAX((D3634*(1+E3634)^1*(C3634-F3634)-G3634)-B3634/6,0)*'Расчет NPV'!$C$13)/(1+'Расчет NPV'!$C$12)^2</f>
        <v/>
      </c>
      <c r="J3634" s="9">
        <f>((D3634*(1+E3634)^2*(C3634-F3634)-G3634)-MAX((D3634*(1+E3634)^2*(C3634-F3634)-G3634)-B3634/6,0)*'Расчет NPV'!$C$13)/(1+'Расчет NPV'!$C$12)^3</f>
        <v/>
      </c>
      <c r="K3634" s="9">
        <f>((D3634*(1+E3634)^3*(C3634-F3634)-G3634)-MAX((D3634*(1+E3634)^3*(C3634-F3634)-G3634)-B3634/6,0)*'Расчет NPV'!$C$13)/(1+'Расчет NPV'!$C$12)^4</f>
        <v/>
      </c>
      <c r="L3634" s="9">
        <f>((D3634*(1+E3634)^4*(C3634-F3634)-G3634)-MAX((D3634*(1+E3634)^4*(C3634-F3634)-G3634)-B3634/6,0)*'Расчет NPV'!$C$13)/(1+'Расчет NPV'!$C$12)^5</f>
        <v/>
      </c>
      <c r="M3634" s="9">
        <f>((D3634*(1+E3634)^5*(C3634-F3634)-G3634)-MAX((D3634*(1+E3634)^5*(C3634-F3634)-G3634)-B3634/6,0)*'Расчет NPV'!$C$13)/(1+'Расчет NPV'!$C$12)^6</f>
        <v/>
      </c>
      <c r="N3634" s="13">
        <f>SUM(H3634:M3634)-B3634</f>
        <v/>
      </c>
    </row>
    <row r="3635">
      <c r="A3635" t="n">
        <v>3631</v>
      </c>
      <c r="B3635" s="9">
        <f>_xlfn.BETA.INV(RAND(),'Расчет NPV'!$E$5,'Расчет NPV'!$F$5,'Расчет NPV'!$B$5,'Расчет NPV'!$D$5)</f>
        <v/>
      </c>
      <c r="C3635" s="9">
        <f>_xlfn.BETA.INV(RAND(),'Расчет NPV'!$E$6,'Расчет NPV'!$F$6,'Расчет NPV'!$B$6,'Расчет NPV'!$D$6)</f>
        <v/>
      </c>
      <c r="D3635" s="9">
        <f>_xlfn.BETA.INV(RAND(),'Расчет NPV'!$E$7,'Расчет NPV'!$F$7,'Расчет NPV'!$B$7,'Расчет NPV'!$D$7)</f>
        <v/>
      </c>
      <c r="E3635" s="5">
        <f>_xlfn.BETA.INV(RAND(),'Расчет NPV'!$E$8,'Расчет NPV'!$F$8,'Расчет NPV'!$B$8,'Расчет NPV'!$D$8)</f>
        <v/>
      </c>
      <c r="F3635" s="9">
        <f>_xlfn.BETA.INV(RAND(),'Расчет NPV'!$E$9,'Расчет NPV'!$F$9,'Расчет NPV'!$B$9,'Расчет NPV'!$D$9)</f>
        <v/>
      </c>
      <c r="G3635" s="9">
        <f>_xlfn.BETA.INV(RAND(),'Расчет NPV'!$E$10,'Расчет NPV'!$F$10,'Расчет NPV'!$B$10,'Расчет NPV'!$D$10)</f>
        <v/>
      </c>
      <c r="H3635" s="9">
        <f>((D3635*(1+E3635)^0*'Расчет NPV'!$C$14*(C3635-F3635)-G3635)-MAX((D3635*(1+E3635)^0*'Расчет NPV'!$C$14*(C3635-F3635)-G3635)-B3635/6,0)*'Расчет NPV'!$C$13)/(1+'Расчет NPV'!$C$12)^1</f>
        <v/>
      </c>
      <c r="I3635" s="9">
        <f>((D3635*(1+E3635)^1*(C3635-F3635)-G3635)-MAX((D3635*(1+E3635)^1*(C3635-F3635)-G3635)-B3635/6,0)*'Расчет NPV'!$C$13)/(1+'Расчет NPV'!$C$12)^2</f>
        <v/>
      </c>
      <c r="J3635" s="9">
        <f>((D3635*(1+E3635)^2*(C3635-F3635)-G3635)-MAX((D3635*(1+E3635)^2*(C3635-F3635)-G3635)-B3635/6,0)*'Расчет NPV'!$C$13)/(1+'Расчет NPV'!$C$12)^3</f>
        <v/>
      </c>
      <c r="K3635" s="9">
        <f>((D3635*(1+E3635)^3*(C3635-F3635)-G3635)-MAX((D3635*(1+E3635)^3*(C3635-F3635)-G3635)-B3635/6,0)*'Расчет NPV'!$C$13)/(1+'Расчет NPV'!$C$12)^4</f>
        <v/>
      </c>
      <c r="L3635" s="9">
        <f>((D3635*(1+E3635)^4*(C3635-F3635)-G3635)-MAX((D3635*(1+E3635)^4*(C3635-F3635)-G3635)-B3635/6,0)*'Расчет NPV'!$C$13)/(1+'Расчет NPV'!$C$12)^5</f>
        <v/>
      </c>
      <c r="M3635" s="9">
        <f>((D3635*(1+E3635)^5*(C3635-F3635)-G3635)-MAX((D3635*(1+E3635)^5*(C3635-F3635)-G3635)-B3635/6,0)*'Расчет NPV'!$C$13)/(1+'Расчет NPV'!$C$12)^6</f>
        <v/>
      </c>
      <c r="N3635" s="13">
        <f>SUM(H3635:M3635)-B3635</f>
        <v/>
      </c>
    </row>
    <row r="3636">
      <c r="A3636" t="n">
        <v>3632</v>
      </c>
      <c r="B3636" s="9">
        <f>_xlfn.BETA.INV(RAND(),'Расчет NPV'!$E$5,'Расчет NPV'!$F$5,'Расчет NPV'!$B$5,'Расчет NPV'!$D$5)</f>
        <v/>
      </c>
      <c r="C3636" s="9">
        <f>_xlfn.BETA.INV(RAND(),'Расчет NPV'!$E$6,'Расчет NPV'!$F$6,'Расчет NPV'!$B$6,'Расчет NPV'!$D$6)</f>
        <v/>
      </c>
      <c r="D3636" s="9">
        <f>_xlfn.BETA.INV(RAND(),'Расчет NPV'!$E$7,'Расчет NPV'!$F$7,'Расчет NPV'!$B$7,'Расчет NPV'!$D$7)</f>
        <v/>
      </c>
      <c r="E3636" s="5">
        <f>_xlfn.BETA.INV(RAND(),'Расчет NPV'!$E$8,'Расчет NPV'!$F$8,'Расчет NPV'!$B$8,'Расчет NPV'!$D$8)</f>
        <v/>
      </c>
      <c r="F3636" s="9">
        <f>_xlfn.BETA.INV(RAND(),'Расчет NPV'!$E$9,'Расчет NPV'!$F$9,'Расчет NPV'!$B$9,'Расчет NPV'!$D$9)</f>
        <v/>
      </c>
      <c r="G3636" s="9">
        <f>_xlfn.BETA.INV(RAND(),'Расчет NPV'!$E$10,'Расчет NPV'!$F$10,'Расчет NPV'!$B$10,'Расчет NPV'!$D$10)</f>
        <v/>
      </c>
      <c r="H3636" s="9">
        <f>((D3636*(1+E3636)^0*'Расчет NPV'!$C$14*(C3636-F3636)-G3636)-MAX((D3636*(1+E3636)^0*'Расчет NPV'!$C$14*(C3636-F3636)-G3636)-B3636/6,0)*'Расчет NPV'!$C$13)/(1+'Расчет NPV'!$C$12)^1</f>
        <v/>
      </c>
      <c r="I3636" s="9">
        <f>((D3636*(1+E3636)^1*(C3636-F3636)-G3636)-MAX((D3636*(1+E3636)^1*(C3636-F3636)-G3636)-B3636/6,0)*'Расчет NPV'!$C$13)/(1+'Расчет NPV'!$C$12)^2</f>
        <v/>
      </c>
      <c r="J3636" s="9">
        <f>((D3636*(1+E3636)^2*(C3636-F3636)-G3636)-MAX((D3636*(1+E3636)^2*(C3636-F3636)-G3636)-B3636/6,0)*'Расчет NPV'!$C$13)/(1+'Расчет NPV'!$C$12)^3</f>
        <v/>
      </c>
      <c r="K3636" s="9">
        <f>((D3636*(1+E3636)^3*(C3636-F3636)-G3636)-MAX((D3636*(1+E3636)^3*(C3636-F3636)-G3636)-B3636/6,0)*'Расчет NPV'!$C$13)/(1+'Расчет NPV'!$C$12)^4</f>
        <v/>
      </c>
      <c r="L3636" s="9">
        <f>((D3636*(1+E3636)^4*(C3636-F3636)-G3636)-MAX((D3636*(1+E3636)^4*(C3636-F3636)-G3636)-B3636/6,0)*'Расчет NPV'!$C$13)/(1+'Расчет NPV'!$C$12)^5</f>
        <v/>
      </c>
      <c r="M3636" s="9">
        <f>((D3636*(1+E3636)^5*(C3636-F3636)-G3636)-MAX((D3636*(1+E3636)^5*(C3636-F3636)-G3636)-B3636/6,0)*'Расчет NPV'!$C$13)/(1+'Расчет NPV'!$C$12)^6</f>
        <v/>
      </c>
      <c r="N3636" s="13">
        <f>SUM(H3636:M3636)-B3636</f>
        <v/>
      </c>
    </row>
    <row r="3637">
      <c r="A3637" t="n">
        <v>3633</v>
      </c>
      <c r="B3637" s="9">
        <f>_xlfn.BETA.INV(RAND(),'Расчет NPV'!$E$5,'Расчет NPV'!$F$5,'Расчет NPV'!$B$5,'Расчет NPV'!$D$5)</f>
        <v/>
      </c>
      <c r="C3637" s="9">
        <f>_xlfn.BETA.INV(RAND(),'Расчет NPV'!$E$6,'Расчет NPV'!$F$6,'Расчет NPV'!$B$6,'Расчет NPV'!$D$6)</f>
        <v/>
      </c>
      <c r="D3637" s="9">
        <f>_xlfn.BETA.INV(RAND(),'Расчет NPV'!$E$7,'Расчет NPV'!$F$7,'Расчет NPV'!$B$7,'Расчет NPV'!$D$7)</f>
        <v/>
      </c>
      <c r="E3637" s="5">
        <f>_xlfn.BETA.INV(RAND(),'Расчет NPV'!$E$8,'Расчет NPV'!$F$8,'Расчет NPV'!$B$8,'Расчет NPV'!$D$8)</f>
        <v/>
      </c>
      <c r="F3637" s="9">
        <f>_xlfn.BETA.INV(RAND(),'Расчет NPV'!$E$9,'Расчет NPV'!$F$9,'Расчет NPV'!$B$9,'Расчет NPV'!$D$9)</f>
        <v/>
      </c>
      <c r="G3637" s="9">
        <f>_xlfn.BETA.INV(RAND(),'Расчет NPV'!$E$10,'Расчет NPV'!$F$10,'Расчет NPV'!$B$10,'Расчет NPV'!$D$10)</f>
        <v/>
      </c>
      <c r="H3637" s="9">
        <f>((D3637*(1+E3637)^0*'Расчет NPV'!$C$14*(C3637-F3637)-G3637)-MAX((D3637*(1+E3637)^0*'Расчет NPV'!$C$14*(C3637-F3637)-G3637)-B3637/6,0)*'Расчет NPV'!$C$13)/(1+'Расчет NPV'!$C$12)^1</f>
        <v/>
      </c>
      <c r="I3637" s="9">
        <f>((D3637*(1+E3637)^1*(C3637-F3637)-G3637)-MAX((D3637*(1+E3637)^1*(C3637-F3637)-G3637)-B3637/6,0)*'Расчет NPV'!$C$13)/(1+'Расчет NPV'!$C$12)^2</f>
        <v/>
      </c>
      <c r="J3637" s="9">
        <f>((D3637*(1+E3637)^2*(C3637-F3637)-G3637)-MAX((D3637*(1+E3637)^2*(C3637-F3637)-G3637)-B3637/6,0)*'Расчет NPV'!$C$13)/(1+'Расчет NPV'!$C$12)^3</f>
        <v/>
      </c>
      <c r="K3637" s="9">
        <f>((D3637*(1+E3637)^3*(C3637-F3637)-G3637)-MAX((D3637*(1+E3637)^3*(C3637-F3637)-G3637)-B3637/6,0)*'Расчет NPV'!$C$13)/(1+'Расчет NPV'!$C$12)^4</f>
        <v/>
      </c>
      <c r="L3637" s="9">
        <f>((D3637*(1+E3637)^4*(C3637-F3637)-G3637)-MAX((D3637*(1+E3637)^4*(C3637-F3637)-G3637)-B3637/6,0)*'Расчет NPV'!$C$13)/(1+'Расчет NPV'!$C$12)^5</f>
        <v/>
      </c>
      <c r="M3637" s="9">
        <f>((D3637*(1+E3637)^5*(C3637-F3637)-G3637)-MAX((D3637*(1+E3637)^5*(C3637-F3637)-G3637)-B3637/6,0)*'Расчет NPV'!$C$13)/(1+'Расчет NPV'!$C$12)^6</f>
        <v/>
      </c>
      <c r="N3637" s="13">
        <f>SUM(H3637:M3637)-B3637</f>
        <v/>
      </c>
    </row>
    <row r="3638">
      <c r="A3638" t="n">
        <v>3634</v>
      </c>
      <c r="B3638" s="9">
        <f>_xlfn.BETA.INV(RAND(),'Расчет NPV'!$E$5,'Расчет NPV'!$F$5,'Расчет NPV'!$B$5,'Расчет NPV'!$D$5)</f>
        <v/>
      </c>
      <c r="C3638" s="9">
        <f>_xlfn.BETA.INV(RAND(),'Расчет NPV'!$E$6,'Расчет NPV'!$F$6,'Расчет NPV'!$B$6,'Расчет NPV'!$D$6)</f>
        <v/>
      </c>
      <c r="D3638" s="9">
        <f>_xlfn.BETA.INV(RAND(),'Расчет NPV'!$E$7,'Расчет NPV'!$F$7,'Расчет NPV'!$B$7,'Расчет NPV'!$D$7)</f>
        <v/>
      </c>
      <c r="E3638" s="5">
        <f>_xlfn.BETA.INV(RAND(),'Расчет NPV'!$E$8,'Расчет NPV'!$F$8,'Расчет NPV'!$B$8,'Расчет NPV'!$D$8)</f>
        <v/>
      </c>
      <c r="F3638" s="9">
        <f>_xlfn.BETA.INV(RAND(),'Расчет NPV'!$E$9,'Расчет NPV'!$F$9,'Расчет NPV'!$B$9,'Расчет NPV'!$D$9)</f>
        <v/>
      </c>
      <c r="G3638" s="9">
        <f>_xlfn.BETA.INV(RAND(),'Расчет NPV'!$E$10,'Расчет NPV'!$F$10,'Расчет NPV'!$B$10,'Расчет NPV'!$D$10)</f>
        <v/>
      </c>
      <c r="H3638" s="9">
        <f>((D3638*(1+E3638)^0*'Расчет NPV'!$C$14*(C3638-F3638)-G3638)-MAX((D3638*(1+E3638)^0*'Расчет NPV'!$C$14*(C3638-F3638)-G3638)-B3638/6,0)*'Расчет NPV'!$C$13)/(1+'Расчет NPV'!$C$12)^1</f>
        <v/>
      </c>
      <c r="I3638" s="9">
        <f>((D3638*(1+E3638)^1*(C3638-F3638)-G3638)-MAX((D3638*(1+E3638)^1*(C3638-F3638)-G3638)-B3638/6,0)*'Расчет NPV'!$C$13)/(1+'Расчет NPV'!$C$12)^2</f>
        <v/>
      </c>
      <c r="J3638" s="9">
        <f>((D3638*(1+E3638)^2*(C3638-F3638)-G3638)-MAX((D3638*(1+E3638)^2*(C3638-F3638)-G3638)-B3638/6,0)*'Расчет NPV'!$C$13)/(1+'Расчет NPV'!$C$12)^3</f>
        <v/>
      </c>
      <c r="K3638" s="9">
        <f>((D3638*(1+E3638)^3*(C3638-F3638)-G3638)-MAX((D3638*(1+E3638)^3*(C3638-F3638)-G3638)-B3638/6,0)*'Расчет NPV'!$C$13)/(1+'Расчет NPV'!$C$12)^4</f>
        <v/>
      </c>
      <c r="L3638" s="9">
        <f>((D3638*(1+E3638)^4*(C3638-F3638)-G3638)-MAX((D3638*(1+E3638)^4*(C3638-F3638)-G3638)-B3638/6,0)*'Расчет NPV'!$C$13)/(1+'Расчет NPV'!$C$12)^5</f>
        <v/>
      </c>
      <c r="M3638" s="9">
        <f>((D3638*(1+E3638)^5*(C3638-F3638)-G3638)-MAX((D3638*(1+E3638)^5*(C3638-F3638)-G3638)-B3638/6,0)*'Расчет NPV'!$C$13)/(1+'Расчет NPV'!$C$12)^6</f>
        <v/>
      </c>
      <c r="N3638" s="13">
        <f>SUM(H3638:M3638)-B3638</f>
        <v/>
      </c>
    </row>
    <row r="3639">
      <c r="A3639" t="n">
        <v>3635</v>
      </c>
      <c r="B3639" s="9">
        <f>_xlfn.BETA.INV(RAND(),'Расчет NPV'!$E$5,'Расчет NPV'!$F$5,'Расчет NPV'!$B$5,'Расчет NPV'!$D$5)</f>
        <v/>
      </c>
      <c r="C3639" s="9">
        <f>_xlfn.BETA.INV(RAND(),'Расчет NPV'!$E$6,'Расчет NPV'!$F$6,'Расчет NPV'!$B$6,'Расчет NPV'!$D$6)</f>
        <v/>
      </c>
      <c r="D3639" s="9">
        <f>_xlfn.BETA.INV(RAND(),'Расчет NPV'!$E$7,'Расчет NPV'!$F$7,'Расчет NPV'!$B$7,'Расчет NPV'!$D$7)</f>
        <v/>
      </c>
      <c r="E3639" s="5">
        <f>_xlfn.BETA.INV(RAND(),'Расчет NPV'!$E$8,'Расчет NPV'!$F$8,'Расчет NPV'!$B$8,'Расчет NPV'!$D$8)</f>
        <v/>
      </c>
      <c r="F3639" s="9">
        <f>_xlfn.BETA.INV(RAND(),'Расчет NPV'!$E$9,'Расчет NPV'!$F$9,'Расчет NPV'!$B$9,'Расчет NPV'!$D$9)</f>
        <v/>
      </c>
      <c r="G3639" s="9">
        <f>_xlfn.BETA.INV(RAND(),'Расчет NPV'!$E$10,'Расчет NPV'!$F$10,'Расчет NPV'!$B$10,'Расчет NPV'!$D$10)</f>
        <v/>
      </c>
      <c r="H3639" s="9">
        <f>((D3639*(1+E3639)^0*'Расчет NPV'!$C$14*(C3639-F3639)-G3639)-MAX((D3639*(1+E3639)^0*'Расчет NPV'!$C$14*(C3639-F3639)-G3639)-B3639/6,0)*'Расчет NPV'!$C$13)/(1+'Расчет NPV'!$C$12)^1</f>
        <v/>
      </c>
      <c r="I3639" s="9">
        <f>((D3639*(1+E3639)^1*(C3639-F3639)-G3639)-MAX((D3639*(1+E3639)^1*(C3639-F3639)-G3639)-B3639/6,0)*'Расчет NPV'!$C$13)/(1+'Расчет NPV'!$C$12)^2</f>
        <v/>
      </c>
      <c r="J3639" s="9">
        <f>((D3639*(1+E3639)^2*(C3639-F3639)-G3639)-MAX((D3639*(1+E3639)^2*(C3639-F3639)-G3639)-B3639/6,0)*'Расчет NPV'!$C$13)/(1+'Расчет NPV'!$C$12)^3</f>
        <v/>
      </c>
      <c r="K3639" s="9">
        <f>((D3639*(1+E3639)^3*(C3639-F3639)-G3639)-MAX((D3639*(1+E3639)^3*(C3639-F3639)-G3639)-B3639/6,0)*'Расчет NPV'!$C$13)/(1+'Расчет NPV'!$C$12)^4</f>
        <v/>
      </c>
      <c r="L3639" s="9">
        <f>((D3639*(1+E3639)^4*(C3639-F3639)-G3639)-MAX((D3639*(1+E3639)^4*(C3639-F3639)-G3639)-B3639/6,0)*'Расчет NPV'!$C$13)/(1+'Расчет NPV'!$C$12)^5</f>
        <v/>
      </c>
      <c r="M3639" s="9">
        <f>((D3639*(1+E3639)^5*(C3639-F3639)-G3639)-MAX((D3639*(1+E3639)^5*(C3639-F3639)-G3639)-B3639/6,0)*'Расчет NPV'!$C$13)/(1+'Расчет NPV'!$C$12)^6</f>
        <v/>
      </c>
      <c r="N3639" s="13">
        <f>SUM(H3639:M3639)-B3639</f>
        <v/>
      </c>
    </row>
    <row r="3640">
      <c r="A3640" t="n">
        <v>3636</v>
      </c>
      <c r="B3640" s="9">
        <f>_xlfn.BETA.INV(RAND(),'Расчет NPV'!$E$5,'Расчет NPV'!$F$5,'Расчет NPV'!$B$5,'Расчет NPV'!$D$5)</f>
        <v/>
      </c>
      <c r="C3640" s="9">
        <f>_xlfn.BETA.INV(RAND(),'Расчет NPV'!$E$6,'Расчет NPV'!$F$6,'Расчет NPV'!$B$6,'Расчет NPV'!$D$6)</f>
        <v/>
      </c>
      <c r="D3640" s="9">
        <f>_xlfn.BETA.INV(RAND(),'Расчет NPV'!$E$7,'Расчет NPV'!$F$7,'Расчет NPV'!$B$7,'Расчет NPV'!$D$7)</f>
        <v/>
      </c>
      <c r="E3640" s="5">
        <f>_xlfn.BETA.INV(RAND(),'Расчет NPV'!$E$8,'Расчет NPV'!$F$8,'Расчет NPV'!$B$8,'Расчет NPV'!$D$8)</f>
        <v/>
      </c>
      <c r="F3640" s="9">
        <f>_xlfn.BETA.INV(RAND(),'Расчет NPV'!$E$9,'Расчет NPV'!$F$9,'Расчет NPV'!$B$9,'Расчет NPV'!$D$9)</f>
        <v/>
      </c>
      <c r="G3640" s="9">
        <f>_xlfn.BETA.INV(RAND(),'Расчет NPV'!$E$10,'Расчет NPV'!$F$10,'Расчет NPV'!$B$10,'Расчет NPV'!$D$10)</f>
        <v/>
      </c>
      <c r="H3640" s="9">
        <f>((D3640*(1+E3640)^0*'Расчет NPV'!$C$14*(C3640-F3640)-G3640)-MAX((D3640*(1+E3640)^0*'Расчет NPV'!$C$14*(C3640-F3640)-G3640)-B3640/6,0)*'Расчет NPV'!$C$13)/(1+'Расчет NPV'!$C$12)^1</f>
        <v/>
      </c>
      <c r="I3640" s="9">
        <f>((D3640*(1+E3640)^1*(C3640-F3640)-G3640)-MAX((D3640*(1+E3640)^1*(C3640-F3640)-G3640)-B3640/6,0)*'Расчет NPV'!$C$13)/(1+'Расчет NPV'!$C$12)^2</f>
        <v/>
      </c>
      <c r="J3640" s="9">
        <f>((D3640*(1+E3640)^2*(C3640-F3640)-G3640)-MAX((D3640*(1+E3640)^2*(C3640-F3640)-G3640)-B3640/6,0)*'Расчет NPV'!$C$13)/(1+'Расчет NPV'!$C$12)^3</f>
        <v/>
      </c>
      <c r="K3640" s="9">
        <f>((D3640*(1+E3640)^3*(C3640-F3640)-G3640)-MAX((D3640*(1+E3640)^3*(C3640-F3640)-G3640)-B3640/6,0)*'Расчет NPV'!$C$13)/(1+'Расчет NPV'!$C$12)^4</f>
        <v/>
      </c>
      <c r="L3640" s="9">
        <f>((D3640*(1+E3640)^4*(C3640-F3640)-G3640)-MAX((D3640*(1+E3640)^4*(C3640-F3640)-G3640)-B3640/6,0)*'Расчет NPV'!$C$13)/(1+'Расчет NPV'!$C$12)^5</f>
        <v/>
      </c>
      <c r="M3640" s="9">
        <f>((D3640*(1+E3640)^5*(C3640-F3640)-G3640)-MAX((D3640*(1+E3640)^5*(C3640-F3640)-G3640)-B3640/6,0)*'Расчет NPV'!$C$13)/(1+'Расчет NPV'!$C$12)^6</f>
        <v/>
      </c>
      <c r="N3640" s="13">
        <f>SUM(H3640:M3640)-B3640</f>
        <v/>
      </c>
    </row>
    <row r="3641">
      <c r="A3641" t="n">
        <v>3637</v>
      </c>
      <c r="B3641" s="9">
        <f>_xlfn.BETA.INV(RAND(),'Расчет NPV'!$E$5,'Расчет NPV'!$F$5,'Расчет NPV'!$B$5,'Расчет NPV'!$D$5)</f>
        <v/>
      </c>
      <c r="C3641" s="9">
        <f>_xlfn.BETA.INV(RAND(),'Расчет NPV'!$E$6,'Расчет NPV'!$F$6,'Расчет NPV'!$B$6,'Расчет NPV'!$D$6)</f>
        <v/>
      </c>
      <c r="D3641" s="9">
        <f>_xlfn.BETA.INV(RAND(),'Расчет NPV'!$E$7,'Расчет NPV'!$F$7,'Расчет NPV'!$B$7,'Расчет NPV'!$D$7)</f>
        <v/>
      </c>
      <c r="E3641" s="5">
        <f>_xlfn.BETA.INV(RAND(),'Расчет NPV'!$E$8,'Расчет NPV'!$F$8,'Расчет NPV'!$B$8,'Расчет NPV'!$D$8)</f>
        <v/>
      </c>
      <c r="F3641" s="9">
        <f>_xlfn.BETA.INV(RAND(),'Расчет NPV'!$E$9,'Расчет NPV'!$F$9,'Расчет NPV'!$B$9,'Расчет NPV'!$D$9)</f>
        <v/>
      </c>
      <c r="G3641" s="9">
        <f>_xlfn.BETA.INV(RAND(),'Расчет NPV'!$E$10,'Расчет NPV'!$F$10,'Расчет NPV'!$B$10,'Расчет NPV'!$D$10)</f>
        <v/>
      </c>
      <c r="H3641" s="9">
        <f>((D3641*(1+E3641)^0*'Расчет NPV'!$C$14*(C3641-F3641)-G3641)-MAX((D3641*(1+E3641)^0*'Расчет NPV'!$C$14*(C3641-F3641)-G3641)-B3641/6,0)*'Расчет NPV'!$C$13)/(1+'Расчет NPV'!$C$12)^1</f>
        <v/>
      </c>
      <c r="I3641" s="9">
        <f>((D3641*(1+E3641)^1*(C3641-F3641)-G3641)-MAX((D3641*(1+E3641)^1*(C3641-F3641)-G3641)-B3641/6,0)*'Расчет NPV'!$C$13)/(1+'Расчет NPV'!$C$12)^2</f>
        <v/>
      </c>
      <c r="J3641" s="9">
        <f>((D3641*(1+E3641)^2*(C3641-F3641)-G3641)-MAX((D3641*(1+E3641)^2*(C3641-F3641)-G3641)-B3641/6,0)*'Расчет NPV'!$C$13)/(1+'Расчет NPV'!$C$12)^3</f>
        <v/>
      </c>
      <c r="K3641" s="9">
        <f>((D3641*(1+E3641)^3*(C3641-F3641)-G3641)-MAX((D3641*(1+E3641)^3*(C3641-F3641)-G3641)-B3641/6,0)*'Расчет NPV'!$C$13)/(1+'Расчет NPV'!$C$12)^4</f>
        <v/>
      </c>
      <c r="L3641" s="9">
        <f>((D3641*(1+E3641)^4*(C3641-F3641)-G3641)-MAX((D3641*(1+E3641)^4*(C3641-F3641)-G3641)-B3641/6,0)*'Расчет NPV'!$C$13)/(1+'Расчет NPV'!$C$12)^5</f>
        <v/>
      </c>
      <c r="M3641" s="9">
        <f>((D3641*(1+E3641)^5*(C3641-F3641)-G3641)-MAX((D3641*(1+E3641)^5*(C3641-F3641)-G3641)-B3641/6,0)*'Расчет NPV'!$C$13)/(1+'Расчет NPV'!$C$12)^6</f>
        <v/>
      </c>
      <c r="N3641" s="13">
        <f>SUM(H3641:M3641)-B3641</f>
        <v/>
      </c>
    </row>
    <row r="3642">
      <c r="A3642" t="n">
        <v>3638</v>
      </c>
      <c r="B3642" s="9">
        <f>_xlfn.BETA.INV(RAND(),'Расчет NPV'!$E$5,'Расчет NPV'!$F$5,'Расчет NPV'!$B$5,'Расчет NPV'!$D$5)</f>
        <v/>
      </c>
      <c r="C3642" s="9">
        <f>_xlfn.BETA.INV(RAND(),'Расчет NPV'!$E$6,'Расчет NPV'!$F$6,'Расчет NPV'!$B$6,'Расчет NPV'!$D$6)</f>
        <v/>
      </c>
      <c r="D3642" s="9">
        <f>_xlfn.BETA.INV(RAND(),'Расчет NPV'!$E$7,'Расчет NPV'!$F$7,'Расчет NPV'!$B$7,'Расчет NPV'!$D$7)</f>
        <v/>
      </c>
      <c r="E3642" s="5">
        <f>_xlfn.BETA.INV(RAND(),'Расчет NPV'!$E$8,'Расчет NPV'!$F$8,'Расчет NPV'!$B$8,'Расчет NPV'!$D$8)</f>
        <v/>
      </c>
      <c r="F3642" s="9">
        <f>_xlfn.BETA.INV(RAND(),'Расчет NPV'!$E$9,'Расчет NPV'!$F$9,'Расчет NPV'!$B$9,'Расчет NPV'!$D$9)</f>
        <v/>
      </c>
      <c r="G3642" s="9">
        <f>_xlfn.BETA.INV(RAND(),'Расчет NPV'!$E$10,'Расчет NPV'!$F$10,'Расчет NPV'!$B$10,'Расчет NPV'!$D$10)</f>
        <v/>
      </c>
      <c r="H3642" s="9">
        <f>((D3642*(1+E3642)^0*'Расчет NPV'!$C$14*(C3642-F3642)-G3642)-MAX((D3642*(1+E3642)^0*'Расчет NPV'!$C$14*(C3642-F3642)-G3642)-B3642/6,0)*'Расчет NPV'!$C$13)/(1+'Расчет NPV'!$C$12)^1</f>
        <v/>
      </c>
      <c r="I3642" s="9">
        <f>((D3642*(1+E3642)^1*(C3642-F3642)-G3642)-MAX((D3642*(1+E3642)^1*(C3642-F3642)-G3642)-B3642/6,0)*'Расчет NPV'!$C$13)/(1+'Расчет NPV'!$C$12)^2</f>
        <v/>
      </c>
      <c r="J3642" s="9">
        <f>((D3642*(1+E3642)^2*(C3642-F3642)-G3642)-MAX((D3642*(1+E3642)^2*(C3642-F3642)-G3642)-B3642/6,0)*'Расчет NPV'!$C$13)/(1+'Расчет NPV'!$C$12)^3</f>
        <v/>
      </c>
      <c r="K3642" s="9">
        <f>((D3642*(1+E3642)^3*(C3642-F3642)-G3642)-MAX((D3642*(1+E3642)^3*(C3642-F3642)-G3642)-B3642/6,0)*'Расчет NPV'!$C$13)/(1+'Расчет NPV'!$C$12)^4</f>
        <v/>
      </c>
      <c r="L3642" s="9">
        <f>((D3642*(1+E3642)^4*(C3642-F3642)-G3642)-MAX((D3642*(1+E3642)^4*(C3642-F3642)-G3642)-B3642/6,0)*'Расчет NPV'!$C$13)/(1+'Расчет NPV'!$C$12)^5</f>
        <v/>
      </c>
      <c r="M3642" s="9">
        <f>((D3642*(1+E3642)^5*(C3642-F3642)-G3642)-MAX((D3642*(1+E3642)^5*(C3642-F3642)-G3642)-B3642/6,0)*'Расчет NPV'!$C$13)/(1+'Расчет NPV'!$C$12)^6</f>
        <v/>
      </c>
      <c r="N3642" s="13">
        <f>SUM(H3642:M3642)-B3642</f>
        <v/>
      </c>
    </row>
    <row r="3643">
      <c r="A3643" t="n">
        <v>3639</v>
      </c>
      <c r="B3643" s="9">
        <f>_xlfn.BETA.INV(RAND(),'Расчет NPV'!$E$5,'Расчет NPV'!$F$5,'Расчет NPV'!$B$5,'Расчет NPV'!$D$5)</f>
        <v/>
      </c>
      <c r="C3643" s="9">
        <f>_xlfn.BETA.INV(RAND(),'Расчет NPV'!$E$6,'Расчет NPV'!$F$6,'Расчет NPV'!$B$6,'Расчет NPV'!$D$6)</f>
        <v/>
      </c>
      <c r="D3643" s="9">
        <f>_xlfn.BETA.INV(RAND(),'Расчет NPV'!$E$7,'Расчет NPV'!$F$7,'Расчет NPV'!$B$7,'Расчет NPV'!$D$7)</f>
        <v/>
      </c>
      <c r="E3643" s="5">
        <f>_xlfn.BETA.INV(RAND(),'Расчет NPV'!$E$8,'Расчет NPV'!$F$8,'Расчет NPV'!$B$8,'Расчет NPV'!$D$8)</f>
        <v/>
      </c>
      <c r="F3643" s="9">
        <f>_xlfn.BETA.INV(RAND(),'Расчет NPV'!$E$9,'Расчет NPV'!$F$9,'Расчет NPV'!$B$9,'Расчет NPV'!$D$9)</f>
        <v/>
      </c>
      <c r="G3643" s="9">
        <f>_xlfn.BETA.INV(RAND(),'Расчет NPV'!$E$10,'Расчет NPV'!$F$10,'Расчет NPV'!$B$10,'Расчет NPV'!$D$10)</f>
        <v/>
      </c>
      <c r="H3643" s="9">
        <f>((D3643*(1+E3643)^0*'Расчет NPV'!$C$14*(C3643-F3643)-G3643)-MAX((D3643*(1+E3643)^0*'Расчет NPV'!$C$14*(C3643-F3643)-G3643)-B3643/6,0)*'Расчет NPV'!$C$13)/(1+'Расчет NPV'!$C$12)^1</f>
        <v/>
      </c>
      <c r="I3643" s="9">
        <f>((D3643*(1+E3643)^1*(C3643-F3643)-G3643)-MAX((D3643*(1+E3643)^1*(C3643-F3643)-G3643)-B3643/6,0)*'Расчет NPV'!$C$13)/(1+'Расчет NPV'!$C$12)^2</f>
        <v/>
      </c>
      <c r="J3643" s="9">
        <f>((D3643*(1+E3643)^2*(C3643-F3643)-G3643)-MAX((D3643*(1+E3643)^2*(C3643-F3643)-G3643)-B3643/6,0)*'Расчет NPV'!$C$13)/(1+'Расчет NPV'!$C$12)^3</f>
        <v/>
      </c>
      <c r="K3643" s="9">
        <f>((D3643*(1+E3643)^3*(C3643-F3643)-G3643)-MAX((D3643*(1+E3643)^3*(C3643-F3643)-G3643)-B3643/6,0)*'Расчет NPV'!$C$13)/(1+'Расчет NPV'!$C$12)^4</f>
        <v/>
      </c>
      <c r="L3643" s="9">
        <f>((D3643*(1+E3643)^4*(C3643-F3643)-G3643)-MAX((D3643*(1+E3643)^4*(C3643-F3643)-G3643)-B3643/6,0)*'Расчет NPV'!$C$13)/(1+'Расчет NPV'!$C$12)^5</f>
        <v/>
      </c>
      <c r="M3643" s="9">
        <f>((D3643*(1+E3643)^5*(C3643-F3643)-G3643)-MAX((D3643*(1+E3643)^5*(C3643-F3643)-G3643)-B3643/6,0)*'Расчет NPV'!$C$13)/(1+'Расчет NPV'!$C$12)^6</f>
        <v/>
      </c>
      <c r="N3643" s="13">
        <f>SUM(H3643:M3643)-B3643</f>
        <v/>
      </c>
    </row>
    <row r="3644">
      <c r="A3644" t="n">
        <v>3640</v>
      </c>
      <c r="B3644" s="9">
        <f>_xlfn.BETA.INV(RAND(),'Расчет NPV'!$E$5,'Расчет NPV'!$F$5,'Расчет NPV'!$B$5,'Расчет NPV'!$D$5)</f>
        <v/>
      </c>
      <c r="C3644" s="9">
        <f>_xlfn.BETA.INV(RAND(),'Расчет NPV'!$E$6,'Расчет NPV'!$F$6,'Расчет NPV'!$B$6,'Расчет NPV'!$D$6)</f>
        <v/>
      </c>
      <c r="D3644" s="9">
        <f>_xlfn.BETA.INV(RAND(),'Расчет NPV'!$E$7,'Расчет NPV'!$F$7,'Расчет NPV'!$B$7,'Расчет NPV'!$D$7)</f>
        <v/>
      </c>
      <c r="E3644" s="5">
        <f>_xlfn.BETA.INV(RAND(),'Расчет NPV'!$E$8,'Расчет NPV'!$F$8,'Расчет NPV'!$B$8,'Расчет NPV'!$D$8)</f>
        <v/>
      </c>
      <c r="F3644" s="9">
        <f>_xlfn.BETA.INV(RAND(),'Расчет NPV'!$E$9,'Расчет NPV'!$F$9,'Расчет NPV'!$B$9,'Расчет NPV'!$D$9)</f>
        <v/>
      </c>
      <c r="G3644" s="9">
        <f>_xlfn.BETA.INV(RAND(),'Расчет NPV'!$E$10,'Расчет NPV'!$F$10,'Расчет NPV'!$B$10,'Расчет NPV'!$D$10)</f>
        <v/>
      </c>
      <c r="H3644" s="9">
        <f>((D3644*(1+E3644)^0*'Расчет NPV'!$C$14*(C3644-F3644)-G3644)-MAX((D3644*(1+E3644)^0*'Расчет NPV'!$C$14*(C3644-F3644)-G3644)-B3644/6,0)*'Расчет NPV'!$C$13)/(1+'Расчет NPV'!$C$12)^1</f>
        <v/>
      </c>
      <c r="I3644" s="9">
        <f>((D3644*(1+E3644)^1*(C3644-F3644)-G3644)-MAX((D3644*(1+E3644)^1*(C3644-F3644)-G3644)-B3644/6,0)*'Расчет NPV'!$C$13)/(1+'Расчет NPV'!$C$12)^2</f>
        <v/>
      </c>
      <c r="J3644" s="9">
        <f>((D3644*(1+E3644)^2*(C3644-F3644)-G3644)-MAX((D3644*(1+E3644)^2*(C3644-F3644)-G3644)-B3644/6,0)*'Расчет NPV'!$C$13)/(1+'Расчет NPV'!$C$12)^3</f>
        <v/>
      </c>
      <c r="K3644" s="9">
        <f>((D3644*(1+E3644)^3*(C3644-F3644)-G3644)-MAX((D3644*(1+E3644)^3*(C3644-F3644)-G3644)-B3644/6,0)*'Расчет NPV'!$C$13)/(1+'Расчет NPV'!$C$12)^4</f>
        <v/>
      </c>
      <c r="L3644" s="9">
        <f>((D3644*(1+E3644)^4*(C3644-F3644)-G3644)-MAX((D3644*(1+E3644)^4*(C3644-F3644)-G3644)-B3644/6,0)*'Расчет NPV'!$C$13)/(1+'Расчет NPV'!$C$12)^5</f>
        <v/>
      </c>
      <c r="M3644" s="9">
        <f>((D3644*(1+E3644)^5*(C3644-F3644)-G3644)-MAX((D3644*(1+E3644)^5*(C3644-F3644)-G3644)-B3644/6,0)*'Расчет NPV'!$C$13)/(1+'Расчет NPV'!$C$12)^6</f>
        <v/>
      </c>
      <c r="N3644" s="13">
        <f>SUM(H3644:M3644)-B3644</f>
        <v/>
      </c>
    </row>
    <row r="3645">
      <c r="A3645" t="n">
        <v>3641</v>
      </c>
      <c r="B3645" s="9">
        <f>_xlfn.BETA.INV(RAND(),'Расчет NPV'!$E$5,'Расчет NPV'!$F$5,'Расчет NPV'!$B$5,'Расчет NPV'!$D$5)</f>
        <v/>
      </c>
      <c r="C3645" s="9">
        <f>_xlfn.BETA.INV(RAND(),'Расчет NPV'!$E$6,'Расчет NPV'!$F$6,'Расчет NPV'!$B$6,'Расчет NPV'!$D$6)</f>
        <v/>
      </c>
      <c r="D3645" s="9">
        <f>_xlfn.BETA.INV(RAND(),'Расчет NPV'!$E$7,'Расчет NPV'!$F$7,'Расчет NPV'!$B$7,'Расчет NPV'!$D$7)</f>
        <v/>
      </c>
      <c r="E3645" s="5">
        <f>_xlfn.BETA.INV(RAND(),'Расчет NPV'!$E$8,'Расчет NPV'!$F$8,'Расчет NPV'!$B$8,'Расчет NPV'!$D$8)</f>
        <v/>
      </c>
      <c r="F3645" s="9">
        <f>_xlfn.BETA.INV(RAND(),'Расчет NPV'!$E$9,'Расчет NPV'!$F$9,'Расчет NPV'!$B$9,'Расчет NPV'!$D$9)</f>
        <v/>
      </c>
      <c r="G3645" s="9">
        <f>_xlfn.BETA.INV(RAND(),'Расчет NPV'!$E$10,'Расчет NPV'!$F$10,'Расчет NPV'!$B$10,'Расчет NPV'!$D$10)</f>
        <v/>
      </c>
      <c r="H3645" s="9">
        <f>((D3645*(1+E3645)^0*'Расчет NPV'!$C$14*(C3645-F3645)-G3645)-MAX((D3645*(1+E3645)^0*'Расчет NPV'!$C$14*(C3645-F3645)-G3645)-B3645/6,0)*'Расчет NPV'!$C$13)/(1+'Расчет NPV'!$C$12)^1</f>
        <v/>
      </c>
      <c r="I3645" s="9">
        <f>((D3645*(1+E3645)^1*(C3645-F3645)-G3645)-MAX((D3645*(1+E3645)^1*(C3645-F3645)-G3645)-B3645/6,0)*'Расчет NPV'!$C$13)/(1+'Расчет NPV'!$C$12)^2</f>
        <v/>
      </c>
      <c r="J3645" s="9">
        <f>((D3645*(1+E3645)^2*(C3645-F3645)-G3645)-MAX((D3645*(1+E3645)^2*(C3645-F3645)-G3645)-B3645/6,0)*'Расчет NPV'!$C$13)/(1+'Расчет NPV'!$C$12)^3</f>
        <v/>
      </c>
      <c r="K3645" s="9">
        <f>((D3645*(1+E3645)^3*(C3645-F3645)-G3645)-MAX((D3645*(1+E3645)^3*(C3645-F3645)-G3645)-B3645/6,0)*'Расчет NPV'!$C$13)/(1+'Расчет NPV'!$C$12)^4</f>
        <v/>
      </c>
      <c r="L3645" s="9">
        <f>((D3645*(1+E3645)^4*(C3645-F3645)-G3645)-MAX((D3645*(1+E3645)^4*(C3645-F3645)-G3645)-B3645/6,0)*'Расчет NPV'!$C$13)/(1+'Расчет NPV'!$C$12)^5</f>
        <v/>
      </c>
      <c r="M3645" s="9">
        <f>((D3645*(1+E3645)^5*(C3645-F3645)-G3645)-MAX((D3645*(1+E3645)^5*(C3645-F3645)-G3645)-B3645/6,0)*'Расчет NPV'!$C$13)/(1+'Расчет NPV'!$C$12)^6</f>
        <v/>
      </c>
      <c r="N3645" s="13">
        <f>SUM(H3645:M3645)-B3645</f>
        <v/>
      </c>
    </row>
    <row r="3646">
      <c r="A3646" t="n">
        <v>3642</v>
      </c>
      <c r="B3646" s="9">
        <f>_xlfn.BETA.INV(RAND(),'Расчет NPV'!$E$5,'Расчет NPV'!$F$5,'Расчет NPV'!$B$5,'Расчет NPV'!$D$5)</f>
        <v/>
      </c>
      <c r="C3646" s="9">
        <f>_xlfn.BETA.INV(RAND(),'Расчет NPV'!$E$6,'Расчет NPV'!$F$6,'Расчет NPV'!$B$6,'Расчет NPV'!$D$6)</f>
        <v/>
      </c>
      <c r="D3646" s="9">
        <f>_xlfn.BETA.INV(RAND(),'Расчет NPV'!$E$7,'Расчет NPV'!$F$7,'Расчет NPV'!$B$7,'Расчет NPV'!$D$7)</f>
        <v/>
      </c>
      <c r="E3646" s="5">
        <f>_xlfn.BETA.INV(RAND(),'Расчет NPV'!$E$8,'Расчет NPV'!$F$8,'Расчет NPV'!$B$8,'Расчет NPV'!$D$8)</f>
        <v/>
      </c>
      <c r="F3646" s="9">
        <f>_xlfn.BETA.INV(RAND(),'Расчет NPV'!$E$9,'Расчет NPV'!$F$9,'Расчет NPV'!$B$9,'Расчет NPV'!$D$9)</f>
        <v/>
      </c>
      <c r="G3646" s="9">
        <f>_xlfn.BETA.INV(RAND(),'Расчет NPV'!$E$10,'Расчет NPV'!$F$10,'Расчет NPV'!$B$10,'Расчет NPV'!$D$10)</f>
        <v/>
      </c>
      <c r="H3646" s="9">
        <f>((D3646*(1+E3646)^0*'Расчет NPV'!$C$14*(C3646-F3646)-G3646)-MAX((D3646*(1+E3646)^0*'Расчет NPV'!$C$14*(C3646-F3646)-G3646)-B3646/6,0)*'Расчет NPV'!$C$13)/(1+'Расчет NPV'!$C$12)^1</f>
        <v/>
      </c>
      <c r="I3646" s="9">
        <f>((D3646*(1+E3646)^1*(C3646-F3646)-G3646)-MAX((D3646*(1+E3646)^1*(C3646-F3646)-G3646)-B3646/6,0)*'Расчет NPV'!$C$13)/(1+'Расчет NPV'!$C$12)^2</f>
        <v/>
      </c>
      <c r="J3646" s="9">
        <f>((D3646*(1+E3646)^2*(C3646-F3646)-G3646)-MAX((D3646*(1+E3646)^2*(C3646-F3646)-G3646)-B3646/6,0)*'Расчет NPV'!$C$13)/(1+'Расчет NPV'!$C$12)^3</f>
        <v/>
      </c>
      <c r="K3646" s="9">
        <f>((D3646*(1+E3646)^3*(C3646-F3646)-G3646)-MAX((D3646*(1+E3646)^3*(C3646-F3646)-G3646)-B3646/6,0)*'Расчет NPV'!$C$13)/(1+'Расчет NPV'!$C$12)^4</f>
        <v/>
      </c>
      <c r="L3646" s="9">
        <f>((D3646*(1+E3646)^4*(C3646-F3646)-G3646)-MAX((D3646*(1+E3646)^4*(C3646-F3646)-G3646)-B3646/6,0)*'Расчет NPV'!$C$13)/(1+'Расчет NPV'!$C$12)^5</f>
        <v/>
      </c>
      <c r="M3646" s="9">
        <f>((D3646*(1+E3646)^5*(C3646-F3646)-G3646)-MAX((D3646*(1+E3646)^5*(C3646-F3646)-G3646)-B3646/6,0)*'Расчет NPV'!$C$13)/(1+'Расчет NPV'!$C$12)^6</f>
        <v/>
      </c>
      <c r="N3646" s="13">
        <f>SUM(H3646:M3646)-B3646</f>
        <v/>
      </c>
    </row>
    <row r="3647">
      <c r="A3647" t="n">
        <v>3643</v>
      </c>
      <c r="B3647" s="9">
        <f>_xlfn.BETA.INV(RAND(),'Расчет NPV'!$E$5,'Расчет NPV'!$F$5,'Расчет NPV'!$B$5,'Расчет NPV'!$D$5)</f>
        <v/>
      </c>
      <c r="C3647" s="9">
        <f>_xlfn.BETA.INV(RAND(),'Расчет NPV'!$E$6,'Расчет NPV'!$F$6,'Расчет NPV'!$B$6,'Расчет NPV'!$D$6)</f>
        <v/>
      </c>
      <c r="D3647" s="9">
        <f>_xlfn.BETA.INV(RAND(),'Расчет NPV'!$E$7,'Расчет NPV'!$F$7,'Расчет NPV'!$B$7,'Расчет NPV'!$D$7)</f>
        <v/>
      </c>
      <c r="E3647" s="5">
        <f>_xlfn.BETA.INV(RAND(),'Расчет NPV'!$E$8,'Расчет NPV'!$F$8,'Расчет NPV'!$B$8,'Расчет NPV'!$D$8)</f>
        <v/>
      </c>
      <c r="F3647" s="9">
        <f>_xlfn.BETA.INV(RAND(),'Расчет NPV'!$E$9,'Расчет NPV'!$F$9,'Расчет NPV'!$B$9,'Расчет NPV'!$D$9)</f>
        <v/>
      </c>
      <c r="G3647" s="9">
        <f>_xlfn.BETA.INV(RAND(),'Расчет NPV'!$E$10,'Расчет NPV'!$F$10,'Расчет NPV'!$B$10,'Расчет NPV'!$D$10)</f>
        <v/>
      </c>
      <c r="H3647" s="9">
        <f>((D3647*(1+E3647)^0*'Расчет NPV'!$C$14*(C3647-F3647)-G3647)-MAX((D3647*(1+E3647)^0*'Расчет NPV'!$C$14*(C3647-F3647)-G3647)-B3647/6,0)*'Расчет NPV'!$C$13)/(1+'Расчет NPV'!$C$12)^1</f>
        <v/>
      </c>
      <c r="I3647" s="9">
        <f>((D3647*(1+E3647)^1*(C3647-F3647)-G3647)-MAX((D3647*(1+E3647)^1*(C3647-F3647)-G3647)-B3647/6,0)*'Расчет NPV'!$C$13)/(1+'Расчет NPV'!$C$12)^2</f>
        <v/>
      </c>
      <c r="J3647" s="9">
        <f>((D3647*(1+E3647)^2*(C3647-F3647)-G3647)-MAX((D3647*(1+E3647)^2*(C3647-F3647)-G3647)-B3647/6,0)*'Расчет NPV'!$C$13)/(1+'Расчет NPV'!$C$12)^3</f>
        <v/>
      </c>
      <c r="K3647" s="9">
        <f>((D3647*(1+E3647)^3*(C3647-F3647)-G3647)-MAX((D3647*(1+E3647)^3*(C3647-F3647)-G3647)-B3647/6,0)*'Расчет NPV'!$C$13)/(1+'Расчет NPV'!$C$12)^4</f>
        <v/>
      </c>
      <c r="L3647" s="9">
        <f>((D3647*(1+E3647)^4*(C3647-F3647)-G3647)-MAX((D3647*(1+E3647)^4*(C3647-F3647)-G3647)-B3647/6,0)*'Расчет NPV'!$C$13)/(1+'Расчет NPV'!$C$12)^5</f>
        <v/>
      </c>
      <c r="M3647" s="9">
        <f>((D3647*(1+E3647)^5*(C3647-F3647)-G3647)-MAX((D3647*(1+E3647)^5*(C3647-F3647)-G3647)-B3647/6,0)*'Расчет NPV'!$C$13)/(1+'Расчет NPV'!$C$12)^6</f>
        <v/>
      </c>
      <c r="N3647" s="13">
        <f>SUM(H3647:M3647)-B3647</f>
        <v/>
      </c>
    </row>
    <row r="3648">
      <c r="A3648" t="n">
        <v>3644</v>
      </c>
      <c r="B3648" s="9">
        <f>_xlfn.BETA.INV(RAND(),'Расчет NPV'!$E$5,'Расчет NPV'!$F$5,'Расчет NPV'!$B$5,'Расчет NPV'!$D$5)</f>
        <v/>
      </c>
      <c r="C3648" s="9">
        <f>_xlfn.BETA.INV(RAND(),'Расчет NPV'!$E$6,'Расчет NPV'!$F$6,'Расчет NPV'!$B$6,'Расчет NPV'!$D$6)</f>
        <v/>
      </c>
      <c r="D3648" s="9">
        <f>_xlfn.BETA.INV(RAND(),'Расчет NPV'!$E$7,'Расчет NPV'!$F$7,'Расчет NPV'!$B$7,'Расчет NPV'!$D$7)</f>
        <v/>
      </c>
      <c r="E3648" s="5">
        <f>_xlfn.BETA.INV(RAND(),'Расчет NPV'!$E$8,'Расчет NPV'!$F$8,'Расчет NPV'!$B$8,'Расчет NPV'!$D$8)</f>
        <v/>
      </c>
      <c r="F3648" s="9">
        <f>_xlfn.BETA.INV(RAND(),'Расчет NPV'!$E$9,'Расчет NPV'!$F$9,'Расчет NPV'!$B$9,'Расчет NPV'!$D$9)</f>
        <v/>
      </c>
      <c r="G3648" s="9">
        <f>_xlfn.BETA.INV(RAND(),'Расчет NPV'!$E$10,'Расчет NPV'!$F$10,'Расчет NPV'!$B$10,'Расчет NPV'!$D$10)</f>
        <v/>
      </c>
      <c r="H3648" s="9">
        <f>((D3648*(1+E3648)^0*'Расчет NPV'!$C$14*(C3648-F3648)-G3648)-MAX((D3648*(1+E3648)^0*'Расчет NPV'!$C$14*(C3648-F3648)-G3648)-B3648/6,0)*'Расчет NPV'!$C$13)/(1+'Расчет NPV'!$C$12)^1</f>
        <v/>
      </c>
      <c r="I3648" s="9">
        <f>((D3648*(1+E3648)^1*(C3648-F3648)-G3648)-MAX((D3648*(1+E3648)^1*(C3648-F3648)-G3648)-B3648/6,0)*'Расчет NPV'!$C$13)/(1+'Расчет NPV'!$C$12)^2</f>
        <v/>
      </c>
      <c r="J3648" s="9">
        <f>((D3648*(1+E3648)^2*(C3648-F3648)-G3648)-MAX((D3648*(1+E3648)^2*(C3648-F3648)-G3648)-B3648/6,0)*'Расчет NPV'!$C$13)/(1+'Расчет NPV'!$C$12)^3</f>
        <v/>
      </c>
      <c r="K3648" s="9">
        <f>((D3648*(1+E3648)^3*(C3648-F3648)-G3648)-MAX((D3648*(1+E3648)^3*(C3648-F3648)-G3648)-B3648/6,0)*'Расчет NPV'!$C$13)/(1+'Расчет NPV'!$C$12)^4</f>
        <v/>
      </c>
      <c r="L3648" s="9">
        <f>((D3648*(1+E3648)^4*(C3648-F3648)-G3648)-MAX((D3648*(1+E3648)^4*(C3648-F3648)-G3648)-B3648/6,0)*'Расчет NPV'!$C$13)/(1+'Расчет NPV'!$C$12)^5</f>
        <v/>
      </c>
      <c r="M3648" s="9">
        <f>((D3648*(1+E3648)^5*(C3648-F3648)-G3648)-MAX((D3648*(1+E3648)^5*(C3648-F3648)-G3648)-B3648/6,0)*'Расчет NPV'!$C$13)/(1+'Расчет NPV'!$C$12)^6</f>
        <v/>
      </c>
      <c r="N3648" s="13">
        <f>SUM(H3648:M3648)-B3648</f>
        <v/>
      </c>
    </row>
    <row r="3649">
      <c r="A3649" t="n">
        <v>3645</v>
      </c>
      <c r="B3649" s="9">
        <f>_xlfn.BETA.INV(RAND(),'Расчет NPV'!$E$5,'Расчет NPV'!$F$5,'Расчет NPV'!$B$5,'Расчет NPV'!$D$5)</f>
        <v/>
      </c>
      <c r="C3649" s="9">
        <f>_xlfn.BETA.INV(RAND(),'Расчет NPV'!$E$6,'Расчет NPV'!$F$6,'Расчет NPV'!$B$6,'Расчет NPV'!$D$6)</f>
        <v/>
      </c>
      <c r="D3649" s="9">
        <f>_xlfn.BETA.INV(RAND(),'Расчет NPV'!$E$7,'Расчет NPV'!$F$7,'Расчет NPV'!$B$7,'Расчет NPV'!$D$7)</f>
        <v/>
      </c>
      <c r="E3649" s="5">
        <f>_xlfn.BETA.INV(RAND(),'Расчет NPV'!$E$8,'Расчет NPV'!$F$8,'Расчет NPV'!$B$8,'Расчет NPV'!$D$8)</f>
        <v/>
      </c>
      <c r="F3649" s="9">
        <f>_xlfn.BETA.INV(RAND(),'Расчет NPV'!$E$9,'Расчет NPV'!$F$9,'Расчет NPV'!$B$9,'Расчет NPV'!$D$9)</f>
        <v/>
      </c>
      <c r="G3649" s="9">
        <f>_xlfn.BETA.INV(RAND(),'Расчет NPV'!$E$10,'Расчет NPV'!$F$10,'Расчет NPV'!$B$10,'Расчет NPV'!$D$10)</f>
        <v/>
      </c>
      <c r="H3649" s="9">
        <f>((D3649*(1+E3649)^0*'Расчет NPV'!$C$14*(C3649-F3649)-G3649)-MAX((D3649*(1+E3649)^0*'Расчет NPV'!$C$14*(C3649-F3649)-G3649)-B3649/6,0)*'Расчет NPV'!$C$13)/(1+'Расчет NPV'!$C$12)^1</f>
        <v/>
      </c>
      <c r="I3649" s="9">
        <f>((D3649*(1+E3649)^1*(C3649-F3649)-G3649)-MAX((D3649*(1+E3649)^1*(C3649-F3649)-G3649)-B3649/6,0)*'Расчет NPV'!$C$13)/(1+'Расчет NPV'!$C$12)^2</f>
        <v/>
      </c>
      <c r="J3649" s="9">
        <f>((D3649*(1+E3649)^2*(C3649-F3649)-G3649)-MAX((D3649*(1+E3649)^2*(C3649-F3649)-G3649)-B3649/6,0)*'Расчет NPV'!$C$13)/(1+'Расчет NPV'!$C$12)^3</f>
        <v/>
      </c>
      <c r="K3649" s="9">
        <f>((D3649*(1+E3649)^3*(C3649-F3649)-G3649)-MAX((D3649*(1+E3649)^3*(C3649-F3649)-G3649)-B3649/6,0)*'Расчет NPV'!$C$13)/(1+'Расчет NPV'!$C$12)^4</f>
        <v/>
      </c>
      <c r="L3649" s="9">
        <f>((D3649*(1+E3649)^4*(C3649-F3649)-G3649)-MAX((D3649*(1+E3649)^4*(C3649-F3649)-G3649)-B3649/6,0)*'Расчет NPV'!$C$13)/(1+'Расчет NPV'!$C$12)^5</f>
        <v/>
      </c>
      <c r="M3649" s="9">
        <f>((D3649*(1+E3649)^5*(C3649-F3649)-G3649)-MAX((D3649*(1+E3649)^5*(C3649-F3649)-G3649)-B3649/6,0)*'Расчет NPV'!$C$13)/(1+'Расчет NPV'!$C$12)^6</f>
        <v/>
      </c>
      <c r="N3649" s="13">
        <f>SUM(H3649:M3649)-B3649</f>
        <v/>
      </c>
    </row>
    <row r="3650">
      <c r="A3650" t="n">
        <v>3646</v>
      </c>
      <c r="B3650" s="9">
        <f>_xlfn.BETA.INV(RAND(),'Расчет NPV'!$E$5,'Расчет NPV'!$F$5,'Расчет NPV'!$B$5,'Расчет NPV'!$D$5)</f>
        <v/>
      </c>
      <c r="C3650" s="9">
        <f>_xlfn.BETA.INV(RAND(),'Расчет NPV'!$E$6,'Расчет NPV'!$F$6,'Расчет NPV'!$B$6,'Расчет NPV'!$D$6)</f>
        <v/>
      </c>
      <c r="D3650" s="9">
        <f>_xlfn.BETA.INV(RAND(),'Расчет NPV'!$E$7,'Расчет NPV'!$F$7,'Расчет NPV'!$B$7,'Расчет NPV'!$D$7)</f>
        <v/>
      </c>
      <c r="E3650" s="5">
        <f>_xlfn.BETA.INV(RAND(),'Расчет NPV'!$E$8,'Расчет NPV'!$F$8,'Расчет NPV'!$B$8,'Расчет NPV'!$D$8)</f>
        <v/>
      </c>
      <c r="F3650" s="9">
        <f>_xlfn.BETA.INV(RAND(),'Расчет NPV'!$E$9,'Расчет NPV'!$F$9,'Расчет NPV'!$B$9,'Расчет NPV'!$D$9)</f>
        <v/>
      </c>
      <c r="G3650" s="9">
        <f>_xlfn.BETA.INV(RAND(),'Расчет NPV'!$E$10,'Расчет NPV'!$F$10,'Расчет NPV'!$B$10,'Расчет NPV'!$D$10)</f>
        <v/>
      </c>
      <c r="H3650" s="9">
        <f>((D3650*(1+E3650)^0*'Расчет NPV'!$C$14*(C3650-F3650)-G3650)-MAX((D3650*(1+E3650)^0*'Расчет NPV'!$C$14*(C3650-F3650)-G3650)-B3650/6,0)*'Расчет NPV'!$C$13)/(1+'Расчет NPV'!$C$12)^1</f>
        <v/>
      </c>
      <c r="I3650" s="9">
        <f>((D3650*(1+E3650)^1*(C3650-F3650)-G3650)-MAX((D3650*(1+E3650)^1*(C3650-F3650)-G3650)-B3650/6,0)*'Расчет NPV'!$C$13)/(1+'Расчет NPV'!$C$12)^2</f>
        <v/>
      </c>
      <c r="J3650" s="9">
        <f>((D3650*(1+E3650)^2*(C3650-F3650)-G3650)-MAX((D3650*(1+E3650)^2*(C3650-F3650)-G3650)-B3650/6,0)*'Расчет NPV'!$C$13)/(1+'Расчет NPV'!$C$12)^3</f>
        <v/>
      </c>
      <c r="K3650" s="9">
        <f>((D3650*(1+E3650)^3*(C3650-F3650)-G3650)-MAX((D3650*(1+E3650)^3*(C3650-F3650)-G3650)-B3650/6,0)*'Расчет NPV'!$C$13)/(1+'Расчет NPV'!$C$12)^4</f>
        <v/>
      </c>
      <c r="L3650" s="9">
        <f>((D3650*(1+E3650)^4*(C3650-F3650)-G3650)-MAX((D3650*(1+E3650)^4*(C3650-F3650)-G3650)-B3650/6,0)*'Расчет NPV'!$C$13)/(1+'Расчет NPV'!$C$12)^5</f>
        <v/>
      </c>
      <c r="M3650" s="9">
        <f>((D3650*(1+E3650)^5*(C3650-F3650)-G3650)-MAX((D3650*(1+E3650)^5*(C3650-F3650)-G3650)-B3650/6,0)*'Расчет NPV'!$C$13)/(1+'Расчет NPV'!$C$12)^6</f>
        <v/>
      </c>
      <c r="N3650" s="13">
        <f>SUM(H3650:M3650)-B3650</f>
        <v/>
      </c>
    </row>
    <row r="3651">
      <c r="A3651" t="n">
        <v>3647</v>
      </c>
      <c r="B3651" s="9">
        <f>_xlfn.BETA.INV(RAND(),'Расчет NPV'!$E$5,'Расчет NPV'!$F$5,'Расчет NPV'!$B$5,'Расчет NPV'!$D$5)</f>
        <v/>
      </c>
      <c r="C3651" s="9">
        <f>_xlfn.BETA.INV(RAND(),'Расчет NPV'!$E$6,'Расчет NPV'!$F$6,'Расчет NPV'!$B$6,'Расчет NPV'!$D$6)</f>
        <v/>
      </c>
      <c r="D3651" s="9">
        <f>_xlfn.BETA.INV(RAND(),'Расчет NPV'!$E$7,'Расчет NPV'!$F$7,'Расчет NPV'!$B$7,'Расчет NPV'!$D$7)</f>
        <v/>
      </c>
      <c r="E3651" s="5">
        <f>_xlfn.BETA.INV(RAND(),'Расчет NPV'!$E$8,'Расчет NPV'!$F$8,'Расчет NPV'!$B$8,'Расчет NPV'!$D$8)</f>
        <v/>
      </c>
      <c r="F3651" s="9">
        <f>_xlfn.BETA.INV(RAND(),'Расчет NPV'!$E$9,'Расчет NPV'!$F$9,'Расчет NPV'!$B$9,'Расчет NPV'!$D$9)</f>
        <v/>
      </c>
      <c r="G3651" s="9">
        <f>_xlfn.BETA.INV(RAND(),'Расчет NPV'!$E$10,'Расчет NPV'!$F$10,'Расчет NPV'!$B$10,'Расчет NPV'!$D$10)</f>
        <v/>
      </c>
      <c r="H3651" s="9">
        <f>((D3651*(1+E3651)^0*'Расчет NPV'!$C$14*(C3651-F3651)-G3651)-MAX((D3651*(1+E3651)^0*'Расчет NPV'!$C$14*(C3651-F3651)-G3651)-B3651/6,0)*'Расчет NPV'!$C$13)/(1+'Расчет NPV'!$C$12)^1</f>
        <v/>
      </c>
      <c r="I3651" s="9">
        <f>((D3651*(1+E3651)^1*(C3651-F3651)-G3651)-MAX((D3651*(1+E3651)^1*(C3651-F3651)-G3651)-B3651/6,0)*'Расчет NPV'!$C$13)/(1+'Расчет NPV'!$C$12)^2</f>
        <v/>
      </c>
      <c r="J3651" s="9">
        <f>((D3651*(1+E3651)^2*(C3651-F3651)-G3651)-MAX((D3651*(1+E3651)^2*(C3651-F3651)-G3651)-B3651/6,0)*'Расчет NPV'!$C$13)/(1+'Расчет NPV'!$C$12)^3</f>
        <v/>
      </c>
      <c r="K3651" s="9">
        <f>((D3651*(1+E3651)^3*(C3651-F3651)-G3651)-MAX((D3651*(1+E3651)^3*(C3651-F3651)-G3651)-B3651/6,0)*'Расчет NPV'!$C$13)/(1+'Расчет NPV'!$C$12)^4</f>
        <v/>
      </c>
      <c r="L3651" s="9">
        <f>((D3651*(1+E3651)^4*(C3651-F3651)-G3651)-MAX((D3651*(1+E3651)^4*(C3651-F3651)-G3651)-B3651/6,0)*'Расчет NPV'!$C$13)/(1+'Расчет NPV'!$C$12)^5</f>
        <v/>
      </c>
      <c r="M3651" s="9">
        <f>((D3651*(1+E3651)^5*(C3651-F3651)-G3651)-MAX((D3651*(1+E3651)^5*(C3651-F3651)-G3651)-B3651/6,0)*'Расчет NPV'!$C$13)/(1+'Расчет NPV'!$C$12)^6</f>
        <v/>
      </c>
      <c r="N3651" s="13">
        <f>SUM(H3651:M3651)-B3651</f>
        <v/>
      </c>
    </row>
    <row r="3652">
      <c r="A3652" t="n">
        <v>3648</v>
      </c>
      <c r="B3652" s="9">
        <f>_xlfn.BETA.INV(RAND(),'Расчет NPV'!$E$5,'Расчет NPV'!$F$5,'Расчет NPV'!$B$5,'Расчет NPV'!$D$5)</f>
        <v/>
      </c>
      <c r="C3652" s="9">
        <f>_xlfn.BETA.INV(RAND(),'Расчет NPV'!$E$6,'Расчет NPV'!$F$6,'Расчет NPV'!$B$6,'Расчет NPV'!$D$6)</f>
        <v/>
      </c>
      <c r="D3652" s="9">
        <f>_xlfn.BETA.INV(RAND(),'Расчет NPV'!$E$7,'Расчет NPV'!$F$7,'Расчет NPV'!$B$7,'Расчет NPV'!$D$7)</f>
        <v/>
      </c>
      <c r="E3652" s="5">
        <f>_xlfn.BETA.INV(RAND(),'Расчет NPV'!$E$8,'Расчет NPV'!$F$8,'Расчет NPV'!$B$8,'Расчет NPV'!$D$8)</f>
        <v/>
      </c>
      <c r="F3652" s="9">
        <f>_xlfn.BETA.INV(RAND(),'Расчет NPV'!$E$9,'Расчет NPV'!$F$9,'Расчет NPV'!$B$9,'Расчет NPV'!$D$9)</f>
        <v/>
      </c>
      <c r="G3652" s="9">
        <f>_xlfn.BETA.INV(RAND(),'Расчет NPV'!$E$10,'Расчет NPV'!$F$10,'Расчет NPV'!$B$10,'Расчет NPV'!$D$10)</f>
        <v/>
      </c>
      <c r="H3652" s="9">
        <f>((D3652*(1+E3652)^0*'Расчет NPV'!$C$14*(C3652-F3652)-G3652)-MAX((D3652*(1+E3652)^0*'Расчет NPV'!$C$14*(C3652-F3652)-G3652)-B3652/6,0)*'Расчет NPV'!$C$13)/(1+'Расчет NPV'!$C$12)^1</f>
        <v/>
      </c>
      <c r="I3652" s="9">
        <f>((D3652*(1+E3652)^1*(C3652-F3652)-G3652)-MAX((D3652*(1+E3652)^1*(C3652-F3652)-G3652)-B3652/6,0)*'Расчет NPV'!$C$13)/(1+'Расчет NPV'!$C$12)^2</f>
        <v/>
      </c>
      <c r="J3652" s="9">
        <f>((D3652*(1+E3652)^2*(C3652-F3652)-G3652)-MAX((D3652*(1+E3652)^2*(C3652-F3652)-G3652)-B3652/6,0)*'Расчет NPV'!$C$13)/(1+'Расчет NPV'!$C$12)^3</f>
        <v/>
      </c>
      <c r="K3652" s="9">
        <f>((D3652*(1+E3652)^3*(C3652-F3652)-G3652)-MAX((D3652*(1+E3652)^3*(C3652-F3652)-G3652)-B3652/6,0)*'Расчет NPV'!$C$13)/(1+'Расчет NPV'!$C$12)^4</f>
        <v/>
      </c>
      <c r="L3652" s="9">
        <f>((D3652*(1+E3652)^4*(C3652-F3652)-G3652)-MAX((D3652*(1+E3652)^4*(C3652-F3652)-G3652)-B3652/6,0)*'Расчет NPV'!$C$13)/(1+'Расчет NPV'!$C$12)^5</f>
        <v/>
      </c>
      <c r="M3652" s="9">
        <f>((D3652*(1+E3652)^5*(C3652-F3652)-G3652)-MAX((D3652*(1+E3652)^5*(C3652-F3652)-G3652)-B3652/6,0)*'Расчет NPV'!$C$13)/(1+'Расчет NPV'!$C$12)^6</f>
        <v/>
      </c>
      <c r="N3652" s="13">
        <f>SUM(H3652:M3652)-B3652</f>
        <v/>
      </c>
    </row>
    <row r="3653">
      <c r="A3653" t="n">
        <v>3649</v>
      </c>
      <c r="B3653" s="9">
        <f>_xlfn.BETA.INV(RAND(),'Расчет NPV'!$E$5,'Расчет NPV'!$F$5,'Расчет NPV'!$B$5,'Расчет NPV'!$D$5)</f>
        <v/>
      </c>
      <c r="C3653" s="9">
        <f>_xlfn.BETA.INV(RAND(),'Расчет NPV'!$E$6,'Расчет NPV'!$F$6,'Расчет NPV'!$B$6,'Расчет NPV'!$D$6)</f>
        <v/>
      </c>
      <c r="D3653" s="9">
        <f>_xlfn.BETA.INV(RAND(),'Расчет NPV'!$E$7,'Расчет NPV'!$F$7,'Расчет NPV'!$B$7,'Расчет NPV'!$D$7)</f>
        <v/>
      </c>
      <c r="E3653" s="5">
        <f>_xlfn.BETA.INV(RAND(),'Расчет NPV'!$E$8,'Расчет NPV'!$F$8,'Расчет NPV'!$B$8,'Расчет NPV'!$D$8)</f>
        <v/>
      </c>
      <c r="F3653" s="9">
        <f>_xlfn.BETA.INV(RAND(),'Расчет NPV'!$E$9,'Расчет NPV'!$F$9,'Расчет NPV'!$B$9,'Расчет NPV'!$D$9)</f>
        <v/>
      </c>
      <c r="G3653" s="9">
        <f>_xlfn.BETA.INV(RAND(),'Расчет NPV'!$E$10,'Расчет NPV'!$F$10,'Расчет NPV'!$B$10,'Расчет NPV'!$D$10)</f>
        <v/>
      </c>
      <c r="H3653" s="9">
        <f>((D3653*(1+E3653)^0*'Расчет NPV'!$C$14*(C3653-F3653)-G3653)-MAX((D3653*(1+E3653)^0*'Расчет NPV'!$C$14*(C3653-F3653)-G3653)-B3653/6,0)*'Расчет NPV'!$C$13)/(1+'Расчет NPV'!$C$12)^1</f>
        <v/>
      </c>
      <c r="I3653" s="9">
        <f>((D3653*(1+E3653)^1*(C3653-F3653)-G3653)-MAX((D3653*(1+E3653)^1*(C3653-F3653)-G3653)-B3653/6,0)*'Расчет NPV'!$C$13)/(1+'Расчет NPV'!$C$12)^2</f>
        <v/>
      </c>
      <c r="J3653" s="9">
        <f>((D3653*(1+E3653)^2*(C3653-F3653)-G3653)-MAX((D3653*(1+E3653)^2*(C3653-F3653)-G3653)-B3653/6,0)*'Расчет NPV'!$C$13)/(1+'Расчет NPV'!$C$12)^3</f>
        <v/>
      </c>
      <c r="K3653" s="9">
        <f>((D3653*(1+E3653)^3*(C3653-F3653)-G3653)-MAX((D3653*(1+E3653)^3*(C3653-F3653)-G3653)-B3653/6,0)*'Расчет NPV'!$C$13)/(1+'Расчет NPV'!$C$12)^4</f>
        <v/>
      </c>
      <c r="L3653" s="9">
        <f>((D3653*(1+E3653)^4*(C3653-F3653)-G3653)-MAX((D3653*(1+E3653)^4*(C3653-F3653)-G3653)-B3653/6,0)*'Расчет NPV'!$C$13)/(1+'Расчет NPV'!$C$12)^5</f>
        <v/>
      </c>
      <c r="M3653" s="9">
        <f>((D3653*(1+E3653)^5*(C3653-F3653)-G3653)-MAX((D3653*(1+E3653)^5*(C3653-F3653)-G3653)-B3653/6,0)*'Расчет NPV'!$C$13)/(1+'Расчет NPV'!$C$12)^6</f>
        <v/>
      </c>
      <c r="N3653" s="13">
        <f>SUM(H3653:M3653)-B3653</f>
        <v/>
      </c>
    </row>
    <row r="3654">
      <c r="A3654" t="n">
        <v>3650</v>
      </c>
      <c r="B3654" s="9">
        <f>_xlfn.BETA.INV(RAND(),'Расчет NPV'!$E$5,'Расчет NPV'!$F$5,'Расчет NPV'!$B$5,'Расчет NPV'!$D$5)</f>
        <v/>
      </c>
      <c r="C3654" s="9">
        <f>_xlfn.BETA.INV(RAND(),'Расчет NPV'!$E$6,'Расчет NPV'!$F$6,'Расчет NPV'!$B$6,'Расчет NPV'!$D$6)</f>
        <v/>
      </c>
      <c r="D3654" s="9">
        <f>_xlfn.BETA.INV(RAND(),'Расчет NPV'!$E$7,'Расчет NPV'!$F$7,'Расчет NPV'!$B$7,'Расчет NPV'!$D$7)</f>
        <v/>
      </c>
      <c r="E3654" s="5">
        <f>_xlfn.BETA.INV(RAND(),'Расчет NPV'!$E$8,'Расчет NPV'!$F$8,'Расчет NPV'!$B$8,'Расчет NPV'!$D$8)</f>
        <v/>
      </c>
      <c r="F3654" s="9">
        <f>_xlfn.BETA.INV(RAND(),'Расчет NPV'!$E$9,'Расчет NPV'!$F$9,'Расчет NPV'!$B$9,'Расчет NPV'!$D$9)</f>
        <v/>
      </c>
      <c r="G3654" s="9">
        <f>_xlfn.BETA.INV(RAND(),'Расчет NPV'!$E$10,'Расчет NPV'!$F$10,'Расчет NPV'!$B$10,'Расчет NPV'!$D$10)</f>
        <v/>
      </c>
      <c r="H3654" s="9">
        <f>((D3654*(1+E3654)^0*'Расчет NPV'!$C$14*(C3654-F3654)-G3654)-MAX((D3654*(1+E3654)^0*'Расчет NPV'!$C$14*(C3654-F3654)-G3654)-B3654/6,0)*'Расчет NPV'!$C$13)/(1+'Расчет NPV'!$C$12)^1</f>
        <v/>
      </c>
      <c r="I3654" s="9">
        <f>((D3654*(1+E3654)^1*(C3654-F3654)-G3654)-MAX((D3654*(1+E3654)^1*(C3654-F3654)-G3654)-B3654/6,0)*'Расчет NPV'!$C$13)/(1+'Расчет NPV'!$C$12)^2</f>
        <v/>
      </c>
      <c r="J3654" s="9">
        <f>((D3654*(1+E3654)^2*(C3654-F3654)-G3654)-MAX((D3654*(1+E3654)^2*(C3654-F3654)-G3654)-B3654/6,0)*'Расчет NPV'!$C$13)/(1+'Расчет NPV'!$C$12)^3</f>
        <v/>
      </c>
      <c r="K3654" s="9">
        <f>((D3654*(1+E3654)^3*(C3654-F3654)-G3654)-MAX((D3654*(1+E3654)^3*(C3654-F3654)-G3654)-B3654/6,0)*'Расчет NPV'!$C$13)/(1+'Расчет NPV'!$C$12)^4</f>
        <v/>
      </c>
      <c r="L3654" s="9">
        <f>((D3654*(1+E3654)^4*(C3654-F3654)-G3654)-MAX((D3654*(1+E3654)^4*(C3654-F3654)-G3654)-B3654/6,0)*'Расчет NPV'!$C$13)/(1+'Расчет NPV'!$C$12)^5</f>
        <v/>
      </c>
      <c r="M3654" s="9">
        <f>((D3654*(1+E3654)^5*(C3654-F3654)-G3654)-MAX((D3654*(1+E3654)^5*(C3654-F3654)-G3654)-B3654/6,0)*'Расчет NPV'!$C$13)/(1+'Расчет NPV'!$C$12)^6</f>
        <v/>
      </c>
      <c r="N3654" s="13">
        <f>SUM(H3654:M3654)-B3654</f>
        <v/>
      </c>
    </row>
    <row r="3655">
      <c r="A3655" t="n">
        <v>3651</v>
      </c>
      <c r="B3655" s="9">
        <f>_xlfn.BETA.INV(RAND(),'Расчет NPV'!$E$5,'Расчет NPV'!$F$5,'Расчет NPV'!$B$5,'Расчет NPV'!$D$5)</f>
        <v/>
      </c>
      <c r="C3655" s="9">
        <f>_xlfn.BETA.INV(RAND(),'Расчет NPV'!$E$6,'Расчет NPV'!$F$6,'Расчет NPV'!$B$6,'Расчет NPV'!$D$6)</f>
        <v/>
      </c>
      <c r="D3655" s="9">
        <f>_xlfn.BETA.INV(RAND(),'Расчет NPV'!$E$7,'Расчет NPV'!$F$7,'Расчет NPV'!$B$7,'Расчет NPV'!$D$7)</f>
        <v/>
      </c>
      <c r="E3655" s="5">
        <f>_xlfn.BETA.INV(RAND(),'Расчет NPV'!$E$8,'Расчет NPV'!$F$8,'Расчет NPV'!$B$8,'Расчет NPV'!$D$8)</f>
        <v/>
      </c>
      <c r="F3655" s="9">
        <f>_xlfn.BETA.INV(RAND(),'Расчет NPV'!$E$9,'Расчет NPV'!$F$9,'Расчет NPV'!$B$9,'Расчет NPV'!$D$9)</f>
        <v/>
      </c>
      <c r="G3655" s="9">
        <f>_xlfn.BETA.INV(RAND(),'Расчет NPV'!$E$10,'Расчет NPV'!$F$10,'Расчет NPV'!$B$10,'Расчет NPV'!$D$10)</f>
        <v/>
      </c>
      <c r="H3655" s="9">
        <f>((D3655*(1+E3655)^0*'Расчет NPV'!$C$14*(C3655-F3655)-G3655)-MAX((D3655*(1+E3655)^0*'Расчет NPV'!$C$14*(C3655-F3655)-G3655)-B3655/6,0)*'Расчет NPV'!$C$13)/(1+'Расчет NPV'!$C$12)^1</f>
        <v/>
      </c>
      <c r="I3655" s="9">
        <f>((D3655*(1+E3655)^1*(C3655-F3655)-G3655)-MAX((D3655*(1+E3655)^1*(C3655-F3655)-G3655)-B3655/6,0)*'Расчет NPV'!$C$13)/(1+'Расчет NPV'!$C$12)^2</f>
        <v/>
      </c>
      <c r="J3655" s="9">
        <f>((D3655*(1+E3655)^2*(C3655-F3655)-G3655)-MAX((D3655*(1+E3655)^2*(C3655-F3655)-G3655)-B3655/6,0)*'Расчет NPV'!$C$13)/(1+'Расчет NPV'!$C$12)^3</f>
        <v/>
      </c>
      <c r="K3655" s="9">
        <f>((D3655*(1+E3655)^3*(C3655-F3655)-G3655)-MAX((D3655*(1+E3655)^3*(C3655-F3655)-G3655)-B3655/6,0)*'Расчет NPV'!$C$13)/(1+'Расчет NPV'!$C$12)^4</f>
        <v/>
      </c>
      <c r="L3655" s="9">
        <f>((D3655*(1+E3655)^4*(C3655-F3655)-G3655)-MAX((D3655*(1+E3655)^4*(C3655-F3655)-G3655)-B3655/6,0)*'Расчет NPV'!$C$13)/(1+'Расчет NPV'!$C$12)^5</f>
        <v/>
      </c>
      <c r="M3655" s="9">
        <f>((D3655*(1+E3655)^5*(C3655-F3655)-G3655)-MAX((D3655*(1+E3655)^5*(C3655-F3655)-G3655)-B3655/6,0)*'Расчет NPV'!$C$13)/(1+'Расчет NPV'!$C$12)^6</f>
        <v/>
      </c>
      <c r="N3655" s="13">
        <f>SUM(H3655:M3655)-B3655</f>
        <v/>
      </c>
    </row>
    <row r="3656">
      <c r="A3656" t="n">
        <v>3652</v>
      </c>
      <c r="B3656" s="9">
        <f>_xlfn.BETA.INV(RAND(),'Расчет NPV'!$E$5,'Расчет NPV'!$F$5,'Расчет NPV'!$B$5,'Расчет NPV'!$D$5)</f>
        <v/>
      </c>
      <c r="C3656" s="9">
        <f>_xlfn.BETA.INV(RAND(),'Расчет NPV'!$E$6,'Расчет NPV'!$F$6,'Расчет NPV'!$B$6,'Расчет NPV'!$D$6)</f>
        <v/>
      </c>
      <c r="D3656" s="9">
        <f>_xlfn.BETA.INV(RAND(),'Расчет NPV'!$E$7,'Расчет NPV'!$F$7,'Расчет NPV'!$B$7,'Расчет NPV'!$D$7)</f>
        <v/>
      </c>
      <c r="E3656" s="5">
        <f>_xlfn.BETA.INV(RAND(),'Расчет NPV'!$E$8,'Расчет NPV'!$F$8,'Расчет NPV'!$B$8,'Расчет NPV'!$D$8)</f>
        <v/>
      </c>
      <c r="F3656" s="9">
        <f>_xlfn.BETA.INV(RAND(),'Расчет NPV'!$E$9,'Расчет NPV'!$F$9,'Расчет NPV'!$B$9,'Расчет NPV'!$D$9)</f>
        <v/>
      </c>
      <c r="G3656" s="9">
        <f>_xlfn.BETA.INV(RAND(),'Расчет NPV'!$E$10,'Расчет NPV'!$F$10,'Расчет NPV'!$B$10,'Расчет NPV'!$D$10)</f>
        <v/>
      </c>
      <c r="H3656" s="9">
        <f>((D3656*(1+E3656)^0*'Расчет NPV'!$C$14*(C3656-F3656)-G3656)-MAX((D3656*(1+E3656)^0*'Расчет NPV'!$C$14*(C3656-F3656)-G3656)-B3656/6,0)*'Расчет NPV'!$C$13)/(1+'Расчет NPV'!$C$12)^1</f>
        <v/>
      </c>
      <c r="I3656" s="9">
        <f>((D3656*(1+E3656)^1*(C3656-F3656)-G3656)-MAX((D3656*(1+E3656)^1*(C3656-F3656)-G3656)-B3656/6,0)*'Расчет NPV'!$C$13)/(1+'Расчет NPV'!$C$12)^2</f>
        <v/>
      </c>
      <c r="J3656" s="9">
        <f>((D3656*(1+E3656)^2*(C3656-F3656)-G3656)-MAX((D3656*(1+E3656)^2*(C3656-F3656)-G3656)-B3656/6,0)*'Расчет NPV'!$C$13)/(1+'Расчет NPV'!$C$12)^3</f>
        <v/>
      </c>
      <c r="K3656" s="9">
        <f>((D3656*(1+E3656)^3*(C3656-F3656)-G3656)-MAX((D3656*(1+E3656)^3*(C3656-F3656)-G3656)-B3656/6,0)*'Расчет NPV'!$C$13)/(1+'Расчет NPV'!$C$12)^4</f>
        <v/>
      </c>
      <c r="L3656" s="9">
        <f>((D3656*(1+E3656)^4*(C3656-F3656)-G3656)-MAX((D3656*(1+E3656)^4*(C3656-F3656)-G3656)-B3656/6,0)*'Расчет NPV'!$C$13)/(1+'Расчет NPV'!$C$12)^5</f>
        <v/>
      </c>
      <c r="M3656" s="9">
        <f>((D3656*(1+E3656)^5*(C3656-F3656)-G3656)-MAX((D3656*(1+E3656)^5*(C3656-F3656)-G3656)-B3656/6,0)*'Расчет NPV'!$C$13)/(1+'Расчет NPV'!$C$12)^6</f>
        <v/>
      </c>
      <c r="N3656" s="13">
        <f>SUM(H3656:M3656)-B3656</f>
        <v/>
      </c>
    </row>
    <row r="3657">
      <c r="A3657" t="n">
        <v>3653</v>
      </c>
      <c r="B3657" s="9">
        <f>_xlfn.BETA.INV(RAND(),'Расчет NPV'!$E$5,'Расчет NPV'!$F$5,'Расчет NPV'!$B$5,'Расчет NPV'!$D$5)</f>
        <v/>
      </c>
      <c r="C3657" s="9">
        <f>_xlfn.BETA.INV(RAND(),'Расчет NPV'!$E$6,'Расчет NPV'!$F$6,'Расчет NPV'!$B$6,'Расчет NPV'!$D$6)</f>
        <v/>
      </c>
      <c r="D3657" s="9">
        <f>_xlfn.BETA.INV(RAND(),'Расчет NPV'!$E$7,'Расчет NPV'!$F$7,'Расчет NPV'!$B$7,'Расчет NPV'!$D$7)</f>
        <v/>
      </c>
      <c r="E3657" s="5">
        <f>_xlfn.BETA.INV(RAND(),'Расчет NPV'!$E$8,'Расчет NPV'!$F$8,'Расчет NPV'!$B$8,'Расчет NPV'!$D$8)</f>
        <v/>
      </c>
      <c r="F3657" s="9">
        <f>_xlfn.BETA.INV(RAND(),'Расчет NPV'!$E$9,'Расчет NPV'!$F$9,'Расчет NPV'!$B$9,'Расчет NPV'!$D$9)</f>
        <v/>
      </c>
      <c r="G3657" s="9">
        <f>_xlfn.BETA.INV(RAND(),'Расчет NPV'!$E$10,'Расчет NPV'!$F$10,'Расчет NPV'!$B$10,'Расчет NPV'!$D$10)</f>
        <v/>
      </c>
      <c r="H3657" s="9">
        <f>((D3657*(1+E3657)^0*'Расчет NPV'!$C$14*(C3657-F3657)-G3657)-MAX((D3657*(1+E3657)^0*'Расчет NPV'!$C$14*(C3657-F3657)-G3657)-B3657/6,0)*'Расчет NPV'!$C$13)/(1+'Расчет NPV'!$C$12)^1</f>
        <v/>
      </c>
      <c r="I3657" s="9">
        <f>((D3657*(1+E3657)^1*(C3657-F3657)-G3657)-MAX((D3657*(1+E3657)^1*(C3657-F3657)-G3657)-B3657/6,0)*'Расчет NPV'!$C$13)/(1+'Расчет NPV'!$C$12)^2</f>
        <v/>
      </c>
      <c r="J3657" s="9">
        <f>((D3657*(1+E3657)^2*(C3657-F3657)-G3657)-MAX((D3657*(1+E3657)^2*(C3657-F3657)-G3657)-B3657/6,0)*'Расчет NPV'!$C$13)/(1+'Расчет NPV'!$C$12)^3</f>
        <v/>
      </c>
      <c r="K3657" s="9">
        <f>((D3657*(1+E3657)^3*(C3657-F3657)-G3657)-MAX((D3657*(1+E3657)^3*(C3657-F3657)-G3657)-B3657/6,0)*'Расчет NPV'!$C$13)/(1+'Расчет NPV'!$C$12)^4</f>
        <v/>
      </c>
      <c r="L3657" s="9">
        <f>((D3657*(1+E3657)^4*(C3657-F3657)-G3657)-MAX((D3657*(1+E3657)^4*(C3657-F3657)-G3657)-B3657/6,0)*'Расчет NPV'!$C$13)/(1+'Расчет NPV'!$C$12)^5</f>
        <v/>
      </c>
      <c r="M3657" s="9">
        <f>((D3657*(1+E3657)^5*(C3657-F3657)-G3657)-MAX((D3657*(1+E3657)^5*(C3657-F3657)-G3657)-B3657/6,0)*'Расчет NPV'!$C$13)/(1+'Расчет NPV'!$C$12)^6</f>
        <v/>
      </c>
      <c r="N3657" s="13">
        <f>SUM(H3657:M3657)-B3657</f>
        <v/>
      </c>
    </row>
    <row r="3658">
      <c r="A3658" t="n">
        <v>3654</v>
      </c>
      <c r="B3658" s="9">
        <f>_xlfn.BETA.INV(RAND(),'Расчет NPV'!$E$5,'Расчет NPV'!$F$5,'Расчет NPV'!$B$5,'Расчет NPV'!$D$5)</f>
        <v/>
      </c>
      <c r="C3658" s="9">
        <f>_xlfn.BETA.INV(RAND(),'Расчет NPV'!$E$6,'Расчет NPV'!$F$6,'Расчет NPV'!$B$6,'Расчет NPV'!$D$6)</f>
        <v/>
      </c>
      <c r="D3658" s="9">
        <f>_xlfn.BETA.INV(RAND(),'Расчет NPV'!$E$7,'Расчет NPV'!$F$7,'Расчет NPV'!$B$7,'Расчет NPV'!$D$7)</f>
        <v/>
      </c>
      <c r="E3658" s="5">
        <f>_xlfn.BETA.INV(RAND(),'Расчет NPV'!$E$8,'Расчет NPV'!$F$8,'Расчет NPV'!$B$8,'Расчет NPV'!$D$8)</f>
        <v/>
      </c>
      <c r="F3658" s="9">
        <f>_xlfn.BETA.INV(RAND(),'Расчет NPV'!$E$9,'Расчет NPV'!$F$9,'Расчет NPV'!$B$9,'Расчет NPV'!$D$9)</f>
        <v/>
      </c>
      <c r="G3658" s="9">
        <f>_xlfn.BETA.INV(RAND(),'Расчет NPV'!$E$10,'Расчет NPV'!$F$10,'Расчет NPV'!$B$10,'Расчет NPV'!$D$10)</f>
        <v/>
      </c>
      <c r="H3658" s="9">
        <f>((D3658*(1+E3658)^0*'Расчет NPV'!$C$14*(C3658-F3658)-G3658)-MAX((D3658*(1+E3658)^0*'Расчет NPV'!$C$14*(C3658-F3658)-G3658)-B3658/6,0)*'Расчет NPV'!$C$13)/(1+'Расчет NPV'!$C$12)^1</f>
        <v/>
      </c>
      <c r="I3658" s="9">
        <f>((D3658*(1+E3658)^1*(C3658-F3658)-G3658)-MAX((D3658*(1+E3658)^1*(C3658-F3658)-G3658)-B3658/6,0)*'Расчет NPV'!$C$13)/(1+'Расчет NPV'!$C$12)^2</f>
        <v/>
      </c>
      <c r="J3658" s="9">
        <f>((D3658*(1+E3658)^2*(C3658-F3658)-G3658)-MAX((D3658*(1+E3658)^2*(C3658-F3658)-G3658)-B3658/6,0)*'Расчет NPV'!$C$13)/(1+'Расчет NPV'!$C$12)^3</f>
        <v/>
      </c>
      <c r="K3658" s="9">
        <f>((D3658*(1+E3658)^3*(C3658-F3658)-G3658)-MAX((D3658*(1+E3658)^3*(C3658-F3658)-G3658)-B3658/6,0)*'Расчет NPV'!$C$13)/(1+'Расчет NPV'!$C$12)^4</f>
        <v/>
      </c>
      <c r="L3658" s="9">
        <f>((D3658*(1+E3658)^4*(C3658-F3658)-G3658)-MAX((D3658*(1+E3658)^4*(C3658-F3658)-G3658)-B3658/6,0)*'Расчет NPV'!$C$13)/(1+'Расчет NPV'!$C$12)^5</f>
        <v/>
      </c>
      <c r="M3658" s="9">
        <f>((D3658*(1+E3658)^5*(C3658-F3658)-G3658)-MAX((D3658*(1+E3658)^5*(C3658-F3658)-G3658)-B3658/6,0)*'Расчет NPV'!$C$13)/(1+'Расчет NPV'!$C$12)^6</f>
        <v/>
      </c>
      <c r="N3658" s="13">
        <f>SUM(H3658:M3658)-B3658</f>
        <v/>
      </c>
    </row>
    <row r="3659">
      <c r="A3659" t="n">
        <v>3655</v>
      </c>
      <c r="B3659" s="9">
        <f>_xlfn.BETA.INV(RAND(),'Расчет NPV'!$E$5,'Расчет NPV'!$F$5,'Расчет NPV'!$B$5,'Расчет NPV'!$D$5)</f>
        <v/>
      </c>
      <c r="C3659" s="9">
        <f>_xlfn.BETA.INV(RAND(),'Расчет NPV'!$E$6,'Расчет NPV'!$F$6,'Расчет NPV'!$B$6,'Расчет NPV'!$D$6)</f>
        <v/>
      </c>
      <c r="D3659" s="9">
        <f>_xlfn.BETA.INV(RAND(),'Расчет NPV'!$E$7,'Расчет NPV'!$F$7,'Расчет NPV'!$B$7,'Расчет NPV'!$D$7)</f>
        <v/>
      </c>
      <c r="E3659" s="5">
        <f>_xlfn.BETA.INV(RAND(),'Расчет NPV'!$E$8,'Расчет NPV'!$F$8,'Расчет NPV'!$B$8,'Расчет NPV'!$D$8)</f>
        <v/>
      </c>
      <c r="F3659" s="9">
        <f>_xlfn.BETA.INV(RAND(),'Расчет NPV'!$E$9,'Расчет NPV'!$F$9,'Расчет NPV'!$B$9,'Расчет NPV'!$D$9)</f>
        <v/>
      </c>
      <c r="G3659" s="9">
        <f>_xlfn.BETA.INV(RAND(),'Расчет NPV'!$E$10,'Расчет NPV'!$F$10,'Расчет NPV'!$B$10,'Расчет NPV'!$D$10)</f>
        <v/>
      </c>
      <c r="H3659" s="9">
        <f>((D3659*(1+E3659)^0*'Расчет NPV'!$C$14*(C3659-F3659)-G3659)-MAX((D3659*(1+E3659)^0*'Расчет NPV'!$C$14*(C3659-F3659)-G3659)-B3659/6,0)*'Расчет NPV'!$C$13)/(1+'Расчет NPV'!$C$12)^1</f>
        <v/>
      </c>
      <c r="I3659" s="9">
        <f>((D3659*(1+E3659)^1*(C3659-F3659)-G3659)-MAX((D3659*(1+E3659)^1*(C3659-F3659)-G3659)-B3659/6,0)*'Расчет NPV'!$C$13)/(1+'Расчет NPV'!$C$12)^2</f>
        <v/>
      </c>
      <c r="J3659" s="9">
        <f>((D3659*(1+E3659)^2*(C3659-F3659)-G3659)-MAX((D3659*(1+E3659)^2*(C3659-F3659)-G3659)-B3659/6,0)*'Расчет NPV'!$C$13)/(1+'Расчет NPV'!$C$12)^3</f>
        <v/>
      </c>
      <c r="K3659" s="9">
        <f>((D3659*(1+E3659)^3*(C3659-F3659)-G3659)-MAX((D3659*(1+E3659)^3*(C3659-F3659)-G3659)-B3659/6,0)*'Расчет NPV'!$C$13)/(1+'Расчет NPV'!$C$12)^4</f>
        <v/>
      </c>
      <c r="L3659" s="9">
        <f>((D3659*(1+E3659)^4*(C3659-F3659)-G3659)-MAX((D3659*(1+E3659)^4*(C3659-F3659)-G3659)-B3659/6,0)*'Расчет NPV'!$C$13)/(1+'Расчет NPV'!$C$12)^5</f>
        <v/>
      </c>
      <c r="M3659" s="9">
        <f>((D3659*(1+E3659)^5*(C3659-F3659)-G3659)-MAX((D3659*(1+E3659)^5*(C3659-F3659)-G3659)-B3659/6,0)*'Расчет NPV'!$C$13)/(1+'Расчет NPV'!$C$12)^6</f>
        <v/>
      </c>
      <c r="N3659" s="13">
        <f>SUM(H3659:M3659)-B3659</f>
        <v/>
      </c>
    </row>
    <row r="3660">
      <c r="A3660" t="n">
        <v>3656</v>
      </c>
      <c r="B3660" s="9">
        <f>_xlfn.BETA.INV(RAND(),'Расчет NPV'!$E$5,'Расчет NPV'!$F$5,'Расчет NPV'!$B$5,'Расчет NPV'!$D$5)</f>
        <v/>
      </c>
      <c r="C3660" s="9">
        <f>_xlfn.BETA.INV(RAND(),'Расчет NPV'!$E$6,'Расчет NPV'!$F$6,'Расчет NPV'!$B$6,'Расчет NPV'!$D$6)</f>
        <v/>
      </c>
      <c r="D3660" s="9">
        <f>_xlfn.BETA.INV(RAND(),'Расчет NPV'!$E$7,'Расчет NPV'!$F$7,'Расчет NPV'!$B$7,'Расчет NPV'!$D$7)</f>
        <v/>
      </c>
      <c r="E3660" s="5">
        <f>_xlfn.BETA.INV(RAND(),'Расчет NPV'!$E$8,'Расчет NPV'!$F$8,'Расчет NPV'!$B$8,'Расчет NPV'!$D$8)</f>
        <v/>
      </c>
      <c r="F3660" s="9">
        <f>_xlfn.BETA.INV(RAND(),'Расчет NPV'!$E$9,'Расчет NPV'!$F$9,'Расчет NPV'!$B$9,'Расчет NPV'!$D$9)</f>
        <v/>
      </c>
      <c r="G3660" s="9">
        <f>_xlfn.BETA.INV(RAND(),'Расчет NPV'!$E$10,'Расчет NPV'!$F$10,'Расчет NPV'!$B$10,'Расчет NPV'!$D$10)</f>
        <v/>
      </c>
      <c r="H3660" s="9">
        <f>((D3660*(1+E3660)^0*'Расчет NPV'!$C$14*(C3660-F3660)-G3660)-MAX((D3660*(1+E3660)^0*'Расчет NPV'!$C$14*(C3660-F3660)-G3660)-B3660/6,0)*'Расчет NPV'!$C$13)/(1+'Расчет NPV'!$C$12)^1</f>
        <v/>
      </c>
      <c r="I3660" s="9">
        <f>((D3660*(1+E3660)^1*(C3660-F3660)-G3660)-MAX((D3660*(1+E3660)^1*(C3660-F3660)-G3660)-B3660/6,0)*'Расчет NPV'!$C$13)/(1+'Расчет NPV'!$C$12)^2</f>
        <v/>
      </c>
      <c r="J3660" s="9">
        <f>((D3660*(1+E3660)^2*(C3660-F3660)-G3660)-MAX((D3660*(1+E3660)^2*(C3660-F3660)-G3660)-B3660/6,0)*'Расчет NPV'!$C$13)/(1+'Расчет NPV'!$C$12)^3</f>
        <v/>
      </c>
      <c r="K3660" s="9">
        <f>((D3660*(1+E3660)^3*(C3660-F3660)-G3660)-MAX((D3660*(1+E3660)^3*(C3660-F3660)-G3660)-B3660/6,0)*'Расчет NPV'!$C$13)/(1+'Расчет NPV'!$C$12)^4</f>
        <v/>
      </c>
      <c r="L3660" s="9">
        <f>((D3660*(1+E3660)^4*(C3660-F3660)-G3660)-MAX((D3660*(1+E3660)^4*(C3660-F3660)-G3660)-B3660/6,0)*'Расчет NPV'!$C$13)/(1+'Расчет NPV'!$C$12)^5</f>
        <v/>
      </c>
      <c r="M3660" s="9">
        <f>((D3660*(1+E3660)^5*(C3660-F3660)-G3660)-MAX((D3660*(1+E3660)^5*(C3660-F3660)-G3660)-B3660/6,0)*'Расчет NPV'!$C$13)/(1+'Расчет NPV'!$C$12)^6</f>
        <v/>
      </c>
      <c r="N3660" s="13">
        <f>SUM(H3660:M3660)-B3660</f>
        <v/>
      </c>
    </row>
    <row r="3661">
      <c r="A3661" t="n">
        <v>3657</v>
      </c>
      <c r="B3661" s="9">
        <f>_xlfn.BETA.INV(RAND(),'Расчет NPV'!$E$5,'Расчет NPV'!$F$5,'Расчет NPV'!$B$5,'Расчет NPV'!$D$5)</f>
        <v/>
      </c>
      <c r="C3661" s="9">
        <f>_xlfn.BETA.INV(RAND(),'Расчет NPV'!$E$6,'Расчет NPV'!$F$6,'Расчет NPV'!$B$6,'Расчет NPV'!$D$6)</f>
        <v/>
      </c>
      <c r="D3661" s="9">
        <f>_xlfn.BETA.INV(RAND(),'Расчет NPV'!$E$7,'Расчет NPV'!$F$7,'Расчет NPV'!$B$7,'Расчет NPV'!$D$7)</f>
        <v/>
      </c>
      <c r="E3661" s="5">
        <f>_xlfn.BETA.INV(RAND(),'Расчет NPV'!$E$8,'Расчет NPV'!$F$8,'Расчет NPV'!$B$8,'Расчет NPV'!$D$8)</f>
        <v/>
      </c>
      <c r="F3661" s="9">
        <f>_xlfn.BETA.INV(RAND(),'Расчет NPV'!$E$9,'Расчет NPV'!$F$9,'Расчет NPV'!$B$9,'Расчет NPV'!$D$9)</f>
        <v/>
      </c>
      <c r="G3661" s="9">
        <f>_xlfn.BETA.INV(RAND(),'Расчет NPV'!$E$10,'Расчет NPV'!$F$10,'Расчет NPV'!$B$10,'Расчет NPV'!$D$10)</f>
        <v/>
      </c>
      <c r="H3661" s="9">
        <f>((D3661*(1+E3661)^0*'Расчет NPV'!$C$14*(C3661-F3661)-G3661)-MAX((D3661*(1+E3661)^0*'Расчет NPV'!$C$14*(C3661-F3661)-G3661)-B3661/6,0)*'Расчет NPV'!$C$13)/(1+'Расчет NPV'!$C$12)^1</f>
        <v/>
      </c>
      <c r="I3661" s="9">
        <f>((D3661*(1+E3661)^1*(C3661-F3661)-G3661)-MAX((D3661*(1+E3661)^1*(C3661-F3661)-G3661)-B3661/6,0)*'Расчет NPV'!$C$13)/(1+'Расчет NPV'!$C$12)^2</f>
        <v/>
      </c>
      <c r="J3661" s="9">
        <f>((D3661*(1+E3661)^2*(C3661-F3661)-G3661)-MAX((D3661*(1+E3661)^2*(C3661-F3661)-G3661)-B3661/6,0)*'Расчет NPV'!$C$13)/(1+'Расчет NPV'!$C$12)^3</f>
        <v/>
      </c>
      <c r="K3661" s="9">
        <f>((D3661*(1+E3661)^3*(C3661-F3661)-G3661)-MAX((D3661*(1+E3661)^3*(C3661-F3661)-G3661)-B3661/6,0)*'Расчет NPV'!$C$13)/(1+'Расчет NPV'!$C$12)^4</f>
        <v/>
      </c>
      <c r="L3661" s="9">
        <f>((D3661*(1+E3661)^4*(C3661-F3661)-G3661)-MAX((D3661*(1+E3661)^4*(C3661-F3661)-G3661)-B3661/6,0)*'Расчет NPV'!$C$13)/(1+'Расчет NPV'!$C$12)^5</f>
        <v/>
      </c>
      <c r="M3661" s="9">
        <f>((D3661*(1+E3661)^5*(C3661-F3661)-G3661)-MAX((D3661*(1+E3661)^5*(C3661-F3661)-G3661)-B3661/6,0)*'Расчет NPV'!$C$13)/(1+'Расчет NPV'!$C$12)^6</f>
        <v/>
      </c>
      <c r="N3661" s="13">
        <f>SUM(H3661:M3661)-B3661</f>
        <v/>
      </c>
    </row>
    <row r="3662">
      <c r="A3662" t="n">
        <v>3658</v>
      </c>
      <c r="B3662" s="9">
        <f>_xlfn.BETA.INV(RAND(),'Расчет NPV'!$E$5,'Расчет NPV'!$F$5,'Расчет NPV'!$B$5,'Расчет NPV'!$D$5)</f>
        <v/>
      </c>
      <c r="C3662" s="9">
        <f>_xlfn.BETA.INV(RAND(),'Расчет NPV'!$E$6,'Расчет NPV'!$F$6,'Расчет NPV'!$B$6,'Расчет NPV'!$D$6)</f>
        <v/>
      </c>
      <c r="D3662" s="9">
        <f>_xlfn.BETA.INV(RAND(),'Расчет NPV'!$E$7,'Расчет NPV'!$F$7,'Расчет NPV'!$B$7,'Расчет NPV'!$D$7)</f>
        <v/>
      </c>
      <c r="E3662" s="5">
        <f>_xlfn.BETA.INV(RAND(),'Расчет NPV'!$E$8,'Расчет NPV'!$F$8,'Расчет NPV'!$B$8,'Расчет NPV'!$D$8)</f>
        <v/>
      </c>
      <c r="F3662" s="9">
        <f>_xlfn.BETA.INV(RAND(),'Расчет NPV'!$E$9,'Расчет NPV'!$F$9,'Расчет NPV'!$B$9,'Расчет NPV'!$D$9)</f>
        <v/>
      </c>
      <c r="G3662" s="9">
        <f>_xlfn.BETA.INV(RAND(),'Расчет NPV'!$E$10,'Расчет NPV'!$F$10,'Расчет NPV'!$B$10,'Расчет NPV'!$D$10)</f>
        <v/>
      </c>
      <c r="H3662" s="9">
        <f>((D3662*(1+E3662)^0*'Расчет NPV'!$C$14*(C3662-F3662)-G3662)-MAX((D3662*(1+E3662)^0*'Расчет NPV'!$C$14*(C3662-F3662)-G3662)-B3662/6,0)*'Расчет NPV'!$C$13)/(1+'Расчет NPV'!$C$12)^1</f>
        <v/>
      </c>
      <c r="I3662" s="9">
        <f>((D3662*(1+E3662)^1*(C3662-F3662)-G3662)-MAX((D3662*(1+E3662)^1*(C3662-F3662)-G3662)-B3662/6,0)*'Расчет NPV'!$C$13)/(1+'Расчет NPV'!$C$12)^2</f>
        <v/>
      </c>
      <c r="J3662" s="9">
        <f>((D3662*(1+E3662)^2*(C3662-F3662)-G3662)-MAX((D3662*(1+E3662)^2*(C3662-F3662)-G3662)-B3662/6,0)*'Расчет NPV'!$C$13)/(1+'Расчет NPV'!$C$12)^3</f>
        <v/>
      </c>
      <c r="K3662" s="9">
        <f>((D3662*(1+E3662)^3*(C3662-F3662)-G3662)-MAX((D3662*(1+E3662)^3*(C3662-F3662)-G3662)-B3662/6,0)*'Расчет NPV'!$C$13)/(1+'Расчет NPV'!$C$12)^4</f>
        <v/>
      </c>
      <c r="L3662" s="9">
        <f>((D3662*(1+E3662)^4*(C3662-F3662)-G3662)-MAX((D3662*(1+E3662)^4*(C3662-F3662)-G3662)-B3662/6,0)*'Расчет NPV'!$C$13)/(1+'Расчет NPV'!$C$12)^5</f>
        <v/>
      </c>
      <c r="M3662" s="9">
        <f>((D3662*(1+E3662)^5*(C3662-F3662)-G3662)-MAX((D3662*(1+E3662)^5*(C3662-F3662)-G3662)-B3662/6,0)*'Расчет NPV'!$C$13)/(1+'Расчет NPV'!$C$12)^6</f>
        <v/>
      </c>
      <c r="N3662" s="13">
        <f>SUM(H3662:M3662)-B3662</f>
        <v/>
      </c>
    </row>
    <row r="3663">
      <c r="A3663" t="n">
        <v>3659</v>
      </c>
      <c r="B3663" s="9">
        <f>_xlfn.BETA.INV(RAND(),'Расчет NPV'!$E$5,'Расчет NPV'!$F$5,'Расчет NPV'!$B$5,'Расчет NPV'!$D$5)</f>
        <v/>
      </c>
      <c r="C3663" s="9">
        <f>_xlfn.BETA.INV(RAND(),'Расчет NPV'!$E$6,'Расчет NPV'!$F$6,'Расчет NPV'!$B$6,'Расчет NPV'!$D$6)</f>
        <v/>
      </c>
      <c r="D3663" s="9">
        <f>_xlfn.BETA.INV(RAND(),'Расчет NPV'!$E$7,'Расчет NPV'!$F$7,'Расчет NPV'!$B$7,'Расчет NPV'!$D$7)</f>
        <v/>
      </c>
      <c r="E3663" s="5">
        <f>_xlfn.BETA.INV(RAND(),'Расчет NPV'!$E$8,'Расчет NPV'!$F$8,'Расчет NPV'!$B$8,'Расчет NPV'!$D$8)</f>
        <v/>
      </c>
      <c r="F3663" s="9">
        <f>_xlfn.BETA.INV(RAND(),'Расчет NPV'!$E$9,'Расчет NPV'!$F$9,'Расчет NPV'!$B$9,'Расчет NPV'!$D$9)</f>
        <v/>
      </c>
      <c r="G3663" s="9">
        <f>_xlfn.BETA.INV(RAND(),'Расчет NPV'!$E$10,'Расчет NPV'!$F$10,'Расчет NPV'!$B$10,'Расчет NPV'!$D$10)</f>
        <v/>
      </c>
      <c r="H3663" s="9">
        <f>((D3663*(1+E3663)^0*'Расчет NPV'!$C$14*(C3663-F3663)-G3663)-MAX((D3663*(1+E3663)^0*'Расчет NPV'!$C$14*(C3663-F3663)-G3663)-B3663/6,0)*'Расчет NPV'!$C$13)/(1+'Расчет NPV'!$C$12)^1</f>
        <v/>
      </c>
      <c r="I3663" s="9">
        <f>((D3663*(1+E3663)^1*(C3663-F3663)-G3663)-MAX((D3663*(1+E3663)^1*(C3663-F3663)-G3663)-B3663/6,0)*'Расчет NPV'!$C$13)/(1+'Расчет NPV'!$C$12)^2</f>
        <v/>
      </c>
      <c r="J3663" s="9">
        <f>((D3663*(1+E3663)^2*(C3663-F3663)-G3663)-MAX((D3663*(1+E3663)^2*(C3663-F3663)-G3663)-B3663/6,0)*'Расчет NPV'!$C$13)/(1+'Расчет NPV'!$C$12)^3</f>
        <v/>
      </c>
      <c r="K3663" s="9">
        <f>((D3663*(1+E3663)^3*(C3663-F3663)-G3663)-MAX((D3663*(1+E3663)^3*(C3663-F3663)-G3663)-B3663/6,0)*'Расчет NPV'!$C$13)/(1+'Расчет NPV'!$C$12)^4</f>
        <v/>
      </c>
      <c r="L3663" s="9">
        <f>((D3663*(1+E3663)^4*(C3663-F3663)-G3663)-MAX((D3663*(1+E3663)^4*(C3663-F3663)-G3663)-B3663/6,0)*'Расчет NPV'!$C$13)/(1+'Расчет NPV'!$C$12)^5</f>
        <v/>
      </c>
      <c r="M3663" s="9">
        <f>((D3663*(1+E3663)^5*(C3663-F3663)-G3663)-MAX((D3663*(1+E3663)^5*(C3663-F3663)-G3663)-B3663/6,0)*'Расчет NPV'!$C$13)/(1+'Расчет NPV'!$C$12)^6</f>
        <v/>
      </c>
      <c r="N3663" s="13">
        <f>SUM(H3663:M3663)-B3663</f>
        <v/>
      </c>
    </row>
    <row r="3664">
      <c r="A3664" t="n">
        <v>3660</v>
      </c>
      <c r="B3664" s="9">
        <f>_xlfn.BETA.INV(RAND(),'Расчет NPV'!$E$5,'Расчет NPV'!$F$5,'Расчет NPV'!$B$5,'Расчет NPV'!$D$5)</f>
        <v/>
      </c>
      <c r="C3664" s="9">
        <f>_xlfn.BETA.INV(RAND(),'Расчет NPV'!$E$6,'Расчет NPV'!$F$6,'Расчет NPV'!$B$6,'Расчет NPV'!$D$6)</f>
        <v/>
      </c>
      <c r="D3664" s="9">
        <f>_xlfn.BETA.INV(RAND(),'Расчет NPV'!$E$7,'Расчет NPV'!$F$7,'Расчет NPV'!$B$7,'Расчет NPV'!$D$7)</f>
        <v/>
      </c>
      <c r="E3664" s="5">
        <f>_xlfn.BETA.INV(RAND(),'Расчет NPV'!$E$8,'Расчет NPV'!$F$8,'Расчет NPV'!$B$8,'Расчет NPV'!$D$8)</f>
        <v/>
      </c>
      <c r="F3664" s="9">
        <f>_xlfn.BETA.INV(RAND(),'Расчет NPV'!$E$9,'Расчет NPV'!$F$9,'Расчет NPV'!$B$9,'Расчет NPV'!$D$9)</f>
        <v/>
      </c>
      <c r="G3664" s="9">
        <f>_xlfn.BETA.INV(RAND(),'Расчет NPV'!$E$10,'Расчет NPV'!$F$10,'Расчет NPV'!$B$10,'Расчет NPV'!$D$10)</f>
        <v/>
      </c>
      <c r="H3664" s="9">
        <f>((D3664*(1+E3664)^0*'Расчет NPV'!$C$14*(C3664-F3664)-G3664)-MAX((D3664*(1+E3664)^0*'Расчет NPV'!$C$14*(C3664-F3664)-G3664)-B3664/6,0)*'Расчет NPV'!$C$13)/(1+'Расчет NPV'!$C$12)^1</f>
        <v/>
      </c>
      <c r="I3664" s="9">
        <f>((D3664*(1+E3664)^1*(C3664-F3664)-G3664)-MAX((D3664*(1+E3664)^1*(C3664-F3664)-G3664)-B3664/6,0)*'Расчет NPV'!$C$13)/(1+'Расчет NPV'!$C$12)^2</f>
        <v/>
      </c>
      <c r="J3664" s="9">
        <f>((D3664*(1+E3664)^2*(C3664-F3664)-G3664)-MAX((D3664*(1+E3664)^2*(C3664-F3664)-G3664)-B3664/6,0)*'Расчет NPV'!$C$13)/(1+'Расчет NPV'!$C$12)^3</f>
        <v/>
      </c>
      <c r="K3664" s="9">
        <f>((D3664*(1+E3664)^3*(C3664-F3664)-G3664)-MAX((D3664*(1+E3664)^3*(C3664-F3664)-G3664)-B3664/6,0)*'Расчет NPV'!$C$13)/(1+'Расчет NPV'!$C$12)^4</f>
        <v/>
      </c>
      <c r="L3664" s="9">
        <f>((D3664*(1+E3664)^4*(C3664-F3664)-G3664)-MAX((D3664*(1+E3664)^4*(C3664-F3664)-G3664)-B3664/6,0)*'Расчет NPV'!$C$13)/(1+'Расчет NPV'!$C$12)^5</f>
        <v/>
      </c>
      <c r="M3664" s="9">
        <f>((D3664*(1+E3664)^5*(C3664-F3664)-G3664)-MAX((D3664*(1+E3664)^5*(C3664-F3664)-G3664)-B3664/6,0)*'Расчет NPV'!$C$13)/(1+'Расчет NPV'!$C$12)^6</f>
        <v/>
      </c>
      <c r="N3664" s="13">
        <f>SUM(H3664:M3664)-B3664</f>
        <v/>
      </c>
    </row>
    <row r="3665">
      <c r="A3665" t="n">
        <v>3661</v>
      </c>
      <c r="B3665" s="9">
        <f>_xlfn.BETA.INV(RAND(),'Расчет NPV'!$E$5,'Расчет NPV'!$F$5,'Расчет NPV'!$B$5,'Расчет NPV'!$D$5)</f>
        <v/>
      </c>
      <c r="C3665" s="9">
        <f>_xlfn.BETA.INV(RAND(),'Расчет NPV'!$E$6,'Расчет NPV'!$F$6,'Расчет NPV'!$B$6,'Расчет NPV'!$D$6)</f>
        <v/>
      </c>
      <c r="D3665" s="9">
        <f>_xlfn.BETA.INV(RAND(),'Расчет NPV'!$E$7,'Расчет NPV'!$F$7,'Расчет NPV'!$B$7,'Расчет NPV'!$D$7)</f>
        <v/>
      </c>
      <c r="E3665" s="5">
        <f>_xlfn.BETA.INV(RAND(),'Расчет NPV'!$E$8,'Расчет NPV'!$F$8,'Расчет NPV'!$B$8,'Расчет NPV'!$D$8)</f>
        <v/>
      </c>
      <c r="F3665" s="9">
        <f>_xlfn.BETA.INV(RAND(),'Расчет NPV'!$E$9,'Расчет NPV'!$F$9,'Расчет NPV'!$B$9,'Расчет NPV'!$D$9)</f>
        <v/>
      </c>
      <c r="G3665" s="9">
        <f>_xlfn.BETA.INV(RAND(),'Расчет NPV'!$E$10,'Расчет NPV'!$F$10,'Расчет NPV'!$B$10,'Расчет NPV'!$D$10)</f>
        <v/>
      </c>
      <c r="H3665" s="9">
        <f>((D3665*(1+E3665)^0*'Расчет NPV'!$C$14*(C3665-F3665)-G3665)-MAX((D3665*(1+E3665)^0*'Расчет NPV'!$C$14*(C3665-F3665)-G3665)-B3665/6,0)*'Расчет NPV'!$C$13)/(1+'Расчет NPV'!$C$12)^1</f>
        <v/>
      </c>
      <c r="I3665" s="9">
        <f>((D3665*(1+E3665)^1*(C3665-F3665)-G3665)-MAX((D3665*(1+E3665)^1*(C3665-F3665)-G3665)-B3665/6,0)*'Расчет NPV'!$C$13)/(1+'Расчет NPV'!$C$12)^2</f>
        <v/>
      </c>
      <c r="J3665" s="9">
        <f>((D3665*(1+E3665)^2*(C3665-F3665)-G3665)-MAX((D3665*(1+E3665)^2*(C3665-F3665)-G3665)-B3665/6,0)*'Расчет NPV'!$C$13)/(1+'Расчет NPV'!$C$12)^3</f>
        <v/>
      </c>
      <c r="K3665" s="9">
        <f>((D3665*(1+E3665)^3*(C3665-F3665)-G3665)-MAX((D3665*(1+E3665)^3*(C3665-F3665)-G3665)-B3665/6,0)*'Расчет NPV'!$C$13)/(1+'Расчет NPV'!$C$12)^4</f>
        <v/>
      </c>
      <c r="L3665" s="9">
        <f>((D3665*(1+E3665)^4*(C3665-F3665)-G3665)-MAX((D3665*(1+E3665)^4*(C3665-F3665)-G3665)-B3665/6,0)*'Расчет NPV'!$C$13)/(1+'Расчет NPV'!$C$12)^5</f>
        <v/>
      </c>
      <c r="M3665" s="9">
        <f>((D3665*(1+E3665)^5*(C3665-F3665)-G3665)-MAX((D3665*(1+E3665)^5*(C3665-F3665)-G3665)-B3665/6,0)*'Расчет NPV'!$C$13)/(1+'Расчет NPV'!$C$12)^6</f>
        <v/>
      </c>
      <c r="N3665" s="13">
        <f>SUM(H3665:M3665)-B3665</f>
        <v/>
      </c>
    </row>
    <row r="3666">
      <c r="A3666" t="n">
        <v>3662</v>
      </c>
      <c r="B3666" s="9">
        <f>_xlfn.BETA.INV(RAND(),'Расчет NPV'!$E$5,'Расчет NPV'!$F$5,'Расчет NPV'!$B$5,'Расчет NPV'!$D$5)</f>
        <v/>
      </c>
      <c r="C3666" s="9">
        <f>_xlfn.BETA.INV(RAND(),'Расчет NPV'!$E$6,'Расчет NPV'!$F$6,'Расчет NPV'!$B$6,'Расчет NPV'!$D$6)</f>
        <v/>
      </c>
      <c r="D3666" s="9">
        <f>_xlfn.BETA.INV(RAND(),'Расчет NPV'!$E$7,'Расчет NPV'!$F$7,'Расчет NPV'!$B$7,'Расчет NPV'!$D$7)</f>
        <v/>
      </c>
      <c r="E3666" s="5">
        <f>_xlfn.BETA.INV(RAND(),'Расчет NPV'!$E$8,'Расчет NPV'!$F$8,'Расчет NPV'!$B$8,'Расчет NPV'!$D$8)</f>
        <v/>
      </c>
      <c r="F3666" s="9">
        <f>_xlfn.BETA.INV(RAND(),'Расчет NPV'!$E$9,'Расчет NPV'!$F$9,'Расчет NPV'!$B$9,'Расчет NPV'!$D$9)</f>
        <v/>
      </c>
      <c r="G3666" s="9">
        <f>_xlfn.BETA.INV(RAND(),'Расчет NPV'!$E$10,'Расчет NPV'!$F$10,'Расчет NPV'!$B$10,'Расчет NPV'!$D$10)</f>
        <v/>
      </c>
      <c r="H3666" s="9">
        <f>((D3666*(1+E3666)^0*'Расчет NPV'!$C$14*(C3666-F3666)-G3666)-MAX((D3666*(1+E3666)^0*'Расчет NPV'!$C$14*(C3666-F3666)-G3666)-B3666/6,0)*'Расчет NPV'!$C$13)/(1+'Расчет NPV'!$C$12)^1</f>
        <v/>
      </c>
      <c r="I3666" s="9">
        <f>((D3666*(1+E3666)^1*(C3666-F3666)-G3666)-MAX((D3666*(1+E3666)^1*(C3666-F3666)-G3666)-B3666/6,0)*'Расчет NPV'!$C$13)/(1+'Расчет NPV'!$C$12)^2</f>
        <v/>
      </c>
      <c r="J3666" s="9">
        <f>((D3666*(1+E3666)^2*(C3666-F3666)-G3666)-MAX((D3666*(1+E3666)^2*(C3666-F3666)-G3666)-B3666/6,0)*'Расчет NPV'!$C$13)/(1+'Расчет NPV'!$C$12)^3</f>
        <v/>
      </c>
      <c r="K3666" s="9">
        <f>((D3666*(1+E3666)^3*(C3666-F3666)-G3666)-MAX((D3666*(1+E3666)^3*(C3666-F3666)-G3666)-B3666/6,0)*'Расчет NPV'!$C$13)/(1+'Расчет NPV'!$C$12)^4</f>
        <v/>
      </c>
      <c r="L3666" s="9">
        <f>((D3666*(1+E3666)^4*(C3666-F3666)-G3666)-MAX((D3666*(1+E3666)^4*(C3666-F3666)-G3666)-B3666/6,0)*'Расчет NPV'!$C$13)/(1+'Расчет NPV'!$C$12)^5</f>
        <v/>
      </c>
      <c r="M3666" s="9">
        <f>((D3666*(1+E3666)^5*(C3666-F3666)-G3666)-MAX((D3666*(1+E3666)^5*(C3666-F3666)-G3666)-B3666/6,0)*'Расчет NPV'!$C$13)/(1+'Расчет NPV'!$C$12)^6</f>
        <v/>
      </c>
      <c r="N3666" s="13">
        <f>SUM(H3666:M3666)-B3666</f>
        <v/>
      </c>
    </row>
    <row r="3667">
      <c r="A3667" t="n">
        <v>3663</v>
      </c>
      <c r="B3667" s="9">
        <f>_xlfn.BETA.INV(RAND(),'Расчет NPV'!$E$5,'Расчет NPV'!$F$5,'Расчет NPV'!$B$5,'Расчет NPV'!$D$5)</f>
        <v/>
      </c>
      <c r="C3667" s="9">
        <f>_xlfn.BETA.INV(RAND(),'Расчет NPV'!$E$6,'Расчет NPV'!$F$6,'Расчет NPV'!$B$6,'Расчет NPV'!$D$6)</f>
        <v/>
      </c>
      <c r="D3667" s="9">
        <f>_xlfn.BETA.INV(RAND(),'Расчет NPV'!$E$7,'Расчет NPV'!$F$7,'Расчет NPV'!$B$7,'Расчет NPV'!$D$7)</f>
        <v/>
      </c>
      <c r="E3667" s="5">
        <f>_xlfn.BETA.INV(RAND(),'Расчет NPV'!$E$8,'Расчет NPV'!$F$8,'Расчет NPV'!$B$8,'Расчет NPV'!$D$8)</f>
        <v/>
      </c>
      <c r="F3667" s="9">
        <f>_xlfn.BETA.INV(RAND(),'Расчет NPV'!$E$9,'Расчет NPV'!$F$9,'Расчет NPV'!$B$9,'Расчет NPV'!$D$9)</f>
        <v/>
      </c>
      <c r="G3667" s="9">
        <f>_xlfn.BETA.INV(RAND(),'Расчет NPV'!$E$10,'Расчет NPV'!$F$10,'Расчет NPV'!$B$10,'Расчет NPV'!$D$10)</f>
        <v/>
      </c>
      <c r="H3667" s="9">
        <f>((D3667*(1+E3667)^0*'Расчет NPV'!$C$14*(C3667-F3667)-G3667)-MAX((D3667*(1+E3667)^0*'Расчет NPV'!$C$14*(C3667-F3667)-G3667)-B3667/6,0)*'Расчет NPV'!$C$13)/(1+'Расчет NPV'!$C$12)^1</f>
        <v/>
      </c>
      <c r="I3667" s="9">
        <f>((D3667*(1+E3667)^1*(C3667-F3667)-G3667)-MAX((D3667*(1+E3667)^1*(C3667-F3667)-G3667)-B3667/6,0)*'Расчет NPV'!$C$13)/(1+'Расчет NPV'!$C$12)^2</f>
        <v/>
      </c>
      <c r="J3667" s="9">
        <f>((D3667*(1+E3667)^2*(C3667-F3667)-G3667)-MAX((D3667*(1+E3667)^2*(C3667-F3667)-G3667)-B3667/6,0)*'Расчет NPV'!$C$13)/(1+'Расчет NPV'!$C$12)^3</f>
        <v/>
      </c>
      <c r="K3667" s="9">
        <f>((D3667*(1+E3667)^3*(C3667-F3667)-G3667)-MAX((D3667*(1+E3667)^3*(C3667-F3667)-G3667)-B3667/6,0)*'Расчет NPV'!$C$13)/(1+'Расчет NPV'!$C$12)^4</f>
        <v/>
      </c>
      <c r="L3667" s="9">
        <f>((D3667*(1+E3667)^4*(C3667-F3667)-G3667)-MAX((D3667*(1+E3667)^4*(C3667-F3667)-G3667)-B3667/6,0)*'Расчет NPV'!$C$13)/(1+'Расчет NPV'!$C$12)^5</f>
        <v/>
      </c>
      <c r="M3667" s="9">
        <f>((D3667*(1+E3667)^5*(C3667-F3667)-G3667)-MAX((D3667*(1+E3667)^5*(C3667-F3667)-G3667)-B3667/6,0)*'Расчет NPV'!$C$13)/(1+'Расчет NPV'!$C$12)^6</f>
        <v/>
      </c>
      <c r="N3667" s="13">
        <f>SUM(H3667:M3667)-B3667</f>
        <v/>
      </c>
    </row>
    <row r="3668">
      <c r="A3668" t="n">
        <v>3664</v>
      </c>
      <c r="B3668" s="9">
        <f>_xlfn.BETA.INV(RAND(),'Расчет NPV'!$E$5,'Расчет NPV'!$F$5,'Расчет NPV'!$B$5,'Расчет NPV'!$D$5)</f>
        <v/>
      </c>
      <c r="C3668" s="9">
        <f>_xlfn.BETA.INV(RAND(),'Расчет NPV'!$E$6,'Расчет NPV'!$F$6,'Расчет NPV'!$B$6,'Расчет NPV'!$D$6)</f>
        <v/>
      </c>
      <c r="D3668" s="9">
        <f>_xlfn.BETA.INV(RAND(),'Расчет NPV'!$E$7,'Расчет NPV'!$F$7,'Расчет NPV'!$B$7,'Расчет NPV'!$D$7)</f>
        <v/>
      </c>
      <c r="E3668" s="5">
        <f>_xlfn.BETA.INV(RAND(),'Расчет NPV'!$E$8,'Расчет NPV'!$F$8,'Расчет NPV'!$B$8,'Расчет NPV'!$D$8)</f>
        <v/>
      </c>
      <c r="F3668" s="9">
        <f>_xlfn.BETA.INV(RAND(),'Расчет NPV'!$E$9,'Расчет NPV'!$F$9,'Расчет NPV'!$B$9,'Расчет NPV'!$D$9)</f>
        <v/>
      </c>
      <c r="G3668" s="9">
        <f>_xlfn.BETA.INV(RAND(),'Расчет NPV'!$E$10,'Расчет NPV'!$F$10,'Расчет NPV'!$B$10,'Расчет NPV'!$D$10)</f>
        <v/>
      </c>
      <c r="H3668" s="9">
        <f>((D3668*(1+E3668)^0*'Расчет NPV'!$C$14*(C3668-F3668)-G3668)-MAX((D3668*(1+E3668)^0*'Расчет NPV'!$C$14*(C3668-F3668)-G3668)-B3668/6,0)*'Расчет NPV'!$C$13)/(1+'Расчет NPV'!$C$12)^1</f>
        <v/>
      </c>
      <c r="I3668" s="9">
        <f>((D3668*(1+E3668)^1*(C3668-F3668)-G3668)-MAX((D3668*(1+E3668)^1*(C3668-F3668)-G3668)-B3668/6,0)*'Расчет NPV'!$C$13)/(1+'Расчет NPV'!$C$12)^2</f>
        <v/>
      </c>
      <c r="J3668" s="9">
        <f>((D3668*(1+E3668)^2*(C3668-F3668)-G3668)-MAX((D3668*(1+E3668)^2*(C3668-F3668)-G3668)-B3668/6,0)*'Расчет NPV'!$C$13)/(1+'Расчет NPV'!$C$12)^3</f>
        <v/>
      </c>
      <c r="K3668" s="9">
        <f>((D3668*(1+E3668)^3*(C3668-F3668)-G3668)-MAX((D3668*(1+E3668)^3*(C3668-F3668)-G3668)-B3668/6,0)*'Расчет NPV'!$C$13)/(1+'Расчет NPV'!$C$12)^4</f>
        <v/>
      </c>
      <c r="L3668" s="9">
        <f>((D3668*(1+E3668)^4*(C3668-F3668)-G3668)-MAX((D3668*(1+E3668)^4*(C3668-F3668)-G3668)-B3668/6,0)*'Расчет NPV'!$C$13)/(1+'Расчет NPV'!$C$12)^5</f>
        <v/>
      </c>
      <c r="M3668" s="9">
        <f>((D3668*(1+E3668)^5*(C3668-F3668)-G3668)-MAX((D3668*(1+E3668)^5*(C3668-F3668)-G3668)-B3668/6,0)*'Расчет NPV'!$C$13)/(1+'Расчет NPV'!$C$12)^6</f>
        <v/>
      </c>
      <c r="N3668" s="13">
        <f>SUM(H3668:M3668)-B3668</f>
        <v/>
      </c>
    </row>
    <row r="3669">
      <c r="A3669" t="n">
        <v>3665</v>
      </c>
      <c r="B3669" s="9">
        <f>_xlfn.BETA.INV(RAND(),'Расчет NPV'!$E$5,'Расчет NPV'!$F$5,'Расчет NPV'!$B$5,'Расчет NPV'!$D$5)</f>
        <v/>
      </c>
      <c r="C3669" s="9">
        <f>_xlfn.BETA.INV(RAND(),'Расчет NPV'!$E$6,'Расчет NPV'!$F$6,'Расчет NPV'!$B$6,'Расчет NPV'!$D$6)</f>
        <v/>
      </c>
      <c r="D3669" s="9">
        <f>_xlfn.BETA.INV(RAND(),'Расчет NPV'!$E$7,'Расчет NPV'!$F$7,'Расчет NPV'!$B$7,'Расчет NPV'!$D$7)</f>
        <v/>
      </c>
      <c r="E3669" s="5">
        <f>_xlfn.BETA.INV(RAND(),'Расчет NPV'!$E$8,'Расчет NPV'!$F$8,'Расчет NPV'!$B$8,'Расчет NPV'!$D$8)</f>
        <v/>
      </c>
      <c r="F3669" s="9">
        <f>_xlfn.BETA.INV(RAND(),'Расчет NPV'!$E$9,'Расчет NPV'!$F$9,'Расчет NPV'!$B$9,'Расчет NPV'!$D$9)</f>
        <v/>
      </c>
      <c r="G3669" s="9">
        <f>_xlfn.BETA.INV(RAND(),'Расчет NPV'!$E$10,'Расчет NPV'!$F$10,'Расчет NPV'!$B$10,'Расчет NPV'!$D$10)</f>
        <v/>
      </c>
      <c r="H3669" s="9">
        <f>((D3669*(1+E3669)^0*'Расчет NPV'!$C$14*(C3669-F3669)-G3669)-MAX((D3669*(1+E3669)^0*'Расчет NPV'!$C$14*(C3669-F3669)-G3669)-B3669/6,0)*'Расчет NPV'!$C$13)/(1+'Расчет NPV'!$C$12)^1</f>
        <v/>
      </c>
      <c r="I3669" s="9">
        <f>((D3669*(1+E3669)^1*(C3669-F3669)-G3669)-MAX((D3669*(1+E3669)^1*(C3669-F3669)-G3669)-B3669/6,0)*'Расчет NPV'!$C$13)/(1+'Расчет NPV'!$C$12)^2</f>
        <v/>
      </c>
      <c r="J3669" s="9">
        <f>((D3669*(1+E3669)^2*(C3669-F3669)-G3669)-MAX((D3669*(1+E3669)^2*(C3669-F3669)-G3669)-B3669/6,0)*'Расчет NPV'!$C$13)/(1+'Расчет NPV'!$C$12)^3</f>
        <v/>
      </c>
      <c r="K3669" s="9">
        <f>((D3669*(1+E3669)^3*(C3669-F3669)-G3669)-MAX((D3669*(1+E3669)^3*(C3669-F3669)-G3669)-B3669/6,0)*'Расчет NPV'!$C$13)/(1+'Расчет NPV'!$C$12)^4</f>
        <v/>
      </c>
      <c r="L3669" s="9">
        <f>((D3669*(1+E3669)^4*(C3669-F3669)-G3669)-MAX((D3669*(1+E3669)^4*(C3669-F3669)-G3669)-B3669/6,0)*'Расчет NPV'!$C$13)/(1+'Расчет NPV'!$C$12)^5</f>
        <v/>
      </c>
      <c r="M3669" s="9">
        <f>((D3669*(1+E3669)^5*(C3669-F3669)-G3669)-MAX((D3669*(1+E3669)^5*(C3669-F3669)-G3669)-B3669/6,0)*'Расчет NPV'!$C$13)/(1+'Расчет NPV'!$C$12)^6</f>
        <v/>
      </c>
      <c r="N3669" s="13">
        <f>SUM(H3669:M3669)-B3669</f>
        <v/>
      </c>
    </row>
    <row r="3670">
      <c r="A3670" t="n">
        <v>3666</v>
      </c>
      <c r="B3670" s="9">
        <f>_xlfn.BETA.INV(RAND(),'Расчет NPV'!$E$5,'Расчет NPV'!$F$5,'Расчет NPV'!$B$5,'Расчет NPV'!$D$5)</f>
        <v/>
      </c>
      <c r="C3670" s="9">
        <f>_xlfn.BETA.INV(RAND(),'Расчет NPV'!$E$6,'Расчет NPV'!$F$6,'Расчет NPV'!$B$6,'Расчет NPV'!$D$6)</f>
        <v/>
      </c>
      <c r="D3670" s="9">
        <f>_xlfn.BETA.INV(RAND(),'Расчет NPV'!$E$7,'Расчет NPV'!$F$7,'Расчет NPV'!$B$7,'Расчет NPV'!$D$7)</f>
        <v/>
      </c>
      <c r="E3670" s="5">
        <f>_xlfn.BETA.INV(RAND(),'Расчет NPV'!$E$8,'Расчет NPV'!$F$8,'Расчет NPV'!$B$8,'Расчет NPV'!$D$8)</f>
        <v/>
      </c>
      <c r="F3670" s="9">
        <f>_xlfn.BETA.INV(RAND(),'Расчет NPV'!$E$9,'Расчет NPV'!$F$9,'Расчет NPV'!$B$9,'Расчет NPV'!$D$9)</f>
        <v/>
      </c>
      <c r="G3670" s="9">
        <f>_xlfn.BETA.INV(RAND(),'Расчет NPV'!$E$10,'Расчет NPV'!$F$10,'Расчет NPV'!$B$10,'Расчет NPV'!$D$10)</f>
        <v/>
      </c>
      <c r="H3670" s="9">
        <f>((D3670*(1+E3670)^0*'Расчет NPV'!$C$14*(C3670-F3670)-G3670)-MAX((D3670*(1+E3670)^0*'Расчет NPV'!$C$14*(C3670-F3670)-G3670)-B3670/6,0)*'Расчет NPV'!$C$13)/(1+'Расчет NPV'!$C$12)^1</f>
        <v/>
      </c>
      <c r="I3670" s="9">
        <f>((D3670*(1+E3670)^1*(C3670-F3670)-G3670)-MAX((D3670*(1+E3670)^1*(C3670-F3670)-G3670)-B3670/6,0)*'Расчет NPV'!$C$13)/(1+'Расчет NPV'!$C$12)^2</f>
        <v/>
      </c>
      <c r="J3670" s="9">
        <f>((D3670*(1+E3670)^2*(C3670-F3670)-G3670)-MAX((D3670*(1+E3670)^2*(C3670-F3670)-G3670)-B3670/6,0)*'Расчет NPV'!$C$13)/(1+'Расчет NPV'!$C$12)^3</f>
        <v/>
      </c>
      <c r="K3670" s="9">
        <f>((D3670*(1+E3670)^3*(C3670-F3670)-G3670)-MAX((D3670*(1+E3670)^3*(C3670-F3670)-G3670)-B3670/6,0)*'Расчет NPV'!$C$13)/(1+'Расчет NPV'!$C$12)^4</f>
        <v/>
      </c>
      <c r="L3670" s="9">
        <f>((D3670*(1+E3670)^4*(C3670-F3670)-G3670)-MAX((D3670*(1+E3670)^4*(C3670-F3670)-G3670)-B3670/6,0)*'Расчет NPV'!$C$13)/(1+'Расчет NPV'!$C$12)^5</f>
        <v/>
      </c>
      <c r="M3670" s="9">
        <f>((D3670*(1+E3670)^5*(C3670-F3670)-G3670)-MAX((D3670*(1+E3670)^5*(C3670-F3670)-G3670)-B3670/6,0)*'Расчет NPV'!$C$13)/(1+'Расчет NPV'!$C$12)^6</f>
        <v/>
      </c>
      <c r="N3670" s="13">
        <f>SUM(H3670:M3670)-B3670</f>
        <v/>
      </c>
    </row>
    <row r="3671">
      <c r="A3671" t="n">
        <v>3667</v>
      </c>
      <c r="B3671" s="9">
        <f>_xlfn.BETA.INV(RAND(),'Расчет NPV'!$E$5,'Расчет NPV'!$F$5,'Расчет NPV'!$B$5,'Расчет NPV'!$D$5)</f>
        <v/>
      </c>
      <c r="C3671" s="9">
        <f>_xlfn.BETA.INV(RAND(),'Расчет NPV'!$E$6,'Расчет NPV'!$F$6,'Расчет NPV'!$B$6,'Расчет NPV'!$D$6)</f>
        <v/>
      </c>
      <c r="D3671" s="9">
        <f>_xlfn.BETA.INV(RAND(),'Расчет NPV'!$E$7,'Расчет NPV'!$F$7,'Расчет NPV'!$B$7,'Расчет NPV'!$D$7)</f>
        <v/>
      </c>
      <c r="E3671" s="5">
        <f>_xlfn.BETA.INV(RAND(),'Расчет NPV'!$E$8,'Расчет NPV'!$F$8,'Расчет NPV'!$B$8,'Расчет NPV'!$D$8)</f>
        <v/>
      </c>
      <c r="F3671" s="9">
        <f>_xlfn.BETA.INV(RAND(),'Расчет NPV'!$E$9,'Расчет NPV'!$F$9,'Расчет NPV'!$B$9,'Расчет NPV'!$D$9)</f>
        <v/>
      </c>
      <c r="G3671" s="9">
        <f>_xlfn.BETA.INV(RAND(),'Расчет NPV'!$E$10,'Расчет NPV'!$F$10,'Расчет NPV'!$B$10,'Расчет NPV'!$D$10)</f>
        <v/>
      </c>
      <c r="H3671" s="9">
        <f>((D3671*(1+E3671)^0*'Расчет NPV'!$C$14*(C3671-F3671)-G3671)-MAX((D3671*(1+E3671)^0*'Расчет NPV'!$C$14*(C3671-F3671)-G3671)-B3671/6,0)*'Расчет NPV'!$C$13)/(1+'Расчет NPV'!$C$12)^1</f>
        <v/>
      </c>
      <c r="I3671" s="9">
        <f>((D3671*(1+E3671)^1*(C3671-F3671)-G3671)-MAX((D3671*(1+E3671)^1*(C3671-F3671)-G3671)-B3671/6,0)*'Расчет NPV'!$C$13)/(1+'Расчет NPV'!$C$12)^2</f>
        <v/>
      </c>
      <c r="J3671" s="9">
        <f>((D3671*(1+E3671)^2*(C3671-F3671)-G3671)-MAX((D3671*(1+E3671)^2*(C3671-F3671)-G3671)-B3671/6,0)*'Расчет NPV'!$C$13)/(1+'Расчет NPV'!$C$12)^3</f>
        <v/>
      </c>
      <c r="K3671" s="9">
        <f>((D3671*(1+E3671)^3*(C3671-F3671)-G3671)-MAX((D3671*(1+E3671)^3*(C3671-F3671)-G3671)-B3671/6,0)*'Расчет NPV'!$C$13)/(1+'Расчет NPV'!$C$12)^4</f>
        <v/>
      </c>
      <c r="L3671" s="9">
        <f>((D3671*(1+E3671)^4*(C3671-F3671)-G3671)-MAX((D3671*(1+E3671)^4*(C3671-F3671)-G3671)-B3671/6,0)*'Расчет NPV'!$C$13)/(1+'Расчет NPV'!$C$12)^5</f>
        <v/>
      </c>
      <c r="M3671" s="9">
        <f>((D3671*(1+E3671)^5*(C3671-F3671)-G3671)-MAX((D3671*(1+E3671)^5*(C3671-F3671)-G3671)-B3671/6,0)*'Расчет NPV'!$C$13)/(1+'Расчет NPV'!$C$12)^6</f>
        <v/>
      </c>
      <c r="N3671" s="13">
        <f>SUM(H3671:M3671)-B3671</f>
        <v/>
      </c>
    </row>
    <row r="3672">
      <c r="A3672" t="n">
        <v>3668</v>
      </c>
      <c r="B3672" s="9">
        <f>_xlfn.BETA.INV(RAND(),'Расчет NPV'!$E$5,'Расчет NPV'!$F$5,'Расчет NPV'!$B$5,'Расчет NPV'!$D$5)</f>
        <v/>
      </c>
      <c r="C3672" s="9">
        <f>_xlfn.BETA.INV(RAND(),'Расчет NPV'!$E$6,'Расчет NPV'!$F$6,'Расчет NPV'!$B$6,'Расчет NPV'!$D$6)</f>
        <v/>
      </c>
      <c r="D3672" s="9">
        <f>_xlfn.BETA.INV(RAND(),'Расчет NPV'!$E$7,'Расчет NPV'!$F$7,'Расчет NPV'!$B$7,'Расчет NPV'!$D$7)</f>
        <v/>
      </c>
      <c r="E3672" s="5">
        <f>_xlfn.BETA.INV(RAND(),'Расчет NPV'!$E$8,'Расчет NPV'!$F$8,'Расчет NPV'!$B$8,'Расчет NPV'!$D$8)</f>
        <v/>
      </c>
      <c r="F3672" s="9">
        <f>_xlfn.BETA.INV(RAND(),'Расчет NPV'!$E$9,'Расчет NPV'!$F$9,'Расчет NPV'!$B$9,'Расчет NPV'!$D$9)</f>
        <v/>
      </c>
      <c r="G3672" s="9">
        <f>_xlfn.BETA.INV(RAND(),'Расчет NPV'!$E$10,'Расчет NPV'!$F$10,'Расчет NPV'!$B$10,'Расчет NPV'!$D$10)</f>
        <v/>
      </c>
      <c r="H3672" s="9">
        <f>((D3672*(1+E3672)^0*'Расчет NPV'!$C$14*(C3672-F3672)-G3672)-MAX((D3672*(1+E3672)^0*'Расчет NPV'!$C$14*(C3672-F3672)-G3672)-B3672/6,0)*'Расчет NPV'!$C$13)/(1+'Расчет NPV'!$C$12)^1</f>
        <v/>
      </c>
      <c r="I3672" s="9">
        <f>((D3672*(1+E3672)^1*(C3672-F3672)-G3672)-MAX((D3672*(1+E3672)^1*(C3672-F3672)-G3672)-B3672/6,0)*'Расчет NPV'!$C$13)/(1+'Расчет NPV'!$C$12)^2</f>
        <v/>
      </c>
      <c r="J3672" s="9">
        <f>((D3672*(1+E3672)^2*(C3672-F3672)-G3672)-MAX((D3672*(1+E3672)^2*(C3672-F3672)-G3672)-B3672/6,0)*'Расчет NPV'!$C$13)/(1+'Расчет NPV'!$C$12)^3</f>
        <v/>
      </c>
      <c r="K3672" s="9">
        <f>((D3672*(1+E3672)^3*(C3672-F3672)-G3672)-MAX((D3672*(1+E3672)^3*(C3672-F3672)-G3672)-B3672/6,0)*'Расчет NPV'!$C$13)/(1+'Расчет NPV'!$C$12)^4</f>
        <v/>
      </c>
      <c r="L3672" s="9">
        <f>((D3672*(1+E3672)^4*(C3672-F3672)-G3672)-MAX((D3672*(1+E3672)^4*(C3672-F3672)-G3672)-B3672/6,0)*'Расчет NPV'!$C$13)/(1+'Расчет NPV'!$C$12)^5</f>
        <v/>
      </c>
      <c r="M3672" s="9">
        <f>((D3672*(1+E3672)^5*(C3672-F3672)-G3672)-MAX((D3672*(1+E3672)^5*(C3672-F3672)-G3672)-B3672/6,0)*'Расчет NPV'!$C$13)/(1+'Расчет NPV'!$C$12)^6</f>
        <v/>
      </c>
      <c r="N3672" s="13">
        <f>SUM(H3672:M3672)-B3672</f>
        <v/>
      </c>
    </row>
    <row r="3673">
      <c r="A3673" t="n">
        <v>3669</v>
      </c>
      <c r="B3673" s="9">
        <f>_xlfn.BETA.INV(RAND(),'Расчет NPV'!$E$5,'Расчет NPV'!$F$5,'Расчет NPV'!$B$5,'Расчет NPV'!$D$5)</f>
        <v/>
      </c>
      <c r="C3673" s="9">
        <f>_xlfn.BETA.INV(RAND(),'Расчет NPV'!$E$6,'Расчет NPV'!$F$6,'Расчет NPV'!$B$6,'Расчет NPV'!$D$6)</f>
        <v/>
      </c>
      <c r="D3673" s="9">
        <f>_xlfn.BETA.INV(RAND(),'Расчет NPV'!$E$7,'Расчет NPV'!$F$7,'Расчет NPV'!$B$7,'Расчет NPV'!$D$7)</f>
        <v/>
      </c>
      <c r="E3673" s="5">
        <f>_xlfn.BETA.INV(RAND(),'Расчет NPV'!$E$8,'Расчет NPV'!$F$8,'Расчет NPV'!$B$8,'Расчет NPV'!$D$8)</f>
        <v/>
      </c>
      <c r="F3673" s="9">
        <f>_xlfn.BETA.INV(RAND(),'Расчет NPV'!$E$9,'Расчет NPV'!$F$9,'Расчет NPV'!$B$9,'Расчет NPV'!$D$9)</f>
        <v/>
      </c>
      <c r="G3673" s="9">
        <f>_xlfn.BETA.INV(RAND(),'Расчет NPV'!$E$10,'Расчет NPV'!$F$10,'Расчет NPV'!$B$10,'Расчет NPV'!$D$10)</f>
        <v/>
      </c>
      <c r="H3673" s="9">
        <f>((D3673*(1+E3673)^0*'Расчет NPV'!$C$14*(C3673-F3673)-G3673)-MAX((D3673*(1+E3673)^0*'Расчет NPV'!$C$14*(C3673-F3673)-G3673)-B3673/6,0)*'Расчет NPV'!$C$13)/(1+'Расчет NPV'!$C$12)^1</f>
        <v/>
      </c>
      <c r="I3673" s="9">
        <f>((D3673*(1+E3673)^1*(C3673-F3673)-G3673)-MAX((D3673*(1+E3673)^1*(C3673-F3673)-G3673)-B3673/6,0)*'Расчет NPV'!$C$13)/(1+'Расчет NPV'!$C$12)^2</f>
        <v/>
      </c>
      <c r="J3673" s="9">
        <f>((D3673*(1+E3673)^2*(C3673-F3673)-G3673)-MAX((D3673*(1+E3673)^2*(C3673-F3673)-G3673)-B3673/6,0)*'Расчет NPV'!$C$13)/(1+'Расчет NPV'!$C$12)^3</f>
        <v/>
      </c>
      <c r="K3673" s="9">
        <f>((D3673*(1+E3673)^3*(C3673-F3673)-G3673)-MAX((D3673*(1+E3673)^3*(C3673-F3673)-G3673)-B3673/6,0)*'Расчет NPV'!$C$13)/(1+'Расчет NPV'!$C$12)^4</f>
        <v/>
      </c>
      <c r="L3673" s="9">
        <f>((D3673*(1+E3673)^4*(C3673-F3673)-G3673)-MAX((D3673*(1+E3673)^4*(C3673-F3673)-G3673)-B3673/6,0)*'Расчет NPV'!$C$13)/(1+'Расчет NPV'!$C$12)^5</f>
        <v/>
      </c>
      <c r="M3673" s="9">
        <f>((D3673*(1+E3673)^5*(C3673-F3673)-G3673)-MAX((D3673*(1+E3673)^5*(C3673-F3673)-G3673)-B3673/6,0)*'Расчет NPV'!$C$13)/(1+'Расчет NPV'!$C$12)^6</f>
        <v/>
      </c>
      <c r="N3673" s="13">
        <f>SUM(H3673:M3673)-B3673</f>
        <v/>
      </c>
    </row>
    <row r="3674">
      <c r="A3674" t="n">
        <v>3670</v>
      </c>
      <c r="B3674" s="9">
        <f>_xlfn.BETA.INV(RAND(),'Расчет NPV'!$E$5,'Расчет NPV'!$F$5,'Расчет NPV'!$B$5,'Расчет NPV'!$D$5)</f>
        <v/>
      </c>
      <c r="C3674" s="9">
        <f>_xlfn.BETA.INV(RAND(),'Расчет NPV'!$E$6,'Расчет NPV'!$F$6,'Расчет NPV'!$B$6,'Расчет NPV'!$D$6)</f>
        <v/>
      </c>
      <c r="D3674" s="9">
        <f>_xlfn.BETA.INV(RAND(),'Расчет NPV'!$E$7,'Расчет NPV'!$F$7,'Расчет NPV'!$B$7,'Расчет NPV'!$D$7)</f>
        <v/>
      </c>
      <c r="E3674" s="5">
        <f>_xlfn.BETA.INV(RAND(),'Расчет NPV'!$E$8,'Расчет NPV'!$F$8,'Расчет NPV'!$B$8,'Расчет NPV'!$D$8)</f>
        <v/>
      </c>
      <c r="F3674" s="9">
        <f>_xlfn.BETA.INV(RAND(),'Расчет NPV'!$E$9,'Расчет NPV'!$F$9,'Расчет NPV'!$B$9,'Расчет NPV'!$D$9)</f>
        <v/>
      </c>
      <c r="G3674" s="9">
        <f>_xlfn.BETA.INV(RAND(),'Расчет NPV'!$E$10,'Расчет NPV'!$F$10,'Расчет NPV'!$B$10,'Расчет NPV'!$D$10)</f>
        <v/>
      </c>
      <c r="H3674" s="9">
        <f>((D3674*(1+E3674)^0*'Расчет NPV'!$C$14*(C3674-F3674)-G3674)-MAX((D3674*(1+E3674)^0*'Расчет NPV'!$C$14*(C3674-F3674)-G3674)-B3674/6,0)*'Расчет NPV'!$C$13)/(1+'Расчет NPV'!$C$12)^1</f>
        <v/>
      </c>
      <c r="I3674" s="9">
        <f>((D3674*(1+E3674)^1*(C3674-F3674)-G3674)-MAX((D3674*(1+E3674)^1*(C3674-F3674)-G3674)-B3674/6,0)*'Расчет NPV'!$C$13)/(1+'Расчет NPV'!$C$12)^2</f>
        <v/>
      </c>
      <c r="J3674" s="9">
        <f>((D3674*(1+E3674)^2*(C3674-F3674)-G3674)-MAX((D3674*(1+E3674)^2*(C3674-F3674)-G3674)-B3674/6,0)*'Расчет NPV'!$C$13)/(1+'Расчет NPV'!$C$12)^3</f>
        <v/>
      </c>
      <c r="K3674" s="9">
        <f>((D3674*(1+E3674)^3*(C3674-F3674)-G3674)-MAX((D3674*(1+E3674)^3*(C3674-F3674)-G3674)-B3674/6,0)*'Расчет NPV'!$C$13)/(1+'Расчет NPV'!$C$12)^4</f>
        <v/>
      </c>
      <c r="L3674" s="9">
        <f>((D3674*(1+E3674)^4*(C3674-F3674)-G3674)-MAX((D3674*(1+E3674)^4*(C3674-F3674)-G3674)-B3674/6,0)*'Расчет NPV'!$C$13)/(1+'Расчет NPV'!$C$12)^5</f>
        <v/>
      </c>
      <c r="M3674" s="9">
        <f>((D3674*(1+E3674)^5*(C3674-F3674)-G3674)-MAX((D3674*(1+E3674)^5*(C3674-F3674)-G3674)-B3674/6,0)*'Расчет NPV'!$C$13)/(1+'Расчет NPV'!$C$12)^6</f>
        <v/>
      </c>
      <c r="N3674" s="13">
        <f>SUM(H3674:M3674)-B3674</f>
        <v/>
      </c>
    </row>
    <row r="3675">
      <c r="A3675" t="n">
        <v>3671</v>
      </c>
      <c r="B3675" s="9">
        <f>_xlfn.BETA.INV(RAND(),'Расчет NPV'!$E$5,'Расчет NPV'!$F$5,'Расчет NPV'!$B$5,'Расчет NPV'!$D$5)</f>
        <v/>
      </c>
      <c r="C3675" s="9">
        <f>_xlfn.BETA.INV(RAND(),'Расчет NPV'!$E$6,'Расчет NPV'!$F$6,'Расчет NPV'!$B$6,'Расчет NPV'!$D$6)</f>
        <v/>
      </c>
      <c r="D3675" s="9">
        <f>_xlfn.BETA.INV(RAND(),'Расчет NPV'!$E$7,'Расчет NPV'!$F$7,'Расчет NPV'!$B$7,'Расчет NPV'!$D$7)</f>
        <v/>
      </c>
      <c r="E3675" s="5">
        <f>_xlfn.BETA.INV(RAND(),'Расчет NPV'!$E$8,'Расчет NPV'!$F$8,'Расчет NPV'!$B$8,'Расчет NPV'!$D$8)</f>
        <v/>
      </c>
      <c r="F3675" s="9">
        <f>_xlfn.BETA.INV(RAND(),'Расчет NPV'!$E$9,'Расчет NPV'!$F$9,'Расчет NPV'!$B$9,'Расчет NPV'!$D$9)</f>
        <v/>
      </c>
      <c r="G3675" s="9">
        <f>_xlfn.BETA.INV(RAND(),'Расчет NPV'!$E$10,'Расчет NPV'!$F$10,'Расчет NPV'!$B$10,'Расчет NPV'!$D$10)</f>
        <v/>
      </c>
      <c r="H3675" s="9">
        <f>((D3675*(1+E3675)^0*'Расчет NPV'!$C$14*(C3675-F3675)-G3675)-MAX((D3675*(1+E3675)^0*'Расчет NPV'!$C$14*(C3675-F3675)-G3675)-B3675/6,0)*'Расчет NPV'!$C$13)/(1+'Расчет NPV'!$C$12)^1</f>
        <v/>
      </c>
      <c r="I3675" s="9">
        <f>((D3675*(1+E3675)^1*(C3675-F3675)-G3675)-MAX((D3675*(1+E3675)^1*(C3675-F3675)-G3675)-B3675/6,0)*'Расчет NPV'!$C$13)/(1+'Расчет NPV'!$C$12)^2</f>
        <v/>
      </c>
      <c r="J3675" s="9">
        <f>((D3675*(1+E3675)^2*(C3675-F3675)-G3675)-MAX((D3675*(1+E3675)^2*(C3675-F3675)-G3675)-B3675/6,0)*'Расчет NPV'!$C$13)/(1+'Расчет NPV'!$C$12)^3</f>
        <v/>
      </c>
      <c r="K3675" s="9">
        <f>((D3675*(1+E3675)^3*(C3675-F3675)-G3675)-MAX((D3675*(1+E3675)^3*(C3675-F3675)-G3675)-B3675/6,0)*'Расчет NPV'!$C$13)/(1+'Расчет NPV'!$C$12)^4</f>
        <v/>
      </c>
      <c r="L3675" s="9">
        <f>((D3675*(1+E3675)^4*(C3675-F3675)-G3675)-MAX((D3675*(1+E3675)^4*(C3675-F3675)-G3675)-B3675/6,0)*'Расчет NPV'!$C$13)/(1+'Расчет NPV'!$C$12)^5</f>
        <v/>
      </c>
      <c r="M3675" s="9">
        <f>((D3675*(1+E3675)^5*(C3675-F3675)-G3675)-MAX((D3675*(1+E3675)^5*(C3675-F3675)-G3675)-B3675/6,0)*'Расчет NPV'!$C$13)/(1+'Расчет NPV'!$C$12)^6</f>
        <v/>
      </c>
      <c r="N3675" s="13">
        <f>SUM(H3675:M3675)-B3675</f>
        <v/>
      </c>
    </row>
    <row r="3676">
      <c r="A3676" t="n">
        <v>3672</v>
      </c>
      <c r="B3676" s="9">
        <f>_xlfn.BETA.INV(RAND(),'Расчет NPV'!$E$5,'Расчет NPV'!$F$5,'Расчет NPV'!$B$5,'Расчет NPV'!$D$5)</f>
        <v/>
      </c>
      <c r="C3676" s="9">
        <f>_xlfn.BETA.INV(RAND(),'Расчет NPV'!$E$6,'Расчет NPV'!$F$6,'Расчет NPV'!$B$6,'Расчет NPV'!$D$6)</f>
        <v/>
      </c>
      <c r="D3676" s="9">
        <f>_xlfn.BETA.INV(RAND(),'Расчет NPV'!$E$7,'Расчет NPV'!$F$7,'Расчет NPV'!$B$7,'Расчет NPV'!$D$7)</f>
        <v/>
      </c>
      <c r="E3676" s="5">
        <f>_xlfn.BETA.INV(RAND(),'Расчет NPV'!$E$8,'Расчет NPV'!$F$8,'Расчет NPV'!$B$8,'Расчет NPV'!$D$8)</f>
        <v/>
      </c>
      <c r="F3676" s="9">
        <f>_xlfn.BETA.INV(RAND(),'Расчет NPV'!$E$9,'Расчет NPV'!$F$9,'Расчет NPV'!$B$9,'Расчет NPV'!$D$9)</f>
        <v/>
      </c>
      <c r="G3676" s="9">
        <f>_xlfn.BETA.INV(RAND(),'Расчет NPV'!$E$10,'Расчет NPV'!$F$10,'Расчет NPV'!$B$10,'Расчет NPV'!$D$10)</f>
        <v/>
      </c>
      <c r="H3676" s="9">
        <f>((D3676*(1+E3676)^0*'Расчет NPV'!$C$14*(C3676-F3676)-G3676)-MAX((D3676*(1+E3676)^0*'Расчет NPV'!$C$14*(C3676-F3676)-G3676)-B3676/6,0)*'Расчет NPV'!$C$13)/(1+'Расчет NPV'!$C$12)^1</f>
        <v/>
      </c>
      <c r="I3676" s="9">
        <f>((D3676*(1+E3676)^1*(C3676-F3676)-G3676)-MAX((D3676*(1+E3676)^1*(C3676-F3676)-G3676)-B3676/6,0)*'Расчет NPV'!$C$13)/(1+'Расчет NPV'!$C$12)^2</f>
        <v/>
      </c>
      <c r="J3676" s="9">
        <f>((D3676*(1+E3676)^2*(C3676-F3676)-G3676)-MAX((D3676*(1+E3676)^2*(C3676-F3676)-G3676)-B3676/6,0)*'Расчет NPV'!$C$13)/(1+'Расчет NPV'!$C$12)^3</f>
        <v/>
      </c>
      <c r="K3676" s="9">
        <f>((D3676*(1+E3676)^3*(C3676-F3676)-G3676)-MAX((D3676*(1+E3676)^3*(C3676-F3676)-G3676)-B3676/6,0)*'Расчет NPV'!$C$13)/(1+'Расчет NPV'!$C$12)^4</f>
        <v/>
      </c>
      <c r="L3676" s="9">
        <f>((D3676*(1+E3676)^4*(C3676-F3676)-G3676)-MAX((D3676*(1+E3676)^4*(C3676-F3676)-G3676)-B3676/6,0)*'Расчет NPV'!$C$13)/(1+'Расчет NPV'!$C$12)^5</f>
        <v/>
      </c>
      <c r="M3676" s="9">
        <f>((D3676*(1+E3676)^5*(C3676-F3676)-G3676)-MAX((D3676*(1+E3676)^5*(C3676-F3676)-G3676)-B3676/6,0)*'Расчет NPV'!$C$13)/(1+'Расчет NPV'!$C$12)^6</f>
        <v/>
      </c>
      <c r="N3676" s="13">
        <f>SUM(H3676:M3676)-B3676</f>
        <v/>
      </c>
    </row>
    <row r="3677">
      <c r="A3677" t="n">
        <v>3673</v>
      </c>
      <c r="B3677" s="9">
        <f>_xlfn.BETA.INV(RAND(),'Расчет NPV'!$E$5,'Расчет NPV'!$F$5,'Расчет NPV'!$B$5,'Расчет NPV'!$D$5)</f>
        <v/>
      </c>
      <c r="C3677" s="9">
        <f>_xlfn.BETA.INV(RAND(),'Расчет NPV'!$E$6,'Расчет NPV'!$F$6,'Расчет NPV'!$B$6,'Расчет NPV'!$D$6)</f>
        <v/>
      </c>
      <c r="D3677" s="9">
        <f>_xlfn.BETA.INV(RAND(),'Расчет NPV'!$E$7,'Расчет NPV'!$F$7,'Расчет NPV'!$B$7,'Расчет NPV'!$D$7)</f>
        <v/>
      </c>
      <c r="E3677" s="5">
        <f>_xlfn.BETA.INV(RAND(),'Расчет NPV'!$E$8,'Расчет NPV'!$F$8,'Расчет NPV'!$B$8,'Расчет NPV'!$D$8)</f>
        <v/>
      </c>
      <c r="F3677" s="9">
        <f>_xlfn.BETA.INV(RAND(),'Расчет NPV'!$E$9,'Расчет NPV'!$F$9,'Расчет NPV'!$B$9,'Расчет NPV'!$D$9)</f>
        <v/>
      </c>
      <c r="G3677" s="9">
        <f>_xlfn.BETA.INV(RAND(),'Расчет NPV'!$E$10,'Расчет NPV'!$F$10,'Расчет NPV'!$B$10,'Расчет NPV'!$D$10)</f>
        <v/>
      </c>
      <c r="H3677" s="9">
        <f>((D3677*(1+E3677)^0*'Расчет NPV'!$C$14*(C3677-F3677)-G3677)-MAX((D3677*(1+E3677)^0*'Расчет NPV'!$C$14*(C3677-F3677)-G3677)-B3677/6,0)*'Расчет NPV'!$C$13)/(1+'Расчет NPV'!$C$12)^1</f>
        <v/>
      </c>
      <c r="I3677" s="9">
        <f>((D3677*(1+E3677)^1*(C3677-F3677)-G3677)-MAX((D3677*(1+E3677)^1*(C3677-F3677)-G3677)-B3677/6,0)*'Расчет NPV'!$C$13)/(1+'Расчет NPV'!$C$12)^2</f>
        <v/>
      </c>
      <c r="J3677" s="9">
        <f>((D3677*(1+E3677)^2*(C3677-F3677)-G3677)-MAX((D3677*(1+E3677)^2*(C3677-F3677)-G3677)-B3677/6,0)*'Расчет NPV'!$C$13)/(1+'Расчет NPV'!$C$12)^3</f>
        <v/>
      </c>
      <c r="K3677" s="9">
        <f>((D3677*(1+E3677)^3*(C3677-F3677)-G3677)-MAX((D3677*(1+E3677)^3*(C3677-F3677)-G3677)-B3677/6,0)*'Расчет NPV'!$C$13)/(1+'Расчет NPV'!$C$12)^4</f>
        <v/>
      </c>
      <c r="L3677" s="9">
        <f>((D3677*(1+E3677)^4*(C3677-F3677)-G3677)-MAX((D3677*(1+E3677)^4*(C3677-F3677)-G3677)-B3677/6,0)*'Расчет NPV'!$C$13)/(1+'Расчет NPV'!$C$12)^5</f>
        <v/>
      </c>
      <c r="M3677" s="9">
        <f>((D3677*(1+E3677)^5*(C3677-F3677)-G3677)-MAX((D3677*(1+E3677)^5*(C3677-F3677)-G3677)-B3677/6,0)*'Расчет NPV'!$C$13)/(1+'Расчет NPV'!$C$12)^6</f>
        <v/>
      </c>
      <c r="N3677" s="13">
        <f>SUM(H3677:M3677)-B3677</f>
        <v/>
      </c>
    </row>
    <row r="3678">
      <c r="A3678" t="n">
        <v>3674</v>
      </c>
      <c r="B3678" s="9">
        <f>_xlfn.BETA.INV(RAND(),'Расчет NPV'!$E$5,'Расчет NPV'!$F$5,'Расчет NPV'!$B$5,'Расчет NPV'!$D$5)</f>
        <v/>
      </c>
      <c r="C3678" s="9">
        <f>_xlfn.BETA.INV(RAND(),'Расчет NPV'!$E$6,'Расчет NPV'!$F$6,'Расчет NPV'!$B$6,'Расчет NPV'!$D$6)</f>
        <v/>
      </c>
      <c r="D3678" s="9">
        <f>_xlfn.BETA.INV(RAND(),'Расчет NPV'!$E$7,'Расчет NPV'!$F$7,'Расчет NPV'!$B$7,'Расчет NPV'!$D$7)</f>
        <v/>
      </c>
      <c r="E3678" s="5">
        <f>_xlfn.BETA.INV(RAND(),'Расчет NPV'!$E$8,'Расчет NPV'!$F$8,'Расчет NPV'!$B$8,'Расчет NPV'!$D$8)</f>
        <v/>
      </c>
      <c r="F3678" s="9">
        <f>_xlfn.BETA.INV(RAND(),'Расчет NPV'!$E$9,'Расчет NPV'!$F$9,'Расчет NPV'!$B$9,'Расчет NPV'!$D$9)</f>
        <v/>
      </c>
      <c r="G3678" s="9">
        <f>_xlfn.BETA.INV(RAND(),'Расчет NPV'!$E$10,'Расчет NPV'!$F$10,'Расчет NPV'!$B$10,'Расчет NPV'!$D$10)</f>
        <v/>
      </c>
      <c r="H3678" s="9">
        <f>((D3678*(1+E3678)^0*'Расчет NPV'!$C$14*(C3678-F3678)-G3678)-MAX((D3678*(1+E3678)^0*'Расчет NPV'!$C$14*(C3678-F3678)-G3678)-B3678/6,0)*'Расчет NPV'!$C$13)/(1+'Расчет NPV'!$C$12)^1</f>
        <v/>
      </c>
      <c r="I3678" s="9">
        <f>((D3678*(1+E3678)^1*(C3678-F3678)-G3678)-MAX((D3678*(1+E3678)^1*(C3678-F3678)-G3678)-B3678/6,0)*'Расчет NPV'!$C$13)/(1+'Расчет NPV'!$C$12)^2</f>
        <v/>
      </c>
      <c r="J3678" s="9">
        <f>((D3678*(1+E3678)^2*(C3678-F3678)-G3678)-MAX((D3678*(1+E3678)^2*(C3678-F3678)-G3678)-B3678/6,0)*'Расчет NPV'!$C$13)/(1+'Расчет NPV'!$C$12)^3</f>
        <v/>
      </c>
      <c r="K3678" s="9">
        <f>((D3678*(1+E3678)^3*(C3678-F3678)-G3678)-MAX((D3678*(1+E3678)^3*(C3678-F3678)-G3678)-B3678/6,0)*'Расчет NPV'!$C$13)/(1+'Расчет NPV'!$C$12)^4</f>
        <v/>
      </c>
      <c r="L3678" s="9">
        <f>((D3678*(1+E3678)^4*(C3678-F3678)-G3678)-MAX((D3678*(1+E3678)^4*(C3678-F3678)-G3678)-B3678/6,0)*'Расчет NPV'!$C$13)/(1+'Расчет NPV'!$C$12)^5</f>
        <v/>
      </c>
      <c r="M3678" s="9">
        <f>((D3678*(1+E3678)^5*(C3678-F3678)-G3678)-MAX((D3678*(1+E3678)^5*(C3678-F3678)-G3678)-B3678/6,0)*'Расчет NPV'!$C$13)/(1+'Расчет NPV'!$C$12)^6</f>
        <v/>
      </c>
      <c r="N3678" s="13">
        <f>SUM(H3678:M3678)-B3678</f>
        <v/>
      </c>
    </row>
    <row r="3679">
      <c r="A3679" t="n">
        <v>3675</v>
      </c>
      <c r="B3679" s="9">
        <f>_xlfn.BETA.INV(RAND(),'Расчет NPV'!$E$5,'Расчет NPV'!$F$5,'Расчет NPV'!$B$5,'Расчет NPV'!$D$5)</f>
        <v/>
      </c>
      <c r="C3679" s="9">
        <f>_xlfn.BETA.INV(RAND(),'Расчет NPV'!$E$6,'Расчет NPV'!$F$6,'Расчет NPV'!$B$6,'Расчет NPV'!$D$6)</f>
        <v/>
      </c>
      <c r="D3679" s="9">
        <f>_xlfn.BETA.INV(RAND(),'Расчет NPV'!$E$7,'Расчет NPV'!$F$7,'Расчет NPV'!$B$7,'Расчет NPV'!$D$7)</f>
        <v/>
      </c>
      <c r="E3679" s="5">
        <f>_xlfn.BETA.INV(RAND(),'Расчет NPV'!$E$8,'Расчет NPV'!$F$8,'Расчет NPV'!$B$8,'Расчет NPV'!$D$8)</f>
        <v/>
      </c>
      <c r="F3679" s="9">
        <f>_xlfn.BETA.INV(RAND(),'Расчет NPV'!$E$9,'Расчет NPV'!$F$9,'Расчет NPV'!$B$9,'Расчет NPV'!$D$9)</f>
        <v/>
      </c>
      <c r="G3679" s="9">
        <f>_xlfn.BETA.INV(RAND(),'Расчет NPV'!$E$10,'Расчет NPV'!$F$10,'Расчет NPV'!$B$10,'Расчет NPV'!$D$10)</f>
        <v/>
      </c>
      <c r="H3679" s="9">
        <f>((D3679*(1+E3679)^0*'Расчет NPV'!$C$14*(C3679-F3679)-G3679)-MAX((D3679*(1+E3679)^0*'Расчет NPV'!$C$14*(C3679-F3679)-G3679)-B3679/6,0)*'Расчет NPV'!$C$13)/(1+'Расчет NPV'!$C$12)^1</f>
        <v/>
      </c>
      <c r="I3679" s="9">
        <f>((D3679*(1+E3679)^1*(C3679-F3679)-G3679)-MAX((D3679*(1+E3679)^1*(C3679-F3679)-G3679)-B3679/6,0)*'Расчет NPV'!$C$13)/(1+'Расчет NPV'!$C$12)^2</f>
        <v/>
      </c>
      <c r="J3679" s="9">
        <f>((D3679*(1+E3679)^2*(C3679-F3679)-G3679)-MAX((D3679*(1+E3679)^2*(C3679-F3679)-G3679)-B3679/6,0)*'Расчет NPV'!$C$13)/(1+'Расчет NPV'!$C$12)^3</f>
        <v/>
      </c>
      <c r="K3679" s="9">
        <f>((D3679*(1+E3679)^3*(C3679-F3679)-G3679)-MAX((D3679*(1+E3679)^3*(C3679-F3679)-G3679)-B3679/6,0)*'Расчет NPV'!$C$13)/(1+'Расчет NPV'!$C$12)^4</f>
        <v/>
      </c>
      <c r="L3679" s="9">
        <f>((D3679*(1+E3679)^4*(C3679-F3679)-G3679)-MAX((D3679*(1+E3679)^4*(C3679-F3679)-G3679)-B3679/6,0)*'Расчет NPV'!$C$13)/(1+'Расчет NPV'!$C$12)^5</f>
        <v/>
      </c>
      <c r="M3679" s="9">
        <f>((D3679*(1+E3679)^5*(C3679-F3679)-G3679)-MAX((D3679*(1+E3679)^5*(C3679-F3679)-G3679)-B3679/6,0)*'Расчет NPV'!$C$13)/(1+'Расчет NPV'!$C$12)^6</f>
        <v/>
      </c>
      <c r="N3679" s="13">
        <f>SUM(H3679:M3679)-B3679</f>
        <v/>
      </c>
    </row>
    <row r="3680">
      <c r="A3680" t="n">
        <v>3676</v>
      </c>
      <c r="B3680" s="9">
        <f>_xlfn.BETA.INV(RAND(),'Расчет NPV'!$E$5,'Расчет NPV'!$F$5,'Расчет NPV'!$B$5,'Расчет NPV'!$D$5)</f>
        <v/>
      </c>
      <c r="C3680" s="9">
        <f>_xlfn.BETA.INV(RAND(),'Расчет NPV'!$E$6,'Расчет NPV'!$F$6,'Расчет NPV'!$B$6,'Расчет NPV'!$D$6)</f>
        <v/>
      </c>
      <c r="D3680" s="9">
        <f>_xlfn.BETA.INV(RAND(),'Расчет NPV'!$E$7,'Расчет NPV'!$F$7,'Расчет NPV'!$B$7,'Расчет NPV'!$D$7)</f>
        <v/>
      </c>
      <c r="E3680" s="5">
        <f>_xlfn.BETA.INV(RAND(),'Расчет NPV'!$E$8,'Расчет NPV'!$F$8,'Расчет NPV'!$B$8,'Расчет NPV'!$D$8)</f>
        <v/>
      </c>
      <c r="F3680" s="9">
        <f>_xlfn.BETA.INV(RAND(),'Расчет NPV'!$E$9,'Расчет NPV'!$F$9,'Расчет NPV'!$B$9,'Расчет NPV'!$D$9)</f>
        <v/>
      </c>
      <c r="G3680" s="9">
        <f>_xlfn.BETA.INV(RAND(),'Расчет NPV'!$E$10,'Расчет NPV'!$F$10,'Расчет NPV'!$B$10,'Расчет NPV'!$D$10)</f>
        <v/>
      </c>
      <c r="H3680" s="9">
        <f>((D3680*(1+E3680)^0*'Расчет NPV'!$C$14*(C3680-F3680)-G3680)-MAX((D3680*(1+E3680)^0*'Расчет NPV'!$C$14*(C3680-F3680)-G3680)-B3680/6,0)*'Расчет NPV'!$C$13)/(1+'Расчет NPV'!$C$12)^1</f>
        <v/>
      </c>
      <c r="I3680" s="9">
        <f>((D3680*(1+E3680)^1*(C3680-F3680)-G3680)-MAX((D3680*(1+E3680)^1*(C3680-F3680)-G3680)-B3680/6,0)*'Расчет NPV'!$C$13)/(1+'Расчет NPV'!$C$12)^2</f>
        <v/>
      </c>
      <c r="J3680" s="9">
        <f>((D3680*(1+E3680)^2*(C3680-F3680)-G3680)-MAX((D3680*(1+E3680)^2*(C3680-F3680)-G3680)-B3680/6,0)*'Расчет NPV'!$C$13)/(1+'Расчет NPV'!$C$12)^3</f>
        <v/>
      </c>
      <c r="K3680" s="9">
        <f>((D3680*(1+E3680)^3*(C3680-F3680)-G3680)-MAX((D3680*(1+E3680)^3*(C3680-F3680)-G3680)-B3680/6,0)*'Расчет NPV'!$C$13)/(1+'Расчет NPV'!$C$12)^4</f>
        <v/>
      </c>
      <c r="L3680" s="9">
        <f>((D3680*(1+E3680)^4*(C3680-F3680)-G3680)-MAX((D3680*(1+E3680)^4*(C3680-F3680)-G3680)-B3680/6,0)*'Расчет NPV'!$C$13)/(1+'Расчет NPV'!$C$12)^5</f>
        <v/>
      </c>
      <c r="M3680" s="9">
        <f>((D3680*(1+E3680)^5*(C3680-F3680)-G3680)-MAX((D3680*(1+E3680)^5*(C3680-F3680)-G3680)-B3680/6,0)*'Расчет NPV'!$C$13)/(1+'Расчет NPV'!$C$12)^6</f>
        <v/>
      </c>
      <c r="N3680" s="13">
        <f>SUM(H3680:M3680)-B3680</f>
        <v/>
      </c>
    </row>
    <row r="3681">
      <c r="A3681" t="n">
        <v>3677</v>
      </c>
      <c r="B3681" s="9">
        <f>_xlfn.BETA.INV(RAND(),'Расчет NPV'!$E$5,'Расчет NPV'!$F$5,'Расчет NPV'!$B$5,'Расчет NPV'!$D$5)</f>
        <v/>
      </c>
      <c r="C3681" s="9">
        <f>_xlfn.BETA.INV(RAND(),'Расчет NPV'!$E$6,'Расчет NPV'!$F$6,'Расчет NPV'!$B$6,'Расчет NPV'!$D$6)</f>
        <v/>
      </c>
      <c r="D3681" s="9">
        <f>_xlfn.BETA.INV(RAND(),'Расчет NPV'!$E$7,'Расчет NPV'!$F$7,'Расчет NPV'!$B$7,'Расчет NPV'!$D$7)</f>
        <v/>
      </c>
      <c r="E3681" s="5">
        <f>_xlfn.BETA.INV(RAND(),'Расчет NPV'!$E$8,'Расчет NPV'!$F$8,'Расчет NPV'!$B$8,'Расчет NPV'!$D$8)</f>
        <v/>
      </c>
      <c r="F3681" s="9">
        <f>_xlfn.BETA.INV(RAND(),'Расчет NPV'!$E$9,'Расчет NPV'!$F$9,'Расчет NPV'!$B$9,'Расчет NPV'!$D$9)</f>
        <v/>
      </c>
      <c r="G3681" s="9">
        <f>_xlfn.BETA.INV(RAND(),'Расчет NPV'!$E$10,'Расчет NPV'!$F$10,'Расчет NPV'!$B$10,'Расчет NPV'!$D$10)</f>
        <v/>
      </c>
      <c r="H3681" s="9">
        <f>((D3681*(1+E3681)^0*'Расчет NPV'!$C$14*(C3681-F3681)-G3681)-MAX((D3681*(1+E3681)^0*'Расчет NPV'!$C$14*(C3681-F3681)-G3681)-B3681/6,0)*'Расчет NPV'!$C$13)/(1+'Расчет NPV'!$C$12)^1</f>
        <v/>
      </c>
      <c r="I3681" s="9">
        <f>((D3681*(1+E3681)^1*(C3681-F3681)-G3681)-MAX((D3681*(1+E3681)^1*(C3681-F3681)-G3681)-B3681/6,0)*'Расчет NPV'!$C$13)/(1+'Расчет NPV'!$C$12)^2</f>
        <v/>
      </c>
      <c r="J3681" s="9">
        <f>((D3681*(1+E3681)^2*(C3681-F3681)-G3681)-MAX((D3681*(1+E3681)^2*(C3681-F3681)-G3681)-B3681/6,0)*'Расчет NPV'!$C$13)/(1+'Расчет NPV'!$C$12)^3</f>
        <v/>
      </c>
      <c r="K3681" s="9">
        <f>((D3681*(1+E3681)^3*(C3681-F3681)-G3681)-MAX((D3681*(1+E3681)^3*(C3681-F3681)-G3681)-B3681/6,0)*'Расчет NPV'!$C$13)/(1+'Расчет NPV'!$C$12)^4</f>
        <v/>
      </c>
      <c r="L3681" s="9">
        <f>((D3681*(1+E3681)^4*(C3681-F3681)-G3681)-MAX((D3681*(1+E3681)^4*(C3681-F3681)-G3681)-B3681/6,0)*'Расчет NPV'!$C$13)/(1+'Расчет NPV'!$C$12)^5</f>
        <v/>
      </c>
      <c r="M3681" s="9">
        <f>((D3681*(1+E3681)^5*(C3681-F3681)-G3681)-MAX((D3681*(1+E3681)^5*(C3681-F3681)-G3681)-B3681/6,0)*'Расчет NPV'!$C$13)/(1+'Расчет NPV'!$C$12)^6</f>
        <v/>
      </c>
      <c r="N3681" s="13">
        <f>SUM(H3681:M3681)-B3681</f>
        <v/>
      </c>
    </row>
    <row r="3682">
      <c r="A3682" t="n">
        <v>3678</v>
      </c>
      <c r="B3682" s="9">
        <f>_xlfn.BETA.INV(RAND(),'Расчет NPV'!$E$5,'Расчет NPV'!$F$5,'Расчет NPV'!$B$5,'Расчет NPV'!$D$5)</f>
        <v/>
      </c>
      <c r="C3682" s="9">
        <f>_xlfn.BETA.INV(RAND(),'Расчет NPV'!$E$6,'Расчет NPV'!$F$6,'Расчет NPV'!$B$6,'Расчет NPV'!$D$6)</f>
        <v/>
      </c>
      <c r="D3682" s="9">
        <f>_xlfn.BETA.INV(RAND(),'Расчет NPV'!$E$7,'Расчет NPV'!$F$7,'Расчет NPV'!$B$7,'Расчет NPV'!$D$7)</f>
        <v/>
      </c>
      <c r="E3682" s="5">
        <f>_xlfn.BETA.INV(RAND(),'Расчет NPV'!$E$8,'Расчет NPV'!$F$8,'Расчет NPV'!$B$8,'Расчет NPV'!$D$8)</f>
        <v/>
      </c>
      <c r="F3682" s="9">
        <f>_xlfn.BETA.INV(RAND(),'Расчет NPV'!$E$9,'Расчет NPV'!$F$9,'Расчет NPV'!$B$9,'Расчет NPV'!$D$9)</f>
        <v/>
      </c>
      <c r="G3682" s="9">
        <f>_xlfn.BETA.INV(RAND(),'Расчет NPV'!$E$10,'Расчет NPV'!$F$10,'Расчет NPV'!$B$10,'Расчет NPV'!$D$10)</f>
        <v/>
      </c>
      <c r="H3682" s="9">
        <f>((D3682*(1+E3682)^0*'Расчет NPV'!$C$14*(C3682-F3682)-G3682)-MAX((D3682*(1+E3682)^0*'Расчет NPV'!$C$14*(C3682-F3682)-G3682)-B3682/6,0)*'Расчет NPV'!$C$13)/(1+'Расчет NPV'!$C$12)^1</f>
        <v/>
      </c>
      <c r="I3682" s="9">
        <f>((D3682*(1+E3682)^1*(C3682-F3682)-G3682)-MAX((D3682*(1+E3682)^1*(C3682-F3682)-G3682)-B3682/6,0)*'Расчет NPV'!$C$13)/(1+'Расчет NPV'!$C$12)^2</f>
        <v/>
      </c>
      <c r="J3682" s="9">
        <f>((D3682*(1+E3682)^2*(C3682-F3682)-G3682)-MAX((D3682*(1+E3682)^2*(C3682-F3682)-G3682)-B3682/6,0)*'Расчет NPV'!$C$13)/(1+'Расчет NPV'!$C$12)^3</f>
        <v/>
      </c>
      <c r="K3682" s="9">
        <f>((D3682*(1+E3682)^3*(C3682-F3682)-G3682)-MAX((D3682*(1+E3682)^3*(C3682-F3682)-G3682)-B3682/6,0)*'Расчет NPV'!$C$13)/(1+'Расчет NPV'!$C$12)^4</f>
        <v/>
      </c>
      <c r="L3682" s="9">
        <f>((D3682*(1+E3682)^4*(C3682-F3682)-G3682)-MAX((D3682*(1+E3682)^4*(C3682-F3682)-G3682)-B3682/6,0)*'Расчет NPV'!$C$13)/(1+'Расчет NPV'!$C$12)^5</f>
        <v/>
      </c>
      <c r="M3682" s="9">
        <f>((D3682*(1+E3682)^5*(C3682-F3682)-G3682)-MAX((D3682*(1+E3682)^5*(C3682-F3682)-G3682)-B3682/6,0)*'Расчет NPV'!$C$13)/(1+'Расчет NPV'!$C$12)^6</f>
        <v/>
      </c>
      <c r="N3682" s="13">
        <f>SUM(H3682:M3682)-B3682</f>
        <v/>
      </c>
    </row>
    <row r="3683">
      <c r="A3683" t="n">
        <v>3679</v>
      </c>
      <c r="B3683" s="9">
        <f>_xlfn.BETA.INV(RAND(),'Расчет NPV'!$E$5,'Расчет NPV'!$F$5,'Расчет NPV'!$B$5,'Расчет NPV'!$D$5)</f>
        <v/>
      </c>
      <c r="C3683" s="9">
        <f>_xlfn.BETA.INV(RAND(),'Расчет NPV'!$E$6,'Расчет NPV'!$F$6,'Расчет NPV'!$B$6,'Расчет NPV'!$D$6)</f>
        <v/>
      </c>
      <c r="D3683" s="9">
        <f>_xlfn.BETA.INV(RAND(),'Расчет NPV'!$E$7,'Расчет NPV'!$F$7,'Расчет NPV'!$B$7,'Расчет NPV'!$D$7)</f>
        <v/>
      </c>
      <c r="E3683" s="5">
        <f>_xlfn.BETA.INV(RAND(),'Расчет NPV'!$E$8,'Расчет NPV'!$F$8,'Расчет NPV'!$B$8,'Расчет NPV'!$D$8)</f>
        <v/>
      </c>
      <c r="F3683" s="9">
        <f>_xlfn.BETA.INV(RAND(),'Расчет NPV'!$E$9,'Расчет NPV'!$F$9,'Расчет NPV'!$B$9,'Расчет NPV'!$D$9)</f>
        <v/>
      </c>
      <c r="G3683" s="9">
        <f>_xlfn.BETA.INV(RAND(),'Расчет NPV'!$E$10,'Расчет NPV'!$F$10,'Расчет NPV'!$B$10,'Расчет NPV'!$D$10)</f>
        <v/>
      </c>
      <c r="H3683" s="9">
        <f>((D3683*(1+E3683)^0*'Расчет NPV'!$C$14*(C3683-F3683)-G3683)-MAX((D3683*(1+E3683)^0*'Расчет NPV'!$C$14*(C3683-F3683)-G3683)-B3683/6,0)*'Расчет NPV'!$C$13)/(1+'Расчет NPV'!$C$12)^1</f>
        <v/>
      </c>
      <c r="I3683" s="9">
        <f>((D3683*(1+E3683)^1*(C3683-F3683)-G3683)-MAX((D3683*(1+E3683)^1*(C3683-F3683)-G3683)-B3683/6,0)*'Расчет NPV'!$C$13)/(1+'Расчет NPV'!$C$12)^2</f>
        <v/>
      </c>
      <c r="J3683" s="9">
        <f>((D3683*(1+E3683)^2*(C3683-F3683)-G3683)-MAX((D3683*(1+E3683)^2*(C3683-F3683)-G3683)-B3683/6,0)*'Расчет NPV'!$C$13)/(1+'Расчет NPV'!$C$12)^3</f>
        <v/>
      </c>
      <c r="K3683" s="9">
        <f>((D3683*(1+E3683)^3*(C3683-F3683)-G3683)-MAX((D3683*(1+E3683)^3*(C3683-F3683)-G3683)-B3683/6,0)*'Расчет NPV'!$C$13)/(1+'Расчет NPV'!$C$12)^4</f>
        <v/>
      </c>
      <c r="L3683" s="9">
        <f>((D3683*(1+E3683)^4*(C3683-F3683)-G3683)-MAX((D3683*(1+E3683)^4*(C3683-F3683)-G3683)-B3683/6,0)*'Расчет NPV'!$C$13)/(1+'Расчет NPV'!$C$12)^5</f>
        <v/>
      </c>
      <c r="M3683" s="9">
        <f>((D3683*(1+E3683)^5*(C3683-F3683)-G3683)-MAX((D3683*(1+E3683)^5*(C3683-F3683)-G3683)-B3683/6,0)*'Расчет NPV'!$C$13)/(1+'Расчет NPV'!$C$12)^6</f>
        <v/>
      </c>
      <c r="N3683" s="13">
        <f>SUM(H3683:M3683)-B3683</f>
        <v/>
      </c>
    </row>
    <row r="3684">
      <c r="A3684" t="n">
        <v>3680</v>
      </c>
      <c r="B3684" s="9">
        <f>_xlfn.BETA.INV(RAND(),'Расчет NPV'!$E$5,'Расчет NPV'!$F$5,'Расчет NPV'!$B$5,'Расчет NPV'!$D$5)</f>
        <v/>
      </c>
      <c r="C3684" s="9">
        <f>_xlfn.BETA.INV(RAND(),'Расчет NPV'!$E$6,'Расчет NPV'!$F$6,'Расчет NPV'!$B$6,'Расчет NPV'!$D$6)</f>
        <v/>
      </c>
      <c r="D3684" s="9">
        <f>_xlfn.BETA.INV(RAND(),'Расчет NPV'!$E$7,'Расчет NPV'!$F$7,'Расчет NPV'!$B$7,'Расчет NPV'!$D$7)</f>
        <v/>
      </c>
      <c r="E3684" s="5">
        <f>_xlfn.BETA.INV(RAND(),'Расчет NPV'!$E$8,'Расчет NPV'!$F$8,'Расчет NPV'!$B$8,'Расчет NPV'!$D$8)</f>
        <v/>
      </c>
      <c r="F3684" s="9">
        <f>_xlfn.BETA.INV(RAND(),'Расчет NPV'!$E$9,'Расчет NPV'!$F$9,'Расчет NPV'!$B$9,'Расчет NPV'!$D$9)</f>
        <v/>
      </c>
      <c r="G3684" s="9">
        <f>_xlfn.BETA.INV(RAND(),'Расчет NPV'!$E$10,'Расчет NPV'!$F$10,'Расчет NPV'!$B$10,'Расчет NPV'!$D$10)</f>
        <v/>
      </c>
      <c r="H3684" s="9">
        <f>((D3684*(1+E3684)^0*'Расчет NPV'!$C$14*(C3684-F3684)-G3684)-MAX((D3684*(1+E3684)^0*'Расчет NPV'!$C$14*(C3684-F3684)-G3684)-B3684/6,0)*'Расчет NPV'!$C$13)/(1+'Расчет NPV'!$C$12)^1</f>
        <v/>
      </c>
      <c r="I3684" s="9">
        <f>((D3684*(1+E3684)^1*(C3684-F3684)-G3684)-MAX((D3684*(1+E3684)^1*(C3684-F3684)-G3684)-B3684/6,0)*'Расчет NPV'!$C$13)/(1+'Расчет NPV'!$C$12)^2</f>
        <v/>
      </c>
      <c r="J3684" s="9">
        <f>((D3684*(1+E3684)^2*(C3684-F3684)-G3684)-MAX((D3684*(1+E3684)^2*(C3684-F3684)-G3684)-B3684/6,0)*'Расчет NPV'!$C$13)/(1+'Расчет NPV'!$C$12)^3</f>
        <v/>
      </c>
      <c r="K3684" s="9">
        <f>((D3684*(1+E3684)^3*(C3684-F3684)-G3684)-MAX((D3684*(1+E3684)^3*(C3684-F3684)-G3684)-B3684/6,0)*'Расчет NPV'!$C$13)/(1+'Расчет NPV'!$C$12)^4</f>
        <v/>
      </c>
      <c r="L3684" s="9">
        <f>((D3684*(1+E3684)^4*(C3684-F3684)-G3684)-MAX((D3684*(1+E3684)^4*(C3684-F3684)-G3684)-B3684/6,0)*'Расчет NPV'!$C$13)/(1+'Расчет NPV'!$C$12)^5</f>
        <v/>
      </c>
      <c r="M3684" s="9">
        <f>((D3684*(1+E3684)^5*(C3684-F3684)-G3684)-MAX((D3684*(1+E3684)^5*(C3684-F3684)-G3684)-B3684/6,0)*'Расчет NPV'!$C$13)/(1+'Расчет NPV'!$C$12)^6</f>
        <v/>
      </c>
      <c r="N3684" s="13">
        <f>SUM(H3684:M3684)-B3684</f>
        <v/>
      </c>
    </row>
    <row r="3685">
      <c r="A3685" t="n">
        <v>3681</v>
      </c>
      <c r="B3685" s="9">
        <f>_xlfn.BETA.INV(RAND(),'Расчет NPV'!$E$5,'Расчет NPV'!$F$5,'Расчет NPV'!$B$5,'Расчет NPV'!$D$5)</f>
        <v/>
      </c>
      <c r="C3685" s="9">
        <f>_xlfn.BETA.INV(RAND(),'Расчет NPV'!$E$6,'Расчет NPV'!$F$6,'Расчет NPV'!$B$6,'Расчет NPV'!$D$6)</f>
        <v/>
      </c>
      <c r="D3685" s="9">
        <f>_xlfn.BETA.INV(RAND(),'Расчет NPV'!$E$7,'Расчет NPV'!$F$7,'Расчет NPV'!$B$7,'Расчет NPV'!$D$7)</f>
        <v/>
      </c>
      <c r="E3685" s="5">
        <f>_xlfn.BETA.INV(RAND(),'Расчет NPV'!$E$8,'Расчет NPV'!$F$8,'Расчет NPV'!$B$8,'Расчет NPV'!$D$8)</f>
        <v/>
      </c>
      <c r="F3685" s="9">
        <f>_xlfn.BETA.INV(RAND(),'Расчет NPV'!$E$9,'Расчет NPV'!$F$9,'Расчет NPV'!$B$9,'Расчет NPV'!$D$9)</f>
        <v/>
      </c>
      <c r="G3685" s="9">
        <f>_xlfn.BETA.INV(RAND(),'Расчет NPV'!$E$10,'Расчет NPV'!$F$10,'Расчет NPV'!$B$10,'Расчет NPV'!$D$10)</f>
        <v/>
      </c>
      <c r="H3685" s="9">
        <f>((D3685*(1+E3685)^0*'Расчет NPV'!$C$14*(C3685-F3685)-G3685)-MAX((D3685*(1+E3685)^0*'Расчет NPV'!$C$14*(C3685-F3685)-G3685)-B3685/6,0)*'Расчет NPV'!$C$13)/(1+'Расчет NPV'!$C$12)^1</f>
        <v/>
      </c>
      <c r="I3685" s="9">
        <f>((D3685*(1+E3685)^1*(C3685-F3685)-G3685)-MAX((D3685*(1+E3685)^1*(C3685-F3685)-G3685)-B3685/6,0)*'Расчет NPV'!$C$13)/(1+'Расчет NPV'!$C$12)^2</f>
        <v/>
      </c>
      <c r="J3685" s="9">
        <f>((D3685*(1+E3685)^2*(C3685-F3685)-G3685)-MAX((D3685*(1+E3685)^2*(C3685-F3685)-G3685)-B3685/6,0)*'Расчет NPV'!$C$13)/(1+'Расчет NPV'!$C$12)^3</f>
        <v/>
      </c>
      <c r="K3685" s="9">
        <f>((D3685*(1+E3685)^3*(C3685-F3685)-G3685)-MAX((D3685*(1+E3685)^3*(C3685-F3685)-G3685)-B3685/6,0)*'Расчет NPV'!$C$13)/(1+'Расчет NPV'!$C$12)^4</f>
        <v/>
      </c>
      <c r="L3685" s="9">
        <f>((D3685*(1+E3685)^4*(C3685-F3685)-G3685)-MAX((D3685*(1+E3685)^4*(C3685-F3685)-G3685)-B3685/6,0)*'Расчет NPV'!$C$13)/(1+'Расчет NPV'!$C$12)^5</f>
        <v/>
      </c>
      <c r="M3685" s="9">
        <f>((D3685*(1+E3685)^5*(C3685-F3685)-G3685)-MAX((D3685*(1+E3685)^5*(C3685-F3685)-G3685)-B3685/6,0)*'Расчет NPV'!$C$13)/(1+'Расчет NPV'!$C$12)^6</f>
        <v/>
      </c>
      <c r="N3685" s="13">
        <f>SUM(H3685:M3685)-B3685</f>
        <v/>
      </c>
    </row>
    <row r="3686">
      <c r="A3686" t="n">
        <v>3682</v>
      </c>
      <c r="B3686" s="9">
        <f>_xlfn.BETA.INV(RAND(),'Расчет NPV'!$E$5,'Расчет NPV'!$F$5,'Расчет NPV'!$B$5,'Расчет NPV'!$D$5)</f>
        <v/>
      </c>
      <c r="C3686" s="9">
        <f>_xlfn.BETA.INV(RAND(),'Расчет NPV'!$E$6,'Расчет NPV'!$F$6,'Расчет NPV'!$B$6,'Расчет NPV'!$D$6)</f>
        <v/>
      </c>
      <c r="D3686" s="9">
        <f>_xlfn.BETA.INV(RAND(),'Расчет NPV'!$E$7,'Расчет NPV'!$F$7,'Расчет NPV'!$B$7,'Расчет NPV'!$D$7)</f>
        <v/>
      </c>
      <c r="E3686" s="5">
        <f>_xlfn.BETA.INV(RAND(),'Расчет NPV'!$E$8,'Расчет NPV'!$F$8,'Расчет NPV'!$B$8,'Расчет NPV'!$D$8)</f>
        <v/>
      </c>
      <c r="F3686" s="9">
        <f>_xlfn.BETA.INV(RAND(),'Расчет NPV'!$E$9,'Расчет NPV'!$F$9,'Расчет NPV'!$B$9,'Расчет NPV'!$D$9)</f>
        <v/>
      </c>
      <c r="G3686" s="9">
        <f>_xlfn.BETA.INV(RAND(),'Расчет NPV'!$E$10,'Расчет NPV'!$F$10,'Расчет NPV'!$B$10,'Расчет NPV'!$D$10)</f>
        <v/>
      </c>
      <c r="H3686" s="9">
        <f>((D3686*(1+E3686)^0*'Расчет NPV'!$C$14*(C3686-F3686)-G3686)-MAX((D3686*(1+E3686)^0*'Расчет NPV'!$C$14*(C3686-F3686)-G3686)-B3686/6,0)*'Расчет NPV'!$C$13)/(1+'Расчет NPV'!$C$12)^1</f>
        <v/>
      </c>
      <c r="I3686" s="9">
        <f>((D3686*(1+E3686)^1*(C3686-F3686)-G3686)-MAX((D3686*(1+E3686)^1*(C3686-F3686)-G3686)-B3686/6,0)*'Расчет NPV'!$C$13)/(1+'Расчет NPV'!$C$12)^2</f>
        <v/>
      </c>
      <c r="J3686" s="9">
        <f>((D3686*(1+E3686)^2*(C3686-F3686)-G3686)-MAX((D3686*(1+E3686)^2*(C3686-F3686)-G3686)-B3686/6,0)*'Расчет NPV'!$C$13)/(1+'Расчет NPV'!$C$12)^3</f>
        <v/>
      </c>
      <c r="K3686" s="9">
        <f>((D3686*(1+E3686)^3*(C3686-F3686)-G3686)-MAX((D3686*(1+E3686)^3*(C3686-F3686)-G3686)-B3686/6,0)*'Расчет NPV'!$C$13)/(1+'Расчет NPV'!$C$12)^4</f>
        <v/>
      </c>
      <c r="L3686" s="9">
        <f>((D3686*(1+E3686)^4*(C3686-F3686)-G3686)-MAX((D3686*(1+E3686)^4*(C3686-F3686)-G3686)-B3686/6,0)*'Расчет NPV'!$C$13)/(1+'Расчет NPV'!$C$12)^5</f>
        <v/>
      </c>
      <c r="M3686" s="9">
        <f>((D3686*(1+E3686)^5*(C3686-F3686)-G3686)-MAX((D3686*(1+E3686)^5*(C3686-F3686)-G3686)-B3686/6,0)*'Расчет NPV'!$C$13)/(1+'Расчет NPV'!$C$12)^6</f>
        <v/>
      </c>
      <c r="N3686" s="13">
        <f>SUM(H3686:M3686)-B3686</f>
        <v/>
      </c>
    </row>
    <row r="3687">
      <c r="A3687" t="n">
        <v>3683</v>
      </c>
      <c r="B3687" s="9">
        <f>_xlfn.BETA.INV(RAND(),'Расчет NPV'!$E$5,'Расчет NPV'!$F$5,'Расчет NPV'!$B$5,'Расчет NPV'!$D$5)</f>
        <v/>
      </c>
      <c r="C3687" s="9">
        <f>_xlfn.BETA.INV(RAND(),'Расчет NPV'!$E$6,'Расчет NPV'!$F$6,'Расчет NPV'!$B$6,'Расчет NPV'!$D$6)</f>
        <v/>
      </c>
      <c r="D3687" s="9">
        <f>_xlfn.BETA.INV(RAND(),'Расчет NPV'!$E$7,'Расчет NPV'!$F$7,'Расчет NPV'!$B$7,'Расчет NPV'!$D$7)</f>
        <v/>
      </c>
      <c r="E3687" s="5">
        <f>_xlfn.BETA.INV(RAND(),'Расчет NPV'!$E$8,'Расчет NPV'!$F$8,'Расчет NPV'!$B$8,'Расчет NPV'!$D$8)</f>
        <v/>
      </c>
      <c r="F3687" s="9">
        <f>_xlfn.BETA.INV(RAND(),'Расчет NPV'!$E$9,'Расчет NPV'!$F$9,'Расчет NPV'!$B$9,'Расчет NPV'!$D$9)</f>
        <v/>
      </c>
      <c r="G3687" s="9">
        <f>_xlfn.BETA.INV(RAND(),'Расчет NPV'!$E$10,'Расчет NPV'!$F$10,'Расчет NPV'!$B$10,'Расчет NPV'!$D$10)</f>
        <v/>
      </c>
      <c r="H3687" s="9">
        <f>((D3687*(1+E3687)^0*'Расчет NPV'!$C$14*(C3687-F3687)-G3687)-MAX((D3687*(1+E3687)^0*'Расчет NPV'!$C$14*(C3687-F3687)-G3687)-B3687/6,0)*'Расчет NPV'!$C$13)/(1+'Расчет NPV'!$C$12)^1</f>
        <v/>
      </c>
      <c r="I3687" s="9">
        <f>((D3687*(1+E3687)^1*(C3687-F3687)-G3687)-MAX((D3687*(1+E3687)^1*(C3687-F3687)-G3687)-B3687/6,0)*'Расчет NPV'!$C$13)/(1+'Расчет NPV'!$C$12)^2</f>
        <v/>
      </c>
      <c r="J3687" s="9">
        <f>((D3687*(1+E3687)^2*(C3687-F3687)-G3687)-MAX((D3687*(1+E3687)^2*(C3687-F3687)-G3687)-B3687/6,0)*'Расчет NPV'!$C$13)/(1+'Расчет NPV'!$C$12)^3</f>
        <v/>
      </c>
      <c r="K3687" s="9">
        <f>((D3687*(1+E3687)^3*(C3687-F3687)-G3687)-MAX((D3687*(1+E3687)^3*(C3687-F3687)-G3687)-B3687/6,0)*'Расчет NPV'!$C$13)/(1+'Расчет NPV'!$C$12)^4</f>
        <v/>
      </c>
      <c r="L3687" s="9">
        <f>((D3687*(1+E3687)^4*(C3687-F3687)-G3687)-MAX((D3687*(1+E3687)^4*(C3687-F3687)-G3687)-B3687/6,0)*'Расчет NPV'!$C$13)/(1+'Расчет NPV'!$C$12)^5</f>
        <v/>
      </c>
      <c r="M3687" s="9">
        <f>((D3687*(1+E3687)^5*(C3687-F3687)-G3687)-MAX((D3687*(1+E3687)^5*(C3687-F3687)-G3687)-B3687/6,0)*'Расчет NPV'!$C$13)/(1+'Расчет NPV'!$C$12)^6</f>
        <v/>
      </c>
      <c r="N3687" s="13">
        <f>SUM(H3687:M3687)-B3687</f>
        <v/>
      </c>
    </row>
    <row r="3688">
      <c r="A3688" t="n">
        <v>3684</v>
      </c>
      <c r="B3688" s="9">
        <f>_xlfn.BETA.INV(RAND(),'Расчет NPV'!$E$5,'Расчет NPV'!$F$5,'Расчет NPV'!$B$5,'Расчет NPV'!$D$5)</f>
        <v/>
      </c>
      <c r="C3688" s="9">
        <f>_xlfn.BETA.INV(RAND(),'Расчет NPV'!$E$6,'Расчет NPV'!$F$6,'Расчет NPV'!$B$6,'Расчет NPV'!$D$6)</f>
        <v/>
      </c>
      <c r="D3688" s="9">
        <f>_xlfn.BETA.INV(RAND(),'Расчет NPV'!$E$7,'Расчет NPV'!$F$7,'Расчет NPV'!$B$7,'Расчет NPV'!$D$7)</f>
        <v/>
      </c>
      <c r="E3688" s="5">
        <f>_xlfn.BETA.INV(RAND(),'Расчет NPV'!$E$8,'Расчет NPV'!$F$8,'Расчет NPV'!$B$8,'Расчет NPV'!$D$8)</f>
        <v/>
      </c>
      <c r="F3688" s="9">
        <f>_xlfn.BETA.INV(RAND(),'Расчет NPV'!$E$9,'Расчет NPV'!$F$9,'Расчет NPV'!$B$9,'Расчет NPV'!$D$9)</f>
        <v/>
      </c>
      <c r="G3688" s="9">
        <f>_xlfn.BETA.INV(RAND(),'Расчет NPV'!$E$10,'Расчет NPV'!$F$10,'Расчет NPV'!$B$10,'Расчет NPV'!$D$10)</f>
        <v/>
      </c>
      <c r="H3688" s="9">
        <f>((D3688*(1+E3688)^0*'Расчет NPV'!$C$14*(C3688-F3688)-G3688)-MAX((D3688*(1+E3688)^0*'Расчет NPV'!$C$14*(C3688-F3688)-G3688)-B3688/6,0)*'Расчет NPV'!$C$13)/(1+'Расчет NPV'!$C$12)^1</f>
        <v/>
      </c>
      <c r="I3688" s="9">
        <f>((D3688*(1+E3688)^1*(C3688-F3688)-G3688)-MAX((D3688*(1+E3688)^1*(C3688-F3688)-G3688)-B3688/6,0)*'Расчет NPV'!$C$13)/(1+'Расчет NPV'!$C$12)^2</f>
        <v/>
      </c>
      <c r="J3688" s="9">
        <f>((D3688*(1+E3688)^2*(C3688-F3688)-G3688)-MAX((D3688*(1+E3688)^2*(C3688-F3688)-G3688)-B3688/6,0)*'Расчет NPV'!$C$13)/(1+'Расчет NPV'!$C$12)^3</f>
        <v/>
      </c>
      <c r="K3688" s="9">
        <f>((D3688*(1+E3688)^3*(C3688-F3688)-G3688)-MAX((D3688*(1+E3688)^3*(C3688-F3688)-G3688)-B3688/6,0)*'Расчет NPV'!$C$13)/(1+'Расчет NPV'!$C$12)^4</f>
        <v/>
      </c>
      <c r="L3688" s="9">
        <f>((D3688*(1+E3688)^4*(C3688-F3688)-G3688)-MAX((D3688*(1+E3688)^4*(C3688-F3688)-G3688)-B3688/6,0)*'Расчет NPV'!$C$13)/(1+'Расчет NPV'!$C$12)^5</f>
        <v/>
      </c>
      <c r="M3688" s="9">
        <f>((D3688*(1+E3688)^5*(C3688-F3688)-G3688)-MAX((D3688*(1+E3688)^5*(C3688-F3688)-G3688)-B3688/6,0)*'Расчет NPV'!$C$13)/(1+'Расчет NPV'!$C$12)^6</f>
        <v/>
      </c>
      <c r="N3688" s="13">
        <f>SUM(H3688:M3688)-B3688</f>
        <v/>
      </c>
    </row>
    <row r="3689">
      <c r="A3689" t="n">
        <v>3685</v>
      </c>
      <c r="B3689" s="9">
        <f>_xlfn.BETA.INV(RAND(),'Расчет NPV'!$E$5,'Расчет NPV'!$F$5,'Расчет NPV'!$B$5,'Расчет NPV'!$D$5)</f>
        <v/>
      </c>
      <c r="C3689" s="9">
        <f>_xlfn.BETA.INV(RAND(),'Расчет NPV'!$E$6,'Расчет NPV'!$F$6,'Расчет NPV'!$B$6,'Расчет NPV'!$D$6)</f>
        <v/>
      </c>
      <c r="D3689" s="9">
        <f>_xlfn.BETA.INV(RAND(),'Расчет NPV'!$E$7,'Расчет NPV'!$F$7,'Расчет NPV'!$B$7,'Расчет NPV'!$D$7)</f>
        <v/>
      </c>
      <c r="E3689" s="5">
        <f>_xlfn.BETA.INV(RAND(),'Расчет NPV'!$E$8,'Расчет NPV'!$F$8,'Расчет NPV'!$B$8,'Расчет NPV'!$D$8)</f>
        <v/>
      </c>
      <c r="F3689" s="9">
        <f>_xlfn.BETA.INV(RAND(),'Расчет NPV'!$E$9,'Расчет NPV'!$F$9,'Расчет NPV'!$B$9,'Расчет NPV'!$D$9)</f>
        <v/>
      </c>
      <c r="G3689" s="9">
        <f>_xlfn.BETA.INV(RAND(),'Расчет NPV'!$E$10,'Расчет NPV'!$F$10,'Расчет NPV'!$B$10,'Расчет NPV'!$D$10)</f>
        <v/>
      </c>
      <c r="H3689" s="9">
        <f>((D3689*(1+E3689)^0*'Расчет NPV'!$C$14*(C3689-F3689)-G3689)-MAX((D3689*(1+E3689)^0*'Расчет NPV'!$C$14*(C3689-F3689)-G3689)-B3689/6,0)*'Расчет NPV'!$C$13)/(1+'Расчет NPV'!$C$12)^1</f>
        <v/>
      </c>
      <c r="I3689" s="9">
        <f>((D3689*(1+E3689)^1*(C3689-F3689)-G3689)-MAX((D3689*(1+E3689)^1*(C3689-F3689)-G3689)-B3689/6,0)*'Расчет NPV'!$C$13)/(1+'Расчет NPV'!$C$12)^2</f>
        <v/>
      </c>
      <c r="J3689" s="9">
        <f>((D3689*(1+E3689)^2*(C3689-F3689)-G3689)-MAX((D3689*(1+E3689)^2*(C3689-F3689)-G3689)-B3689/6,0)*'Расчет NPV'!$C$13)/(1+'Расчет NPV'!$C$12)^3</f>
        <v/>
      </c>
      <c r="K3689" s="9">
        <f>((D3689*(1+E3689)^3*(C3689-F3689)-G3689)-MAX((D3689*(1+E3689)^3*(C3689-F3689)-G3689)-B3689/6,0)*'Расчет NPV'!$C$13)/(1+'Расчет NPV'!$C$12)^4</f>
        <v/>
      </c>
      <c r="L3689" s="9">
        <f>((D3689*(1+E3689)^4*(C3689-F3689)-G3689)-MAX((D3689*(1+E3689)^4*(C3689-F3689)-G3689)-B3689/6,0)*'Расчет NPV'!$C$13)/(1+'Расчет NPV'!$C$12)^5</f>
        <v/>
      </c>
      <c r="M3689" s="9">
        <f>((D3689*(1+E3689)^5*(C3689-F3689)-G3689)-MAX((D3689*(1+E3689)^5*(C3689-F3689)-G3689)-B3689/6,0)*'Расчет NPV'!$C$13)/(1+'Расчет NPV'!$C$12)^6</f>
        <v/>
      </c>
      <c r="N3689" s="13">
        <f>SUM(H3689:M3689)-B3689</f>
        <v/>
      </c>
    </row>
    <row r="3690">
      <c r="A3690" t="n">
        <v>3686</v>
      </c>
      <c r="B3690" s="9">
        <f>_xlfn.BETA.INV(RAND(),'Расчет NPV'!$E$5,'Расчет NPV'!$F$5,'Расчет NPV'!$B$5,'Расчет NPV'!$D$5)</f>
        <v/>
      </c>
      <c r="C3690" s="9">
        <f>_xlfn.BETA.INV(RAND(),'Расчет NPV'!$E$6,'Расчет NPV'!$F$6,'Расчет NPV'!$B$6,'Расчет NPV'!$D$6)</f>
        <v/>
      </c>
      <c r="D3690" s="9">
        <f>_xlfn.BETA.INV(RAND(),'Расчет NPV'!$E$7,'Расчет NPV'!$F$7,'Расчет NPV'!$B$7,'Расчет NPV'!$D$7)</f>
        <v/>
      </c>
      <c r="E3690" s="5">
        <f>_xlfn.BETA.INV(RAND(),'Расчет NPV'!$E$8,'Расчет NPV'!$F$8,'Расчет NPV'!$B$8,'Расчет NPV'!$D$8)</f>
        <v/>
      </c>
      <c r="F3690" s="9">
        <f>_xlfn.BETA.INV(RAND(),'Расчет NPV'!$E$9,'Расчет NPV'!$F$9,'Расчет NPV'!$B$9,'Расчет NPV'!$D$9)</f>
        <v/>
      </c>
      <c r="G3690" s="9">
        <f>_xlfn.BETA.INV(RAND(),'Расчет NPV'!$E$10,'Расчет NPV'!$F$10,'Расчет NPV'!$B$10,'Расчет NPV'!$D$10)</f>
        <v/>
      </c>
      <c r="H3690" s="9">
        <f>((D3690*(1+E3690)^0*'Расчет NPV'!$C$14*(C3690-F3690)-G3690)-MAX((D3690*(1+E3690)^0*'Расчет NPV'!$C$14*(C3690-F3690)-G3690)-B3690/6,0)*'Расчет NPV'!$C$13)/(1+'Расчет NPV'!$C$12)^1</f>
        <v/>
      </c>
      <c r="I3690" s="9">
        <f>((D3690*(1+E3690)^1*(C3690-F3690)-G3690)-MAX((D3690*(1+E3690)^1*(C3690-F3690)-G3690)-B3690/6,0)*'Расчет NPV'!$C$13)/(1+'Расчет NPV'!$C$12)^2</f>
        <v/>
      </c>
      <c r="J3690" s="9">
        <f>((D3690*(1+E3690)^2*(C3690-F3690)-G3690)-MAX((D3690*(1+E3690)^2*(C3690-F3690)-G3690)-B3690/6,0)*'Расчет NPV'!$C$13)/(1+'Расчет NPV'!$C$12)^3</f>
        <v/>
      </c>
      <c r="K3690" s="9">
        <f>((D3690*(1+E3690)^3*(C3690-F3690)-G3690)-MAX((D3690*(1+E3690)^3*(C3690-F3690)-G3690)-B3690/6,0)*'Расчет NPV'!$C$13)/(1+'Расчет NPV'!$C$12)^4</f>
        <v/>
      </c>
      <c r="L3690" s="9">
        <f>((D3690*(1+E3690)^4*(C3690-F3690)-G3690)-MAX((D3690*(1+E3690)^4*(C3690-F3690)-G3690)-B3690/6,0)*'Расчет NPV'!$C$13)/(1+'Расчет NPV'!$C$12)^5</f>
        <v/>
      </c>
      <c r="M3690" s="9">
        <f>((D3690*(1+E3690)^5*(C3690-F3690)-G3690)-MAX((D3690*(1+E3690)^5*(C3690-F3690)-G3690)-B3690/6,0)*'Расчет NPV'!$C$13)/(1+'Расчет NPV'!$C$12)^6</f>
        <v/>
      </c>
      <c r="N3690" s="13">
        <f>SUM(H3690:M3690)-B3690</f>
        <v/>
      </c>
    </row>
    <row r="3691">
      <c r="A3691" t="n">
        <v>3687</v>
      </c>
      <c r="B3691" s="9">
        <f>_xlfn.BETA.INV(RAND(),'Расчет NPV'!$E$5,'Расчет NPV'!$F$5,'Расчет NPV'!$B$5,'Расчет NPV'!$D$5)</f>
        <v/>
      </c>
      <c r="C3691" s="9">
        <f>_xlfn.BETA.INV(RAND(),'Расчет NPV'!$E$6,'Расчет NPV'!$F$6,'Расчет NPV'!$B$6,'Расчет NPV'!$D$6)</f>
        <v/>
      </c>
      <c r="D3691" s="9">
        <f>_xlfn.BETA.INV(RAND(),'Расчет NPV'!$E$7,'Расчет NPV'!$F$7,'Расчет NPV'!$B$7,'Расчет NPV'!$D$7)</f>
        <v/>
      </c>
      <c r="E3691" s="5">
        <f>_xlfn.BETA.INV(RAND(),'Расчет NPV'!$E$8,'Расчет NPV'!$F$8,'Расчет NPV'!$B$8,'Расчет NPV'!$D$8)</f>
        <v/>
      </c>
      <c r="F3691" s="9">
        <f>_xlfn.BETA.INV(RAND(),'Расчет NPV'!$E$9,'Расчет NPV'!$F$9,'Расчет NPV'!$B$9,'Расчет NPV'!$D$9)</f>
        <v/>
      </c>
      <c r="G3691" s="9">
        <f>_xlfn.BETA.INV(RAND(),'Расчет NPV'!$E$10,'Расчет NPV'!$F$10,'Расчет NPV'!$B$10,'Расчет NPV'!$D$10)</f>
        <v/>
      </c>
      <c r="H3691" s="9">
        <f>((D3691*(1+E3691)^0*'Расчет NPV'!$C$14*(C3691-F3691)-G3691)-MAX((D3691*(1+E3691)^0*'Расчет NPV'!$C$14*(C3691-F3691)-G3691)-B3691/6,0)*'Расчет NPV'!$C$13)/(1+'Расчет NPV'!$C$12)^1</f>
        <v/>
      </c>
      <c r="I3691" s="9">
        <f>((D3691*(1+E3691)^1*(C3691-F3691)-G3691)-MAX((D3691*(1+E3691)^1*(C3691-F3691)-G3691)-B3691/6,0)*'Расчет NPV'!$C$13)/(1+'Расчет NPV'!$C$12)^2</f>
        <v/>
      </c>
      <c r="J3691" s="9">
        <f>((D3691*(1+E3691)^2*(C3691-F3691)-G3691)-MAX((D3691*(1+E3691)^2*(C3691-F3691)-G3691)-B3691/6,0)*'Расчет NPV'!$C$13)/(1+'Расчет NPV'!$C$12)^3</f>
        <v/>
      </c>
      <c r="K3691" s="9">
        <f>((D3691*(1+E3691)^3*(C3691-F3691)-G3691)-MAX((D3691*(1+E3691)^3*(C3691-F3691)-G3691)-B3691/6,0)*'Расчет NPV'!$C$13)/(1+'Расчет NPV'!$C$12)^4</f>
        <v/>
      </c>
      <c r="L3691" s="9">
        <f>((D3691*(1+E3691)^4*(C3691-F3691)-G3691)-MAX((D3691*(1+E3691)^4*(C3691-F3691)-G3691)-B3691/6,0)*'Расчет NPV'!$C$13)/(1+'Расчет NPV'!$C$12)^5</f>
        <v/>
      </c>
      <c r="M3691" s="9">
        <f>((D3691*(1+E3691)^5*(C3691-F3691)-G3691)-MAX((D3691*(1+E3691)^5*(C3691-F3691)-G3691)-B3691/6,0)*'Расчет NPV'!$C$13)/(1+'Расчет NPV'!$C$12)^6</f>
        <v/>
      </c>
      <c r="N3691" s="13">
        <f>SUM(H3691:M3691)-B3691</f>
        <v/>
      </c>
    </row>
    <row r="3692">
      <c r="A3692" t="n">
        <v>3688</v>
      </c>
      <c r="B3692" s="9">
        <f>_xlfn.BETA.INV(RAND(),'Расчет NPV'!$E$5,'Расчет NPV'!$F$5,'Расчет NPV'!$B$5,'Расчет NPV'!$D$5)</f>
        <v/>
      </c>
      <c r="C3692" s="9">
        <f>_xlfn.BETA.INV(RAND(),'Расчет NPV'!$E$6,'Расчет NPV'!$F$6,'Расчет NPV'!$B$6,'Расчет NPV'!$D$6)</f>
        <v/>
      </c>
      <c r="D3692" s="9">
        <f>_xlfn.BETA.INV(RAND(),'Расчет NPV'!$E$7,'Расчет NPV'!$F$7,'Расчет NPV'!$B$7,'Расчет NPV'!$D$7)</f>
        <v/>
      </c>
      <c r="E3692" s="5">
        <f>_xlfn.BETA.INV(RAND(),'Расчет NPV'!$E$8,'Расчет NPV'!$F$8,'Расчет NPV'!$B$8,'Расчет NPV'!$D$8)</f>
        <v/>
      </c>
      <c r="F3692" s="9">
        <f>_xlfn.BETA.INV(RAND(),'Расчет NPV'!$E$9,'Расчет NPV'!$F$9,'Расчет NPV'!$B$9,'Расчет NPV'!$D$9)</f>
        <v/>
      </c>
      <c r="G3692" s="9">
        <f>_xlfn.BETA.INV(RAND(),'Расчет NPV'!$E$10,'Расчет NPV'!$F$10,'Расчет NPV'!$B$10,'Расчет NPV'!$D$10)</f>
        <v/>
      </c>
      <c r="H3692" s="9">
        <f>((D3692*(1+E3692)^0*'Расчет NPV'!$C$14*(C3692-F3692)-G3692)-MAX((D3692*(1+E3692)^0*'Расчет NPV'!$C$14*(C3692-F3692)-G3692)-B3692/6,0)*'Расчет NPV'!$C$13)/(1+'Расчет NPV'!$C$12)^1</f>
        <v/>
      </c>
      <c r="I3692" s="9">
        <f>((D3692*(1+E3692)^1*(C3692-F3692)-G3692)-MAX((D3692*(1+E3692)^1*(C3692-F3692)-G3692)-B3692/6,0)*'Расчет NPV'!$C$13)/(1+'Расчет NPV'!$C$12)^2</f>
        <v/>
      </c>
      <c r="J3692" s="9">
        <f>((D3692*(1+E3692)^2*(C3692-F3692)-G3692)-MAX((D3692*(1+E3692)^2*(C3692-F3692)-G3692)-B3692/6,0)*'Расчет NPV'!$C$13)/(1+'Расчет NPV'!$C$12)^3</f>
        <v/>
      </c>
      <c r="K3692" s="9">
        <f>((D3692*(1+E3692)^3*(C3692-F3692)-G3692)-MAX((D3692*(1+E3692)^3*(C3692-F3692)-G3692)-B3692/6,0)*'Расчет NPV'!$C$13)/(1+'Расчет NPV'!$C$12)^4</f>
        <v/>
      </c>
      <c r="L3692" s="9">
        <f>((D3692*(1+E3692)^4*(C3692-F3692)-G3692)-MAX((D3692*(1+E3692)^4*(C3692-F3692)-G3692)-B3692/6,0)*'Расчет NPV'!$C$13)/(1+'Расчет NPV'!$C$12)^5</f>
        <v/>
      </c>
      <c r="M3692" s="9">
        <f>((D3692*(1+E3692)^5*(C3692-F3692)-G3692)-MAX((D3692*(1+E3692)^5*(C3692-F3692)-G3692)-B3692/6,0)*'Расчет NPV'!$C$13)/(1+'Расчет NPV'!$C$12)^6</f>
        <v/>
      </c>
      <c r="N3692" s="13">
        <f>SUM(H3692:M3692)-B3692</f>
        <v/>
      </c>
    </row>
    <row r="3693">
      <c r="A3693" t="n">
        <v>3689</v>
      </c>
      <c r="B3693" s="9">
        <f>_xlfn.BETA.INV(RAND(),'Расчет NPV'!$E$5,'Расчет NPV'!$F$5,'Расчет NPV'!$B$5,'Расчет NPV'!$D$5)</f>
        <v/>
      </c>
      <c r="C3693" s="9">
        <f>_xlfn.BETA.INV(RAND(),'Расчет NPV'!$E$6,'Расчет NPV'!$F$6,'Расчет NPV'!$B$6,'Расчет NPV'!$D$6)</f>
        <v/>
      </c>
      <c r="D3693" s="9">
        <f>_xlfn.BETA.INV(RAND(),'Расчет NPV'!$E$7,'Расчет NPV'!$F$7,'Расчет NPV'!$B$7,'Расчет NPV'!$D$7)</f>
        <v/>
      </c>
      <c r="E3693" s="5">
        <f>_xlfn.BETA.INV(RAND(),'Расчет NPV'!$E$8,'Расчет NPV'!$F$8,'Расчет NPV'!$B$8,'Расчет NPV'!$D$8)</f>
        <v/>
      </c>
      <c r="F3693" s="9">
        <f>_xlfn.BETA.INV(RAND(),'Расчет NPV'!$E$9,'Расчет NPV'!$F$9,'Расчет NPV'!$B$9,'Расчет NPV'!$D$9)</f>
        <v/>
      </c>
      <c r="G3693" s="9">
        <f>_xlfn.BETA.INV(RAND(),'Расчет NPV'!$E$10,'Расчет NPV'!$F$10,'Расчет NPV'!$B$10,'Расчет NPV'!$D$10)</f>
        <v/>
      </c>
      <c r="H3693" s="9">
        <f>((D3693*(1+E3693)^0*'Расчет NPV'!$C$14*(C3693-F3693)-G3693)-MAX((D3693*(1+E3693)^0*'Расчет NPV'!$C$14*(C3693-F3693)-G3693)-B3693/6,0)*'Расчет NPV'!$C$13)/(1+'Расчет NPV'!$C$12)^1</f>
        <v/>
      </c>
      <c r="I3693" s="9">
        <f>((D3693*(1+E3693)^1*(C3693-F3693)-G3693)-MAX((D3693*(1+E3693)^1*(C3693-F3693)-G3693)-B3693/6,0)*'Расчет NPV'!$C$13)/(1+'Расчет NPV'!$C$12)^2</f>
        <v/>
      </c>
      <c r="J3693" s="9">
        <f>((D3693*(1+E3693)^2*(C3693-F3693)-G3693)-MAX((D3693*(1+E3693)^2*(C3693-F3693)-G3693)-B3693/6,0)*'Расчет NPV'!$C$13)/(1+'Расчет NPV'!$C$12)^3</f>
        <v/>
      </c>
      <c r="K3693" s="9">
        <f>((D3693*(1+E3693)^3*(C3693-F3693)-G3693)-MAX((D3693*(1+E3693)^3*(C3693-F3693)-G3693)-B3693/6,0)*'Расчет NPV'!$C$13)/(1+'Расчет NPV'!$C$12)^4</f>
        <v/>
      </c>
      <c r="L3693" s="9">
        <f>((D3693*(1+E3693)^4*(C3693-F3693)-G3693)-MAX((D3693*(1+E3693)^4*(C3693-F3693)-G3693)-B3693/6,0)*'Расчет NPV'!$C$13)/(1+'Расчет NPV'!$C$12)^5</f>
        <v/>
      </c>
      <c r="M3693" s="9">
        <f>((D3693*(1+E3693)^5*(C3693-F3693)-G3693)-MAX((D3693*(1+E3693)^5*(C3693-F3693)-G3693)-B3693/6,0)*'Расчет NPV'!$C$13)/(1+'Расчет NPV'!$C$12)^6</f>
        <v/>
      </c>
      <c r="N3693" s="13">
        <f>SUM(H3693:M3693)-B3693</f>
        <v/>
      </c>
    </row>
    <row r="3694">
      <c r="A3694" t="n">
        <v>3690</v>
      </c>
      <c r="B3694" s="9">
        <f>_xlfn.BETA.INV(RAND(),'Расчет NPV'!$E$5,'Расчет NPV'!$F$5,'Расчет NPV'!$B$5,'Расчет NPV'!$D$5)</f>
        <v/>
      </c>
      <c r="C3694" s="9">
        <f>_xlfn.BETA.INV(RAND(),'Расчет NPV'!$E$6,'Расчет NPV'!$F$6,'Расчет NPV'!$B$6,'Расчет NPV'!$D$6)</f>
        <v/>
      </c>
      <c r="D3694" s="9">
        <f>_xlfn.BETA.INV(RAND(),'Расчет NPV'!$E$7,'Расчет NPV'!$F$7,'Расчет NPV'!$B$7,'Расчет NPV'!$D$7)</f>
        <v/>
      </c>
      <c r="E3694" s="5">
        <f>_xlfn.BETA.INV(RAND(),'Расчет NPV'!$E$8,'Расчет NPV'!$F$8,'Расчет NPV'!$B$8,'Расчет NPV'!$D$8)</f>
        <v/>
      </c>
      <c r="F3694" s="9">
        <f>_xlfn.BETA.INV(RAND(),'Расчет NPV'!$E$9,'Расчет NPV'!$F$9,'Расчет NPV'!$B$9,'Расчет NPV'!$D$9)</f>
        <v/>
      </c>
      <c r="G3694" s="9">
        <f>_xlfn.BETA.INV(RAND(),'Расчет NPV'!$E$10,'Расчет NPV'!$F$10,'Расчет NPV'!$B$10,'Расчет NPV'!$D$10)</f>
        <v/>
      </c>
      <c r="H3694" s="9">
        <f>((D3694*(1+E3694)^0*'Расчет NPV'!$C$14*(C3694-F3694)-G3694)-MAX((D3694*(1+E3694)^0*'Расчет NPV'!$C$14*(C3694-F3694)-G3694)-B3694/6,0)*'Расчет NPV'!$C$13)/(1+'Расчет NPV'!$C$12)^1</f>
        <v/>
      </c>
      <c r="I3694" s="9">
        <f>((D3694*(1+E3694)^1*(C3694-F3694)-G3694)-MAX((D3694*(1+E3694)^1*(C3694-F3694)-G3694)-B3694/6,0)*'Расчет NPV'!$C$13)/(1+'Расчет NPV'!$C$12)^2</f>
        <v/>
      </c>
      <c r="J3694" s="9">
        <f>((D3694*(1+E3694)^2*(C3694-F3694)-G3694)-MAX((D3694*(1+E3694)^2*(C3694-F3694)-G3694)-B3694/6,0)*'Расчет NPV'!$C$13)/(1+'Расчет NPV'!$C$12)^3</f>
        <v/>
      </c>
      <c r="K3694" s="9">
        <f>((D3694*(1+E3694)^3*(C3694-F3694)-G3694)-MAX((D3694*(1+E3694)^3*(C3694-F3694)-G3694)-B3694/6,0)*'Расчет NPV'!$C$13)/(1+'Расчет NPV'!$C$12)^4</f>
        <v/>
      </c>
      <c r="L3694" s="9">
        <f>((D3694*(1+E3694)^4*(C3694-F3694)-G3694)-MAX((D3694*(1+E3694)^4*(C3694-F3694)-G3694)-B3694/6,0)*'Расчет NPV'!$C$13)/(1+'Расчет NPV'!$C$12)^5</f>
        <v/>
      </c>
      <c r="M3694" s="9">
        <f>((D3694*(1+E3694)^5*(C3694-F3694)-G3694)-MAX((D3694*(1+E3694)^5*(C3694-F3694)-G3694)-B3694/6,0)*'Расчет NPV'!$C$13)/(1+'Расчет NPV'!$C$12)^6</f>
        <v/>
      </c>
      <c r="N3694" s="13">
        <f>SUM(H3694:M3694)-B3694</f>
        <v/>
      </c>
    </row>
    <row r="3695">
      <c r="A3695" t="n">
        <v>3691</v>
      </c>
      <c r="B3695" s="9">
        <f>_xlfn.BETA.INV(RAND(),'Расчет NPV'!$E$5,'Расчет NPV'!$F$5,'Расчет NPV'!$B$5,'Расчет NPV'!$D$5)</f>
        <v/>
      </c>
      <c r="C3695" s="9">
        <f>_xlfn.BETA.INV(RAND(),'Расчет NPV'!$E$6,'Расчет NPV'!$F$6,'Расчет NPV'!$B$6,'Расчет NPV'!$D$6)</f>
        <v/>
      </c>
      <c r="D3695" s="9">
        <f>_xlfn.BETA.INV(RAND(),'Расчет NPV'!$E$7,'Расчет NPV'!$F$7,'Расчет NPV'!$B$7,'Расчет NPV'!$D$7)</f>
        <v/>
      </c>
      <c r="E3695" s="5">
        <f>_xlfn.BETA.INV(RAND(),'Расчет NPV'!$E$8,'Расчет NPV'!$F$8,'Расчет NPV'!$B$8,'Расчет NPV'!$D$8)</f>
        <v/>
      </c>
      <c r="F3695" s="9">
        <f>_xlfn.BETA.INV(RAND(),'Расчет NPV'!$E$9,'Расчет NPV'!$F$9,'Расчет NPV'!$B$9,'Расчет NPV'!$D$9)</f>
        <v/>
      </c>
      <c r="G3695" s="9">
        <f>_xlfn.BETA.INV(RAND(),'Расчет NPV'!$E$10,'Расчет NPV'!$F$10,'Расчет NPV'!$B$10,'Расчет NPV'!$D$10)</f>
        <v/>
      </c>
      <c r="H3695" s="9">
        <f>((D3695*(1+E3695)^0*'Расчет NPV'!$C$14*(C3695-F3695)-G3695)-MAX((D3695*(1+E3695)^0*'Расчет NPV'!$C$14*(C3695-F3695)-G3695)-B3695/6,0)*'Расчет NPV'!$C$13)/(1+'Расчет NPV'!$C$12)^1</f>
        <v/>
      </c>
      <c r="I3695" s="9">
        <f>((D3695*(1+E3695)^1*(C3695-F3695)-G3695)-MAX((D3695*(1+E3695)^1*(C3695-F3695)-G3695)-B3695/6,0)*'Расчет NPV'!$C$13)/(1+'Расчет NPV'!$C$12)^2</f>
        <v/>
      </c>
      <c r="J3695" s="9">
        <f>((D3695*(1+E3695)^2*(C3695-F3695)-G3695)-MAX((D3695*(1+E3695)^2*(C3695-F3695)-G3695)-B3695/6,0)*'Расчет NPV'!$C$13)/(1+'Расчет NPV'!$C$12)^3</f>
        <v/>
      </c>
      <c r="K3695" s="9">
        <f>((D3695*(1+E3695)^3*(C3695-F3695)-G3695)-MAX((D3695*(1+E3695)^3*(C3695-F3695)-G3695)-B3695/6,0)*'Расчет NPV'!$C$13)/(1+'Расчет NPV'!$C$12)^4</f>
        <v/>
      </c>
      <c r="L3695" s="9">
        <f>((D3695*(1+E3695)^4*(C3695-F3695)-G3695)-MAX((D3695*(1+E3695)^4*(C3695-F3695)-G3695)-B3695/6,0)*'Расчет NPV'!$C$13)/(1+'Расчет NPV'!$C$12)^5</f>
        <v/>
      </c>
      <c r="M3695" s="9">
        <f>((D3695*(1+E3695)^5*(C3695-F3695)-G3695)-MAX((D3695*(1+E3695)^5*(C3695-F3695)-G3695)-B3695/6,0)*'Расчет NPV'!$C$13)/(1+'Расчет NPV'!$C$12)^6</f>
        <v/>
      </c>
      <c r="N3695" s="13">
        <f>SUM(H3695:M3695)-B3695</f>
        <v/>
      </c>
    </row>
    <row r="3696">
      <c r="A3696" t="n">
        <v>3692</v>
      </c>
      <c r="B3696" s="9">
        <f>_xlfn.BETA.INV(RAND(),'Расчет NPV'!$E$5,'Расчет NPV'!$F$5,'Расчет NPV'!$B$5,'Расчет NPV'!$D$5)</f>
        <v/>
      </c>
      <c r="C3696" s="9">
        <f>_xlfn.BETA.INV(RAND(),'Расчет NPV'!$E$6,'Расчет NPV'!$F$6,'Расчет NPV'!$B$6,'Расчет NPV'!$D$6)</f>
        <v/>
      </c>
      <c r="D3696" s="9">
        <f>_xlfn.BETA.INV(RAND(),'Расчет NPV'!$E$7,'Расчет NPV'!$F$7,'Расчет NPV'!$B$7,'Расчет NPV'!$D$7)</f>
        <v/>
      </c>
      <c r="E3696" s="5">
        <f>_xlfn.BETA.INV(RAND(),'Расчет NPV'!$E$8,'Расчет NPV'!$F$8,'Расчет NPV'!$B$8,'Расчет NPV'!$D$8)</f>
        <v/>
      </c>
      <c r="F3696" s="9">
        <f>_xlfn.BETA.INV(RAND(),'Расчет NPV'!$E$9,'Расчет NPV'!$F$9,'Расчет NPV'!$B$9,'Расчет NPV'!$D$9)</f>
        <v/>
      </c>
      <c r="G3696" s="9">
        <f>_xlfn.BETA.INV(RAND(),'Расчет NPV'!$E$10,'Расчет NPV'!$F$10,'Расчет NPV'!$B$10,'Расчет NPV'!$D$10)</f>
        <v/>
      </c>
      <c r="H3696" s="9">
        <f>((D3696*(1+E3696)^0*'Расчет NPV'!$C$14*(C3696-F3696)-G3696)-MAX((D3696*(1+E3696)^0*'Расчет NPV'!$C$14*(C3696-F3696)-G3696)-B3696/6,0)*'Расчет NPV'!$C$13)/(1+'Расчет NPV'!$C$12)^1</f>
        <v/>
      </c>
      <c r="I3696" s="9">
        <f>((D3696*(1+E3696)^1*(C3696-F3696)-G3696)-MAX((D3696*(1+E3696)^1*(C3696-F3696)-G3696)-B3696/6,0)*'Расчет NPV'!$C$13)/(1+'Расчет NPV'!$C$12)^2</f>
        <v/>
      </c>
      <c r="J3696" s="9">
        <f>((D3696*(1+E3696)^2*(C3696-F3696)-G3696)-MAX((D3696*(1+E3696)^2*(C3696-F3696)-G3696)-B3696/6,0)*'Расчет NPV'!$C$13)/(1+'Расчет NPV'!$C$12)^3</f>
        <v/>
      </c>
      <c r="K3696" s="9">
        <f>((D3696*(1+E3696)^3*(C3696-F3696)-G3696)-MAX((D3696*(1+E3696)^3*(C3696-F3696)-G3696)-B3696/6,0)*'Расчет NPV'!$C$13)/(1+'Расчет NPV'!$C$12)^4</f>
        <v/>
      </c>
      <c r="L3696" s="9">
        <f>((D3696*(1+E3696)^4*(C3696-F3696)-G3696)-MAX((D3696*(1+E3696)^4*(C3696-F3696)-G3696)-B3696/6,0)*'Расчет NPV'!$C$13)/(1+'Расчет NPV'!$C$12)^5</f>
        <v/>
      </c>
      <c r="M3696" s="9">
        <f>((D3696*(1+E3696)^5*(C3696-F3696)-G3696)-MAX((D3696*(1+E3696)^5*(C3696-F3696)-G3696)-B3696/6,0)*'Расчет NPV'!$C$13)/(1+'Расчет NPV'!$C$12)^6</f>
        <v/>
      </c>
      <c r="N3696" s="13">
        <f>SUM(H3696:M3696)-B3696</f>
        <v/>
      </c>
    </row>
    <row r="3697">
      <c r="A3697" t="n">
        <v>3693</v>
      </c>
      <c r="B3697" s="9">
        <f>_xlfn.BETA.INV(RAND(),'Расчет NPV'!$E$5,'Расчет NPV'!$F$5,'Расчет NPV'!$B$5,'Расчет NPV'!$D$5)</f>
        <v/>
      </c>
      <c r="C3697" s="9">
        <f>_xlfn.BETA.INV(RAND(),'Расчет NPV'!$E$6,'Расчет NPV'!$F$6,'Расчет NPV'!$B$6,'Расчет NPV'!$D$6)</f>
        <v/>
      </c>
      <c r="D3697" s="9">
        <f>_xlfn.BETA.INV(RAND(),'Расчет NPV'!$E$7,'Расчет NPV'!$F$7,'Расчет NPV'!$B$7,'Расчет NPV'!$D$7)</f>
        <v/>
      </c>
      <c r="E3697" s="5">
        <f>_xlfn.BETA.INV(RAND(),'Расчет NPV'!$E$8,'Расчет NPV'!$F$8,'Расчет NPV'!$B$8,'Расчет NPV'!$D$8)</f>
        <v/>
      </c>
      <c r="F3697" s="9">
        <f>_xlfn.BETA.INV(RAND(),'Расчет NPV'!$E$9,'Расчет NPV'!$F$9,'Расчет NPV'!$B$9,'Расчет NPV'!$D$9)</f>
        <v/>
      </c>
      <c r="G3697" s="9">
        <f>_xlfn.BETA.INV(RAND(),'Расчет NPV'!$E$10,'Расчет NPV'!$F$10,'Расчет NPV'!$B$10,'Расчет NPV'!$D$10)</f>
        <v/>
      </c>
      <c r="H3697" s="9">
        <f>((D3697*(1+E3697)^0*'Расчет NPV'!$C$14*(C3697-F3697)-G3697)-MAX((D3697*(1+E3697)^0*'Расчет NPV'!$C$14*(C3697-F3697)-G3697)-B3697/6,0)*'Расчет NPV'!$C$13)/(1+'Расчет NPV'!$C$12)^1</f>
        <v/>
      </c>
      <c r="I3697" s="9">
        <f>((D3697*(1+E3697)^1*(C3697-F3697)-G3697)-MAX((D3697*(1+E3697)^1*(C3697-F3697)-G3697)-B3697/6,0)*'Расчет NPV'!$C$13)/(1+'Расчет NPV'!$C$12)^2</f>
        <v/>
      </c>
      <c r="J3697" s="9">
        <f>((D3697*(1+E3697)^2*(C3697-F3697)-G3697)-MAX((D3697*(1+E3697)^2*(C3697-F3697)-G3697)-B3697/6,0)*'Расчет NPV'!$C$13)/(1+'Расчет NPV'!$C$12)^3</f>
        <v/>
      </c>
      <c r="K3697" s="9">
        <f>((D3697*(1+E3697)^3*(C3697-F3697)-G3697)-MAX((D3697*(1+E3697)^3*(C3697-F3697)-G3697)-B3697/6,0)*'Расчет NPV'!$C$13)/(1+'Расчет NPV'!$C$12)^4</f>
        <v/>
      </c>
      <c r="L3697" s="9">
        <f>((D3697*(1+E3697)^4*(C3697-F3697)-G3697)-MAX((D3697*(1+E3697)^4*(C3697-F3697)-G3697)-B3697/6,0)*'Расчет NPV'!$C$13)/(1+'Расчет NPV'!$C$12)^5</f>
        <v/>
      </c>
      <c r="M3697" s="9">
        <f>((D3697*(1+E3697)^5*(C3697-F3697)-G3697)-MAX((D3697*(1+E3697)^5*(C3697-F3697)-G3697)-B3697/6,0)*'Расчет NPV'!$C$13)/(1+'Расчет NPV'!$C$12)^6</f>
        <v/>
      </c>
      <c r="N3697" s="13">
        <f>SUM(H3697:M3697)-B3697</f>
        <v/>
      </c>
    </row>
    <row r="3698">
      <c r="A3698" t="n">
        <v>3694</v>
      </c>
      <c r="B3698" s="9">
        <f>_xlfn.BETA.INV(RAND(),'Расчет NPV'!$E$5,'Расчет NPV'!$F$5,'Расчет NPV'!$B$5,'Расчет NPV'!$D$5)</f>
        <v/>
      </c>
      <c r="C3698" s="9">
        <f>_xlfn.BETA.INV(RAND(),'Расчет NPV'!$E$6,'Расчет NPV'!$F$6,'Расчет NPV'!$B$6,'Расчет NPV'!$D$6)</f>
        <v/>
      </c>
      <c r="D3698" s="9">
        <f>_xlfn.BETA.INV(RAND(),'Расчет NPV'!$E$7,'Расчет NPV'!$F$7,'Расчет NPV'!$B$7,'Расчет NPV'!$D$7)</f>
        <v/>
      </c>
      <c r="E3698" s="5">
        <f>_xlfn.BETA.INV(RAND(),'Расчет NPV'!$E$8,'Расчет NPV'!$F$8,'Расчет NPV'!$B$8,'Расчет NPV'!$D$8)</f>
        <v/>
      </c>
      <c r="F3698" s="9">
        <f>_xlfn.BETA.INV(RAND(),'Расчет NPV'!$E$9,'Расчет NPV'!$F$9,'Расчет NPV'!$B$9,'Расчет NPV'!$D$9)</f>
        <v/>
      </c>
      <c r="G3698" s="9">
        <f>_xlfn.BETA.INV(RAND(),'Расчет NPV'!$E$10,'Расчет NPV'!$F$10,'Расчет NPV'!$B$10,'Расчет NPV'!$D$10)</f>
        <v/>
      </c>
      <c r="H3698" s="9">
        <f>((D3698*(1+E3698)^0*'Расчет NPV'!$C$14*(C3698-F3698)-G3698)-MAX((D3698*(1+E3698)^0*'Расчет NPV'!$C$14*(C3698-F3698)-G3698)-B3698/6,0)*'Расчет NPV'!$C$13)/(1+'Расчет NPV'!$C$12)^1</f>
        <v/>
      </c>
      <c r="I3698" s="9">
        <f>((D3698*(1+E3698)^1*(C3698-F3698)-G3698)-MAX((D3698*(1+E3698)^1*(C3698-F3698)-G3698)-B3698/6,0)*'Расчет NPV'!$C$13)/(1+'Расчет NPV'!$C$12)^2</f>
        <v/>
      </c>
      <c r="J3698" s="9">
        <f>((D3698*(1+E3698)^2*(C3698-F3698)-G3698)-MAX((D3698*(1+E3698)^2*(C3698-F3698)-G3698)-B3698/6,0)*'Расчет NPV'!$C$13)/(1+'Расчет NPV'!$C$12)^3</f>
        <v/>
      </c>
      <c r="K3698" s="9">
        <f>((D3698*(1+E3698)^3*(C3698-F3698)-G3698)-MAX((D3698*(1+E3698)^3*(C3698-F3698)-G3698)-B3698/6,0)*'Расчет NPV'!$C$13)/(1+'Расчет NPV'!$C$12)^4</f>
        <v/>
      </c>
      <c r="L3698" s="9">
        <f>((D3698*(1+E3698)^4*(C3698-F3698)-G3698)-MAX((D3698*(1+E3698)^4*(C3698-F3698)-G3698)-B3698/6,0)*'Расчет NPV'!$C$13)/(1+'Расчет NPV'!$C$12)^5</f>
        <v/>
      </c>
      <c r="M3698" s="9">
        <f>((D3698*(1+E3698)^5*(C3698-F3698)-G3698)-MAX((D3698*(1+E3698)^5*(C3698-F3698)-G3698)-B3698/6,0)*'Расчет NPV'!$C$13)/(1+'Расчет NPV'!$C$12)^6</f>
        <v/>
      </c>
      <c r="N3698" s="13">
        <f>SUM(H3698:M3698)-B3698</f>
        <v/>
      </c>
    </row>
    <row r="3699">
      <c r="A3699" t="n">
        <v>3695</v>
      </c>
      <c r="B3699" s="9">
        <f>_xlfn.BETA.INV(RAND(),'Расчет NPV'!$E$5,'Расчет NPV'!$F$5,'Расчет NPV'!$B$5,'Расчет NPV'!$D$5)</f>
        <v/>
      </c>
      <c r="C3699" s="9">
        <f>_xlfn.BETA.INV(RAND(),'Расчет NPV'!$E$6,'Расчет NPV'!$F$6,'Расчет NPV'!$B$6,'Расчет NPV'!$D$6)</f>
        <v/>
      </c>
      <c r="D3699" s="9">
        <f>_xlfn.BETA.INV(RAND(),'Расчет NPV'!$E$7,'Расчет NPV'!$F$7,'Расчет NPV'!$B$7,'Расчет NPV'!$D$7)</f>
        <v/>
      </c>
      <c r="E3699" s="5">
        <f>_xlfn.BETA.INV(RAND(),'Расчет NPV'!$E$8,'Расчет NPV'!$F$8,'Расчет NPV'!$B$8,'Расчет NPV'!$D$8)</f>
        <v/>
      </c>
      <c r="F3699" s="9">
        <f>_xlfn.BETA.INV(RAND(),'Расчет NPV'!$E$9,'Расчет NPV'!$F$9,'Расчет NPV'!$B$9,'Расчет NPV'!$D$9)</f>
        <v/>
      </c>
      <c r="G3699" s="9">
        <f>_xlfn.BETA.INV(RAND(),'Расчет NPV'!$E$10,'Расчет NPV'!$F$10,'Расчет NPV'!$B$10,'Расчет NPV'!$D$10)</f>
        <v/>
      </c>
      <c r="H3699" s="9">
        <f>((D3699*(1+E3699)^0*'Расчет NPV'!$C$14*(C3699-F3699)-G3699)-MAX((D3699*(1+E3699)^0*'Расчет NPV'!$C$14*(C3699-F3699)-G3699)-B3699/6,0)*'Расчет NPV'!$C$13)/(1+'Расчет NPV'!$C$12)^1</f>
        <v/>
      </c>
      <c r="I3699" s="9">
        <f>((D3699*(1+E3699)^1*(C3699-F3699)-G3699)-MAX((D3699*(1+E3699)^1*(C3699-F3699)-G3699)-B3699/6,0)*'Расчет NPV'!$C$13)/(1+'Расчет NPV'!$C$12)^2</f>
        <v/>
      </c>
      <c r="J3699" s="9">
        <f>((D3699*(1+E3699)^2*(C3699-F3699)-G3699)-MAX((D3699*(1+E3699)^2*(C3699-F3699)-G3699)-B3699/6,0)*'Расчет NPV'!$C$13)/(1+'Расчет NPV'!$C$12)^3</f>
        <v/>
      </c>
      <c r="K3699" s="9">
        <f>((D3699*(1+E3699)^3*(C3699-F3699)-G3699)-MAX((D3699*(1+E3699)^3*(C3699-F3699)-G3699)-B3699/6,0)*'Расчет NPV'!$C$13)/(1+'Расчет NPV'!$C$12)^4</f>
        <v/>
      </c>
      <c r="L3699" s="9">
        <f>((D3699*(1+E3699)^4*(C3699-F3699)-G3699)-MAX((D3699*(1+E3699)^4*(C3699-F3699)-G3699)-B3699/6,0)*'Расчет NPV'!$C$13)/(1+'Расчет NPV'!$C$12)^5</f>
        <v/>
      </c>
      <c r="M3699" s="9">
        <f>((D3699*(1+E3699)^5*(C3699-F3699)-G3699)-MAX((D3699*(1+E3699)^5*(C3699-F3699)-G3699)-B3699/6,0)*'Расчет NPV'!$C$13)/(1+'Расчет NPV'!$C$12)^6</f>
        <v/>
      </c>
      <c r="N3699" s="13">
        <f>SUM(H3699:M3699)-B3699</f>
        <v/>
      </c>
    </row>
    <row r="3700">
      <c r="A3700" t="n">
        <v>3696</v>
      </c>
      <c r="B3700" s="9">
        <f>_xlfn.BETA.INV(RAND(),'Расчет NPV'!$E$5,'Расчет NPV'!$F$5,'Расчет NPV'!$B$5,'Расчет NPV'!$D$5)</f>
        <v/>
      </c>
      <c r="C3700" s="9">
        <f>_xlfn.BETA.INV(RAND(),'Расчет NPV'!$E$6,'Расчет NPV'!$F$6,'Расчет NPV'!$B$6,'Расчет NPV'!$D$6)</f>
        <v/>
      </c>
      <c r="D3700" s="9">
        <f>_xlfn.BETA.INV(RAND(),'Расчет NPV'!$E$7,'Расчет NPV'!$F$7,'Расчет NPV'!$B$7,'Расчет NPV'!$D$7)</f>
        <v/>
      </c>
      <c r="E3700" s="5">
        <f>_xlfn.BETA.INV(RAND(),'Расчет NPV'!$E$8,'Расчет NPV'!$F$8,'Расчет NPV'!$B$8,'Расчет NPV'!$D$8)</f>
        <v/>
      </c>
      <c r="F3700" s="9">
        <f>_xlfn.BETA.INV(RAND(),'Расчет NPV'!$E$9,'Расчет NPV'!$F$9,'Расчет NPV'!$B$9,'Расчет NPV'!$D$9)</f>
        <v/>
      </c>
      <c r="G3700" s="9">
        <f>_xlfn.BETA.INV(RAND(),'Расчет NPV'!$E$10,'Расчет NPV'!$F$10,'Расчет NPV'!$B$10,'Расчет NPV'!$D$10)</f>
        <v/>
      </c>
      <c r="H3700" s="9">
        <f>((D3700*(1+E3700)^0*'Расчет NPV'!$C$14*(C3700-F3700)-G3700)-MAX((D3700*(1+E3700)^0*'Расчет NPV'!$C$14*(C3700-F3700)-G3700)-B3700/6,0)*'Расчет NPV'!$C$13)/(1+'Расчет NPV'!$C$12)^1</f>
        <v/>
      </c>
      <c r="I3700" s="9">
        <f>((D3700*(1+E3700)^1*(C3700-F3700)-G3700)-MAX((D3700*(1+E3700)^1*(C3700-F3700)-G3700)-B3700/6,0)*'Расчет NPV'!$C$13)/(1+'Расчет NPV'!$C$12)^2</f>
        <v/>
      </c>
      <c r="J3700" s="9">
        <f>((D3700*(1+E3700)^2*(C3700-F3700)-G3700)-MAX((D3700*(1+E3700)^2*(C3700-F3700)-G3700)-B3700/6,0)*'Расчет NPV'!$C$13)/(1+'Расчет NPV'!$C$12)^3</f>
        <v/>
      </c>
      <c r="K3700" s="9">
        <f>((D3700*(1+E3700)^3*(C3700-F3700)-G3700)-MAX((D3700*(1+E3700)^3*(C3700-F3700)-G3700)-B3700/6,0)*'Расчет NPV'!$C$13)/(1+'Расчет NPV'!$C$12)^4</f>
        <v/>
      </c>
      <c r="L3700" s="9">
        <f>((D3700*(1+E3700)^4*(C3700-F3700)-G3700)-MAX((D3700*(1+E3700)^4*(C3700-F3700)-G3700)-B3700/6,0)*'Расчет NPV'!$C$13)/(1+'Расчет NPV'!$C$12)^5</f>
        <v/>
      </c>
      <c r="M3700" s="9">
        <f>((D3700*(1+E3700)^5*(C3700-F3700)-G3700)-MAX((D3700*(1+E3700)^5*(C3700-F3700)-G3700)-B3700/6,0)*'Расчет NPV'!$C$13)/(1+'Расчет NPV'!$C$12)^6</f>
        <v/>
      </c>
      <c r="N3700" s="13">
        <f>SUM(H3700:M3700)-B3700</f>
        <v/>
      </c>
    </row>
    <row r="3701">
      <c r="A3701" t="n">
        <v>3697</v>
      </c>
      <c r="B3701" s="9">
        <f>_xlfn.BETA.INV(RAND(),'Расчет NPV'!$E$5,'Расчет NPV'!$F$5,'Расчет NPV'!$B$5,'Расчет NPV'!$D$5)</f>
        <v/>
      </c>
      <c r="C3701" s="9">
        <f>_xlfn.BETA.INV(RAND(),'Расчет NPV'!$E$6,'Расчет NPV'!$F$6,'Расчет NPV'!$B$6,'Расчет NPV'!$D$6)</f>
        <v/>
      </c>
      <c r="D3701" s="9">
        <f>_xlfn.BETA.INV(RAND(),'Расчет NPV'!$E$7,'Расчет NPV'!$F$7,'Расчет NPV'!$B$7,'Расчет NPV'!$D$7)</f>
        <v/>
      </c>
      <c r="E3701" s="5">
        <f>_xlfn.BETA.INV(RAND(),'Расчет NPV'!$E$8,'Расчет NPV'!$F$8,'Расчет NPV'!$B$8,'Расчет NPV'!$D$8)</f>
        <v/>
      </c>
      <c r="F3701" s="9">
        <f>_xlfn.BETA.INV(RAND(),'Расчет NPV'!$E$9,'Расчет NPV'!$F$9,'Расчет NPV'!$B$9,'Расчет NPV'!$D$9)</f>
        <v/>
      </c>
      <c r="G3701" s="9">
        <f>_xlfn.BETA.INV(RAND(),'Расчет NPV'!$E$10,'Расчет NPV'!$F$10,'Расчет NPV'!$B$10,'Расчет NPV'!$D$10)</f>
        <v/>
      </c>
      <c r="H3701" s="9">
        <f>((D3701*(1+E3701)^0*'Расчет NPV'!$C$14*(C3701-F3701)-G3701)-MAX((D3701*(1+E3701)^0*'Расчет NPV'!$C$14*(C3701-F3701)-G3701)-B3701/6,0)*'Расчет NPV'!$C$13)/(1+'Расчет NPV'!$C$12)^1</f>
        <v/>
      </c>
      <c r="I3701" s="9">
        <f>((D3701*(1+E3701)^1*(C3701-F3701)-G3701)-MAX((D3701*(1+E3701)^1*(C3701-F3701)-G3701)-B3701/6,0)*'Расчет NPV'!$C$13)/(1+'Расчет NPV'!$C$12)^2</f>
        <v/>
      </c>
      <c r="J3701" s="9">
        <f>((D3701*(1+E3701)^2*(C3701-F3701)-G3701)-MAX((D3701*(1+E3701)^2*(C3701-F3701)-G3701)-B3701/6,0)*'Расчет NPV'!$C$13)/(1+'Расчет NPV'!$C$12)^3</f>
        <v/>
      </c>
      <c r="K3701" s="9">
        <f>((D3701*(1+E3701)^3*(C3701-F3701)-G3701)-MAX((D3701*(1+E3701)^3*(C3701-F3701)-G3701)-B3701/6,0)*'Расчет NPV'!$C$13)/(1+'Расчет NPV'!$C$12)^4</f>
        <v/>
      </c>
      <c r="L3701" s="9">
        <f>((D3701*(1+E3701)^4*(C3701-F3701)-G3701)-MAX((D3701*(1+E3701)^4*(C3701-F3701)-G3701)-B3701/6,0)*'Расчет NPV'!$C$13)/(1+'Расчет NPV'!$C$12)^5</f>
        <v/>
      </c>
      <c r="M3701" s="9">
        <f>((D3701*(1+E3701)^5*(C3701-F3701)-G3701)-MAX((D3701*(1+E3701)^5*(C3701-F3701)-G3701)-B3701/6,0)*'Расчет NPV'!$C$13)/(1+'Расчет NPV'!$C$12)^6</f>
        <v/>
      </c>
      <c r="N3701" s="13">
        <f>SUM(H3701:M3701)-B3701</f>
        <v/>
      </c>
    </row>
    <row r="3702">
      <c r="A3702" t="n">
        <v>3698</v>
      </c>
      <c r="B3702" s="9">
        <f>_xlfn.BETA.INV(RAND(),'Расчет NPV'!$E$5,'Расчет NPV'!$F$5,'Расчет NPV'!$B$5,'Расчет NPV'!$D$5)</f>
        <v/>
      </c>
      <c r="C3702" s="9">
        <f>_xlfn.BETA.INV(RAND(),'Расчет NPV'!$E$6,'Расчет NPV'!$F$6,'Расчет NPV'!$B$6,'Расчет NPV'!$D$6)</f>
        <v/>
      </c>
      <c r="D3702" s="9">
        <f>_xlfn.BETA.INV(RAND(),'Расчет NPV'!$E$7,'Расчет NPV'!$F$7,'Расчет NPV'!$B$7,'Расчет NPV'!$D$7)</f>
        <v/>
      </c>
      <c r="E3702" s="5">
        <f>_xlfn.BETA.INV(RAND(),'Расчет NPV'!$E$8,'Расчет NPV'!$F$8,'Расчет NPV'!$B$8,'Расчет NPV'!$D$8)</f>
        <v/>
      </c>
      <c r="F3702" s="9">
        <f>_xlfn.BETA.INV(RAND(),'Расчет NPV'!$E$9,'Расчет NPV'!$F$9,'Расчет NPV'!$B$9,'Расчет NPV'!$D$9)</f>
        <v/>
      </c>
      <c r="G3702" s="9">
        <f>_xlfn.BETA.INV(RAND(),'Расчет NPV'!$E$10,'Расчет NPV'!$F$10,'Расчет NPV'!$B$10,'Расчет NPV'!$D$10)</f>
        <v/>
      </c>
      <c r="H3702" s="9">
        <f>((D3702*(1+E3702)^0*'Расчет NPV'!$C$14*(C3702-F3702)-G3702)-MAX((D3702*(1+E3702)^0*'Расчет NPV'!$C$14*(C3702-F3702)-G3702)-B3702/6,0)*'Расчет NPV'!$C$13)/(1+'Расчет NPV'!$C$12)^1</f>
        <v/>
      </c>
      <c r="I3702" s="9">
        <f>((D3702*(1+E3702)^1*(C3702-F3702)-G3702)-MAX((D3702*(1+E3702)^1*(C3702-F3702)-G3702)-B3702/6,0)*'Расчет NPV'!$C$13)/(1+'Расчет NPV'!$C$12)^2</f>
        <v/>
      </c>
      <c r="J3702" s="9">
        <f>((D3702*(1+E3702)^2*(C3702-F3702)-G3702)-MAX((D3702*(1+E3702)^2*(C3702-F3702)-G3702)-B3702/6,0)*'Расчет NPV'!$C$13)/(1+'Расчет NPV'!$C$12)^3</f>
        <v/>
      </c>
      <c r="K3702" s="9">
        <f>((D3702*(1+E3702)^3*(C3702-F3702)-G3702)-MAX((D3702*(1+E3702)^3*(C3702-F3702)-G3702)-B3702/6,0)*'Расчет NPV'!$C$13)/(1+'Расчет NPV'!$C$12)^4</f>
        <v/>
      </c>
      <c r="L3702" s="9">
        <f>((D3702*(1+E3702)^4*(C3702-F3702)-G3702)-MAX((D3702*(1+E3702)^4*(C3702-F3702)-G3702)-B3702/6,0)*'Расчет NPV'!$C$13)/(1+'Расчет NPV'!$C$12)^5</f>
        <v/>
      </c>
      <c r="M3702" s="9">
        <f>((D3702*(1+E3702)^5*(C3702-F3702)-G3702)-MAX((D3702*(1+E3702)^5*(C3702-F3702)-G3702)-B3702/6,0)*'Расчет NPV'!$C$13)/(1+'Расчет NPV'!$C$12)^6</f>
        <v/>
      </c>
      <c r="N3702" s="13">
        <f>SUM(H3702:M3702)-B3702</f>
        <v/>
      </c>
    </row>
    <row r="3703">
      <c r="A3703" t="n">
        <v>3699</v>
      </c>
      <c r="B3703" s="9">
        <f>_xlfn.BETA.INV(RAND(),'Расчет NPV'!$E$5,'Расчет NPV'!$F$5,'Расчет NPV'!$B$5,'Расчет NPV'!$D$5)</f>
        <v/>
      </c>
      <c r="C3703" s="9">
        <f>_xlfn.BETA.INV(RAND(),'Расчет NPV'!$E$6,'Расчет NPV'!$F$6,'Расчет NPV'!$B$6,'Расчет NPV'!$D$6)</f>
        <v/>
      </c>
      <c r="D3703" s="9">
        <f>_xlfn.BETA.INV(RAND(),'Расчет NPV'!$E$7,'Расчет NPV'!$F$7,'Расчет NPV'!$B$7,'Расчет NPV'!$D$7)</f>
        <v/>
      </c>
      <c r="E3703" s="5">
        <f>_xlfn.BETA.INV(RAND(),'Расчет NPV'!$E$8,'Расчет NPV'!$F$8,'Расчет NPV'!$B$8,'Расчет NPV'!$D$8)</f>
        <v/>
      </c>
      <c r="F3703" s="9">
        <f>_xlfn.BETA.INV(RAND(),'Расчет NPV'!$E$9,'Расчет NPV'!$F$9,'Расчет NPV'!$B$9,'Расчет NPV'!$D$9)</f>
        <v/>
      </c>
      <c r="G3703" s="9">
        <f>_xlfn.BETA.INV(RAND(),'Расчет NPV'!$E$10,'Расчет NPV'!$F$10,'Расчет NPV'!$B$10,'Расчет NPV'!$D$10)</f>
        <v/>
      </c>
      <c r="H3703" s="9">
        <f>((D3703*(1+E3703)^0*'Расчет NPV'!$C$14*(C3703-F3703)-G3703)-MAX((D3703*(1+E3703)^0*'Расчет NPV'!$C$14*(C3703-F3703)-G3703)-B3703/6,0)*'Расчет NPV'!$C$13)/(1+'Расчет NPV'!$C$12)^1</f>
        <v/>
      </c>
      <c r="I3703" s="9">
        <f>((D3703*(1+E3703)^1*(C3703-F3703)-G3703)-MAX((D3703*(1+E3703)^1*(C3703-F3703)-G3703)-B3703/6,0)*'Расчет NPV'!$C$13)/(1+'Расчет NPV'!$C$12)^2</f>
        <v/>
      </c>
      <c r="J3703" s="9">
        <f>((D3703*(1+E3703)^2*(C3703-F3703)-G3703)-MAX((D3703*(1+E3703)^2*(C3703-F3703)-G3703)-B3703/6,0)*'Расчет NPV'!$C$13)/(1+'Расчет NPV'!$C$12)^3</f>
        <v/>
      </c>
      <c r="K3703" s="9">
        <f>((D3703*(1+E3703)^3*(C3703-F3703)-G3703)-MAX((D3703*(1+E3703)^3*(C3703-F3703)-G3703)-B3703/6,0)*'Расчет NPV'!$C$13)/(1+'Расчет NPV'!$C$12)^4</f>
        <v/>
      </c>
      <c r="L3703" s="9">
        <f>((D3703*(1+E3703)^4*(C3703-F3703)-G3703)-MAX((D3703*(1+E3703)^4*(C3703-F3703)-G3703)-B3703/6,0)*'Расчет NPV'!$C$13)/(1+'Расчет NPV'!$C$12)^5</f>
        <v/>
      </c>
      <c r="M3703" s="9">
        <f>((D3703*(1+E3703)^5*(C3703-F3703)-G3703)-MAX((D3703*(1+E3703)^5*(C3703-F3703)-G3703)-B3703/6,0)*'Расчет NPV'!$C$13)/(1+'Расчет NPV'!$C$12)^6</f>
        <v/>
      </c>
      <c r="N3703" s="13">
        <f>SUM(H3703:M3703)-B3703</f>
        <v/>
      </c>
    </row>
    <row r="3704">
      <c r="A3704" t="n">
        <v>3700</v>
      </c>
      <c r="B3704" s="9">
        <f>_xlfn.BETA.INV(RAND(),'Расчет NPV'!$E$5,'Расчет NPV'!$F$5,'Расчет NPV'!$B$5,'Расчет NPV'!$D$5)</f>
        <v/>
      </c>
      <c r="C3704" s="9">
        <f>_xlfn.BETA.INV(RAND(),'Расчет NPV'!$E$6,'Расчет NPV'!$F$6,'Расчет NPV'!$B$6,'Расчет NPV'!$D$6)</f>
        <v/>
      </c>
      <c r="D3704" s="9">
        <f>_xlfn.BETA.INV(RAND(),'Расчет NPV'!$E$7,'Расчет NPV'!$F$7,'Расчет NPV'!$B$7,'Расчет NPV'!$D$7)</f>
        <v/>
      </c>
      <c r="E3704" s="5">
        <f>_xlfn.BETA.INV(RAND(),'Расчет NPV'!$E$8,'Расчет NPV'!$F$8,'Расчет NPV'!$B$8,'Расчет NPV'!$D$8)</f>
        <v/>
      </c>
      <c r="F3704" s="9">
        <f>_xlfn.BETA.INV(RAND(),'Расчет NPV'!$E$9,'Расчет NPV'!$F$9,'Расчет NPV'!$B$9,'Расчет NPV'!$D$9)</f>
        <v/>
      </c>
      <c r="G3704" s="9">
        <f>_xlfn.BETA.INV(RAND(),'Расчет NPV'!$E$10,'Расчет NPV'!$F$10,'Расчет NPV'!$B$10,'Расчет NPV'!$D$10)</f>
        <v/>
      </c>
      <c r="H3704" s="9">
        <f>((D3704*(1+E3704)^0*'Расчет NPV'!$C$14*(C3704-F3704)-G3704)-MAX((D3704*(1+E3704)^0*'Расчет NPV'!$C$14*(C3704-F3704)-G3704)-B3704/6,0)*'Расчет NPV'!$C$13)/(1+'Расчет NPV'!$C$12)^1</f>
        <v/>
      </c>
      <c r="I3704" s="9">
        <f>((D3704*(1+E3704)^1*(C3704-F3704)-G3704)-MAX((D3704*(1+E3704)^1*(C3704-F3704)-G3704)-B3704/6,0)*'Расчет NPV'!$C$13)/(1+'Расчет NPV'!$C$12)^2</f>
        <v/>
      </c>
      <c r="J3704" s="9">
        <f>((D3704*(1+E3704)^2*(C3704-F3704)-G3704)-MAX((D3704*(1+E3704)^2*(C3704-F3704)-G3704)-B3704/6,0)*'Расчет NPV'!$C$13)/(1+'Расчет NPV'!$C$12)^3</f>
        <v/>
      </c>
      <c r="K3704" s="9">
        <f>((D3704*(1+E3704)^3*(C3704-F3704)-G3704)-MAX((D3704*(1+E3704)^3*(C3704-F3704)-G3704)-B3704/6,0)*'Расчет NPV'!$C$13)/(1+'Расчет NPV'!$C$12)^4</f>
        <v/>
      </c>
      <c r="L3704" s="9">
        <f>((D3704*(1+E3704)^4*(C3704-F3704)-G3704)-MAX((D3704*(1+E3704)^4*(C3704-F3704)-G3704)-B3704/6,0)*'Расчет NPV'!$C$13)/(1+'Расчет NPV'!$C$12)^5</f>
        <v/>
      </c>
      <c r="M3704" s="9">
        <f>((D3704*(1+E3704)^5*(C3704-F3704)-G3704)-MAX((D3704*(1+E3704)^5*(C3704-F3704)-G3704)-B3704/6,0)*'Расчет NPV'!$C$13)/(1+'Расчет NPV'!$C$12)^6</f>
        <v/>
      </c>
      <c r="N3704" s="13">
        <f>SUM(H3704:M3704)-B3704</f>
        <v/>
      </c>
    </row>
    <row r="3705">
      <c r="A3705" t="n">
        <v>3701</v>
      </c>
      <c r="B3705" s="9">
        <f>_xlfn.BETA.INV(RAND(),'Расчет NPV'!$E$5,'Расчет NPV'!$F$5,'Расчет NPV'!$B$5,'Расчет NPV'!$D$5)</f>
        <v/>
      </c>
      <c r="C3705" s="9">
        <f>_xlfn.BETA.INV(RAND(),'Расчет NPV'!$E$6,'Расчет NPV'!$F$6,'Расчет NPV'!$B$6,'Расчет NPV'!$D$6)</f>
        <v/>
      </c>
      <c r="D3705" s="9">
        <f>_xlfn.BETA.INV(RAND(),'Расчет NPV'!$E$7,'Расчет NPV'!$F$7,'Расчет NPV'!$B$7,'Расчет NPV'!$D$7)</f>
        <v/>
      </c>
      <c r="E3705" s="5">
        <f>_xlfn.BETA.INV(RAND(),'Расчет NPV'!$E$8,'Расчет NPV'!$F$8,'Расчет NPV'!$B$8,'Расчет NPV'!$D$8)</f>
        <v/>
      </c>
      <c r="F3705" s="9">
        <f>_xlfn.BETA.INV(RAND(),'Расчет NPV'!$E$9,'Расчет NPV'!$F$9,'Расчет NPV'!$B$9,'Расчет NPV'!$D$9)</f>
        <v/>
      </c>
      <c r="G3705" s="9">
        <f>_xlfn.BETA.INV(RAND(),'Расчет NPV'!$E$10,'Расчет NPV'!$F$10,'Расчет NPV'!$B$10,'Расчет NPV'!$D$10)</f>
        <v/>
      </c>
      <c r="H3705" s="9">
        <f>((D3705*(1+E3705)^0*'Расчет NPV'!$C$14*(C3705-F3705)-G3705)-MAX((D3705*(1+E3705)^0*'Расчет NPV'!$C$14*(C3705-F3705)-G3705)-B3705/6,0)*'Расчет NPV'!$C$13)/(1+'Расчет NPV'!$C$12)^1</f>
        <v/>
      </c>
      <c r="I3705" s="9">
        <f>((D3705*(1+E3705)^1*(C3705-F3705)-G3705)-MAX((D3705*(1+E3705)^1*(C3705-F3705)-G3705)-B3705/6,0)*'Расчет NPV'!$C$13)/(1+'Расчет NPV'!$C$12)^2</f>
        <v/>
      </c>
      <c r="J3705" s="9">
        <f>((D3705*(1+E3705)^2*(C3705-F3705)-G3705)-MAX((D3705*(1+E3705)^2*(C3705-F3705)-G3705)-B3705/6,0)*'Расчет NPV'!$C$13)/(1+'Расчет NPV'!$C$12)^3</f>
        <v/>
      </c>
      <c r="K3705" s="9">
        <f>((D3705*(1+E3705)^3*(C3705-F3705)-G3705)-MAX((D3705*(1+E3705)^3*(C3705-F3705)-G3705)-B3705/6,0)*'Расчет NPV'!$C$13)/(1+'Расчет NPV'!$C$12)^4</f>
        <v/>
      </c>
      <c r="L3705" s="9">
        <f>((D3705*(1+E3705)^4*(C3705-F3705)-G3705)-MAX((D3705*(1+E3705)^4*(C3705-F3705)-G3705)-B3705/6,0)*'Расчет NPV'!$C$13)/(1+'Расчет NPV'!$C$12)^5</f>
        <v/>
      </c>
      <c r="M3705" s="9">
        <f>((D3705*(1+E3705)^5*(C3705-F3705)-G3705)-MAX((D3705*(1+E3705)^5*(C3705-F3705)-G3705)-B3705/6,0)*'Расчет NPV'!$C$13)/(1+'Расчет NPV'!$C$12)^6</f>
        <v/>
      </c>
      <c r="N3705" s="13">
        <f>SUM(H3705:M3705)-B3705</f>
        <v/>
      </c>
    </row>
    <row r="3706">
      <c r="A3706" t="n">
        <v>3702</v>
      </c>
      <c r="B3706" s="9">
        <f>_xlfn.BETA.INV(RAND(),'Расчет NPV'!$E$5,'Расчет NPV'!$F$5,'Расчет NPV'!$B$5,'Расчет NPV'!$D$5)</f>
        <v/>
      </c>
      <c r="C3706" s="9">
        <f>_xlfn.BETA.INV(RAND(),'Расчет NPV'!$E$6,'Расчет NPV'!$F$6,'Расчет NPV'!$B$6,'Расчет NPV'!$D$6)</f>
        <v/>
      </c>
      <c r="D3706" s="9">
        <f>_xlfn.BETA.INV(RAND(),'Расчет NPV'!$E$7,'Расчет NPV'!$F$7,'Расчет NPV'!$B$7,'Расчет NPV'!$D$7)</f>
        <v/>
      </c>
      <c r="E3706" s="5">
        <f>_xlfn.BETA.INV(RAND(),'Расчет NPV'!$E$8,'Расчет NPV'!$F$8,'Расчет NPV'!$B$8,'Расчет NPV'!$D$8)</f>
        <v/>
      </c>
      <c r="F3706" s="9">
        <f>_xlfn.BETA.INV(RAND(),'Расчет NPV'!$E$9,'Расчет NPV'!$F$9,'Расчет NPV'!$B$9,'Расчет NPV'!$D$9)</f>
        <v/>
      </c>
      <c r="G3706" s="9">
        <f>_xlfn.BETA.INV(RAND(),'Расчет NPV'!$E$10,'Расчет NPV'!$F$10,'Расчет NPV'!$B$10,'Расчет NPV'!$D$10)</f>
        <v/>
      </c>
      <c r="H3706" s="9">
        <f>((D3706*(1+E3706)^0*'Расчет NPV'!$C$14*(C3706-F3706)-G3706)-MAX((D3706*(1+E3706)^0*'Расчет NPV'!$C$14*(C3706-F3706)-G3706)-B3706/6,0)*'Расчет NPV'!$C$13)/(1+'Расчет NPV'!$C$12)^1</f>
        <v/>
      </c>
      <c r="I3706" s="9">
        <f>((D3706*(1+E3706)^1*(C3706-F3706)-G3706)-MAX((D3706*(1+E3706)^1*(C3706-F3706)-G3706)-B3706/6,0)*'Расчет NPV'!$C$13)/(1+'Расчет NPV'!$C$12)^2</f>
        <v/>
      </c>
      <c r="J3706" s="9">
        <f>((D3706*(1+E3706)^2*(C3706-F3706)-G3706)-MAX((D3706*(1+E3706)^2*(C3706-F3706)-G3706)-B3706/6,0)*'Расчет NPV'!$C$13)/(1+'Расчет NPV'!$C$12)^3</f>
        <v/>
      </c>
      <c r="K3706" s="9">
        <f>((D3706*(1+E3706)^3*(C3706-F3706)-G3706)-MAX((D3706*(1+E3706)^3*(C3706-F3706)-G3706)-B3706/6,0)*'Расчет NPV'!$C$13)/(1+'Расчет NPV'!$C$12)^4</f>
        <v/>
      </c>
      <c r="L3706" s="9">
        <f>((D3706*(1+E3706)^4*(C3706-F3706)-G3706)-MAX((D3706*(1+E3706)^4*(C3706-F3706)-G3706)-B3706/6,0)*'Расчет NPV'!$C$13)/(1+'Расчет NPV'!$C$12)^5</f>
        <v/>
      </c>
      <c r="M3706" s="9">
        <f>((D3706*(1+E3706)^5*(C3706-F3706)-G3706)-MAX((D3706*(1+E3706)^5*(C3706-F3706)-G3706)-B3706/6,0)*'Расчет NPV'!$C$13)/(1+'Расчет NPV'!$C$12)^6</f>
        <v/>
      </c>
      <c r="N3706" s="13">
        <f>SUM(H3706:M3706)-B3706</f>
        <v/>
      </c>
    </row>
    <row r="3707">
      <c r="A3707" t="n">
        <v>3703</v>
      </c>
      <c r="B3707" s="9">
        <f>_xlfn.BETA.INV(RAND(),'Расчет NPV'!$E$5,'Расчет NPV'!$F$5,'Расчет NPV'!$B$5,'Расчет NPV'!$D$5)</f>
        <v/>
      </c>
      <c r="C3707" s="9">
        <f>_xlfn.BETA.INV(RAND(),'Расчет NPV'!$E$6,'Расчет NPV'!$F$6,'Расчет NPV'!$B$6,'Расчет NPV'!$D$6)</f>
        <v/>
      </c>
      <c r="D3707" s="9">
        <f>_xlfn.BETA.INV(RAND(),'Расчет NPV'!$E$7,'Расчет NPV'!$F$7,'Расчет NPV'!$B$7,'Расчет NPV'!$D$7)</f>
        <v/>
      </c>
      <c r="E3707" s="5">
        <f>_xlfn.BETA.INV(RAND(),'Расчет NPV'!$E$8,'Расчет NPV'!$F$8,'Расчет NPV'!$B$8,'Расчет NPV'!$D$8)</f>
        <v/>
      </c>
      <c r="F3707" s="9">
        <f>_xlfn.BETA.INV(RAND(),'Расчет NPV'!$E$9,'Расчет NPV'!$F$9,'Расчет NPV'!$B$9,'Расчет NPV'!$D$9)</f>
        <v/>
      </c>
      <c r="G3707" s="9">
        <f>_xlfn.BETA.INV(RAND(),'Расчет NPV'!$E$10,'Расчет NPV'!$F$10,'Расчет NPV'!$B$10,'Расчет NPV'!$D$10)</f>
        <v/>
      </c>
      <c r="H3707" s="9">
        <f>((D3707*(1+E3707)^0*'Расчет NPV'!$C$14*(C3707-F3707)-G3707)-MAX((D3707*(1+E3707)^0*'Расчет NPV'!$C$14*(C3707-F3707)-G3707)-B3707/6,0)*'Расчет NPV'!$C$13)/(1+'Расчет NPV'!$C$12)^1</f>
        <v/>
      </c>
      <c r="I3707" s="9">
        <f>((D3707*(1+E3707)^1*(C3707-F3707)-G3707)-MAX((D3707*(1+E3707)^1*(C3707-F3707)-G3707)-B3707/6,0)*'Расчет NPV'!$C$13)/(1+'Расчет NPV'!$C$12)^2</f>
        <v/>
      </c>
      <c r="J3707" s="9">
        <f>((D3707*(1+E3707)^2*(C3707-F3707)-G3707)-MAX((D3707*(1+E3707)^2*(C3707-F3707)-G3707)-B3707/6,0)*'Расчет NPV'!$C$13)/(1+'Расчет NPV'!$C$12)^3</f>
        <v/>
      </c>
      <c r="K3707" s="9">
        <f>((D3707*(1+E3707)^3*(C3707-F3707)-G3707)-MAX((D3707*(1+E3707)^3*(C3707-F3707)-G3707)-B3707/6,0)*'Расчет NPV'!$C$13)/(1+'Расчет NPV'!$C$12)^4</f>
        <v/>
      </c>
      <c r="L3707" s="9">
        <f>((D3707*(1+E3707)^4*(C3707-F3707)-G3707)-MAX((D3707*(1+E3707)^4*(C3707-F3707)-G3707)-B3707/6,0)*'Расчет NPV'!$C$13)/(1+'Расчет NPV'!$C$12)^5</f>
        <v/>
      </c>
      <c r="M3707" s="9">
        <f>((D3707*(1+E3707)^5*(C3707-F3707)-G3707)-MAX((D3707*(1+E3707)^5*(C3707-F3707)-G3707)-B3707/6,0)*'Расчет NPV'!$C$13)/(1+'Расчет NPV'!$C$12)^6</f>
        <v/>
      </c>
      <c r="N3707" s="13">
        <f>SUM(H3707:M3707)-B3707</f>
        <v/>
      </c>
    </row>
    <row r="3708">
      <c r="A3708" t="n">
        <v>3704</v>
      </c>
      <c r="B3708" s="9">
        <f>_xlfn.BETA.INV(RAND(),'Расчет NPV'!$E$5,'Расчет NPV'!$F$5,'Расчет NPV'!$B$5,'Расчет NPV'!$D$5)</f>
        <v/>
      </c>
      <c r="C3708" s="9">
        <f>_xlfn.BETA.INV(RAND(),'Расчет NPV'!$E$6,'Расчет NPV'!$F$6,'Расчет NPV'!$B$6,'Расчет NPV'!$D$6)</f>
        <v/>
      </c>
      <c r="D3708" s="9">
        <f>_xlfn.BETA.INV(RAND(),'Расчет NPV'!$E$7,'Расчет NPV'!$F$7,'Расчет NPV'!$B$7,'Расчет NPV'!$D$7)</f>
        <v/>
      </c>
      <c r="E3708" s="5">
        <f>_xlfn.BETA.INV(RAND(),'Расчет NPV'!$E$8,'Расчет NPV'!$F$8,'Расчет NPV'!$B$8,'Расчет NPV'!$D$8)</f>
        <v/>
      </c>
      <c r="F3708" s="9">
        <f>_xlfn.BETA.INV(RAND(),'Расчет NPV'!$E$9,'Расчет NPV'!$F$9,'Расчет NPV'!$B$9,'Расчет NPV'!$D$9)</f>
        <v/>
      </c>
      <c r="G3708" s="9">
        <f>_xlfn.BETA.INV(RAND(),'Расчет NPV'!$E$10,'Расчет NPV'!$F$10,'Расчет NPV'!$B$10,'Расчет NPV'!$D$10)</f>
        <v/>
      </c>
      <c r="H3708" s="9">
        <f>((D3708*(1+E3708)^0*'Расчет NPV'!$C$14*(C3708-F3708)-G3708)-MAX((D3708*(1+E3708)^0*'Расчет NPV'!$C$14*(C3708-F3708)-G3708)-B3708/6,0)*'Расчет NPV'!$C$13)/(1+'Расчет NPV'!$C$12)^1</f>
        <v/>
      </c>
      <c r="I3708" s="9">
        <f>((D3708*(1+E3708)^1*(C3708-F3708)-G3708)-MAX((D3708*(1+E3708)^1*(C3708-F3708)-G3708)-B3708/6,0)*'Расчет NPV'!$C$13)/(1+'Расчет NPV'!$C$12)^2</f>
        <v/>
      </c>
      <c r="J3708" s="9">
        <f>((D3708*(1+E3708)^2*(C3708-F3708)-G3708)-MAX((D3708*(1+E3708)^2*(C3708-F3708)-G3708)-B3708/6,0)*'Расчет NPV'!$C$13)/(1+'Расчет NPV'!$C$12)^3</f>
        <v/>
      </c>
      <c r="K3708" s="9">
        <f>((D3708*(1+E3708)^3*(C3708-F3708)-G3708)-MAX((D3708*(1+E3708)^3*(C3708-F3708)-G3708)-B3708/6,0)*'Расчет NPV'!$C$13)/(1+'Расчет NPV'!$C$12)^4</f>
        <v/>
      </c>
      <c r="L3708" s="9">
        <f>((D3708*(1+E3708)^4*(C3708-F3708)-G3708)-MAX((D3708*(1+E3708)^4*(C3708-F3708)-G3708)-B3708/6,0)*'Расчет NPV'!$C$13)/(1+'Расчет NPV'!$C$12)^5</f>
        <v/>
      </c>
      <c r="M3708" s="9">
        <f>((D3708*(1+E3708)^5*(C3708-F3708)-G3708)-MAX((D3708*(1+E3708)^5*(C3708-F3708)-G3708)-B3708/6,0)*'Расчет NPV'!$C$13)/(1+'Расчет NPV'!$C$12)^6</f>
        <v/>
      </c>
      <c r="N3708" s="13">
        <f>SUM(H3708:M3708)-B3708</f>
        <v/>
      </c>
    </row>
    <row r="3709">
      <c r="A3709" t="n">
        <v>3705</v>
      </c>
      <c r="B3709" s="9">
        <f>_xlfn.BETA.INV(RAND(),'Расчет NPV'!$E$5,'Расчет NPV'!$F$5,'Расчет NPV'!$B$5,'Расчет NPV'!$D$5)</f>
        <v/>
      </c>
      <c r="C3709" s="9">
        <f>_xlfn.BETA.INV(RAND(),'Расчет NPV'!$E$6,'Расчет NPV'!$F$6,'Расчет NPV'!$B$6,'Расчет NPV'!$D$6)</f>
        <v/>
      </c>
      <c r="D3709" s="9">
        <f>_xlfn.BETA.INV(RAND(),'Расчет NPV'!$E$7,'Расчет NPV'!$F$7,'Расчет NPV'!$B$7,'Расчет NPV'!$D$7)</f>
        <v/>
      </c>
      <c r="E3709" s="5">
        <f>_xlfn.BETA.INV(RAND(),'Расчет NPV'!$E$8,'Расчет NPV'!$F$8,'Расчет NPV'!$B$8,'Расчет NPV'!$D$8)</f>
        <v/>
      </c>
      <c r="F3709" s="9">
        <f>_xlfn.BETA.INV(RAND(),'Расчет NPV'!$E$9,'Расчет NPV'!$F$9,'Расчет NPV'!$B$9,'Расчет NPV'!$D$9)</f>
        <v/>
      </c>
      <c r="G3709" s="9">
        <f>_xlfn.BETA.INV(RAND(),'Расчет NPV'!$E$10,'Расчет NPV'!$F$10,'Расчет NPV'!$B$10,'Расчет NPV'!$D$10)</f>
        <v/>
      </c>
      <c r="H3709" s="9">
        <f>((D3709*(1+E3709)^0*'Расчет NPV'!$C$14*(C3709-F3709)-G3709)-MAX((D3709*(1+E3709)^0*'Расчет NPV'!$C$14*(C3709-F3709)-G3709)-B3709/6,0)*'Расчет NPV'!$C$13)/(1+'Расчет NPV'!$C$12)^1</f>
        <v/>
      </c>
      <c r="I3709" s="9">
        <f>((D3709*(1+E3709)^1*(C3709-F3709)-G3709)-MAX((D3709*(1+E3709)^1*(C3709-F3709)-G3709)-B3709/6,0)*'Расчет NPV'!$C$13)/(1+'Расчет NPV'!$C$12)^2</f>
        <v/>
      </c>
      <c r="J3709" s="9">
        <f>((D3709*(1+E3709)^2*(C3709-F3709)-G3709)-MAX((D3709*(1+E3709)^2*(C3709-F3709)-G3709)-B3709/6,0)*'Расчет NPV'!$C$13)/(1+'Расчет NPV'!$C$12)^3</f>
        <v/>
      </c>
      <c r="K3709" s="9">
        <f>((D3709*(1+E3709)^3*(C3709-F3709)-G3709)-MAX((D3709*(1+E3709)^3*(C3709-F3709)-G3709)-B3709/6,0)*'Расчет NPV'!$C$13)/(1+'Расчет NPV'!$C$12)^4</f>
        <v/>
      </c>
      <c r="L3709" s="9">
        <f>((D3709*(1+E3709)^4*(C3709-F3709)-G3709)-MAX((D3709*(1+E3709)^4*(C3709-F3709)-G3709)-B3709/6,0)*'Расчет NPV'!$C$13)/(1+'Расчет NPV'!$C$12)^5</f>
        <v/>
      </c>
      <c r="M3709" s="9">
        <f>((D3709*(1+E3709)^5*(C3709-F3709)-G3709)-MAX((D3709*(1+E3709)^5*(C3709-F3709)-G3709)-B3709/6,0)*'Расчет NPV'!$C$13)/(1+'Расчет NPV'!$C$12)^6</f>
        <v/>
      </c>
      <c r="N3709" s="13">
        <f>SUM(H3709:M3709)-B3709</f>
        <v/>
      </c>
    </row>
    <row r="3710">
      <c r="A3710" t="n">
        <v>3706</v>
      </c>
      <c r="B3710" s="9">
        <f>_xlfn.BETA.INV(RAND(),'Расчет NPV'!$E$5,'Расчет NPV'!$F$5,'Расчет NPV'!$B$5,'Расчет NPV'!$D$5)</f>
        <v/>
      </c>
      <c r="C3710" s="9">
        <f>_xlfn.BETA.INV(RAND(),'Расчет NPV'!$E$6,'Расчет NPV'!$F$6,'Расчет NPV'!$B$6,'Расчет NPV'!$D$6)</f>
        <v/>
      </c>
      <c r="D3710" s="9">
        <f>_xlfn.BETA.INV(RAND(),'Расчет NPV'!$E$7,'Расчет NPV'!$F$7,'Расчет NPV'!$B$7,'Расчет NPV'!$D$7)</f>
        <v/>
      </c>
      <c r="E3710" s="5">
        <f>_xlfn.BETA.INV(RAND(),'Расчет NPV'!$E$8,'Расчет NPV'!$F$8,'Расчет NPV'!$B$8,'Расчет NPV'!$D$8)</f>
        <v/>
      </c>
      <c r="F3710" s="9">
        <f>_xlfn.BETA.INV(RAND(),'Расчет NPV'!$E$9,'Расчет NPV'!$F$9,'Расчет NPV'!$B$9,'Расчет NPV'!$D$9)</f>
        <v/>
      </c>
      <c r="G3710" s="9">
        <f>_xlfn.BETA.INV(RAND(),'Расчет NPV'!$E$10,'Расчет NPV'!$F$10,'Расчет NPV'!$B$10,'Расчет NPV'!$D$10)</f>
        <v/>
      </c>
      <c r="H3710" s="9">
        <f>((D3710*(1+E3710)^0*'Расчет NPV'!$C$14*(C3710-F3710)-G3710)-MAX((D3710*(1+E3710)^0*'Расчет NPV'!$C$14*(C3710-F3710)-G3710)-B3710/6,0)*'Расчет NPV'!$C$13)/(1+'Расчет NPV'!$C$12)^1</f>
        <v/>
      </c>
      <c r="I3710" s="9">
        <f>((D3710*(1+E3710)^1*(C3710-F3710)-G3710)-MAX((D3710*(1+E3710)^1*(C3710-F3710)-G3710)-B3710/6,0)*'Расчет NPV'!$C$13)/(1+'Расчет NPV'!$C$12)^2</f>
        <v/>
      </c>
      <c r="J3710" s="9">
        <f>((D3710*(1+E3710)^2*(C3710-F3710)-G3710)-MAX((D3710*(1+E3710)^2*(C3710-F3710)-G3710)-B3710/6,0)*'Расчет NPV'!$C$13)/(1+'Расчет NPV'!$C$12)^3</f>
        <v/>
      </c>
      <c r="K3710" s="9">
        <f>((D3710*(1+E3710)^3*(C3710-F3710)-G3710)-MAX((D3710*(1+E3710)^3*(C3710-F3710)-G3710)-B3710/6,0)*'Расчет NPV'!$C$13)/(1+'Расчет NPV'!$C$12)^4</f>
        <v/>
      </c>
      <c r="L3710" s="9">
        <f>((D3710*(1+E3710)^4*(C3710-F3710)-G3710)-MAX((D3710*(1+E3710)^4*(C3710-F3710)-G3710)-B3710/6,0)*'Расчет NPV'!$C$13)/(1+'Расчет NPV'!$C$12)^5</f>
        <v/>
      </c>
      <c r="M3710" s="9">
        <f>((D3710*(1+E3710)^5*(C3710-F3710)-G3710)-MAX((D3710*(1+E3710)^5*(C3710-F3710)-G3710)-B3710/6,0)*'Расчет NPV'!$C$13)/(1+'Расчет NPV'!$C$12)^6</f>
        <v/>
      </c>
      <c r="N3710" s="13">
        <f>SUM(H3710:M3710)-B3710</f>
        <v/>
      </c>
    </row>
    <row r="3711">
      <c r="A3711" t="n">
        <v>3707</v>
      </c>
      <c r="B3711" s="9">
        <f>_xlfn.BETA.INV(RAND(),'Расчет NPV'!$E$5,'Расчет NPV'!$F$5,'Расчет NPV'!$B$5,'Расчет NPV'!$D$5)</f>
        <v/>
      </c>
      <c r="C3711" s="9">
        <f>_xlfn.BETA.INV(RAND(),'Расчет NPV'!$E$6,'Расчет NPV'!$F$6,'Расчет NPV'!$B$6,'Расчет NPV'!$D$6)</f>
        <v/>
      </c>
      <c r="D3711" s="9">
        <f>_xlfn.BETA.INV(RAND(),'Расчет NPV'!$E$7,'Расчет NPV'!$F$7,'Расчет NPV'!$B$7,'Расчет NPV'!$D$7)</f>
        <v/>
      </c>
      <c r="E3711" s="5">
        <f>_xlfn.BETA.INV(RAND(),'Расчет NPV'!$E$8,'Расчет NPV'!$F$8,'Расчет NPV'!$B$8,'Расчет NPV'!$D$8)</f>
        <v/>
      </c>
      <c r="F3711" s="9">
        <f>_xlfn.BETA.INV(RAND(),'Расчет NPV'!$E$9,'Расчет NPV'!$F$9,'Расчет NPV'!$B$9,'Расчет NPV'!$D$9)</f>
        <v/>
      </c>
      <c r="G3711" s="9">
        <f>_xlfn.BETA.INV(RAND(),'Расчет NPV'!$E$10,'Расчет NPV'!$F$10,'Расчет NPV'!$B$10,'Расчет NPV'!$D$10)</f>
        <v/>
      </c>
      <c r="H3711" s="9">
        <f>((D3711*(1+E3711)^0*'Расчет NPV'!$C$14*(C3711-F3711)-G3711)-MAX((D3711*(1+E3711)^0*'Расчет NPV'!$C$14*(C3711-F3711)-G3711)-B3711/6,0)*'Расчет NPV'!$C$13)/(1+'Расчет NPV'!$C$12)^1</f>
        <v/>
      </c>
      <c r="I3711" s="9">
        <f>((D3711*(1+E3711)^1*(C3711-F3711)-G3711)-MAX((D3711*(1+E3711)^1*(C3711-F3711)-G3711)-B3711/6,0)*'Расчет NPV'!$C$13)/(1+'Расчет NPV'!$C$12)^2</f>
        <v/>
      </c>
      <c r="J3711" s="9">
        <f>((D3711*(1+E3711)^2*(C3711-F3711)-G3711)-MAX((D3711*(1+E3711)^2*(C3711-F3711)-G3711)-B3711/6,0)*'Расчет NPV'!$C$13)/(1+'Расчет NPV'!$C$12)^3</f>
        <v/>
      </c>
      <c r="K3711" s="9">
        <f>((D3711*(1+E3711)^3*(C3711-F3711)-G3711)-MAX((D3711*(1+E3711)^3*(C3711-F3711)-G3711)-B3711/6,0)*'Расчет NPV'!$C$13)/(1+'Расчет NPV'!$C$12)^4</f>
        <v/>
      </c>
      <c r="L3711" s="9">
        <f>((D3711*(1+E3711)^4*(C3711-F3711)-G3711)-MAX((D3711*(1+E3711)^4*(C3711-F3711)-G3711)-B3711/6,0)*'Расчет NPV'!$C$13)/(1+'Расчет NPV'!$C$12)^5</f>
        <v/>
      </c>
      <c r="M3711" s="9">
        <f>((D3711*(1+E3711)^5*(C3711-F3711)-G3711)-MAX((D3711*(1+E3711)^5*(C3711-F3711)-G3711)-B3711/6,0)*'Расчет NPV'!$C$13)/(1+'Расчет NPV'!$C$12)^6</f>
        <v/>
      </c>
      <c r="N3711" s="13">
        <f>SUM(H3711:M3711)-B3711</f>
        <v/>
      </c>
    </row>
    <row r="3712">
      <c r="A3712" t="n">
        <v>3708</v>
      </c>
      <c r="B3712" s="9">
        <f>_xlfn.BETA.INV(RAND(),'Расчет NPV'!$E$5,'Расчет NPV'!$F$5,'Расчет NPV'!$B$5,'Расчет NPV'!$D$5)</f>
        <v/>
      </c>
      <c r="C3712" s="9">
        <f>_xlfn.BETA.INV(RAND(),'Расчет NPV'!$E$6,'Расчет NPV'!$F$6,'Расчет NPV'!$B$6,'Расчет NPV'!$D$6)</f>
        <v/>
      </c>
      <c r="D3712" s="9">
        <f>_xlfn.BETA.INV(RAND(),'Расчет NPV'!$E$7,'Расчет NPV'!$F$7,'Расчет NPV'!$B$7,'Расчет NPV'!$D$7)</f>
        <v/>
      </c>
      <c r="E3712" s="5">
        <f>_xlfn.BETA.INV(RAND(),'Расчет NPV'!$E$8,'Расчет NPV'!$F$8,'Расчет NPV'!$B$8,'Расчет NPV'!$D$8)</f>
        <v/>
      </c>
      <c r="F3712" s="9">
        <f>_xlfn.BETA.INV(RAND(),'Расчет NPV'!$E$9,'Расчет NPV'!$F$9,'Расчет NPV'!$B$9,'Расчет NPV'!$D$9)</f>
        <v/>
      </c>
      <c r="G3712" s="9">
        <f>_xlfn.BETA.INV(RAND(),'Расчет NPV'!$E$10,'Расчет NPV'!$F$10,'Расчет NPV'!$B$10,'Расчет NPV'!$D$10)</f>
        <v/>
      </c>
      <c r="H3712" s="9">
        <f>((D3712*(1+E3712)^0*'Расчет NPV'!$C$14*(C3712-F3712)-G3712)-MAX((D3712*(1+E3712)^0*'Расчет NPV'!$C$14*(C3712-F3712)-G3712)-B3712/6,0)*'Расчет NPV'!$C$13)/(1+'Расчет NPV'!$C$12)^1</f>
        <v/>
      </c>
      <c r="I3712" s="9">
        <f>((D3712*(1+E3712)^1*(C3712-F3712)-G3712)-MAX((D3712*(1+E3712)^1*(C3712-F3712)-G3712)-B3712/6,0)*'Расчет NPV'!$C$13)/(1+'Расчет NPV'!$C$12)^2</f>
        <v/>
      </c>
      <c r="J3712" s="9">
        <f>((D3712*(1+E3712)^2*(C3712-F3712)-G3712)-MAX((D3712*(1+E3712)^2*(C3712-F3712)-G3712)-B3712/6,0)*'Расчет NPV'!$C$13)/(1+'Расчет NPV'!$C$12)^3</f>
        <v/>
      </c>
      <c r="K3712" s="9">
        <f>((D3712*(1+E3712)^3*(C3712-F3712)-G3712)-MAX((D3712*(1+E3712)^3*(C3712-F3712)-G3712)-B3712/6,0)*'Расчет NPV'!$C$13)/(1+'Расчет NPV'!$C$12)^4</f>
        <v/>
      </c>
      <c r="L3712" s="9">
        <f>((D3712*(1+E3712)^4*(C3712-F3712)-G3712)-MAX((D3712*(1+E3712)^4*(C3712-F3712)-G3712)-B3712/6,0)*'Расчет NPV'!$C$13)/(1+'Расчет NPV'!$C$12)^5</f>
        <v/>
      </c>
      <c r="M3712" s="9">
        <f>((D3712*(1+E3712)^5*(C3712-F3712)-G3712)-MAX((D3712*(1+E3712)^5*(C3712-F3712)-G3712)-B3712/6,0)*'Расчет NPV'!$C$13)/(1+'Расчет NPV'!$C$12)^6</f>
        <v/>
      </c>
      <c r="N3712" s="13">
        <f>SUM(H3712:M3712)-B3712</f>
        <v/>
      </c>
    </row>
    <row r="3713">
      <c r="A3713" t="n">
        <v>3709</v>
      </c>
      <c r="B3713" s="9">
        <f>_xlfn.BETA.INV(RAND(),'Расчет NPV'!$E$5,'Расчет NPV'!$F$5,'Расчет NPV'!$B$5,'Расчет NPV'!$D$5)</f>
        <v/>
      </c>
      <c r="C3713" s="9">
        <f>_xlfn.BETA.INV(RAND(),'Расчет NPV'!$E$6,'Расчет NPV'!$F$6,'Расчет NPV'!$B$6,'Расчет NPV'!$D$6)</f>
        <v/>
      </c>
      <c r="D3713" s="9">
        <f>_xlfn.BETA.INV(RAND(),'Расчет NPV'!$E$7,'Расчет NPV'!$F$7,'Расчет NPV'!$B$7,'Расчет NPV'!$D$7)</f>
        <v/>
      </c>
      <c r="E3713" s="5">
        <f>_xlfn.BETA.INV(RAND(),'Расчет NPV'!$E$8,'Расчет NPV'!$F$8,'Расчет NPV'!$B$8,'Расчет NPV'!$D$8)</f>
        <v/>
      </c>
      <c r="F3713" s="9">
        <f>_xlfn.BETA.INV(RAND(),'Расчет NPV'!$E$9,'Расчет NPV'!$F$9,'Расчет NPV'!$B$9,'Расчет NPV'!$D$9)</f>
        <v/>
      </c>
      <c r="G3713" s="9">
        <f>_xlfn.BETA.INV(RAND(),'Расчет NPV'!$E$10,'Расчет NPV'!$F$10,'Расчет NPV'!$B$10,'Расчет NPV'!$D$10)</f>
        <v/>
      </c>
      <c r="H3713" s="9">
        <f>((D3713*(1+E3713)^0*'Расчет NPV'!$C$14*(C3713-F3713)-G3713)-MAX((D3713*(1+E3713)^0*'Расчет NPV'!$C$14*(C3713-F3713)-G3713)-B3713/6,0)*'Расчет NPV'!$C$13)/(1+'Расчет NPV'!$C$12)^1</f>
        <v/>
      </c>
      <c r="I3713" s="9">
        <f>((D3713*(1+E3713)^1*(C3713-F3713)-G3713)-MAX((D3713*(1+E3713)^1*(C3713-F3713)-G3713)-B3713/6,0)*'Расчет NPV'!$C$13)/(1+'Расчет NPV'!$C$12)^2</f>
        <v/>
      </c>
      <c r="J3713" s="9">
        <f>((D3713*(1+E3713)^2*(C3713-F3713)-G3713)-MAX((D3713*(1+E3713)^2*(C3713-F3713)-G3713)-B3713/6,0)*'Расчет NPV'!$C$13)/(1+'Расчет NPV'!$C$12)^3</f>
        <v/>
      </c>
      <c r="K3713" s="9">
        <f>((D3713*(1+E3713)^3*(C3713-F3713)-G3713)-MAX((D3713*(1+E3713)^3*(C3713-F3713)-G3713)-B3713/6,0)*'Расчет NPV'!$C$13)/(1+'Расчет NPV'!$C$12)^4</f>
        <v/>
      </c>
      <c r="L3713" s="9">
        <f>((D3713*(1+E3713)^4*(C3713-F3713)-G3713)-MAX((D3713*(1+E3713)^4*(C3713-F3713)-G3713)-B3713/6,0)*'Расчет NPV'!$C$13)/(1+'Расчет NPV'!$C$12)^5</f>
        <v/>
      </c>
      <c r="M3713" s="9">
        <f>((D3713*(1+E3713)^5*(C3713-F3713)-G3713)-MAX((D3713*(1+E3713)^5*(C3713-F3713)-G3713)-B3713/6,0)*'Расчет NPV'!$C$13)/(1+'Расчет NPV'!$C$12)^6</f>
        <v/>
      </c>
      <c r="N3713" s="13">
        <f>SUM(H3713:M3713)-B3713</f>
        <v/>
      </c>
    </row>
    <row r="3714">
      <c r="A3714" t="n">
        <v>3710</v>
      </c>
      <c r="B3714" s="9">
        <f>_xlfn.BETA.INV(RAND(),'Расчет NPV'!$E$5,'Расчет NPV'!$F$5,'Расчет NPV'!$B$5,'Расчет NPV'!$D$5)</f>
        <v/>
      </c>
      <c r="C3714" s="9">
        <f>_xlfn.BETA.INV(RAND(),'Расчет NPV'!$E$6,'Расчет NPV'!$F$6,'Расчет NPV'!$B$6,'Расчет NPV'!$D$6)</f>
        <v/>
      </c>
      <c r="D3714" s="9">
        <f>_xlfn.BETA.INV(RAND(),'Расчет NPV'!$E$7,'Расчет NPV'!$F$7,'Расчет NPV'!$B$7,'Расчет NPV'!$D$7)</f>
        <v/>
      </c>
      <c r="E3714" s="5">
        <f>_xlfn.BETA.INV(RAND(),'Расчет NPV'!$E$8,'Расчет NPV'!$F$8,'Расчет NPV'!$B$8,'Расчет NPV'!$D$8)</f>
        <v/>
      </c>
      <c r="F3714" s="9">
        <f>_xlfn.BETA.INV(RAND(),'Расчет NPV'!$E$9,'Расчет NPV'!$F$9,'Расчет NPV'!$B$9,'Расчет NPV'!$D$9)</f>
        <v/>
      </c>
      <c r="G3714" s="9">
        <f>_xlfn.BETA.INV(RAND(),'Расчет NPV'!$E$10,'Расчет NPV'!$F$10,'Расчет NPV'!$B$10,'Расчет NPV'!$D$10)</f>
        <v/>
      </c>
      <c r="H3714" s="9">
        <f>((D3714*(1+E3714)^0*'Расчет NPV'!$C$14*(C3714-F3714)-G3714)-MAX((D3714*(1+E3714)^0*'Расчет NPV'!$C$14*(C3714-F3714)-G3714)-B3714/6,0)*'Расчет NPV'!$C$13)/(1+'Расчет NPV'!$C$12)^1</f>
        <v/>
      </c>
      <c r="I3714" s="9">
        <f>((D3714*(1+E3714)^1*(C3714-F3714)-G3714)-MAX((D3714*(1+E3714)^1*(C3714-F3714)-G3714)-B3714/6,0)*'Расчет NPV'!$C$13)/(1+'Расчет NPV'!$C$12)^2</f>
        <v/>
      </c>
      <c r="J3714" s="9">
        <f>((D3714*(1+E3714)^2*(C3714-F3714)-G3714)-MAX((D3714*(1+E3714)^2*(C3714-F3714)-G3714)-B3714/6,0)*'Расчет NPV'!$C$13)/(1+'Расчет NPV'!$C$12)^3</f>
        <v/>
      </c>
      <c r="K3714" s="9">
        <f>((D3714*(1+E3714)^3*(C3714-F3714)-G3714)-MAX((D3714*(1+E3714)^3*(C3714-F3714)-G3714)-B3714/6,0)*'Расчет NPV'!$C$13)/(1+'Расчет NPV'!$C$12)^4</f>
        <v/>
      </c>
      <c r="L3714" s="9">
        <f>((D3714*(1+E3714)^4*(C3714-F3714)-G3714)-MAX((D3714*(1+E3714)^4*(C3714-F3714)-G3714)-B3714/6,0)*'Расчет NPV'!$C$13)/(1+'Расчет NPV'!$C$12)^5</f>
        <v/>
      </c>
      <c r="M3714" s="9">
        <f>((D3714*(1+E3714)^5*(C3714-F3714)-G3714)-MAX((D3714*(1+E3714)^5*(C3714-F3714)-G3714)-B3714/6,0)*'Расчет NPV'!$C$13)/(1+'Расчет NPV'!$C$12)^6</f>
        <v/>
      </c>
      <c r="N3714" s="13">
        <f>SUM(H3714:M3714)-B3714</f>
        <v/>
      </c>
    </row>
    <row r="3715">
      <c r="A3715" t="n">
        <v>3711</v>
      </c>
      <c r="B3715" s="9">
        <f>_xlfn.BETA.INV(RAND(),'Расчет NPV'!$E$5,'Расчет NPV'!$F$5,'Расчет NPV'!$B$5,'Расчет NPV'!$D$5)</f>
        <v/>
      </c>
      <c r="C3715" s="9">
        <f>_xlfn.BETA.INV(RAND(),'Расчет NPV'!$E$6,'Расчет NPV'!$F$6,'Расчет NPV'!$B$6,'Расчет NPV'!$D$6)</f>
        <v/>
      </c>
      <c r="D3715" s="9">
        <f>_xlfn.BETA.INV(RAND(),'Расчет NPV'!$E$7,'Расчет NPV'!$F$7,'Расчет NPV'!$B$7,'Расчет NPV'!$D$7)</f>
        <v/>
      </c>
      <c r="E3715" s="5">
        <f>_xlfn.BETA.INV(RAND(),'Расчет NPV'!$E$8,'Расчет NPV'!$F$8,'Расчет NPV'!$B$8,'Расчет NPV'!$D$8)</f>
        <v/>
      </c>
      <c r="F3715" s="9">
        <f>_xlfn.BETA.INV(RAND(),'Расчет NPV'!$E$9,'Расчет NPV'!$F$9,'Расчет NPV'!$B$9,'Расчет NPV'!$D$9)</f>
        <v/>
      </c>
      <c r="G3715" s="9">
        <f>_xlfn.BETA.INV(RAND(),'Расчет NPV'!$E$10,'Расчет NPV'!$F$10,'Расчет NPV'!$B$10,'Расчет NPV'!$D$10)</f>
        <v/>
      </c>
      <c r="H3715" s="9">
        <f>((D3715*(1+E3715)^0*'Расчет NPV'!$C$14*(C3715-F3715)-G3715)-MAX((D3715*(1+E3715)^0*'Расчет NPV'!$C$14*(C3715-F3715)-G3715)-B3715/6,0)*'Расчет NPV'!$C$13)/(1+'Расчет NPV'!$C$12)^1</f>
        <v/>
      </c>
      <c r="I3715" s="9">
        <f>((D3715*(1+E3715)^1*(C3715-F3715)-G3715)-MAX((D3715*(1+E3715)^1*(C3715-F3715)-G3715)-B3715/6,0)*'Расчет NPV'!$C$13)/(1+'Расчет NPV'!$C$12)^2</f>
        <v/>
      </c>
      <c r="J3715" s="9">
        <f>((D3715*(1+E3715)^2*(C3715-F3715)-G3715)-MAX((D3715*(1+E3715)^2*(C3715-F3715)-G3715)-B3715/6,0)*'Расчет NPV'!$C$13)/(1+'Расчет NPV'!$C$12)^3</f>
        <v/>
      </c>
      <c r="K3715" s="9">
        <f>((D3715*(1+E3715)^3*(C3715-F3715)-G3715)-MAX((D3715*(1+E3715)^3*(C3715-F3715)-G3715)-B3715/6,0)*'Расчет NPV'!$C$13)/(1+'Расчет NPV'!$C$12)^4</f>
        <v/>
      </c>
      <c r="L3715" s="9">
        <f>((D3715*(1+E3715)^4*(C3715-F3715)-G3715)-MAX((D3715*(1+E3715)^4*(C3715-F3715)-G3715)-B3715/6,0)*'Расчет NPV'!$C$13)/(1+'Расчет NPV'!$C$12)^5</f>
        <v/>
      </c>
      <c r="M3715" s="9">
        <f>((D3715*(1+E3715)^5*(C3715-F3715)-G3715)-MAX((D3715*(1+E3715)^5*(C3715-F3715)-G3715)-B3715/6,0)*'Расчет NPV'!$C$13)/(1+'Расчет NPV'!$C$12)^6</f>
        <v/>
      </c>
      <c r="N3715" s="13">
        <f>SUM(H3715:M3715)-B3715</f>
        <v/>
      </c>
    </row>
    <row r="3716">
      <c r="A3716" t="n">
        <v>3712</v>
      </c>
      <c r="B3716" s="9">
        <f>_xlfn.BETA.INV(RAND(),'Расчет NPV'!$E$5,'Расчет NPV'!$F$5,'Расчет NPV'!$B$5,'Расчет NPV'!$D$5)</f>
        <v/>
      </c>
      <c r="C3716" s="9">
        <f>_xlfn.BETA.INV(RAND(),'Расчет NPV'!$E$6,'Расчет NPV'!$F$6,'Расчет NPV'!$B$6,'Расчет NPV'!$D$6)</f>
        <v/>
      </c>
      <c r="D3716" s="9">
        <f>_xlfn.BETA.INV(RAND(),'Расчет NPV'!$E$7,'Расчет NPV'!$F$7,'Расчет NPV'!$B$7,'Расчет NPV'!$D$7)</f>
        <v/>
      </c>
      <c r="E3716" s="5">
        <f>_xlfn.BETA.INV(RAND(),'Расчет NPV'!$E$8,'Расчет NPV'!$F$8,'Расчет NPV'!$B$8,'Расчет NPV'!$D$8)</f>
        <v/>
      </c>
      <c r="F3716" s="9">
        <f>_xlfn.BETA.INV(RAND(),'Расчет NPV'!$E$9,'Расчет NPV'!$F$9,'Расчет NPV'!$B$9,'Расчет NPV'!$D$9)</f>
        <v/>
      </c>
      <c r="G3716" s="9">
        <f>_xlfn.BETA.INV(RAND(),'Расчет NPV'!$E$10,'Расчет NPV'!$F$10,'Расчет NPV'!$B$10,'Расчет NPV'!$D$10)</f>
        <v/>
      </c>
      <c r="H3716" s="9">
        <f>((D3716*(1+E3716)^0*'Расчет NPV'!$C$14*(C3716-F3716)-G3716)-MAX((D3716*(1+E3716)^0*'Расчет NPV'!$C$14*(C3716-F3716)-G3716)-B3716/6,0)*'Расчет NPV'!$C$13)/(1+'Расчет NPV'!$C$12)^1</f>
        <v/>
      </c>
      <c r="I3716" s="9">
        <f>((D3716*(1+E3716)^1*(C3716-F3716)-G3716)-MAX((D3716*(1+E3716)^1*(C3716-F3716)-G3716)-B3716/6,0)*'Расчет NPV'!$C$13)/(1+'Расчет NPV'!$C$12)^2</f>
        <v/>
      </c>
      <c r="J3716" s="9">
        <f>((D3716*(1+E3716)^2*(C3716-F3716)-G3716)-MAX((D3716*(1+E3716)^2*(C3716-F3716)-G3716)-B3716/6,0)*'Расчет NPV'!$C$13)/(1+'Расчет NPV'!$C$12)^3</f>
        <v/>
      </c>
      <c r="K3716" s="9">
        <f>((D3716*(1+E3716)^3*(C3716-F3716)-G3716)-MAX((D3716*(1+E3716)^3*(C3716-F3716)-G3716)-B3716/6,0)*'Расчет NPV'!$C$13)/(1+'Расчет NPV'!$C$12)^4</f>
        <v/>
      </c>
      <c r="L3716" s="9">
        <f>((D3716*(1+E3716)^4*(C3716-F3716)-G3716)-MAX((D3716*(1+E3716)^4*(C3716-F3716)-G3716)-B3716/6,0)*'Расчет NPV'!$C$13)/(1+'Расчет NPV'!$C$12)^5</f>
        <v/>
      </c>
      <c r="M3716" s="9">
        <f>((D3716*(1+E3716)^5*(C3716-F3716)-G3716)-MAX((D3716*(1+E3716)^5*(C3716-F3716)-G3716)-B3716/6,0)*'Расчет NPV'!$C$13)/(1+'Расчет NPV'!$C$12)^6</f>
        <v/>
      </c>
      <c r="N3716" s="13">
        <f>SUM(H3716:M3716)-B3716</f>
        <v/>
      </c>
    </row>
    <row r="3717">
      <c r="A3717" t="n">
        <v>3713</v>
      </c>
      <c r="B3717" s="9">
        <f>_xlfn.BETA.INV(RAND(),'Расчет NPV'!$E$5,'Расчет NPV'!$F$5,'Расчет NPV'!$B$5,'Расчет NPV'!$D$5)</f>
        <v/>
      </c>
      <c r="C3717" s="9">
        <f>_xlfn.BETA.INV(RAND(),'Расчет NPV'!$E$6,'Расчет NPV'!$F$6,'Расчет NPV'!$B$6,'Расчет NPV'!$D$6)</f>
        <v/>
      </c>
      <c r="D3717" s="9">
        <f>_xlfn.BETA.INV(RAND(),'Расчет NPV'!$E$7,'Расчет NPV'!$F$7,'Расчет NPV'!$B$7,'Расчет NPV'!$D$7)</f>
        <v/>
      </c>
      <c r="E3717" s="5">
        <f>_xlfn.BETA.INV(RAND(),'Расчет NPV'!$E$8,'Расчет NPV'!$F$8,'Расчет NPV'!$B$8,'Расчет NPV'!$D$8)</f>
        <v/>
      </c>
      <c r="F3717" s="9">
        <f>_xlfn.BETA.INV(RAND(),'Расчет NPV'!$E$9,'Расчет NPV'!$F$9,'Расчет NPV'!$B$9,'Расчет NPV'!$D$9)</f>
        <v/>
      </c>
      <c r="G3717" s="9">
        <f>_xlfn.BETA.INV(RAND(),'Расчет NPV'!$E$10,'Расчет NPV'!$F$10,'Расчет NPV'!$B$10,'Расчет NPV'!$D$10)</f>
        <v/>
      </c>
      <c r="H3717" s="9">
        <f>((D3717*(1+E3717)^0*'Расчет NPV'!$C$14*(C3717-F3717)-G3717)-MAX((D3717*(1+E3717)^0*'Расчет NPV'!$C$14*(C3717-F3717)-G3717)-B3717/6,0)*'Расчет NPV'!$C$13)/(1+'Расчет NPV'!$C$12)^1</f>
        <v/>
      </c>
      <c r="I3717" s="9">
        <f>((D3717*(1+E3717)^1*(C3717-F3717)-G3717)-MAX((D3717*(1+E3717)^1*(C3717-F3717)-G3717)-B3717/6,0)*'Расчет NPV'!$C$13)/(1+'Расчет NPV'!$C$12)^2</f>
        <v/>
      </c>
      <c r="J3717" s="9">
        <f>((D3717*(1+E3717)^2*(C3717-F3717)-G3717)-MAX((D3717*(1+E3717)^2*(C3717-F3717)-G3717)-B3717/6,0)*'Расчет NPV'!$C$13)/(1+'Расчет NPV'!$C$12)^3</f>
        <v/>
      </c>
      <c r="K3717" s="9">
        <f>((D3717*(1+E3717)^3*(C3717-F3717)-G3717)-MAX((D3717*(1+E3717)^3*(C3717-F3717)-G3717)-B3717/6,0)*'Расчет NPV'!$C$13)/(1+'Расчет NPV'!$C$12)^4</f>
        <v/>
      </c>
      <c r="L3717" s="9">
        <f>((D3717*(1+E3717)^4*(C3717-F3717)-G3717)-MAX((D3717*(1+E3717)^4*(C3717-F3717)-G3717)-B3717/6,0)*'Расчет NPV'!$C$13)/(1+'Расчет NPV'!$C$12)^5</f>
        <v/>
      </c>
      <c r="M3717" s="9">
        <f>((D3717*(1+E3717)^5*(C3717-F3717)-G3717)-MAX((D3717*(1+E3717)^5*(C3717-F3717)-G3717)-B3717/6,0)*'Расчет NPV'!$C$13)/(1+'Расчет NPV'!$C$12)^6</f>
        <v/>
      </c>
      <c r="N3717" s="13">
        <f>SUM(H3717:M3717)-B3717</f>
        <v/>
      </c>
    </row>
    <row r="3718">
      <c r="A3718" t="n">
        <v>3714</v>
      </c>
      <c r="B3718" s="9">
        <f>_xlfn.BETA.INV(RAND(),'Расчет NPV'!$E$5,'Расчет NPV'!$F$5,'Расчет NPV'!$B$5,'Расчет NPV'!$D$5)</f>
        <v/>
      </c>
      <c r="C3718" s="9">
        <f>_xlfn.BETA.INV(RAND(),'Расчет NPV'!$E$6,'Расчет NPV'!$F$6,'Расчет NPV'!$B$6,'Расчет NPV'!$D$6)</f>
        <v/>
      </c>
      <c r="D3718" s="9">
        <f>_xlfn.BETA.INV(RAND(),'Расчет NPV'!$E$7,'Расчет NPV'!$F$7,'Расчет NPV'!$B$7,'Расчет NPV'!$D$7)</f>
        <v/>
      </c>
      <c r="E3718" s="5">
        <f>_xlfn.BETA.INV(RAND(),'Расчет NPV'!$E$8,'Расчет NPV'!$F$8,'Расчет NPV'!$B$8,'Расчет NPV'!$D$8)</f>
        <v/>
      </c>
      <c r="F3718" s="9">
        <f>_xlfn.BETA.INV(RAND(),'Расчет NPV'!$E$9,'Расчет NPV'!$F$9,'Расчет NPV'!$B$9,'Расчет NPV'!$D$9)</f>
        <v/>
      </c>
      <c r="G3718" s="9">
        <f>_xlfn.BETA.INV(RAND(),'Расчет NPV'!$E$10,'Расчет NPV'!$F$10,'Расчет NPV'!$B$10,'Расчет NPV'!$D$10)</f>
        <v/>
      </c>
      <c r="H3718" s="9">
        <f>((D3718*(1+E3718)^0*'Расчет NPV'!$C$14*(C3718-F3718)-G3718)-MAX((D3718*(1+E3718)^0*'Расчет NPV'!$C$14*(C3718-F3718)-G3718)-B3718/6,0)*'Расчет NPV'!$C$13)/(1+'Расчет NPV'!$C$12)^1</f>
        <v/>
      </c>
      <c r="I3718" s="9">
        <f>((D3718*(1+E3718)^1*(C3718-F3718)-G3718)-MAX((D3718*(1+E3718)^1*(C3718-F3718)-G3718)-B3718/6,0)*'Расчет NPV'!$C$13)/(1+'Расчет NPV'!$C$12)^2</f>
        <v/>
      </c>
      <c r="J3718" s="9">
        <f>((D3718*(1+E3718)^2*(C3718-F3718)-G3718)-MAX((D3718*(1+E3718)^2*(C3718-F3718)-G3718)-B3718/6,0)*'Расчет NPV'!$C$13)/(1+'Расчет NPV'!$C$12)^3</f>
        <v/>
      </c>
      <c r="K3718" s="9">
        <f>((D3718*(1+E3718)^3*(C3718-F3718)-G3718)-MAX((D3718*(1+E3718)^3*(C3718-F3718)-G3718)-B3718/6,0)*'Расчет NPV'!$C$13)/(1+'Расчет NPV'!$C$12)^4</f>
        <v/>
      </c>
      <c r="L3718" s="9">
        <f>((D3718*(1+E3718)^4*(C3718-F3718)-G3718)-MAX((D3718*(1+E3718)^4*(C3718-F3718)-G3718)-B3718/6,0)*'Расчет NPV'!$C$13)/(1+'Расчет NPV'!$C$12)^5</f>
        <v/>
      </c>
      <c r="M3718" s="9">
        <f>((D3718*(1+E3718)^5*(C3718-F3718)-G3718)-MAX((D3718*(1+E3718)^5*(C3718-F3718)-G3718)-B3718/6,0)*'Расчет NPV'!$C$13)/(1+'Расчет NPV'!$C$12)^6</f>
        <v/>
      </c>
      <c r="N3718" s="13">
        <f>SUM(H3718:M3718)-B3718</f>
        <v/>
      </c>
    </row>
    <row r="3719">
      <c r="A3719" t="n">
        <v>3715</v>
      </c>
      <c r="B3719" s="9">
        <f>_xlfn.BETA.INV(RAND(),'Расчет NPV'!$E$5,'Расчет NPV'!$F$5,'Расчет NPV'!$B$5,'Расчет NPV'!$D$5)</f>
        <v/>
      </c>
      <c r="C3719" s="9">
        <f>_xlfn.BETA.INV(RAND(),'Расчет NPV'!$E$6,'Расчет NPV'!$F$6,'Расчет NPV'!$B$6,'Расчет NPV'!$D$6)</f>
        <v/>
      </c>
      <c r="D3719" s="9">
        <f>_xlfn.BETA.INV(RAND(),'Расчет NPV'!$E$7,'Расчет NPV'!$F$7,'Расчет NPV'!$B$7,'Расчет NPV'!$D$7)</f>
        <v/>
      </c>
      <c r="E3719" s="5">
        <f>_xlfn.BETA.INV(RAND(),'Расчет NPV'!$E$8,'Расчет NPV'!$F$8,'Расчет NPV'!$B$8,'Расчет NPV'!$D$8)</f>
        <v/>
      </c>
      <c r="F3719" s="9">
        <f>_xlfn.BETA.INV(RAND(),'Расчет NPV'!$E$9,'Расчет NPV'!$F$9,'Расчет NPV'!$B$9,'Расчет NPV'!$D$9)</f>
        <v/>
      </c>
      <c r="G3719" s="9">
        <f>_xlfn.BETA.INV(RAND(),'Расчет NPV'!$E$10,'Расчет NPV'!$F$10,'Расчет NPV'!$B$10,'Расчет NPV'!$D$10)</f>
        <v/>
      </c>
      <c r="H3719" s="9">
        <f>((D3719*(1+E3719)^0*'Расчет NPV'!$C$14*(C3719-F3719)-G3719)-MAX((D3719*(1+E3719)^0*'Расчет NPV'!$C$14*(C3719-F3719)-G3719)-B3719/6,0)*'Расчет NPV'!$C$13)/(1+'Расчет NPV'!$C$12)^1</f>
        <v/>
      </c>
      <c r="I3719" s="9">
        <f>((D3719*(1+E3719)^1*(C3719-F3719)-G3719)-MAX((D3719*(1+E3719)^1*(C3719-F3719)-G3719)-B3719/6,0)*'Расчет NPV'!$C$13)/(1+'Расчет NPV'!$C$12)^2</f>
        <v/>
      </c>
      <c r="J3719" s="9">
        <f>((D3719*(1+E3719)^2*(C3719-F3719)-G3719)-MAX((D3719*(1+E3719)^2*(C3719-F3719)-G3719)-B3719/6,0)*'Расчет NPV'!$C$13)/(1+'Расчет NPV'!$C$12)^3</f>
        <v/>
      </c>
      <c r="K3719" s="9">
        <f>((D3719*(1+E3719)^3*(C3719-F3719)-G3719)-MAX((D3719*(1+E3719)^3*(C3719-F3719)-G3719)-B3719/6,0)*'Расчет NPV'!$C$13)/(1+'Расчет NPV'!$C$12)^4</f>
        <v/>
      </c>
      <c r="L3719" s="9">
        <f>((D3719*(1+E3719)^4*(C3719-F3719)-G3719)-MAX((D3719*(1+E3719)^4*(C3719-F3719)-G3719)-B3719/6,0)*'Расчет NPV'!$C$13)/(1+'Расчет NPV'!$C$12)^5</f>
        <v/>
      </c>
      <c r="M3719" s="9">
        <f>((D3719*(1+E3719)^5*(C3719-F3719)-G3719)-MAX((D3719*(1+E3719)^5*(C3719-F3719)-G3719)-B3719/6,0)*'Расчет NPV'!$C$13)/(1+'Расчет NPV'!$C$12)^6</f>
        <v/>
      </c>
      <c r="N3719" s="13">
        <f>SUM(H3719:M3719)-B3719</f>
        <v/>
      </c>
    </row>
    <row r="3720">
      <c r="A3720" t="n">
        <v>3716</v>
      </c>
      <c r="B3720" s="9">
        <f>_xlfn.BETA.INV(RAND(),'Расчет NPV'!$E$5,'Расчет NPV'!$F$5,'Расчет NPV'!$B$5,'Расчет NPV'!$D$5)</f>
        <v/>
      </c>
      <c r="C3720" s="9">
        <f>_xlfn.BETA.INV(RAND(),'Расчет NPV'!$E$6,'Расчет NPV'!$F$6,'Расчет NPV'!$B$6,'Расчет NPV'!$D$6)</f>
        <v/>
      </c>
      <c r="D3720" s="9">
        <f>_xlfn.BETA.INV(RAND(),'Расчет NPV'!$E$7,'Расчет NPV'!$F$7,'Расчет NPV'!$B$7,'Расчет NPV'!$D$7)</f>
        <v/>
      </c>
      <c r="E3720" s="5">
        <f>_xlfn.BETA.INV(RAND(),'Расчет NPV'!$E$8,'Расчет NPV'!$F$8,'Расчет NPV'!$B$8,'Расчет NPV'!$D$8)</f>
        <v/>
      </c>
      <c r="F3720" s="9">
        <f>_xlfn.BETA.INV(RAND(),'Расчет NPV'!$E$9,'Расчет NPV'!$F$9,'Расчет NPV'!$B$9,'Расчет NPV'!$D$9)</f>
        <v/>
      </c>
      <c r="G3720" s="9">
        <f>_xlfn.BETA.INV(RAND(),'Расчет NPV'!$E$10,'Расчет NPV'!$F$10,'Расчет NPV'!$B$10,'Расчет NPV'!$D$10)</f>
        <v/>
      </c>
      <c r="H3720" s="9">
        <f>((D3720*(1+E3720)^0*'Расчет NPV'!$C$14*(C3720-F3720)-G3720)-MAX((D3720*(1+E3720)^0*'Расчет NPV'!$C$14*(C3720-F3720)-G3720)-B3720/6,0)*'Расчет NPV'!$C$13)/(1+'Расчет NPV'!$C$12)^1</f>
        <v/>
      </c>
      <c r="I3720" s="9">
        <f>((D3720*(1+E3720)^1*(C3720-F3720)-G3720)-MAX((D3720*(1+E3720)^1*(C3720-F3720)-G3720)-B3720/6,0)*'Расчет NPV'!$C$13)/(1+'Расчет NPV'!$C$12)^2</f>
        <v/>
      </c>
      <c r="J3720" s="9">
        <f>((D3720*(1+E3720)^2*(C3720-F3720)-G3720)-MAX((D3720*(1+E3720)^2*(C3720-F3720)-G3720)-B3720/6,0)*'Расчет NPV'!$C$13)/(1+'Расчет NPV'!$C$12)^3</f>
        <v/>
      </c>
      <c r="K3720" s="9">
        <f>((D3720*(1+E3720)^3*(C3720-F3720)-G3720)-MAX((D3720*(1+E3720)^3*(C3720-F3720)-G3720)-B3720/6,0)*'Расчет NPV'!$C$13)/(1+'Расчет NPV'!$C$12)^4</f>
        <v/>
      </c>
      <c r="L3720" s="9">
        <f>((D3720*(1+E3720)^4*(C3720-F3720)-G3720)-MAX((D3720*(1+E3720)^4*(C3720-F3720)-G3720)-B3720/6,0)*'Расчет NPV'!$C$13)/(1+'Расчет NPV'!$C$12)^5</f>
        <v/>
      </c>
      <c r="M3720" s="9">
        <f>((D3720*(1+E3720)^5*(C3720-F3720)-G3720)-MAX((D3720*(1+E3720)^5*(C3720-F3720)-G3720)-B3720/6,0)*'Расчет NPV'!$C$13)/(1+'Расчет NPV'!$C$12)^6</f>
        <v/>
      </c>
      <c r="N3720" s="13">
        <f>SUM(H3720:M3720)-B3720</f>
        <v/>
      </c>
    </row>
    <row r="3721">
      <c r="A3721" t="n">
        <v>3717</v>
      </c>
      <c r="B3721" s="9">
        <f>_xlfn.BETA.INV(RAND(),'Расчет NPV'!$E$5,'Расчет NPV'!$F$5,'Расчет NPV'!$B$5,'Расчет NPV'!$D$5)</f>
        <v/>
      </c>
      <c r="C3721" s="9">
        <f>_xlfn.BETA.INV(RAND(),'Расчет NPV'!$E$6,'Расчет NPV'!$F$6,'Расчет NPV'!$B$6,'Расчет NPV'!$D$6)</f>
        <v/>
      </c>
      <c r="D3721" s="9">
        <f>_xlfn.BETA.INV(RAND(),'Расчет NPV'!$E$7,'Расчет NPV'!$F$7,'Расчет NPV'!$B$7,'Расчет NPV'!$D$7)</f>
        <v/>
      </c>
      <c r="E3721" s="5">
        <f>_xlfn.BETA.INV(RAND(),'Расчет NPV'!$E$8,'Расчет NPV'!$F$8,'Расчет NPV'!$B$8,'Расчет NPV'!$D$8)</f>
        <v/>
      </c>
      <c r="F3721" s="9">
        <f>_xlfn.BETA.INV(RAND(),'Расчет NPV'!$E$9,'Расчет NPV'!$F$9,'Расчет NPV'!$B$9,'Расчет NPV'!$D$9)</f>
        <v/>
      </c>
      <c r="G3721" s="9">
        <f>_xlfn.BETA.INV(RAND(),'Расчет NPV'!$E$10,'Расчет NPV'!$F$10,'Расчет NPV'!$B$10,'Расчет NPV'!$D$10)</f>
        <v/>
      </c>
      <c r="H3721" s="9">
        <f>((D3721*(1+E3721)^0*'Расчет NPV'!$C$14*(C3721-F3721)-G3721)-MAX((D3721*(1+E3721)^0*'Расчет NPV'!$C$14*(C3721-F3721)-G3721)-B3721/6,0)*'Расчет NPV'!$C$13)/(1+'Расчет NPV'!$C$12)^1</f>
        <v/>
      </c>
      <c r="I3721" s="9">
        <f>((D3721*(1+E3721)^1*(C3721-F3721)-G3721)-MAX((D3721*(1+E3721)^1*(C3721-F3721)-G3721)-B3721/6,0)*'Расчет NPV'!$C$13)/(1+'Расчет NPV'!$C$12)^2</f>
        <v/>
      </c>
      <c r="J3721" s="9">
        <f>((D3721*(1+E3721)^2*(C3721-F3721)-G3721)-MAX((D3721*(1+E3721)^2*(C3721-F3721)-G3721)-B3721/6,0)*'Расчет NPV'!$C$13)/(1+'Расчет NPV'!$C$12)^3</f>
        <v/>
      </c>
      <c r="K3721" s="9">
        <f>((D3721*(1+E3721)^3*(C3721-F3721)-G3721)-MAX((D3721*(1+E3721)^3*(C3721-F3721)-G3721)-B3721/6,0)*'Расчет NPV'!$C$13)/(1+'Расчет NPV'!$C$12)^4</f>
        <v/>
      </c>
      <c r="L3721" s="9">
        <f>((D3721*(1+E3721)^4*(C3721-F3721)-G3721)-MAX((D3721*(1+E3721)^4*(C3721-F3721)-G3721)-B3721/6,0)*'Расчет NPV'!$C$13)/(1+'Расчет NPV'!$C$12)^5</f>
        <v/>
      </c>
      <c r="M3721" s="9">
        <f>((D3721*(1+E3721)^5*(C3721-F3721)-G3721)-MAX((D3721*(1+E3721)^5*(C3721-F3721)-G3721)-B3721/6,0)*'Расчет NPV'!$C$13)/(1+'Расчет NPV'!$C$12)^6</f>
        <v/>
      </c>
      <c r="N3721" s="13">
        <f>SUM(H3721:M3721)-B3721</f>
        <v/>
      </c>
    </row>
    <row r="3722">
      <c r="A3722" t="n">
        <v>3718</v>
      </c>
      <c r="B3722" s="9">
        <f>_xlfn.BETA.INV(RAND(),'Расчет NPV'!$E$5,'Расчет NPV'!$F$5,'Расчет NPV'!$B$5,'Расчет NPV'!$D$5)</f>
        <v/>
      </c>
      <c r="C3722" s="9">
        <f>_xlfn.BETA.INV(RAND(),'Расчет NPV'!$E$6,'Расчет NPV'!$F$6,'Расчет NPV'!$B$6,'Расчет NPV'!$D$6)</f>
        <v/>
      </c>
      <c r="D3722" s="9">
        <f>_xlfn.BETA.INV(RAND(),'Расчет NPV'!$E$7,'Расчет NPV'!$F$7,'Расчет NPV'!$B$7,'Расчет NPV'!$D$7)</f>
        <v/>
      </c>
      <c r="E3722" s="5">
        <f>_xlfn.BETA.INV(RAND(),'Расчет NPV'!$E$8,'Расчет NPV'!$F$8,'Расчет NPV'!$B$8,'Расчет NPV'!$D$8)</f>
        <v/>
      </c>
      <c r="F3722" s="9">
        <f>_xlfn.BETA.INV(RAND(),'Расчет NPV'!$E$9,'Расчет NPV'!$F$9,'Расчет NPV'!$B$9,'Расчет NPV'!$D$9)</f>
        <v/>
      </c>
      <c r="G3722" s="9">
        <f>_xlfn.BETA.INV(RAND(),'Расчет NPV'!$E$10,'Расчет NPV'!$F$10,'Расчет NPV'!$B$10,'Расчет NPV'!$D$10)</f>
        <v/>
      </c>
      <c r="H3722" s="9">
        <f>((D3722*(1+E3722)^0*'Расчет NPV'!$C$14*(C3722-F3722)-G3722)-MAX((D3722*(1+E3722)^0*'Расчет NPV'!$C$14*(C3722-F3722)-G3722)-B3722/6,0)*'Расчет NPV'!$C$13)/(1+'Расчет NPV'!$C$12)^1</f>
        <v/>
      </c>
      <c r="I3722" s="9">
        <f>((D3722*(1+E3722)^1*(C3722-F3722)-G3722)-MAX((D3722*(1+E3722)^1*(C3722-F3722)-G3722)-B3722/6,0)*'Расчет NPV'!$C$13)/(1+'Расчет NPV'!$C$12)^2</f>
        <v/>
      </c>
      <c r="J3722" s="9">
        <f>((D3722*(1+E3722)^2*(C3722-F3722)-G3722)-MAX((D3722*(1+E3722)^2*(C3722-F3722)-G3722)-B3722/6,0)*'Расчет NPV'!$C$13)/(1+'Расчет NPV'!$C$12)^3</f>
        <v/>
      </c>
      <c r="K3722" s="9">
        <f>((D3722*(1+E3722)^3*(C3722-F3722)-G3722)-MAX((D3722*(1+E3722)^3*(C3722-F3722)-G3722)-B3722/6,0)*'Расчет NPV'!$C$13)/(1+'Расчет NPV'!$C$12)^4</f>
        <v/>
      </c>
      <c r="L3722" s="9">
        <f>((D3722*(1+E3722)^4*(C3722-F3722)-G3722)-MAX((D3722*(1+E3722)^4*(C3722-F3722)-G3722)-B3722/6,0)*'Расчет NPV'!$C$13)/(1+'Расчет NPV'!$C$12)^5</f>
        <v/>
      </c>
      <c r="M3722" s="9">
        <f>((D3722*(1+E3722)^5*(C3722-F3722)-G3722)-MAX((D3722*(1+E3722)^5*(C3722-F3722)-G3722)-B3722/6,0)*'Расчет NPV'!$C$13)/(1+'Расчет NPV'!$C$12)^6</f>
        <v/>
      </c>
      <c r="N3722" s="13">
        <f>SUM(H3722:M3722)-B3722</f>
        <v/>
      </c>
    </row>
    <row r="3723">
      <c r="A3723" t="n">
        <v>3719</v>
      </c>
      <c r="B3723" s="9">
        <f>_xlfn.BETA.INV(RAND(),'Расчет NPV'!$E$5,'Расчет NPV'!$F$5,'Расчет NPV'!$B$5,'Расчет NPV'!$D$5)</f>
        <v/>
      </c>
      <c r="C3723" s="9">
        <f>_xlfn.BETA.INV(RAND(),'Расчет NPV'!$E$6,'Расчет NPV'!$F$6,'Расчет NPV'!$B$6,'Расчет NPV'!$D$6)</f>
        <v/>
      </c>
      <c r="D3723" s="9">
        <f>_xlfn.BETA.INV(RAND(),'Расчет NPV'!$E$7,'Расчет NPV'!$F$7,'Расчет NPV'!$B$7,'Расчет NPV'!$D$7)</f>
        <v/>
      </c>
      <c r="E3723" s="5">
        <f>_xlfn.BETA.INV(RAND(),'Расчет NPV'!$E$8,'Расчет NPV'!$F$8,'Расчет NPV'!$B$8,'Расчет NPV'!$D$8)</f>
        <v/>
      </c>
      <c r="F3723" s="9">
        <f>_xlfn.BETA.INV(RAND(),'Расчет NPV'!$E$9,'Расчет NPV'!$F$9,'Расчет NPV'!$B$9,'Расчет NPV'!$D$9)</f>
        <v/>
      </c>
      <c r="G3723" s="9">
        <f>_xlfn.BETA.INV(RAND(),'Расчет NPV'!$E$10,'Расчет NPV'!$F$10,'Расчет NPV'!$B$10,'Расчет NPV'!$D$10)</f>
        <v/>
      </c>
      <c r="H3723" s="9">
        <f>((D3723*(1+E3723)^0*'Расчет NPV'!$C$14*(C3723-F3723)-G3723)-MAX((D3723*(1+E3723)^0*'Расчет NPV'!$C$14*(C3723-F3723)-G3723)-B3723/6,0)*'Расчет NPV'!$C$13)/(1+'Расчет NPV'!$C$12)^1</f>
        <v/>
      </c>
      <c r="I3723" s="9">
        <f>((D3723*(1+E3723)^1*(C3723-F3723)-G3723)-MAX((D3723*(1+E3723)^1*(C3723-F3723)-G3723)-B3723/6,0)*'Расчет NPV'!$C$13)/(1+'Расчет NPV'!$C$12)^2</f>
        <v/>
      </c>
      <c r="J3723" s="9">
        <f>((D3723*(1+E3723)^2*(C3723-F3723)-G3723)-MAX((D3723*(1+E3723)^2*(C3723-F3723)-G3723)-B3723/6,0)*'Расчет NPV'!$C$13)/(1+'Расчет NPV'!$C$12)^3</f>
        <v/>
      </c>
      <c r="K3723" s="9">
        <f>((D3723*(1+E3723)^3*(C3723-F3723)-G3723)-MAX((D3723*(1+E3723)^3*(C3723-F3723)-G3723)-B3723/6,0)*'Расчет NPV'!$C$13)/(1+'Расчет NPV'!$C$12)^4</f>
        <v/>
      </c>
      <c r="L3723" s="9">
        <f>((D3723*(1+E3723)^4*(C3723-F3723)-G3723)-MAX((D3723*(1+E3723)^4*(C3723-F3723)-G3723)-B3723/6,0)*'Расчет NPV'!$C$13)/(1+'Расчет NPV'!$C$12)^5</f>
        <v/>
      </c>
      <c r="M3723" s="9">
        <f>((D3723*(1+E3723)^5*(C3723-F3723)-G3723)-MAX((D3723*(1+E3723)^5*(C3723-F3723)-G3723)-B3723/6,0)*'Расчет NPV'!$C$13)/(1+'Расчет NPV'!$C$12)^6</f>
        <v/>
      </c>
      <c r="N3723" s="13">
        <f>SUM(H3723:M3723)-B3723</f>
        <v/>
      </c>
    </row>
    <row r="3724">
      <c r="A3724" t="n">
        <v>3720</v>
      </c>
      <c r="B3724" s="9">
        <f>_xlfn.BETA.INV(RAND(),'Расчет NPV'!$E$5,'Расчет NPV'!$F$5,'Расчет NPV'!$B$5,'Расчет NPV'!$D$5)</f>
        <v/>
      </c>
      <c r="C3724" s="9">
        <f>_xlfn.BETA.INV(RAND(),'Расчет NPV'!$E$6,'Расчет NPV'!$F$6,'Расчет NPV'!$B$6,'Расчет NPV'!$D$6)</f>
        <v/>
      </c>
      <c r="D3724" s="9">
        <f>_xlfn.BETA.INV(RAND(),'Расчет NPV'!$E$7,'Расчет NPV'!$F$7,'Расчет NPV'!$B$7,'Расчет NPV'!$D$7)</f>
        <v/>
      </c>
      <c r="E3724" s="5">
        <f>_xlfn.BETA.INV(RAND(),'Расчет NPV'!$E$8,'Расчет NPV'!$F$8,'Расчет NPV'!$B$8,'Расчет NPV'!$D$8)</f>
        <v/>
      </c>
      <c r="F3724" s="9">
        <f>_xlfn.BETA.INV(RAND(),'Расчет NPV'!$E$9,'Расчет NPV'!$F$9,'Расчет NPV'!$B$9,'Расчет NPV'!$D$9)</f>
        <v/>
      </c>
      <c r="G3724" s="9">
        <f>_xlfn.BETA.INV(RAND(),'Расчет NPV'!$E$10,'Расчет NPV'!$F$10,'Расчет NPV'!$B$10,'Расчет NPV'!$D$10)</f>
        <v/>
      </c>
      <c r="H3724" s="9">
        <f>((D3724*(1+E3724)^0*'Расчет NPV'!$C$14*(C3724-F3724)-G3724)-MAX((D3724*(1+E3724)^0*'Расчет NPV'!$C$14*(C3724-F3724)-G3724)-B3724/6,0)*'Расчет NPV'!$C$13)/(1+'Расчет NPV'!$C$12)^1</f>
        <v/>
      </c>
      <c r="I3724" s="9">
        <f>((D3724*(1+E3724)^1*(C3724-F3724)-G3724)-MAX((D3724*(1+E3724)^1*(C3724-F3724)-G3724)-B3724/6,0)*'Расчет NPV'!$C$13)/(1+'Расчет NPV'!$C$12)^2</f>
        <v/>
      </c>
      <c r="J3724" s="9">
        <f>((D3724*(1+E3724)^2*(C3724-F3724)-G3724)-MAX((D3724*(1+E3724)^2*(C3724-F3724)-G3724)-B3724/6,0)*'Расчет NPV'!$C$13)/(1+'Расчет NPV'!$C$12)^3</f>
        <v/>
      </c>
      <c r="K3724" s="9">
        <f>((D3724*(1+E3724)^3*(C3724-F3724)-G3724)-MAX((D3724*(1+E3724)^3*(C3724-F3724)-G3724)-B3724/6,0)*'Расчет NPV'!$C$13)/(1+'Расчет NPV'!$C$12)^4</f>
        <v/>
      </c>
      <c r="L3724" s="9">
        <f>((D3724*(1+E3724)^4*(C3724-F3724)-G3724)-MAX((D3724*(1+E3724)^4*(C3724-F3724)-G3724)-B3724/6,0)*'Расчет NPV'!$C$13)/(1+'Расчет NPV'!$C$12)^5</f>
        <v/>
      </c>
      <c r="M3724" s="9">
        <f>((D3724*(1+E3724)^5*(C3724-F3724)-G3724)-MAX((D3724*(1+E3724)^5*(C3724-F3724)-G3724)-B3724/6,0)*'Расчет NPV'!$C$13)/(1+'Расчет NPV'!$C$12)^6</f>
        <v/>
      </c>
      <c r="N3724" s="13">
        <f>SUM(H3724:M3724)-B3724</f>
        <v/>
      </c>
    </row>
    <row r="3725">
      <c r="A3725" t="n">
        <v>3721</v>
      </c>
      <c r="B3725" s="9">
        <f>_xlfn.BETA.INV(RAND(),'Расчет NPV'!$E$5,'Расчет NPV'!$F$5,'Расчет NPV'!$B$5,'Расчет NPV'!$D$5)</f>
        <v/>
      </c>
      <c r="C3725" s="9">
        <f>_xlfn.BETA.INV(RAND(),'Расчет NPV'!$E$6,'Расчет NPV'!$F$6,'Расчет NPV'!$B$6,'Расчет NPV'!$D$6)</f>
        <v/>
      </c>
      <c r="D3725" s="9">
        <f>_xlfn.BETA.INV(RAND(),'Расчет NPV'!$E$7,'Расчет NPV'!$F$7,'Расчет NPV'!$B$7,'Расчет NPV'!$D$7)</f>
        <v/>
      </c>
      <c r="E3725" s="5">
        <f>_xlfn.BETA.INV(RAND(),'Расчет NPV'!$E$8,'Расчет NPV'!$F$8,'Расчет NPV'!$B$8,'Расчет NPV'!$D$8)</f>
        <v/>
      </c>
      <c r="F3725" s="9">
        <f>_xlfn.BETA.INV(RAND(),'Расчет NPV'!$E$9,'Расчет NPV'!$F$9,'Расчет NPV'!$B$9,'Расчет NPV'!$D$9)</f>
        <v/>
      </c>
      <c r="G3725" s="9">
        <f>_xlfn.BETA.INV(RAND(),'Расчет NPV'!$E$10,'Расчет NPV'!$F$10,'Расчет NPV'!$B$10,'Расчет NPV'!$D$10)</f>
        <v/>
      </c>
      <c r="H3725" s="9">
        <f>((D3725*(1+E3725)^0*'Расчет NPV'!$C$14*(C3725-F3725)-G3725)-MAX((D3725*(1+E3725)^0*'Расчет NPV'!$C$14*(C3725-F3725)-G3725)-B3725/6,0)*'Расчет NPV'!$C$13)/(1+'Расчет NPV'!$C$12)^1</f>
        <v/>
      </c>
      <c r="I3725" s="9">
        <f>((D3725*(1+E3725)^1*(C3725-F3725)-G3725)-MAX((D3725*(1+E3725)^1*(C3725-F3725)-G3725)-B3725/6,0)*'Расчет NPV'!$C$13)/(1+'Расчет NPV'!$C$12)^2</f>
        <v/>
      </c>
      <c r="J3725" s="9">
        <f>((D3725*(1+E3725)^2*(C3725-F3725)-G3725)-MAX((D3725*(1+E3725)^2*(C3725-F3725)-G3725)-B3725/6,0)*'Расчет NPV'!$C$13)/(1+'Расчет NPV'!$C$12)^3</f>
        <v/>
      </c>
      <c r="K3725" s="9">
        <f>((D3725*(1+E3725)^3*(C3725-F3725)-G3725)-MAX((D3725*(1+E3725)^3*(C3725-F3725)-G3725)-B3725/6,0)*'Расчет NPV'!$C$13)/(1+'Расчет NPV'!$C$12)^4</f>
        <v/>
      </c>
      <c r="L3725" s="9">
        <f>((D3725*(1+E3725)^4*(C3725-F3725)-G3725)-MAX((D3725*(1+E3725)^4*(C3725-F3725)-G3725)-B3725/6,0)*'Расчет NPV'!$C$13)/(1+'Расчет NPV'!$C$12)^5</f>
        <v/>
      </c>
      <c r="M3725" s="9">
        <f>((D3725*(1+E3725)^5*(C3725-F3725)-G3725)-MAX((D3725*(1+E3725)^5*(C3725-F3725)-G3725)-B3725/6,0)*'Расчет NPV'!$C$13)/(1+'Расчет NPV'!$C$12)^6</f>
        <v/>
      </c>
      <c r="N3725" s="13">
        <f>SUM(H3725:M3725)-B3725</f>
        <v/>
      </c>
    </row>
    <row r="3726">
      <c r="A3726" t="n">
        <v>3722</v>
      </c>
      <c r="B3726" s="9">
        <f>_xlfn.BETA.INV(RAND(),'Расчет NPV'!$E$5,'Расчет NPV'!$F$5,'Расчет NPV'!$B$5,'Расчет NPV'!$D$5)</f>
        <v/>
      </c>
      <c r="C3726" s="9">
        <f>_xlfn.BETA.INV(RAND(),'Расчет NPV'!$E$6,'Расчет NPV'!$F$6,'Расчет NPV'!$B$6,'Расчет NPV'!$D$6)</f>
        <v/>
      </c>
      <c r="D3726" s="9">
        <f>_xlfn.BETA.INV(RAND(),'Расчет NPV'!$E$7,'Расчет NPV'!$F$7,'Расчет NPV'!$B$7,'Расчет NPV'!$D$7)</f>
        <v/>
      </c>
      <c r="E3726" s="5">
        <f>_xlfn.BETA.INV(RAND(),'Расчет NPV'!$E$8,'Расчет NPV'!$F$8,'Расчет NPV'!$B$8,'Расчет NPV'!$D$8)</f>
        <v/>
      </c>
      <c r="F3726" s="9">
        <f>_xlfn.BETA.INV(RAND(),'Расчет NPV'!$E$9,'Расчет NPV'!$F$9,'Расчет NPV'!$B$9,'Расчет NPV'!$D$9)</f>
        <v/>
      </c>
      <c r="G3726" s="9">
        <f>_xlfn.BETA.INV(RAND(),'Расчет NPV'!$E$10,'Расчет NPV'!$F$10,'Расчет NPV'!$B$10,'Расчет NPV'!$D$10)</f>
        <v/>
      </c>
      <c r="H3726" s="9">
        <f>((D3726*(1+E3726)^0*'Расчет NPV'!$C$14*(C3726-F3726)-G3726)-MAX((D3726*(1+E3726)^0*'Расчет NPV'!$C$14*(C3726-F3726)-G3726)-B3726/6,0)*'Расчет NPV'!$C$13)/(1+'Расчет NPV'!$C$12)^1</f>
        <v/>
      </c>
      <c r="I3726" s="9">
        <f>((D3726*(1+E3726)^1*(C3726-F3726)-G3726)-MAX((D3726*(1+E3726)^1*(C3726-F3726)-G3726)-B3726/6,0)*'Расчет NPV'!$C$13)/(1+'Расчет NPV'!$C$12)^2</f>
        <v/>
      </c>
      <c r="J3726" s="9">
        <f>((D3726*(1+E3726)^2*(C3726-F3726)-G3726)-MAX((D3726*(1+E3726)^2*(C3726-F3726)-G3726)-B3726/6,0)*'Расчет NPV'!$C$13)/(1+'Расчет NPV'!$C$12)^3</f>
        <v/>
      </c>
      <c r="K3726" s="9">
        <f>((D3726*(1+E3726)^3*(C3726-F3726)-G3726)-MAX((D3726*(1+E3726)^3*(C3726-F3726)-G3726)-B3726/6,0)*'Расчет NPV'!$C$13)/(1+'Расчет NPV'!$C$12)^4</f>
        <v/>
      </c>
      <c r="L3726" s="9">
        <f>((D3726*(1+E3726)^4*(C3726-F3726)-G3726)-MAX((D3726*(1+E3726)^4*(C3726-F3726)-G3726)-B3726/6,0)*'Расчет NPV'!$C$13)/(1+'Расчет NPV'!$C$12)^5</f>
        <v/>
      </c>
      <c r="M3726" s="9">
        <f>((D3726*(1+E3726)^5*(C3726-F3726)-G3726)-MAX((D3726*(1+E3726)^5*(C3726-F3726)-G3726)-B3726/6,0)*'Расчет NPV'!$C$13)/(1+'Расчет NPV'!$C$12)^6</f>
        <v/>
      </c>
      <c r="N3726" s="13">
        <f>SUM(H3726:M3726)-B3726</f>
        <v/>
      </c>
    </row>
    <row r="3727">
      <c r="A3727" t="n">
        <v>3723</v>
      </c>
      <c r="B3727" s="9">
        <f>_xlfn.BETA.INV(RAND(),'Расчет NPV'!$E$5,'Расчет NPV'!$F$5,'Расчет NPV'!$B$5,'Расчет NPV'!$D$5)</f>
        <v/>
      </c>
      <c r="C3727" s="9">
        <f>_xlfn.BETA.INV(RAND(),'Расчет NPV'!$E$6,'Расчет NPV'!$F$6,'Расчет NPV'!$B$6,'Расчет NPV'!$D$6)</f>
        <v/>
      </c>
      <c r="D3727" s="9">
        <f>_xlfn.BETA.INV(RAND(),'Расчет NPV'!$E$7,'Расчет NPV'!$F$7,'Расчет NPV'!$B$7,'Расчет NPV'!$D$7)</f>
        <v/>
      </c>
      <c r="E3727" s="5">
        <f>_xlfn.BETA.INV(RAND(),'Расчет NPV'!$E$8,'Расчет NPV'!$F$8,'Расчет NPV'!$B$8,'Расчет NPV'!$D$8)</f>
        <v/>
      </c>
      <c r="F3727" s="9">
        <f>_xlfn.BETA.INV(RAND(),'Расчет NPV'!$E$9,'Расчет NPV'!$F$9,'Расчет NPV'!$B$9,'Расчет NPV'!$D$9)</f>
        <v/>
      </c>
      <c r="G3727" s="9">
        <f>_xlfn.BETA.INV(RAND(),'Расчет NPV'!$E$10,'Расчет NPV'!$F$10,'Расчет NPV'!$B$10,'Расчет NPV'!$D$10)</f>
        <v/>
      </c>
      <c r="H3727" s="9">
        <f>((D3727*(1+E3727)^0*'Расчет NPV'!$C$14*(C3727-F3727)-G3727)-MAX((D3727*(1+E3727)^0*'Расчет NPV'!$C$14*(C3727-F3727)-G3727)-B3727/6,0)*'Расчет NPV'!$C$13)/(1+'Расчет NPV'!$C$12)^1</f>
        <v/>
      </c>
      <c r="I3727" s="9">
        <f>((D3727*(1+E3727)^1*(C3727-F3727)-G3727)-MAX((D3727*(1+E3727)^1*(C3727-F3727)-G3727)-B3727/6,0)*'Расчет NPV'!$C$13)/(1+'Расчет NPV'!$C$12)^2</f>
        <v/>
      </c>
      <c r="J3727" s="9">
        <f>((D3727*(1+E3727)^2*(C3727-F3727)-G3727)-MAX((D3727*(1+E3727)^2*(C3727-F3727)-G3727)-B3727/6,0)*'Расчет NPV'!$C$13)/(1+'Расчет NPV'!$C$12)^3</f>
        <v/>
      </c>
      <c r="K3727" s="9">
        <f>((D3727*(1+E3727)^3*(C3727-F3727)-G3727)-MAX((D3727*(1+E3727)^3*(C3727-F3727)-G3727)-B3727/6,0)*'Расчет NPV'!$C$13)/(1+'Расчет NPV'!$C$12)^4</f>
        <v/>
      </c>
      <c r="L3727" s="9">
        <f>((D3727*(1+E3727)^4*(C3727-F3727)-G3727)-MAX((D3727*(1+E3727)^4*(C3727-F3727)-G3727)-B3727/6,0)*'Расчет NPV'!$C$13)/(1+'Расчет NPV'!$C$12)^5</f>
        <v/>
      </c>
      <c r="M3727" s="9">
        <f>((D3727*(1+E3727)^5*(C3727-F3727)-G3727)-MAX((D3727*(1+E3727)^5*(C3727-F3727)-G3727)-B3727/6,0)*'Расчет NPV'!$C$13)/(1+'Расчет NPV'!$C$12)^6</f>
        <v/>
      </c>
      <c r="N3727" s="13">
        <f>SUM(H3727:M3727)-B3727</f>
        <v/>
      </c>
    </row>
    <row r="3728">
      <c r="A3728" t="n">
        <v>3724</v>
      </c>
      <c r="B3728" s="9">
        <f>_xlfn.BETA.INV(RAND(),'Расчет NPV'!$E$5,'Расчет NPV'!$F$5,'Расчет NPV'!$B$5,'Расчет NPV'!$D$5)</f>
        <v/>
      </c>
      <c r="C3728" s="9">
        <f>_xlfn.BETA.INV(RAND(),'Расчет NPV'!$E$6,'Расчет NPV'!$F$6,'Расчет NPV'!$B$6,'Расчет NPV'!$D$6)</f>
        <v/>
      </c>
      <c r="D3728" s="9">
        <f>_xlfn.BETA.INV(RAND(),'Расчет NPV'!$E$7,'Расчет NPV'!$F$7,'Расчет NPV'!$B$7,'Расчет NPV'!$D$7)</f>
        <v/>
      </c>
      <c r="E3728" s="5">
        <f>_xlfn.BETA.INV(RAND(),'Расчет NPV'!$E$8,'Расчет NPV'!$F$8,'Расчет NPV'!$B$8,'Расчет NPV'!$D$8)</f>
        <v/>
      </c>
      <c r="F3728" s="9">
        <f>_xlfn.BETA.INV(RAND(),'Расчет NPV'!$E$9,'Расчет NPV'!$F$9,'Расчет NPV'!$B$9,'Расчет NPV'!$D$9)</f>
        <v/>
      </c>
      <c r="G3728" s="9">
        <f>_xlfn.BETA.INV(RAND(),'Расчет NPV'!$E$10,'Расчет NPV'!$F$10,'Расчет NPV'!$B$10,'Расчет NPV'!$D$10)</f>
        <v/>
      </c>
      <c r="H3728" s="9">
        <f>((D3728*(1+E3728)^0*'Расчет NPV'!$C$14*(C3728-F3728)-G3728)-MAX((D3728*(1+E3728)^0*'Расчет NPV'!$C$14*(C3728-F3728)-G3728)-B3728/6,0)*'Расчет NPV'!$C$13)/(1+'Расчет NPV'!$C$12)^1</f>
        <v/>
      </c>
      <c r="I3728" s="9">
        <f>((D3728*(1+E3728)^1*(C3728-F3728)-G3728)-MAX((D3728*(1+E3728)^1*(C3728-F3728)-G3728)-B3728/6,0)*'Расчет NPV'!$C$13)/(1+'Расчет NPV'!$C$12)^2</f>
        <v/>
      </c>
      <c r="J3728" s="9">
        <f>((D3728*(1+E3728)^2*(C3728-F3728)-G3728)-MAX((D3728*(1+E3728)^2*(C3728-F3728)-G3728)-B3728/6,0)*'Расчет NPV'!$C$13)/(1+'Расчет NPV'!$C$12)^3</f>
        <v/>
      </c>
      <c r="K3728" s="9">
        <f>((D3728*(1+E3728)^3*(C3728-F3728)-G3728)-MAX((D3728*(1+E3728)^3*(C3728-F3728)-G3728)-B3728/6,0)*'Расчет NPV'!$C$13)/(1+'Расчет NPV'!$C$12)^4</f>
        <v/>
      </c>
      <c r="L3728" s="9">
        <f>((D3728*(1+E3728)^4*(C3728-F3728)-G3728)-MAX((D3728*(1+E3728)^4*(C3728-F3728)-G3728)-B3728/6,0)*'Расчет NPV'!$C$13)/(1+'Расчет NPV'!$C$12)^5</f>
        <v/>
      </c>
      <c r="M3728" s="9">
        <f>((D3728*(1+E3728)^5*(C3728-F3728)-G3728)-MAX((D3728*(1+E3728)^5*(C3728-F3728)-G3728)-B3728/6,0)*'Расчет NPV'!$C$13)/(1+'Расчет NPV'!$C$12)^6</f>
        <v/>
      </c>
      <c r="N3728" s="13">
        <f>SUM(H3728:M3728)-B3728</f>
        <v/>
      </c>
    </row>
    <row r="3729">
      <c r="A3729" t="n">
        <v>3725</v>
      </c>
      <c r="B3729" s="9">
        <f>_xlfn.BETA.INV(RAND(),'Расчет NPV'!$E$5,'Расчет NPV'!$F$5,'Расчет NPV'!$B$5,'Расчет NPV'!$D$5)</f>
        <v/>
      </c>
      <c r="C3729" s="9">
        <f>_xlfn.BETA.INV(RAND(),'Расчет NPV'!$E$6,'Расчет NPV'!$F$6,'Расчет NPV'!$B$6,'Расчет NPV'!$D$6)</f>
        <v/>
      </c>
      <c r="D3729" s="9">
        <f>_xlfn.BETA.INV(RAND(),'Расчет NPV'!$E$7,'Расчет NPV'!$F$7,'Расчет NPV'!$B$7,'Расчет NPV'!$D$7)</f>
        <v/>
      </c>
      <c r="E3729" s="5">
        <f>_xlfn.BETA.INV(RAND(),'Расчет NPV'!$E$8,'Расчет NPV'!$F$8,'Расчет NPV'!$B$8,'Расчет NPV'!$D$8)</f>
        <v/>
      </c>
      <c r="F3729" s="9">
        <f>_xlfn.BETA.INV(RAND(),'Расчет NPV'!$E$9,'Расчет NPV'!$F$9,'Расчет NPV'!$B$9,'Расчет NPV'!$D$9)</f>
        <v/>
      </c>
      <c r="G3729" s="9">
        <f>_xlfn.BETA.INV(RAND(),'Расчет NPV'!$E$10,'Расчет NPV'!$F$10,'Расчет NPV'!$B$10,'Расчет NPV'!$D$10)</f>
        <v/>
      </c>
      <c r="H3729" s="9">
        <f>((D3729*(1+E3729)^0*'Расчет NPV'!$C$14*(C3729-F3729)-G3729)-MAX((D3729*(1+E3729)^0*'Расчет NPV'!$C$14*(C3729-F3729)-G3729)-B3729/6,0)*'Расчет NPV'!$C$13)/(1+'Расчет NPV'!$C$12)^1</f>
        <v/>
      </c>
      <c r="I3729" s="9">
        <f>((D3729*(1+E3729)^1*(C3729-F3729)-G3729)-MAX((D3729*(1+E3729)^1*(C3729-F3729)-G3729)-B3729/6,0)*'Расчет NPV'!$C$13)/(1+'Расчет NPV'!$C$12)^2</f>
        <v/>
      </c>
      <c r="J3729" s="9">
        <f>((D3729*(1+E3729)^2*(C3729-F3729)-G3729)-MAX((D3729*(1+E3729)^2*(C3729-F3729)-G3729)-B3729/6,0)*'Расчет NPV'!$C$13)/(1+'Расчет NPV'!$C$12)^3</f>
        <v/>
      </c>
      <c r="K3729" s="9">
        <f>((D3729*(1+E3729)^3*(C3729-F3729)-G3729)-MAX((D3729*(1+E3729)^3*(C3729-F3729)-G3729)-B3729/6,0)*'Расчет NPV'!$C$13)/(1+'Расчет NPV'!$C$12)^4</f>
        <v/>
      </c>
      <c r="L3729" s="9">
        <f>((D3729*(1+E3729)^4*(C3729-F3729)-G3729)-MAX((D3729*(1+E3729)^4*(C3729-F3729)-G3729)-B3729/6,0)*'Расчет NPV'!$C$13)/(1+'Расчет NPV'!$C$12)^5</f>
        <v/>
      </c>
      <c r="M3729" s="9">
        <f>((D3729*(1+E3729)^5*(C3729-F3729)-G3729)-MAX((D3729*(1+E3729)^5*(C3729-F3729)-G3729)-B3729/6,0)*'Расчет NPV'!$C$13)/(1+'Расчет NPV'!$C$12)^6</f>
        <v/>
      </c>
      <c r="N3729" s="13">
        <f>SUM(H3729:M3729)-B3729</f>
        <v/>
      </c>
    </row>
    <row r="3730">
      <c r="A3730" t="n">
        <v>3726</v>
      </c>
      <c r="B3730" s="9">
        <f>_xlfn.BETA.INV(RAND(),'Расчет NPV'!$E$5,'Расчет NPV'!$F$5,'Расчет NPV'!$B$5,'Расчет NPV'!$D$5)</f>
        <v/>
      </c>
      <c r="C3730" s="9">
        <f>_xlfn.BETA.INV(RAND(),'Расчет NPV'!$E$6,'Расчет NPV'!$F$6,'Расчет NPV'!$B$6,'Расчет NPV'!$D$6)</f>
        <v/>
      </c>
      <c r="D3730" s="9">
        <f>_xlfn.BETA.INV(RAND(),'Расчет NPV'!$E$7,'Расчет NPV'!$F$7,'Расчет NPV'!$B$7,'Расчет NPV'!$D$7)</f>
        <v/>
      </c>
      <c r="E3730" s="5">
        <f>_xlfn.BETA.INV(RAND(),'Расчет NPV'!$E$8,'Расчет NPV'!$F$8,'Расчет NPV'!$B$8,'Расчет NPV'!$D$8)</f>
        <v/>
      </c>
      <c r="F3730" s="9">
        <f>_xlfn.BETA.INV(RAND(),'Расчет NPV'!$E$9,'Расчет NPV'!$F$9,'Расчет NPV'!$B$9,'Расчет NPV'!$D$9)</f>
        <v/>
      </c>
      <c r="G3730" s="9">
        <f>_xlfn.BETA.INV(RAND(),'Расчет NPV'!$E$10,'Расчет NPV'!$F$10,'Расчет NPV'!$B$10,'Расчет NPV'!$D$10)</f>
        <v/>
      </c>
      <c r="H3730" s="9">
        <f>((D3730*(1+E3730)^0*'Расчет NPV'!$C$14*(C3730-F3730)-G3730)-MAX((D3730*(1+E3730)^0*'Расчет NPV'!$C$14*(C3730-F3730)-G3730)-B3730/6,0)*'Расчет NPV'!$C$13)/(1+'Расчет NPV'!$C$12)^1</f>
        <v/>
      </c>
      <c r="I3730" s="9">
        <f>((D3730*(1+E3730)^1*(C3730-F3730)-G3730)-MAX((D3730*(1+E3730)^1*(C3730-F3730)-G3730)-B3730/6,0)*'Расчет NPV'!$C$13)/(1+'Расчет NPV'!$C$12)^2</f>
        <v/>
      </c>
      <c r="J3730" s="9">
        <f>((D3730*(1+E3730)^2*(C3730-F3730)-G3730)-MAX((D3730*(1+E3730)^2*(C3730-F3730)-G3730)-B3730/6,0)*'Расчет NPV'!$C$13)/(1+'Расчет NPV'!$C$12)^3</f>
        <v/>
      </c>
      <c r="K3730" s="9">
        <f>((D3730*(1+E3730)^3*(C3730-F3730)-G3730)-MAX((D3730*(1+E3730)^3*(C3730-F3730)-G3730)-B3730/6,0)*'Расчет NPV'!$C$13)/(1+'Расчет NPV'!$C$12)^4</f>
        <v/>
      </c>
      <c r="L3730" s="9">
        <f>((D3730*(1+E3730)^4*(C3730-F3730)-G3730)-MAX((D3730*(1+E3730)^4*(C3730-F3730)-G3730)-B3730/6,0)*'Расчет NPV'!$C$13)/(1+'Расчет NPV'!$C$12)^5</f>
        <v/>
      </c>
      <c r="M3730" s="9">
        <f>((D3730*(1+E3730)^5*(C3730-F3730)-G3730)-MAX((D3730*(1+E3730)^5*(C3730-F3730)-G3730)-B3730/6,0)*'Расчет NPV'!$C$13)/(1+'Расчет NPV'!$C$12)^6</f>
        <v/>
      </c>
      <c r="N3730" s="13">
        <f>SUM(H3730:M3730)-B3730</f>
        <v/>
      </c>
    </row>
    <row r="3731">
      <c r="A3731" t="n">
        <v>3727</v>
      </c>
      <c r="B3731" s="9">
        <f>_xlfn.BETA.INV(RAND(),'Расчет NPV'!$E$5,'Расчет NPV'!$F$5,'Расчет NPV'!$B$5,'Расчет NPV'!$D$5)</f>
        <v/>
      </c>
      <c r="C3731" s="9">
        <f>_xlfn.BETA.INV(RAND(),'Расчет NPV'!$E$6,'Расчет NPV'!$F$6,'Расчет NPV'!$B$6,'Расчет NPV'!$D$6)</f>
        <v/>
      </c>
      <c r="D3731" s="9">
        <f>_xlfn.BETA.INV(RAND(),'Расчет NPV'!$E$7,'Расчет NPV'!$F$7,'Расчет NPV'!$B$7,'Расчет NPV'!$D$7)</f>
        <v/>
      </c>
      <c r="E3731" s="5">
        <f>_xlfn.BETA.INV(RAND(),'Расчет NPV'!$E$8,'Расчет NPV'!$F$8,'Расчет NPV'!$B$8,'Расчет NPV'!$D$8)</f>
        <v/>
      </c>
      <c r="F3731" s="9">
        <f>_xlfn.BETA.INV(RAND(),'Расчет NPV'!$E$9,'Расчет NPV'!$F$9,'Расчет NPV'!$B$9,'Расчет NPV'!$D$9)</f>
        <v/>
      </c>
      <c r="G3731" s="9">
        <f>_xlfn.BETA.INV(RAND(),'Расчет NPV'!$E$10,'Расчет NPV'!$F$10,'Расчет NPV'!$B$10,'Расчет NPV'!$D$10)</f>
        <v/>
      </c>
      <c r="H3731" s="9">
        <f>((D3731*(1+E3731)^0*'Расчет NPV'!$C$14*(C3731-F3731)-G3731)-MAX((D3731*(1+E3731)^0*'Расчет NPV'!$C$14*(C3731-F3731)-G3731)-B3731/6,0)*'Расчет NPV'!$C$13)/(1+'Расчет NPV'!$C$12)^1</f>
        <v/>
      </c>
      <c r="I3731" s="9">
        <f>((D3731*(1+E3731)^1*(C3731-F3731)-G3731)-MAX((D3731*(1+E3731)^1*(C3731-F3731)-G3731)-B3731/6,0)*'Расчет NPV'!$C$13)/(1+'Расчет NPV'!$C$12)^2</f>
        <v/>
      </c>
      <c r="J3731" s="9">
        <f>((D3731*(1+E3731)^2*(C3731-F3731)-G3731)-MAX((D3731*(1+E3731)^2*(C3731-F3731)-G3731)-B3731/6,0)*'Расчет NPV'!$C$13)/(1+'Расчет NPV'!$C$12)^3</f>
        <v/>
      </c>
      <c r="K3731" s="9">
        <f>((D3731*(1+E3731)^3*(C3731-F3731)-G3731)-MAX((D3731*(1+E3731)^3*(C3731-F3731)-G3731)-B3731/6,0)*'Расчет NPV'!$C$13)/(1+'Расчет NPV'!$C$12)^4</f>
        <v/>
      </c>
      <c r="L3731" s="9">
        <f>((D3731*(1+E3731)^4*(C3731-F3731)-G3731)-MAX((D3731*(1+E3731)^4*(C3731-F3731)-G3731)-B3731/6,0)*'Расчет NPV'!$C$13)/(1+'Расчет NPV'!$C$12)^5</f>
        <v/>
      </c>
      <c r="M3731" s="9">
        <f>((D3731*(1+E3731)^5*(C3731-F3731)-G3731)-MAX((D3731*(1+E3731)^5*(C3731-F3731)-G3731)-B3731/6,0)*'Расчет NPV'!$C$13)/(1+'Расчет NPV'!$C$12)^6</f>
        <v/>
      </c>
      <c r="N3731" s="13">
        <f>SUM(H3731:M3731)-B3731</f>
        <v/>
      </c>
    </row>
    <row r="3732">
      <c r="A3732" t="n">
        <v>3728</v>
      </c>
      <c r="B3732" s="9">
        <f>_xlfn.BETA.INV(RAND(),'Расчет NPV'!$E$5,'Расчет NPV'!$F$5,'Расчет NPV'!$B$5,'Расчет NPV'!$D$5)</f>
        <v/>
      </c>
      <c r="C3732" s="9">
        <f>_xlfn.BETA.INV(RAND(),'Расчет NPV'!$E$6,'Расчет NPV'!$F$6,'Расчет NPV'!$B$6,'Расчет NPV'!$D$6)</f>
        <v/>
      </c>
      <c r="D3732" s="9">
        <f>_xlfn.BETA.INV(RAND(),'Расчет NPV'!$E$7,'Расчет NPV'!$F$7,'Расчет NPV'!$B$7,'Расчет NPV'!$D$7)</f>
        <v/>
      </c>
      <c r="E3732" s="5">
        <f>_xlfn.BETA.INV(RAND(),'Расчет NPV'!$E$8,'Расчет NPV'!$F$8,'Расчет NPV'!$B$8,'Расчет NPV'!$D$8)</f>
        <v/>
      </c>
      <c r="F3732" s="9">
        <f>_xlfn.BETA.INV(RAND(),'Расчет NPV'!$E$9,'Расчет NPV'!$F$9,'Расчет NPV'!$B$9,'Расчет NPV'!$D$9)</f>
        <v/>
      </c>
      <c r="G3732" s="9">
        <f>_xlfn.BETA.INV(RAND(),'Расчет NPV'!$E$10,'Расчет NPV'!$F$10,'Расчет NPV'!$B$10,'Расчет NPV'!$D$10)</f>
        <v/>
      </c>
      <c r="H3732" s="9">
        <f>((D3732*(1+E3732)^0*'Расчет NPV'!$C$14*(C3732-F3732)-G3732)-MAX((D3732*(1+E3732)^0*'Расчет NPV'!$C$14*(C3732-F3732)-G3732)-B3732/6,0)*'Расчет NPV'!$C$13)/(1+'Расчет NPV'!$C$12)^1</f>
        <v/>
      </c>
      <c r="I3732" s="9">
        <f>((D3732*(1+E3732)^1*(C3732-F3732)-G3732)-MAX((D3732*(1+E3732)^1*(C3732-F3732)-G3732)-B3732/6,0)*'Расчет NPV'!$C$13)/(1+'Расчет NPV'!$C$12)^2</f>
        <v/>
      </c>
      <c r="J3732" s="9">
        <f>((D3732*(1+E3732)^2*(C3732-F3732)-G3732)-MAX((D3732*(1+E3732)^2*(C3732-F3732)-G3732)-B3732/6,0)*'Расчет NPV'!$C$13)/(1+'Расчет NPV'!$C$12)^3</f>
        <v/>
      </c>
      <c r="K3732" s="9">
        <f>((D3732*(1+E3732)^3*(C3732-F3732)-G3732)-MAX((D3732*(1+E3732)^3*(C3732-F3732)-G3732)-B3732/6,0)*'Расчет NPV'!$C$13)/(1+'Расчет NPV'!$C$12)^4</f>
        <v/>
      </c>
      <c r="L3732" s="9">
        <f>((D3732*(1+E3732)^4*(C3732-F3732)-G3732)-MAX((D3732*(1+E3732)^4*(C3732-F3732)-G3732)-B3732/6,0)*'Расчет NPV'!$C$13)/(1+'Расчет NPV'!$C$12)^5</f>
        <v/>
      </c>
      <c r="M3732" s="9">
        <f>((D3732*(1+E3732)^5*(C3732-F3732)-G3732)-MAX((D3732*(1+E3732)^5*(C3732-F3732)-G3732)-B3732/6,0)*'Расчет NPV'!$C$13)/(1+'Расчет NPV'!$C$12)^6</f>
        <v/>
      </c>
      <c r="N3732" s="13">
        <f>SUM(H3732:M3732)-B3732</f>
        <v/>
      </c>
    </row>
    <row r="3733">
      <c r="A3733" t="n">
        <v>3729</v>
      </c>
      <c r="B3733" s="9">
        <f>_xlfn.BETA.INV(RAND(),'Расчет NPV'!$E$5,'Расчет NPV'!$F$5,'Расчет NPV'!$B$5,'Расчет NPV'!$D$5)</f>
        <v/>
      </c>
      <c r="C3733" s="9">
        <f>_xlfn.BETA.INV(RAND(),'Расчет NPV'!$E$6,'Расчет NPV'!$F$6,'Расчет NPV'!$B$6,'Расчет NPV'!$D$6)</f>
        <v/>
      </c>
      <c r="D3733" s="9">
        <f>_xlfn.BETA.INV(RAND(),'Расчет NPV'!$E$7,'Расчет NPV'!$F$7,'Расчет NPV'!$B$7,'Расчет NPV'!$D$7)</f>
        <v/>
      </c>
      <c r="E3733" s="5">
        <f>_xlfn.BETA.INV(RAND(),'Расчет NPV'!$E$8,'Расчет NPV'!$F$8,'Расчет NPV'!$B$8,'Расчет NPV'!$D$8)</f>
        <v/>
      </c>
      <c r="F3733" s="9">
        <f>_xlfn.BETA.INV(RAND(),'Расчет NPV'!$E$9,'Расчет NPV'!$F$9,'Расчет NPV'!$B$9,'Расчет NPV'!$D$9)</f>
        <v/>
      </c>
      <c r="G3733" s="9">
        <f>_xlfn.BETA.INV(RAND(),'Расчет NPV'!$E$10,'Расчет NPV'!$F$10,'Расчет NPV'!$B$10,'Расчет NPV'!$D$10)</f>
        <v/>
      </c>
      <c r="H3733" s="9">
        <f>((D3733*(1+E3733)^0*'Расчет NPV'!$C$14*(C3733-F3733)-G3733)-MAX((D3733*(1+E3733)^0*'Расчет NPV'!$C$14*(C3733-F3733)-G3733)-B3733/6,0)*'Расчет NPV'!$C$13)/(1+'Расчет NPV'!$C$12)^1</f>
        <v/>
      </c>
      <c r="I3733" s="9">
        <f>((D3733*(1+E3733)^1*(C3733-F3733)-G3733)-MAX((D3733*(1+E3733)^1*(C3733-F3733)-G3733)-B3733/6,0)*'Расчет NPV'!$C$13)/(1+'Расчет NPV'!$C$12)^2</f>
        <v/>
      </c>
      <c r="J3733" s="9">
        <f>((D3733*(1+E3733)^2*(C3733-F3733)-G3733)-MAX((D3733*(1+E3733)^2*(C3733-F3733)-G3733)-B3733/6,0)*'Расчет NPV'!$C$13)/(1+'Расчет NPV'!$C$12)^3</f>
        <v/>
      </c>
      <c r="K3733" s="9">
        <f>((D3733*(1+E3733)^3*(C3733-F3733)-G3733)-MAX((D3733*(1+E3733)^3*(C3733-F3733)-G3733)-B3733/6,0)*'Расчет NPV'!$C$13)/(1+'Расчет NPV'!$C$12)^4</f>
        <v/>
      </c>
      <c r="L3733" s="9">
        <f>((D3733*(1+E3733)^4*(C3733-F3733)-G3733)-MAX((D3733*(1+E3733)^4*(C3733-F3733)-G3733)-B3733/6,0)*'Расчет NPV'!$C$13)/(1+'Расчет NPV'!$C$12)^5</f>
        <v/>
      </c>
      <c r="M3733" s="9">
        <f>((D3733*(1+E3733)^5*(C3733-F3733)-G3733)-MAX((D3733*(1+E3733)^5*(C3733-F3733)-G3733)-B3733/6,0)*'Расчет NPV'!$C$13)/(1+'Расчет NPV'!$C$12)^6</f>
        <v/>
      </c>
      <c r="N3733" s="13">
        <f>SUM(H3733:M3733)-B3733</f>
        <v/>
      </c>
    </row>
    <row r="3734">
      <c r="A3734" t="n">
        <v>3730</v>
      </c>
      <c r="B3734" s="9">
        <f>_xlfn.BETA.INV(RAND(),'Расчет NPV'!$E$5,'Расчет NPV'!$F$5,'Расчет NPV'!$B$5,'Расчет NPV'!$D$5)</f>
        <v/>
      </c>
      <c r="C3734" s="9">
        <f>_xlfn.BETA.INV(RAND(),'Расчет NPV'!$E$6,'Расчет NPV'!$F$6,'Расчет NPV'!$B$6,'Расчет NPV'!$D$6)</f>
        <v/>
      </c>
      <c r="D3734" s="9">
        <f>_xlfn.BETA.INV(RAND(),'Расчет NPV'!$E$7,'Расчет NPV'!$F$7,'Расчет NPV'!$B$7,'Расчет NPV'!$D$7)</f>
        <v/>
      </c>
      <c r="E3734" s="5">
        <f>_xlfn.BETA.INV(RAND(),'Расчет NPV'!$E$8,'Расчет NPV'!$F$8,'Расчет NPV'!$B$8,'Расчет NPV'!$D$8)</f>
        <v/>
      </c>
      <c r="F3734" s="9">
        <f>_xlfn.BETA.INV(RAND(),'Расчет NPV'!$E$9,'Расчет NPV'!$F$9,'Расчет NPV'!$B$9,'Расчет NPV'!$D$9)</f>
        <v/>
      </c>
      <c r="G3734" s="9">
        <f>_xlfn.BETA.INV(RAND(),'Расчет NPV'!$E$10,'Расчет NPV'!$F$10,'Расчет NPV'!$B$10,'Расчет NPV'!$D$10)</f>
        <v/>
      </c>
      <c r="H3734" s="9">
        <f>((D3734*(1+E3734)^0*'Расчет NPV'!$C$14*(C3734-F3734)-G3734)-MAX((D3734*(1+E3734)^0*'Расчет NPV'!$C$14*(C3734-F3734)-G3734)-B3734/6,0)*'Расчет NPV'!$C$13)/(1+'Расчет NPV'!$C$12)^1</f>
        <v/>
      </c>
      <c r="I3734" s="9">
        <f>((D3734*(1+E3734)^1*(C3734-F3734)-G3734)-MAX((D3734*(1+E3734)^1*(C3734-F3734)-G3734)-B3734/6,0)*'Расчет NPV'!$C$13)/(1+'Расчет NPV'!$C$12)^2</f>
        <v/>
      </c>
      <c r="J3734" s="9">
        <f>((D3734*(1+E3734)^2*(C3734-F3734)-G3734)-MAX((D3734*(1+E3734)^2*(C3734-F3734)-G3734)-B3734/6,0)*'Расчет NPV'!$C$13)/(1+'Расчет NPV'!$C$12)^3</f>
        <v/>
      </c>
      <c r="K3734" s="9">
        <f>((D3734*(1+E3734)^3*(C3734-F3734)-G3734)-MAX((D3734*(1+E3734)^3*(C3734-F3734)-G3734)-B3734/6,0)*'Расчет NPV'!$C$13)/(1+'Расчет NPV'!$C$12)^4</f>
        <v/>
      </c>
      <c r="L3734" s="9">
        <f>((D3734*(1+E3734)^4*(C3734-F3734)-G3734)-MAX((D3734*(1+E3734)^4*(C3734-F3734)-G3734)-B3734/6,0)*'Расчет NPV'!$C$13)/(1+'Расчет NPV'!$C$12)^5</f>
        <v/>
      </c>
      <c r="M3734" s="9">
        <f>((D3734*(1+E3734)^5*(C3734-F3734)-G3734)-MAX((D3734*(1+E3734)^5*(C3734-F3734)-G3734)-B3734/6,0)*'Расчет NPV'!$C$13)/(1+'Расчет NPV'!$C$12)^6</f>
        <v/>
      </c>
      <c r="N3734" s="13">
        <f>SUM(H3734:M3734)-B3734</f>
        <v/>
      </c>
    </row>
    <row r="3735">
      <c r="A3735" t="n">
        <v>3731</v>
      </c>
      <c r="B3735" s="9">
        <f>_xlfn.BETA.INV(RAND(),'Расчет NPV'!$E$5,'Расчет NPV'!$F$5,'Расчет NPV'!$B$5,'Расчет NPV'!$D$5)</f>
        <v/>
      </c>
      <c r="C3735" s="9">
        <f>_xlfn.BETA.INV(RAND(),'Расчет NPV'!$E$6,'Расчет NPV'!$F$6,'Расчет NPV'!$B$6,'Расчет NPV'!$D$6)</f>
        <v/>
      </c>
      <c r="D3735" s="9">
        <f>_xlfn.BETA.INV(RAND(),'Расчет NPV'!$E$7,'Расчет NPV'!$F$7,'Расчет NPV'!$B$7,'Расчет NPV'!$D$7)</f>
        <v/>
      </c>
      <c r="E3735" s="5">
        <f>_xlfn.BETA.INV(RAND(),'Расчет NPV'!$E$8,'Расчет NPV'!$F$8,'Расчет NPV'!$B$8,'Расчет NPV'!$D$8)</f>
        <v/>
      </c>
      <c r="F3735" s="9">
        <f>_xlfn.BETA.INV(RAND(),'Расчет NPV'!$E$9,'Расчет NPV'!$F$9,'Расчет NPV'!$B$9,'Расчет NPV'!$D$9)</f>
        <v/>
      </c>
      <c r="G3735" s="9">
        <f>_xlfn.BETA.INV(RAND(),'Расчет NPV'!$E$10,'Расчет NPV'!$F$10,'Расчет NPV'!$B$10,'Расчет NPV'!$D$10)</f>
        <v/>
      </c>
      <c r="H3735" s="9">
        <f>((D3735*(1+E3735)^0*'Расчет NPV'!$C$14*(C3735-F3735)-G3735)-MAX((D3735*(1+E3735)^0*'Расчет NPV'!$C$14*(C3735-F3735)-G3735)-B3735/6,0)*'Расчет NPV'!$C$13)/(1+'Расчет NPV'!$C$12)^1</f>
        <v/>
      </c>
      <c r="I3735" s="9">
        <f>((D3735*(1+E3735)^1*(C3735-F3735)-G3735)-MAX((D3735*(1+E3735)^1*(C3735-F3735)-G3735)-B3735/6,0)*'Расчет NPV'!$C$13)/(1+'Расчет NPV'!$C$12)^2</f>
        <v/>
      </c>
      <c r="J3735" s="9">
        <f>((D3735*(1+E3735)^2*(C3735-F3735)-G3735)-MAX((D3735*(1+E3735)^2*(C3735-F3735)-G3735)-B3735/6,0)*'Расчет NPV'!$C$13)/(1+'Расчет NPV'!$C$12)^3</f>
        <v/>
      </c>
      <c r="K3735" s="9">
        <f>((D3735*(1+E3735)^3*(C3735-F3735)-G3735)-MAX((D3735*(1+E3735)^3*(C3735-F3735)-G3735)-B3735/6,0)*'Расчет NPV'!$C$13)/(1+'Расчет NPV'!$C$12)^4</f>
        <v/>
      </c>
      <c r="L3735" s="9">
        <f>((D3735*(1+E3735)^4*(C3735-F3735)-G3735)-MAX((D3735*(1+E3735)^4*(C3735-F3735)-G3735)-B3735/6,0)*'Расчет NPV'!$C$13)/(1+'Расчет NPV'!$C$12)^5</f>
        <v/>
      </c>
      <c r="M3735" s="9">
        <f>((D3735*(1+E3735)^5*(C3735-F3735)-G3735)-MAX((D3735*(1+E3735)^5*(C3735-F3735)-G3735)-B3735/6,0)*'Расчет NPV'!$C$13)/(1+'Расчет NPV'!$C$12)^6</f>
        <v/>
      </c>
      <c r="N3735" s="13">
        <f>SUM(H3735:M3735)-B3735</f>
        <v/>
      </c>
    </row>
    <row r="3736">
      <c r="A3736" t="n">
        <v>3732</v>
      </c>
      <c r="B3736" s="9">
        <f>_xlfn.BETA.INV(RAND(),'Расчет NPV'!$E$5,'Расчет NPV'!$F$5,'Расчет NPV'!$B$5,'Расчет NPV'!$D$5)</f>
        <v/>
      </c>
      <c r="C3736" s="9">
        <f>_xlfn.BETA.INV(RAND(),'Расчет NPV'!$E$6,'Расчет NPV'!$F$6,'Расчет NPV'!$B$6,'Расчет NPV'!$D$6)</f>
        <v/>
      </c>
      <c r="D3736" s="9">
        <f>_xlfn.BETA.INV(RAND(),'Расчет NPV'!$E$7,'Расчет NPV'!$F$7,'Расчет NPV'!$B$7,'Расчет NPV'!$D$7)</f>
        <v/>
      </c>
      <c r="E3736" s="5">
        <f>_xlfn.BETA.INV(RAND(),'Расчет NPV'!$E$8,'Расчет NPV'!$F$8,'Расчет NPV'!$B$8,'Расчет NPV'!$D$8)</f>
        <v/>
      </c>
      <c r="F3736" s="9">
        <f>_xlfn.BETA.INV(RAND(),'Расчет NPV'!$E$9,'Расчет NPV'!$F$9,'Расчет NPV'!$B$9,'Расчет NPV'!$D$9)</f>
        <v/>
      </c>
      <c r="G3736" s="9">
        <f>_xlfn.BETA.INV(RAND(),'Расчет NPV'!$E$10,'Расчет NPV'!$F$10,'Расчет NPV'!$B$10,'Расчет NPV'!$D$10)</f>
        <v/>
      </c>
      <c r="H3736" s="9">
        <f>((D3736*(1+E3736)^0*'Расчет NPV'!$C$14*(C3736-F3736)-G3736)-MAX((D3736*(1+E3736)^0*'Расчет NPV'!$C$14*(C3736-F3736)-G3736)-B3736/6,0)*'Расчет NPV'!$C$13)/(1+'Расчет NPV'!$C$12)^1</f>
        <v/>
      </c>
      <c r="I3736" s="9">
        <f>((D3736*(1+E3736)^1*(C3736-F3736)-G3736)-MAX((D3736*(1+E3736)^1*(C3736-F3736)-G3736)-B3736/6,0)*'Расчет NPV'!$C$13)/(1+'Расчет NPV'!$C$12)^2</f>
        <v/>
      </c>
      <c r="J3736" s="9">
        <f>((D3736*(1+E3736)^2*(C3736-F3736)-G3736)-MAX((D3736*(1+E3736)^2*(C3736-F3736)-G3736)-B3736/6,0)*'Расчет NPV'!$C$13)/(1+'Расчет NPV'!$C$12)^3</f>
        <v/>
      </c>
      <c r="K3736" s="9">
        <f>((D3736*(1+E3736)^3*(C3736-F3736)-G3736)-MAX((D3736*(1+E3736)^3*(C3736-F3736)-G3736)-B3736/6,0)*'Расчет NPV'!$C$13)/(1+'Расчет NPV'!$C$12)^4</f>
        <v/>
      </c>
      <c r="L3736" s="9">
        <f>((D3736*(1+E3736)^4*(C3736-F3736)-G3736)-MAX((D3736*(1+E3736)^4*(C3736-F3736)-G3736)-B3736/6,0)*'Расчет NPV'!$C$13)/(1+'Расчет NPV'!$C$12)^5</f>
        <v/>
      </c>
      <c r="M3736" s="9">
        <f>((D3736*(1+E3736)^5*(C3736-F3736)-G3736)-MAX((D3736*(1+E3736)^5*(C3736-F3736)-G3736)-B3736/6,0)*'Расчет NPV'!$C$13)/(1+'Расчет NPV'!$C$12)^6</f>
        <v/>
      </c>
      <c r="N3736" s="13">
        <f>SUM(H3736:M3736)-B3736</f>
        <v/>
      </c>
    </row>
    <row r="3737">
      <c r="A3737" t="n">
        <v>3733</v>
      </c>
      <c r="B3737" s="9">
        <f>_xlfn.BETA.INV(RAND(),'Расчет NPV'!$E$5,'Расчет NPV'!$F$5,'Расчет NPV'!$B$5,'Расчет NPV'!$D$5)</f>
        <v/>
      </c>
      <c r="C3737" s="9">
        <f>_xlfn.BETA.INV(RAND(),'Расчет NPV'!$E$6,'Расчет NPV'!$F$6,'Расчет NPV'!$B$6,'Расчет NPV'!$D$6)</f>
        <v/>
      </c>
      <c r="D3737" s="9">
        <f>_xlfn.BETA.INV(RAND(),'Расчет NPV'!$E$7,'Расчет NPV'!$F$7,'Расчет NPV'!$B$7,'Расчет NPV'!$D$7)</f>
        <v/>
      </c>
      <c r="E3737" s="5">
        <f>_xlfn.BETA.INV(RAND(),'Расчет NPV'!$E$8,'Расчет NPV'!$F$8,'Расчет NPV'!$B$8,'Расчет NPV'!$D$8)</f>
        <v/>
      </c>
      <c r="F3737" s="9">
        <f>_xlfn.BETA.INV(RAND(),'Расчет NPV'!$E$9,'Расчет NPV'!$F$9,'Расчет NPV'!$B$9,'Расчет NPV'!$D$9)</f>
        <v/>
      </c>
      <c r="G3737" s="9">
        <f>_xlfn.BETA.INV(RAND(),'Расчет NPV'!$E$10,'Расчет NPV'!$F$10,'Расчет NPV'!$B$10,'Расчет NPV'!$D$10)</f>
        <v/>
      </c>
      <c r="H3737" s="9">
        <f>((D3737*(1+E3737)^0*'Расчет NPV'!$C$14*(C3737-F3737)-G3737)-MAX((D3737*(1+E3737)^0*'Расчет NPV'!$C$14*(C3737-F3737)-G3737)-B3737/6,0)*'Расчет NPV'!$C$13)/(1+'Расчет NPV'!$C$12)^1</f>
        <v/>
      </c>
      <c r="I3737" s="9">
        <f>((D3737*(1+E3737)^1*(C3737-F3737)-G3737)-MAX((D3737*(1+E3737)^1*(C3737-F3737)-G3737)-B3737/6,0)*'Расчет NPV'!$C$13)/(1+'Расчет NPV'!$C$12)^2</f>
        <v/>
      </c>
      <c r="J3737" s="9">
        <f>((D3737*(1+E3737)^2*(C3737-F3737)-G3737)-MAX((D3737*(1+E3737)^2*(C3737-F3737)-G3737)-B3737/6,0)*'Расчет NPV'!$C$13)/(1+'Расчет NPV'!$C$12)^3</f>
        <v/>
      </c>
      <c r="K3737" s="9">
        <f>((D3737*(1+E3737)^3*(C3737-F3737)-G3737)-MAX((D3737*(1+E3737)^3*(C3737-F3737)-G3737)-B3737/6,0)*'Расчет NPV'!$C$13)/(1+'Расчет NPV'!$C$12)^4</f>
        <v/>
      </c>
      <c r="L3737" s="9">
        <f>((D3737*(1+E3737)^4*(C3737-F3737)-G3737)-MAX((D3737*(1+E3737)^4*(C3737-F3737)-G3737)-B3737/6,0)*'Расчет NPV'!$C$13)/(1+'Расчет NPV'!$C$12)^5</f>
        <v/>
      </c>
      <c r="M3737" s="9">
        <f>((D3737*(1+E3737)^5*(C3737-F3737)-G3737)-MAX((D3737*(1+E3737)^5*(C3737-F3737)-G3737)-B3737/6,0)*'Расчет NPV'!$C$13)/(1+'Расчет NPV'!$C$12)^6</f>
        <v/>
      </c>
      <c r="N3737" s="13">
        <f>SUM(H3737:M3737)-B3737</f>
        <v/>
      </c>
    </row>
    <row r="3738">
      <c r="A3738" t="n">
        <v>3734</v>
      </c>
      <c r="B3738" s="9">
        <f>_xlfn.BETA.INV(RAND(),'Расчет NPV'!$E$5,'Расчет NPV'!$F$5,'Расчет NPV'!$B$5,'Расчет NPV'!$D$5)</f>
        <v/>
      </c>
      <c r="C3738" s="9">
        <f>_xlfn.BETA.INV(RAND(),'Расчет NPV'!$E$6,'Расчет NPV'!$F$6,'Расчет NPV'!$B$6,'Расчет NPV'!$D$6)</f>
        <v/>
      </c>
      <c r="D3738" s="9">
        <f>_xlfn.BETA.INV(RAND(),'Расчет NPV'!$E$7,'Расчет NPV'!$F$7,'Расчет NPV'!$B$7,'Расчет NPV'!$D$7)</f>
        <v/>
      </c>
      <c r="E3738" s="5">
        <f>_xlfn.BETA.INV(RAND(),'Расчет NPV'!$E$8,'Расчет NPV'!$F$8,'Расчет NPV'!$B$8,'Расчет NPV'!$D$8)</f>
        <v/>
      </c>
      <c r="F3738" s="9">
        <f>_xlfn.BETA.INV(RAND(),'Расчет NPV'!$E$9,'Расчет NPV'!$F$9,'Расчет NPV'!$B$9,'Расчет NPV'!$D$9)</f>
        <v/>
      </c>
      <c r="G3738" s="9">
        <f>_xlfn.BETA.INV(RAND(),'Расчет NPV'!$E$10,'Расчет NPV'!$F$10,'Расчет NPV'!$B$10,'Расчет NPV'!$D$10)</f>
        <v/>
      </c>
      <c r="H3738" s="9">
        <f>((D3738*(1+E3738)^0*'Расчет NPV'!$C$14*(C3738-F3738)-G3738)-MAX((D3738*(1+E3738)^0*'Расчет NPV'!$C$14*(C3738-F3738)-G3738)-B3738/6,0)*'Расчет NPV'!$C$13)/(1+'Расчет NPV'!$C$12)^1</f>
        <v/>
      </c>
      <c r="I3738" s="9">
        <f>((D3738*(1+E3738)^1*(C3738-F3738)-G3738)-MAX((D3738*(1+E3738)^1*(C3738-F3738)-G3738)-B3738/6,0)*'Расчет NPV'!$C$13)/(1+'Расчет NPV'!$C$12)^2</f>
        <v/>
      </c>
      <c r="J3738" s="9">
        <f>((D3738*(1+E3738)^2*(C3738-F3738)-G3738)-MAX((D3738*(1+E3738)^2*(C3738-F3738)-G3738)-B3738/6,0)*'Расчет NPV'!$C$13)/(1+'Расчет NPV'!$C$12)^3</f>
        <v/>
      </c>
      <c r="K3738" s="9">
        <f>((D3738*(1+E3738)^3*(C3738-F3738)-G3738)-MAX((D3738*(1+E3738)^3*(C3738-F3738)-G3738)-B3738/6,0)*'Расчет NPV'!$C$13)/(1+'Расчет NPV'!$C$12)^4</f>
        <v/>
      </c>
      <c r="L3738" s="9">
        <f>((D3738*(1+E3738)^4*(C3738-F3738)-G3738)-MAX((D3738*(1+E3738)^4*(C3738-F3738)-G3738)-B3738/6,0)*'Расчет NPV'!$C$13)/(1+'Расчет NPV'!$C$12)^5</f>
        <v/>
      </c>
      <c r="M3738" s="9">
        <f>((D3738*(1+E3738)^5*(C3738-F3738)-G3738)-MAX((D3738*(1+E3738)^5*(C3738-F3738)-G3738)-B3738/6,0)*'Расчет NPV'!$C$13)/(1+'Расчет NPV'!$C$12)^6</f>
        <v/>
      </c>
      <c r="N3738" s="13">
        <f>SUM(H3738:M3738)-B3738</f>
        <v/>
      </c>
    </row>
    <row r="3739">
      <c r="A3739" t="n">
        <v>3735</v>
      </c>
      <c r="B3739" s="9">
        <f>_xlfn.BETA.INV(RAND(),'Расчет NPV'!$E$5,'Расчет NPV'!$F$5,'Расчет NPV'!$B$5,'Расчет NPV'!$D$5)</f>
        <v/>
      </c>
      <c r="C3739" s="9">
        <f>_xlfn.BETA.INV(RAND(),'Расчет NPV'!$E$6,'Расчет NPV'!$F$6,'Расчет NPV'!$B$6,'Расчет NPV'!$D$6)</f>
        <v/>
      </c>
      <c r="D3739" s="9">
        <f>_xlfn.BETA.INV(RAND(),'Расчет NPV'!$E$7,'Расчет NPV'!$F$7,'Расчет NPV'!$B$7,'Расчет NPV'!$D$7)</f>
        <v/>
      </c>
      <c r="E3739" s="5">
        <f>_xlfn.BETA.INV(RAND(),'Расчет NPV'!$E$8,'Расчет NPV'!$F$8,'Расчет NPV'!$B$8,'Расчет NPV'!$D$8)</f>
        <v/>
      </c>
      <c r="F3739" s="9">
        <f>_xlfn.BETA.INV(RAND(),'Расчет NPV'!$E$9,'Расчет NPV'!$F$9,'Расчет NPV'!$B$9,'Расчет NPV'!$D$9)</f>
        <v/>
      </c>
      <c r="G3739" s="9">
        <f>_xlfn.BETA.INV(RAND(),'Расчет NPV'!$E$10,'Расчет NPV'!$F$10,'Расчет NPV'!$B$10,'Расчет NPV'!$D$10)</f>
        <v/>
      </c>
      <c r="H3739" s="9">
        <f>((D3739*(1+E3739)^0*'Расчет NPV'!$C$14*(C3739-F3739)-G3739)-MAX((D3739*(1+E3739)^0*'Расчет NPV'!$C$14*(C3739-F3739)-G3739)-B3739/6,0)*'Расчет NPV'!$C$13)/(1+'Расчет NPV'!$C$12)^1</f>
        <v/>
      </c>
      <c r="I3739" s="9">
        <f>((D3739*(1+E3739)^1*(C3739-F3739)-G3739)-MAX((D3739*(1+E3739)^1*(C3739-F3739)-G3739)-B3739/6,0)*'Расчет NPV'!$C$13)/(1+'Расчет NPV'!$C$12)^2</f>
        <v/>
      </c>
      <c r="J3739" s="9">
        <f>((D3739*(1+E3739)^2*(C3739-F3739)-G3739)-MAX((D3739*(1+E3739)^2*(C3739-F3739)-G3739)-B3739/6,0)*'Расчет NPV'!$C$13)/(1+'Расчет NPV'!$C$12)^3</f>
        <v/>
      </c>
      <c r="K3739" s="9">
        <f>((D3739*(1+E3739)^3*(C3739-F3739)-G3739)-MAX((D3739*(1+E3739)^3*(C3739-F3739)-G3739)-B3739/6,0)*'Расчет NPV'!$C$13)/(1+'Расчет NPV'!$C$12)^4</f>
        <v/>
      </c>
      <c r="L3739" s="9">
        <f>((D3739*(1+E3739)^4*(C3739-F3739)-G3739)-MAX((D3739*(1+E3739)^4*(C3739-F3739)-G3739)-B3739/6,0)*'Расчет NPV'!$C$13)/(1+'Расчет NPV'!$C$12)^5</f>
        <v/>
      </c>
      <c r="M3739" s="9">
        <f>((D3739*(1+E3739)^5*(C3739-F3739)-G3739)-MAX((D3739*(1+E3739)^5*(C3739-F3739)-G3739)-B3739/6,0)*'Расчет NPV'!$C$13)/(1+'Расчет NPV'!$C$12)^6</f>
        <v/>
      </c>
      <c r="N3739" s="13">
        <f>SUM(H3739:M3739)-B3739</f>
        <v/>
      </c>
    </row>
    <row r="3740">
      <c r="A3740" t="n">
        <v>3736</v>
      </c>
      <c r="B3740" s="9">
        <f>_xlfn.BETA.INV(RAND(),'Расчет NPV'!$E$5,'Расчет NPV'!$F$5,'Расчет NPV'!$B$5,'Расчет NPV'!$D$5)</f>
        <v/>
      </c>
      <c r="C3740" s="9">
        <f>_xlfn.BETA.INV(RAND(),'Расчет NPV'!$E$6,'Расчет NPV'!$F$6,'Расчет NPV'!$B$6,'Расчет NPV'!$D$6)</f>
        <v/>
      </c>
      <c r="D3740" s="9">
        <f>_xlfn.BETA.INV(RAND(),'Расчет NPV'!$E$7,'Расчет NPV'!$F$7,'Расчет NPV'!$B$7,'Расчет NPV'!$D$7)</f>
        <v/>
      </c>
      <c r="E3740" s="5">
        <f>_xlfn.BETA.INV(RAND(),'Расчет NPV'!$E$8,'Расчет NPV'!$F$8,'Расчет NPV'!$B$8,'Расчет NPV'!$D$8)</f>
        <v/>
      </c>
      <c r="F3740" s="9">
        <f>_xlfn.BETA.INV(RAND(),'Расчет NPV'!$E$9,'Расчет NPV'!$F$9,'Расчет NPV'!$B$9,'Расчет NPV'!$D$9)</f>
        <v/>
      </c>
      <c r="G3740" s="9">
        <f>_xlfn.BETA.INV(RAND(),'Расчет NPV'!$E$10,'Расчет NPV'!$F$10,'Расчет NPV'!$B$10,'Расчет NPV'!$D$10)</f>
        <v/>
      </c>
      <c r="H3740" s="9">
        <f>((D3740*(1+E3740)^0*'Расчет NPV'!$C$14*(C3740-F3740)-G3740)-MAX((D3740*(1+E3740)^0*'Расчет NPV'!$C$14*(C3740-F3740)-G3740)-B3740/6,0)*'Расчет NPV'!$C$13)/(1+'Расчет NPV'!$C$12)^1</f>
        <v/>
      </c>
      <c r="I3740" s="9">
        <f>((D3740*(1+E3740)^1*(C3740-F3740)-G3740)-MAX((D3740*(1+E3740)^1*(C3740-F3740)-G3740)-B3740/6,0)*'Расчет NPV'!$C$13)/(1+'Расчет NPV'!$C$12)^2</f>
        <v/>
      </c>
      <c r="J3740" s="9">
        <f>((D3740*(1+E3740)^2*(C3740-F3740)-G3740)-MAX((D3740*(1+E3740)^2*(C3740-F3740)-G3740)-B3740/6,0)*'Расчет NPV'!$C$13)/(1+'Расчет NPV'!$C$12)^3</f>
        <v/>
      </c>
      <c r="K3740" s="9">
        <f>((D3740*(1+E3740)^3*(C3740-F3740)-G3740)-MAX((D3740*(1+E3740)^3*(C3740-F3740)-G3740)-B3740/6,0)*'Расчет NPV'!$C$13)/(1+'Расчет NPV'!$C$12)^4</f>
        <v/>
      </c>
      <c r="L3740" s="9">
        <f>((D3740*(1+E3740)^4*(C3740-F3740)-G3740)-MAX((D3740*(1+E3740)^4*(C3740-F3740)-G3740)-B3740/6,0)*'Расчет NPV'!$C$13)/(1+'Расчет NPV'!$C$12)^5</f>
        <v/>
      </c>
      <c r="M3740" s="9">
        <f>((D3740*(1+E3740)^5*(C3740-F3740)-G3740)-MAX((D3740*(1+E3740)^5*(C3740-F3740)-G3740)-B3740/6,0)*'Расчет NPV'!$C$13)/(1+'Расчет NPV'!$C$12)^6</f>
        <v/>
      </c>
      <c r="N3740" s="13">
        <f>SUM(H3740:M3740)-B3740</f>
        <v/>
      </c>
    </row>
    <row r="3741">
      <c r="A3741" t="n">
        <v>3737</v>
      </c>
      <c r="B3741" s="9">
        <f>_xlfn.BETA.INV(RAND(),'Расчет NPV'!$E$5,'Расчет NPV'!$F$5,'Расчет NPV'!$B$5,'Расчет NPV'!$D$5)</f>
        <v/>
      </c>
      <c r="C3741" s="9">
        <f>_xlfn.BETA.INV(RAND(),'Расчет NPV'!$E$6,'Расчет NPV'!$F$6,'Расчет NPV'!$B$6,'Расчет NPV'!$D$6)</f>
        <v/>
      </c>
      <c r="D3741" s="9">
        <f>_xlfn.BETA.INV(RAND(),'Расчет NPV'!$E$7,'Расчет NPV'!$F$7,'Расчет NPV'!$B$7,'Расчет NPV'!$D$7)</f>
        <v/>
      </c>
      <c r="E3741" s="5">
        <f>_xlfn.BETA.INV(RAND(),'Расчет NPV'!$E$8,'Расчет NPV'!$F$8,'Расчет NPV'!$B$8,'Расчет NPV'!$D$8)</f>
        <v/>
      </c>
      <c r="F3741" s="9">
        <f>_xlfn.BETA.INV(RAND(),'Расчет NPV'!$E$9,'Расчет NPV'!$F$9,'Расчет NPV'!$B$9,'Расчет NPV'!$D$9)</f>
        <v/>
      </c>
      <c r="G3741" s="9">
        <f>_xlfn.BETA.INV(RAND(),'Расчет NPV'!$E$10,'Расчет NPV'!$F$10,'Расчет NPV'!$B$10,'Расчет NPV'!$D$10)</f>
        <v/>
      </c>
      <c r="H3741" s="9">
        <f>((D3741*(1+E3741)^0*'Расчет NPV'!$C$14*(C3741-F3741)-G3741)-MAX((D3741*(1+E3741)^0*'Расчет NPV'!$C$14*(C3741-F3741)-G3741)-B3741/6,0)*'Расчет NPV'!$C$13)/(1+'Расчет NPV'!$C$12)^1</f>
        <v/>
      </c>
      <c r="I3741" s="9">
        <f>((D3741*(1+E3741)^1*(C3741-F3741)-G3741)-MAX((D3741*(1+E3741)^1*(C3741-F3741)-G3741)-B3741/6,0)*'Расчет NPV'!$C$13)/(1+'Расчет NPV'!$C$12)^2</f>
        <v/>
      </c>
      <c r="J3741" s="9">
        <f>((D3741*(1+E3741)^2*(C3741-F3741)-G3741)-MAX((D3741*(1+E3741)^2*(C3741-F3741)-G3741)-B3741/6,0)*'Расчет NPV'!$C$13)/(1+'Расчет NPV'!$C$12)^3</f>
        <v/>
      </c>
      <c r="K3741" s="9">
        <f>((D3741*(1+E3741)^3*(C3741-F3741)-G3741)-MAX((D3741*(1+E3741)^3*(C3741-F3741)-G3741)-B3741/6,0)*'Расчет NPV'!$C$13)/(1+'Расчет NPV'!$C$12)^4</f>
        <v/>
      </c>
      <c r="L3741" s="9">
        <f>((D3741*(1+E3741)^4*(C3741-F3741)-G3741)-MAX((D3741*(1+E3741)^4*(C3741-F3741)-G3741)-B3741/6,0)*'Расчет NPV'!$C$13)/(1+'Расчет NPV'!$C$12)^5</f>
        <v/>
      </c>
      <c r="M3741" s="9">
        <f>((D3741*(1+E3741)^5*(C3741-F3741)-G3741)-MAX((D3741*(1+E3741)^5*(C3741-F3741)-G3741)-B3741/6,0)*'Расчет NPV'!$C$13)/(1+'Расчет NPV'!$C$12)^6</f>
        <v/>
      </c>
      <c r="N3741" s="13">
        <f>SUM(H3741:M3741)-B3741</f>
        <v/>
      </c>
    </row>
    <row r="3742">
      <c r="A3742" t="n">
        <v>3738</v>
      </c>
      <c r="B3742" s="9">
        <f>_xlfn.BETA.INV(RAND(),'Расчет NPV'!$E$5,'Расчет NPV'!$F$5,'Расчет NPV'!$B$5,'Расчет NPV'!$D$5)</f>
        <v/>
      </c>
      <c r="C3742" s="9">
        <f>_xlfn.BETA.INV(RAND(),'Расчет NPV'!$E$6,'Расчет NPV'!$F$6,'Расчет NPV'!$B$6,'Расчет NPV'!$D$6)</f>
        <v/>
      </c>
      <c r="D3742" s="9">
        <f>_xlfn.BETA.INV(RAND(),'Расчет NPV'!$E$7,'Расчет NPV'!$F$7,'Расчет NPV'!$B$7,'Расчет NPV'!$D$7)</f>
        <v/>
      </c>
      <c r="E3742" s="5">
        <f>_xlfn.BETA.INV(RAND(),'Расчет NPV'!$E$8,'Расчет NPV'!$F$8,'Расчет NPV'!$B$8,'Расчет NPV'!$D$8)</f>
        <v/>
      </c>
      <c r="F3742" s="9">
        <f>_xlfn.BETA.INV(RAND(),'Расчет NPV'!$E$9,'Расчет NPV'!$F$9,'Расчет NPV'!$B$9,'Расчет NPV'!$D$9)</f>
        <v/>
      </c>
      <c r="G3742" s="9">
        <f>_xlfn.BETA.INV(RAND(),'Расчет NPV'!$E$10,'Расчет NPV'!$F$10,'Расчет NPV'!$B$10,'Расчет NPV'!$D$10)</f>
        <v/>
      </c>
      <c r="H3742" s="9">
        <f>((D3742*(1+E3742)^0*'Расчет NPV'!$C$14*(C3742-F3742)-G3742)-MAX((D3742*(1+E3742)^0*'Расчет NPV'!$C$14*(C3742-F3742)-G3742)-B3742/6,0)*'Расчет NPV'!$C$13)/(1+'Расчет NPV'!$C$12)^1</f>
        <v/>
      </c>
      <c r="I3742" s="9">
        <f>((D3742*(1+E3742)^1*(C3742-F3742)-G3742)-MAX((D3742*(1+E3742)^1*(C3742-F3742)-G3742)-B3742/6,0)*'Расчет NPV'!$C$13)/(1+'Расчет NPV'!$C$12)^2</f>
        <v/>
      </c>
      <c r="J3742" s="9">
        <f>((D3742*(1+E3742)^2*(C3742-F3742)-G3742)-MAX((D3742*(1+E3742)^2*(C3742-F3742)-G3742)-B3742/6,0)*'Расчет NPV'!$C$13)/(1+'Расчет NPV'!$C$12)^3</f>
        <v/>
      </c>
      <c r="K3742" s="9">
        <f>((D3742*(1+E3742)^3*(C3742-F3742)-G3742)-MAX((D3742*(1+E3742)^3*(C3742-F3742)-G3742)-B3742/6,0)*'Расчет NPV'!$C$13)/(1+'Расчет NPV'!$C$12)^4</f>
        <v/>
      </c>
      <c r="L3742" s="9">
        <f>((D3742*(1+E3742)^4*(C3742-F3742)-G3742)-MAX((D3742*(1+E3742)^4*(C3742-F3742)-G3742)-B3742/6,0)*'Расчет NPV'!$C$13)/(1+'Расчет NPV'!$C$12)^5</f>
        <v/>
      </c>
      <c r="M3742" s="9">
        <f>((D3742*(1+E3742)^5*(C3742-F3742)-G3742)-MAX((D3742*(1+E3742)^5*(C3742-F3742)-G3742)-B3742/6,0)*'Расчет NPV'!$C$13)/(1+'Расчет NPV'!$C$12)^6</f>
        <v/>
      </c>
      <c r="N3742" s="13">
        <f>SUM(H3742:M3742)-B3742</f>
        <v/>
      </c>
    </row>
    <row r="3743">
      <c r="A3743" t="n">
        <v>3739</v>
      </c>
      <c r="B3743" s="9">
        <f>_xlfn.BETA.INV(RAND(),'Расчет NPV'!$E$5,'Расчет NPV'!$F$5,'Расчет NPV'!$B$5,'Расчет NPV'!$D$5)</f>
        <v/>
      </c>
      <c r="C3743" s="9">
        <f>_xlfn.BETA.INV(RAND(),'Расчет NPV'!$E$6,'Расчет NPV'!$F$6,'Расчет NPV'!$B$6,'Расчет NPV'!$D$6)</f>
        <v/>
      </c>
      <c r="D3743" s="9">
        <f>_xlfn.BETA.INV(RAND(),'Расчет NPV'!$E$7,'Расчет NPV'!$F$7,'Расчет NPV'!$B$7,'Расчет NPV'!$D$7)</f>
        <v/>
      </c>
      <c r="E3743" s="5">
        <f>_xlfn.BETA.INV(RAND(),'Расчет NPV'!$E$8,'Расчет NPV'!$F$8,'Расчет NPV'!$B$8,'Расчет NPV'!$D$8)</f>
        <v/>
      </c>
      <c r="F3743" s="9">
        <f>_xlfn.BETA.INV(RAND(),'Расчет NPV'!$E$9,'Расчет NPV'!$F$9,'Расчет NPV'!$B$9,'Расчет NPV'!$D$9)</f>
        <v/>
      </c>
      <c r="G3743" s="9">
        <f>_xlfn.BETA.INV(RAND(),'Расчет NPV'!$E$10,'Расчет NPV'!$F$10,'Расчет NPV'!$B$10,'Расчет NPV'!$D$10)</f>
        <v/>
      </c>
      <c r="H3743" s="9">
        <f>((D3743*(1+E3743)^0*'Расчет NPV'!$C$14*(C3743-F3743)-G3743)-MAX((D3743*(1+E3743)^0*'Расчет NPV'!$C$14*(C3743-F3743)-G3743)-B3743/6,0)*'Расчет NPV'!$C$13)/(1+'Расчет NPV'!$C$12)^1</f>
        <v/>
      </c>
      <c r="I3743" s="9">
        <f>((D3743*(1+E3743)^1*(C3743-F3743)-G3743)-MAX((D3743*(1+E3743)^1*(C3743-F3743)-G3743)-B3743/6,0)*'Расчет NPV'!$C$13)/(1+'Расчет NPV'!$C$12)^2</f>
        <v/>
      </c>
      <c r="J3743" s="9">
        <f>((D3743*(1+E3743)^2*(C3743-F3743)-G3743)-MAX((D3743*(1+E3743)^2*(C3743-F3743)-G3743)-B3743/6,0)*'Расчет NPV'!$C$13)/(1+'Расчет NPV'!$C$12)^3</f>
        <v/>
      </c>
      <c r="K3743" s="9">
        <f>((D3743*(1+E3743)^3*(C3743-F3743)-G3743)-MAX((D3743*(1+E3743)^3*(C3743-F3743)-G3743)-B3743/6,0)*'Расчет NPV'!$C$13)/(1+'Расчет NPV'!$C$12)^4</f>
        <v/>
      </c>
      <c r="L3743" s="9">
        <f>((D3743*(1+E3743)^4*(C3743-F3743)-G3743)-MAX((D3743*(1+E3743)^4*(C3743-F3743)-G3743)-B3743/6,0)*'Расчет NPV'!$C$13)/(1+'Расчет NPV'!$C$12)^5</f>
        <v/>
      </c>
      <c r="M3743" s="9">
        <f>((D3743*(1+E3743)^5*(C3743-F3743)-G3743)-MAX((D3743*(1+E3743)^5*(C3743-F3743)-G3743)-B3743/6,0)*'Расчет NPV'!$C$13)/(1+'Расчет NPV'!$C$12)^6</f>
        <v/>
      </c>
      <c r="N3743" s="13">
        <f>SUM(H3743:M3743)-B3743</f>
        <v/>
      </c>
    </row>
    <row r="3744">
      <c r="A3744" t="n">
        <v>3740</v>
      </c>
      <c r="B3744" s="9">
        <f>_xlfn.BETA.INV(RAND(),'Расчет NPV'!$E$5,'Расчет NPV'!$F$5,'Расчет NPV'!$B$5,'Расчет NPV'!$D$5)</f>
        <v/>
      </c>
      <c r="C3744" s="9">
        <f>_xlfn.BETA.INV(RAND(),'Расчет NPV'!$E$6,'Расчет NPV'!$F$6,'Расчет NPV'!$B$6,'Расчет NPV'!$D$6)</f>
        <v/>
      </c>
      <c r="D3744" s="9">
        <f>_xlfn.BETA.INV(RAND(),'Расчет NPV'!$E$7,'Расчет NPV'!$F$7,'Расчет NPV'!$B$7,'Расчет NPV'!$D$7)</f>
        <v/>
      </c>
      <c r="E3744" s="5">
        <f>_xlfn.BETA.INV(RAND(),'Расчет NPV'!$E$8,'Расчет NPV'!$F$8,'Расчет NPV'!$B$8,'Расчет NPV'!$D$8)</f>
        <v/>
      </c>
      <c r="F3744" s="9">
        <f>_xlfn.BETA.INV(RAND(),'Расчет NPV'!$E$9,'Расчет NPV'!$F$9,'Расчет NPV'!$B$9,'Расчет NPV'!$D$9)</f>
        <v/>
      </c>
      <c r="G3744" s="9">
        <f>_xlfn.BETA.INV(RAND(),'Расчет NPV'!$E$10,'Расчет NPV'!$F$10,'Расчет NPV'!$B$10,'Расчет NPV'!$D$10)</f>
        <v/>
      </c>
      <c r="H3744" s="9">
        <f>((D3744*(1+E3744)^0*'Расчет NPV'!$C$14*(C3744-F3744)-G3744)-MAX((D3744*(1+E3744)^0*'Расчет NPV'!$C$14*(C3744-F3744)-G3744)-B3744/6,0)*'Расчет NPV'!$C$13)/(1+'Расчет NPV'!$C$12)^1</f>
        <v/>
      </c>
      <c r="I3744" s="9">
        <f>((D3744*(1+E3744)^1*(C3744-F3744)-G3744)-MAX((D3744*(1+E3744)^1*(C3744-F3744)-G3744)-B3744/6,0)*'Расчет NPV'!$C$13)/(1+'Расчет NPV'!$C$12)^2</f>
        <v/>
      </c>
      <c r="J3744" s="9">
        <f>((D3744*(1+E3744)^2*(C3744-F3744)-G3744)-MAX((D3744*(1+E3744)^2*(C3744-F3744)-G3744)-B3744/6,0)*'Расчет NPV'!$C$13)/(1+'Расчет NPV'!$C$12)^3</f>
        <v/>
      </c>
      <c r="K3744" s="9">
        <f>((D3744*(1+E3744)^3*(C3744-F3744)-G3744)-MAX((D3744*(1+E3744)^3*(C3744-F3744)-G3744)-B3744/6,0)*'Расчет NPV'!$C$13)/(1+'Расчет NPV'!$C$12)^4</f>
        <v/>
      </c>
      <c r="L3744" s="9">
        <f>((D3744*(1+E3744)^4*(C3744-F3744)-G3744)-MAX((D3744*(1+E3744)^4*(C3744-F3744)-G3744)-B3744/6,0)*'Расчет NPV'!$C$13)/(1+'Расчет NPV'!$C$12)^5</f>
        <v/>
      </c>
      <c r="M3744" s="9">
        <f>((D3744*(1+E3744)^5*(C3744-F3744)-G3744)-MAX((D3744*(1+E3744)^5*(C3744-F3744)-G3744)-B3744/6,0)*'Расчет NPV'!$C$13)/(1+'Расчет NPV'!$C$12)^6</f>
        <v/>
      </c>
      <c r="N3744" s="13">
        <f>SUM(H3744:M3744)-B3744</f>
        <v/>
      </c>
    </row>
    <row r="3745">
      <c r="A3745" t="n">
        <v>3741</v>
      </c>
      <c r="B3745" s="9">
        <f>_xlfn.BETA.INV(RAND(),'Расчет NPV'!$E$5,'Расчет NPV'!$F$5,'Расчет NPV'!$B$5,'Расчет NPV'!$D$5)</f>
        <v/>
      </c>
      <c r="C3745" s="9">
        <f>_xlfn.BETA.INV(RAND(),'Расчет NPV'!$E$6,'Расчет NPV'!$F$6,'Расчет NPV'!$B$6,'Расчет NPV'!$D$6)</f>
        <v/>
      </c>
      <c r="D3745" s="9">
        <f>_xlfn.BETA.INV(RAND(),'Расчет NPV'!$E$7,'Расчет NPV'!$F$7,'Расчет NPV'!$B$7,'Расчет NPV'!$D$7)</f>
        <v/>
      </c>
      <c r="E3745" s="5">
        <f>_xlfn.BETA.INV(RAND(),'Расчет NPV'!$E$8,'Расчет NPV'!$F$8,'Расчет NPV'!$B$8,'Расчет NPV'!$D$8)</f>
        <v/>
      </c>
      <c r="F3745" s="9">
        <f>_xlfn.BETA.INV(RAND(),'Расчет NPV'!$E$9,'Расчет NPV'!$F$9,'Расчет NPV'!$B$9,'Расчет NPV'!$D$9)</f>
        <v/>
      </c>
      <c r="G3745" s="9">
        <f>_xlfn.BETA.INV(RAND(),'Расчет NPV'!$E$10,'Расчет NPV'!$F$10,'Расчет NPV'!$B$10,'Расчет NPV'!$D$10)</f>
        <v/>
      </c>
      <c r="H3745" s="9">
        <f>((D3745*(1+E3745)^0*'Расчет NPV'!$C$14*(C3745-F3745)-G3745)-MAX((D3745*(1+E3745)^0*'Расчет NPV'!$C$14*(C3745-F3745)-G3745)-B3745/6,0)*'Расчет NPV'!$C$13)/(1+'Расчет NPV'!$C$12)^1</f>
        <v/>
      </c>
      <c r="I3745" s="9">
        <f>((D3745*(1+E3745)^1*(C3745-F3745)-G3745)-MAX((D3745*(1+E3745)^1*(C3745-F3745)-G3745)-B3745/6,0)*'Расчет NPV'!$C$13)/(1+'Расчет NPV'!$C$12)^2</f>
        <v/>
      </c>
      <c r="J3745" s="9">
        <f>((D3745*(1+E3745)^2*(C3745-F3745)-G3745)-MAX((D3745*(1+E3745)^2*(C3745-F3745)-G3745)-B3745/6,0)*'Расчет NPV'!$C$13)/(1+'Расчет NPV'!$C$12)^3</f>
        <v/>
      </c>
      <c r="K3745" s="9">
        <f>((D3745*(1+E3745)^3*(C3745-F3745)-G3745)-MAX((D3745*(1+E3745)^3*(C3745-F3745)-G3745)-B3745/6,0)*'Расчет NPV'!$C$13)/(1+'Расчет NPV'!$C$12)^4</f>
        <v/>
      </c>
      <c r="L3745" s="9">
        <f>((D3745*(1+E3745)^4*(C3745-F3745)-G3745)-MAX((D3745*(1+E3745)^4*(C3745-F3745)-G3745)-B3745/6,0)*'Расчет NPV'!$C$13)/(1+'Расчет NPV'!$C$12)^5</f>
        <v/>
      </c>
      <c r="M3745" s="9">
        <f>((D3745*(1+E3745)^5*(C3745-F3745)-G3745)-MAX((D3745*(1+E3745)^5*(C3745-F3745)-G3745)-B3745/6,0)*'Расчет NPV'!$C$13)/(1+'Расчет NPV'!$C$12)^6</f>
        <v/>
      </c>
      <c r="N3745" s="13">
        <f>SUM(H3745:M3745)-B3745</f>
        <v/>
      </c>
    </row>
    <row r="3746">
      <c r="A3746" t="n">
        <v>3742</v>
      </c>
      <c r="B3746" s="9">
        <f>_xlfn.BETA.INV(RAND(),'Расчет NPV'!$E$5,'Расчет NPV'!$F$5,'Расчет NPV'!$B$5,'Расчет NPV'!$D$5)</f>
        <v/>
      </c>
      <c r="C3746" s="9">
        <f>_xlfn.BETA.INV(RAND(),'Расчет NPV'!$E$6,'Расчет NPV'!$F$6,'Расчет NPV'!$B$6,'Расчет NPV'!$D$6)</f>
        <v/>
      </c>
      <c r="D3746" s="9">
        <f>_xlfn.BETA.INV(RAND(),'Расчет NPV'!$E$7,'Расчет NPV'!$F$7,'Расчет NPV'!$B$7,'Расчет NPV'!$D$7)</f>
        <v/>
      </c>
      <c r="E3746" s="5">
        <f>_xlfn.BETA.INV(RAND(),'Расчет NPV'!$E$8,'Расчет NPV'!$F$8,'Расчет NPV'!$B$8,'Расчет NPV'!$D$8)</f>
        <v/>
      </c>
      <c r="F3746" s="9">
        <f>_xlfn.BETA.INV(RAND(),'Расчет NPV'!$E$9,'Расчет NPV'!$F$9,'Расчет NPV'!$B$9,'Расчет NPV'!$D$9)</f>
        <v/>
      </c>
      <c r="G3746" s="9">
        <f>_xlfn.BETA.INV(RAND(),'Расчет NPV'!$E$10,'Расчет NPV'!$F$10,'Расчет NPV'!$B$10,'Расчет NPV'!$D$10)</f>
        <v/>
      </c>
      <c r="H3746" s="9">
        <f>((D3746*(1+E3746)^0*'Расчет NPV'!$C$14*(C3746-F3746)-G3746)-MAX((D3746*(1+E3746)^0*'Расчет NPV'!$C$14*(C3746-F3746)-G3746)-B3746/6,0)*'Расчет NPV'!$C$13)/(1+'Расчет NPV'!$C$12)^1</f>
        <v/>
      </c>
      <c r="I3746" s="9">
        <f>((D3746*(1+E3746)^1*(C3746-F3746)-G3746)-MAX((D3746*(1+E3746)^1*(C3746-F3746)-G3746)-B3746/6,0)*'Расчет NPV'!$C$13)/(1+'Расчет NPV'!$C$12)^2</f>
        <v/>
      </c>
      <c r="J3746" s="9">
        <f>((D3746*(1+E3746)^2*(C3746-F3746)-G3746)-MAX((D3746*(1+E3746)^2*(C3746-F3746)-G3746)-B3746/6,0)*'Расчет NPV'!$C$13)/(1+'Расчет NPV'!$C$12)^3</f>
        <v/>
      </c>
      <c r="K3746" s="9">
        <f>((D3746*(1+E3746)^3*(C3746-F3746)-G3746)-MAX((D3746*(1+E3746)^3*(C3746-F3746)-G3746)-B3746/6,0)*'Расчет NPV'!$C$13)/(1+'Расчет NPV'!$C$12)^4</f>
        <v/>
      </c>
      <c r="L3746" s="9">
        <f>((D3746*(1+E3746)^4*(C3746-F3746)-G3746)-MAX((D3746*(1+E3746)^4*(C3746-F3746)-G3746)-B3746/6,0)*'Расчет NPV'!$C$13)/(1+'Расчет NPV'!$C$12)^5</f>
        <v/>
      </c>
      <c r="M3746" s="9">
        <f>((D3746*(1+E3746)^5*(C3746-F3746)-G3746)-MAX((D3746*(1+E3746)^5*(C3746-F3746)-G3746)-B3746/6,0)*'Расчет NPV'!$C$13)/(1+'Расчет NPV'!$C$12)^6</f>
        <v/>
      </c>
      <c r="N3746" s="13">
        <f>SUM(H3746:M3746)-B3746</f>
        <v/>
      </c>
    </row>
    <row r="3747">
      <c r="A3747" t="n">
        <v>3743</v>
      </c>
      <c r="B3747" s="9">
        <f>_xlfn.BETA.INV(RAND(),'Расчет NPV'!$E$5,'Расчет NPV'!$F$5,'Расчет NPV'!$B$5,'Расчет NPV'!$D$5)</f>
        <v/>
      </c>
      <c r="C3747" s="9">
        <f>_xlfn.BETA.INV(RAND(),'Расчет NPV'!$E$6,'Расчет NPV'!$F$6,'Расчет NPV'!$B$6,'Расчет NPV'!$D$6)</f>
        <v/>
      </c>
      <c r="D3747" s="9">
        <f>_xlfn.BETA.INV(RAND(),'Расчет NPV'!$E$7,'Расчет NPV'!$F$7,'Расчет NPV'!$B$7,'Расчет NPV'!$D$7)</f>
        <v/>
      </c>
      <c r="E3747" s="5">
        <f>_xlfn.BETA.INV(RAND(),'Расчет NPV'!$E$8,'Расчет NPV'!$F$8,'Расчет NPV'!$B$8,'Расчет NPV'!$D$8)</f>
        <v/>
      </c>
      <c r="F3747" s="9">
        <f>_xlfn.BETA.INV(RAND(),'Расчет NPV'!$E$9,'Расчет NPV'!$F$9,'Расчет NPV'!$B$9,'Расчет NPV'!$D$9)</f>
        <v/>
      </c>
      <c r="G3747" s="9">
        <f>_xlfn.BETA.INV(RAND(),'Расчет NPV'!$E$10,'Расчет NPV'!$F$10,'Расчет NPV'!$B$10,'Расчет NPV'!$D$10)</f>
        <v/>
      </c>
      <c r="H3747" s="9">
        <f>((D3747*(1+E3747)^0*'Расчет NPV'!$C$14*(C3747-F3747)-G3747)-MAX((D3747*(1+E3747)^0*'Расчет NPV'!$C$14*(C3747-F3747)-G3747)-B3747/6,0)*'Расчет NPV'!$C$13)/(1+'Расчет NPV'!$C$12)^1</f>
        <v/>
      </c>
      <c r="I3747" s="9">
        <f>((D3747*(1+E3747)^1*(C3747-F3747)-G3747)-MAX((D3747*(1+E3747)^1*(C3747-F3747)-G3747)-B3747/6,0)*'Расчет NPV'!$C$13)/(1+'Расчет NPV'!$C$12)^2</f>
        <v/>
      </c>
      <c r="J3747" s="9">
        <f>((D3747*(1+E3747)^2*(C3747-F3747)-G3747)-MAX((D3747*(1+E3747)^2*(C3747-F3747)-G3747)-B3747/6,0)*'Расчет NPV'!$C$13)/(1+'Расчет NPV'!$C$12)^3</f>
        <v/>
      </c>
      <c r="K3747" s="9">
        <f>((D3747*(1+E3747)^3*(C3747-F3747)-G3747)-MAX((D3747*(1+E3747)^3*(C3747-F3747)-G3747)-B3747/6,0)*'Расчет NPV'!$C$13)/(1+'Расчет NPV'!$C$12)^4</f>
        <v/>
      </c>
      <c r="L3747" s="9">
        <f>((D3747*(1+E3747)^4*(C3747-F3747)-G3747)-MAX((D3747*(1+E3747)^4*(C3747-F3747)-G3747)-B3747/6,0)*'Расчет NPV'!$C$13)/(1+'Расчет NPV'!$C$12)^5</f>
        <v/>
      </c>
      <c r="M3747" s="9">
        <f>((D3747*(1+E3747)^5*(C3747-F3747)-G3747)-MAX((D3747*(1+E3747)^5*(C3747-F3747)-G3747)-B3747/6,0)*'Расчет NPV'!$C$13)/(1+'Расчет NPV'!$C$12)^6</f>
        <v/>
      </c>
      <c r="N3747" s="13">
        <f>SUM(H3747:M3747)-B3747</f>
        <v/>
      </c>
    </row>
    <row r="3748">
      <c r="A3748" t="n">
        <v>3744</v>
      </c>
      <c r="B3748" s="9">
        <f>_xlfn.BETA.INV(RAND(),'Расчет NPV'!$E$5,'Расчет NPV'!$F$5,'Расчет NPV'!$B$5,'Расчет NPV'!$D$5)</f>
        <v/>
      </c>
      <c r="C3748" s="9">
        <f>_xlfn.BETA.INV(RAND(),'Расчет NPV'!$E$6,'Расчет NPV'!$F$6,'Расчет NPV'!$B$6,'Расчет NPV'!$D$6)</f>
        <v/>
      </c>
      <c r="D3748" s="9">
        <f>_xlfn.BETA.INV(RAND(),'Расчет NPV'!$E$7,'Расчет NPV'!$F$7,'Расчет NPV'!$B$7,'Расчет NPV'!$D$7)</f>
        <v/>
      </c>
      <c r="E3748" s="5">
        <f>_xlfn.BETA.INV(RAND(),'Расчет NPV'!$E$8,'Расчет NPV'!$F$8,'Расчет NPV'!$B$8,'Расчет NPV'!$D$8)</f>
        <v/>
      </c>
      <c r="F3748" s="9">
        <f>_xlfn.BETA.INV(RAND(),'Расчет NPV'!$E$9,'Расчет NPV'!$F$9,'Расчет NPV'!$B$9,'Расчет NPV'!$D$9)</f>
        <v/>
      </c>
      <c r="G3748" s="9">
        <f>_xlfn.BETA.INV(RAND(),'Расчет NPV'!$E$10,'Расчет NPV'!$F$10,'Расчет NPV'!$B$10,'Расчет NPV'!$D$10)</f>
        <v/>
      </c>
      <c r="H3748" s="9">
        <f>((D3748*(1+E3748)^0*'Расчет NPV'!$C$14*(C3748-F3748)-G3748)-MAX((D3748*(1+E3748)^0*'Расчет NPV'!$C$14*(C3748-F3748)-G3748)-B3748/6,0)*'Расчет NPV'!$C$13)/(1+'Расчет NPV'!$C$12)^1</f>
        <v/>
      </c>
      <c r="I3748" s="9">
        <f>((D3748*(1+E3748)^1*(C3748-F3748)-G3748)-MAX((D3748*(1+E3748)^1*(C3748-F3748)-G3748)-B3748/6,0)*'Расчет NPV'!$C$13)/(1+'Расчет NPV'!$C$12)^2</f>
        <v/>
      </c>
      <c r="J3748" s="9">
        <f>((D3748*(1+E3748)^2*(C3748-F3748)-G3748)-MAX((D3748*(1+E3748)^2*(C3748-F3748)-G3748)-B3748/6,0)*'Расчет NPV'!$C$13)/(1+'Расчет NPV'!$C$12)^3</f>
        <v/>
      </c>
      <c r="K3748" s="9">
        <f>((D3748*(1+E3748)^3*(C3748-F3748)-G3748)-MAX((D3748*(1+E3748)^3*(C3748-F3748)-G3748)-B3748/6,0)*'Расчет NPV'!$C$13)/(1+'Расчет NPV'!$C$12)^4</f>
        <v/>
      </c>
      <c r="L3748" s="9">
        <f>((D3748*(1+E3748)^4*(C3748-F3748)-G3748)-MAX((D3748*(1+E3748)^4*(C3748-F3748)-G3748)-B3748/6,0)*'Расчет NPV'!$C$13)/(1+'Расчет NPV'!$C$12)^5</f>
        <v/>
      </c>
      <c r="M3748" s="9">
        <f>((D3748*(1+E3748)^5*(C3748-F3748)-G3748)-MAX((D3748*(1+E3748)^5*(C3748-F3748)-G3748)-B3748/6,0)*'Расчет NPV'!$C$13)/(1+'Расчет NPV'!$C$12)^6</f>
        <v/>
      </c>
      <c r="N3748" s="13">
        <f>SUM(H3748:M3748)-B3748</f>
        <v/>
      </c>
    </row>
    <row r="3749">
      <c r="A3749" t="n">
        <v>3745</v>
      </c>
      <c r="B3749" s="9">
        <f>_xlfn.BETA.INV(RAND(),'Расчет NPV'!$E$5,'Расчет NPV'!$F$5,'Расчет NPV'!$B$5,'Расчет NPV'!$D$5)</f>
        <v/>
      </c>
      <c r="C3749" s="9">
        <f>_xlfn.BETA.INV(RAND(),'Расчет NPV'!$E$6,'Расчет NPV'!$F$6,'Расчет NPV'!$B$6,'Расчет NPV'!$D$6)</f>
        <v/>
      </c>
      <c r="D3749" s="9">
        <f>_xlfn.BETA.INV(RAND(),'Расчет NPV'!$E$7,'Расчет NPV'!$F$7,'Расчет NPV'!$B$7,'Расчет NPV'!$D$7)</f>
        <v/>
      </c>
      <c r="E3749" s="5">
        <f>_xlfn.BETA.INV(RAND(),'Расчет NPV'!$E$8,'Расчет NPV'!$F$8,'Расчет NPV'!$B$8,'Расчет NPV'!$D$8)</f>
        <v/>
      </c>
      <c r="F3749" s="9">
        <f>_xlfn.BETA.INV(RAND(),'Расчет NPV'!$E$9,'Расчет NPV'!$F$9,'Расчет NPV'!$B$9,'Расчет NPV'!$D$9)</f>
        <v/>
      </c>
      <c r="G3749" s="9">
        <f>_xlfn.BETA.INV(RAND(),'Расчет NPV'!$E$10,'Расчет NPV'!$F$10,'Расчет NPV'!$B$10,'Расчет NPV'!$D$10)</f>
        <v/>
      </c>
      <c r="H3749" s="9">
        <f>((D3749*(1+E3749)^0*'Расчет NPV'!$C$14*(C3749-F3749)-G3749)-MAX((D3749*(1+E3749)^0*'Расчет NPV'!$C$14*(C3749-F3749)-G3749)-B3749/6,0)*'Расчет NPV'!$C$13)/(1+'Расчет NPV'!$C$12)^1</f>
        <v/>
      </c>
      <c r="I3749" s="9">
        <f>((D3749*(1+E3749)^1*(C3749-F3749)-G3749)-MAX((D3749*(1+E3749)^1*(C3749-F3749)-G3749)-B3749/6,0)*'Расчет NPV'!$C$13)/(1+'Расчет NPV'!$C$12)^2</f>
        <v/>
      </c>
      <c r="J3749" s="9">
        <f>((D3749*(1+E3749)^2*(C3749-F3749)-G3749)-MAX((D3749*(1+E3749)^2*(C3749-F3749)-G3749)-B3749/6,0)*'Расчет NPV'!$C$13)/(1+'Расчет NPV'!$C$12)^3</f>
        <v/>
      </c>
      <c r="K3749" s="9">
        <f>((D3749*(1+E3749)^3*(C3749-F3749)-G3749)-MAX((D3749*(1+E3749)^3*(C3749-F3749)-G3749)-B3749/6,0)*'Расчет NPV'!$C$13)/(1+'Расчет NPV'!$C$12)^4</f>
        <v/>
      </c>
      <c r="L3749" s="9">
        <f>((D3749*(1+E3749)^4*(C3749-F3749)-G3749)-MAX((D3749*(1+E3749)^4*(C3749-F3749)-G3749)-B3749/6,0)*'Расчет NPV'!$C$13)/(1+'Расчет NPV'!$C$12)^5</f>
        <v/>
      </c>
      <c r="M3749" s="9">
        <f>((D3749*(1+E3749)^5*(C3749-F3749)-G3749)-MAX((D3749*(1+E3749)^5*(C3749-F3749)-G3749)-B3749/6,0)*'Расчет NPV'!$C$13)/(1+'Расчет NPV'!$C$12)^6</f>
        <v/>
      </c>
      <c r="N3749" s="13">
        <f>SUM(H3749:M3749)-B3749</f>
        <v/>
      </c>
    </row>
    <row r="3750">
      <c r="A3750" t="n">
        <v>3746</v>
      </c>
      <c r="B3750" s="9">
        <f>_xlfn.BETA.INV(RAND(),'Расчет NPV'!$E$5,'Расчет NPV'!$F$5,'Расчет NPV'!$B$5,'Расчет NPV'!$D$5)</f>
        <v/>
      </c>
      <c r="C3750" s="9">
        <f>_xlfn.BETA.INV(RAND(),'Расчет NPV'!$E$6,'Расчет NPV'!$F$6,'Расчет NPV'!$B$6,'Расчет NPV'!$D$6)</f>
        <v/>
      </c>
      <c r="D3750" s="9">
        <f>_xlfn.BETA.INV(RAND(),'Расчет NPV'!$E$7,'Расчет NPV'!$F$7,'Расчет NPV'!$B$7,'Расчет NPV'!$D$7)</f>
        <v/>
      </c>
      <c r="E3750" s="5">
        <f>_xlfn.BETA.INV(RAND(),'Расчет NPV'!$E$8,'Расчет NPV'!$F$8,'Расчет NPV'!$B$8,'Расчет NPV'!$D$8)</f>
        <v/>
      </c>
      <c r="F3750" s="9">
        <f>_xlfn.BETA.INV(RAND(),'Расчет NPV'!$E$9,'Расчет NPV'!$F$9,'Расчет NPV'!$B$9,'Расчет NPV'!$D$9)</f>
        <v/>
      </c>
      <c r="G3750" s="9">
        <f>_xlfn.BETA.INV(RAND(),'Расчет NPV'!$E$10,'Расчет NPV'!$F$10,'Расчет NPV'!$B$10,'Расчет NPV'!$D$10)</f>
        <v/>
      </c>
      <c r="H3750" s="9">
        <f>((D3750*(1+E3750)^0*'Расчет NPV'!$C$14*(C3750-F3750)-G3750)-MAX((D3750*(1+E3750)^0*'Расчет NPV'!$C$14*(C3750-F3750)-G3750)-B3750/6,0)*'Расчет NPV'!$C$13)/(1+'Расчет NPV'!$C$12)^1</f>
        <v/>
      </c>
      <c r="I3750" s="9">
        <f>((D3750*(1+E3750)^1*(C3750-F3750)-G3750)-MAX((D3750*(1+E3750)^1*(C3750-F3750)-G3750)-B3750/6,0)*'Расчет NPV'!$C$13)/(1+'Расчет NPV'!$C$12)^2</f>
        <v/>
      </c>
      <c r="J3750" s="9">
        <f>((D3750*(1+E3750)^2*(C3750-F3750)-G3750)-MAX((D3750*(1+E3750)^2*(C3750-F3750)-G3750)-B3750/6,0)*'Расчет NPV'!$C$13)/(1+'Расчет NPV'!$C$12)^3</f>
        <v/>
      </c>
      <c r="K3750" s="9">
        <f>((D3750*(1+E3750)^3*(C3750-F3750)-G3750)-MAX((D3750*(1+E3750)^3*(C3750-F3750)-G3750)-B3750/6,0)*'Расчет NPV'!$C$13)/(1+'Расчет NPV'!$C$12)^4</f>
        <v/>
      </c>
      <c r="L3750" s="9">
        <f>((D3750*(1+E3750)^4*(C3750-F3750)-G3750)-MAX((D3750*(1+E3750)^4*(C3750-F3750)-G3750)-B3750/6,0)*'Расчет NPV'!$C$13)/(1+'Расчет NPV'!$C$12)^5</f>
        <v/>
      </c>
      <c r="M3750" s="9">
        <f>((D3750*(1+E3750)^5*(C3750-F3750)-G3750)-MAX((D3750*(1+E3750)^5*(C3750-F3750)-G3750)-B3750/6,0)*'Расчет NPV'!$C$13)/(1+'Расчет NPV'!$C$12)^6</f>
        <v/>
      </c>
      <c r="N3750" s="13">
        <f>SUM(H3750:M3750)-B3750</f>
        <v/>
      </c>
    </row>
    <row r="3751">
      <c r="A3751" t="n">
        <v>3747</v>
      </c>
      <c r="B3751" s="9">
        <f>_xlfn.BETA.INV(RAND(),'Расчет NPV'!$E$5,'Расчет NPV'!$F$5,'Расчет NPV'!$B$5,'Расчет NPV'!$D$5)</f>
        <v/>
      </c>
      <c r="C3751" s="9">
        <f>_xlfn.BETA.INV(RAND(),'Расчет NPV'!$E$6,'Расчет NPV'!$F$6,'Расчет NPV'!$B$6,'Расчет NPV'!$D$6)</f>
        <v/>
      </c>
      <c r="D3751" s="9">
        <f>_xlfn.BETA.INV(RAND(),'Расчет NPV'!$E$7,'Расчет NPV'!$F$7,'Расчет NPV'!$B$7,'Расчет NPV'!$D$7)</f>
        <v/>
      </c>
      <c r="E3751" s="5">
        <f>_xlfn.BETA.INV(RAND(),'Расчет NPV'!$E$8,'Расчет NPV'!$F$8,'Расчет NPV'!$B$8,'Расчет NPV'!$D$8)</f>
        <v/>
      </c>
      <c r="F3751" s="9">
        <f>_xlfn.BETA.INV(RAND(),'Расчет NPV'!$E$9,'Расчет NPV'!$F$9,'Расчет NPV'!$B$9,'Расчет NPV'!$D$9)</f>
        <v/>
      </c>
      <c r="G3751" s="9">
        <f>_xlfn.BETA.INV(RAND(),'Расчет NPV'!$E$10,'Расчет NPV'!$F$10,'Расчет NPV'!$B$10,'Расчет NPV'!$D$10)</f>
        <v/>
      </c>
      <c r="H3751" s="9">
        <f>((D3751*(1+E3751)^0*'Расчет NPV'!$C$14*(C3751-F3751)-G3751)-MAX((D3751*(1+E3751)^0*'Расчет NPV'!$C$14*(C3751-F3751)-G3751)-B3751/6,0)*'Расчет NPV'!$C$13)/(1+'Расчет NPV'!$C$12)^1</f>
        <v/>
      </c>
      <c r="I3751" s="9">
        <f>((D3751*(1+E3751)^1*(C3751-F3751)-G3751)-MAX((D3751*(1+E3751)^1*(C3751-F3751)-G3751)-B3751/6,0)*'Расчет NPV'!$C$13)/(1+'Расчет NPV'!$C$12)^2</f>
        <v/>
      </c>
      <c r="J3751" s="9">
        <f>((D3751*(1+E3751)^2*(C3751-F3751)-G3751)-MAX((D3751*(1+E3751)^2*(C3751-F3751)-G3751)-B3751/6,0)*'Расчет NPV'!$C$13)/(1+'Расчет NPV'!$C$12)^3</f>
        <v/>
      </c>
      <c r="K3751" s="9">
        <f>((D3751*(1+E3751)^3*(C3751-F3751)-G3751)-MAX((D3751*(1+E3751)^3*(C3751-F3751)-G3751)-B3751/6,0)*'Расчет NPV'!$C$13)/(1+'Расчет NPV'!$C$12)^4</f>
        <v/>
      </c>
      <c r="L3751" s="9">
        <f>((D3751*(1+E3751)^4*(C3751-F3751)-G3751)-MAX((D3751*(1+E3751)^4*(C3751-F3751)-G3751)-B3751/6,0)*'Расчет NPV'!$C$13)/(1+'Расчет NPV'!$C$12)^5</f>
        <v/>
      </c>
      <c r="M3751" s="9">
        <f>((D3751*(1+E3751)^5*(C3751-F3751)-G3751)-MAX((D3751*(1+E3751)^5*(C3751-F3751)-G3751)-B3751/6,0)*'Расчет NPV'!$C$13)/(1+'Расчет NPV'!$C$12)^6</f>
        <v/>
      </c>
      <c r="N3751" s="13">
        <f>SUM(H3751:M3751)-B3751</f>
        <v/>
      </c>
    </row>
    <row r="3752">
      <c r="A3752" t="n">
        <v>3748</v>
      </c>
      <c r="B3752" s="9">
        <f>_xlfn.BETA.INV(RAND(),'Расчет NPV'!$E$5,'Расчет NPV'!$F$5,'Расчет NPV'!$B$5,'Расчет NPV'!$D$5)</f>
        <v/>
      </c>
      <c r="C3752" s="9">
        <f>_xlfn.BETA.INV(RAND(),'Расчет NPV'!$E$6,'Расчет NPV'!$F$6,'Расчет NPV'!$B$6,'Расчет NPV'!$D$6)</f>
        <v/>
      </c>
      <c r="D3752" s="9">
        <f>_xlfn.BETA.INV(RAND(),'Расчет NPV'!$E$7,'Расчет NPV'!$F$7,'Расчет NPV'!$B$7,'Расчет NPV'!$D$7)</f>
        <v/>
      </c>
      <c r="E3752" s="5">
        <f>_xlfn.BETA.INV(RAND(),'Расчет NPV'!$E$8,'Расчет NPV'!$F$8,'Расчет NPV'!$B$8,'Расчет NPV'!$D$8)</f>
        <v/>
      </c>
      <c r="F3752" s="9">
        <f>_xlfn.BETA.INV(RAND(),'Расчет NPV'!$E$9,'Расчет NPV'!$F$9,'Расчет NPV'!$B$9,'Расчет NPV'!$D$9)</f>
        <v/>
      </c>
      <c r="G3752" s="9">
        <f>_xlfn.BETA.INV(RAND(),'Расчет NPV'!$E$10,'Расчет NPV'!$F$10,'Расчет NPV'!$B$10,'Расчет NPV'!$D$10)</f>
        <v/>
      </c>
      <c r="H3752" s="9">
        <f>((D3752*(1+E3752)^0*'Расчет NPV'!$C$14*(C3752-F3752)-G3752)-MAX((D3752*(1+E3752)^0*'Расчет NPV'!$C$14*(C3752-F3752)-G3752)-B3752/6,0)*'Расчет NPV'!$C$13)/(1+'Расчет NPV'!$C$12)^1</f>
        <v/>
      </c>
      <c r="I3752" s="9">
        <f>((D3752*(1+E3752)^1*(C3752-F3752)-G3752)-MAX((D3752*(1+E3752)^1*(C3752-F3752)-G3752)-B3752/6,0)*'Расчет NPV'!$C$13)/(1+'Расчет NPV'!$C$12)^2</f>
        <v/>
      </c>
      <c r="J3752" s="9">
        <f>((D3752*(1+E3752)^2*(C3752-F3752)-G3752)-MAX((D3752*(1+E3752)^2*(C3752-F3752)-G3752)-B3752/6,0)*'Расчет NPV'!$C$13)/(1+'Расчет NPV'!$C$12)^3</f>
        <v/>
      </c>
      <c r="K3752" s="9">
        <f>((D3752*(1+E3752)^3*(C3752-F3752)-G3752)-MAX((D3752*(1+E3752)^3*(C3752-F3752)-G3752)-B3752/6,0)*'Расчет NPV'!$C$13)/(1+'Расчет NPV'!$C$12)^4</f>
        <v/>
      </c>
      <c r="L3752" s="9">
        <f>((D3752*(1+E3752)^4*(C3752-F3752)-G3752)-MAX((D3752*(1+E3752)^4*(C3752-F3752)-G3752)-B3752/6,0)*'Расчет NPV'!$C$13)/(1+'Расчет NPV'!$C$12)^5</f>
        <v/>
      </c>
      <c r="M3752" s="9">
        <f>((D3752*(1+E3752)^5*(C3752-F3752)-G3752)-MAX((D3752*(1+E3752)^5*(C3752-F3752)-G3752)-B3752/6,0)*'Расчет NPV'!$C$13)/(1+'Расчет NPV'!$C$12)^6</f>
        <v/>
      </c>
      <c r="N3752" s="13">
        <f>SUM(H3752:M3752)-B3752</f>
        <v/>
      </c>
    </row>
    <row r="3753">
      <c r="A3753" t="n">
        <v>3749</v>
      </c>
      <c r="B3753" s="9">
        <f>_xlfn.BETA.INV(RAND(),'Расчет NPV'!$E$5,'Расчет NPV'!$F$5,'Расчет NPV'!$B$5,'Расчет NPV'!$D$5)</f>
        <v/>
      </c>
      <c r="C3753" s="9">
        <f>_xlfn.BETA.INV(RAND(),'Расчет NPV'!$E$6,'Расчет NPV'!$F$6,'Расчет NPV'!$B$6,'Расчет NPV'!$D$6)</f>
        <v/>
      </c>
      <c r="D3753" s="9">
        <f>_xlfn.BETA.INV(RAND(),'Расчет NPV'!$E$7,'Расчет NPV'!$F$7,'Расчет NPV'!$B$7,'Расчет NPV'!$D$7)</f>
        <v/>
      </c>
      <c r="E3753" s="5">
        <f>_xlfn.BETA.INV(RAND(),'Расчет NPV'!$E$8,'Расчет NPV'!$F$8,'Расчет NPV'!$B$8,'Расчет NPV'!$D$8)</f>
        <v/>
      </c>
      <c r="F3753" s="9">
        <f>_xlfn.BETA.INV(RAND(),'Расчет NPV'!$E$9,'Расчет NPV'!$F$9,'Расчет NPV'!$B$9,'Расчет NPV'!$D$9)</f>
        <v/>
      </c>
      <c r="G3753" s="9">
        <f>_xlfn.BETA.INV(RAND(),'Расчет NPV'!$E$10,'Расчет NPV'!$F$10,'Расчет NPV'!$B$10,'Расчет NPV'!$D$10)</f>
        <v/>
      </c>
      <c r="H3753" s="9">
        <f>((D3753*(1+E3753)^0*'Расчет NPV'!$C$14*(C3753-F3753)-G3753)-MAX((D3753*(1+E3753)^0*'Расчет NPV'!$C$14*(C3753-F3753)-G3753)-B3753/6,0)*'Расчет NPV'!$C$13)/(1+'Расчет NPV'!$C$12)^1</f>
        <v/>
      </c>
      <c r="I3753" s="9">
        <f>((D3753*(1+E3753)^1*(C3753-F3753)-G3753)-MAX((D3753*(1+E3753)^1*(C3753-F3753)-G3753)-B3753/6,0)*'Расчет NPV'!$C$13)/(1+'Расчет NPV'!$C$12)^2</f>
        <v/>
      </c>
      <c r="J3753" s="9">
        <f>((D3753*(1+E3753)^2*(C3753-F3753)-G3753)-MAX((D3753*(1+E3753)^2*(C3753-F3753)-G3753)-B3753/6,0)*'Расчет NPV'!$C$13)/(1+'Расчет NPV'!$C$12)^3</f>
        <v/>
      </c>
      <c r="K3753" s="9">
        <f>((D3753*(1+E3753)^3*(C3753-F3753)-G3753)-MAX((D3753*(1+E3753)^3*(C3753-F3753)-G3753)-B3753/6,0)*'Расчет NPV'!$C$13)/(1+'Расчет NPV'!$C$12)^4</f>
        <v/>
      </c>
      <c r="L3753" s="9">
        <f>((D3753*(1+E3753)^4*(C3753-F3753)-G3753)-MAX((D3753*(1+E3753)^4*(C3753-F3753)-G3753)-B3753/6,0)*'Расчет NPV'!$C$13)/(1+'Расчет NPV'!$C$12)^5</f>
        <v/>
      </c>
      <c r="M3753" s="9">
        <f>((D3753*(1+E3753)^5*(C3753-F3753)-G3753)-MAX((D3753*(1+E3753)^5*(C3753-F3753)-G3753)-B3753/6,0)*'Расчет NPV'!$C$13)/(1+'Расчет NPV'!$C$12)^6</f>
        <v/>
      </c>
      <c r="N3753" s="13">
        <f>SUM(H3753:M3753)-B3753</f>
        <v/>
      </c>
    </row>
    <row r="3754">
      <c r="A3754" t="n">
        <v>3750</v>
      </c>
      <c r="B3754" s="9">
        <f>_xlfn.BETA.INV(RAND(),'Расчет NPV'!$E$5,'Расчет NPV'!$F$5,'Расчет NPV'!$B$5,'Расчет NPV'!$D$5)</f>
        <v/>
      </c>
      <c r="C3754" s="9">
        <f>_xlfn.BETA.INV(RAND(),'Расчет NPV'!$E$6,'Расчет NPV'!$F$6,'Расчет NPV'!$B$6,'Расчет NPV'!$D$6)</f>
        <v/>
      </c>
      <c r="D3754" s="9">
        <f>_xlfn.BETA.INV(RAND(),'Расчет NPV'!$E$7,'Расчет NPV'!$F$7,'Расчет NPV'!$B$7,'Расчет NPV'!$D$7)</f>
        <v/>
      </c>
      <c r="E3754" s="5">
        <f>_xlfn.BETA.INV(RAND(),'Расчет NPV'!$E$8,'Расчет NPV'!$F$8,'Расчет NPV'!$B$8,'Расчет NPV'!$D$8)</f>
        <v/>
      </c>
      <c r="F3754" s="9">
        <f>_xlfn.BETA.INV(RAND(),'Расчет NPV'!$E$9,'Расчет NPV'!$F$9,'Расчет NPV'!$B$9,'Расчет NPV'!$D$9)</f>
        <v/>
      </c>
      <c r="G3754" s="9">
        <f>_xlfn.BETA.INV(RAND(),'Расчет NPV'!$E$10,'Расчет NPV'!$F$10,'Расчет NPV'!$B$10,'Расчет NPV'!$D$10)</f>
        <v/>
      </c>
      <c r="H3754" s="9">
        <f>((D3754*(1+E3754)^0*'Расчет NPV'!$C$14*(C3754-F3754)-G3754)-MAX((D3754*(1+E3754)^0*'Расчет NPV'!$C$14*(C3754-F3754)-G3754)-B3754/6,0)*'Расчет NPV'!$C$13)/(1+'Расчет NPV'!$C$12)^1</f>
        <v/>
      </c>
      <c r="I3754" s="9">
        <f>((D3754*(1+E3754)^1*(C3754-F3754)-G3754)-MAX((D3754*(1+E3754)^1*(C3754-F3754)-G3754)-B3754/6,0)*'Расчет NPV'!$C$13)/(1+'Расчет NPV'!$C$12)^2</f>
        <v/>
      </c>
      <c r="J3754" s="9">
        <f>((D3754*(1+E3754)^2*(C3754-F3754)-G3754)-MAX((D3754*(1+E3754)^2*(C3754-F3754)-G3754)-B3754/6,0)*'Расчет NPV'!$C$13)/(1+'Расчет NPV'!$C$12)^3</f>
        <v/>
      </c>
      <c r="K3754" s="9">
        <f>((D3754*(1+E3754)^3*(C3754-F3754)-G3754)-MAX((D3754*(1+E3754)^3*(C3754-F3754)-G3754)-B3754/6,0)*'Расчет NPV'!$C$13)/(1+'Расчет NPV'!$C$12)^4</f>
        <v/>
      </c>
      <c r="L3754" s="9">
        <f>((D3754*(1+E3754)^4*(C3754-F3754)-G3754)-MAX((D3754*(1+E3754)^4*(C3754-F3754)-G3754)-B3754/6,0)*'Расчет NPV'!$C$13)/(1+'Расчет NPV'!$C$12)^5</f>
        <v/>
      </c>
      <c r="M3754" s="9">
        <f>((D3754*(1+E3754)^5*(C3754-F3754)-G3754)-MAX((D3754*(1+E3754)^5*(C3754-F3754)-G3754)-B3754/6,0)*'Расчет NPV'!$C$13)/(1+'Расчет NPV'!$C$12)^6</f>
        <v/>
      </c>
      <c r="N3754" s="13">
        <f>SUM(H3754:M3754)-B3754</f>
        <v/>
      </c>
    </row>
    <row r="3755">
      <c r="A3755" t="n">
        <v>3751</v>
      </c>
      <c r="B3755" s="9">
        <f>_xlfn.BETA.INV(RAND(),'Расчет NPV'!$E$5,'Расчет NPV'!$F$5,'Расчет NPV'!$B$5,'Расчет NPV'!$D$5)</f>
        <v/>
      </c>
      <c r="C3755" s="9">
        <f>_xlfn.BETA.INV(RAND(),'Расчет NPV'!$E$6,'Расчет NPV'!$F$6,'Расчет NPV'!$B$6,'Расчет NPV'!$D$6)</f>
        <v/>
      </c>
      <c r="D3755" s="9">
        <f>_xlfn.BETA.INV(RAND(),'Расчет NPV'!$E$7,'Расчет NPV'!$F$7,'Расчет NPV'!$B$7,'Расчет NPV'!$D$7)</f>
        <v/>
      </c>
      <c r="E3755" s="5">
        <f>_xlfn.BETA.INV(RAND(),'Расчет NPV'!$E$8,'Расчет NPV'!$F$8,'Расчет NPV'!$B$8,'Расчет NPV'!$D$8)</f>
        <v/>
      </c>
      <c r="F3755" s="9">
        <f>_xlfn.BETA.INV(RAND(),'Расчет NPV'!$E$9,'Расчет NPV'!$F$9,'Расчет NPV'!$B$9,'Расчет NPV'!$D$9)</f>
        <v/>
      </c>
      <c r="G3755" s="9">
        <f>_xlfn.BETA.INV(RAND(),'Расчет NPV'!$E$10,'Расчет NPV'!$F$10,'Расчет NPV'!$B$10,'Расчет NPV'!$D$10)</f>
        <v/>
      </c>
      <c r="H3755" s="9">
        <f>((D3755*(1+E3755)^0*'Расчет NPV'!$C$14*(C3755-F3755)-G3755)-MAX((D3755*(1+E3755)^0*'Расчет NPV'!$C$14*(C3755-F3755)-G3755)-B3755/6,0)*'Расчет NPV'!$C$13)/(1+'Расчет NPV'!$C$12)^1</f>
        <v/>
      </c>
      <c r="I3755" s="9">
        <f>((D3755*(1+E3755)^1*(C3755-F3755)-G3755)-MAX((D3755*(1+E3755)^1*(C3755-F3755)-G3755)-B3755/6,0)*'Расчет NPV'!$C$13)/(1+'Расчет NPV'!$C$12)^2</f>
        <v/>
      </c>
      <c r="J3755" s="9">
        <f>((D3755*(1+E3755)^2*(C3755-F3755)-G3755)-MAX((D3755*(1+E3755)^2*(C3755-F3755)-G3755)-B3755/6,0)*'Расчет NPV'!$C$13)/(1+'Расчет NPV'!$C$12)^3</f>
        <v/>
      </c>
      <c r="K3755" s="9">
        <f>((D3755*(1+E3755)^3*(C3755-F3755)-G3755)-MAX((D3755*(1+E3755)^3*(C3755-F3755)-G3755)-B3755/6,0)*'Расчет NPV'!$C$13)/(1+'Расчет NPV'!$C$12)^4</f>
        <v/>
      </c>
      <c r="L3755" s="9">
        <f>((D3755*(1+E3755)^4*(C3755-F3755)-G3755)-MAX((D3755*(1+E3755)^4*(C3755-F3755)-G3755)-B3755/6,0)*'Расчет NPV'!$C$13)/(1+'Расчет NPV'!$C$12)^5</f>
        <v/>
      </c>
      <c r="M3755" s="9">
        <f>((D3755*(1+E3755)^5*(C3755-F3755)-G3755)-MAX((D3755*(1+E3755)^5*(C3755-F3755)-G3755)-B3755/6,0)*'Расчет NPV'!$C$13)/(1+'Расчет NPV'!$C$12)^6</f>
        <v/>
      </c>
      <c r="N3755" s="13">
        <f>SUM(H3755:M3755)-B3755</f>
        <v/>
      </c>
    </row>
    <row r="3756">
      <c r="A3756" t="n">
        <v>3752</v>
      </c>
      <c r="B3756" s="9">
        <f>_xlfn.BETA.INV(RAND(),'Расчет NPV'!$E$5,'Расчет NPV'!$F$5,'Расчет NPV'!$B$5,'Расчет NPV'!$D$5)</f>
        <v/>
      </c>
      <c r="C3756" s="9">
        <f>_xlfn.BETA.INV(RAND(),'Расчет NPV'!$E$6,'Расчет NPV'!$F$6,'Расчет NPV'!$B$6,'Расчет NPV'!$D$6)</f>
        <v/>
      </c>
      <c r="D3756" s="9">
        <f>_xlfn.BETA.INV(RAND(),'Расчет NPV'!$E$7,'Расчет NPV'!$F$7,'Расчет NPV'!$B$7,'Расчет NPV'!$D$7)</f>
        <v/>
      </c>
      <c r="E3756" s="5">
        <f>_xlfn.BETA.INV(RAND(),'Расчет NPV'!$E$8,'Расчет NPV'!$F$8,'Расчет NPV'!$B$8,'Расчет NPV'!$D$8)</f>
        <v/>
      </c>
      <c r="F3756" s="9">
        <f>_xlfn.BETA.INV(RAND(),'Расчет NPV'!$E$9,'Расчет NPV'!$F$9,'Расчет NPV'!$B$9,'Расчет NPV'!$D$9)</f>
        <v/>
      </c>
      <c r="G3756" s="9">
        <f>_xlfn.BETA.INV(RAND(),'Расчет NPV'!$E$10,'Расчет NPV'!$F$10,'Расчет NPV'!$B$10,'Расчет NPV'!$D$10)</f>
        <v/>
      </c>
      <c r="H3756" s="9">
        <f>((D3756*(1+E3756)^0*'Расчет NPV'!$C$14*(C3756-F3756)-G3756)-MAX((D3756*(1+E3756)^0*'Расчет NPV'!$C$14*(C3756-F3756)-G3756)-B3756/6,0)*'Расчет NPV'!$C$13)/(1+'Расчет NPV'!$C$12)^1</f>
        <v/>
      </c>
      <c r="I3756" s="9">
        <f>((D3756*(1+E3756)^1*(C3756-F3756)-G3756)-MAX((D3756*(1+E3756)^1*(C3756-F3756)-G3756)-B3756/6,0)*'Расчет NPV'!$C$13)/(1+'Расчет NPV'!$C$12)^2</f>
        <v/>
      </c>
      <c r="J3756" s="9">
        <f>((D3756*(1+E3756)^2*(C3756-F3756)-G3756)-MAX((D3756*(1+E3756)^2*(C3756-F3756)-G3756)-B3756/6,0)*'Расчет NPV'!$C$13)/(1+'Расчет NPV'!$C$12)^3</f>
        <v/>
      </c>
      <c r="K3756" s="9">
        <f>((D3756*(1+E3756)^3*(C3756-F3756)-G3756)-MAX((D3756*(1+E3756)^3*(C3756-F3756)-G3756)-B3756/6,0)*'Расчет NPV'!$C$13)/(1+'Расчет NPV'!$C$12)^4</f>
        <v/>
      </c>
      <c r="L3756" s="9">
        <f>((D3756*(1+E3756)^4*(C3756-F3756)-G3756)-MAX((D3756*(1+E3756)^4*(C3756-F3756)-G3756)-B3756/6,0)*'Расчет NPV'!$C$13)/(1+'Расчет NPV'!$C$12)^5</f>
        <v/>
      </c>
      <c r="M3756" s="9">
        <f>((D3756*(1+E3756)^5*(C3756-F3756)-G3756)-MAX((D3756*(1+E3756)^5*(C3756-F3756)-G3756)-B3756/6,0)*'Расчет NPV'!$C$13)/(1+'Расчет NPV'!$C$12)^6</f>
        <v/>
      </c>
      <c r="N3756" s="13">
        <f>SUM(H3756:M3756)-B3756</f>
        <v/>
      </c>
    </row>
    <row r="3757">
      <c r="A3757" t="n">
        <v>3753</v>
      </c>
      <c r="B3757" s="9">
        <f>_xlfn.BETA.INV(RAND(),'Расчет NPV'!$E$5,'Расчет NPV'!$F$5,'Расчет NPV'!$B$5,'Расчет NPV'!$D$5)</f>
        <v/>
      </c>
      <c r="C3757" s="9">
        <f>_xlfn.BETA.INV(RAND(),'Расчет NPV'!$E$6,'Расчет NPV'!$F$6,'Расчет NPV'!$B$6,'Расчет NPV'!$D$6)</f>
        <v/>
      </c>
      <c r="D3757" s="9">
        <f>_xlfn.BETA.INV(RAND(),'Расчет NPV'!$E$7,'Расчет NPV'!$F$7,'Расчет NPV'!$B$7,'Расчет NPV'!$D$7)</f>
        <v/>
      </c>
      <c r="E3757" s="5">
        <f>_xlfn.BETA.INV(RAND(),'Расчет NPV'!$E$8,'Расчет NPV'!$F$8,'Расчет NPV'!$B$8,'Расчет NPV'!$D$8)</f>
        <v/>
      </c>
      <c r="F3757" s="9">
        <f>_xlfn.BETA.INV(RAND(),'Расчет NPV'!$E$9,'Расчет NPV'!$F$9,'Расчет NPV'!$B$9,'Расчет NPV'!$D$9)</f>
        <v/>
      </c>
      <c r="G3757" s="9">
        <f>_xlfn.BETA.INV(RAND(),'Расчет NPV'!$E$10,'Расчет NPV'!$F$10,'Расчет NPV'!$B$10,'Расчет NPV'!$D$10)</f>
        <v/>
      </c>
      <c r="H3757" s="9">
        <f>((D3757*(1+E3757)^0*'Расчет NPV'!$C$14*(C3757-F3757)-G3757)-MAX((D3757*(1+E3757)^0*'Расчет NPV'!$C$14*(C3757-F3757)-G3757)-B3757/6,0)*'Расчет NPV'!$C$13)/(1+'Расчет NPV'!$C$12)^1</f>
        <v/>
      </c>
      <c r="I3757" s="9">
        <f>((D3757*(1+E3757)^1*(C3757-F3757)-G3757)-MAX((D3757*(1+E3757)^1*(C3757-F3757)-G3757)-B3757/6,0)*'Расчет NPV'!$C$13)/(1+'Расчет NPV'!$C$12)^2</f>
        <v/>
      </c>
      <c r="J3757" s="9">
        <f>((D3757*(1+E3757)^2*(C3757-F3757)-G3757)-MAX((D3757*(1+E3757)^2*(C3757-F3757)-G3757)-B3757/6,0)*'Расчет NPV'!$C$13)/(1+'Расчет NPV'!$C$12)^3</f>
        <v/>
      </c>
      <c r="K3757" s="9">
        <f>((D3757*(1+E3757)^3*(C3757-F3757)-G3757)-MAX((D3757*(1+E3757)^3*(C3757-F3757)-G3757)-B3757/6,0)*'Расчет NPV'!$C$13)/(1+'Расчет NPV'!$C$12)^4</f>
        <v/>
      </c>
      <c r="L3757" s="9">
        <f>((D3757*(1+E3757)^4*(C3757-F3757)-G3757)-MAX((D3757*(1+E3757)^4*(C3757-F3757)-G3757)-B3757/6,0)*'Расчет NPV'!$C$13)/(1+'Расчет NPV'!$C$12)^5</f>
        <v/>
      </c>
      <c r="M3757" s="9">
        <f>((D3757*(1+E3757)^5*(C3757-F3757)-G3757)-MAX((D3757*(1+E3757)^5*(C3757-F3757)-G3757)-B3757/6,0)*'Расчет NPV'!$C$13)/(1+'Расчет NPV'!$C$12)^6</f>
        <v/>
      </c>
      <c r="N3757" s="13">
        <f>SUM(H3757:M3757)-B3757</f>
        <v/>
      </c>
    </row>
    <row r="3758">
      <c r="A3758" t="n">
        <v>3754</v>
      </c>
      <c r="B3758" s="9">
        <f>_xlfn.BETA.INV(RAND(),'Расчет NPV'!$E$5,'Расчет NPV'!$F$5,'Расчет NPV'!$B$5,'Расчет NPV'!$D$5)</f>
        <v/>
      </c>
      <c r="C3758" s="9">
        <f>_xlfn.BETA.INV(RAND(),'Расчет NPV'!$E$6,'Расчет NPV'!$F$6,'Расчет NPV'!$B$6,'Расчет NPV'!$D$6)</f>
        <v/>
      </c>
      <c r="D3758" s="9">
        <f>_xlfn.BETA.INV(RAND(),'Расчет NPV'!$E$7,'Расчет NPV'!$F$7,'Расчет NPV'!$B$7,'Расчет NPV'!$D$7)</f>
        <v/>
      </c>
      <c r="E3758" s="5">
        <f>_xlfn.BETA.INV(RAND(),'Расчет NPV'!$E$8,'Расчет NPV'!$F$8,'Расчет NPV'!$B$8,'Расчет NPV'!$D$8)</f>
        <v/>
      </c>
      <c r="F3758" s="9">
        <f>_xlfn.BETA.INV(RAND(),'Расчет NPV'!$E$9,'Расчет NPV'!$F$9,'Расчет NPV'!$B$9,'Расчет NPV'!$D$9)</f>
        <v/>
      </c>
      <c r="G3758" s="9">
        <f>_xlfn.BETA.INV(RAND(),'Расчет NPV'!$E$10,'Расчет NPV'!$F$10,'Расчет NPV'!$B$10,'Расчет NPV'!$D$10)</f>
        <v/>
      </c>
      <c r="H3758" s="9">
        <f>((D3758*(1+E3758)^0*'Расчет NPV'!$C$14*(C3758-F3758)-G3758)-MAX((D3758*(1+E3758)^0*'Расчет NPV'!$C$14*(C3758-F3758)-G3758)-B3758/6,0)*'Расчет NPV'!$C$13)/(1+'Расчет NPV'!$C$12)^1</f>
        <v/>
      </c>
      <c r="I3758" s="9">
        <f>((D3758*(1+E3758)^1*(C3758-F3758)-G3758)-MAX((D3758*(1+E3758)^1*(C3758-F3758)-G3758)-B3758/6,0)*'Расчет NPV'!$C$13)/(1+'Расчет NPV'!$C$12)^2</f>
        <v/>
      </c>
      <c r="J3758" s="9">
        <f>((D3758*(1+E3758)^2*(C3758-F3758)-G3758)-MAX((D3758*(1+E3758)^2*(C3758-F3758)-G3758)-B3758/6,0)*'Расчет NPV'!$C$13)/(1+'Расчет NPV'!$C$12)^3</f>
        <v/>
      </c>
      <c r="K3758" s="9">
        <f>((D3758*(1+E3758)^3*(C3758-F3758)-G3758)-MAX((D3758*(1+E3758)^3*(C3758-F3758)-G3758)-B3758/6,0)*'Расчет NPV'!$C$13)/(1+'Расчет NPV'!$C$12)^4</f>
        <v/>
      </c>
      <c r="L3758" s="9">
        <f>((D3758*(1+E3758)^4*(C3758-F3758)-G3758)-MAX((D3758*(1+E3758)^4*(C3758-F3758)-G3758)-B3758/6,0)*'Расчет NPV'!$C$13)/(1+'Расчет NPV'!$C$12)^5</f>
        <v/>
      </c>
      <c r="M3758" s="9">
        <f>((D3758*(1+E3758)^5*(C3758-F3758)-G3758)-MAX((D3758*(1+E3758)^5*(C3758-F3758)-G3758)-B3758/6,0)*'Расчет NPV'!$C$13)/(1+'Расчет NPV'!$C$12)^6</f>
        <v/>
      </c>
      <c r="N3758" s="13">
        <f>SUM(H3758:M3758)-B3758</f>
        <v/>
      </c>
    </row>
    <row r="3759">
      <c r="A3759" t="n">
        <v>3755</v>
      </c>
      <c r="B3759" s="9">
        <f>_xlfn.BETA.INV(RAND(),'Расчет NPV'!$E$5,'Расчет NPV'!$F$5,'Расчет NPV'!$B$5,'Расчет NPV'!$D$5)</f>
        <v/>
      </c>
      <c r="C3759" s="9">
        <f>_xlfn.BETA.INV(RAND(),'Расчет NPV'!$E$6,'Расчет NPV'!$F$6,'Расчет NPV'!$B$6,'Расчет NPV'!$D$6)</f>
        <v/>
      </c>
      <c r="D3759" s="9">
        <f>_xlfn.BETA.INV(RAND(),'Расчет NPV'!$E$7,'Расчет NPV'!$F$7,'Расчет NPV'!$B$7,'Расчет NPV'!$D$7)</f>
        <v/>
      </c>
      <c r="E3759" s="5">
        <f>_xlfn.BETA.INV(RAND(),'Расчет NPV'!$E$8,'Расчет NPV'!$F$8,'Расчет NPV'!$B$8,'Расчет NPV'!$D$8)</f>
        <v/>
      </c>
      <c r="F3759" s="9">
        <f>_xlfn.BETA.INV(RAND(),'Расчет NPV'!$E$9,'Расчет NPV'!$F$9,'Расчет NPV'!$B$9,'Расчет NPV'!$D$9)</f>
        <v/>
      </c>
      <c r="G3759" s="9">
        <f>_xlfn.BETA.INV(RAND(),'Расчет NPV'!$E$10,'Расчет NPV'!$F$10,'Расчет NPV'!$B$10,'Расчет NPV'!$D$10)</f>
        <v/>
      </c>
      <c r="H3759" s="9">
        <f>((D3759*(1+E3759)^0*'Расчет NPV'!$C$14*(C3759-F3759)-G3759)-MAX((D3759*(1+E3759)^0*'Расчет NPV'!$C$14*(C3759-F3759)-G3759)-B3759/6,0)*'Расчет NPV'!$C$13)/(1+'Расчет NPV'!$C$12)^1</f>
        <v/>
      </c>
      <c r="I3759" s="9">
        <f>((D3759*(1+E3759)^1*(C3759-F3759)-G3759)-MAX((D3759*(1+E3759)^1*(C3759-F3759)-G3759)-B3759/6,0)*'Расчет NPV'!$C$13)/(1+'Расчет NPV'!$C$12)^2</f>
        <v/>
      </c>
      <c r="J3759" s="9">
        <f>((D3759*(1+E3759)^2*(C3759-F3759)-G3759)-MAX((D3759*(1+E3759)^2*(C3759-F3759)-G3759)-B3759/6,0)*'Расчет NPV'!$C$13)/(1+'Расчет NPV'!$C$12)^3</f>
        <v/>
      </c>
      <c r="K3759" s="9">
        <f>((D3759*(1+E3759)^3*(C3759-F3759)-G3759)-MAX((D3759*(1+E3759)^3*(C3759-F3759)-G3759)-B3759/6,0)*'Расчет NPV'!$C$13)/(1+'Расчет NPV'!$C$12)^4</f>
        <v/>
      </c>
      <c r="L3759" s="9">
        <f>((D3759*(1+E3759)^4*(C3759-F3759)-G3759)-MAX((D3759*(1+E3759)^4*(C3759-F3759)-G3759)-B3759/6,0)*'Расчет NPV'!$C$13)/(1+'Расчет NPV'!$C$12)^5</f>
        <v/>
      </c>
      <c r="M3759" s="9">
        <f>((D3759*(1+E3759)^5*(C3759-F3759)-G3759)-MAX((D3759*(1+E3759)^5*(C3759-F3759)-G3759)-B3759/6,0)*'Расчет NPV'!$C$13)/(1+'Расчет NPV'!$C$12)^6</f>
        <v/>
      </c>
      <c r="N3759" s="13">
        <f>SUM(H3759:M3759)-B3759</f>
        <v/>
      </c>
    </row>
    <row r="3760">
      <c r="A3760" t="n">
        <v>3756</v>
      </c>
      <c r="B3760" s="9">
        <f>_xlfn.BETA.INV(RAND(),'Расчет NPV'!$E$5,'Расчет NPV'!$F$5,'Расчет NPV'!$B$5,'Расчет NPV'!$D$5)</f>
        <v/>
      </c>
      <c r="C3760" s="9">
        <f>_xlfn.BETA.INV(RAND(),'Расчет NPV'!$E$6,'Расчет NPV'!$F$6,'Расчет NPV'!$B$6,'Расчет NPV'!$D$6)</f>
        <v/>
      </c>
      <c r="D3760" s="9">
        <f>_xlfn.BETA.INV(RAND(),'Расчет NPV'!$E$7,'Расчет NPV'!$F$7,'Расчет NPV'!$B$7,'Расчет NPV'!$D$7)</f>
        <v/>
      </c>
      <c r="E3760" s="5">
        <f>_xlfn.BETA.INV(RAND(),'Расчет NPV'!$E$8,'Расчет NPV'!$F$8,'Расчет NPV'!$B$8,'Расчет NPV'!$D$8)</f>
        <v/>
      </c>
      <c r="F3760" s="9">
        <f>_xlfn.BETA.INV(RAND(),'Расчет NPV'!$E$9,'Расчет NPV'!$F$9,'Расчет NPV'!$B$9,'Расчет NPV'!$D$9)</f>
        <v/>
      </c>
      <c r="G3760" s="9">
        <f>_xlfn.BETA.INV(RAND(),'Расчет NPV'!$E$10,'Расчет NPV'!$F$10,'Расчет NPV'!$B$10,'Расчет NPV'!$D$10)</f>
        <v/>
      </c>
      <c r="H3760" s="9">
        <f>((D3760*(1+E3760)^0*'Расчет NPV'!$C$14*(C3760-F3760)-G3760)-MAX((D3760*(1+E3760)^0*'Расчет NPV'!$C$14*(C3760-F3760)-G3760)-B3760/6,0)*'Расчет NPV'!$C$13)/(1+'Расчет NPV'!$C$12)^1</f>
        <v/>
      </c>
      <c r="I3760" s="9">
        <f>((D3760*(1+E3760)^1*(C3760-F3760)-G3760)-MAX((D3760*(1+E3760)^1*(C3760-F3760)-G3760)-B3760/6,0)*'Расчет NPV'!$C$13)/(1+'Расчет NPV'!$C$12)^2</f>
        <v/>
      </c>
      <c r="J3760" s="9">
        <f>((D3760*(1+E3760)^2*(C3760-F3760)-G3760)-MAX((D3760*(1+E3760)^2*(C3760-F3760)-G3760)-B3760/6,0)*'Расчет NPV'!$C$13)/(1+'Расчет NPV'!$C$12)^3</f>
        <v/>
      </c>
      <c r="K3760" s="9">
        <f>((D3760*(1+E3760)^3*(C3760-F3760)-G3760)-MAX((D3760*(1+E3760)^3*(C3760-F3760)-G3760)-B3760/6,0)*'Расчет NPV'!$C$13)/(1+'Расчет NPV'!$C$12)^4</f>
        <v/>
      </c>
      <c r="L3760" s="9">
        <f>((D3760*(1+E3760)^4*(C3760-F3760)-G3760)-MAX((D3760*(1+E3760)^4*(C3760-F3760)-G3760)-B3760/6,0)*'Расчет NPV'!$C$13)/(1+'Расчет NPV'!$C$12)^5</f>
        <v/>
      </c>
      <c r="M3760" s="9">
        <f>((D3760*(1+E3760)^5*(C3760-F3760)-G3760)-MAX((D3760*(1+E3760)^5*(C3760-F3760)-G3760)-B3760/6,0)*'Расчет NPV'!$C$13)/(1+'Расчет NPV'!$C$12)^6</f>
        <v/>
      </c>
      <c r="N3760" s="13">
        <f>SUM(H3760:M3760)-B3760</f>
        <v/>
      </c>
    </row>
    <row r="3761">
      <c r="A3761" t="n">
        <v>3757</v>
      </c>
      <c r="B3761" s="9">
        <f>_xlfn.BETA.INV(RAND(),'Расчет NPV'!$E$5,'Расчет NPV'!$F$5,'Расчет NPV'!$B$5,'Расчет NPV'!$D$5)</f>
        <v/>
      </c>
      <c r="C3761" s="9">
        <f>_xlfn.BETA.INV(RAND(),'Расчет NPV'!$E$6,'Расчет NPV'!$F$6,'Расчет NPV'!$B$6,'Расчет NPV'!$D$6)</f>
        <v/>
      </c>
      <c r="D3761" s="9">
        <f>_xlfn.BETA.INV(RAND(),'Расчет NPV'!$E$7,'Расчет NPV'!$F$7,'Расчет NPV'!$B$7,'Расчет NPV'!$D$7)</f>
        <v/>
      </c>
      <c r="E3761" s="5">
        <f>_xlfn.BETA.INV(RAND(),'Расчет NPV'!$E$8,'Расчет NPV'!$F$8,'Расчет NPV'!$B$8,'Расчет NPV'!$D$8)</f>
        <v/>
      </c>
      <c r="F3761" s="9">
        <f>_xlfn.BETA.INV(RAND(),'Расчет NPV'!$E$9,'Расчет NPV'!$F$9,'Расчет NPV'!$B$9,'Расчет NPV'!$D$9)</f>
        <v/>
      </c>
      <c r="G3761" s="9">
        <f>_xlfn.BETA.INV(RAND(),'Расчет NPV'!$E$10,'Расчет NPV'!$F$10,'Расчет NPV'!$B$10,'Расчет NPV'!$D$10)</f>
        <v/>
      </c>
      <c r="H3761" s="9">
        <f>((D3761*(1+E3761)^0*'Расчет NPV'!$C$14*(C3761-F3761)-G3761)-MAX((D3761*(1+E3761)^0*'Расчет NPV'!$C$14*(C3761-F3761)-G3761)-B3761/6,0)*'Расчет NPV'!$C$13)/(1+'Расчет NPV'!$C$12)^1</f>
        <v/>
      </c>
      <c r="I3761" s="9">
        <f>((D3761*(1+E3761)^1*(C3761-F3761)-G3761)-MAX((D3761*(1+E3761)^1*(C3761-F3761)-G3761)-B3761/6,0)*'Расчет NPV'!$C$13)/(1+'Расчет NPV'!$C$12)^2</f>
        <v/>
      </c>
      <c r="J3761" s="9">
        <f>((D3761*(1+E3761)^2*(C3761-F3761)-G3761)-MAX((D3761*(1+E3761)^2*(C3761-F3761)-G3761)-B3761/6,0)*'Расчет NPV'!$C$13)/(1+'Расчет NPV'!$C$12)^3</f>
        <v/>
      </c>
      <c r="K3761" s="9">
        <f>((D3761*(1+E3761)^3*(C3761-F3761)-G3761)-MAX((D3761*(1+E3761)^3*(C3761-F3761)-G3761)-B3761/6,0)*'Расчет NPV'!$C$13)/(1+'Расчет NPV'!$C$12)^4</f>
        <v/>
      </c>
      <c r="L3761" s="9">
        <f>((D3761*(1+E3761)^4*(C3761-F3761)-G3761)-MAX((D3761*(1+E3761)^4*(C3761-F3761)-G3761)-B3761/6,0)*'Расчет NPV'!$C$13)/(1+'Расчет NPV'!$C$12)^5</f>
        <v/>
      </c>
      <c r="M3761" s="9">
        <f>((D3761*(1+E3761)^5*(C3761-F3761)-G3761)-MAX((D3761*(1+E3761)^5*(C3761-F3761)-G3761)-B3761/6,0)*'Расчет NPV'!$C$13)/(1+'Расчет NPV'!$C$12)^6</f>
        <v/>
      </c>
      <c r="N3761" s="13">
        <f>SUM(H3761:M3761)-B3761</f>
        <v/>
      </c>
    </row>
    <row r="3762">
      <c r="A3762" t="n">
        <v>3758</v>
      </c>
      <c r="B3762" s="9">
        <f>_xlfn.BETA.INV(RAND(),'Расчет NPV'!$E$5,'Расчет NPV'!$F$5,'Расчет NPV'!$B$5,'Расчет NPV'!$D$5)</f>
        <v/>
      </c>
      <c r="C3762" s="9">
        <f>_xlfn.BETA.INV(RAND(),'Расчет NPV'!$E$6,'Расчет NPV'!$F$6,'Расчет NPV'!$B$6,'Расчет NPV'!$D$6)</f>
        <v/>
      </c>
      <c r="D3762" s="9">
        <f>_xlfn.BETA.INV(RAND(),'Расчет NPV'!$E$7,'Расчет NPV'!$F$7,'Расчет NPV'!$B$7,'Расчет NPV'!$D$7)</f>
        <v/>
      </c>
      <c r="E3762" s="5">
        <f>_xlfn.BETA.INV(RAND(),'Расчет NPV'!$E$8,'Расчет NPV'!$F$8,'Расчет NPV'!$B$8,'Расчет NPV'!$D$8)</f>
        <v/>
      </c>
      <c r="F3762" s="9">
        <f>_xlfn.BETA.INV(RAND(),'Расчет NPV'!$E$9,'Расчет NPV'!$F$9,'Расчет NPV'!$B$9,'Расчет NPV'!$D$9)</f>
        <v/>
      </c>
      <c r="G3762" s="9">
        <f>_xlfn.BETA.INV(RAND(),'Расчет NPV'!$E$10,'Расчет NPV'!$F$10,'Расчет NPV'!$B$10,'Расчет NPV'!$D$10)</f>
        <v/>
      </c>
      <c r="H3762" s="9">
        <f>((D3762*(1+E3762)^0*'Расчет NPV'!$C$14*(C3762-F3762)-G3762)-MAX((D3762*(1+E3762)^0*'Расчет NPV'!$C$14*(C3762-F3762)-G3762)-B3762/6,0)*'Расчет NPV'!$C$13)/(1+'Расчет NPV'!$C$12)^1</f>
        <v/>
      </c>
      <c r="I3762" s="9">
        <f>((D3762*(1+E3762)^1*(C3762-F3762)-G3762)-MAX((D3762*(1+E3762)^1*(C3762-F3762)-G3762)-B3762/6,0)*'Расчет NPV'!$C$13)/(1+'Расчет NPV'!$C$12)^2</f>
        <v/>
      </c>
      <c r="J3762" s="9">
        <f>((D3762*(1+E3762)^2*(C3762-F3762)-G3762)-MAX((D3762*(1+E3762)^2*(C3762-F3762)-G3762)-B3762/6,0)*'Расчет NPV'!$C$13)/(1+'Расчет NPV'!$C$12)^3</f>
        <v/>
      </c>
      <c r="K3762" s="9">
        <f>((D3762*(1+E3762)^3*(C3762-F3762)-G3762)-MAX((D3762*(1+E3762)^3*(C3762-F3762)-G3762)-B3762/6,0)*'Расчет NPV'!$C$13)/(1+'Расчет NPV'!$C$12)^4</f>
        <v/>
      </c>
      <c r="L3762" s="9">
        <f>((D3762*(1+E3762)^4*(C3762-F3762)-G3762)-MAX((D3762*(1+E3762)^4*(C3762-F3762)-G3762)-B3762/6,0)*'Расчет NPV'!$C$13)/(1+'Расчет NPV'!$C$12)^5</f>
        <v/>
      </c>
      <c r="M3762" s="9">
        <f>((D3762*(1+E3762)^5*(C3762-F3762)-G3762)-MAX((D3762*(1+E3762)^5*(C3762-F3762)-G3762)-B3762/6,0)*'Расчет NPV'!$C$13)/(1+'Расчет NPV'!$C$12)^6</f>
        <v/>
      </c>
      <c r="N3762" s="13">
        <f>SUM(H3762:M3762)-B3762</f>
        <v/>
      </c>
    </row>
    <row r="3763">
      <c r="A3763" t="n">
        <v>3759</v>
      </c>
      <c r="B3763" s="9">
        <f>_xlfn.BETA.INV(RAND(),'Расчет NPV'!$E$5,'Расчет NPV'!$F$5,'Расчет NPV'!$B$5,'Расчет NPV'!$D$5)</f>
        <v/>
      </c>
      <c r="C3763" s="9">
        <f>_xlfn.BETA.INV(RAND(),'Расчет NPV'!$E$6,'Расчет NPV'!$F$6,'Расчет NPV'!$B$6,'Расчет NPV'!$D$6)</f>
        <v/>
      </c>
      <c r="D3763" s="9">
        <f>_xlfn.BETA.INV(RAND(),'Расчет NPV'!$E$7,'Расчет NPV'!$F$7,'Расчет NPV'!$B$7,'Расчет NPV'!$D$7)</f>
        <v/>
      </c>
      <c r="E3763" s="5">
        <f>_xlfn.BETA.INV(RAND(),'Расчет NPV'!$E$8,'Расчет NPV'!$F$8,'Расчет NPV'!$B$8,'Расчет NPV'!$D$8)</f>
        <v/>
      </c>
      <c r="F3763" s="9">
        <f>_xlfn.BETA.INV(RAND(),'Расчет NPV'!$E$9,'Расчет NPV'!$F$9,'Расчет NPV'!$B$9,'Расчет NPV'!$D$9)</f>
        <v/>
      </c>
      <c r="G3763" s="9">
        <f>_xlfn.BETA.INV(RAND(),'Расчет NPV'!$E$10,'Расчет NPV'!$F$10,'Расчет NPV'!$B$10,'Расчет NPV'!$D$10)</f>
        <v/>
      </c>
      <c r="H3763" s="9">
        <f>((D3763*(1+E3763)^0*'Расчет NPV'!$C$14*(C3763-F3763)-G3763)-MAX((D3763*(1+E3763)^0*'Расчет NPV'!$C$14*(C3763-F3763)-G3763)-B3763/6,0)*'Расчет NPV'!$C$13)/(1+'Расчет NPV'!$C$12)^1</f>
        <v/>
      </c>
      <c r="I3763" s="9">
        <f>((D3763*(1+E3763)^1*(C3763-F3763)-G3763)-MAX((D3763*(1+E3763)^1*(C3763-F3763)-G3763)-B3763/6,0)*'Расчет NPV'!$C$13)/(1+'Расчет NPV'!$C$12)^2</f>
        <v/>
      </c>
      <c r="J3763" s="9">
        <f>((D3763*(1+E3763)^2*(C3763-F3763)-G3763)-MAX((D3763*(1+E3763)^2*(C3763-F3763)-G3763)-B3763/6,0)*'Расчет NPV'!$C$13)/(1+'Расчет NPV'!$C$12)^3</f>
        <v/>
      </c>
      <c r="K3763" s="9">
        <f>((D3763*(1+E3763)^3*(C3763-F3763)-G3763)-MAX((D3763*(1+E3763)^3*(C3763-F3763)-G3763)-B3763/6,0)*'Расчет NPV'!$C$13)/(1+'Расчет NPV'!$C$12)^4</f>
        <v/>
      </c>
      <c r="L3763" s="9">
        <f>((D3763*(1+E3763)^4*(C3763-F3763)-G3763)-MAX((D3763*(1+E3763)^4*(C3763-F3763)-G3763)-B3763/6,0)*'Расчет NPV'!$C$13)/(1+'Расчет NPV'!$C$12)^5</f>
        <v/>
      </c>
      <c r="M3763" s="9">
        <f>((D3763*(1+E3763)^5*(C3763-F3763)-G3763)-MAX((D3763*(1+E3763)^5*(C3763-F3763)-G3763)-B3763/6,0)*'Расчет NPV'!$C$13)/(1+'Расчет NPV'!$C$12)^6</f>
        <v/>
      </c>
      <c r="N3763" s="13">
        <f>SUM(H3763:M3763)-B3763</f>
        <v/>
      </c>
    </row>
    <row r="3764">
      <c r="A3764" t="n">
        <v>3760</v>
      </c>
      <c r="B3764" s="9">
        <f>_xlfn.BETA.INV(RAND(),'Расчет NPV'!$E$5,'Расчет NPV'!$F$5,'Расчет NPV'!$B$5,'Расчет NPV'!$D$5)</f>
        <v/>
      </c>
      <c r="C3764" s="9">
        <f>_xlfn.BETA.INV(RAND(),'Расчет NPV'!$E$6,'Расчет NPV'!$F$6,'Расчет NPV'!$B$6,'Расчет NPV'!$D$6)</f>
        <v/>
      </c>
      <c r="D3764" s="9">
        <f>_xlfn.BETA.INV(RAND(),'Расчет NPV'!$E$7,'Расчет NPV'!$F$7,'Расчет NPV'!$B$7,'Расчет NPV'!$D$7)</f>
        <v/>
      </c>
      <c r="E3764" s="5">
        <f>_xlfn.BETA.INV(RAND(),'Расчет NPV'!$E$8,'Расчет NPV'!$F$8,'Расчет NPV'!$B$8,'Расчет NPV'!$D$8)</f>
        <v/>
      </c>
      <c r="F3764" s="9">
        <f>_xlfn.BETA.INV(RAND(),'Расчет NPV'!$E$9,'Расчет NPV'!$F$9,'Расчет NPV'!$B$9,'Расчет NPV'!$D$9)</f>
        <v/>
      </c>
      <c r="G3764" s="9">
        <f>_xlfn.BETA.INV(RAND(),'Расчет NPV'!$E$10,'Расчет NPV'!$F$10,'Расчет NPV'!$B$10,'Расчет NPV'!$D$10)</f>
        <v/>
      </c>
      <c r="H3764" s="9">
        <f>((D3764*(1+E3764)^0*'Расчет NPV'!$C$14*(C3764-F3764)-G3764)-MAX((D3764*(1+E3764)^0*'Расчет NPV'!$C$14*(C3764-F3764)-G3764)-B3764/6,0)*'Расчет NPV'!$C$13)/(1+'Расчет NPV'!$C$12)^1</f>
        <v/>
      </c>
      <c r="I3764" s="9">
        <f>((D3764*(1+E3764)^1*(C3764-F3764)-G3764)-MAX((D3764*(1+E3764)^1*(C3764-F3764)-G3764)-B3764/6,0)*'Расчет NPV'!$C$13)/(1+'Расчет NPV'!$C$12)^2</f>
        <v/>
      </c>
      <c r="J3764" s="9">
        <f>((D3764*(1+E3764)^2*(C3764-F3764)-G3764)-MAX((D3764*(1+E3764)^2*(C3764-F3764)-G3764)-B3764/6,0)*'Расчет NPV'!$C$13)/(1+'Расчет NPV'!$C$12)^3</f>
        <v/>
      </c>
      <c r="K3764" s="9">
        <f>((D3764*(1+E3764)^3*(C3764-F3764)-G3764)-MAX((D3764*(1+E3764)^3*(C3764-F3764)-G3764)-B3764/6,0)*'Расчет NPV'!$C$13)/(1+'Расчет NPV'!$C$12)^4</f>
        <v/>
      </c>
      <c r="L3764" s="9">
        <f>((D3764*(1+E3764)^4*(C3764-F3764)-G3764)-MAX((D3764*(1+E3764)^4*(C3764-F3764)-G3764)-B3764/6,0)*'Расчет NPV'!$C$13)/(1+'Расчет NPV'!$C$12)^5</f>
        <v/>
      </c>
      <c r="M3764" s="9">
        <f>((D3764*(1+E3764)^5*(C3764-F3764)-G3764)-MAX((D3764*(1+E3764)^5*(C3764-F3764)-G3764)-B3764/6,0)*'Расчет NPV'!$C$13)/(1+'Расчет NPV'!$C$12)^6</f>
        <v/>
      </c>
      <c r="N3764" s="13">
        <f>SUM(H3764:M3764)-B3764</f>
        <v/>
      </c>
    </row>
    <row r="3765">
      <c r="A3765" t="n">
        <v>3761</v>
      </c>
      <c r="B3765" s="9">
        <f>_xlfn.BETA.INV(RAND(),'Расчет NPV'!$E$5,'Расчет NPV'!$F$5,'Расчет NPV'!$B$5,'Расчет NPV'!$D$5)</f>
        <v/>
      </c>
      <c r="C3765" s="9">
        <f>_xlfn.BETA.INV(RAND(),'Расчет NPV'!$E$6,'Расчет NPV'!$F$6,'Расчет NPV'!$B$6,'Расчет NPV'!$D$6)</f>
        <v/>
      </c>
      <c r="D3765" s="9">
        <f>_xlfn.BETA.INV(RAND(),'Расчет NPV'!$E$7,'Расчет NPV'!$F$7,'Расчет NPV'!$B$7,'Расчет NPV'!$D$7)</f>
        <v/>
      </c>
      <c r="E3765" s="5">
        <f>_xlfn.BETA.INV(RAND(),'Расчет NPV'!$E$8,'Расчет NPV'!$F$8,'Расчет NPV'!$B$8,'Расчет NPV'!$D$8)</f>
        <v/>
      </c>
      <c r="F3765" s="9">
        <f>_xlfn.BETA.INV(RAND(),'Расчет NPV'!$E$9,'Расчет NPV'!$F$9,'Расчет NPV'!$B$9,'Расчет NPV'!$D$9)</f>
        <v/>
      </c>
      <c r="G3765" s="9">
        <f>_xlfn.BETA.INV(RAND(),'Расчет NPV'!$E$10,'Расчет NPV'!$F$10,'Расчет NPV'!$B$10,'Расчет NPV'!$D$10)</f>
        <v/>
      </c>
      <c r="H3765" s="9">
        <f>((D3765*(1+E3765)^0*'Расчет NPV'!$C$14*(C3765-F3765)-G3765)-MAX((D3765*(1+E3765)^0*'Расчет NPV'!$C$14*(C3765-F3765)-G3765)-B3765/6,0)*'Расчет NPV'!$C$13)/(1+'Расчет NPV'!$C$12)^1</f>
        <v/>
      </c>
      <c r="I3765" s="9">
        <f>((D3765*(1+E3765)^1*(C3765-F3765)-G3765)-MAX((D3765*(1+E3765)^1*(C3765-F3765)-G3765)-B3765/6,0)*'Расчет NPV'!$C$13)/(1+'Расчет NPV'!$C$12)^2</f>
        <v/>
      </c>
      <c r="J3765" s="9">
        <f>((D3765*(1+E3765)^2*(C3765-F3765)-G3765)-MAX((D3765*(1+E3765)^2*(C3765-F3765)-G3765)-B3765/6,0)*'Расчет NPV'!$C$13)/(1+'Расчет NPV'!$C$12)^3</f>
        <v/>
      </c>
      <c r="K3765" s="9">
        <f>((D3765*(1+E3765)^3*(C3765-F3765)-G3765)-MAX((D3765*(1+E3765)^3*(C3765-F3765)-G3765)-B3765/6,0)*'Расчет NPV'!$C$13)/(1+'Расчет NPV'!$C$12)^4</f>
        <v/>
      </c>
      <c r="L3765" s="9">
        <f>((D3765*(1+E3765)^4*(C3765-F3765)-G3765)-MAX((D3765*(1+E3765)^4*(C3765-F3765)-G3765)-B3765/6,0)*'Расчет NPV'!$C$13)/(1+'Расчет NPV'!$C$12)^5</f>
        <v/>
      </c>
      <c r="M3765" s="9">
        <f>((D3765*(1+E3765)^5*(C3765-F3765)-G3765)-MAX((D3765*(1+E3765)^5*(C3765-F3765)-G3765)-B3765/6,0)*'Расчет NPV'!$C$13)/(1+'Расчет NPV'!$C$12)^6</f>
        <v/>
      </c>
      <c r="N3765" s="13">
        <f>SUM(H3765:M3765)-B3765</f>
        <v/>
      </c>
    </row>
    <row r="3766">
      <c r="A3766" t="n">
        <v>3762</v>
      </c>
      <c r="B3766" s="9">
        <f>_xlfn.BETA.INV(RAND(),'Расчет NPV'!$E$5,'Расчет NPV'!$F$5,'Расчет NPV'!$B$5,'Расчет NPV'!$D$5)</f>
        <v/>
      </c>
      <c r="C3766" s="9">
        <f>_xlfn.BETA.INV(RAND(),'Расчет NPV'!$E$6,'Расчет NPV'!$F$6,'Расчет NPV'!$B$6,'Расчет NPV'!$D$6)</f>
        <v/>
      </c>
      <c r="D3766" s="9">
        <f>_xlfn.BETA.INV(RAND(),'Расчет NPV'!$E$7,'Расчет NPV'!$F$7,'Расчет NPV'!$B$7,'Расчет NPV'!$D$7)</f>
        <v/>
      </c>
      <c r="E3766" s="5">
        <f>_xlfn.BETA.INV(RAND(),'Расчет NPV'!$E$8,'Расчет NPV'!$F$8,'Расчет NPV'!$B$8,'Расчет NPV'!$D$8)</f>
        <v/>
      </c>
      <c r="F3766" s="9">
        <f>_xlfn.BETA.INV(RAND(),'Расчет NPV'!$E$9,'Расчет NPV'!$F$9,'Расчет NPV'!$B$9,'Расчет NPV'!$D$9)</f>
        <v/>
      </c>
      <c r="G3766" s="9">
        <f>_xlfn.BETA.INV(RAND(),'Расчет NPV'!$E$10,'Расчет NPV'!$F$10,'Расчет NPV'!$B$10,'Расчет NPV'!$D$10)</f>
        <v/>
      </c>
      <c r="H3766" s="9">
        <f>((D3766*(1+E3766)^0*'Расчет NPV'!$C$14*(C3766-F3766)-G3766)-MAX((D3766*(1+E3766)^0*'Расчет NPV'!$C$14*(C3766-F3766)-G3766)-B3766/6,0)*'Расчет NPV'!$C$13)/(1+'Расчет NPV'!$C$12)^1</f>
        <v/>
      </c>
      <c r="I3766" s="9">
        <f>((D3766*(1+E3766)^1*(C3766-F3766)-G3766)-MAX((D3766*(1+E3766)^1*(C3766-F3766)-G3766)-B3766/6,0)*'Расчет NPV'!$C$13)/(1+'Расчет NPV'!$C$12)^2</f>
        <v/>
      </c>
      <c r="J3766" s="9">
        <f>((D3766*(1+E3766)^2*(C3766-F3766)-G3766)-MAX((D3766*(1+E3766)^2*(C3766-F3766)-G3766)-B3766/6,0)*'Расчет NPV'!$C$13)/(1+'Расчет NPV'!$C$12)^3</f>
        <v/>
      </c>
      <c r="K3766" s="9">
        <f>((D3766*(1+E3766)^3*(C3766-F3766)-G3766)-MAX((D3766*(1+E3766)^3*(C3766-F3766)-G3766)-B3766/6,0)*'Расчет NPV'!$C$13)/(1+'Расчет NPV'!$C$12)^4</f>
        <v/>
      </c>
      <c r="L3766" s="9">
        <f>((D3766*(1+E3766)^4*(C3766-F3766)-G3766)-MAX((D3766*(1+E3766)^4*(C3766-F3766)-G3766)-B3766/6,0)*'Расчет NPV'!$C$13)/(1+'Расчет NPV'!$C$12)^5</f>
        <v/>
      </c>
      <c r="M3766" s="9">
        <f>((D3766*(1+E3766)^5*(C3766-F3766)-G3766)-MAX((D3766*(1+E3766)^5*(C3766-F3766)-G3766)-B3766/6,0)*'Расчет NPV'!$C$13)/(1+'Расчет NPV'!$C$12)^6</f>
        <v/>
      </c>
      <c r="N3766" s="13">
        <f>SUM(H3766:M3766)-B3766</f>
        <v/>
      </c>
    </row>
    <row r="3767">
      <c r="A3767" t="n">
        <v>3763</v>
      </c>
      <c r="B3767" s="9">
        <f>_xlfn.BETA.INV(RAND(),'Расчет NPV'!$E$5,'Расчет NPV'!$F$5,'Расчет NPV'!$B$5,'Расчет NPV'!$D$5)</f>
        <v/>
      </c>
      <c r="C3767" s="9">
        <f>_xlfn.BETA.INV(RAND(),'Расчет NPV'!$E$6,'Расчет NPV'!$F$6,'Расчет NPV'!$B$6,'Расчет NPV'!$D$6)</f>
        <v/>
      </c>
      <c r="D3767" s="9">
        <f>_xlfn.BETA.INV(RAND(),'Расчет NPV'!$E$7,'Расчет NPV'!$F$7,'Расчет NPV'!$B$7,'Расчет NPV'!$D$7)</f>
        <v/>
      </c>
      <c r="E3767" s="5">
        <f>_xlfn.BETA.INV(RAND(),'Расчет NPV'!$E$8,'Расчет NPV'!$F$8,'Расчет NPV'!$B$8,'Расчет NPV'!$D$8)</f>
        <v/>
      </c>
      <c r="F3767" s="9">
        <f>_xlfn.BETA.INV(RAND(),'Расчет NPV'!$E$9,'Расчет NPV'!$F$9,'Расчет NPV'!$B$9,'Расчет NPV'!$D$9)</f>
        <v/>
      </c>
      <c r="G3767" s="9">
        <f>_xlfn.BETA.INV(RAND(),'Расчет NPV'!$E$10,'Расчет NPV'!$F$10,'Расчет NPV'!$B$10,'Расчет NPV'!$D$10)</f>
        <v/>
      </c>
      <c r="H3767" s="9">
        <f>((D3767*(1+E3767)^0*'Расчет NPV'!$C$14*(C3767-F3767)-G3767)-MAX((D3767*(1+E3767)^0*'Расчет NPV'!$C$14*(C3767-F3767)-G3767)-B3767/6,0)*'Расчет NPV'!$C$13)/(1+'Расчет NPV'!$C$12)^1</f>
        <v/>
      </c>
      <c r="I3767" s="9">
        <f>((D3767*(1+E3767)^1*(C3767-F3767)-G3767)-MAX((D3767*(1+E3767)^1*(C3767-F3767)-G3767)-B3767/6,0)*'Расчет NPV'!$C$13)/(1+'Расчет NPV'!$C$12)^2</f>
        <v/>
      </c>
      <c r="J3767" s="9">
        <f>((D3767*(1+E3767)^2*(C3767-F3767)-G3767)-MAX((D3767*(1+E3767)^2*(C3767-F3767)-G3767)-B3767/6,0)*'Расчет NPV'!$C$13)/(1+'Расчет NPV'!$C$12)^3</f>
        <v/>
      </c>
      <c r="K3767" s="9">
        <f>((D3767*(1+E3767)^3*(C3767-F3767)-G3767)-MAX((D3767*(1+E3767)^3*(C3767-F3767)-G3767)-B3767/6,0)*'Расчет NPV'!$C$13)/(1+'Расчет NPV'!$C$12)^4</f>
        <v/>
      </c>
      <c r="L3767" s="9">
        <f>((D3767*(1+E3767)^4*(C3767-F3767)-G3767)-MAX((D3767*(1+E3767)^4*(C3767-F3767)-G3767)-B3767/6,0)*'Расчет NPV'!$C$13)/(1+'Расчет NPV'!$C$12)^5</f>
        <v/>
      </c>
      <c r="M3767" s="9">
        <f>((D3767*(1+E3767)^5*(C3767-F3767)-G3767)-MAX((D3767*(1+E3767)^5*(C3767-F3767)-G3767)-B3767/6,0)*'Расчет NPV'!$C$13)/(1+'Расчет NPV'!$C$12)^6</f>
        <v/>
      </c>
      <c r="N3767" s="13">
        <f>SUM(H3767:M3767)-B3767</f>
        <v/>
      </c>
    </row>
    <row r="3768">
      <c r="A3768" t="n">
        <v>3764</v>
      </c>
      <c r="B3768" s="9">
        <f>_xlfn.BETA.INV(RAND(),'Расчет NPV'!$E$5,'Расчет NPV'!$F$5,'Расчет NPV'!$B$5,'Расчет NPV'!$D$5)</f>
        <v/>
      </c>
      <c r="C3768" s="9">
        <f>_xlfn.BETA.INV(RAND(),'Расчет NPV'!$E$6,'Расчет NPV'!$F$6,'Расчет NPV'!$B$6,'Расчет NPV'!$D$6)</f>
        <v/>
      </c>
      <c r="D3768" s="9">
        <f>_xlfn.BETA.INV(RAND(),'Расчет NPV'!$E$7,'Расчет NPV'!$F$7,'Расчет NPV'!$B$7,'Расчет NPV'!$D$7)</f>
        <v/>
      </c>
      <c r="E3768" s="5">
        <f>_xlfn.BETA.INV(RAND(),'Расчет NPV'!$E$8,'Расчет NPV'!$F$8,'Расчет NPV'!$B$8,'Расчет NPV'!$D$8)</f>
        <v/>
      </c>
      <c r="F3768" s="9">
        <f>_xlfn.BETA.INV(RAND(),'Расчет NPV'!$E$9,'Расчет NPV'!$F$9,'Расчет NPV'!$B$9,'Расчет NPV'!$D$9)</f>
        <v/>
      </c>
      <c r="G3768" s="9">
        <f>_xlfn.BETA.INV(RAND(),'Расчет NPV'!$E$10,'Расчет NPV'!$F$10,'Расчет NPV'!$B$10,'Расчет NPV'!$D$10)</f>
        <v/>
      </c>
      <c r="H3768" s="9">
        <f>((D3768*(1+E3768)^0*'Расчет NPV'!$C$14*(C3768-F3768)-G3768)-MAX((D3768*(1+E3768)^0*'Расчет NPV'!$C$14*(C3768-F3768)-G3768)-B3768/6,0)*'Расчет NPV'!$C$13)/(1+'Расчет NPV'!$C$12)^1</f>
        <v/>
      </c>
      <c r="I3768" s="9">
        <f>((D3768*(1+E3768)^1*(C3768-F3768)-G3768)-MAX((D3768*(1+E3768)^1*(C3768-F3768)-G3768)-B3768/6,0)*'Расчет NPV'!$C$13)/(1+'Расчет NPV'!$C$12)^2</f>
        <v/>
      </c>
      <c r="J3768" s="9">
        <f>((D3768*(1+E3768)^2*(C3768-F3768)-G3768)-MAX((D3768*(1+E3768)^2*(C3768-F3768)-G3768)-B3768/6,0)*'Расчет NPV'!$C$13)/(1+'Расчет NPV'!$C$12)^3</f>
        <v/>
      </c>
      <c r="K3768" s="9">
        <f>((D3768*(1+E3768)^3*(C3768-F3768)-G3768)-MAX((D3768*(1+E3768)^3*(C3768-F3768)-G3768)-B3768/6,0)*'Расчет NPV'!$C$13)/(1+'Расчет NPV'!$C$12)^4</f>
        <v/>
      </c>
      <c r="L3768" s="9">
        <f>((D3768*(1+E3768)^4*(C3768-F3768)-G3768)-MAX((D3768*(1+E3768)^4*(C3768-F3768)-G3768)-B3768/6,0)*'Расчет NPV'!$C$13)/(1+'Расчет NPV'!$C$12)^5</f>
        <v/>
      </c>
      <c r="M3768" s="9">
        <f>((D3768*(1+E3768)^5*(C3768-F3768)-G3768)-MAX((D3768*(1+E3768)^5*(C3768-F3768)-G3768)-B3768/6,0)*'Расчет NPV'!$C$13)/(1+'Расчет NPV'!$C$12)^6</f>
        <v/>
      </c>
      <c r="N3768" s="13">
        <f>SUM(H3768:M3768)-B3768</f>
        <v/>
      </c>
    </row>
    <row r="3769">
      <c r="A3769" t="n">
        <v>3765</v>
      </c>
      <c r="B3769" s="9">
        <f>_xlfn.BETA.INV(RAND(),'Расчет NPV'!$E$5,'Расчет NPV'!$F$5,'Расчет NPV'!$B$5,'Расчет NPV'!$D$5)</f>
        <v/>
      </c>
      <c r="C3769" s="9">
        <f>_xlfn.BETA.INV(RAND(),'Расчет NPV'!$E$6,'Расчет NPV'!$F$6,'Расчет NPV'!$B$6,'Расчет NPV'!$D$6)</f>
        <v/>
      </c>
      <c r="D3769" s="9">
        <f>_xlfn.BETA.INV(RAND(),'Расчет NPV'!$E$7,'Расчет NPV'!$F$7,'Расчет NPV'!$B$7,'Расчет NPV'!$D$7)</f>
        <v/>
      </c>
      <c r="E3769" s="5">
        <f>_xlfn.BETA.INV(RAND(),'Расчет NPV'!$E$8,'Расчет NPV'!$F$8,'Расчет NPV'!$B$8,'Расчет NPV'!$D$8)</f>
        <v/>
      </c>
      <c r="F3769" s="9">
        <f>_xlfn.BETA.INV(RAND(),'Расчет NPV'!$E$9,'Расчет NPV'!$F$9,'Расчет NPV'!$B$9,'Расчет NPV'!$D$9)</f>
        <v/>
      </c>
      <c r="G3769" s="9">
        <f>_xlfn.BETA.INV(RAND(),'Расчет NPV'!$E$10,'Расчет NPV'!$F$10,'Расчет NPV'!$B$10,'Расчет NPV'!$D$10)</f>
        <v/>
      </c>
      <c r="H3769" s="9">
        <f>((D3769*(1+E3769)^0*'Расчет NPV'!$C$14*(C3769-F3769)-G3769)-MAX((D3769*(1+E3769)^0*'Расчет NPV'!$C$14*(C3769-F3769)-G3769)-B3769/6,0)*'Расчет NPV'!$C$13)/(1+'Расчет NPV'!$C$12)^1</f>
        <v/>
      </c>
      <c r="I3769" s="9">
        <f>((D3769*(1+E3769)^1*(C3769-F3769)-G3769)-MAX((D3769*(1+E3769)^1*(C3769-F3769)-G3769)-B3769/6,0)*'Расчет NPV'!$C$13)/(1+'Расчет NPV'!$C$12)^2</f>
        <v/>
      </c>
      <c r="J3769" s="9">
        <f>((D3769*(1+E3769)^2*(C3769-F3769)-G3769)-MAX((D3769*(1+E3769)^2*(C3769-F3769)-G3769)-B3769/6,0)*'Расчет NPV'!$C$13)/(1+'Расчет NPV'!$C$12)^3</f>
        <v/>
      </c>
      <c r="K3769" s="9">
        <f>((D3769*(1+E3769)^3*(C3769-F3769)-G3769)-MAX((D3769*(1+E3769)^3*(C3769-F3769)-G3769)-B3769/6,0)*'Расчет NPV'!$C$13)/(1+'Расчет NPV'!$C$12)^4</f>
        <v/>
      </c>
      <c r="L3769" s="9">
        <f>((D3769*(1+E3769)^4*(C3769-F3769)-G3769)-MAX((D3769*(1+E3769)^4*(C3769-F3769)-G3769)-B3769/6,0)*'Расчет NPV'!$C$13)/(1+'Расчет NPV'!$C$12)^5</f>
        <v/>
      </c>
      <c r="M3769" s="9">
        <f>((D3769*(1+E3769)^5*(C3769-F3769)-G3769)-MAX((D3769*(1+E3769)^5*(C3769-F3769)-G3769)-B3769/6,0)*'Расчет NPV'!$C$13)/(1+'Расчет NPV'!$C$12)^6</f>
        <v/>
      </c>
      <c r="N3769" s="13">
        <f>SUM(H3769:M3769)-B3769</f>
        <v/>
      </c>
    </row>
    <row r="3770">
      <c r="A3770" t="n">
        <v>3766</v>
      </c>
      <c r="B3770" s="9">
        <f>_xlfn.BETA.INV(RAND(),'Расчет NPV'!$E$5,'Расчет NPV'!$F$5,'Расчет NPV'!$B$5,'Расчет NPV'!$D$5)</f>
        <v/>
      </c>
      <c r="C3770" s="9">
        <f>_xlfn.BETA.INV(RAND(),'Расчет NPV'!$E$6,'Расчет NPV'!$F$6,'Расчет NPV'!$B$6,'Расчет NPV'!$D$6)</f>
        <v/>
      </c>
      <c r="D3770" s="9">
        <f>_xlfn.BETA.INV(RAND(),'Расчет NPV'!$E$7,'Расчет NPV'!$F$7,'Расчет NPV'!$B$7,'Расчет NPV'!$D$7)</f>
        <v/>
      </c>
      <c r="E3770" s="5">
        <f>_xlfn.BETA.INV(RAND(),'Расчет NPV'!$E$8,'Расчет NPV'!$F$8,'Расчет NPV'!$B$8,'Расчет NPV'!$D$8)</f>
        <v/>
      </c>
      <c r="F3770" s="9">
        <f>_xlfn.BETA.INV(RAND(),'Расчет NPV'!$E$9,'Расчет NPV'!$F$9,'Расчет NPV'!$B$9,'Расчет NPV'!$D$9)</f>
        <v/>
      </c>
      <c r="G3770" s="9">
        <f>_xlfn.BETA.INV(RAND(),'Расчет NPV'!$E$10,'Расчет NPV'!$F$10,'Расчет NPV'!$B$10,'Расчет NPV'!$D$10)</f>
        <v/>
      </c>
      <c r="H3770" s="9">
        <f>((D3770*(1+E3770)^0*'Расчет NPV'!$C$14*(C3770-F3770)-G3770)-MAX((D3770*(1+E3770)^0*'Расчет NPV'!$C$14*(C3770-F3770)-G3770)-B3770/6,0)*'Расчет NPV'!$C$13)/(1+'Расчет NPV'!$C$12)^1</f>
        <v/>
      </c>
      <c r="I3770" s="9">
        <f>((D3770*(1+E3770)^1*(C3770-F3770)-G3770)-MAX((D3770*(1+E3770)^1*(C3770-F3770)-G3770)-B3770/6,0)*'Расчет NPV'!$C$13)/(1+'Расчет NPV'!$C$12)^2</f>
        <v/>
      </c>
      <c r="J3770" s="9">
        <f>((D3770*(1+E3770)^2*(C3770-F3770)-G3770)-MAX((D3770*(1+E3770)^2*(C3770-F3770)-G3770)-B3770/6,0)*'Расчет NPV'!$C$13)/(1+'Расчет NPV'!$C$12)^3</f>
        <v/>
      </c>
      <c r="K3770" s="9">
        <f>((D3770*(1+E3770)^3*(C3770-F3770)-G3770)-MAX((D3770*(1+E3770)^3*(C3770-F3770)-G3770)-B3770/6,0)*'Расчет NPV'!$C$13)/(1+'Расчет NPV'!$C$12)^4</f>
        <v/>
      </c>
      <c r="L3770" s="9">
        <f>((D3770*(1+E3770)^4*(C3770-F3770)-G3770)-MAX((D3770*(1+E3770)^4*(C3770-F3770)-G3770)-B3770/6,0)*'Расчет NPV'!$C$13)/(1+'Расчет NPV'!$C$12)^5</f>
        <v/>
      </c>
      <c r="M3770" s="9">
        <f>((D3770*(1+E3770)^5*(C3770-F3770)-G3770)-MAX((D3770*(1+E3770)^5*(C3770-F3770)-G3770)-B3770/6,0)*'Расчет NPV'!$C$13)/(1+'Расчет NPV'!$C$12)^6</f>
        <v/>
      </c>
      <c r="N3770" s="13">
        <f>SUM(H3770:M3770)-B3770</f>
        <v/>
      </c>
    </row>
    <row r="3771">
      <c r="A3771" t="n">
        <v>3767</v>
      </c>
      <c r="B3771" s="9">
        <f>_xlfn.BETA.INV(RAND(),'Расчет NPV'!$E$5,'Расчет NPV'!$F$5,'Расчет NPV'!$B$5,'Расчет NPV'!$D$5)</f>
        <v/>
      </c>
      <c r="C3771" s="9">
        <f>_xlfn.BETA.INV(RAND(),'Расчет NPV'!$E$6,'Расчет NPV'!$F$6,'Расчет NPV'!$B$6,'Расчет NPV'!$D$6)</f>
        <v/>
      </c>
      <c r="D3771" s="9">
        <f>_xlfn.BETA.INV(RAND(),'Расчет NPV'!$E$7,'Расчет NPV'!$F$7,'Расчет NPV'!$B$7,'Расчет NPV'!$D$7)</f>
        <v/>
      </c>
      <c r="E3771" s="5">
        <f>_xlfn.BETA.INV(RAND(),'Расчет NPV'!$E$8,'Расчет NPV'!$F$8,'Расчет NPV'!$B$8,'Расчет NPV'!$D$8)</f>
        <v/>
      </c>
      <c r="F3771" s="9">
        <f>_xlfn.BETA.INV(RAND(),'Расчет NPV'!$E$9,'Расчет NPV'!$F$9,'Расчет NPV'!$B$9,'Расчет NPV'!$D$9)</f>
        <v/>
      </c>
      <c r="G3771" s="9">
        <f>_xlfn.BETA.INV(RAND(),'Расчет NPV'!$E$10,'Расчет NPV'!$F$10,'Расчет NPV'!$B$10,'Расчет NPV'!$D$10)</f>
        <v/>
      </c>
      <c r="H3771" s="9">
        <f>((D3771*(1+E3771)^0*'Расчет NPV'!$C$14*(C3771-F3771)-G3771)-MAX((D3771*(1+E3771)^0*'Расчет NPV'!$C$14*(C3771-F3771)-G3771)-B3771/6,0)*'Расчет NPV'!$C$13)/(1+'Расчет NPV'!$C$12)^1</f>
        <v/>
      </c>
      <c r="I3771" s="9">
        <f>((D3771*(1+E3771)^1*(C3771-F3771)-G3771)-MAX((D3771*(1+E3771)^1*(C3771-F3771)-G3771)-B3771/6,0)*'Расчет NPV'!$C$13)/(1+'Расчет NPV'!$C$12)^2</f>
        <v/>
      </c>
      <c r="J3771" s="9">
        <f>((D3771*(1+E3771)^2*(C3771-F3771)-G3771)-MAX((D3771*(1+E3771)^2*(C3771-F3771)-G3771)-B3771/6,0)*'Расчет NPV'!$C$13)/(1+'Расчет NPV'!$C$12)^3</f>
        <v/>
      </c>
      <c r="K3771" s="9">
        <f>((D3771*(1+E3771)^3*(C3771-F3771)-G3771)-MAX((D3771*(1+E3771)^3*(C3771-F3771)-G3771)-B3771/6,0)*'Расчет NPV'!$C$13)/(1+'Расчет NPV'!$C$12)^4</f>
        <v/>
      </c>
      <c r="L3771" s="9">
        <f>((D3771*(1+E3771)^4*(C3771-F3771)-G3771)-MAX((D3771*(1+E3771)^4*(C3771-F3771)-G3771)-B3771/6,0)*'Расчет NPV'!$C$13)/(1+'Расчет NPV'!$C$12)^5</f>
        <v/>
      </c>
      <c r="M3771" s="9">
        <f>((D3771*(1+E3771)^5*(C3771-F3771)-G3771)-MAX((D3771*(1+E3771)^5*(C3771-F3771)-G3771)-B3771/6,0)*'Расчет NPV'!$C$13)/(1+'Расчет NPV'!$C$12)^6</f>
        <v/>
      </c>
      <c r="N3771" s="13">
        <f>SUM(H3771:M3771)-B3771</f>
        <v/>
      </c>
    </row>
    <row r="3772">
      <c r="A3772" t="n">
        <v>3768</v>
      </c>
      <c r="B3772" s="9">
        <f>_xlfn.BETA.INV(RAND(),'Расчет NPV'!$E$5,'Расчет NPV'!$F$5,'Расчет NPV'!$B$5,'Расчет NPV'!$D$5)</f>
        <v/>
      </c>
      <c r="C3772" s="9">
        <f>_xlfn.BETA.INV(RAND(),'Расчет NPV'!$E$6,'Расчет NPV'!$F$6,'Расчет NPV'!$B$6,'Расчет NPV'!$D$6)</f>
        <v/>
      </c>
      <c r="D3772" s="9">
        <f>_xlfn.BETA.INV(RAND(),'Расчет NPV'!$E$7,'Расчет NPV'!$F$7,'Расчет NPV'!$B$7,'Расчет NPV'!$D$7)</f>
        <v/>
      </c>
      <c r="E3772" s="5">
        <f>_xlfn.BETA.INV(RAND(),'Расчет NPV'!$E$8,'Расчет NPV'!$F$8,'Расчет NPV'!$B$8,'Расчет NPV'!$D$8)</f>
        <v/>
      </c>
      <c r="F3772" s="9">
        <f>_xlfn.BETA.INV(RAND(),'Расчет NPV'!$E$9,'Расчет NPV'!$F$9,'Расчет NPV'!$B$9,'Расчет NPV'!$D$9)</f>
        <v/>
      </c>
      <c r="G3772" s="9">
        <f>_xlfn.BETA.INV(RAND(),'Расчет NPV'!$E$10,'Расчет NPV'!$F$10,'Расчет NPV'!$B$10,'Расчет NPV'!$D$10)</f>
        <v/>
      </c>
      <c r="H3772" s="9">
        <f>((D3772*(1+E3772)^0*'Расчет NPV'!$C$14*(C3772-F3772)-G3772)-MAX((D3772*(1+E3772)^0*'Расчет NPV'!$C$14*(C3772-F3772)-G3772)-B3772/6,0)*'Расчет NPV'!$C$13)/(1+'Расчет NPV'!$C$12)^1</f>
        <v/>
      </c>
      <c r="I3772" s="9">
        <f>((D3772*(1+E3772)^1*(C3772-F3772)-G3772)-MAX((D3772*(1+E3772)^1*(C3772-F3772)-G3772)-B3772/6,0)*'Расчет NPV'!$C$13)/(1+'Расчет NPV'!$C$12)^2</f>
        <v/>
      </c>
      <c r="J3772" s="9">
        <f>((D3772*(1+E3772)^2*(C3772-F3772)-G3772)-MAX((D3772*(1+E3772)^2*(C3772-F3772)-G3772)-B3772/6,0)*'Расчет NPV'!$C$13)/(1+'Расчет NPV'!$C$12)^3</f>
        <v/>
      </c>
      <c r="K3772" s="9">
        <f>((D3772*(1+E3772)^3*(C3772-F3772)-G3772)-MAX((D3772*(1+E3772)^3*(C3772-F3772)-G3772)-B3772/6,0)*'Расчет NPV'!$C$13)/(1+'Расчет NPV'!$C$12)^4</f>
        <v/>
      </c>
      <c r="L3772" s="9">
        <f>((D3772*(1+E3772)^4*(C3772-F3772)-G3772)-MAX((D3772*(1+E3772)^4*(C3772-F3772)-G3772)-B3772/6,0)*'Расчет NPV'!$C$13)/(1+'Расчет NPV'!$C$12)^5</f>
        <v/>
      </c>
      <c r="M3772" s="9">
        <f>((D3772*(1+E3772)^5*(C3772-F3772)-G3772)-MAX((D3772*(1+E3772)^5*(C3772-F3772)-G3772)-B3772/6,0)*'Расчет NPV'!$C$13)/(1+'Расчет NPV'!$C$12)^6</f>
        <v/>
      </c>
      <c r="N3772" s="13">
        <f>SUM(H3772:M3772)-B3772</f>
        <v/>
      </c>
    </row>
    <row r="3773">
      <c r="A3773" t="n">
        <v>3769</v>
      </c>
      <c r="B3773" s="9">
        <f>_xlfn.BETA.INV(RAND(),'Расчет NPV'!$E$5,'Расчет NPV'!$F$5,'Расчет NPV'!$B$5,'Расчет NPV'!$D$5)</f>
        <v/>
      </c>
      <c r="C3773" s="9">
        <f>_xlfn.BETA.INV(RAND(),'Расчет NPV'!$E$6,'Расчет NPV'!$F$6,'Расчет NPV'!$B$6,'Расчет NPV'!$D$6)</f>
        <v/>
      </c>
      <c r="D3773" s="9">
        <f>_xlfn.BETA.INV(RAND(),'Расчет NPV'!$E$7,'Расчет NPV'!$F$7,'Расчет NPV'!$B$7,'Расчет NPV'!$D$7)</f>
        <v/>
      </c>
      <c r="E3773" s="5">
        <f>_xlfn.BETA.INV(RAND(),'Расчет NPV'!$E$8,'Расчет NPV'!$F$8,'Расчет NPV'!$B$8,'Расчет NPV'!$D$8)</f>
        <v/>
      </c>
      <c r="F3773" s="9">
        <f>_xlfn.BETA.INV(RAND(),'Расчет NPV'!$E$9,'Расчет NPV'!$F$9,'Расчет NPV'!$B$9,'Расчет NPV'!$D$9)</f>
        <v/>
      </c>
      <c r="G3773" s="9">
        <f>_xlfn.BETA.INV(RAND(),'Расчет NPV'!$E$10,'Расчет NPV'!$F$10,'Расчет NPV'!$B$10,'Расчет NPV'!$D$10)</f>
        <v/>
      </c>
      <c r="H3773" s="9">
        <f>((D3773*(1+E3773)^0*'Расчет NPV'!$C$14*(C3773-F3773)-G3773)-MAX((D3773*(1+E3773)^0*'Расчет NPV'!$C$14*(C3773-F3773)-G3773)-B3773/6,0)*'Расчет NPV'!$C$13)/(1+'Расчет NPV'!$C$12)^1</f>
        <v/>
      </c>
      <c r="I3773" s="9">
        <f>((D3773*(1+E3773)^1*(C3773-F3773)-G3773)-MAX((D3773*(1+E3773)^1*(C3773-F3773)-G3773)-B3773/6,0)*'Расчет NPV'!$C$13)/(1+'Расчет NPV'!$C$12)^2</f>
        <v/>
      </c>
      <c r="J3773" s="9">
        <f>((D3773*(1+E3773)^2*(C3773-F3773)-G3773)-MAX((D3773*(1+E3773)^2*(C3773-F3773)-G3773)-B3773/6,0)*'Расчет NPV'!$C$13)/(1+'Расчет NPV'!$C$12)^3</f>
        <v/>
      </c>
      <c r="K3773" s="9">
        <f>((D3773*(1+E3773)^3*(C3773-F3773)-G3773)-MAX((D3773*(1+E3773)^3*(C3773-F3773)-G3773)-B3773/6,0)*'Расчет NPV'!$C$13)/(1+'Расчет NPV'!$C$12)^4</f>
        <v/>
      </c>
      <c r="L3773" s="9">
        <f>((D3773*(1+E3773)^4*(C3773-F3773)-G3773)-MAX((D3773*(1+E3773)^4*(C3773-F3773)-G3773)-B3773/6,0)*'Расчет NPV'!$C$13)/(1+'Расчет NPV'!$C$12)^5</f>
        <v/>
      </c>
      <c r="M3773" s="9">
        <f>((D3773*(1+E3773)^5*(C3773-F3773)-G3773)-MAX((D3773*(1+E3773)^5*(C3773-F3773)-G3773)-B3773/6,0)*'Расчет NPV'!$C$13)/(1+'Расчет NPV'!$C$12)^6</f>
        <v/>
      </c>
      <c r="N3773" s="13">
        <f>SUM(H3773:M3773)-B3773</f>
        <v/>
      </c>
    </row>
    <row r="3774">
      <c r="A3774" t="n">
        <v>3770</v>
      </c>
      <c r="B3774" s="9">
        <f>_xlfn.BETA.INV(RAND(),'Расчет NPV'!$E$5,'Расчет NPV'!$F$5,'Расчет NPV'!$B$5,'Расчет NPV'!$D$5)</f>
        <v/>
      </c>
      <c r="C3774" s="9">
        <f>_xlfn.BETA.INV(RAND(),'Расчет NPV'!$E$6,'Расчет NPV'!$F$6,'Расчет NPV'!$B$6,'Расчет NPV'!$D$6)</f>
        <v/>
      </c>
      <c r="D3774" s="9">
        <f>_xlfn.BETA.INV(RAND(),'Расчет NPV'!$E$7,'Расчет NPV'!$F$7,'Расчет NPV'!$B$7,'Расчет NPV'!$D$7)</f>
        <v/>
      </c>
      <c r="E3774" s="5">
        <f>_xlfn.BETA.INV(RAND(),'Расчет NPV'!$E$8,'Расчет NPV'!$F$8,'Расчет NPV'!$B$8,'Расчет NPV'!$D$8)</f>
        <v/>
      </c>
      <c r="F3774" s="9">
        <f>_xlfn.BETA.INV(RAND(),'Расчет NPV'!$E$9,'Расчет NPV'!$F$9,'Расчет NPV'!$B$9,'Расчет NPV'!$D$9)</f>
        <v/>
      </c>
      <c r="G3774" s="9">
        <f>_xlfn.BETA.INV(RAND(),'Расчет NPV'!$E$10,'Расчет NPV'!$F$10,'Расчет NPV'!$B$10,'Расчет NPV'!$D$10)</f>
        <v/>
      </c>
      <c r="H3774" s="9">
        <f>((D3774*(1+E3774)^0*'Расчет NPV'!$C$14*(C3774-F3774)-G3774)-MAX((D3774*(1+E3774)^0*'Расчет NPV'!$C$14*(C3774-F3774)-G3774)-B3774/6,0)*'Расчет NPV'!$C$13)/(1+'Расчет NPV'!$C$12)^1</f>
        <v/>
      </c>
      <c r="I3774" s="9">
        <f>((D3774*(1+E3774)^1*(C3774-F3774)-G3774)-MAX((D3774*(1+E3774)^1*(C3774-F3774)-G3774)-B3774/6,0)*'Расчет NPV'!$C$13)/(1+'Расчет NPV'!$C$12)^2</f>
        <v/>
      </c>
      <c r="J3774" s="9">
        <f>((D3774*(1+E3774)^2*(C3774-F3774)-G3774)-MAX((D3774*(1+E3774)^2*(C3774-F3774)-G3774)-B3774/6,0)*'Расчет NPV'!$C$13)/(1+'Расчет NPV'!$C$12)^3</f>
        <v/>
      </c>
      <c r="K3774" s="9">
        <f>((D3774*(1+E3774)^3*(C3774-F3774)-G3774)-MAX((D3774*(1+E3774)^3*(C3774-F3774)-G3774)-B3774/6,0)*'Расчет NPV'!$C$13)/(1+'Расчет NPV'!$C$12)^4</f>
        <v/>
      </c>
      <c r="L3774" s="9">
        <f>((D3774*(1+E3774)^4*(C3774-F3774)-G3774)-MAX((D3774*(1+E3774)^4*(C3774-F3774)-G3774)-B3774/6,0)*'Расчет NPV'!$C$13)/(1+'Расчет NPV'!$C$12)^5</f>
        <v/>
      </c>
      <c r="M3774" s="9">
        <f>((D3774*(1+E3774)^5*(C3774-F3774)-G3774)-MAX((D3774*(1+E3774)^5*(C3774-F3774)-G3774)-B3774/6,0)*'Расчет NPV'!$C$13)/(1+'Расчет NPV'!$C$12)^6</f>
        <v/>
      </c>
      <c r="N3774" s="13">
        <f>SUM(H3774:M3774)-B3774</f>
        <v/>
      </c>
    </row>
    <row r="3775">
      <c r="A3775" t="n">
        <v>3771</v>
      </c>
      <c r="B3775" s="9">
        <f>_xlfn.BETA.INV(RAND(),'Расчет NPV'!$E$5,'Расчет NPV'!$F$5,'Расчет NPV'!$B$5,'Расчет NPV'!$D$5)</f>
        <v/>
      </c>
      <c r="C3775" s="9">
        <f>_xlfn.BETA.INV(RAND(),'Расчет NPV'!$E$6,'Расчет NPV'!$F$6,'Расчет NPV'!$B$6,'Расчет NPV'!$D$6)</f>
        <v/>
      </c>
      <c r="D3775" s="9">
        <f>_xlfn.BETA.INV(RAND(),'Расчет NPV'!$E$7,'Расчет NPV'!$F$7,'Расчет NPV'!$B$7,'Расчет NPV'!$D$7)</f>
        <v/>
      </c>
      <c r="E3775" s="5">
        <f>_xlfn.BETA.INV(RAND(),'Расчет NPV'!$E$8,'Расчет NPV'!$F$8,'Расчет NPV'!$B$8,'Расчет NPV'!$D$8)</f>
        <v/>
      </c>
      <c r="F3775" s="9">
        <f>_xlfn.BETA.INV(RAND(),'Расчет NPV'!$E$9,'Расчет NPV'!$F$9,'Расчет NPV'!$B$9,'Расчет NPV'!$D$9)</f>
        <v/>
      </c>
      <c r="G3775" s="9">
        <f>_xlfn.BETA.INV(RAND(),'Расчет NPV'!$E$10,'Расчет NPV'!$F$10,'Расчет NPV'!$B$10,'Расчет NPV'!$D$10)</f>
        <v/>
      </c>
      <c r="H3775" s="9">
        <f>((D3775*(1+E3775)^0*'Расчет NPV'!$C$14*(C3775-F3775)-G3775)-MAX((D3775*(1+E3775)^0*'Расчет NPV'!$C$14*(C3775-F3775)-G3775)-B3775/6,0)*'Расчет NPV'!$C$13)/(1+'Расчет NPV'!$C$12)^1</f>
        <v/>
      </c>
      <c r="I3775" s="9">
        <f>((D3775*(1+E3775)^1*(C3775-F3775)-G3775)-MAX((D3775*(1+E3775)^1*(C3775-F3775)-G3775)-B3775/6,0)*'Расчет NPV'!$C$13)/(1+'Расчет NPV'!$C$12)^2</f>
        <v/>
      </c>
      <c r="J3775" s="9">
        <f>((D3775*(1+E3775)^2*(C3775-F3775)-G3775)-MAX((D3775*(1+E3775)^2*(C3775-F3775)-G3775)-B3775/6,0)*'Расчет NPV'!$C$13)/(1+'Расчет NPV'!$C$12)^3</f>
        <v/>
      </c>
      <c r="K3775" s="9">
        <f>((D3775*(1+E3775)^3*(C3775-F3775)-G3775)-MAX((D3775*(1+E3775)^3*(C3775-F3775)-G3775)-B3775/6,0)*'Расчет NPV'!$C$13)/(1+'Расчет NPV'!$C$12)^4</f>
        <v/>
      </c>
      <c r="L3775" s="9">
        <f>((D3775*(1+E3775)^4*(C3775-F3775)-G3775)-MAX((D3775*(1+E3775)^4*(C3775-F3775)-G3775)-B3775/6,0)*'Расчет NPV'!$C$13)/(1+'Расчет NPV'!$C$12)^5</f>
        <v/>
      </c>
      <c r="M3775" s="9">
        <f>((D3775*(1+E3775)^5*(C3775-F3775)-G3775)-MAX((D3775*(1+E3775)^5*(C3775-F3775)-G3775)-B3775/6,0)*'Расчет NPV'!$C$13)/(1+'Расчет NPV'!$C$12)^6</f>
        <v/>
      </c>
      <c r="N3775" s="13">
        <f>SUM(H3775:M3775)-B3775</f>
        <v/>
      </c>
    </row>
    <row r="3776">
      <c r="A3776" t="n">
        <v>3772</v>
      </c>
      <c r="B3776" s="9">
        <f>_xlfn.BETA.INV(RAND(),'Расчет NPV'!$E$5,'Расчет NPV'!$F$5,'Расчет NPV'!$B$5,'Расчет NPV'!$D$5)</f>
        <v/>
      </c>
      <c r="C3776" s="9">
        <f>_xlfn.BETA.INV(RAND(),'Расчет NPV'!$E$6,'Расчет NPV'!$F$6,'Расчет NPV'!$B$6,'Расчет NPV'!$D$6)</f>
        <v/>
      </c>
      <c r="D3776" s="9">
        <f>_xlfn.BETA.INV(RAND(),'Расчет NPV'!$E$7,'Расчет NPV'!$F$7,'Расчет NPV'!$B$7,'Расчет NPV'!$D$7)</f>
        <v/>
      </c>
      <c r="E3776" s="5">
        <f>_xlfn.BETA.INV(RAND(),'Расчет NPV'!$E$8,'Расчет NPV'!$F$8,'Расчет NPV'!$B$8,'Расчет NPV'!$D$8)</f>
        <v/>
      </c>
      <c r="F3776" s="9">
        <f>_xlfn.BETA.INV(RAND(),'Расчет NPV'!$E$9,'Расчет NPV'!$F$9,'Расчет NPV'!$B$9,'Расчет NPV'!$D$9)</f>
        <v/>
      </c>
      <c r="G3776" s="9">
        <f>_xlfn.BETA.INV(RAND(),'Расчет NPV'!$E$10,'Расчет NPV'!$F$10,'Расчет NPV'!$B$10,'Расчет NPV'!$D$10)</f>
        <v/>
      </c>
      <c r="H3776" s="9">
        <f>((D3776*(1+E3776)^0*'Расчет NPV'!$C$14*(C3776-F3776)-G3776)-MAX((D3776*(1+E3776)^0*'Расчет NPV'!$C$14*(C3776-F3776)-G3776)-B3776/6,0)*'Расчет NPV'!$C$13)/(1+'Расчет NPV'!$C$12)^1</f>
        <v/>
      </c>
      <c r="I3776" s="9">
        <f>((D3776*(1+E3776)^1*(C3776-F3776)-G3776)-MAX((D3776*(1+E3776)^1*(C3776-F3776)-G3776)-B3776/6,0)*'Расчет NPV'!$C$13)/(1+'Расчет NPV'!$C$12)^2</f>
        <v/>
      </c>
      <c r="J3776" s="9">
        <f>((D3776*(1+E3776)^2*(C3776-F3776)-G3776)-MAX((D3776*(1+E3776)^2*(C3776-F3776)-G3776)-B3776/6,0)*'Расчет NPV'!$C$13)/(1+'Расчет NPV'!$C$12)^3</f>
        <v/>
      </c>
      <c r="K3776" s="9">
        <f>((D3776*(1+E3776)^3*(C3776-F3776)-G3776)-MAX((D3776*(1+E3776)^3*(C3776-F3776)-G3776)-B3776/6,0)*'Расчет NPV'!$C$13)/(1+'Расчет NPV'!$C$12)^4</f>
        <v/>
      </c>
      <c r="L3776" s="9">
        <f>((D3776*(1+E3776)^4*(C3776-F3776)-G3776)-MAX((D3776*(1+E3776)^4*(C3776-F3776)-G3776)-B3776/6,0)*'Расчет NPV'!$C$13)/(1+'Расчет NPV'!$C$12)^5</f>
        <v/>
      </c>
      <c r="M3776" s="9">
        <f>((D3776*(1+E3776)^5*(C3776-F3776)-G3776)-MAX((D3776*(1+E3776)^5*(C3776-F3776)-G3776)-B3776/6,0)*'Расчет NPV'!$C$13)/(1+'Расчет NPV'!$C$12)^6</f>
        <v/>
      </c>
      <c r="N3776" s="13">
        <f>SUM(H3776:M3776)-B3776</f>
        <v/>
      </c>
    </row>
    <row r="3777">
      <c r="A3777" t="n">
        <v>3773</v>
      </c>
      <c r="B3777" s="9">
        <f>_xlfn.BETA.INV(RAND(),'Расчет NPV'!$E$5,'Расчет NPV'!$F$5,'Расчет NPV'!$B$5,'Расчет NPV'!$D$5)</f>
        <v/>
      </c>
      <c r="C3777" s="9">
        <f>_xlfn.BETA.INV(RAND(),'Расчет NPV'!$E$6,'Расчет NPV'!$F$6,'Расчет NPV'!$B$6,'Расчет NPV'!$D$6)</f>
        <v/>
      </c>
      <c r="D3777" s="9">
        <f>_xlfn.BETA.INV(RAND(),'Расчет NPV'!$E$7,'Расчет NPV'!$F$7,'Расчет NPV'!$B$7,'Расчет NPV'!$D$7)</f>
        <v/>
      </c>
      <c r="E3777" s="5">
        <f>_xlfn.BETA.INV(RAND(),'Расчет NPV'!$E$8,'Расчет NPV'!$F$8,'Расчет NPV'!$B$8,'Расчет NPV'!$D$8)</f>
        <v/>
      </c>
      <c r="F3777" s="9">
        <f>_xlfn.BETA.INV(RAND(),'Расчет NPV'!$E$9,'Расчет NPV'!$F$9,'Расчет NPV'!$B$9,'Расчет NPV'!$D$9)</f>
        <v/>
      </c>
      <c r="G3777" s="9">
        <f>_xlfn.BETA.INV(RAND(),'Расчет NPV'!$E$10,'Расчет NPV'!$F$10,'Расчет NPV'!$B$10,'Расчет NPV'!$D$10)</f>
        <v/>
      </c>
      <c r="H3777" s="9">
        <f>((D3777*(1+E3777)^0*'Расчет NPV'!$C$14*(C3777-F3777)-G3777)-MAX((D3777*(1+E3777)^0*'Расчет NPV'!$C$14*(C3777-F3777)-G3777)-B3777/6,0)*'Расчет NPV'!$C$13)/(1+'Расчет NPV'!$C$12)^1</f>
        <v/>
      </c>
      <c r="I3777" s="9">
        <f>((D3777*(1+E3777)^1*(C3777-F3777)-G3777)-MAX((D3777*(1+E3777)^1*(C3777-F3777)-G3777)-B3777/6,0)*'Расчет NPV'!$C$13)/(1+'Расчет NPV'!$C$12)^2</f>
        <v/>
      </c>
      <c r="J3777" s="9">
        <f>((D3777*(1+E3777)^2*(C3777-F3777)-G3777)-MAX((D3777*(1+E3777)^2*(C3777-F3777)-G3777)-B3777/6,0)*'Расчет NPV'!$C$13)/(1+'Расчет NPV'!$C$12)^3</f>
        <v/>
      </c>
      <c r="K3777" s="9">
        <f>((D3777*(1+E3777)^3*(C3777-F3777)-G3777)-MAX((D3777*(1+E3777)^3*(C3777-F3777)-G3777)-B3777/6,0)*'Расчет NPV'!$C$13)/(1+'Расчет NPV'!$C$12)^4</f>
        <v/>
      </c>
      <c r="L3777" s="9">
        <f>((D3777*(1+E3777)^4*(C3777-F3777)-G3777)-MAX((D3777*(1+E3777)^4*(C3777-F3777)-G3777)-B3777/6,0)*'Расчет NPV'!$C$13)/(1+'Расчет NPV'!$C$12)^5</f>
        <v/>
      </c>
      <c r="M3777" s="9">
        <f>((D3777*(1+E3777)^5*(C3777-F3777)-G3777)-MAX((D3777*(1+E3777)^5*(C3777-F3777)-G3777)-B3777/6,0)*'Расчет NPV'!$C$13)/(1+'Расчет NPV'!$C$12)^6</f>
        <v/>
      </c>
      <c r="N3777" s="13">
        <f>SUM(H3777:M3777)-B3777</f>
        <v/>
      </c>
    </row>
    <row r="3778">
      <c r="A3778" t="n">
        <v>3774</v>
      </c>
      <c r="B3778" s="9">
        <f>_xlfn.BETA.INV(RAND(),'Расчет NPV'!$E$5,'Расчет NPV'!$F$5,'Расчет NPV'!$B$5,'Расчет NPV'!$D$5)</f>
        <v/>
      </c>
      <c r="C3778" s="9">
        <f>_xlfn.BETA.INV(RAND(),'Расчет NPV'!$E$6,'Расчет NPV'!$F$6,'Расчет NPV'!$B$6,'Расчет NPV'!$D$6)</f>
        <v/>
      </c>
      <c r="D3778" s="9">
        <f>_xlfn.BETA.INV(RAND(),'Расчет NPV'!$E$7,'Расчет NPV'!$F$7,'Расчет NPV'!$B$7,'Расчет NPV'!$D$7)</f>
        <v/>
      </c>
      <c r="E3778" s="5">
        <f>_xlfn.BETA.INV(RAND(),'Расчет NPV'!$E$8,'Расчет NPV'!$F$8,'Расчет NPV'!$B$8,'Расчет NPV'!$D$8)</f>
        <v/>
      </c>
      <c r="F3778" s="9">
        <f>_xlfn.BETA.INV(RAND(),'Расчет NPV'!$E$9,'Расчет NPV'!$F$9,'Расчет NPV'!$B$9,'Расчет NPV'!$D$9)</f>
        <v/>
      </c>
      <c r="G3778" s="9">
        <f>_xlfn.BETA.INV(RAND(),'Расчет NPV'!$E$10,'Расчет NPV'!$F$10,'Расчет NPV'!$B$10,'Расчет NPV'!$D$10)</f>
        <v/>
      </c>
      <c r="H3778" s="9">
        <f>((D3778*(1+E3778)^0*'Расчет NPV'!$C$14*(C3778-F3778)-G3778)-MAX((D3778*(1+E3778)^0*'Расчет NPV'!$C$14*(C3778-F3778)-G3778)-B3778/6,0)*'Расчет NPV'!$C$13)/(1+'Расчет NPV'!$C$12)^1</f>
        <v/>
      </c>
      <c r="I3778" s="9">
        <f>((D3778*(1+E3778)^1*(C3778-F3778)-G3778)-MAX((D3778*(1+E3778)^1*(C3778-F3778)-G3778)-B3778/6,0)*'Расчет NPV'!$C$13)/(1+'Расчет NPV'!$C$12)^2</f>
        <v/>
      </c>
      <c r="J3778" s="9">
        <f>((D3778*(1+E3778)^2*(C3778-F3778)-G3778)-MAX((D3778*(1+E3778)^2*(C3778-F3778)-G3778)-B3778/6,0)*'Расчет NPV'!$C$13)/(1+'Расчет NPV'!$C$12)^3</f>
        <v/>
      </c>
      <c r="K3778" s="9">
        <f>((D3778*(1+E3778)^3*(C3778-F3778)-G3778)-MAX((D3778*(1+E3778)^3*(C3778-F3778)-G3778)-B3778/6,0)*'Расчет NPV'!$C$13)/(1+'Расчет NPV'!$C$12)^4</f>
        <v/>
      </c>
      <c r="L3778" s="9">
        <f>((D3778*(1+E3778)^4*(C3778-F3778)-G3778)-MAX((D3778*(1+E3778)^4*(C3778-F3778)-G3778)-B3778/6,0)*'Расчет NPV'!$C$13)/(1+'Расчет NPV'!$C$12)^5</f>
        <v/>
      </c>
      <c r="M3778" s="9">
        <f>((D3778*(1+E3778)^5*(C3778-F3778)-G3778)-MAX((D3778*(1+E3778)^5*(C3778-F3778)-G3778)-B3778/6,0)*'Расчет NPV'!$C$13)/(1+'Расчет NPV'!$C$12)^6</f>
        <v/>
      </c>
      <c r="N3778" s="13">
        <f>SUM(H3778:M3778)-B3778</f>
        <v/>
      </c>
    </row>
    <row r="3779">
      <c r="A3779" t="n">
        <v>3775</v>
      </c>
      <c r="B3779" s="9">
        <f>_xlfn.BETA.INV(RAND(),'Расчет NPV'!$E$5,'Расчет NPV'!$F$5,'Расчет NPV'!$B$5,'Расчет NPV'!$D$5)</f>
        <v/>
      </c>
      <c r="C3779" s="9">
        <f>_xlfn.BETA.INV(RAND(),'Расчет NPV'!$E$6,'Расчет NPV'!$F$6,'Расчет NPV'!$B$6,'Расчет NPV'!$D$6)</f>
        <v/>
      </c>
      <c r="D3779" s="9">
        <f>_xlfn.BETA.INV(RAND(),'Расчет NPV'!$E$7,'Расчет NPV'!$F$7,'Расчет NPV'!$B$7,'Расчет NPV'!$D$7)</f>
        <v/>
      </c>
      <c r="E3779" s="5">
        <f>_xlfn.BETA.INV(RAND(),'Расчет NPV'!$E$8,'Расчет NPV'!$F$8,'Расчет NPV'!$B$8,'Расчет NPV'!$D$8)</f>
        <v/>
      </c>
      <c r="F3779" s="9">
        <f>_xlfn.BETA.INV(RAND(),'Расчет NPV'!$E$9,'Расчет NPV'!$F$9,'Расчет NPV'!$B$9,'Расчет NPV'!$D$9)</f>
        <v/>
      </c>
      <c r="G3779" s="9">
        <f>_xlfn.BETA.INV(RAND(),'Расчет NPV'!$E$10,'Расчет NPV'!$F$10,'Расчет NPV'!$B$10,'Расчет NPV'!$D$10)</f>
        <v/>
      </c>
      <c r="H3779" s="9">
        <f>((D3779*(1+E3779)^0*'Расчет NPV'!$C$14*(C3779-F3779)-G3779)-MAX((D3779*(1+E3779)^0*'Расчет NPV'!$C$14*(C3779-F3779)-G3779)-B3779/6,0)*'Расчет NPV'!$C$13)/(1+'Расчет NPV'!$C$12)^1</f>
        <v/>
      </c>
      <c r="I3779" s="9">
        <f>((D3779*(1+E3779)^1*(C3779-F3779)-G3779)-MAX((D3779*(1+E3779)^1*(C3779-F3779)-G3779)-B3779/6,0)*'Расчет NPV'!$C$13)/(1+'Расчет NPV'!$C$12)^2</f>
        <v/>
      </c>
      <c r="J3779" s="9">
        <f>((D3779*(1+E3779)^2*(C3779-F3779)-G3779)-MAX((D3779*(1+E3779)^2*(C3779-F3779)-G3779)-B3779/6,0)*'Расчет NPV'!$C$13)/(1+'Расчет NPV'!$C$12)^3</f>
        <v/>
      </c>
      <c r="K3779" s="9">
        <f>((D3779*(1+E3779)^3*(C3779-F3779)-G3779)-MAX((D3779*(1+E3779)^3*(C3779-F3779)-G3779)-B3779/6,0)*'Расчет NPV'!$C$13)/(1+'Расчет NPV'!$C$12)^4</f>
        <v/>
      </c>
      <c r="L3779" s="9">
        <f>((D3779*(1+E3779)^4*(C3779-F3779)-G3779)-MAX((D3779*(1+E3779)^4*(C3779-F3779)-G3779)-B3779/6,0)*'Расчет NPV'!$C$13)/(1+'Расчет NPV'!$C$12)^5</f>
        <v/>
      </c>
      <c r="M3779" s="9">
        <f>((D3779*(1+E3779)^5*(C3779-F3779)-G3779)-MAX((D3779*(1+E3779)^5*(C3779-F3779)-G3779)-B3779/6,0)*'Расчет NPV'!$C$13)/(1+'Расчет NPV'!$C$12)^6</f>
        <v/>
      </c>
      <c r="N3779" s="13">
        <f>SUM(H3779:M3779)-B3779</f>
        <v/>
      </c>
    </row>
    <row r="3780">
      <c r="A3780" t="n">
        <v>3776</v>
      </c>
      <c r="B3780" s="9">
        <f>_xlfn.BETA.INV(RAND(),'Расчет NPV'!$E$5,'Расчет NPV'!$F$5,'Расчет NPV'!$B$5,'Расчет NPV'!$D$5)</f>
        <v/>
      </c>
      <c r="C3780" s="9">
        <f>_xlfn.BETA.INV(RAND(),'Расчет NPV'!$E$6,'Расчет NPV'!$F$6,'Расчет NPV'!$B$6,'Расчет NPV'!$D$6)</f>
        <v/>
      </c>
      <c r="D3780" s="9">
        <f>_xlfn.BETA.INV(RAND(),'Расчет NPV'!$E$7,'Расчет NPV'!$F$7,'Расчет NPV'!$B$7,'Расчет NPV'!$D$7)</f>
        <v/>
      </c>
      <c r="E3780" s="5">
        <f>_xlfn.BETA.INV(RAND(),'Расчет NPV'!$E$8,'Расчет NPV'!$F$8,'Расчет NPV'!$B$8,'Расчет NPV'!$D$8)</f>
        <v/>
      </c>
      <c r="F3780" s="9">
        <f>_xlfn.BETA.INV(RAND(),'Расчет NPV'!$E$9,'Расчет NPV'!$F$9,'Расчет NPV'!$B$9,'Расчет NPV'!$D$9)</f>
        <v/>
      </c>
      <c r="G3780" s="9">
        <f>_xlfn.BETA.INV(RAND(),'Расчет NPV'!$E$10,'Расчет NPV'!$F$10,'Расчет NPV'!$B$10,'Расчет NPV'!$D$10)</f>
        <v/>
      </c>
      <c r="H3780" s="9">
        <f>((D3780*(1+E3780)^0*'Расчет NPV'!$C$14*(C3780-F3780)-G3780)-MAX((D3780*(1+E3780)^0*'Расчет NPV'!$C$14*(C3780-F3780)-G3780)-B3780/6,0)*'Расчет NPV'!$C$13)/(1+'Расчет NPV'!$C$12)^1</f>
        <v/>
      </c>
      <c r="I3780" s="9">
        <f>((D3780*(1+E3780)^1*(C3780-F3780)-G3780)-MAX((D3780*(1+E3780)^1*(C3780-F3780)-G3780)-B3780/6,0)*'Расчет NPV'!$C$13)/(1+'Расчет NPV'!$C$12)^2</f>
        <v/>
      </c>
      <c r="J3780" s="9">
        <f>((D3780*(1+E3780)^2*(C3780-F3780)-G3780)-MAX((D3780*(1+E3780)^2*(C3780-F3780)-G3780)-B3780/6,0)*'Расчет NPV'!$C$13)/(1+'Расчет NPV'!$C$12)^3</f>
        <v/>
      </c>
      <c r="K3780" s="9">
        <f>((D3780*(1+E3780)^3*(C3780-F3780)-G3780)-MAX((D3780*(1+E3780)^3*(C3780-F3780)-G3780)-B3780/6,0)*'Расчет NPV'!$C$13)/(1+'Расчет NPV'!$C$12)^4</f>
        <v/>
      </c>
      <c r="L3780" s="9">
        <f>((D3780*(1+E3780)^4*(C3780-F3780)-G3780)-MAX((D3780*(1+E3780)^4*(C3780-F3780)-G3780)-B3780/6,0)*'Расчет NPV'!$C$13)/(1+'Расчет NPV'!$C$12)^5</f>
        <v/>
      </c>
      <c r="M3780" s="9">
        <f>((D3780*(1+E3780)^5*(C3780-F3780)-G3780)-MAX((D3780*(1+E3780)^5*(C3780-F3780)-G3780)-B3780/6,0)*'Расчет NPV'!$C$13)/(1+'Расчет NPV'!$C$12)^6</f>
        <v/>
      </c>
      <c r="N3780" s="13">
        <f>SUM(H3780:M3780)-B3780</f>
        <v/>
      </c>
    </row>
    <row r="3781">
      <c r="A3781" t="n">
        <v>3777</v>
      </c>
      <c r="B3781" s="9">
        <f>_xlfn.BETA.INV(RAND(),'Расчет NPV'!$E$5,'Расчет NPV'!$F$5,'Расчет NPV'!$B$5,'Расчет NPV'!$D$5)</f>
        <v/>
      </c>
      <c r="C3781" s="9">
        <f>_xlfn.BETA.INV(RAND(),'Расчет NPV'!$E$6,'Расчет NPV'!$F$6,'Расчет NPV'!$B$6,'Расчет NPV'!$D$6)</f>
        <v/>
      </c>
      <c r="D3781" s="9">
        <f>_xlfn.BETA.INV(RAND(),'Расчет NPV'!$E$7,'Расчет NPV'!$F$7,'Расчет NPV'!$B$7,'Расчет NPV'!$D$7)</f>
        <v/>
      </c>
      <c r="E3781" s="5">
        <f>_xlfn.BETA.INV(RAND(),'Расчет NPV'!$E$8,'Расчет NPV'!$F$8,'Расчет NPV'!$B$8,'Расчет NPV'!$D$8)</f>
        <v/>
      </c>
      <c r="F3781" s="9">
        <f>_xlfn.BETA.INV(RAND(),'Расчет NPV'!$E$9,'Расчет NPV'!$F$9,'Расчет NPV'!$B$9,'Расчет NPV'!$D$9)</f>
        <v/>
      </c>
      <c r="G3781" s="9">
        <f>_xlfn.BETA.INV(RAND(),'Расчет NPV'!$E$10,'Расчет NPV'!$F$10,'Расчет NPV'!$B$10,'Расчет NPV'!$D$10)</f>
        <v/>
      </c>
      <c r="H3781" s="9">
        <f>((D3781*(1+E3781)^0*'Расчет NPV'!$C$14*(C3781-F3781)-G3781)-MAX((D3781*(1+E3781)^0*'Расчет NPV'!$C$14*(C3781-F3781)-G3781)-B3781/6,0)*'Расчет NPV'!$C$13)/(1+'Расчет NPV'!$C$12)^1</f>
        <v/>
      </c>
      <c r="I3781" s="9">
        <f>((D3781*(1+E3781)^1*(C3781-F3781)-G3781)-MAX((D3781*(1+E3781)^1*(C3781-F3781)-G3781)-B3781/6,0)*'Расчет NPV'!$C$13)/(1+'Расчет NPV'!$C$12)^2</f>
        <v/>
      </c>
      <c r="J3781" s="9">
        <f>((D3781*(1+E3781)^2*(C3781-F3781)-G3781)-MAX((D3781*(1+E3781)^2*(C3781-F3781)-G3781)-B3781/6,0)*'Расчет NPV'!$C$13)/(1+'Расчет NPV'!$C$12)^3</f>
        <v/>
      </c>
      <c r="K3781" s="9">
        <f>((D3781*(1+E3781)^3*(C3781-F3781)-G3781)-MAX((D3781*(1+E3781)^3*(C3781-F3781)-G3781)-B3781/6,0)*'Расчет NPV'!$C$13)/(1+'Расчет NPV'!$C$12)^4</f>
        <v/>
      </c>
      <c r="L3781" s="9">
        <f>((D3781*(1+E3781)^4*(C3781-F3781)-G3781)-MAX((D3781*(1+E3781)^4*(C3781-F3781)-G3781)-B3781/6,0)*'Расчет NPV'!$C$13)/(1+'Расчет NPV'!$C$12)^5</f>
        <v/>
      </c>
      <c r="M3781" s="9">
        <f>((D3781*(1+E3781)^5*(C3781-F3781)-G3781)-MAX((D3781*(1+E3781)^5*(C3781-F3781)-G3781)-B3781/6,0)*'Расчет NPV'!$C$13)/(1+'Расчет NPV'!$C$12)^6</f>
        <v/>
      </c>
      <c r="N3781" s="13">
        <f>SUM(H3781:M3781)-B3781</f>
        <v/>
      </c>
    </row>
    <row r="3782">
      <c r="A3782" t="n">
        <v>3778</v>
      </c>
      <c r="B3782" s="9">
        <f>_xlfn.BETA.INV(RAND(),'Расчет NPV'!$E$5,'Расчет NPV'!$F$5,'Расчет NPV'!$B$5,'Расчет NPV'!$D$5)</f>
        <v/>
      </c>
      <c r="C3782" s="9">
        <f>_xlfn.BETA.INV(RAND(),'Расчет NPV'!$E$6,'Расчет NPV'!$F$6,'Расчет NPV'!$B$6,'Расчет NPV'!$D$6)</f>
        <v/>
      </c>
      <c r="D3782" s="9">
        <f>_xlfn.BETA.INV(RAND(),'Расчет NPV'!$E$7,'Расчет NPV'!$F$7,'Расчет NPV'!$B$7,'Расчет NPV'!$D$7)</f>
        <v/>
      </c>
      <c r="E3782" s="5">
        <f>_xlfn.BETA.INV(RAND(),'Расчет NPV'!$E$8,'Расчет NPV'!$F$8,'Расчет NPV'!$B$8,'Расчет NPV'!$D$8)</f>
        <v/>
      </c>
      <c r="F3782" s="9">
        <f>_xlfn.BETA.INV(RAND(),'Расчет NPV'!$E$9,'Расчет NPV'!$F$9,'Расчет NPV'!$B$9,'Расчет NPV'!$D$9)</f>
        <v/>
      </c>
      <c r="G3782" s="9">
        <f>_xlfn.BETA.INV(RAND(),'Расчет NPV'!$E$10,'Расчет NPV'!$F$10,'Расчет NPV'!$B$10,'Расчет NPV'!$D$10)</f>
        <v/>
      </c>
      <c r="H3782" s="9">
        <f>((D3782*(1+E3782)^0*'Расчет NPV'!$C$14*(C3782-F3782)-G3782)-MAX((D3782*(1+E3782)^0*'Расчет NPV'!$C$14*(C3782-F3782)-G3782)-B3782/6,0)*'Расчет NPV'!$C$13)/(1+'Расчет NPV'!$C$12)^1</f>
        <v/>
      </c>
      <c r="I3782" s="9">
        <f>((D3782*(1+E3782)^1*(C3782-F3782)-G3782)-MAX((D3782*(1+E3782)^1*(C3782-F3782)-G3782)-B3782/6,0)*'Расчет NPV'!$C$13)/(1+'Расчет NPV'!$C$12)^2</f>
        <v/>
      </c>
      <c r="J3782" s="9">
        <f>((D3782*(1+E3782)^2*(C3782-F3782)-G3782)-MAX((D3782*(1+E3782)^2*(C3782-F3782)-G3782)-B3782/6,0)*'Расчет NPV'!$C$13)/(1+'Расчет NPV'!$C$12)^3</f>
        <v/>
      </c>
      <c r="K3782" s="9">
        <f>((D3782*(1+E3782)^3*(C3782-F3782)-G3782)-MAX((D3782*(1+E3782)^3*(C3782-F3782)-G3782)-B3782/6,0)*'Расчет NPV'!$C$13)/(1+'Расчет NPV'!$C$12)^4</f>
        <v/>
      </c>
      <c r="L3782" s="9">
        <f>((D3782*(1+E3782)^4*(C3782-F3782)-G3782)-MAX((D3782*(1+E3782)^4*(C3782-F3782)-G3782)-B3782/6,0)*'Расчет NPV'!$C$13)/(1+'Расчет NPV'!$C$12)^5</f>
        <v/>
      </c>
      <c r="M3782" s="9">
        <f>((D3782*(1+E3782)^5*(C3782-F3782)-G3782)-MAX((D3782*(1+E3782)^5*(C3782-F3782)-G3782)-B3782/6,0)*'Расчет NPV'!$C$13)/(1+'Расчет NPV'!$C$12)^6</f>
        <v/>
      </c>
      <c r="N3782" s="13">
        <f>SUM(H3782:M3782)-B3782</f>
        <v/>
      </c>
    </row>
    <row r="3783">
      <c r="A3783" t="n">
        <v>3779</v>
      </c>
      <c r="B3783" s="9">
        <f>_xlfn.BETA.INV(RAND(),'Расчет NPV'!$E$5,'Расчет NPV'!$F$5,'Расчет NPV'!$B$5,'Расчет NPV'!$D$5)</f>
        <v/>
      </c>
      <c r="C3783" s="9">
        <f>_xlfn.BETA.INV(RAND(),'Расчет NPV'!$E$6,'Расчет NPV'!$F$6,'Расчет NPV'!$B$6,'Расчет NPV'!$D$6)</f>
        <v/>
      </c>
      <c r="D3783" s="9">
        <f>_xlfn.BETA.INV(RAND(),'Расчет NPV'!$E$7,'Расчет NPV'!$F$7,'Расчет NPV'!$B$7,'Расчет NPV'!$D$7)</f>
        <v/>
      </c>
      <c r="E3783" s="5">
        <f>_xlfn.BETA.INV(RAND(),'Расчет NPV'!$E$8,'Расчет NPV'!$F$8,'Расчет NPV'!$B$8,'Расчет NPV'!$D$8)</f>
        <v/>
      </c>
      <c r="F3783" s="9">
        <f>_xlfn.BETA.INV(RAND(),'Расчет NPV'!$E$9,'Расчет NPV'!$F$9,'Расчет NPV'!$B$9,'Расчет NPV'!$D$9)</f>
        <v/>
      </c>
      <c r="G3783" s="9">
        <f>_xlfn.BETA.INV(RAND(),'Расчет NPV'!$E$10,'Расчет NPV'!$F$10,'Расчет NPV'!$B$10,'Расчет NPV'!$D$10)</f>
        <v/>
      </c>
      <c r="H3783" s="9">
        <f>((D3783*(1+E3783)^0*'Расчет NPV'!$C$14*(C3783-F3783)-G3783)-MAX((D3783*(1+E3783)^0*'Расчет NPV'!$C$14*(C3783-F3783)-G3783)-B3783/6,0)*'Расчет NPV'!$C$13)/(1+'Расчет NPV'!$C$12)^1</f>
        <v/>
      </c>
      <c r="I3783" s="9">
        <f>((D3783*(1+E3783)^1*(C3783-F3783)-G3783)-MAX((D3783*(1+E3783)^1*(C3783-F3783)-G3783)-B3783/6,0)*'Расчет NPV'!$C$13)/(1+'Расчет NPV'!$C$12)^2</f>
        <v/>
      </c>
      <c r="J3783" s="9">
        <f>((D3783*(1+E3783)^2*(C3783-F3783)-G3783)-MAX((D3783*(1+E3783)^2*(C3783-F3783)-G3783)-B3783/6,0)*'Расчет NPV'!$C$13)/(1+'Расчет NPV'!$C$12)^3</f>
        <v/>
      </c>
      <c r="K3783" s="9">
        <f>((D3783*(1+E3783)^3*(C3783-F3783)-G3783)-MAX((D3783*(1+E3783)^3*(C3783-F3783)-G3783)-B3783/6,0)*'Расчет NPV'!$C$13)/(1+'Расчет NPV'!$C$12)^4</f>
        <v/>
      </c>
      <c r="L3783" s="9">
        <f>((D3783*(1+E3783)^4*(C3783-F3783)-G3783)-MAX((D3783*(1+E3783)^4*(C3783-F3783)-G3783)-B3783/6,0)*'Расчет NPV'!$C$13)/(1+'Расчет NPV'!$C$12)^5</f>
        <v/>
      </c>
      <c r="M3783" s="9">
        <f>((D3783*(1+E3783)^5*(C3783-F3783)-G3783)-MAX((D3783*(1+E3783)^5*(C3783-F3783)-G3783)-B3783/6,0)*'Расчет NPV'!$C$13)/(1+'Расчет NPV'!$C$12)^6</f>
        <v/>
      </c>
      <c r="N3783" s="13">
        <f>SUM(H3783:M3783)-B3783</f>
        <v/>
      </c>
    </row>
    <row r="3784">
      <c r="A3784" t="n">
        <v>3780</v>
      </c>
      <c r="B3784" s="9">
        <f>_xlfn.BETA.INV(RAND(),'Расчет NPV'!$E$5,'Расчет NPV'!$F$5,'Расчет NPV'!$B$5,'Расчет NPV'!$D$5)</f>
        <v/>
      </c>
      <c r="C3784" s="9">
        <f>_xlfn.BETA.INV(RAND(),'Расчет NPV'!$E$6,'Расчет NPV'!$F$6,'Расчет NPV'!$B$6,'Расчет NPV'!$D$6)</f>
        <v/>
      </c>
      <c r="D3784" s="9">
        <f>_xlfn.BETA.INV(RAND(),'Расчет NPV'!$E$7,'Расчет NPV'!$F$7,'Расчет NPV'!$B$7,'Расчет NPV'!$D$7)</f>
        <v/>
      </c>
      <c r="E3784" s="5">
        <f>_xlfn.BETA.INV(RAND(),'Расчет NPV'!$E$8,'Расчет NPV'!$F$8,'Расчет NPV'!$B$8,'Расчет NPV'!$D$8)</f>
        <v/>
      </c>
      <c r="F3784" s="9">
        <f>_xlfn.BETA.INV(RAND(),'Расчет NPV'!$E$9,'Расчет NPV'!$F$9,'Расчет NPV'!$B$9,'Расчет NPV'!$D$9)</f>
        <v/>
      </c>
      <c r="G3784" s="9">
        <f>_xlfn.BETA.INV(RAND(),'Расчет NPV'!$E$10,'Расчет NPV'!$F$10,'Расчет NPV'!$B$10,'Расчет NPV'!$D$10)</f>
        <v/>
      </c>
      <c r="H3784" s="9">
        <f>((D3784*(1+E3784)^0*'Расчет NPV'!$C$14*(C3784-F3784)-G3784)-MAX((D3784*(1+E3784)^0*'Расчет NPV'!$C$14*(C3784-F3784)-G3784)-B3784/6,0)*'Расчет NPV'!$C$13)/(1+'Расчет NPV'!$C$12)^1</f>
        <v/>
      </c>
      <c r="I3784" s="9">
        <f>((D3784*(1+E3784)^1*(C3784-F3784)-G3784)-MAX((D3784*(1+E3784)^1*(C3784-F3784)-G3784)-B3784/6,0)*'Расчет NPV'!$C$13)/(1+'Расчет NPV'!$C$12)^2</f>
        <v/>
      </c>
      <c r="J3784" s="9">
        <f>((D3784*(1+E3784)^2*(C3784-F3784)-G3784)-MAX((D3784*(1+E3784)^2*(C3784-F3784)-G3784)-B3784/6,0)*'Расчет NPV'!$C$13)/(1+'Расчет NPV'!$C$12)^3</f>
        <v/>
      </c>
      <c r="K3784" s="9">
        <f>((D3784*(1+E3784)^3*(C3784-F3784)-G3784)-MAX((D3784*(1+E3784)^3*(C3784-F3784)-G3784)-B3784/6,0)*'Расчет NPV'!$C$13)/(1+'Расчет NPV'!$C$12)^4</f>
        <v/>
      </c>
      <c r="L3784" s="9">
        <f>((D3784*(1+E3784)^4*(C3784-F3784)-G3784)-MAX((D3784*(1+E3784)^4*(C3784-F3784)-G3784)-B3784/6,0)*'Расчет NPV'!$C$13)/(1+'Расчет NPV'!$C$12)^5</f>
        <v/>
      </c>
      <c r="M3784" s="9">
        <f>((D3784*(1+E3784)^5*(C3784-F3784)-G3784)-MAX((D3784*(1+E3784)^5*(C3784-F3784)-G3784)-B3784/6,0)*'Расчет NPV'!$C$13)/(1+'Расчет NPV'!$C$12)^6</f>
        <v/>
      </c>
      <c r="N3784" s="13">
        <f>SUM(H3784:M3784)-B3784</f>
        <v/>
      </c>
    </row>
    <row r="3785">
      <c r="A3785" t="n">
        <v>3781</v>
      </c>
      <c r="B3785" s="9">
        <f>_xlfn.BETA.INV(RAND(),'Расчет NPV'!$E$5,'Расчет NPV'!$F$5,'Расчет NPV'!$B$5,'Расчет NPV'!$D$5)</f>
        <v/>
      </c>
      <c r="C3785" s="9">
        <f>_xlfn.BETA.INV(RAND(),'Расчет NPV'!$E$6,'Расчет NPV'!$F$6,'Расчет NPV'!$B$6,'Расчет NPV'!$D$6)</f>
        <v/>
      </c>
      <c r="D3785" s="9">
        <f>_xlfn.BETA.INV(RAND(),'Расчет NPV'!$E$7,'Расчет NPV'!$F$7,'Расчет NPV'!$B$7,'Расчет NPV'!$D$7)</f>
        <v/>
      </c>
      <c r="E3785" s="5">
        <f>_xlfn.BETA.INV(RAND(),'Расчет NPV'!$E$8,'Расчет NPV'!$F$8,'Расчет NPV'!$B$8,'Расчет NPV'!$D$8)</f>
        <v/>
      </c>
      <c r="F3785" s="9">
        <f>_xlfn.BETA.INV(RAND(),'Расчет NPV'!$E$9,'Расчет NPV'!$F$9,'Расчет NPV'!$B$9,'Расчет NPV'!$D$9)</f>
        <v/>
      </c>
      <c r="G3785" s="9">
        <f>_xlfn.BETA.INV(RAND(),'Расчет NPV'!$E$10,'Расчет NPV'!$F$10,'Расчет NPV'!$B$10,'Расчет NPV'!$D$10)</f>
        <v/>
      </c>
      <c r="H3785" s="9">
        <f>((D3785*(1+E3785)^0*'Расчет NPV'!$C$14*(C3785-F3785)-G3785)-MAX((D3785*(1+E3785)^0*'Расчет NPV'!$C$14*(C3785-F3785)-G3785)-B3785/6,0)*'Расчет NPV'!$C$13)/(1+'Расчет NPV'!$C$12)^1</f>
        <v/>
      </c>
      <c r="I3785" s="9">
        <f>((D3785*(1+E3785)^1*(C3785-F3785)-G3785)-MAX((D3785*(1+E3785)^1*(C3785-F3785)-G3785)-B3785/6,0)*'Расчет NPV'!$C$13)/(1+'Расчет NPV'!$C$12)^2</f>
        <v/>
      </c>
      <c r="J3785" s="9">
        <f>((D3785*(1+E3785)^2*(C3785-F3785)-G3785)-MAX((D3785*(1+E3785)^2*(C3785-F3785)-G3785)-B3785/6,0)*'Расчет NPV'!$C$13)/(1+'Расчет NPV'!$C$12)^3</f>
        <v/>
      </c>
      <c r="K3785" s="9">
        <f>((D3785*(1+E3785)^3*(C3785-F3785)-G3785)-MAX((D3785*(1+E3785)^3*(C3785-F3785)-G3785)-B3785/6,0)*'Расчет NPV'!$C$13)/(1+'Расчет NPV'!$C$12)^4</f>
        <v/>
      </c>
      <c r="L3785" s="9">
        <f>((D3785*(1+E3785)^4*(C3785-F3785)-G3785)-MAX((D3785*(1+E3785)^4*(C3785-F3785)-G3785)-B3785/6,0)*'Расчет NPV'!$C$13)/(1+'Расчет NPV'!$C$12)^5</f>
        <v/>
      </c>
      <c r="M3785" s="9">
        <f>((D3785*(1+E3785)^5*(C3785-F3785)-G3785)-MAX((D3785*(1+E3785)^5*(C3785-F3785)-G3785)-B3785/6,0)*'Расчет NPV'!$C$13)/(1+'Расчет NPV'!$C$12)^6</f>
        <v/>
      </c>
      <c r="N3785" s="13">
        <f>SUM(H3785:M3785)-B3785</f>
        <v/>
      </c>
    </row>
    <row r="3786">
      <c r="A3786" t="n">
        <v>3782</v>
      </c>
      <c r="B3786" s="9">
        <f>_xlfn.BETA.INV(RAND(),'Расчет NPV'!$E$5,'Расчет NPV'!$F$5,'Расчет NPV'!$B$5,'Расчет NPV'!$D$5)</f>
        <v/>
      </c>
      <c r="C3786" s="9">
        <f>_xlfn.BETA.INV(RAND(),'Расчет NPV'!$E$6,'Расчет NPV'!$F$6,'Расчет NPV'!$B$6,'Расчет NPV'!$D$6)</f>
        <v/>
      </c>
      <c r="D3786" s="9">
        <f>_xlfn.BETA.INV(RAND(),'Расчет NPV'!$E$7,'Расчет NPV'!$F$7,'Расчет NPV'!$B$7,'Расчет NPV'!$D$7)</f>
        <v/>
      </c>
      <c r="E3786" s="5">
        <f>_xlfn.BETA.INV(RAND(),'Расчет NPV'!$E$8,'Расчет NPV'!$F$8,'Расчет NPV'!$B$8,'Расчет NPV'!$D$8)</f>
        <v/>
      </c>
      <c r="F3786" s="9">
        <f>_xlfn.BETA.INV(RAND(),'Расчет NPV'!$E$9,'Расчет NPV'!$F$9,'Расчет NPV'!$B$9,'Расчет NPV'!$D$9)</f>
        <v/>
      </c>
      <c r="G3786" s="9">
        <f>_xlfn.BETA.INV(RAND(),'Расчет NPV'!$E$10,'Расчет NPV'!$F$10,'Расчет NPV'!$B$10,'Расчет NPV'!$D$10)</f>
        <v/>
      </c>
      <c r="H3786" s="9">
        <f>((D3786*(1+E3786)^0*'Расчет NPV'!$C$14*(C3786-F3786)-G3786)-MAX((D3786*(1+E3786)^0*'Расчет NPV'!$C$14*(C3786-F3786)-G3786)-B3786/6,0)*'Расчет NPV'!$C$13)/(1+'Расчет NPV'!$C$12)^1</f>
        <v/>
      </c>
      <c r="I3786" s="9">
        <f>((D3786*(1+E3786)^1*(C3786-F3786)-G3786)-MAX((D3786*(1+E3786)^1*(C3786-F3786)-G3786)-B3786/6,0)*'Расчет NPV'!$C$13)/(1+'Расчет NPV'!$C$12)^2</f>
        <v/>
      </c>
      <c r="J3786" s="9">
        <f>((D3786*(1+E3786)^2*(C3786-F3786)-G3786)-MAX((D3786*(1+E3786)^2*(C3786-F3786)-G3786)-B3786/6,0)*'Расчет NPV'!$C$13)/(1+'Расчет NPV'!$C$12)^3</f>
        <v/>
      </c>
      <c r="K3786" s="9">
        <f>((D3786*(1+E3786)^3*(C3786-F3786)-G3786)-MAX((D3786*(1+E3786)^3*(C3786-F3786)-G3786)-B3786/6,0)*'Расчет NPV'!$C$13)/(1+'Расчет NPV'!$C$12)^4</f>
        <v/>
      </c>
      <c r="L3786" s="9">
        <f>((D3786*(1+E3786)^4*(C3786-F3786)-G3786)-MAX((D3786*(1+E3786)^4*(C3786-F3786)-G3786)-B3786/6,0)*'Расчет NPV'!$C$13)/(1+'Расчет NPV'!$C$12)^5</f>
        <v/>
      </c>
      <c r="M3786" s="9">
        <f>((D3786*(1+E3786)^5*(C3786-F3786)-G3786)-MAX((D3786*(1+E3786)^5*(C3786-F3786)-G3786)-B3786/6,0)*'Расчет NPV'!$C$13)/(1+'Расчет NPV'!$C$12)^6</f>
        <v/>
      </c>
      <c r="N3786" s="13">
        <f>SUM(H3786:M3786)-B3786</f>
        <v/>
      </c>
    </row>
    <row r="3787">
      <c r="A3787" t="n">
        <v>3783</v>
      </c>
      <c r="B3787" s="9">
        <f>_xlfn.BETA.INV(RAND(),'Расчет NPV'!$E$5,'Расчет NPV'!$F$5,'Расчет NPV'!$B$5,'Расчет NPV'!$D$5)</f>
        <v/>
      </c>
      <c r="C3787" s="9">
        <f>_xlfn.BETA.INV(RAND(),'Расчет NPV'!$E$6,'Расчет NPV'!$F$6,'Расчет NPV'!$B$6,'Расчет NPV'!$D$6)</f>
        <v/>
      </c>
      <c r="D3787" s="9">
        <f>_xlfn.BETA.INV(RAND(),'Расчет NPV'!$E$7,'Расчет NPV'!$F$7,'Расчет NPV'!$B$7,'Расчет NPV'!$D$7)</f>
        <v/>
      </c>
      <c r="E3787" s="5">
        <f>_xlfn.BETA.INV(RAND(),'Расчет NPV'!$E$8,'Расчет NPV'!$F$8,'Расчет NPV'!$B$8,'Расчет NPV'!$D$8)</f>
        <v/>
      </c>
      <c r="F3787" s="9">
        <f>_xlfn.BETA.INV(RAND(),'Расчет NPV'!$E$9,'Расчет NPV'!$F$9,'Расчет NPV'!$B$9,'Расчет NPV'!$D$9)</f>
        <v/>
      </c>
      <c r="G3787" s="9">
        <f>_xlfn.BETA.INV(RAND(),'Расчет NPV'!$E$10,'Расчет NPV'!$F$10,'Расчет NPV'!$B$10,'Расчет NPV'!$D$10)</f>
        <v/>
      </c>
      <c r="H3787" s="9">
        <f>((D3787*(1+E3787)^0*'Расчет NPV'!$C$14*(C3787-F3787)-G3787)-MAX((D3787*(1+E3787)^0*'Расчет NPV'!$C$14*(C3787-F3787)-G3787)-B3787/6,0)*'Расчет NPV'!$C$13)/(1+'Расчет NPV'!$C$12)^1</f>
        <v/>
      </c>
      <c r="I3787" s="9">
        <f>((D3787*(1+E3787)^1*(C3787-F3787)-G3787)-MAX((D3787*(1+E3787)^1*(C3787-F3787)-G3787)-B3787/6,0)*'Расчет NPV'!$C$13)/(1+'Расчет NPV'!$C$12)^2</f>
        <v/>
      </c>
      <c r="J3787" s="9">
        <f>((D3787*(1+E3787)^2*(C3787-F3787)-G3787)-MAX((D3787*(1+E3787)^2*(C3787-F3787)-G3787)-B3787/6,0)*'Расчет NPV'!$C$13)/(1+'Расчет NPV'!$C$12)^3</f>
        <v/>
      </c>
      <c r="K3787" s="9">
        <f>((D3787*(1+E3787)^3*(C3787-F3787)-G3787)-MAX((D3787*(1+E3787)^3*(C3787-F3787)-G3787)-B3787/6,0)*'Расчет NPV'!$C$13)/(1+'Расчет NPV'!$C$12)^4</f>
        <v/>
      </c>
      <c r="L3787" s="9">
        <f>((D3787*(1+E3787)^4*(C3787-F3787)-G3787)-MAX((D3787*(1+E3787)^4*(C3787-F3787)-G3787)-B3787/6,0)*'Расчет NPV'!$C$13)/(1+'Расчет NPV'!$C$12)^5</f>
        <v/>
      </c>
      <c r="M3787" s="9">
        <f>((D3787*(1+E3787)^5*(C3787-F3787)-G3787)-MAX((D3787*(1+E3787)^5*(C3787-F3787)-G3787)-B3787/6,0)*'Расчет NPV'!$C$13)/(1+'Расчет NPV'!$C$12)^6</f>
        <v/>
      </c>
      <c r="N3787" s="13">
        <f>SUM(H3787:M3787)-B3787</f>
        <v/>
      </c>
    </row>
    <row r="3788">
      <c r="A3788" t="n">
        <v>3784</v>
      </c>
      <c r="B3788" s="9">
        <f>_xlfn.BETA.INV(RAND(),'Расчет NPV'!$E$5,'Расчет NPV'!$F$5,'Расчет NPV'!$B$5,'Расчет NPV'!$D$5)</f>
        <v/>
      </c>
      <c r="C3788" s="9">
        <f>_xlfn.BETA.INV(RAND(),'Расчет NPV'!$E$6,'Расчет NPV'!$F$6,'Расчет NPV'!$B$6,'Расчет NPV'!$D$6)</f>
        <v/>
      </c>
      <c r="D3788" s="9">
        <f>_xlfn.BETA.INV(RAND(),'Расчет NPV'!$E$7,'Расчет NPV'!$F$7,'Расчет NPV'!$B$7,'Расчет NPV'!$D$7)</f>
        <v/>
      </c>
      <c r="E3788" s="5">
        <f>_xlfn.BETA.INV(RAND(),'Расчет NPV'!$E$8,'Расчет NPV'!$F$8,'Расчет NPV'!$B$8,'Расчет NPV'!$D$8)</f>
        <v/>
      </c>
      <c r="F3788" s="9">
        <f>_xlfn.BETA.INV(RAND(),'Расчет NPV'!$E$9,'Расчет NPV'!$F$9,'Расчет NPV'!$B$9,'Расчет NPV'!$D$9)</f>
        <v/>
      </c>
      <c r="G3788" s="9">
        <f>_xlfn.BETA.INV(RAND(),'Расчет NPV'!$E$10,'Расчет NPV'!$F$10,'Расчет NPV'!$B$10,'Расчет NPV'!$D$10)</f>
        <v/>
      </c>
      <c r="H3788" s="9">
        <f>((D3788*(1+E3788)^0*'Расчет NPV'!$C$14*(C3788-F3788)-G3788)-MAX((D3788*(1+E3788)^0*'Расчет NPV'!$C$14*(C3788-F3788)-G3788)-B3788/6,0)*'Расчет NPV'!$C$13)/(1+'Расчет NPV'!$C$12)^1</f>
        <v/>
      </c>
      <c r="I3788" s="9">
        <f>((D3788*(1+E3788)^1*(C3788-F3788)-G3788)-MAX((D3788*(1+E3788)^1*(C3788-F3788)-G3788)-B3788/6,0)*'Расчет NPV'!$C$13)/(1+'Расчет NPV'!$C$12)^2</f>
        <v/>
      </c>
      <c r="J3788" s="9">
        <f>((D3788*(1+E3788)^2*(C3788-F3788)-G3788)-MAX((D3788*(1+E3788)^2*(C3788-F3788)-G3788)-B3788/6,0)*'Расчет NPV'!$C$13)/(1+'Расчет NPV'!$C$12)^3</f>
        <v/>
      </c>
      <c r="K3788" s="9">
        <f>((D3788*(1+E3788)^3*(C3788-F3788)-G3788)-MAX((D3788*(1+E3788)^3*(C3788-F3788)-G3788)-B3788/6,0)*'Расчет NPV'!$C$13)/(1+'Расчет NPV'!$C$12)^4</f>
        <v/>
      </c>
      <c r="L3788" s="9">
        <f>((D3788*(1+E3788)^4*(C3788-F3788)-G3788)-MAX((D3788*(1+E3788)^4*(C3788-F3788)-G3788)-B3788/6,0)*'Расчет NPV'!$C$13)/(1+'Расчет NPV'!$C$12)^5</f>
        <v/>
      </c>
      <c r="M3788" s="9">
        <f>((D3788*(1+E3788)^5*(C3788-F3788)-G3788)-MAX((D3788*(1+E3788)^5*(C3788-F3788)-G3788)-B3788/6,0)*'Расчет NPV'!$C$13)/(1+'Расчет NPV'!$C$12)^6</f>
        <v/>
      </c>
      <c r="N3788" s="13">
        <f>SUM(H3788:M3788)-B3788</f>
        <v/>
      </c>
    </row>
    <row r="3789">
      <c r="A3789" t="n">
        <v>3785</v>
      </c>
      <c r="B3789" s="9">
        <f>_xlfn.BETA.INV(RAND(),'Расчет NPV'!$E$5,'Расчет NPV'!$F$5,'Расчет NPV'!$B$5,'Расчет NPV'!$D$5)</f>
        <v/>
      </c>
      <c r="C3789" s="9">
        <f>_xlfn.BETA.INV(RAND(),'Расчет NPV'!$E$6,'Расчет NPV'!$F$6,'Расчет NPV'!$B$6,'Расчет NPV'!$D$6)</f>
        <v/>
      </c>
      <c r="D3789" s="9">
        <f>_xlfn.BETA.INV(RAND(),'Расчет NPV'!$E$7,'Расчет NPV'!$F$7,'Расчет NPV'!$B$7,'Расчет NPV'!$D$7)</f>
        <v/>
      </c>
      <c r="E3789" s="5">
        <f>_xlfn.BETA.INV(RAND(),'Расчет NPV'!$E$8,'Расчет NPV'!$F$8,'Расчет NPV'!$B$8,'Расчет NPV'!$D$8)</f>
        <v/>
      </c>
      <c r="F3789" s="9">
        <f>_xlfn.BETA.INV(RAND(),'Расчет NPV'!$E$9,'Расчет NPV'!$F$9,'Расчет NPV'!$B$9,'Расчет NPV'!$D$9)</f>
        <v/>
      </c>
      <c r="G3789" s="9">
        <f>_xlfn.BETA.INV(RAND(),'Расчет NPV'!$E$10,'Расчет NPV'!$F$10,'Расчет NPV'!$B$10,'Расчет NPV'!$D$10)</f>
        <v/>
      </c>
      <c r="H3789" s="9">
        <f>((D3789*(1+E3789)^0*'Расчет NPV'!$C$14*(C3789-F3789)-G3789)-MAX((D3789*(1+E3789)^0*'Расчет NPV'!$C$14*(C3789-F3789)-G3789)-B3789/6,0)*'Расчет NPV'!$C$13)/(1+'Расчет NPV'!$C$12)^1</f>
        <v/>
      </c>
      <c r="I3789" s="9">
        <f>((D3789*(1+E3789)^1*(C3789-F3789)-G3789)-MAX((D3789*(1+E3789)^1*(C3789-F3789)-G3789)-B3789/6,0)*'Расчет NPV'!$C$13)/(1+'Расчет NPV'!$C$12)^2</f>
        <v/>
      </c>
      <c r="J3789" s="9">
        <f>((D3789*(1+E3789)^2*(C3789-F3789)-G3789)-MAX((D3789*(1+E3789)^2*(C3789-F3789)-G3789)-B3789/6,0)*'Расчет NPV'!$C$13)/(1+'Расчет NPV'!$C$12)^3</f>
        <v/>
      </c>
      <c r="K3789" s="9">
        <f>((D3789*(1+E3789)^3*(C3789-F3789)-G3789)-MAX((D3789*(1+E3789)^3*(C3789-F3789)-G3789)-B3789/6,0)*'Расчет NPV'!$C$13)/(1+'Расчет NPV'!$C$12)^4</f>
        <v/>
      </c>
      <c r="L3789" s="9">
        <f>((D3789*(1+E3789)^4*(C3789-F3789)-G3789)-MAX((D3789*(1+E3789)^4*(C3789-F3789)-G3789)-B3789/6,0)*'Расчет NPV'!$C$13)/(1+'Расчет NPV'!$C$12)^5</f>
        <v/>
      </c>
      <c r="M3789" s="9">
        <f>((D3789*(1+E3789)^5*(C3789-F3789)-G3789)-MAX((D3789*(1+E3789)^5*(C3789-F3789)-G3789)-B3789/6,0)*'Расчет NPV'!$C$13)/(1+'Расчет NPV'!$C$12)^6</f>
        <v/>
      </c>
      <c r="N3789" s="13">
        <f>SUM(H3789:M3789)-B3789</f>
        <v/>
      </c>
    </row>
    <row r="3790">
      <c r="A3790" t="n">
        <v>3786</v>
      </c>
      <c r="B3790" s="9">
        <f>_xlfn.BETA.INV(RAND(),'Расчет NPV'!$E$5,'Расчет NPV'!$F$5,'Расчет NPV'!$B$5,'Расчет NPV'!$D$5)</f>
        <v/>
      </c>
      <c r="C3790" s="9">
        <f>_xlfn.BETA.INV(RAND(),'Расчет NPV'!$E$6,'Расчет NPV'!$F$6,'Расчет NPV'!$B$6,'Расчет NPV'!$D$6)</f>
        <v/>
      </c>
      <c r="D3790" s="9">
        <f>_xlfn.BETA.INV(RAND(),'Расчет NPV'!$E$7,'Расчет NPV'!$F$7,'Расчет NPV'!$B$7,'Расчет NPV'!$D$7)</f>
        <v/>
      </c>
      <c r="E3790" s="5">
        <f>_xlfn.BETA.INV(RAND(),'Расчет NPV'!$E$8,'Расчет NPV'!$F$8,'Расчет NPV'!$B$8,'Расчет NPV'!$D$8)</f>
        <v/>
      </c>
      <c r="F3790" s="9">
        <f>_xlfn.BETA.INV(RAND(),'Расчет NPV'!$E$9,'Расчет NPV'!$F$9,'Расчет NPV'!$B$9,'Расчет NPV'!$D$9)</f>
        <v/>
      </c>
      <c r="G3790" s="9">
        <f>_xlfn.BETA.INV(RAND(),'Расчет NPV'!$E$10,'Расчет NPV'!$F$10,'Расчет NPV'!$B$10,'Расчет NPV'!$D$10)</f>
        <v/>
      </c>
      <c r="H3790" s="9">
        <f>((D3790*(1+E3790)^0*'Расчет NPV'!$C$14*(C3790-F3790)-G3790)-MAX((D3790*(1+E3790)^0*'Расчет NPV'!$C$14*(C3790-F3790)-G3790)-B3790/6,0)*'Расчет NPV'!$C$13)/(1+'Расчет NPV'!$C$12)^1</f>
        <v/>
      </c>
      <c r="I3790" s="9">
        <f>((D3790*(1+E3790)^1*(C3790-F3790)-G3790)-MAX((D3790*(1+E3790)^1*(C3790-F3790)-G3790)-B3790/6,0)*'Расчет NPV'!$C$13)/(1+'Расчет NPV'!$C$12)^2</f>
        <v/>
      </c>
      <c r="J3790" s="9">
        <f>((D3790*(1+E3790)^2*(C3790-F3790)-G3790)-MAX((D3790*(1+E3790)^2*(C3790-F3790)-G3790)-B3790/6,0)*'Расчет NPV'!$C$13)/(1+'Расчет NPV'!$C$12)^3</f>
        <v/>
      </c>
      <c r="K3790" s="9">
        <f>((D3790*(1+E3790)^3*(C3790-F3790)-G3790)-MAX((D3790*(1+E3790)^3*(C3790-F3790)-G3790)-B3790/6,0)*'Расчет NPV'!$C$13)/(1+'Расчет NPV'!$C$12)^4</f>
        <v/>
      </c>
      <c r="L3790" s="9">
        <f>((D3790*(1+E3790)^4*(C3790-F3790)-G3790)-MAX((D3790*(1+E3790)^4*(C3790-F3790)-G3790)-B3790/6,0)*'Расчет NPV'!$C$13)/(1+'Расчет NPV'!$C$12)^5</f>
        <v/>
      </c>
      <c r="M3790" s="9">
        <f>((D3790*(1+E3790)^5*(C3790-F3790)-G3790)-MAX((D3790*(1+E3790)^5*(C3790-F3790)-G3790)-B3790/6,0)*'Расчет NPV'!$C$13)/(1+'Расчет NPV'!$C$12)^6</f>
        <v/>
      </c>
      <c r="N3790" s="13">
        <f>SUM(H3790:M3790)-B3790</f>
        <v/>
      </c>
    </row>
    <row r="3791">
      <c r="A3791" t="n">
        <v>3787</v>
      </c>
      <c r="B3791" s="9">
        <f>_xlfn.BETA.INV(RAND(),'Расчет NPV'!$E$5,'Расчет NPV'!$F$5,'Расчет NPV'!$B$5,'Расчет NPV'!$D$5)</f>
        <v/>
      </c>
      <c r="C3791" s="9">
        <f>_xlfn.BETA.INV(RAND(),'Расчет NPV'!$E$6,'Расчет NPV'!$F$6,'Расчет NPV'!$B$6,'Расчет NPV'!$D$6)</f>
        <v/>
      </c>
      <c r="D3791" s="9">
        <f>_xlfn.BETA.INV(RAND(),'Расчет NPV'!$E$7,'Расчет NPV'!$F$7,'Расчет NPV'!$B$7,'Расчет NPV'!$D$7)</f>
        <v/>
      </c>
      <c r="E3791" s="5">
        <f>_xlfn.BETA.INV(RAND(),'Расчет NPV'!$E$8,'Расчет NPV'!$F$8,'Расчет NPV'!$B$8,'Расчет NPV'!$D$8)</f>
        <v/>
      </c>
      <c r="F3791" s="9">
        <f>_xlfn.BETA.INV(RAND(),'Расчет NPV'!$E$9,'Расчет NPV'!$F$9,'Расчет NPV'!$B$9,'Расчет NPV'!$D$9)</f>
        <v/>
      </c>
      <c r="G3791" s="9">
        <f>_xlfn.BETA.INV(RAND(),'Расчет NPV'!$E$10,'Расчет NPV'!$F$10,'Расчет NPV'!$B$10,'Расчет NPV'!$D$10)</f>
        <v/>
      </c>
      <c r="H3791" s="9">
        <f>((D3791*(1+E3791)^0*'Расчет NPV'!$C$14*(C3791-F3791)-G3791)-MAX((D3791*(1+E3791)^0*'Расчет NPV'!$C$14*(C3791-F3791)-G3791)-B3791/6,0)*'Расчет NPV'!$C$13)/(1+'Расчет NPV'!$C$12)^1</f>
        <v/>
      </c>
      <c r="I3791" s="9">
        <f>((D3791*(1+E3791)^1*(C3791-F3791)-G3791)-MAX((D3791*(1+E3791)^1*(C3791-F3791)-G3791)-B3791/6,0)*'Расчет NPV'!$C$13)/(1+'Расчет NPV'!$C$12)^2</f>
        <v/>
      </c>
      <c r="J3791" s="9">
        <f>((D3791*(1+E3791)^2*(C3791-F3791)-G3791)-MAX((D3791*(1+E3791)^2*(C3791-F3791)-G3791)-B3791/6,0)*'Расчет NPV'!$C$13)/(1+'Расчет NPV'!$C$12)^3</f>
        <v/>
      </c>
      <c r="K3791" s="9">
        <f>((D3791*(1+E3791)^3*(C3791-F3791)-G3791)-MAX((D3791*(1+E3791)^3*(C3791-F3791)-G3791)-B3791/6,0)*'Расчет NPV'!$C$13)/(1+'Расчет NPV'!$C$12)^4</f>
        <v/>
      </c>
      <c r="L3791" s="9">
        <f>((D3791*(1+E3791)^4*(C3791-F3791)-G3791)-MAX((D3791*(1+E3791)^4*(C3791-F3791)-G3791)-B3791/6,0)*'Расчет NPV'!$C$13)/(1+'Расчет NPV'!$C$12)^5</f>
        <v/>
      </c>
      <c r="M3791" s="9">
        <f>((D3791*(1+E3791)^5*(C3791-F3791)-G3791)-MAX((D3791*(1+E3791)^5*(C3791-F3791)-G3791)-B3791/6,0)*'Расчет NPV'!$C$13)/(1+'Расчет NPV'!$C$12)^6</f>
        <v/>
      </c>
      <c r="N3791" s="13">
        <f>SUM(H3791:M3791)-B3791</f>
        <v/>
      </c>
    </row>
    <row r="3792">
      <c r="A3792" t="n">
        <v>3788</v>
      </c>
      <c r="B3792" s="9">
        <f>_xlfn.BETA.INV(RAND(),'Расчет NPV'!$E$5,'Расчет NPV'!$F$5,'Расчет NPV'!$B$5,'Расчет NPV'!$D$5)</f>
        <v/>
      </c>
      <c r="C3792" s="9">
        <f>_xlfn.BETA.INV(RAND(),'Расчет NPV'!$E$6,'Расчет NPV'!$F$6,'Расчет NPV'!$B$6,'Расчет NPV'!$D$6)</f>
        <v/>
      </c>
      <c r="D3792" s="9">
        <f>_xlfn.BETA.INV(RAND(),'Расчет NPV'!$E$7,'Расчет NPV'!$F$7,'Расчет NPV'!$B$7,'Расчет NPV'!$D$7)</f>
        <v/>
      </c>
      <c r="E3792" s="5">
        <f>_xlfn.BETA.INV(RAND(),'Расчет NPV'!$E$8,'Расчет NPV'!$F$8,'Расчет NPV'!$B$8,'Расчет NPV'!$D$8)</f>
        <v/>
      </c>
      <c r="F3792" s="9">
        <f>_xlfn.BETA.INV(RAND(),'Расчет NPV'!$E$9,'Расчет NPV'!$F$9,'Расчет NPV'!$B$9,'Расчет NPV'!$D$9)</f>
        <v/>
      </c>
      <c r="G3792" s="9">
        <f>_xlfn.BETA.INV(RAND(),'Расчет NPV'!$E$10,'Расчет NPV'!$F$10,'Расчет NPV'!$B$10,'Расчет NPV'!$D$10)</f>
        <v/>
      </c>
      <c r="H3792" s="9">
        <f>((D3792*(1+E3792)^0*'Расчет NPV'!$C$14*(C3792-F3792)-G3792)-MAX((D3792*(1+E3792)^0*'Расчет NPV'!$C$14*(C3792-F3792)-G3792)-B3792/6,0)*'Расчет NPV'!$C$13)/(1+'Расчет NPV'!$C$12)^1</f>
        <v/>
      </c>
      <c r="I3792" s="9">
        <f>((D3792*(1+E3792)^1*(C3792-F3792)-G3792)-MAX((D3792*(1+E3792)^1*(C3792-F3792)-G3792)-B3792/6,0)*'Расчет NPV'!$C$13)/(1+'Расчет NPV'!$C$12)^2</f>
        <v/>
      </c>
      <c r="J3792" s="9">
        <f>((D3792*(1+E3792)^2*(C3792-F3792)-G3792)-MAX((D3792*(1+E3792)^2*(C3792-F3792)-G3792)-B3792/6,0)*'Расчет NPV'!$C$13)/(1+'Расчет NPV'!$C$12)^3</f>
        <v/>
      </c>
      <c r="K3792" s="9">
        <f>((D3792*(1+E3792)^3*(C3792-F3792)-G3792)-MAX((D3792*(1+E3792)^3*(C3792-F3792)-G3792)-B3792/6,0)*'Расчет NPV'!$C$13)/(1+'Расчет NPV'!$C$12)^4</f>
        <v/>
      </c>
      <c r="L3792" s="9">
        <f>((D3792*(1+E3792)^4*(C3792-F3792)-G3792)-MAX((D3792*(1+E3792)^4*(C3792-F3792)-G3792)-B3792/6,0)*'Расчет NPV'!$C$13)/(1+'Расчет NPV'!$C$12)^5</f>
        <v/>
      </c>
      <c r="M3792" s="9">
        <f>((D3792*(1+E3792)^5*(C3792-F3792)-G3792)-MAX((D3792*(1+E3792)^5*(C3792-F3792)-G3792)-B3792/6,0)*'Расчет NPV'!$C$13)/(1+'Расчет NPV'!$C$12)^6</f>
        <v/>
      </c>
      <c r="N3792" s="13">
        <f>SUM(H3792:M3792)-B3792</f>
        <v/>
      </c>
    </row>
    <row r="3793">
      <c r="A3793" t="n">
        <v>3789</v>
      </c>
      <c r="B3793" s="9">
        <f>_xlfn.BETA.INV(RAND(),'Расчет NPV'!$E$5,'Расчет NPV'!$F$5,'Расчет NPV'!$B$5,'Расчет NPV'!$D$5)</f>
        <v/>
      </c>
      <c r="C3793" s="9">
        <f>_xlfn.BETA.INV(RAND(),'Расчет NPV'!$E$6,'Расчет NPV'!$F$6,'Расчет NPV'!$B$6,'Расчет NPV'!$D$6)</f>
        <v/>
      </c>
      <c r="D3793" s="9">
        <f>_xlfn.BETA.INV(RAND(),'Расчет NPV'!$E$7,'Расчет NPV'!$F$7,'Расчет NPV'!$B$7,'Расчет NPV'!$D$7)</f>
        <v/>
      </c>
      <c r="E3793" s="5">
        <f>_xlfn.BETA.INV(RAND(),'Расчет NPV'!$E$8,'Расчет NPV'!$F$8,'Расчет NPV'!$B$8,'Расчет NPV'!$D$8)</f>
        <v/>
      </c>
      <c r="F3793" s="9">
        <f>_xlfn.BETA.INV(RAND(),'Расчет NPV'!$E$9,'Расчет NPV'!$F$9,'Расчет NPV'!$B$9,'Расчет NPV'!$D$9)</f>
        <v/>
      </c>
      <c r="G3793" s="9">
        <f>_xlfn.BETA.INV(RAND(),'Расчет NPV'!$E$10,'Расчет NPV'!$F$10,'Расчет NPV'!$B$10,'Расчет NPV'!$D$10)</f>
        <v/>
      </c>
      <c r="H3793" s="9">
        <f>((D3793*(1+E3793)^0*'Расчет NPV'!$C$14*(C3793-F3793)-G3793)-MAX((D3793*(1+E3793)^0*'Расчет NPV'!$C$14*(C3793-F3793)-G3793)-B3793/6,0)*'Расчет NPV'!$C$13)/(1+'Расчет NPV'!$C$12)^1</f>
        <v/>
      </c>
      <c r="I3793" s="9">
        <f>((D3793*(1+E3793)^1*(C3793-F3793)-G3793)-MAX((D3793*(1+E3793)^1*(C3793-F3793)-G3793)-B3793/6,0)*'Расчет NPV'!$C$13)/(1+'Расчет NPV'!$C$12)^2</f>
        <v/>
      </c>
      <c r="J3793" s="9">
        <f>((D3793*(1+E3793)^2*(C3793-F3793)-G3793)-MAX((D3793*(1+E3793)^2*(C3793-F3793)-G3793)-B3793/6,0)*'Расчет NPV'!$C$13)/(1+'Расчет NPV'!$C$12)^3</f>
        <v/>
      </c>
      <c r="K3793" s="9">
        <f>((D3793*(1+E3793)^3*(C3793-F3793)-G3793)-MAX((D3793*(1+E3793)^3*(C3793-F3793)-G3793)-B3793/6,0)*'Расчет NPV'!$C$13)/(1+'Расчет NPV'!$C$12)^4</f>
        <v/>
      </c>
      <c r="L3793" s="9">
        <f>((D3793*(1+E3793)^4*(C3793-F3793)-G3793)-MAX((D3793*(1+E3793)^4*(C3793-F3793)-G3793)-B3793/6,0)*'Расчет NPV'!$C$13)/(1+'Расчет NPV'!$C$12)^5</f>
        <v/>
      </c>
      <c r="M3793" s="9">
        <f>((D3793*(1+E3793)^5*(C3793-F3793)-G3793)-MAX((D3793*(1+E3793)^5*(C3793-F3793)-G3793)-B3793/6,0)*'Расчет NPV'!$C$13)/(1+'Расчет NPV'!$C$12)^6</f>
        <v/>
      </c>
      <c r="N3793" s="13">
        <f>SUM(H3793:M3793)-B3793</f>
        <v/>
      </c>
    </row>
    <row r="3794">
      <c r="A3794" t="n">
        <v>3790</v>
      </c>
      <c r="B3794" s="9">
        <f>_xlfn.BETA.INV(RAND(),'Расчет NPV'!$E$5,'Расчет NPV'!$F$5,'Расчет NPV'!$B$5,'Расчет NPV'!$D$5)</f>
        <v/>
      </c>
      <c r="C3794" s="9">
        <f>_xlfn.BETA.INV(RAND(),'Расчет NPV'!$E$6,'Расчет NPV'!$F$6,'Расчет NPV'!$B$6,'Расчет NPV'!$D$6)</f>
        <v/>
      </c>
      <c r="D3794" s="9">
        <f>_xlfn.BETA.INV(RAND(),'Расчет NPV'!$E$7,'Расчет NPV'!$F$7,'Расчет NPV'!$B$7,'Расчет NPV'!$D$7)</f>
        <v/>
      </c>
      <c r="E3794" s="5">
        <f>_xlfn.BETA.INV(RAND(),'Расчет NPV'!$E$8,'Расчет NPV'!$F$8,'Расчет NPV'!$B$8,'Расчет NPV'!$D$8)</f>
        <v/>
      </c>
      <c r="F3794" s="9">
        <f>_xlfn.BETA.INV(RAND(),'Расчет NPV'!$E$9,'Расчет NPV'!$F$9,'Расчет NPV'!$B$9,'Расчет NPV'!$D$9)</f>
        <v/>
      </c>
      <c r="G3794" s="9">
        <f>_xlfn.BETA.INV(RAND(),'Расчет NPV'!$E$10,'Расчет NPV'!$F$10,'Расчет NPV'!$B$10,'Расчет NPV'!$D$10)</f>
        <v/>
      </c>
      <c r="H3794" s="9">
        <f>((D3794*(1+E3794)^0*'Расчет NPV'!$C$14*(C3794-F3794)-G3794)-MAX((D3794*(1+E3794)^0*'Расчет NPV'!$C$14*(C3794-F3794)-G3794)-B3794/6,0)*'Расчет NPV'!$C$13)/(1+'Расчет NPV'!$C$12)^1</f>
        <v/>
      </c>
      <c r="I3794" s="9">
        <f>((D3794*(1+E3794)^1*(C3794-F3794)-G3794)-MAX((D3794*(1+E3794)^1*(C3794-F3794)-G3794)-B3794/6,0)*'Расчет NPV'!$C$13)/(1+'Расчет NPV'!$C$12)^2</f>
        <v/>
      </c>
      <c r="J3794" s="9">
        <f>((D3794*(1+E3794)^2*(C3794-F3794)-G3794)-MAX((D3794*(1+E3794)^2*(C3794-F3794)-G3794)-B3794/6,0)*'Расчет NPV'!$C$13)/(1+'Расчет NPV'!$C$12)^3</f>
        <v/>
      </c>
      <c r="K3794" s="9">
        <f>((D3794*(1+E3794)^3*(C3794-F3794)-G3794)-MAX((D3794*(1+E3794)^3*(C3794-F3794)-G3794)-B3794/6,0)*'Расчет NPV'!$C$13)/(1+'Расчет NPV'!$C$12)^4</f>
        <v/>
      </c>
      <c r="L3794" s="9">
        <f>((D3794*(1+E3794)^4*(C3794-F3794)-G3794)-MAX((D3794*(1+E3794)^4*(C3794-F3794)-G3794)-B3794/6,0)*'Расчет NPV'!$C$13)/(1+'Расчет NPV'!$C$12)^5</f>
        <v/>
      </c>
      <c r="M3794" s="9">
        <f>((D3794*(1+E3794)^5*(C3794-F3794)-G3794)-MAX((D3794*(1+E3794)^5*(C3794-F3794)-G3794)-B3794/6,0)*'Расчет NPV'!$C$13)/(1+'Расчет NPV'!$C$12)^6</f>
        <v/>
      </c>
      <c r="N3794" s="13">
        <f>SUM(H3794:M3794)-B3794</f>
        <v/>
      </c>
    </row>
    <row r="3795">
      <c r="A3795" t="n">
        <v>3791</v>
      </c>
      <c r="B3795" s="9">
        <f>_xlfn.BETA.INV(RAND(),'Расчет NPV'!$E$5,'Расчет NPV'!$F$5,'Расчет NPV'!$B$5,'Расчет NPV'!$D$5)</f>
        <v/>
      </c>
      <c r="C3795" s="9">
        <f>_xlfn.BETA.INV(RAND(),'Расчет NPV'!$E$6,'Расчет NPV'!$F$6,'Расчет NPV'!$B$6,'Расчет NPV'!$D$6)</f>
        <v/>
      </c>
      <c r="D3795" s="9">
        <f>_xlfn.BETA.INV(RAND(),'Расчет NPV'!$E$7,'Расчет NPV'!$F$7,'Расчет NPV'!$B$7,'Расчет NPV'!$D$7)</f>
        <v/>
      </c>
      <c r="E3795" s="5">
        <f>_xlfn.BETA.INV(RAND(),'Расчет NPV'!$E$8,'Расчет NPV'!$F$8,'Расчет NPV'!$B$8,'Расчет NPV'!$D$8)</f>
        <v/>
      </c>
      <c r="F3795" s="9">
        <f>_xlfn.BETA.INV(RAND(),'Расчет NPV'!$E$9,'Расчет NPV'!$F$9,'Расчет NPV'!$B$9,'Расчет NPV'!$D$9)</f>
        <v/>
      </c>
      <c r="G3795" s="9">
        <f>_xlfn.BETA.INV(RAND(),'Расчет NPV'!$E$10,'Расчет NPV'!$F$10,'Расчет NPV'!$B$10,'Расчет NPV'!$D$10)</f>
        <v/>
      </c>
      <c r="H3795" s="9">
        <f>((D3795*(1+E3795)^0*'Расчет NPV'!$C$14*(C3795-F3795)-G3795)-MAX((D3795*(1+E3795)^0*'Расчет NPV'!$C$14*(C3795-F3795)-G3795)-B3795/6,0)*'Расчет NPV'!$C$13)/(1+'Расчет NPV'!$C$12)^1</f>
        <v/>
      </c>
      <c r="I3795" s="9">
        <f>((D3795*(1+E3795)^1*(C3795-F3795)-G3795)-MAX((D3795*(1+E3795)^1*(C3795-F3795)-G3795)-B3795/6,0)*'Расчет NPV'!$C$13)/(1+'Расчет NPV'!$C$12)^2</f>
        <v/>
      </c>
      <c r="J3795" s="9">
        <f>((D3795*(1+E3795)^2*(C3795-F3795)-G3795)-MAX((D3795*(1+E3795)^2*(C3795-F3795)-G3795)-B3795/6,0)*'Расчет NPV'!$C$13)/(1+'Расчет NPV'!$C$12)^3</f>
        <v/>
      </c>
      <c r="K3795" s="9">
        <f>((D3795*(1+E3795)^3*(C3795-F3795)-G3795)-MAX((D3795*(1+E3795)^3*(C3795-F3795)-G3795)-B3795/6,0)*'Расчет NPV'!$C$13)/(1+'Расчет NPV'!$C$12)^4</f>
        <v/>
      </c>
      <c r="L3795" s="9">
        <f>((D3795*(1+E3795)^4*(C3795-F3795)-G3795)-MAX((D3795*(1+E3795)^4*(C3795-F3795)-G3795)-B3795/6,0)*'Расчет NPV'!$C$13)/(1+'Расчет NPV'!$C$12)^5</f>
        <v/>
      </c>
      <c r="M3795" s="9">
        <f>((D3795*(1+E3795)^5*(C3795-F3795)-G3795)-MAX((D3795*(1+E3795)^5*(C3795-F3795)-G3795)-B3795/6,0)*'Расчет NPV'!$C$13)/(1+'Расчет NPV'!$C$12)^6</f>
        <v/>
      </c>
      <c r="N3795" s="13">
        <f>SUM(H3795:M3795)-B3795</f>
        <v/>
      </c>
    </row>
    <row r="3796">
      <c r="A3796" t="n">
        <v>3792</v>
      </c>
      <c r="B3796" s="9">
        <f>_xlfn.BETA.INV(RAND(),'Расчет NPV'!$E$5,'Расчет NPV'!$F$5,'Расчет NPV'!$B$5,'Расчет NPV'!$D$5)</f>
        <v/>
      </c>
      <c r="C3796" s="9">
        <f>_xlfn.BETA.INV(RAND(),'Расчет NPV'!$E$6,'Расчет NPV'!$F$6,'Расчет NPV'!$B$6,'Расчет NPV'!$D$6)</f>
        <v/>
      </c>
      <c r="D3796" s="9">
        <f>_xlfn.BETA.INV(RAND(),'Расчет NPV'!$E$7,'Расчет NPV'!$F$7,'Расчет NPV'!$B$7,'Расчет NPV'!$D$7)</f>
        <v/>
      </c>
      <c r="E3796" s="5">
        <f>_xlfn.BETA.INV(RAND(),'Расчет NPV'!$E$8,'Расчет NPV'!$F$8,'Расчет NPV'!$B$8,'Расчет NPV'!$D$8)</f>
        <v/>
      </c>
      <c r="F3796" s="9">
        <f>_xlfn.BETA.INV(RAND(),'Расчет NPV'!$E$9,'Расчет NPV'!$F$9,'Расчет NPV'!$B$9,'Расчет NPV'!$D$9)</f>
        <v/>
      </c>
      <c r="G3796" s="9">
        <f>_xlfn.BETA.INV(RAND(),'Расчет NPV'!$E$10,'Расчет NPV'!$F$10,'Расчет NPV'!$B$10,'Расчет NPV'!$D$10)</f>
        <v/>
      </c>
      <c r="H3796" s="9">
        <f>((D3796*(1+E3796)^0*'Расчет NPV'!$C$14*(C3796-F3796)-G3796)-MAX((D3796*(1+E3796)^0*'Расчет NPV'!$C$14*(C3796-F3796)-G3796)-B3796/6,0)*'Расчет NPV'!$C$13)/(1+'Расчет NPV'!$C$12)^1</f>
        <v/>
      </c>
      <c r="I3796" s="9">
        <f>((D3796*(1+E3796)^1*(C3796-F3796)-G3796)-MAX((D3796*(1+E3796)^1*(C3796-F3796)-G3796)-B3796/6,0)*'Расчет NPV'!$C$13)/(1+'Расчет NPV'!$C$12)^2</f>
        <v/>
      </c>
      <c r="J3796" s="9">
        <f>((D3796*(1+E3796)^2*(C3796-F3796)-G3796)-MAX((D3796*(1+E3796)^2*(C3796-F3796)-G3796)-B3796/6,0)*'Расчет NPV'!$C$13)/(1+'Расчет NPV'!$C$12)^3</f>
        <v/>
      </c>
      <c r="K3796" s="9">
        <f>((D3796*(1+E3796)^3*(C3796-F3796)-G3796)-MAX((D3796*(1+E3796)^3*(C3796-F3796)-G3796)-B3796/6,0)*'Расчет NPV'!$C$13)/(1+'Расчет NPV'!$C$12)^4</f>
        <v/>
      </c>
      <c r="L3796" s="9">
        <f>((D3796*(1+E3796)^4*(C3796-F3796)-G3796)-MAX((D3796*(1+E3796)^4*(C3796-F3796)-G3796)-B3796/6,0)*'Расчет NPV'!$C$13)/(1+'Расчет NPV'!$C$12)^5</f>
        <v/>
      </c>
      <c r="M3796" s="9">
        <f>((D3796*(1+E3796)^5*(C3796-F3796)-G3796)-MAX((D3796*(1+E3796)^5*(C3796-F3796)-G3796)-B3796/6,0)*'Расчет NPV'!$C$13)/(1+'Расчет NPV'!$C$12)^6</f>
        <v/>
      </c>
      <c r="N3796" s="13">
        <f>SUM(H3796:M3796)-B3796</f>
        <v/>
      </c>
    </row>
    <row r="3797">
      <c r="A3797" t="n">
        <v>3793</v>
      </c>
      <c r="B3797" s="9">
        <f>_xlfn.BETA.INV(RAND(),'Расчет NPV'!$E$5,'Расчет NPV'!$F$5,'Расчет NPV'!$B$5,'Расчет NPV'!$D$5)</f>
        <v/>
      </c>
      <c r="C3797" s="9">
        <f>_xlfn.BETA.INV(RAND(),'Расчет NPV'!$E$6,'Расчет NPV'!$F$6,'Расчет NPV'!$B$6,'Расчет NPV'!$D$6)</f>
        <v/>
      </c>
      <c r="D3797" s="9">
        <f>_xlfn.BETA.INV(RAND(),'Расчет NPV'!$E$7,'Расчет NPV'!$F$7,'Расчет NPV'!$B$7,'Расчет NPV'!$D$7)</f>
        <v/>
      </c>
      <c r="E3797" s="5">
        <f>_xlfn.BETA.INV(RAND(),'Расчет NPV'!$E$8,'Расчет NPV'!$F$8,'Расчет NPV'!$B$8,'Расчет NPV'!$D$8)</f>
        <v/>
      </c>
      <c r="F3797" s="9">
        <f>_xlfn.BETA.INV(RAND(),'Расчет NPV'!$E$9,'Расчет NPV'!$F$9,'Расчет NPV'!$B$9,'Расчет NPV'!$D$9)</f>
        <v/>
      </c>
      <c r="G3797" s="9">
        <f>_xlfn.BETA.INV(RAND(),'Расчет NPV'!$E$10,'Расчет NPV'!$F$10,'Расчет NPV'!$B$10,'Расчет NPV'!$D$10)</f>
        <v/>
      </c>
      <c r="H3797" s="9">
        <f>((D3797*(1+E3797)^0*'Расчет NPV'!$C$14*(C3797-F3797)-G3797)-MAX((D3797*(1+E3797)^0*'Расчет NPV'!$C$14*(C3797-F3797)-G3797)-B3797/6,0)*'Расчет NPV'!$C$13)/(1+'Расчет NPV'!$C$12)^1</f>
        <v/>
      </c>
      <c r="I3797" s="9">
        <f>((D3797*(1+E3797)^1*(C3797-F3797)-G3797)-MAX((D3797*(1+E3797)^1*(C3797-F3797)-G3797)-B3797/6,0)*'Расчет NPV'!$C$13)/(1+'Расчет NPV'!$C$12)^2</f>
        <v/>
      </c>
      <c r="J3797" s="9">
        <f>((D3797*(1+E3797)^2*(C3797-F3797)-G3797)-MAX((D3797*(1+E3797)^2*(C3797-F3797)-G3797)-B3797/6,0)*'Расчет NPV'!$C$13)/(1+'Расчет NPV'!$C$12)^3</f>
        <v/>
      </c>
      <c r="K3797" s="9">
        <f>((D3797*(1+E3797)^3*(C3797-F3797)-G3797)-MAX((D3797*(1+E3797)^3*(C3797-F3797)-G3797)-B3797/6,0)*'Расчет NPV'!$C$13)/(1+'Расчет NPV'!$C$12)^4</f>
        <v/>
      </c>
      <c r="L3797" s="9">
        <f>((D3797*(1+E3797)^4*(C3797-F3797)-G3797)-MAX((D3797*(1+E3797)^4*(C3797-F3797)-G3797)-B3797/6,0)*'Расчет NPV'!$C$13)/(1+'Расчет NPV'!$C$12)^5</f>
        <v/>
      </c>
      <c r="M3797" s="9">
        <f>((D3797*(1+E3797)^5*(C3797-F3797)-G3797)-MAX((D3797*(1+E3797)^5*(C3797-F3797)-G3797)-B3797/6,0)*'Расчет NPV'!$C$13)/(1+'Расчет NPV'!$C$12)^6</f>
        <v/>
      </c>
      <c r="N3797" s="13">
        <f>SUM(H3797:M3797)-B3797</f>
        <v/>
      </c>
    </row>
    <row r="3798">
      <c r="A3798" t="n">
        <v>3794</v>
      </c>
      <c r="B3798" s="9">
        <f>_xlfn.BETA.INV(RAND(),'Расчет NPV'!$E$5,'Расчет NPV'!$F$5,'Расчет NPV'!$B$5,'Расчет NPV'!$D$5)</f>
        <v/>
      </c>
      <c r="C3798" s="9">
        <f>_xlfn.BETA.INV(RAND(),'Расчет NPV'!$E$6,'Расчет NPV'!$F$6,'Расчет NPV'!$B$6,'Расчет NPV'!$D$6)</f>
        <v/>
      </c>
      <c r="D3798" s="9">
        <f>_xlfn.BETA.INV(RAND(),'Расчет NPV'!$E$7,'Расчет NPV'!$F$7,'Расчет NPV'!$B$7,'Расчет NPV'!$D$7)</f>
        <v/>
      </c>
      <c r="E3798" s="5">
        <f>_xlfn.BETA.INV(RAND(),'Расчет NPV'!$E$8,'Расчет NPV'!$F$8,'Расчет NPV'!$B$8,'Расчет NPV'!$D$8)</f>
        <v/>
      </c>
      <c r="F3798" s="9">
        <f>_xlfn.BETA.INV(RAND(),'Расчет NPV'!$E$9,'Расчет NPV'!$F$9,'Расчет NPV'!$B$9,'Расчет NPV'!$D$9)</f>
        <v/>
      </c>
      <c r="G3798" s="9">
        <f>_xlfn.BETA.INV(RAND(),'Расчет NPV'!$E$10,'Расчет NPV'!$F$10,'Расчет NPV'!$B$10,'Расчет NPV'!$D$10)</f>
        <v/>
      </c>
      <c r="H3798" s="9">
        <f>((D3798*(1+E3798)^0*'Расчет NPV'!$C$14*(C3798-F3798)-G3798)-MAX((D3798*(1+E3798)^0*'Расчет NPV'!$C$14*(C3798-F3798)-G3798)-B3798/6,0)*'Расчет NPV'!$C$13)/(1+'Расчет NPV'!$C$12)^1</f>
        <v/>
      </c>
      <c r="I3798" s="9">
        <f>((D3798*(1+E3798)^1*(C3798-F3798)-G3798)-MAX((D3798*(1+E3798)^1*(C3798-F3798)-G3798)-B3798/6,0)*'Расчет NPV'!$C$13)/(1+'Расчет NPV'!$C$12)^2</f>
        <v/>
      </c>
      <c r="J3798" s="9">
        <f>((D3798*(1+E3798)^2*(C3798-F3798)-G3798)-MAX((D3798*(1+E3798)^2*(C3798-F3798)-G3798)-B3798/6,0)*'Расчет NPV'!$C$13)/(1+'Расчет NPV'!$C$12)^3</f>
        <v/>
      </c>
      <c r="K3798" s="9">
        <f>((D3798*(1+E3798)^3*(C3798-F3798)-G3798)-MAX((D3798*(1+E3798)^3*(C3798-F3798)-G3798)-B3798/6,0)*'Расчет NPV'!$C$13)/(1+'Расчет NPV'!$C$12)^4</f>
        <v/>
      </c>
      <c r="L3798" s="9">
        <f>((D3798*(1+E3798)^4*(C3798-F3798)-G3798)-MAX((D3798*(1+E3798)^4*(C3798-F3798)-G3798)-B3798/6,0)*'Расчет NPV'!$C$13)/(1+'Расчет NPV'!$C$12)^5</f>
        <v/>
      </c>
      <c r="M3798" s="9">
        <f>((D3798*(1+E3798)^5*(C3798-F3798)-G3798)-MAX((D3798*(1+E3798)^5*(C3798-F3798)-G3798)-B3798/6,0)*'Расчет NPV'!$C$13)/(1+'Расчет NPV'!$C$12)^6</f>
        <v/>
      </c>
      <c r="N3798" s="13">
        <f>SUM(H3798:M3798)-B3798</f>
        <v/>
      </c>
    </row>
    <row r="3799">
      <c r="A3799" t="n">
        <v>3795</v>
      </c>
      <c r="B3799" s="9">
        <f>_xlfn.BETA.INV(RAND(),'Расчет NPV'!$E$5,'Расчет NPV'!$F$5,'Расчет NPV'!$B$5,'Расчет NPV'!$D$5)</f>
        <v/>
      </c>
      <c r="C3799" s="9">
        <f>_xlfn.BETA.INV(RAND(),'Расчет NPV'!$E$6,'Расчет NPV'!$F$6,'Расчет NPV'!$B$6,'Расчет NPV'!$D$6)</f>
        <v/>
      </c>
      <c r="D3799" s="9">
        <f>_xlfn.BETA.INV(RAND(),'Расчет NPV'!$E$7,'Расчет NPV'!$F$7,'Расчет NPV'!$B$7,'Расчет NPV'!$D$7)</f>
        <v/>
      </c>
      <c r="E3799" s="5">
        <f>_xlfn.BETA.INV(RAND(),'Расчет NPV'!$E$8,'Расчет NPV'!$F$8,'Расчет NPV'!$B$8,'Расчет NPV'!$D$8)</f>
        <v/>
      </c>
      <c r="F3799" s="9">
        <f>_xlfn.BETA.INV(RAND(),'Расчет NPV'!$E$9,'Расчет NPV'!$F$9,'Расчет NPV'!$B$9,'Расчет NPV'!$D$9)</f>
        <v/>
      </c>
      <c r="G3799" s="9">
        <f>_xlfn.BETA.INV(RAND(),'Расчет NPV'!$E$10,'Расчет NPV'!$F$10,'Расчет NPV'!$B$10,'Расчет NPV'!$D$10)</f>
        <v/>
      </c>
      <c r="H3799" s="9">
        <f>((D3799*(1+E3799)^0*'Расчет NPV'!$C$14*(C3799-F3799)-G3799)-MAX((D3799*(1+E3799)^0*'Расчет NPV'!$C$14*(C3799-F3799)-G3799)-B3799/6,0)*'Расчет NPV'!$C$13)/(1+'Расчет NPV'!$C$12)^1</f>
        <v/>
      </c>
      <c r="I3799" s="9">
        <f>((D3799*(1+E3799)^1*(C3799-F3799)-G3799)-MAX((D3799*(1+E3799)^1*(C3799-F3799)-G3799)-B3799/6,0)*'Расчет NPV'!$C$13)/(1+'Расчет NPV'!$C$12)^2</f>
        <v/>
      </c>
      <c r="J3799" s="9">
        <f>((D3799*(1+E3799)^2*(C3799-F3799)-G3799)-MAX((D3799*(1+E3799)^2*(C3799-F3799)-G3799)-B3799/6,0)*'Расчет NPV'!$C$13)/(1+'Расчет NPV'!$C$12)^3</f>
        <v/>
      </c>
      <c r="K3799" s="9">
        <f>((D3799*(1+E3799)^3*(C3799-F3799)-G3799)-MAX((D3799*(1+E3799)^3*(C3799-F3799)-G3799)-B3799/6,0)*'Расчет NPV'!$C$13)/(1+'Расчет NPV'!$C$12)^4</f>
        <v/>
      </c>
      <c r="L3799" s="9">
        <f>((D3799*(1+E3799)^4*(C3799-F3799)-G3799)-MAX((D3799*(1+E3799)^4*(C3799-F3799)-G3799)-B3799/6,0)*'Расчет NPV'!$C$13)/(1+'Расчет NPV'!$C$12)^5</f>
        <v/>
      </c>
      <c r="M3799" s="9">
        <f>((D3799*(1+E3799)^5*(C3799-F3799)-G3799)-MAX((D3799*(1+E3799)^5*(C3799-F3799)-G3799)-B3799/6,0)*'Расчет NPV'!$C$13)/(1+'Расчет NPV'!$C$12)^6</f>
        <v/>
      </c>
      <c r="N3799" s="13">
        <f>SUM(H3799:M3799)-B3799</f>
        <v/>
      </c>
    </row>
    <row r="3800">
      <c r="A3800" t="n">
        <v>3796</v>
      </c>
      <c r="B3800" s="9">
        <f>_xlfn.BETA.INV(RAND(),'Расчет NPV'!$E$5,'Расчет NPV'!$F$5,'Расчет NPV'!$B$5,'Расчет NPV'!$D$5)</f>
        <v/>
      </c>
      <c r="C3800" s="9">
        <f>_xlfn.BETA.INV(RAND(),'Расчет NPV'!$E$6,'Расчет NPV'!$F$6,'Расчет NPV'!$B$6,'Расчет NPV'!$D$6)</f>
        <v/>
      </c>
      <c r="D3800" s="9">
        <f>_xlfn.BETA.INV(RAND(),'Расчет NPV'!$E$7,'Расчет NPV'!$F$7,'Расчет NPV'!$B$7,'Расчет NPV'!$D$7)</f>
        <v/>
      </c>
      <c r="E3800" s="5">
        <f>_xlfn.BETA.INV(RAND(),'Расчет NPV'!$E$8,'Расчет NPV'!$F$8,'Расчет NPV'!$B$8,'Расчет NPV'!$D$8)</f>
        <v/>
      </c>
      <c r="F3800" s="9">
        <f>_xlfn.BETA.INV(RAND(),'Расчет NPV'!$E$9,'Расчет NPV'!$F$9,'Расчет NPV'!$B$9,'Расчет NPV'!$D$9)</f>
        <v/>
      </c>
      <c r="G3800" s="9">
        <f>_xlfn.BETA.INV(RAND(),'Расчет NPV'!$E$10,'Расчет NPV'!$F$10,'Расчет NPV'!$B$10,'Расчет NPV'!$D$10)</f>
        <v/>
      </c>
      <c r="H3800" s="9">
        <f>((D3800*(1+E3800)^0*'Расчет NPV'!$C$14*(C3800-F3800)-G3800)-MAX((D3800*(1+E3800)^0*'Расчет NPV'!$C$14*(C3800-F3800)-G3800)-B3800/6,0)*'Расчет NPV'!$C$13)/(1+'Расчет NPV'!$C$12)^1</f>
        <v/>
      </c>
      <c r="I3800" s="9">
        <f>((D3800*(1+E3800)^1*(C3800-F3800)-G3800)-MAX((D3800*(1+E3800)^1*(C3800-F3800)-G3800)-B3800/6,0)*'Расчет NPV'!$C$13)/(1+'Расчет NPV'!$C$12)^2</f>
        <v/>
      </c>
      <c r="J3800" s="9">
        <f>((D3800*(1+E3800)^2*(C3800-F3800)-G3800)-MAX((D3800*(1+E3800)^2*(C3800-F3800)-G3800)-B3800/6,0)*'Расчет NPV'!$C$13)/(1+'Расчет NPV'!$C$12)^3</f>
        <v/>
      </c>
      <c r="K3800" s="9">
        <f>((D3800*(1+E3800)^3*(C3800-F3800)-G3800)-MAX((D3800*(1+E3800)^3*(C3800-F3800)-G3800)-B3800/6,0)*'Расчет NPV'!$C$13)/(1+'Расчет NPV'!$C$12)^4</f>
        <v/>
      </c>
      <c r="L3800" s="9">
        <f>((D3800*(1+E3800)^4*(C3800-F3800)-G3800)-MAX((D3800*(1+E3800)^4*(C3800-F3800)-G3800)-B3800/6,0)*'Расчет NPV'!$C$13)/(1+'Расчет NPV'!$C$12)^5</f>
        <v/>
      </c>
      <c r="M3800" s="9">
        <f>((D3800*(1+E3800)^5*(C3800-F3800)-G3800)-MAX((D3800*(1+E3800)^5*(C3800-F3800)-G3800)-B3800/6,0)*'Расчет NPV'!$C$13)/(1+'Расчет NPV'!$C$12)^6</f>
        <v/>
      </c>
      <c r="N3800" s="13">
        <f>SUM(H3800:M3800)-B3800</f>
        <v/>
      </c>
    </row>
    <row r="3801">
      <c r="A3801" t="n">
        <v>3797</v>
      </c>
      <c r="B3801" s="9">
        <f>_xlfn.BETA.INV(RAND(),'Расчет NPV'!$E$5,'Расчет NPV'!$F$5,'Расчет NPV'!$B$5,'Расчет NPV'!$D$5)</f>
        <v/>
      </c>
      <c r="C3801" s="9">
        <f>_xlfn.BETA.INV(RAND(),'Расчет NPV'!$E$6,'Расчет NPV'!$F$6,'Расчет NPV'!$B$6,'Расчет NPV'!$D$6)</f>
        <v/>
      </c>
      <c r="D3801" s="9">
        <f>_xlfn.BETA.INV(RAND(),'Расчет NPV'!$E$7,'Расчет NPV'!$F$7,'Расчет NPV'!$B$7,'Расчет NPV'!$D$7)</f>
        <v/>
      </c>
      <c r="E3801" s="5">
        <f>_xlfn.BETA.INV(RAND(),'Расчет NPV'!$E$8,'Расчет NPV'!$F$8,'Расчет NPV'!$B$8,'Расчет NPV'!$D$8)</f>
        <v/>
      </c>
      <c r="F3801" s="9">
        <f>_xlfn.BETA.INV(RAND(),'Расчет NPV'!$E$9,'Расчет NPV'!$F$9,'Расчет NPV'!$B$9,'Расчет NPV'!$D$9)</f>
        <v/>
      </c>
      <c r="G3801" s="9">
        <f>_xlfn.BETA.INV(RAND(),'Расчет NPV'!$E$10,'Расчет NPV'!$F$10,'Расчет NPV'!$B$10,'Расчет NPV'!$D$10)</f>
        <v/>
      </c>
      <c r="H3801" s="9">
        <f>((D3801*(1+E3801)^0*'Расчет NPV'!$C$14*(C3801-F3801)-G3801)-MAX((D3801*(1+E3801)^0*'Расчет NPV'!$C$14*(C3801-F3801)-G3801)-B3801/6,0)*'Расчет NPV'!$C$13)/(1+'Расчет NPV'!$C$12)^1</f>
        <v/>
      </c>
      <c r="I3801" s="9">
        <f>((D3801*(1+E3801)^1*(C3801-F3801)-G3801)-MAX((D3801*(1+E3801)^1*(C3801-F3801)-G3801)-B3801/6,0)*'Расчет NPV'!$C$13)/(1+'Расчет NPV'!$C$12)^2</f>
        <v/>
      </c>
      <c r="J3801" s="9">
        <f>((D3801*(1+E3801)^2*(C3801-F3801)-G3801)-MAX((D3801*(1+E3801)^2*(C3801-F3801)-G3801)-B3801/6,0)*'Расчет NPV'!$C$13)/(1+'Расчет NPV'!$C$12)^3</f>
        <v/>
      </c>
      <c r="K3801" s="9">
        <f>((D3801*(1+E3801)^3*(C3801-F3801)-G3801)-MAX((D3801*(1+E3801)^3*(C3801-F3801)-G3801)-B3801/6,0)*'Расчет NPV'!$C$13)/(1+'Расчет NPV'!$C$12)^4</f>
        <v/>
      </c>
      <c r="L3801" s="9">
        <f>((D3801*(1+E3801)^4*(C3801-F3801)-G3801)-MAX((D3801*(1+E3801)^4*(C3801-F3801)-G3801)-B3801/6,0)*'Расчет NPV'!$C$13)/(1+'Расчет NPV'!$C$12)^5</f>
        <v/>
      </c>
      <c r="M3801" s="9">
        <f>((D3801*(1+E3801)^5*(C3801-F3801)-G3801)-MAX((D3801*(1+E3801)^5*(C3801-F3801)-G3801)-B3801/6,0)*'Расчет NPV'!$C$13)/(1+'Расчет NPV'!$C$12)^6</f>
        <v/>
      </c>
      <c r="N3801" s="13">
        <f>SUM(H3801:M3801)-B3801</f>
        <v/>
      </c>
    </row>
    <row r="3802">
      <c r="A3802" t="n">
        <v>3798</v>
      </c>
      <c r="B3802" s="9">
        <f>_xlfn.BETA.INV(RAND(),'Расчет NPV'!$E$5,'Расчет NPV'!$F$5,'Расчет NPV'!$B$5,'Расчет NPV'!$D$5)</f>
        <v/>
      </c>
      <c r="C3802" s="9">
        <f>_xlfn.BETA.INV(RAND(),'Расчет NPV'!$E$6,'Расчет NPV'!$F$6,'Расчет NPV'!$B$6,'Расчет NPV'!$D$6)</f>
        <v/>
      </c>
      <c r="D3802" s="9">
        <f>_xlfn.BETA.INV(RAND(),'Расчет NPV'!$E$7,'Расчет NPV'!$F$7,'Расчет NPV'!$B$7,'Расчет NPV'!$D$7)</f>
        <v/>
      </c>
      <c r="E3802" s="5">
        <f>_xlfn.BETA.INV(RAND(),'Расчет NPV'!$E$8,'Расчет NPV'!$F$8,'Расчет NPV'!$B$8,'Расчет NPV'!$D$8)</f>
        <v/>
      </c>
      <c r="F3802" s="9">
        <f>_xlfn.BETA.INV(RAND(),'Расчет NPV'!$E$9,'Расчет NPV'!$F$9,'Расчет NPV'!$B$9,'Расчет NPV'!$D$9)</f>
        <v/>
      </c>
      <c r="G3802" s="9">
        <f>_xlfn.BETA.INV(RAND(),'Расчет NPV'!$E$10,'Расчет NPV'!$F$10,'Расчет NPV'!$B$10,'Расчет NPV'!$D$10)</f>
        <v/>
      </c>
      <c r="H3802" s="9">
        <f>((D3802*(1+E3802)^0*'Расчет NPV'!$C$14*(C3802-F3802)-G3802)-MAX((D3802*(1+E3802)^0*'Расчет NPV'!$C$14*(C3802-F3802)-G3802)-B3802/6,0)*'Расчет NPV'!$C$13)/(1+'Расчет NPV'!$C$12)^1</f>
        <v/>
      </c>
      <c r="I3802" s="9">
        <f>((D3802*(1+E3802)^1*(C3802-F3802)-G3802)-MAX((D3802*(1+E3802)^1*(C3802-F3802)-G3802)-B3802/6,0)*'Расчет NPV'!$C$13)/(1+'Расчет NPV'!$C$12)^2</f>
        <v/>
      </c>
      <c r="J3802" s="9">
        <f>((D3802*(1+E3802)^2*(C3802-F3802)-G3802)-MAX((D3802*(1+E3802)^2*(C3802-F3802)-G3802)-B3802/6,0)*'Расчет NPV'!$C$13)/(1+'Расчет NPV'!$C$12)^3</f>
        <v/>
      </c>
      <c r="K3802" s="9">
        <f>((D3802*(1+E3802)^3*(C3802-F3802)-G3802)-MAX((D3802*(1+E3802)^3*(C3802-F3802)-G3802)-B3802/6,0)*'Расчет NPV'!$C$13)/(1+'Расчет NPV'!$C$12)^4</f>
        <v/>
      </c>
      <c r="L3802" s="9">
        <f>((D3802*(1+E3802)^4*(C3802-F3802)-G3802)-MAX((D3802*(1+E3802)^4*(C3802-F3802)-G3802)-B3802/6,0)*'Расчет NPV'!$C$13)/(1+'Расчет NPV'!$C$12)^5</f>
        <v/>
      </c>
      <c r="M3802" s="9">
        <f>((D3802*(1+E3802)^5*(C3802-F3802)-G3802)-MAX((D3802*(1+E3802)^5*(C3802-F3802)-G3802)-B3802/6,0)*'Расчет NPV'!$C$13)/(1+'Расчет NPV'!$C$12)^6</f>
        <v/>
      </c>
      <c r="N3802" s="13">
        <f>SUM(H3802:M3802)-B3802</f>
        <v/>
      </c>
    </row>
    <row r="3803">
      <c r="A3803" t="n">
        <v>3799</v>
      </c>
      <c r="B3803" s="9">
        <f>_xlfn.BETA.INV(RAND(),'Расчет NPV'!$E$5,'Расчет NPV'!$F$5,'Расчет NPV'!$B$5,'Расчет NPV'!$D$5)</f>
        <v/>
      </c>
      <c r="C3803" s="9">
        <f>_xlfn.BETA.INV(RAND(),'Расчет NPV'!$E$6,'Расчет NPV'!$F$6,'Расчет NPV'!$B$6,'Расчет NPV'!$D$6)</f>
        <v/>
      </c>
      <c r="D3803" s="9">
        <f>_xlfn.BETA.INV(RAND(),'Расчет NPV'!$E$7,'Расчет NPV'!$F$7,'Расчет NPV'!$B$7,'Расчет NPV'!$D$7)</f>
        <v/>
      </c>
      <c r="E3803" s="5">
        <f>_xlfn.BETA.INV(RAND(),'Расчет NPV'!$E$8,'Расчет NPV'!$F$8,'Расчет NPV'!$B$8,'Расчет NPV'!$D$8)</f>
        <v/>
      </c>
      <c r="F3803" s="9">
        <f>_xlfn.BETA.INV(RAND(),'Расчет NPV'!$E$9,'Расчет NPV'!$F$9,'Расчет NPV'!$B$9,'Расчет NPV'!$D$9)</f>
        <v/>
      </c>
      <c r="G3803" s="9">
        <f>_xlfn.BETA.INV(RAND(),'Расчет NPV'!$E$10,'Расчет NPV'!$F$10,'Расчет NPV'!$B$10,'Расчет NPV'!$D$10)</f>
        <v/>
      </c>
      <c r="H3803" s="9">
        <f>((D3803*(1+E3803)^0*'Расчет NPV'!$C$14*(C3803-F3803)-G3803)-MAX((D3803*(1+E3803)^0*'Расчет NPV'!$C$14*(C3803-F3803)-G3803)-B3803/6,0)*'Расчет NPV'!$C$13)/(1+'Расчет NPV'!$C$12)^1</f>
        <v/>
      </c>
      <c r="I3803" s="9">
        <f>((D3803*(1+E3803)^1*(C3803-F3803)-G3803)-MAX((D3803*(1+E3803)^1*(C3803-F3803)-G3803)-B3803/6,0)*'Расчет NPV'!$C$13)/(1+'Расчет NPV'!$C$12)^2</f>
        <v/>
      </c>
      <c r="J3803" s="9">
        <f>((D3803*(1+E3803)^2*(C3803-F3803)-G3803)-MAX((D3803*(1+E3803)^2*(C3803-F3803)-G3803)-B3803/6,0)*'Расчет NPV'!$C$13)/(1+'Расчет NPV'!$C$12)^3</f>
        <v/>
      </c>
      <c r="K3803" s="9">
        <f>((D3803*(1+E3803)^3*(C3803-F3803)-G3803)-MAX((D3803*(1+E3803)^3*(C3803-F3803)-G3803)-B3803/6,0)*'Расчет NPV'!$C$13)/(1+'Расчет NPV'!$C$12)^4</f>
        <v/>
      </c>
      <c r="L3803" s="9">
        <f>((D3803*(1+E3803)^4*(C3803-F3803)-G3803)-MAX((D3803*(1+E3803)^4*(C3803-F3803)-G3803)-B3803/6,0)*'Расчет NPV'!$C$13)/(1+'Расчет NPV'!$C$12)^5</f>
        <v/>
      </c>
      <c r="M3803" s="9">
        <f>((D3803*(1+E3803)^5*(C3803-F3803)-G3803)-MAX((D3803*(1+E3803)^5*(C3803-F3803)-G3803)-B3803/6,0)*'Расчет NPV'!$C$13)/(1+'Расчет NPV'!$C$12)^6</f>
        <v/>
      </c>
      <c r="N3803" s="13">
        <f>SUM(H3803:M3803)-B3803</f>
        <v/>
      </c>
    </row>
    <row r="3804">
      <c r="A3804" t="n">
        <v>3800</v>
      </c>
      <c r="B3804" s="9">
        <f>_xlfn.BETA.INV(RAND(),'Расчет NPV'!$E$5,'Расчет NPV'!$F$5,'Расчет NPV'!$B$5,'Расчет NPV'!$D$5)</f>
        <v/>
      </c>
      <c r="C3804" s="9">
        <f>_xlfn.BETA.INV(RAND(),'Расчет NPV'!$E$6,'Расчет NPV'!$F$6,'Расчет NPV'!$B$6,'Расчет NPV'!$D$6)</f>
        <v/>
      </c>
      <c r="D3804" s="9">
        <f>_xlfn.BETA.INV(RAND(),'Расчет NPV'!$E$7,'Расчет NPV'!$F$7,'Расчет NPV'!$B$7,'Расчет NPV'!$D$7)</f>
        <v/>
      </c>
      <c r="E3804" s="5">
        <f>_xlfn.BETA.INV(RAND(),'Расчет NPV'!$E$8,'Расчет NPV'!$F$8,'Расчет NPV'!$B$8,'Расчет NPV'!$D$8)</f>
        <v/>
      </c>
      <c r="F3804" s="9">
        <f>_xlfn.BETA.INV(RAND(),'Расчет NPV'!$E$9,'Расчет NPV'!$F$9,'Расчет NPV'!$B$9,'Расчет NPV'!$D$9)</f>
        <v/>
      </c>
      <c r="G3804" s="9">
        <f>_xlfn.BETA.INV(RAND(),'Расчет NPV'!$E$10,'Расчет NPV'!$F$10,'Расчет NPV'!$B$10,'Расчет NPV'!$D$10)</f>
        <v/>
      </c>
      <c r="H3804" s="9">
        <f>((D3804*(1+E3804)^0*'Расчет NPV'!$C$14*(C3804-F3804)-G3804)-MAX((D3804*(1+E3804)^0*'Расчет NPV'!$C$14*(C3804-F3804)-G3804)-B3804/6,0)*'Расчет NPV'!$C$13)/(1+'Расчет NPV'!$C$12)^1</f>
        <v/>
      </c>
      <c r="I3804" s="9">
        <f>((D3804*(1+E3804)^1*(C3804-F3804)-G3804)-MAX((D3804*(1+E3804)^1*(C3804-F3804)-G3804)-B3804/6,0)*'Расчет NPV'!$C$13)/(1+'Расчет NPV'!$C$12)^2</f>
        <v/>
      </c>
      <c r="J3804" s="9">
        <f>((D3804*(1+E3804)^2*(C3804-F3804)-G3804)-MAX((D3804*(1+E3804)^2*(C3804-F3804)-G3804)-B3804/6,0)*'Расчет NPV'!$C$13)/(1+'Расчет NPV'!$C$12)^3</f>
        <v/>
      </c>
      <c r="K3804" s="9">
        <f>((D3804*(1+E3804)^3*(C3804-F3804)-G3804)-MAX((D3804*(1+E3804)^3*(C3804-F3804)-G3804)-B3804/6,0)*'Расчет NPV'!$C$13)/(1+'Расчет NPV'!$C$12)^4</f>
        <v/>
      </c>
      <c r="L3804" s="9">
        <f>((D3804*(1+E3804)^4*(C3804-F3804)-G3804)-MAX((D3804*(1+E3804)^4*(C3804-F3804)-G3804)-B3804/6,0)*'Расчет NPV'!$C$13)/(1+'Расчет NPV'!$C$12)^5</f>
        <v/>
      </c>
      <c r="M3804" s="9">
        <f>((D3804*(1+E3804)^5*(C3804-F3804)-G3804)-MAX((D3804*(1+E3804)^5*(C3804-F3804)-G3804)-B3804/6,0)*'Расчет NPV'!$C$13)/(1+'Расчет NPV'!$C$12)^6</f>
        <v/>
      </c>
      <c r="N3804" s="13">
        <f>SUM(H3804:M3804)-B3804</f>
        <v/>
      </c>
    </row>
    <row r="3805">
      <c r="A3805" t="n">
        <v>3801</v>
      </c>
      <c r="B3805" s="9">
        <f>_xlfn.BETA.INV(RAND(),'Расчет NPV'!$E$5,'Расчет NPV'!$F$5,'Расчет NPV'!$B$5,'Расчет NPV'!$D$5)</f>
        <v/>
      </c>
      <c r="C3805" s="9">
        <f>_xlfn.BETA.INV(RAND(),'Расчет NPV'!$E$6,'Расчет NPV'!$F$6,'Расчет NPV'!$B$6,'Расчет NPV'!$D$6)</f>
        <v/>
      </c>
      <c r="D3805" s="9">
        <f>_xlfn.BETA.INV(RAND(),'Расчет NPV'!$E$7,'Расчет NPV'!$F$7,'Расчет NPV'!$B$7,'Расчет NPV'!$D$7)</f>
        <v/>
      </c>
      <c r="E3805" s="5">
        <f>_xlfn.BETA.INV(RAND(),'Расчет NPV'!$E$8,'Расчет NPV'!$F$8,'Расчет NPV'!$B$8,'Расчет NPV'!$D$8)</f>
        <v/>
      </c>
      <c r="F3805" s="9">
        <f>_xlfn.BETA.INV(RAND(),'Расчет NPV'!$E$9,'Расчет NPV'!$F$9,'Расчет NPV'!$B$9,'Расчет NPV'!$D$9)</f>
        <v/>
      </c>
      <c r="G3805" s="9">
        <f>_xlfn.BETA.INV(RAND(),'Расчет NPV'!$E$10,'Расчет NPV'!$F$10,'Расчет NPV'!$B$10,'Расчет NPV'!$D$10)</f>
        <v/>
      </c>
      <c r="H3805" s="9">
        <f>((D3805*(1+E3805)^0*'Расчет NPV'!$C$14*(C3805-F3805)-G3805)-MAX((D3805*(1+E3805)^0*'Расчет NPV'!$C$14*(C3805-F3805)-G3805)-B3805/6,0)*'Расчет NPV'!$C$13)/(1+'Расчет NPV'!$C$12)^1</f>
        <v/>
      </c>
      <c r="I3805" s="9">
        <f>((D3805*(1+E3805)^1*(C3805-F3805)-G3805)-MAX((D3805*(1+E3805)^1*(C3805-F3805)-G3805)-B3805/6,0)*'Расчет NPV'!$C$13)/(1+'Расчет NPV'!$C$12)^2</f>
        <v/>
      </c>
      <c r="J3805" s="9">
        <f>((D3805*(1+E3805)^2*(C3805-F3805)-G3805)-MAX((D3805*(1+E3805)^2*(C3805-F3805)-G3805)-B3805/6,0)*'Расчет NPV'!$C$13)/(1+'Расчет NPV'!$C$12)^3</f>
        <v/>
      </c>
      <c r="K3805" s="9">
        <f>((D3805*(1+E3805)^3*(C3805-F3805)-G3805)-MAX((D3805*(1+E3805)^3*(C3805-F3805)-G3805)-B3805/6,0)*'Расчет NPV'!$C$13)/(1+'Расчет NPV'!$C$12)^4</f>
        <v/>
      </c>
      <c r="L3805" s="9">
        <f>((D3805*(1+E3805)^4*(C3805-F3805)-G3805)-MAX((D3805*(1+E3805)^4*(C3805-F3805)-G3805)-B3805/6,0)*'Расчет NPV'!$C$13)/(1+'Расчет NPV'!$C$12)^5</f>
        <v/>
      </c>
      <c r="M3805" s="9">
        <f>((D3805*(1+E3805)^5*(C3805-F3805)-G3805)-MAX((D3805*(1+E3805)^5*(C3805-F3805)-G3805)-B3805/6,0)*'Расчет NPV'!$C$13)/(1+'Расчет NPV'!$C$12)^6</f>
        <v/>
      </c>
      <c r="N3805" s="13">
        <f>SUM(H3805:M3805)-B3805</f>
        <v/>
      </c>
    </row>
    <row r="3806">
      <c r="A3806" t="n">
        <v>3802</v>
      </c>
      <c r="B3806" s="9">
        <f>_xlfn.BETA.INV(RAND(),'Расчет NPV'!$E$5,'Расчет NPV'!$F$5,'Расчет NPV'!$B$5,'Расчет NPV'!$D$5)</f>
        <v/>
      </c>
      <c r="C3806" s="9">
        <f>_xlfn.BETA.INV(RAND(),'Расчет NPV'!$E$6,'Расчет NPV'!$F$6,'Расчет NPV'!$B$6,'Расчет NPV'!$D$6)</f>
        <v/>
      </c>
      <c r="D3806" s="9">
        <f>_xlfn.BETA.INV(RAND(),'Расчет NPV'!$E$7,'Расчет NPV'!$F$7,'Расчет NPV'!$B$7,'Расчет NPV'!$D$7)</f>
        <v/>
      </c>
      <c r="E3806" s="5">
        <f>_xlfn.BETA.INV(RAND(),'Расчет NPV'!$E$8,'Расчет NPV'!$F$8,'Расчет NPV'!$B$8,'Расчет NPV'!$D$8)</f>
        <v/>
      </c>
      <c r="F3806" s="9">
        <f>_xlfn.BETA.INV(RAND(),'Расчет NPV'!$E$9,'Расчет NPV'!$F$9,'Расчет NPV'!$B$9,'Расчет NPV'!$D$9)</f>
        <v/>
      </c>
      <c r="G3806" s="9">
        <f>_xlfn.BETA.INV(RAND(),'Расчет NPV'!$E$10,'Расчет NPV'!$F$10,'Расчет NPV'!$B$10,'Расчет NPV'!$D$10)</f>
        <v/>
      </c>
      <c r="H3806" s="9">
        <f>((D3806*(1+E3806)^0*'Расчет NPV'!$C$14*(C3806-F3806)-G3806)-MAX((D3806*(1+E3806)^0*'Расчет NPV'!$C$14*(C3806-F3806)-G3806)-B3806/6,0)*'Расчет NPV'!$C$13)/(1+'Расчет NPV'!$C$12)^1</f>
        <v/>
      </c>
      <c r="I3806" s="9">
        <f>((D3806*(1+E3806)^1*(C3806-F3806)-G3806)-MAX((D3806*(1+E3806)^1*(C3806-F3806)-G3806)-B3806/6,0)*'Расчет NPV'!$C$13)/(1+'Расчет NPV'!$C$12)^2</f>
        <v/>
      </c>
      <c r="J3806" s="9">
        <f>((D3806*(1+E3806)^2*(C3806-F3806)-G3806)-MAX((D3806*(1+E3806)^2*(C3806-F3806)-G3806)-B3806/6,0)*'Расчет NPV'!$C$13)/(1+'Расчет NPV'!$C$12)^3</f>
        <v/>
      </c>
      <c r="K3806" s="9">
        <f>((D3806*(1+E3806)^3*(C3806-F3806)-G3806)-MAX((D3806*(1+E3806)^3*(C3806-F3806)-G3806)-B3806/6,0)*'Расчет NPV'!$C$13)/(1+'Расчет NPV'!$C$12)^4</f>
        <v/>
      </c>
      <c r="L3806" s="9">
        <f>((D3806*(1+E3806)^4*(C3806-F3806)-G3806)-MAX((D3806*(1+E3806)^4*(C3806-F3806)-G3806)-B3806/6,0)*'Расчет NPV'!$C$13)/(1+'Расчет NPV'!$C$12)^5</f>
        <v/>
      </c>
      <c r="M3806" s="9">
        <f>((D3806*(1+E3806)^5*(C3806-F3806)-G3806)-MAX((D3806*(1+E3806)^5*(C3806-F3806)-G3806)-B3806/6,0)*'Расчет NPV'!$C$13)/(1+'Расчет NPV'!$C$12)^6</f>
        <v/>
      </c>
      <c r="N3806" s="13">
        <f>SUM(H3806:M3806)-B3806</f>
        <v/>
      </c>
    </row>
    <row r="3807">
      <c r="A3807" t="n">
        <v>3803</v>
      </c>
      <c r="B3807" s="9">
        <f>_xlfn.BETA.INV(RAND(),'Расчет NPV'!$E$5,'Расчет NPV'!$F$5,'Расчет NPV'!$B$5,'Расчет NPV'!$D$5)</f>
        <v/>
      </c>
      <c r="C3807" s="9">
        <f>_xlfn.BETA.INV(RAND(),'Расчет NPV'!$E$6,'Расчет NPV'!$F$6,'Расчет NPV'!$B$6,'Расчет NPV'!$D$6)</f>
        <v/>
      </c>
      <c r="D3807" s="9">
        <f>_xlfn.BETA.INV(RAND(),'Расчет NPV'!$E$7,'Расчет NPV'!$F$7,'Расчет NPV'!$B$7,'Расчет NPV'!$D$7)</f>
        <v/>
      </c>
      <c r="E3807" s="5">
        <f>_xlfn.BETA.INV(RAND(),'Расчет NPV'!$E$8,'Расчет NPV'!$F$8,'Расчет NPV'!$B$8,'Расчет NPV'!$D$8)</f>
        <v/>
      </c>
      <c r="F3807" s="9">
        <f>_xlfn.BETA.INV(RAND(),'Расчет NPV'!$E$9,'Расчет NPV'!$F$9,'Расчет NPV'!$B$9,'Расчет NPV'!$D$9)</f>
        <v/>
      </c>
      <c r="G3807" s="9">
        <f>_xlfn.BETA.INV(RAND(),'Расчет NPV'!$E$10,'Расчет NPV'!$F$10,'Расчет NPV'!$B$10,'Расчет NPV'!$D$10)</f>
        <v/>
      </c>
      <c r="H3807" s="9">
        <f>((D3807*(1+E3807)^0*'Расчет NPV'!$C$14*(C3807-F3807)-G3807)-MAX((D3807*(1+E3807)^0*'Расчет NPV'!$C$14*(C3807-F3807)-G3807)-B3807/6,0)*'Расчет NPV'!$C$13)/(1+'Расчет NPV'!$C$12)^1</f>
        <v/>
      </c>
      <c r="I3807" s="9">
        <f>((D3807*(1+E3807)^1*(C3807-F3807)-G3807)-MAX((D3807*(1+E3807)^1*(C3807-F3807)-G3807)-B3807/6,0)*'Расчет NPV'!$C$13)/(1+'Расчет NPV'!$C$12)^2</f>
        <v/>
      </c>
      <c r="J3807" s="9">
        <f>((D3807*(1+E3807)^2*(C3807-F3807)-G3807)-MAX((D3807*(1+E3807)^2*(C3807-F3807)-G3807)-B3807/6,0)*'Расчет NPV'!$C$13)/(1+'Расчет NPV'!$C$12)^3</f>
        <v/>
      </c>
      <c r="K3807" s="9">
        <f>((D3807*(1+E3807)^3*(C3807-F3807)-G3807)-MAX((D3807*(1+E3807)^3*(C3807-F3807)-G3807)-B3807/6,0)*'Расчет NPV'!$C$13)/(1+'Расчет NPV'!$C$12)^4</f>
        <v/>
      </c>
      <c r="L3807" s="9">
        <f>((D3807*(1+E3807)^4*(C3807-F3807)-G3807)-MAX((D3807*(1+E3807)^4*(C3807-F3807)-G3807)-B3807/6,0)*'Расчет NPV'!$C$13)/(1+'Расчет NPV'!$C$12)^5</f>
        <v/>
      </c>
      <c r="M3807" s="9">
        <f>((D3807*(1+E3807)^5*(C3807-F3807)-G3807)-MAX((D3807*(1+E3807)^5*(C3807-F3807)-G3807)-B3807/6,0)*'Расчет NPV'!$C$13)/(1+'Расчет NPV'!$C$12)^6</f>
        <v/>
      </c>
      <c r="N3807" s="13">
        <f>SUM(H3807:M3807)-B3807</f>
        <v/>
      </c>
    </row>
    <row r="3808">
      <c r="A3808" t="n">
        <v>3804</v>
      </c>
      <c r="B3808" s="9">
        <f>_xlfn.BETA.INV(RAND(),'Расчет NPV'!$E$5,'Расчет NPV'!$F$5,'Расчет NPV'!$B$5,'Расчет NPV'!$D$5)</f>
        <v/>
      </c>
      <c r="C3808" s="9">
        <f>_xlfn.BETA.INV(RAND(),'Расчет NPV'!$E$6,'Расчет NPV'!$F$6,'Расчет NPV'!$B$6,'Расчет NPV'!$D$6)</f>
        <v/>
      </c>
      <c r="D3808" s="9">
        <f>_xlfn.BETA.INV(RAND(),'Расчет NPV'!$E$7,'Расчет NPV'!$F$7,'Расчет NPV'!$B$7,'Расчет NPV'!$D$7)</f>
        <v/>
      </c>
      <c r="E3808" s="5">
        <f>_xlfn.BETA.INV(RAND(),'Расчет NPV'!$E$8,'Расчет NPV'!$F$8,'Расчет NPV'!$B$8,'Расчет NPV'!$D$8)</f>
        <v/>
      </c>
      <c r="F3808" s="9">
        <f>_xlfn.BETA.INV(RAND(),'Расчет NPV'!$E$9,'Расчет NPV'!$F$9,'Расчет NPV'!$B$9,'Расчет NPV'!$D$9)</f>
        <v/>
      </c>
      <c r="G3808" s="9">
        <f>_xlfn.BETA.INV(RAND(),'Расчет NPV'!$E$10,'Расчет NPV'!$F$10,'Расчет NPV'!$B$10,'Расчет NPV'!$D$10)</f>
        <v/>
      </c>
      <c r="H3808" s="9">
        <f>((D3808*(1+E3808)^0*'Расчет NPV'!$C$14*(C3808-F3808)-G3808)-MAX((D3808*(1+E3808)^0*'Расчет NPV'!$C$14*(C3808-F3808)-G3808)-B3808/6,0)*'Расчет NPV'!$C$13)/(1+'Расчет NPV'!$C$12)^1</f>
        <v/>
      </c>
      <c r="I3808" s="9">
        <f>((D3808*(1+E3808)^1*(C3808-F3808)-G3808)-MAX((D3808*(1+E3808)^1*(C3808-F3808)-G3808)-B3808/6,0)*'Расчет NPV'!$C$13)/(1+'Расчет NPV'!$C$12)^2</f>
        <v/>
      </c>
      <c r="J3808" s="9">
        <f>((D3808*(1+E3808)^2*(C3808-F3808)-G3808)-MAX((D3808*(1+E3808)^2*(C3808-F3808)-G3808)-B3808/6,0)*'Расчет NPV'!$C$13)/(1+'Расчет NPV'!$C$12)^3</f>
        <v/>
      </c>
      <c r="K3808" s="9">
        <f>((D3808*(1+E3808)^3*(C3808-F3808)-G3808)-MAX((D3808*(1+E3808)^3*(C3808-F3808)-G3808)-B3808/6,0)*'Расчет NPV'!$C$13)/(1+'Расчет NPV'!$C$12)^4</f>
        <v/>
      </c>
      <c r="L3808" s="9">
        <f>((D3808*(1+E3808)^4*(C3808-F3808)-G3808)-MAX((D3808*(1+E3808)^4*(C3808-F3808)-G3808)-B3808/6,0)*'Расчет NPV'!$C$13)/(1+'Расчет NPV'!$C$12)^5</f>
        <v/>
      </c>
      <c r="M3808" s="9">
        <f>((D3808*(1+E3808)^5*(C3808-F3808)-G3808)-MAX((D3808*(1+E3808)^5*(C3808-F3808)-G3808)-B3808/6,0)*'Расчет NPV'!$C$13)/(1+'Расчет NPV'!$C$12)^6</f>
        <v/>
      </c>
      <c r="N3808" s="13">
        <f>SUM(H3808:M3808)-B3808</f>
        <v/>
      </c>
    </row>
    <row r="3809">
      <c r="A3809" t="n">
        <v>3805</v>
      </c>
      <c r="B3809" s="9">
        <f>_xlfn.BETA.INV(RAND(),'Расчет NPV'!$E$5,'Расчет NPV'!$F$5,'Расчет NPV'!$B$5,'Расчет NPV'!$D$5)</f>
        <v/>
      </c>
      <c r="C3809" s="9">
        <f>_xlfn.BETA.INV(RAND(),'Расчет NPV'!$E$6,'Расчет NPV'!$F$6,'Расчет NPV'!$B$6,'Расчет NPV'!$D$6)</f>
        <v/>
      </c>
      <c r="D3809" s="9">
        <f>_xlfn.BETA.INV(RAND(),'Расчет NPV'!$E$7,'Расчет NPV'!$F$7,'Расчет NPV'!$B$7,'Расчет NPV'!$D$7)</f>
        <v/>
      </c>
      <c r="E3809" s="5">
        <f>_xlfn.BETA.INV(RAND(),'Расчет NPV'!$E$8,'Расчет NPV'!$F$8,'Расчет NPV'!$B$8,'Расчет NPV'!$D$8)</f>
        <v/>
      </c>
      <c r="F3809" s="9">
        <f>_xlfn.BETA.INV(RAND(),'Расчет NPV'!$E$9,'Расчет NPV'!$F$9,'Расчет NPV'!$B$9,'Расчет NPV'!$D$9)</f>
        <v/>
      </c>
      <c r="G3809" s="9">
        <f>_xlfn.BETA.INV(RAND(),'Расчет NPV'!$E$10,'Расчет NPV'!$F$10,'Расчет NPV'!$B$10,'Расчет NPV'!$D$10)</f>
        <v/>
      </c>
      <c r="H3809" s="9">
        <f>((D3809*(1+E3809)^0*'Расчет NPV'!$C$14*(C3809-F3809)-G3809)-MAX((D3809*(1+E3809)^0*'Расчет NPV'!$C$14*(C3809-F3809)-G3809)-B3809/6,0)*'Расчет NPV'!$C$13)/(1+'Расчет NPV'!$C$12)^1</f>
        <v/>
      </c>
      <c r="I3809" s="9">
        <f>((D3809*(1+E3809)^1*(C3809-F3809)-G3809)-MAX((D3809*(1+E3809)^1*(C3809-F3809)-G3809)-B3809/6,0)*'Расчет NPV'!$C$13)/(1+'Расчет NPV'!$C$12)^2</f>
        <v/>
      </c>
      <c r="J3809" s="9">
        <f>((D3809*(1+E3809)^2*(C3809-F3809)-G3809)-MAX((D3809*(1+E3809)^2*(C3809-F3809)-G3809)-B3809/6,0)*'Расчет NPV'!$C$13)/(1+'Расчет NPV'!$C$12)^3</f>
        <v/>
      </c>
      <c r="K3809" s="9">
        <f>((D3809*(1+E3809)^3*(C3809-F3809)-G3809)-MAX((D3809*(1+E3809)^3*(C3809-F3809)-G3809)-B3809/6,0)*'Расчет NPV'!$C$13)/(1+'Расчет NPV'!$C$12)^4</f>
        <v/>
      </c>
      <c r="L3809" s="9">
        <f>((D3809*(1+E3809)^4*(C3809-F3809)-G3809)-MAX((D3809*(1+E3809)^4*(C3809-F3809)-G3809)-B3809/6,0)*'Расчет NPV'!$C$13)/(1+'Расчет NPV'!$C$12)^5</f>
        <v/>
      </c>
      <c r="M3809" s="9">
        <f>((D3809*(1+E3809)^5*(C3809-F3809)-G3809)-MAX((D3809*(1+E3809)^5*(C3809-F3809)-G3809)-B3809/6,0)*'Расчет NPV'!$C$13)/(1+'Расчет NPV'!$C$12)^6</f>
        <v/>
      </c>
      <c r="N3809" s="13">
        <f>SUM(H3809:M3809)-B3809</f>
        <v/>
      </c>
    </row>
    <row r="3810">
      <c r="A3810" t="n">
        <v>3806</v>
      </c>
      <c r="B3810" s="9">
        <f>_xlfn.BETA.INV(RAND(),'Расчет NPV'!$E$5,'Расчет NPV'!$F$5,'Расчет NPV'!$B$5,'Расчет NPV'!$D$5)</f>
        <v/>
      </c>
      <c r="C3810" s="9">
        <f>_xlfn.BETA.INV(RAND(),'Расчет NPV'!$E$6,'Расчет NPV'!$F$6,'Расчет NPV'!$B$6,'Расчет NPV'!$D$6)</f>
        <v/>
      </c>
      <c r="D3810" s="9">
        <f>_xlfn.BETA.INV(RAND(),'Расчет NPV'!$E$7,'Расчет NPV'!$F$7,'Расчет NPV'!$B$7,'Расчет NPV'!$D$7)</f>
        <v/>
      </c>
      <c r="E3810" s="5">
        <f>_xlfn.BETA.INV(RAND(),'Расчет NPV'!$E$8,'Расчет NPV'!$F$8,'Расчет NPV'!$B$8,'Расчет NPV'!$D$8)</f>
        <v/>
      </c>
      <c r="F3810" s="9">
        <f>_xlfn.BETA.INV(RAND(),'Расчет NPV'!$E$9,'Расчет NPV'!$F$9,'Расчет NPV'!$B$9,'Расчет NPV'!$D$9)</f>
        <v/>
      </c>
      <c r="G3810" s="9">
        <f>_xlfn.BETA.INV(RAND(),'Расчет NPV'!$E$10,'Расчет NPV'!$F$10,'Расчет NPV'!$B$10,'Расчет NPV'!$D$10)</f>
        <v/>
      </c>
      <c r="H3810" s="9">
        <f>((D3810*(1+E3810)^0*'Расчет NPV'!$C$14*(C3810-F3810)-G3810)-MAX((D3810*(1+E3810)^0*'Расчет NPV'!$C$14*(C3810-F3810)-G3810)-B3810/6,0)*'Расчет NPV'!$C$13)/(1+'Расчет NPV'!$C$12)^1</f>
        <v/>
      </c>
      <c r="I3810" s="9">
        <f>((D3810*(1+E3810)^1*(C3810-F3810)-G3810)-MAX((D3810*(1+E3810)^1*(C3810-F3810)-G3810)-B3810/6,0)*'Расчет NPV'!$C$13)/(1+'Расчет NPV'!$C$12)^2</f>
        <v/>
      </c>
      <c r="J3810" s="9">
        <f>((D3810*(1+E3810)^2*(C3810-F3810)-G3810)-MAX((D3810*(1+E3810)^2*(C3810-F3810)-G3810)-B3810/6,0)*'Расчет NPV'!$C$13)/(1+'Расчет NPV'!$C$12)^3</f>
        <v/>
      </c>
      <c r="K3810" s="9">
        <f>((D3810*(1+E3810)^3*(C3810-F3810)-G3810)-MAX((D3810*(1+E3810)^3*(C3810-F3810)-G3810)-B3810/6,0)*'Расчет NPV'!$C$13)/(1+'Расчет NPV'!$C$12)^4</f>
        <v/>
      </c>
      <c r="L3810" s="9">
        <f>((D3810*(1+E3810)^4*(C3810-F3810)-G3810)-MAX((D3810*(1+E3810)^4*(C3810-F3810)-G3810)-B3810/6,0)*'Расчет NPV'!$C$13)/(1+'Расчет NPV'!$C$12)^5</f>
        <v/>
      </c>
      <c r="M3810" s="9">
        <f>((D3810*(1+E3810)^5*(C3810-F3810)-G3810)-MAX((D3810*(1+E3810)^5*(C3810-F3810)-G3810)-B3810/6,0)*'Расчет NPV'!$C$13)/(1+'Расчет NPV'!$C$12)^6</f>
        <v/>
      </c>
      <c r="N3810" s="13">
        <f>SUM(H3810:M3810)-B3810</f>
        <v/>
      </c>
    </row>
    <row r="3811">
      <c r="A3811" t="n">
        <v>3807</v>
      </c>
      <c r="B3811" s="9">
        <f>_xlfn.BETA.INV(RAND(),'Расчет NPV'!$E$5,'Расчет NPV'!$F$5,'Расчет NPV'!$B$5,'Расчет NPV'!$D$5)</f>
        <v/>
      </c>
      <c r="C3811" s="9">
        <f>_xlfn.BETA.INV(RAND(),'Расчет NPV'!$E$6,'Расчет NPV'!$F$6,'Расчет NPV'!$B$6,'Расчет NPV'!$D$6)</f>
        <v/>
      </c>
      <c r="D3811" s="9">
        <f>_xlfn.BETA.INV(RAND(),'Расчет NPV'!$E$7,'Расчет NPV'!$F$7,'Расчет NPV'!$B$7,'Расчет NPV'!$D$7)</f>
        <v/>
      </c>
      <c r="E3811" s="5">
        <f>_xlfn.BETA.INV(RAND(),'Расчет NPV'!$E$8,'Расчет NPV'!$F$8,'Расчет NPV'!$B$8,'Расчет NPV'!$D$8)</f>
        <v/>
      </c>
      <c r="F3811" s="9">
        <f>_xlfn.BETA.INV(RAND(),'Расчет NPV'!$E$9,'Расчет NPV'!$F$9,'Расчет NPV'!$B$9,'Расчет NPV'!$D$9)</f>
        <v/>
      </c>
      <c r="G3811" s="9">
        <f>_xlfn.BETA.INV(RAND(),'Расчет NPV'!$E$10,'Расчет NPV'!$F$10,'Расчет NPV'!$B$10,'Расчет NPV'!$D$10)</f>
        <v/>
      </c>
      <c r="H3811" s="9">
        <f>((D3811*(1+E3811)^0*'Расчет NPV'!$C$14*(C3811-F3811)-G3811)-MAX((D3811*(1+E3811)^0*'Расчет NPV'!$C$14*(C3811-F3811)-G3811)-B3811/6,0)*'Расчет NPV'!$C$13)/(1+'Расчет NPV'!$C$12)^1</f>
        <v/>
      </c>
      <c r="I3811" s="9">
        <f>((D3811*(1+E3811)^1*(C3811-F3811)-G3811)-MAX((D3811*(1+E3811)^1*(C3811-F3811)-G3811)-B3811/6,0)*'Расчет NPV'!$C$13)/(1+'Расчет NPV'!$C$12)^2</f>
        <v/>
      </c>
      <c r="J3811" s="9">
        <f>((D3811*(1+E3811)^2*(C3811-F3811)-G3811)-MAX((D3811*(1+E3811)^2*(C3811-F3811)-G3811)-B3811/6,0)*'Расчет NPV'!$C$13)/(1+'Расчет NPV'!$C$12)^3</f>
        <v/>
      </c>
      <c r="K3811" s="9">
        <f>((D3811*(1+E3811)^3*(C3811-F3811)-G3811)-MAX((D3811*(1+E3811)^3*(C3811-F3811)-G3811)-B3811/6,0)*'Расчет NPV'!$C$13)/(1+'Расчет NPV'!$C$12)^4</f>
        <v/>
      </c>
      <c r="L3811" s="9">
        <f>((D3811*(1+E3811)^4*(C3811-F3811)-G3811)-MAX((D3811*(1+E3811)^4*(C3811-F3811)-G3811)-B3811/6,0)*'Расчет NPV'!$C$13)/(1+'Расчет NPV'!$C$12)^5</f>
        <v/>
      </c>
      <c r="M3811" s="9">
        <f>((D3811*(1+E3811)^5*(C3811-F3811)-G3811)-MAX((D3811*(1+E3811)^5*(C3811-F3811)-G3811)-B3811/6,0)*'Расчет NPV'!$C$13)/(1+'Расчет NPV'!$C$12)^6</f>
        <v/>
      </c>
      <c r="N3811" s="13">
        <f>SUM(H3811:M3811)-B3811</f>
        <v/>
      </c>
    </row>
    <row r="3812">
      <c r="A3812" t="n">
        <v>3808</v>
      </c>
      <c r="B3812" s="9">
        <f>_xlfn.BETA.INV(RAND(),'Расчет NPV'!$E$5,'Расчет NPV'!$F$5,'Расчет NPV'!$B$5,'Расчет NPV'!$D$5)</f>
        <v/>
      </c>
      <c r="C3812" s="9">
        <f>_xlfn.BETA.INV(RAND(),'Расчет NPV'!$E$6,'Расчет NPV'!$F$6,'Расчет NPV'!$B$6,'Расчет NPV'!$D$6)</f>
        <v/>
      </c>
      <c r="D3812" s="9">
        <f>_xlfn.BETA.INV(RAND(),'Расчет NPV'!$E$7,'Расчет NPV'!$F$7,'Расчет NPV'!$B$7,'Расчет NPV'!$D$7)</f>
        <v/>
      </c>
      <c r="E3812" s="5">
        <f>_xlfn.BETA.INV(RAND(),'Расчет NPV'!$E$8,'Расчет NPV'!$F$8,'Расчет NPV'!$B$8,'Расчет NPV'!$D$8)</f>
        <v/>
      </c>
      <c r="F3812" s="9">
        <f>_xlfn.BETA.INV(RAND(),'Расчет NPV'!$E$9,'Расчет NPV'!$F$9,'Расчет NPV'!$B$9,'Расчет NPV'!$D$9)</f>
        <v/>
      </c>
      <c r="G3812" s="9">
        <f>_xlfn.BETA.INV(RAND(),'Расчет NPV'!$E$10,'Расчет NPV'!$F$10,'Расчет NPV'!$B$10,'Расчет NPV'!$D$10)</f>
        <v/>
      </c>
      <c r="H3812" s="9">
        <f>((D3812*(1+E3812)^0*'Расчет NPV'!$C$14*(C3812-F3812)-G3812)-MAX((D3812*(1+E3812)^0*'Расчет NPV'!$C$14*(C3812-F3812)-G3812)-B3812/6,0)*'Расчет NPV'!$C$13)/(1+'Расчет NPV'!$C$12)^1</f>
        <v/>
      </c>
      <c r="I3812" s="9">
        <f>((D3812*(1+E3812)^1*(C3812-F3812)-G3812)-MAX((D3812*(1+E3812)^1*(C3812-F3812)-G3812)-B3812/6,0)*'Расчет NPV'!$C$13)/(1+'Расчет NPV'!$C$12)^2</f>
        <v/>
      </c>
      <c r="J3812" s="9">
        <f>((D3812*(1+E3812)^2*(C3812-F3812)-G3812)-MAX((D3812*(1+E3812)^2*(C3812-F3812)-G3812)-B3812/6,0)*'Расчет NPV'!$C$13)/(1+'Расчет NPV'!$C$12)^3</f>
        <v/>
      </c>
      <c r="K3812" s="9">
        <f>((D3812*(1+E3812)^3*(C3812-F3812)-G3812)-MAX((D3812*(1+E3812)^3*(C3812-F3812)-G3812)-B3812/6,0)*'Расчет NPV'!$C$13)/(1+'Расчет NPV'!$C$12)^4</f>
        <v/>
      </c>
      <c r="L3812" s="9">
        <f>((D3812*(1+E3812)^4*(C3812-F3812)-G3812)-MAX((D3812*(1+E3812)^4*(C3812-F3812)-G3812)-B3812/6,0)*'Расчет NPV'!$C$13)/(1+'Расчет NPV'!$C$12)^5</f>
        <v/>
      </c>
      <c r="M3812" s="9">
        <f>((D3812*(1+E3812)^5*(C3812-F3812)-G3812)-MAX((D3812*(1+E3812)^5*(C3812-F3812)-G3812)-B3812/6,0)*'Расчет NPV'!$C$13)/(1+'Расчет NPV'!$C$12)^6</f>
        <v/>
      </c>
      <c r="N3812" s="13">
        <f>SUM(H3812:M3812)-B3812</f>
        <v/>
      </c>
    </row>
    <row r="3813">
      <c r="A3813" t="n">
        <v>3809</v>
      </c>
      <c r="B3813" s="9">
        <f>_xlfn.BETA.INV(RAND(),'Расчет NPV'!$E$5,'Расчет NPV'!$F$5,'Расчет NPV'!$B$5,'Расчет NPV'!$D$5)</f>
        <v/>
      </c>
      <c r="C3813" s="9">
        <f>_xlfn.BETA.INV(RAND(),'Расчет NPV'!$E$6,'Расчет NPV'!$F$6,'Расчет NPV'!$B$6,'Расчет NPV'!$D$6)</f>
        <v/>
      </c>
      <c r="D3813" s="9">
        <f>_xlfn.BETA.INV(RAND(),'Расчет NPV'!$E$7,'Расчет NPV'!$F$7,'Расчет NPV'!$B$7,'Расчет NPV'!$D$7)</f>
        <v/>
      </c>
      <c r="E3813" s="5">
        <f>_xlfn.BETA.INV(RAND(),'Расчет NPV'!$E$8,'Расчет NPV'!$F$8,'Расчет NPV'!$B$8,'Расчет NPV'!$D$8)</f>
        <v/>
      </c>
      <c r="F3813" s="9">
        <f>_xlfn.BETA.INV(RAND(),'Расчет NPV'!$E$9,'Расчет NPV'!$F$9,'Расчет NPV'!$B$9,'Расчет NPV'!$D$9)</f>
        <v/>
      </c>
      <c r="G3813" s="9">
        <f>_xlfn.BETA.INV(RAND(),'Расчет NPV'!$E$10,'Расчет NPV'!$F$10,'Расчет NPV'!$B$10,'Расчет NPV'!$D$10)</f>
        <v/>
      </c>
      <c r="H3813" s="9">
        <f>((D3813*(1+E3813)^0*'Расчет NPV'!$C$14*(C3813-F3813)-G3813)-MAX((D3813*(1+E3813)^0*'Расчет NPV'!$C$14*(C3813-F3813)-G3813)-B3813/6,0)*'Расчет NPV'!$C$13)/(1+'Расчет NPV'!$C$12)^1</f>
        <v/>
      </c>
      <c r="I3813" s="9">
        <f>((D3813*(1+E3813)^1*(C3813-F3813)-G3813)-MAX((D3813*(1+E3813)^1*(C3813-F3813)-G3813)-B3813/6,0)*'Расчет NPV'!$C$13)/(1+'Расчет NPV'!$C$12)^2</f>
        <v/>
      </c>
      <c r="J3813" s="9">
        <f>((D3813*(1+E3813)^2*(C3813-F3813)-G3813)-MAX((D3813*(1+E3813)^2*(C3813-F3813)-G3813)-B3813/6,0)*'Расчет NPV'!$C$13)/(1+'Расчет NPV'!$C$12)^3</f>
        <v/>
      </c>
      <c r="K3813" s="9">
        <f>((D3813*(1+E3813)^3*(C3813-F3813)-G3813)-MAX((D3813*(1+E3813)^3*(C3813-F3813)-G3813)-B3813/6,0)*'Расчет NPV'!$C$13)/(1+'Расчет NPV'!$C$12)^4</f>
        <v/>
      </c>
      <c r="L3813" s="9">
        <f>((D3813*(1+E3813)^4*(C3813-F3813)-G3813)-MAX((D3813*(1+E3813)^4*(C3813-F3813)-G3813)-B3813/6,0)*'Расчет NPV'!$C$13)/(1+'Расчет NPV'!$C$12)^5</f>
        <v/>
      </c>
      <c r="M3813" s="9">
        <f>((D3813*(1+E3813)^5*(C3813-F3813)-G3813)-MAX((D3813*(1+E3813)^5*(C3813-F3813)-G3813)-B3813/6,0)*'Расчет NPV'!$C$13)/(1+'Расчет NPV'!$C$12)^6</f>
        <v/>
      </c>
      <c r="N3813" s="13">
        <f>SUM(H3813:M3813)-B3813</f>
        <v/>
      </c>
    </row>
    <row r="3814">
      <c r="A3814" t="n">
        <v>3810</v>
      </c>
      <c r="B3814" s="9">
        <f>_xlfn.BETA.INV(RAND(),'Расчет NPV'!$E$5,'Расчет NPV'!$F$5,'Расчет NPV'!$B$5,'Расчет NPV'!$D$5)</f>
        <v/>
      </c>
      <c r="C3814" s="9">
        <f>_xlfn.BETA.INV(RAND(),'Расчет NPV'!$E$6,'Расчет NPV'!$F$6,'Расчет NPV'!$B$6,'Расчет NPV'!$D$6)</f>
        <v/>
      </c>
      <c r="D3814" s="9">
        <f>_xlfn.BETA.INV(RAND(),'Расчет NPV'!$E$7,'Расчет NPV'!$F$7,'Расчет NPV'!$B$7,'Расчет NPV'!$D$7)</f>
        <v/>
      </c>
      <c r="E3814" s="5">
        <f>_xlfn.BETA.INV(RAND(),'Расчет NPV'!$E$8,'Расчет NPV'!$F$8,'Расчет NPV'!$B$8,'Расчет NPV'!$D$8)</f>
        <v/>
      </c>
      <c r="F3814" s="9">
        <f>_xlfn.BETA.INV(RAND(),'Расчет NPV'!$E$9,'Расчет NPV'!$F$9,'Расчет NPV'!$B$9,'Расчет NPV'!$D$9)</f>
        <v/>
      </c>
      <c r="G3814" s="9">
        <f>_xlfn.BETA.INV(RAND(),'Расчет NPV'!$E$10,'Расчет NPV'!$F$10,'Расчет NPV'!$B$10,'Расчет NPV'!$D$10)</f>
        <v/>
      </c>
      <c r="H3814" s="9">
        <f>((D3814*(1+E3814)^0*'Расчет NPV'!$C$14*(C3814-F3814)-G3814)-MAX((D3814*(1+E3814)^0*'Расчет NPV'!$C$14*(C3814-F3814)-G3814)-B3814/6,0)*'Расчет NPV'!$C$13)/(1+'Расчет NPV'!$C$12)^1</f>
        <v/>
      </c>
      <c r="I3814" s="9">
        <f>((D3814*(1+E3814)^1*(C3814-F3814)-G3814)-MAX((D3814*(1+E3814)^1*(C3814-F3814)-G3814)-B3814/6,0)*'Расчет NPV'!$C$13)/(1+'Расчет NPV'!$C$12)^2</f>
        <v/>
      </c>
      <c r="J3814" s="9">
        <f>((D3814*(1+E3814)^2*(C3814-F3814)-G3814)-MAX((D3814*(1+E3814)^2*(C3814-F3814)-G3814)-B3814/6,0)*'Расчет NPV'!$C$13)/(1+'Расчет NPV'!$C$12)^3</f>
        <v/>
      </c>
      <c r="K3814" s="9">
        <f>((D3814*(1+E3814)^3*(C3814-F3814)-G3814)-MAX((D3814*(1+E3814)^3*(C3814-F3814)-G3814)-B3814/6,0)*'Расчет NPV'!$C$13)/(1+'Расчет NPV'!$C$12)^4</f>
        <v/>
      </c>
      <c r="L3814" s="9">
        <f>((D3814*(1+E3814)^4*(C3814-F3814)-G3814)-MAX((D3814*(1+E3814)^4*(C3814-F3814)-G3814)-B3814/6,0)*'Расчет NPV'!$C$13)/(1+'Расчет NPV'!$C$12)^5</f>
        <v/>
      </c>
      <c r="M3814" s="9">
        <f>((D3814*(1+E3814)^5*(C3814-F3814)-G3814)-MAX((D3814*(1+E3814)^5*(C3814-F3814)-G3814)-B3814/6,0)*'Расчет NPV'!$C$13)/(1+'Расчет NPV'!$C$12)^6</f>
        <v/>
      </c>
      <c r="N3814" s="13">
        <f>SUM(H3814:M3814)-B3814</f>
        <v/>
      </c>
    </row>
    <row r="3815">
      <c r="A3815" t="n">
        <v>3811</v>
      </c>
      <c r="B3815" s="9">
        <f>_xlfn.BETA.INV(RAND(),'Расчет NPV'!$E$5,'Расчет NPV'!$F$5,'Расчет NPV'!$B$5,'Расчет NPV'!$D$5)</f>
        <v/>
      </c>
      <c r="C3815" s="9">
        <f>_xlfn.BETA.INV(RAND(),'Расчет NPV'!$E$6,'Расчет NPV'!$F$6,'Расчет NPV'!$B$6,'Расчет NPV'!$D$6)</f>
        <v/>
      </c>
      <c r="D3815" s="9">
        <f>_xlfn.BETA.INV(RAND(),'Расчет NPV'!$E$7,'Расчет NPV'!$F$7,'Расчет NPV'!$B$7,'Расчет NPV'!$D$7)</f>
        <v/>
      </c>
      <c r="E3815" s="5">
        <f>_xlfn.BETA.INV(RAND(),'Расчет NPV'!$E$8,'Расчет NPV'!$F$8,'Расчет NPV'!$B$8,'Расчет NPV'!$D$8)</f>
        <v/>
      </c>
      <c r="F3815" s="9">
        <f>_xlfn.BETA.INV(RAND(),'Расчет NPV'!$E$9,'Расчет NPV'!$F$9,'Расчет NPV'!$B$9,'Расчет NPV'!$D$9)</f>
        <v/>
      </c>
      <c r="G3815" s="9">
        <f>_xlfn.BETA.INV(RAND(),'Расчет NPV'!$E$10,'Расчет NPV'!$F$10,'Расчет NPV'!$B$10,'Расчет NPV'!$D$10)</f>
        <v/>
      </c>
      <c r="H3815" s="9">
        <f>((D3815*(1+E3815)^0*'Расчет NPV'!$C$14*(C3815-F3815)-G3815)-MAX((D3815*(1+E3815)^0*'Расчет NPV'!$C$14*(C3815-F3815)-G3815)-B3815/6,0)*'Расчет NPV'!$C$13)/(1+'Расчет NPV'!$C$12)^1</f>
        <v/>
      </c>
      <c r="I3815" s="9">
        <f>((D3815*(1+E3815)^1*(C3815-F3815)-G3815)-MAX((D3815*(1+E3815)^1*(C3815-F3815)-G3815)-B3815/6,0)*'Расчет NPV'!$C$13)/(1+'Расчет NPV'!$C$12)^2</f>
        <v/>
      </c>
      <c r="J3815" s="9">
        <f>((D3815*(1+E3815)^2*(C3815-F3815)-G3815)-MAX((D3815*(1+E3815)^2*(C3815-F3815)-G3815)-B3815/6,0)*'Расчет NPV'!$C$13)/(1+'Расчет NPV'!$C$12)^3</f>
        <v/>
      </c>
      <c r="K3815" s="9">
        <f>((D3815*(1+E3815)^3*(C3815-F3815)-G3815)-MAX((D3815*(1+E3815)^3*(C3815-F3815)-G3815)-B3815/6,0)*'Расчет NPV'!$C$13)/(1+'Расчет NPV'!$C$12)^4</f>
        <v/>
      </c>
      <c r="L3815" s="9">
        <f>((D3815*(1+E3815)^4*(C3815-F3815)-G3815)-MAX((D3815*(1+E3815)^4*(C3815-F3815)-G3815)-B3815/6,0)*'Расчет NPV'!$C$13)/(1+'Расчет NPV'!$C$12)^5</f>
        <v/>
      </c>
      <c r="M3815" s="9">
        <f>((D3815*(1+E3815)^5*(C3815-F3815)-G3815)-MAX((D3815*(1+E3815)^5*(C3815-F3815)-G3815)-B3815/6,0)*'Расчет NPV'!$C$13)/(1+'Расчет NPV'!$C$12)^6</f>
        <v/>
      </c>
      <c r="N3815" s="13">
        <f>SUM(H3815:M3815)-B3815</f>
        <v/>
      </c>
    </row>
    <row r="3816">
      <c r="A3816" t="n">
        <v>3812</v>
      </c>
      <c r="B3816" s="9">
        <f>_xlfn.BETA.INV(RAND(),'Расчет NPV'!$E$5,'Расчет NPV'!$F$5,'Расчет NPV'!$B$5,'Расчет NPV'!$D$5)</f>
        <v/>
      </c>
      <c r="C3816" s="9">
        <f>_xlfn.BETA.INV(RAND(),'Расчет NPV'!$E$6,'Расчет NPV'!$F$6,'Расчет NPV'!$B$6,'Расчет NPV'!$D$6)</f>
        <v/>
      </c>
      <c r="D3816" s="9">
        <f>_xlfn.BETA.INV(RAND(),'Расчет NPV'!$E$7,'Расчет NPV'!$F$7,'Расчет NPV'!$B$7,'Расчет NPV'!$D$7)</f>
        <v/>
      </c>
      <c r="E3816" s="5">
        <f>_xlfn.BETA.INV(RAND(),'Расчет NPV'!$E$8,'Расчет NPV'!$F$8,'Расчет NPV'!$B$8,'Расчет NPV'!$D$8)</f>
        <v/>
      </c>
      <c r="F3816" s="9">
        <f>_xlfn.BETA.INV(RAND(),'Расчет NPV'!$E$9,'Расчет NPV'!$F$9,'Расчет NPV'!$B$9,'Расчет NPV'!$D$9)</f>
        <v/>
      </c>
      <c r="G3816" s="9">
        <f>_xlfn.BETA.INV(RAND(),'Расчет NPV'!$E$10,'Расчет NPV'!$F$10,'Расчет NPV'!$B$10,'Расчет NPV'!$D$10)</f>
        <v/>
      </c>
      <c r="H3816" s="9">
        <f>((D3816*(1+E3816)^0*'Расчет NPV'!$C$14*(C3816-F3816)-G3816)-MAX((D3816*(1+E3816)^0*'Расчет NPV'!$C$14*(C3816-F3816)-G3816)-B3816/6,0)*'Расчет NPV'!$C$13)/(1+'Расчет NPV'!$C$12)^1</f>
        <v/>
      </c>
      <c r="I3816" s="9">
        <f>((D3816*(1+E3816)^1*(C3816-F3816)-G3816)-MAX((D3816*(1+E3816)^1*(C3816-F3816)-G3816)-B3816/6,0)*'Расчет NPV'!$C$13)/(1+'Расчет NPV'!$C$12)^2</f>
        <v/>
      </c>
      <c r="J3816" s="9">
        <f>((D3816*(1+E3816)^2*(C3816-F3816)-G3816)-MAX((D3816*(1+E3816)^2*(C3816-F3816)-G3816)-B3816/6,0)*'Расчет NPV'!$C$13)/(1+'Расчет NPV'!$C$12)^3</f>
        <v/>
      </c>
      <c r="K3816" s="9">
        <f>((D3816*(1+E3816)^3*(C3816-F3816)-G3816)-MAX((D3816*(1+E3816)^3*(C3816-F3816)-G3816)-B3816/6,0)*'Расчет NPV'!$C$13)/(1+'Расчет NPV'!$C$12)^4</f>
        <v/>
      </c>
      <c r="L3816" s="9">
        <f>((D3816*(1+E3816)^4*(C3816-F3816)-G3816)-MAX((D3816*(1+E3816)^4*(C3816-F3816)-G3816)-B3816/6,0)*'Расчет NPV'!$C$13)/(1+'Расчет NPV'!$C$12)^5</f>
        <v/>
      </c>
      <c r="M3816" s="9">
        <f>((D3816*(1+E3816)^5*(C3816-F3816)-G3816)-MAX((D3816*(1+E3816)^5*(C3816-F3816)-G3816)-B3816/6,0)*'Расчет NPV'!$C$13)/(1+'Расчет NPV'!$C$12)^6</f>
        <v/>
      </c>
      <c r="N3816" s="13">
        <f>SUM(H3816:M3816)-B3816</f>
        <v/>
      </c>
    </row>
    <row r="3817">
      <c r="A3817" t="n">
        <v>3813</v>
      </c>
      <c r="B3817" s="9">
        <f>_xlfn.BETA.INV(RAND(),'Расчет NPV'!$E$5,'Расчет NPV'!$F$5,'Расчет NPV'!$B$5,'Расчет NPV'!$D$5)</f>
        <v/>
      </c>
      <c r="C3817" s="9">
        <f>_xlfn.BETA.INV(RAND(),'Расчет NPV'!$E$6,'Расчет NPV'!$F$6,'Расчет NPV'!$B$6,'Расчет NPV'!$D$6)</f>
        <v/>
      </c>
      <c r="D3817" s="9">
        <f>_xlfn.BETA.INV(RAND(),'Расчет NPV'!$E$7,'Расчет NPV'!$F$7,'Расчет NPV'!$B$7,'Расчет NPV'!$D$7)</f>
        <v/>
      </c>
      <c r="E3817" s="5">
        <f>_xlfn.BETA.INV(RAND(),'Расчет NPV'!$E$8,'Расчет NPV'!$F$8,'Расчет NPV'!$B$8,'Расчет NPV'!$D$8)</f>
        <v/>
      </c>
      <c r="F3817" s="9">
        <f>_xlfn.BETA.INV(RAND(),'Расчет NPV'!$E$9,'Расчет NPV'!$F$9,'Расчет NPV'!$B$9,'Расчет NPV'!$D$9)</f>
        <v/>
      </c>
      <c r="G3817" s="9">
        <f>_xlfn.BETA.INV(RAND(),'Расчет NPV'!$E$10,'Расчет NPV'!$F$10,'Расчет NPV'!$B$10,'Расчет NPV'!$D$10)</f>
        <v/>
      </c>
      <c r="H3817" s="9">
        <f>((D3817*(1+E3817)^0*'Расчет NPV'!$C$14*(C3817-F3817)-G3817)-MAX((D3817*(1+E3817)^0*'Расчет NPV'!$C$14*(C3817-F3817)-G3817)-B3817/6,0)*'Расчет NPV'!$C$13)/(1+'Расчет NPV'!$C$12)^1</f>
        <v/>
      </c>
      <c r="I3817" s="9">
        <f>((D3817*(1+E3817)^1*(C3817-F3817)-G3817)-MAX((D3817*(1+E3817)^1*(C3817-F3817)-G3817)-B3817/6,0)*'Расчет NPV'!$C$13)/(1+'Расчет NPV'!$C$12)^2</f>
        <v/>
      </c>
      <c r="J3817" s="9">
        <f>((D3817*(1+E3817)^2*(C3817-F3817)-G3817)-MAX((D3817*(1+E3817)^2*(C3817-F3817)-G3817)-B3817/6,0)*'Расчет NPV'!$C$13)/(1+'Расчет NPV'!$C$12)^3</f>
        <v/>
      </c>
      <c r="K3817" s="9">
        <f>((D3817*(1+E3817)^3*(C3817-F3817)-G3817)-MAX((D3817*(1+E3817)^3*(C3817-F3817)-G3817)-B3817/6,0)*'Расчет NPV'!$C$13)/(1+'Расчет NPV'!$C$12)^4</f>
        <v/>
      </c>
      <c r="L3817" s="9">
        <f>((D3817*(1+E3817)^4*(C3817-F3817)-G3817)-MAX((D3817*(1+E3817)^4*(C3817-F3817)-G3817)-B3817/6,0)*'Расчет NPV'!$C$13)/(1+'Расчет NPV'!$C$12)^5</f>
        <v/>
      </c>
      <c r="M3817" s="9">
        <f>((D3817*(1+E3817)^5*(C3817-F3817)-G3817)-MAX((D3817*(1+E3817)^5*(C3817-F3817)-G3817)-B3817/6,0)*'Расчет NPV'!$C$13)/(1+'Расчет NPV'!$C$12)^6</f>
        <v/>
      </c>
      <c r="N3817" s="13">
        <f>SUM(H3817:M3817)-B3817</f>
        <v/>
      </c>
    </row>
    <row r="3818">
      <c r="A3818" t="n">
        <v>3814</v>
      </c>
      <c r="B3818" s="9">
        <f>_xlfn.BETA.INV(RAND(),'Расчет NPV'!$E$5,'Расчет NPV'!$F$5,'Расчет NPV'!$B$5,'Расчет NPV'!$D$5)</f>
        <v/>
      </c>
      <c r="C3818" s="9">
        <f>_xlfn.BETA.INV(RAND(),'Расчет NPV'!$E$6,'Расчет NPV'!$F$6,'Расчет NPV'!$B$6,'Расчет NPV'!$D$6)</f>
        <v/>
      </c>
      <c r="D3818" s="9">
        <f>_xlfn.BETA.INV(RAND(),'Расчет NPV'!$E$7,'Расчет NPV'!$F$7,'Расчет NPV'!$B$7,'Расчет NPV'!$D$7)</f>
        <v/>
      </c>
      <c r="E3818" s="5">
        <f>_xlfn.BETA.INV(RAND(),'Расчет NPV'!$E$8,'Расчет NPV'!$F$8,'Расчет NPV'!$B$8,'Расчет NPV'!$D$8)</f>
        <v/>
      </c>
      <c r="F3818" s="9">
        <f>_xlfn.BETA.INV(RAND(),'Расчет NPV'!$E$9,'Расчет NPV'!$F$9,'Расчет NPV'!$B$9,'Расчет NPV'!$D$9)</f>
        <v/>
      </c>
      <c r="G3818" s="9">
        <f>_xlfn.BETA.INV(RAND(),'Расчет NPV'!$E$10,'Расчет NPV'!$F$10,'Расчет NPV'!$B$10,'Расчет NPV'!$D$10)</f>
        <v/>
      </c>
      <c r="H3818" s="9">
        <f>((D3818*(1+E3818)^0*'Расчет NPV'!$C$14*(C3818-F3818)-G3818)-MAX((D3818*(1+E3818)^0*'Расчет NPV'!$C$14*(C3818-F3818)-G3818)-B3818/6,0)*'Расчет NPV'!$C$13)/(1+'Расчет NPV'!$C$12)^1</f>
        <v/>
      </c>
      <c r="I3818" s="9">
        <f>((D3818*(1+E3818)^1*(C3818-F3818)-G3818)-MAX((D3818*(1+E3818)^1*(C3818-F3818)-G3818)-B3818/6,0)*'Расчет NPV'!$C$13)/(1+'Расчет NPV'!$C$12)^2</f>
        <v/>
      </c>
      <c r="J3818" s="9">
        <f>((D3818*(1+E3818)^2*(C3818-F3818)-G3818)-MAX((D3818*(1+E3818)^2*(C3818-F3818)-G3818)-B3818/6,0)*'Расчет NPV'!$C$13)/(1+'Расчет NPV'!$C$12)^3</f>
        <v/>
      </c>
      <c r="K3818" s="9">
        <f>((D3818*(1+E3818)^3*(C3818-F3818)-G3818)-MAX((D3818*(1+E3818)^3*(C3818-F3818)-G3818)-B3818/6,0)*'Расчет NPV'!$C$13)/(1+'Расчет NPV'!$C$12)^4</f>
        <v/>
      </c>
      <c r="L3818" s="9">
        <f>((D3818*(1+E3818)^4*(C3818-F3818)-G3818)-MAX((D3818*(1+E3818)^4*(C3818-F3818)-G3818)-B3818/6,0)*'Расчет NPV'!$C$13)/(1+'Расчет NPV'!$C$12)^5</f>
        <v/>
      </c>
      <c r="M3818" s="9">
        <f>((D3818*(1+E3818)^5*(C3818-F3818)-G3818)-MAX((D3818*(1+E3818)^5*(C3818-F3818)-G3818)-B3818/6,0)*'Расчет NPV'!$C$13)/(1+'Расчет NPV'!$C$12)^6</f>
        <v/>
      </c>
      <c r="N3818" s="13">
        <f>SUM(H3818:M3818)-B3818</f>
        <v/>
      </c>
    </row>
    <row r="3819">
      <c r="A3819" t="n">
        <v>3815</v>
      </c>
      <c r="B3819" s="9">
        <f>_xlfn.BETA.INV(RAND(),'Расчет NPV'!$E$5,'Расчет NPV'!$F$5,'Расчет NPV'!$B$5,'Расчет NPV'!$D$5)</f>
        <v/>
      </c>
      <c r="C3819" s="9">
        <f>_xlfn.BETA.INV(RAND(),'Расчет NPV'!$E$6,'Расчет NPV'!$F$6,'Расчет NPV'!$B$6,'Расчет NPV'!$D$6)</f>
        <v/>
      </c>
      <c r="D3819" s="9">
        <f>_xlfn.BETA.INV(RAND(),'Расчет NPV'!$E$7,'Расчет NPV'!$F$7,'Расчет NPV'!$B$7,'Расчет NPV'!$D$7)</f>
        <v/>
      </c>
      <c r="E3819" s="5">
        <f>_xlfn.BETA.INV(RAND(),'Расчет NPV'!$E$8,'Расчет NPV'!$F$8,'Расчет NPV'!$B$8,'Расчет NPV'!$D$8)</f>
        <v/>
      </c>
      <c r="F3819" s="9">
        <f>_xlfn.BETA.INV(RAND(),'Расчет NPV'!$E$9,'Расчет NPV'!$F$9,'Расчет NPV'!$B$9,'Расчет NPV'!$D$9)</f>
        <v/>
      </c>
      <c r="G3819" s="9">
        <f>_xlfn.BETA.INV(RAND(),'Расчет NPV'!$E$10,'Расчет NPV'!$F$10,'Расчет NPV'!$B$10,'Расчет NPV'!$D$10)</f>
        <v/>
      </c>
      <c r="H3819" s="9">
        <f>((D3819*(1+E3819)^0*'Расчет NPV'!$C$14*(C3819-F3819)-G3819)-MAX((D3819*(1+E3819)^0*'Расчет NPV'!$C$14*(C3819-F3819)-G3819)-B3819/6,0)*'Расчет NPV'!$C$13)/(1+'Расчет NPV'!$C$12)^1</f>
        <v/>
      </c>
      <c r="I3819" s="9">
        <f>((D3819*(1+E3819)^1*(C3819-F3819)-G3819)-MAX((D3819*(1+E3819)^1*(C3819-F3819)-G3819)-B3819/6,0)*'Расчет NPV'!$C$13)/(1+'Расчет NPV'!$C$12)^2</f>
        <v/>
      </c>
      <c r="J3819" s="9">
        <f>((D3819*(1+E3819)^2*(C3819-F3819)-G3819)-MAX((D3819*(1+E3819)^2*(C3819-F3819)-G3819)-B3819/6,0)*'Расчет NPV'!$C$13)/(1+'Расчет NPV'!$C$12)^3</f>
        <v/>
      </c>
      <c r="K3819" s="9">
        <f>((D3819*(1+E3819)^3*(C3819-F3819)-G3819)-MAX((D3819*(1+E3819)^3*(C3819-F3819)-G3819)-B3819/6,0)*'Расчет NPV'!$C$13)/(1+'Расчет NPV'!$C$12)^4</f>
        <v/>
      </c>
      <c r="L3819" s="9">
        <f>((D3819*(1+E3819)^4*(C3819-F3819)-G3819)-MAX((D3819*(1+E3819)^4*(C3819-F3819)-G3819)-B3819/6,0)*'Расчет NPV'!$C$13)/(1+'Расчет NPV'!$C$12)^5</f>
        <v/>
      </c>
      <c r="M3819" s="9">
        <f>((D3819*(1+E3819)^5*(C3819-F3819)-G3819)-MAX((D3819*(1+E3819)^5*(C3819-F3819)-G3819)-B3819/6,0)*'Расчет NPV'!$C$13)/(1+'Расчет NPV'!$C$12)^6</f>
        <v/>
      </c>
      <c r="N3819" s="13">
        <f>SUM(H3819:M3819)-B3819</f>
        <v/>
      </c>
    </row>
    <row r="3820">
      <c r="A3820" t="n">
        <v>3816</v>
      </c>
      <c r="B3820" s="9">
        <f>_xlfn.BETA.INV(RAND(),'Расчет NPV'!$E$5,'Расчет NPV'!$F$5,'Расчет NPV'!$B$5,'Расчет NPV'!$D$5)</f>
        <v/>
      </c>
      <c r="C3820" s="9">
        <f>_xlfn.BETA.INV(RAND(),'Расчет NPV'!$E$6,'Расчет NPV'!$F$6,'Расчет NPV'!$B$6,'Расчет NPV'!$D$6)</f>
        <v/>
      </c>
      <c r="D3820" s="9">
        <f>_xlfn.BETA.INV(RAND(),'Расчет NPV'!$E$7,'Расчет NPV'!$F$7,'Расчет NPV'!$B$7,'Расчет NPV'!$D$7)</f>
        <v/>
      </c>
      <c r="E3820" s="5">
        <f>_xlfn.BETA.INV(RAND(),'Расчет NPV'!$E$8,'Расчет NPV'!$F$8,'Расчет NPV'!$B$8,'Расчет NPV'!$D$8)</f>
        <v/>
      </c>
      <c r="F3820" s="9">
        <f>_xlfn.BETA.INV(RAND(),'Расчет NPV'!$E$9,'Расчет NPV'!$F$9,'Расчет NPV'!$B$9,'Расчет NPV'!$D$9)</f>
        <v/>
      </c>
      <c r="G3820" s="9">
        <f>_xlfn.BETA.INV(RAND(),'Расчет NPV'!$E$10,'Расчет NPV'!$F$10,'Расчет NPV'!$B$10,'Расчет NPV'!$D$10)</f>
        <v/>
      </c>
      <c r="H3820" s="9">
        <f>((D3820*(1+E3820)^0*'Расчет NPV'!$C$14*(C3820-F3820)-G3820)-MAX((D3820*(1+E3820)^0*'Расчет NPV'!$C$14*(C3820-F3820)-G3820)-B3820/6,0)*'Расчет NPV'!$C$13)/(1+'Расчет NPV'!$C$12)^1</f>
        <v/>
      </c>
      <c r="I3820" s="9">
        <f>((D3820*(1+E3820)^1*(C3820-F3820)-G3820)-MAX((D3820*(1+E3820)^1*(C3820-F3820)-G3820)-B3820/6,0)*'Расчет NPV'!$C$13)/(1+'Расчет NPV'!$C$12)^2</f>
        <v/>
      </c>
      <c r="J3820" s="9">
        <f>((D3820*(1+E3820)^2*(C3820-F3820)-G3820)-MAX((D3820*(1+E3820)^2*(C3820-F3820)-G3820)-B3820/6,0)*'Расчет NPV'!$C$13)/(1+'Расчет NPV'!$C$12)^3</f>
        <v/>
      </c>
      <c r="K3820" s="9">
        <f>((D3820*(1+E3820)^3*(C3820-F3820)-G3820)-MAX((D3820*(1+E3820)^3*(C3820-F3820)-G3820)-B3820/6,0)*'Расчет NPV'!$C$13)/(1+'Расчет NPV'!$C$12)^4</f>
        <v/>
      </c>
      <c r="L3820" s="9">
        <f>((D3820*(1+E3820)^4*(C3820-F3820)-G3820)-MAX((D3820*(1+E3820)^4*(C3820-F3820)-G3820)-B3820/6,0)*'Расчет NPV'!$C$13)/(1+'Расчет NPV'!$C$12)^5</f>
        <v/>
      </c>
      <c r="M3820" s="9">
        <f>((D3820*(1+E3820)^5*(C3820-F3820)-G3820)-MAX((D3820*(1+E3820)^5*(C3820-F3820)-G3820)-B3820/6,0)*'Расчет NPV'!$C$13)/(1+'Расчет NPV'!$C$12)^6</f>
        <v/>
      </c>
      <c r="N3820" s="13">
        <f>SUM(H3820:M3820)-B3820</f>
        <v/>
      </c>
    </row>
    <row r="3821">
      <c r="A3821" t="n">
        <v>3817</v>
      </c>
      <c r="B3821" s="9">
        <f>_xlfn.BETA.INV(RAND(),'Расчет NPV'!$E$5,'Расчет NPV'!$F$5,'Расчет NPV'!$B$5,'Расчет NPV'!$D$5)</f>
        <v/>
      </c>
      <c r="C3821" s="9">
        <f>_xlfn.BETA.INV(RAND(),'Расчет NPV'!$E$6,'Расчет NPV'!$F$6,'Расчет NPV'!$B$6,'Расчет NPV'!$D$6)</f>
        <v/>
      </c>
      <c r="D3821" s="9">
        <f>_xlfn.BETA.INV(RAND(),'Расчет NPV'!$E$7,'Расчет NPV'!$F$7,'Расчет NPV'!$B$7,'Расчет NPV'!$D$7)</f>
        <v/>
      </c>
      <c r="E3821" s="5">
        <f>_xlfn.BETA.INV(RAND(),'Расчет NPV'!$E$8,'Расчет NPV'!$F$8,'Расчет NPV'!$B$8,'Расчет NPV'!$D$8)</f>
        <v/>
      </c>
      <c r="F3821" s="9">
        <f>_xlfn.BETA.INV(RAND(),'Расчет NPV'!$E$9,'Расчет NPV'!$F$9,'Расчет NPV'!$B$9,'Расчет NPV'!$D$9)</f>
        <v/>
      </c>
      <c r="G3821" s="9">
        <f>_xlfn.BETA.INV(RAND(),'Расчет NPV'!$E$10,'Расчет NPV'!$F$10,'Расчет NPV'!$B$10,'Расчет NPV'!$D$10)</f>
        <v/>
      </c>
      <c r="H3821" s="9">
        <f>((D3821*(1+E3821)^0*'Расчет NPV'!$C$14*(C3821-F3821)-G3821)-MAX((D3821*(1+E3821)^0*'Расчет NPV'!$C$14*(C3821-F3821)-G3821)-B3821/6,0)*'Расчет NPV'!$C$13)/(1+'Расчет NPV'!$C$12)^1</f>
        <v/>
      </c>
      <c r="I3821" s="9">
        <f>((D3821*(1+E3821)^1*(C3821-F3821)-G3821)-MAX((D3821*(1+E3821)^1*(C3821-F3821)-G3821)-B3821/6,0)*'Расчет NPV'!$C$13)/(1+'Расчет NPV'!$C$12)^2</f>
        <v/>
      </c>
      <c r="J3821" s="9">
        <f>((D3821*(1+E3821)^2*(C3821-F3821)-G3821)-MAX((D3821*(1+E3821)^2*(C3821-F3821)-G3821)-B3821/6,0)*'Расчет NPV'!$C$13)/(1+'Расчет NPV'!$C$12)^3</f>
        <v/>
      </c>
      <c r="K3821" s="9">
        <f>((D3821*(1+E3821)^3*(C3821-F3821)-G3821)-MAX((D3821*(1+E3821)^3*(C3821-F3821)-G3821)-B3821/6,0)*'Расчет NPV'!$C$13)/(1+'Расчет NPV'!$C$12)^4</f>
        <v/>
      </c>
      <c r="L3821" s="9">
        <f>((D3821*(1+E3821)^4*(C3821-F3821)-G3821)-MAX((D3821*(1+E3821)^4*(C3821-F3821)-G3821)-B3821/6,0)*'Расчет NPV'!$C$13)/(1+'Расчет NPV'!$C$12)^5</f>
        <v/>
      </c>
      <c r="M3821" s="9">
        <f>((D3821*(1+E3821)^5*(C3821-F3821)-G3821)-MAX((D3821*(1+E3821)^5*(C3821-F3821)-G3821)-B3821/6,0)*'Расчет NPV'!$C$13)/(1+'Расчет NPV'!$C$12)^6</f>
        <v/>
      </c>
      <c r="N3821" s="13">
        <f>SUM(H3821:M3821)-B3821</f>
        <v/>
      </c>
    </row>
    <row r="3822">
      <c r="A3822" t="n">
        <v>3818</v>
      </c>
      <c r="B3822" s="9">
        <f>_xlfn.BETA.INV(RAND(),'Расчет NPV'!$E$5,'Расчет NPV'!$F$5,'Расчет NPV'!$B$5,'Расчет NPV'!$D$5)</f>
        <v/>
      </c>
      <c r="C3822" s="9">
        <f>_xlfn.BETA.INV(RAND(),'Расчет NPV'!$E$6,'Расчет NPV'!$F$6,'Расчет NPV'!$B$6,'Расчет NPV'!$D$6)</f>
        <v/>
      </c>
      <c r="D3822" s="9">
        <f>_xlfn.BETA.INV(RAND(),'Расчет NPV'!$E$7,'Расчет NPV'!$F$7,'Расчет NPV'!$B$7,'Расчет NPV'!$D$7)</f>
        <v/>
      </c>
      <c r="E3822" s="5">
        <f>_xlfn.BETA.INV(RAND(),'Расчет NPV'!$E$8,'Расчет NPV'!$F$8,'Расчет NPV'!$B$8,'Расчет NPV'!$D$8)</f>
        <v/>
      </c>
      <c r="F3822" s="9">
        <f>_xlfn.BETA.INV(RAND(),'Расчет NPV'!$E$9,'Расчет NPV'!$F$9,'Расчет NPV'!$B$9,'Расчет NPV'!$D$9)</f>
        <v/>
      </c>
      <c r="G3822" s="9">
        <f>_xlfn.BETA.INV(RAND(),'Расчет NPV'!$E$10,'Расчет NPV'!$F$10,'Расчет NPV'!$B$10,'Расчет NPV'!$D$10)</f>
        <v/>
      </c>
      <c r="H3822" s="9">
        <f>((D3822*(1+E3822)^0*'Расчет NPV'!$C$14*(C3822-F3822)-G3822)-MAX((D3822*(1+E3822)^0*'Расчет NPV'!$C$14*(C3822-F3822)-G3822)-B3822/6,0)*'Расчет NPV'!$C$13)/(1+'Расчет NPV'!$C$12)^1</f>
        <v/>
      </c>
      <c r="I3822" s="9">
        <f>((D3822*(1+E3822)^1*(C3822-F3822)-G3822)-MAX((D3822*(1+E3822)^1*(C3822-F3822)-G3822)-B3822/6,0)*'Расчет NPV'!$C$13)/(1+'Расчет NPV'!$C$12)^2</f>
        <v/>
      </c>
      <c r="J3822" s="9">
        <f>((D3822*(1+E3822)^2*(C3822-F3822)-G3822)-MAX((D3822*(1+E3822)^2*(C3822-F3822)-G3822)-B3822/6,0)*'Расчет NPV'!$C$13)/(1+'Расчет NPV'!$C$12)^3</f>
        <v/>
      </c>
      <c r="K3822" s="9">
        <f>((D3822*(1+E3822)^3*(C3822-F3822)-G3822)-MAX((D3822*(1+E3822)^3*(C3822-F3822)-G3822)-B3822/6,0)*'Расчет NPV'!$C$13)/(1+'Расчет NPV'!$C$12)^4</f>
        <v/>
      </c>
      <c r="L3822" s="9">
        <f>((D3822*(1+E3822)^4*(C3822-F3822)-G3822)-MAX((D3822*(1+E3822)^4*(C3822-F3822)-G3822)-B3822/6,0)*'Расчет NPV'!$C$13)/(1+'Расчет NPV'!$C$12)^5</f>
        <v/>
      </c>
      <c r="M3822" s="9">
        <f>((D3822*(1+E3822)^5*(C3822-F3822)-G3822)-MAX((D3822*(1+E3822)^5*(C3822-F3822)-G3822)-B3822/6,0)*'Расчет NPV'!$C$13)/(1+'Расчет NPV'!$C$12)^6</f>
        <v/>
      </c>
      <c r="N3822" s="13">
        <f>SUM(H3822:M3822)-B3822</f>
        <v/>
      </c>
    </row>
    <row r="3823">
      <c r="A3823" t="n">
        <v>3819</v>
      </c>
      <c r="B3823" s="9">
        <f>_xlfn.BETA.INV(RAND(),'Расчет NPV'!$E$5,'Расчет NPV'!$F$5,'Расчет NPV'!$B$5,'Расчет NPV'!$D$5)</f>
        <v/>
      </c>
      <c r="C3823" s="9">
        <f>_xlfn.BETA.INV(RAND(),'Расчет NPV'!$E$6,'Расчет NPV'!$F$6,'Расчет NPV'!$B$6,'Расчет NPV'!$D$6)</f>
        <v/>
      </c>
      <c r="D3823" s="9">
        <f>_xlfn.BETA.INV(RAND(),'Расчет NPV'!$E$7,'Расчет NPV'!$F$7,'Расчет NPV'!$B$7,'Расчет NPV'!$D$7)</f>
        <v/>
      </c>
      <c r="E3823" s="5">
        <f>_xlfn.BETA.INV(RAND(),'Расчет NPV'!$E$8,'Расчет NPV'!$F$8,'Расчет NPV'!$B$8,'Расчет NPV'!$D$8)</f>
        <v/>
      </c>
      <c r="F3823" s="9">
        <f>_xlfn.BETA.INV(RAND(),'Расчет NPV'!$E$9,'Расчет NPV'!$F$9,'Расчет NPV'!$B$9,'Расчет NPV'!$D$9)</f>
        <v/>
      </c>
      <c r="G3823" s="9">
        <f>_xlfn.BETA.INV(RAND(),'Расчет NPV'!$E$10,'Расчет NPV'!$F$10,'Расчет NPV'!$B$10,'Расчет NPV'!$D$10)</f>
        <v/>
      </c>
      <c r="H3823" s="9">
        <f>((D3823*(1+E3823)^0*'Расчет NPV'!$C$14*(C3823-F3823)-G3823)-MAX((D3823*(1+E3823)^0*'Расчет NPV'!$C$14*(C3823-F3823)-G3823)-B3823/6,0)*'Расчет NPV'!$C$13)/(1+'Расчет NPV'!$C$12)^1</f>
        <v/>
      </c>
      <c r="I3823" s="9">
        <f>((D3823*(1+E3823)^1*(C3823-F3823)-G3823)-MAX((D3823*(1+E3823)^1*(C3823-F3823)-G3823)-B3823/6,0)*'Расчет NPV'!$C$13)/(1+'Расчет NPV'!$C$12)^2</f>
        <v/>
      </c>
      <c r="J3823" s="9">
        <f>((D3823*(1+E3823)^2*(C3823-F3823)-G3823)-MAX((D3823*(1+E3823)^2*(C3823-F3823)-G3823)-B3823/6,0)*'Расчет NPV'!$C$13)/(1+'Расчет NPV'!$C$12)^3</f>
        <v/>
      </c>
      <c r="K3823" s="9">
        <f>((D3823*(1+E3823)^3*(C3823-F3823)-G3823)-MAX((D3823*(1+E3823)^3*(C3823-F3823)-G3823)-B3823/6,0)*'Расчет NPV'!$C$13)/(1+'Расчет NPV'!$C$12)^4</f>
        <v/>
      </c>
      <c r="L3823" s="9">
        <f>((D3823*(1+E3823)^4*(C3823-F3823)-G3823)-MAX((D3823*(1+E3823)^4*(C3823-F3823)-G3823)-B3823/6,0)*'Расчет NPV'!$C$13)/(1+'Расчет NPV'!$C$12)^5</f>
        <v/>
      </c>
      <c r="M3823" s="9">
        <f>((D3823*(1+E3823)^5*(C3823-F3823)-G3823)-MAX((D3823*(1+E3823)^5*(C3823-F3823)-G3823)-B3823/6,0)*'Расчет NPV'!$C$13)/(1+'Расчет NPV'!$C$12)^6</f>
        <v/>
      </c>
      <c r="N3823" s="13">
        <f>SUM(H3823:M3823)-B3823</f>
        <v/>
      </c>
    </row>
    <row r="3824">
      <c r="A3824" t="n">
        <v>3820</v>
      </c>
      <c r="B3824" s="9">
        <f>_xlfn.BETA.INV(RAND(),'Расчет NPV'!$E$5,'Расчет NPV'!$F$5,'Расчет NPV'!$B$5,'Расчет NPV'!$D$5)</f>
        <v/>
      </c>
      <c r="C3824" s="9">
        <f>_xlfn.BETA.INV(RAND(),'Расчет NPV'!$E$6,'Расчет NPV'!$F$6,'Расчет NPV'!$B$6,'Расчет NPV'!$D$6)</f>
        <v/>
      </c>
      <c r="D3824" s="9">
        <f>_xlfn.BETA.INV(RAND(),'Расчет NPV'!$E$7,'Расчет NPV'!$F$7,'Расчет NPV'!$B$7,'Расчет NPV'!$D$7)</f>
        <v/>
      </c>
      <c r="E3824" s="5">
        <f>_xlfn.BETA.INV(RAND(),'Расчет NPV'!$E$8,'Расчет NPV'!$F$8,'Расчет NPV'!$B$8,'Расчет NPV'!$D$8)</f>
        <v/>
      </c>
      <c r="F3824" s="9">
        <f>_xlfn.BETA.INV(RAND(),'Расчет NPV'!$E$9,'Расчет NPV'!$F$9,'Расчет NPV'!$B$9,'Расчет NPV'!$D$9)</f>
        <v/>
      </c>
      <c r="G3824" s="9">
        <f>_xlfn.BETA.INV(RAND(),'Расчет NPV'!$E$10,'Расчет NPV'!$F$10,'Расчет NPV'!$B$10,'Расчет NPV'!$D$10)</f>
        <v/>
      </c>
      <c r="H3824" s="9">
        <f>((D3824*(1+E3824)^0*'Расчет NPV'!$C$14*(C3824-F3824)-G3824)-MAX((D3824*(1+E3824)^0*'Расчет NPV'!$C$14*(C3824-F3824)-G3824)-B3824/6,0)*'Расчет NPV'!$C$13)/(1+'Расчет NPV'!$C$12)^1</f>
        <v/>
      </c>
      <c r="I3824" s="9">
        <f>((D3824*(1+E3824)^1*(C3824-F3824)-G3824)-MAX((D3824*(1+E3824)^1*(C3824-F3824)-G3824)-B3824/6,0)*'Расчет NPV'!$C$13)/(1+'Расчет NPV'!$C$12)^2</f>
        <v/>
      </c>
      <c r="J3824" s="9">
        <f>((D3824*(1+E3824)^2*(C3824-F3824)-G3824)-MAX((D3824*(1+E3824)^2*(C3824-F3824)-G3824)-B3824/6,0)*'Расчет NPV'!$C$13)/(1+'Расчет NPV'!$C$12)^3</f>
        <v/>
      </c>
      <c r="K3824" s="9">
        <f>((D3824*(1+E3824)^3*(C3824-F3824)-G3824)-MAX((D3824*(1+E3824)^3*(C3824-F3824)-G3824)-B3824/6,0)*'Расчет NPV'!$C$13)/(1+'Расчет NPV'!$C$12)^4</f>
        <v/>
      </c>
      <c r="L3824" s="9">
        <f>((D3824*(1+E3824)^4*(C3824-F3824)-G3824)-MAX((D3824*(1+E3824)^4*(C3824-F3824)-G3824)-B3824/6,0)*'Расчет NPV'!$C$13)/(1+'Расчет NPV'!$C$12)^5</f>
        <v/>
      </c>
      <c r="M3824" s="9">
        <f>((D3824*(1+E3824)^5*(C3824-F3824)-G3824)-MAX((D3824*(1+E3824)^5*(C3824-F3824)-G3824)-B3824/6,0)*'Расчет NPV'!$C$13)/(1+'Расчет NPV'!$C$12)^6</f>
        <v/>
      </c>
      <c r="N3824" s="13">
        <f>SUM(H3824:M3824)-B3824</f>
        <v/>
      </c>
    </row>
    <row r="3825">
      <c r="A3825" t="n">
        <v>3821</v>
      </c>
      <c r="B3825" s="9">
        <f>_xlfn.BETA.INV(RAND(),'Расчет NPV'!$E$5,'Расчет NPV'!$F$5,'Расчет NPV'!$B$5,'Расчет NPV'!$D$5)</f>
        <v/>
      </c>
      <c r="C3825" s="9">
        <f>_xlfn.BETA.INV(RAND(),'Расчет NPV'!$E$6,'Расчет NPV'!$F$6,'Расчет NPV'!$B$6,'Расчет NPV'!$D$6)</f>
        <v/>
      </c>
      <c r="D3825" s="9">
        <f>_xlfn.BETA.INV(RAND(),'Расчет NPV'!$E$7,'Расчет NPV'!$F$7,'Расчет NPV'!$B$7,'Расчет NPV'!$D$7)</f>
        <v/>
      </c>
      <c r="E3825" s="5">
        <f>_xlfn.BETA.INV(RAND(),'Расчет NPV'!$E$8,'Расчет NPV'!$F$8,'Расчет NPV'!$B$8,'Расчет NPV'!$D$8)</f>
        <v/>
      </c>
      <c r="F3825" s="9">
        <f>_xlfn.BETA.INV(RAND(),'Расчет NPV'!$E$9,'Расчет NPV'!$F$9,'Расчет NPV'!$B$9,'Расчет NPV'!$D$9)</f>
        <v/>
      </c>
      <c r="G3825" s="9">
        <f>_xlfn.BETA.INV(RAND(),'Расчет NPV'!$E$10,'Расчет NPV'!$F$10,'Расчет NPV'!$B$10,'Расчет NPV'!$D$10)</f>
        <v/>
      </c>
      <c r="H3825" s="9">
        <f>((D3825*(1+E3825)^0*'Расчет NPV'!$C$14*(C3825-F3825)-G3825)-MAX((D3825*(1+E3825)^0*'Расчет NPV'!$C$14*(C3825-F3825)-G3825)-B3825/6,0)*'Расчет NPV'!$C$13)/(1+'Расчет NPV'!$C$12)^1</f>
        <v/>
      </c>
      <c r="I3825" s="9">
        <f>((D3825*(1+E3825)^1*(C3825-F3825)-G3825)-MAX((D3825*(1+E3825)^1*(C3825-F3825)-G3825)-B3825/6,0)*'Расчет NPV'!$C$13)/(1+'Расчет NPV'!$C$12)^2</f>
        <v/>
      </c>
      <c r="J3825" s="9">
        <f>((D3825*(1+E3825)^2*(C3825-F3825)-G3825)-MAX((D3825*(1+E3825)^2*(C3825-F3825)-G3825)-B3825/6,0)*'Расчет NPV'!$C$13)/(1+'Расчет NPV'!$C$12)^3</f>
        <v/>
      </c>
      <c r="K3825" s="9">
        <f>((D3825*(1+E3825)^3*(C3825-F3825)-G3825)-MAX((D3825*(1+E3825)^3*(C3825-F3825)-G3825)-B3825/6,0)*'Расчет NPV'!$C$13)/(1+'Расчет NPV'!$C$12)^4</f>
        <v/>
      </c>
      <c r="L3825" s="9">
        <f>((D3825*(1+E3825)^4*(C3825-F3825)-G3825)-MAX((D3825*(1+E3825)^4*(C3825-F3825)-G3825)-B3825/6,0)*'Расчет NPV'!$C$13)/(1+'Расчет NPV'!$C$12)^5</f>
        <v/>
      </c>
      <c r="M3825" s="9">
        <f>((D3825*(1+E3825)^5*(C3825-F3825)-G3825)-MAX((D3825*(1+E3825)^5*(C3825-F3825)-G3825)-B3825/6,0)*'Расчет NPV'!$C$13)/(1+'Расчет NPV'!$C$12)^6</f>
        <v/>
      </c>
      <c r="N3825" s="13">
        <f>SUM(H3825:M3825)-B3825</f>
        <v/>
      </c>
    </row>
    <row r="3826">
      <c r="A3826" t="n">
        <v>3822</v>
      </c>
      <c r="B3826" s="9">
        <f>_xlfn.BETA.INV(RAND(),'Расчет NPV'!$E$5,'Расчет NPV'!$F$5,'Расчет NPV'!$B$5,'Расчет NPV'!$D$5)</f>
        <v/>
      </c>
      <c r="C3826" s="9">
        <f>_xlfn.BETA.INV(RAND(),'Расчет NPV'!$E$6,'Расчет NPV'!$F$6,'Расчет NPV'!$B$6,'Расчет NPV'!$D$6)</f>
        <v/>
      </c>
      <c r="D3826" s="9">
        <f>_xlfn.BETA.INV(RAND(),'Расчет NPV'!$E$7,'Расчет NPV'!$F$7,'Расчет NPV'!$B$7,'Расчет NPV'!$D$7)</f>
        <v/>
      </c>
      <c r="E3826" s="5">
        <f>_xlfn.BETA.INV(RAND(),'Расчет NPV'!$E$8,'Расчет NPV'!$F$8,'Расчет NPV'!$B$8,'Расчет NPV'!$D$8)</f>
        <v/>
      </c>
      <c r="F3826" s="9">
        <f>_xlfn.BETA.INV(RAND(),'Расчет NPV'!$E$9,'Расчет NPV'!$F$9,'Расчет NPV'!$B$9,'Расчет NPV'!$D$9)</f>
        <v/>
      </c>
      <c r="G3826" s="9">
        <f>_xlfn.BETA.INV(RAND(),'Расчет NPV'!$E$10,'Расчет NPV'!$F$10,'Расчет NPV'!$B$10,'Расчет NPV'!$D$10)</f>
        <v/>
      </c>
      <c r="H3826" s="9">
        <f>((D3826*(1+E3826)^0*'Расчет NPV'!$C$14*(C3826-F3826)-G3826)-MAX((D3826*(1+E3826)^0*'Расчет NPV'!$C$14*(C3826-F3826)-G3826)-B3826/6,0)*'Расчет NPV'!$C$13)/(1+'Расчет NPV'!$C$12)^1</f>
        <v/>
      </c>
      <c r="I3826" s="9">
        <f>((D3826*(1+E3826)^1*(C3826-F3826)-G3826)-MAX((D3826*(1+E3826)^1*(C3826-F3826)-G3826)-B3826/6,0)*'Расчет NPV'!$C$13)/(1+'Расчет NPV'!$C$12)^2</f>
        <v/>
      </c>
      <c r="J3826" s="9">
        <f>((D3826*(1+E3826)^2*(C3826-F3826)-G3826)-MAX((D3826*(1+E3826)^2*(C3826-F3826)-G3826)-B3826/6,0)*'Расчет NPV'!$C$13)/(1+'Расчет NPV'!$C$12)^3</f>
        <v/>
      </c>
      <c r="K3826" s="9">
        <f>((D3826*(1+E3826)^3*(C3826-F3826)-G3826)-MAX((D3826*(1+E3826)^3*(C3826-F3826)-G3826)-B3826/6,0)*'Расчет NPV'!$C$13)/(1+'Расчет NPV'!$C$12)^4</f>
        <v/>
      </c>
      <c r="L3826" s="9">
        <f>((D3826*(1+E3826)^4*(C3826-F3826)-G3826)-MAX((D3826*(1+E3826)^4*(C3826-F3826)-G3826)-B3826/6,0)*'Расчет NPV'!$C$13)/(1+'Расчет NPV'!$C$12)^5</f>
        <v/>
      </c>
      <c r="M3826" s="9">
        <f>((D3826*(1+E3826)^5*(C3826-F3826)-G3826)-MAX((D3826*(1+E3826)^5*(C3826-F3826)-G3826)-B3826/6,0)*'Расчет NPV'!$C$13)/(1+'Расчет NPV'!$C$12)^6</f>
        <v/>
      </c>
      <c r="N3826" s="13">
        <f>SUM(H3826:M3826)-B3826</f>
        <v/>
      </c>
    </row>
    <row r="3827">
      <c r="A3827" t="n">
        <v>3823</v>
      </c>
      <c r="B3827" s="9">
        <f>_xlfn.BETA.INV(RAND(),'Расчет NPV'!$E$5,'Расчет NPV'!$F$5,'Расчет NPV'!$B$5,'Расчет NPV'!$D$5)</f>
        <v/>
      </c>
      <c r="C3827" s="9">
        <f>_xlfn.BETA.INV(RAND(),'Расчет NPV'!$E$6,'Расчет NPV'!$F$6,'Расчет NPV'!$B$6,'Расчет NPV'!$D$6)</f>
        <v/>
      </c>
      <c r="D3827" s="9">
        <f>_xlfn.BETA.INV(RAND(),'Расчет NPV'!$E$7,'Расчет NPV'!$F$7,'Расчет NPV'!$B$7,'Расчет NPV'!$D$7)</f>
        <v/>
      </c>
      <c r="E3827" s="5">
        <f>_xlfn.BETA.INV(RAND(),'Расчет NPV'!$E$8,'Расчет NPV'!$F$8,'Расчет NPV'!$B$8,'Расчет NPV'!$D$8)</f>
        <v/>
      </c>
      <c r="F3827" s="9">
        <f>_xlfn.BETA.INV(RAND(),'Расчет NPV'!$E$9,'Расчет NPV'!$F$9,'Расчет NPV'!$B$9,'Расчет NPV'!$D$9)</f>
        <v/>
      </c>
      <c r="G3827" s="9">
        <f>_xlfn.BETA.INV(RAND(),'Расчет NPV'!$E$10,'Расчет NPV'!$F$10,'Расчет NPV'!$B$10,'Расчет NPV'!$D$10)</f>
        <v/>
      </c>
      <c r="H3827" s="9">
        <f>((D3827*(1+E3827)^0*'Расчет NPV'!$C$14*(C3827-F3827)-G3827)-MAX((D3827*(1+E3827)^0*'Расчет NPV'!$C$14*(C3827-F3827)-G3827)-B3827/6,0)*'Расчет NPV'!$C$13)/(1+'Расчет NPV'!$C$12)^1</f>
        <v/>
      </c>
      <c r="I3827" s="9">
        <f>((D3827*(1+E3827)^1*(C3827-F3827)-G3827)-MAX((D3827*(1+E3827)^1*(C3827-F3827)-G3827)-B3827/6,0)*'Расчет NPV'!$C$13)/(1+'Расчет NPV'!$C$12)^2</f>
        <v/>
      </c>
      <c r="J3827" s="9">
        <f>((D3827*(1+E3827)^2*(C3827-F3827)-G3827)-MAX((D3827*(1+E3827)^2*(C3827-F3827)-G3827)-B3827/6,0)*'Расчет NPV'!$C$13)/(1+'Расчет NPV'!$C$12)^3</f>
        <v/>
      </c>
      <c r="K3827" s="9">
        <f>((D3827*(1+E3827)^3*(C3827-F3827)-G3827)-MAX((D3827*(1+E3827)^3*(C3827-F3827)-G3827)-B3827/6,0)*'Расчет NPV'!$C$13)/(1+'Расчет NPV'!$C$12)^4</f>
        <v/>
      </c>
      <c r="L3827" s="9">
        <f>((D3827*(1+E3827)^4*(C3827-F3827)-G3827)-MAX((D3827*(1+E3827)^4*(C3827-F3827)-G3827)-B3827/6,0)*'Расчет NPV'!$C$13)/(1+'Расчет NPV'!$C$12)^5</f>
        <v/>
      </c>
      <c r="M3827" s="9">
        <f>((D3827*(1+E3827)^5*(C3827-F3827)-G3827)-MAX((D3827*(1+E3827)^5*(C3827-F3827)-G3827)-B3827/6,0)*'Расчет NPV'!$C$13)/(1+'Расчет NPV'!$C$12)^6</f>
        <v/>
      </c>
      <c r="N3827" s="13">
        <f>SUM(H3827:M3827)-B3827</f>
        <v/>
      </c>
    </row>
    <row r="3828">
      <c r="A3828" t="n">
        <v>3824</v>
      </c>
      <c r="B3828" s="9">
        <f>_xlfn.BETA.INV(RAND(),'Расчет NPV'!$E$5,'Расчет NPV'!$F$5,'Расчет NPV'!$B$5,'Расчет NPV'!$D$5)</f>
        <v/>
      </c>
      <c r="C3828" s="9">
        <f>_xlfn.BETA.INV(RAND(),'Расчет NPV'!$E$6,'Расчет NPV'!$F$6,'Расчет NPV'!$B$6,'Расчет NPV'!$D$6)</f>
        <v/>
      </c>
      <c r="D3828" s="9">
        <f>_xlfn.BETA.INV(RAND(),'Расчет NPV'!$E$7,'Расчет NPV'!$F$7,'Расчет NPV'!$B$7,'Расчет NPV'!$D$7)</f>
        <v/>
      </c>
      <c r="E3828" s="5">
        <f>_xlfn.BETA.INV(RAND(),'Расчет NPV'!$E$8,'Расчет NPV'!$F$8,'Расчет NPV'!$B$8,'Расчет NPV'!$D$8)</f>
        <v/>
      </c>
      <c r="F3828" s="9">
        <f>_xlfn.BETA.INV(RAND(),'Расчет NPV'!$E$9,'Расчет NPV'!$F$9,'Расчет NPV'!$B$9,'Расчет NPV'!$D$9)</f>
        <v/>
      </c>
      <c r="G3828" s="9">
        <f>_xlfn.BETA.INV(RAND(),'Расчет NPV'!$E$10,'Расчет NPV'!$F$10,'Расчет NPV'!$B$10,'Расчет NPV'!$D$10)</f>
        <v/>
      </c>
      <c r="H3828" s="9">
        <f>((D3828*(1+E3828)^0*'Расчет NPV'!$C$14*(C3828-F3828)-G3828)-MAX((D3828*(1+E3828)^0*'Расчет NPV'!$C$14*(C3828-F3828)-G3828)-B3828/6,0)*'Расчет NPV'!$C$13)/(1+'Расчет NPV'!$C$12)^1</f>
        <v/>
      </c>
      <c r="I3828" s="9">
        <f>((D3828*(1+E3828)^1*(C3828-F3828)-G3828)-MAX((D3828*(1+E3828)^1*(C3828-F3828)-G3828)-B3828/6,0)*'Расчет NPV'!$C$13)/(1+'Расчет NPV'!$C$12)^2</f>
        <v/>
      </c>
      <c r="J3828" s="9">
        <f>((D3828*(1+E3828)^2*(C3828-F3828)-G3828)-MAX((D3828*(1+E3828)^2*(C3828-F3828)-G3828)-B3828/6,0)*'Расчет NPV'!$C$13)/(1+'Расчет NPV'!$C$12)^3</f>
        <v/>
      </c>
      <c r="K3828" s="9">
        <f>((D3828*(1+E3828)^3*(C3828-F3828)-G3828)-MAX((D3828*(1+E3828)^3*(C3828-F3828)-G3828)-B3828/6,0)*'Расчет NPV'!$C$13)/(1+'Расчет NPV'!$C$12)^4</f>
        <v/>
      </c>
      <c r="L3828" s="9">
        <f>((D3828*(1+E3828)^4*(C3828-F3828)-G3828)-MAX((D3828*(1+E3828)^4*(C3828-F3828)-G3828)-B3828/6,0)*'Расчет NPV'!$C$13)/(1+'Расчет NPV'!$C$12)^5</f>
        <v/>
      </c>
      <c r="M3828" s="9">
        <f>((D3828*(1+E3828)^5*(C3828-F3828)-G3828)-MAX((D3828*(1+E3828)^5*(C3828-F3828)-G3828)-B3828/6,0)*'Расчет NPV'!$C$13)/(1+'Расчет NPV'!$C$12)^6</f>
        <v/>
      </c>
      <c r="N3828" s="13">
        <f>SUM(H3828:M3828)-B3828</f>
        <v/>
      </c>
    </row>
    <row r="3829">
      <c r="A3829" t="n">
        <v>3825</v>
      </c>
      <c r="B3829" s="9">
        <f>_xlfn.BETA.INV(RAND(),'Расчет NPV'!$E$5,'Расчет NPV'!$F$5,'Расчет NPV'!$B$5,'Расчет NPV'!$D$5)</f>
        <v/>
      </c>
      <c r="C3829" s="9">
        <f>_xlfn.BETA.INV(RAND(),'Расчет NPV'!$E$6,'Расчет NPV'!$F$6,'Расчет NPV'!$B$6,'Расчет NPV'!$D$6)</f>
        <v/>
      </c>
      <c r="D3829" s="9">
        <f>_xlfn.BETA.INV(RAND(),'Расчет NPV'!$E$7,'Расчет NPV'!$F$7,'Расчет NPV'!$B$7,'Расчет NPV'!$D$7)</f>
        <v/>
      </c>
      <c r="E3829" s="5">
        <f>_xlfn.BETA.INV(RAND(),'Расчет NPV'!$E$8,'Расчет NPV'!$F$8,'Расчет NPV'!$B$8,'Расчет NPV'!$D$8)</f>
        <v/>
      </c>
      <c r="F3829" s="9">
        <f>_xlfn.BETA.INV(RAND(),'Расчет NPV'!$E$9,'Расчет NPV'!$F$9,'Расчет NPV'!$B$9,'Расчет NPV'!$D$9)</f>
        <v/>
      </c>
      <c r="G3829" s="9">
        <f>_xlfn.BETA.INV(RAND(),'Расчет NPV'!$E$10,'Расчет NPV'!$F$10,'Расчет NPV'!$B$10,'Расчет NPV'!$D$10)</f>
        <v/>
      </c>
      <c r="H3829" s="9">
        <f>((D3829*(1+E3829)^0*'Расчет NPV'!$C$14*(C3829-F3829)-G3829)-MAX((D3829*(1+E3829)^0*'Расчет NPV'!$C$14*(C3829-F3829)-G3829)-B3829/6,0)*'Расчет NPV'!$C$13)/(1+'Расчет NPV'!$C$12)^1</f>
        <v/>
      </c>
      <c r="I3829" s="9">
        <f>((D3829*(1+E3829)^1*(C3829-F3829)-G3829)-MAX((D3829*(1+E3829)^1*(C3829-F3829)-G3829)-B3829/6,0)*'Расчет NPV'!$C$13)/(1+'Расчет NPV'!$C$12)^2</f>
        <v/>
      </c>
      <c r="J3829" s="9">
        <f>((D3829*(1+E3829)^2*(C3829-F3829)-G3829)-MAX((D3829*(1+E3829)^2*(C3829-F3829)-G3829)-B3829/6,0)*'Расчет NPV'!$C$13)/(1+'Расчет NPV'!$C$12)^3</f>
        <v/>
      </c>
      <c r="K3829" s="9">
        <f>((D3829*(1+E3829)^3*(C3829-F3829)-G3829)-MAX((D3829*(1+E3829)^3*(C3829-F3829)-G3829)-B3829/6,0)*'Расчет NPV'!$C$13)/(1+'Расчет NPV'!$C$12)^4</f>
        <v/>
      </c>
      <c r="L3829" s="9">
        <f>((D3829*(1+E3829)^4*(C3829-F3829)-G3829)-MAX((D3829*(1+E3829)^4*(C3829-F3829)-G3829)-B3829/6,0)*'Расчет NPV'!$C$13)/(1+'Расчет NPV'!$C$12)^5</f>
        <v/>
      </c>
      <c r="M3829" s="9">
        <f>((D3829*(1+E3829)^5*(C3829-F3829)-G3829)-MAX((D3829*(1+E3829)^5*(C3829-F3829)-G3829)-B3829/6,0)*'Расчет NPV'!$C$13)/(1+'Расчет NPV'!$C$12)^6</f>
        <v/>
      </c>
      <c r="N3829" s="13">
        <f>SUM(H3829:M3829)-B3829</f>
        <v/>
      </c>
    </row>
    <row r="3830">
      <c r="A3830" t="n">
        <v>3826</v>
      </c>
      <c r="B3830" s="9">
        <f>_xlfn.BETA.INV(RAND(),'Расчет NPV'!$E$5,'Расчет NPV'!$F$5,'Расчет NPV'!$B$5,'Расчет NPV'!$D$5)</f>
        <v/>
      </c>
      <c r="C3830" s="9">
        <f>_xlfn.BETA.INV(RAND(),'Расчет NPV'!$E$6,'Расчет NPV'!$F$6,'Расчет NPV'!$B$6,'Расчет NPV'!$D$6)</f>
        <v/>
      </c>
      <c r="D3830" s="9">
        <f>_xlfn.BETA.INV(RAND(),'Расчет NPV'!$E$7,'Расчет NPV'!$F$7,'Расчет NPV'!$B$7,'Расчет NPV'!$D$7)</f>
        <v/>
      </c>
      <c r="E3830" s="5">
        <f>_xlfn.BETA.INV(RAND(),'Расчет NPV'!$E$8,'Расчет NPV'!$F$8,'Расчет NPV'!$B$8,'Расчет NPV'!$D$8)</f>
        <v/>
      </c>
      <c r="F3830" s="9">
        <f>_xlfn.BETA.INV(RAND(),'Расчет NPV'!$E$9,'Расчет NPV'!$F$9,'Расчет NPV'!$B$9,'Расчет NPV'!$D$9)</f>
        <v/>
      </c>
      <c r="G3830" s="9">
        <f>_xlfn.BETA.INV(RAND(),'Расчет NPV'!$E$10,'Расчет NPV'!$F$10,'Расчет NPV'!$B$10,'Расчет NPV'!$D$10)</f>
        <v/>
      </c>
      <c r="H3830" s="9">
        <f>((D3830*(1+E3830)^0*'Расчет NPV'!$C$14*(C3830-F3830)-G3830)-MAX((D3830*(1+E3830)^0*'Расчет NPV'!$C$14*(C3830-F3830)-G3830)-B3830/6,0)*'Расчет NPV'!$C$13)/(1+'Расчет NPV'!$C$12)^1</f>
        <v/>
      </c>
      <c r="I3830" s="9">
        <f>((D3830*(1+E3830)^1*(C3830-F3830)-G3830)-MAX((D3830*(1+E3830)^1*(C3830-F3830)-G3830)-B3830/6,0)*'Расчет NPV'!$C$13)/(1+'Расчет NPV'!$C$12)^2</f>
        <v/>
      </c>
      <c r="J3830" s="9">
        <f>((D3830*(1+E3830)^2*(C3830-F3830)-G3830)-MAX((D3830*(1+E3830)^2*(C3830-F3830)-G3830)-B3830/6,0)*'Расчет NPV'!$C$13)/(1+'Расчет NPV'!$C$12)^3</f>
        <v/>
      </c>
      <c r="K3830" s="9">
        <f>((D3830*(1+E3830)^3*(C3830-F3830)-G3830)-MAX((D3830*(1+E3830)^3*(C3830-F3830)-G3830)-B3830/6,0)*'Расчет NPV'!$C$13)/(1+'Расчет NPV'!$C$12)^4</f>
        <v/>
      </c>
      <c r="L3830" s="9">
        <f>((D3830*(1+E3830)^4*(C3830-F3830)-G3830)-MAX((D3830*(1+E3830)^4*(C3830-F3830)-G3830)-B3830/6,0)*'Расчет NPV'!$C$13)/(1+'Расчет NPV'!$C$12)^5</f>
        <v/>
      </c>
      <c r="M3830" s="9">
        <f>((D3830*(1+E3830)^5*(C3830-F3830)-G3830)-MAX((D3830*(1+E3830)^5*(C3830-F3830)-G3830)-B3830/6,0)*'Расчет NPV'!$C$13)/(1+'Расчет NPV'!$C$12)^6</f>
        <v/>
      </c>
      <c r="N3830" s="13">
        <f>SUM(H3830:M3830)-B3830</f>
        <v/>
      </c>
    </row>
    <row r="3831">
      <c r="A3831" t="n">
        <v>3827</v>
      </c>
      <c r="B3831" s="9">
        <f>_xlfn.BETA.INV(RAND(),'Расчет NPV'!$E$5,'Расчет NPV'!$F$5,'Расчет NPV'!$B$5,'Расчет NPV'!$D$5)</f>
        <v/>
      </c>
      <c r="C3831" s="9">
        <f>_xlfn.BETA.INV(RAND(),'Расчет NPV'!$E$6,'Расчет NPV'!$F$6,'Расчет NPV'!$B$6,'Расчет NPV'!$D$6)</f>
        <v/>
      </c>
      <c r="D3831" s="9">
        <f>_xlfn.BETA.INV(RAND(),'Расчет NPV'!$E$7,'Расчет NPV'!$F$7,'Расчет NPV'!$B$7,'Расчет NPV'!$D$7)</f>
        <v/>
      </c>
      <c r="E3831" s="5">
        <f>_xlfn.BETA.INV(RAND(),'Расчет NPV'!$E$8,'Расчет NPV'!$F$8,'Расчет NPV'!$B$8,'Расчет NPV'!$D$8)</f>
        <v/>
      </c>
      <c r="F3831" s="9">
        <f>_xlfn.BETA.INV(RAND(),'Расчет NPV'!$E$9,'Расчет NPV'!$F$9,'Расчет NPV'!$B$9,'Расчет NPV'!$D$9)</f>
        <v/>
      </c>
      <c r="G3831" s="9">
        <f>_xlfn.BETA.INV(RAND(),'Расчет NPV'!$E$10,'Расчет NPV'!$F$10,'Расчет NPV'!$B$10,'Расчет NPV'!$D$10)</f>
        <v/>
      </c>
      <c r="H3831" s="9">
        <f>((D3831*(1+E3831)^0*'Расчет NPV'!$C$14*(C3831-F3831)-G3831)-MAX((D3831*(1+E3831)^0*'Расчет NPV'!$C$14*(C3831-F3831)-G3831)-B3831/6,0)*'Расчет NPV'!$C$13)/(1+'Расчет NPV'!$C$12)^1</f>
        <v/>
      </c>
      <c r="I3831" s="9">
        <f>((D3831*(1+E3831)^1*(C3831-F3831)-G3831)-MAX((D3831*(1+E3831)^1*(C3831-F3831)-G3831)-B3831/6,0)*'Расчет NPV'!$C$13)/(1+'Расчет NPV'!$C$12)^2</f>
        <v/>
      </c>
      <c r="J3831" s="9">
        <f>((D3831*(1+E3831)^2*(C3831-F3831)-G3831)-MAX((D3831*(1+E3831)^2*(C3831-F3831)-G3831)-B3831/6,0)*'Расчет NPV'!$C$13)/(1+'Расчет NPV'!$C$12)^3</f>
        <v/>
      </c>
      <c r="K3831" s="9">
        <f>((D3831*(1+E3831)^3*(C3831-F3831)-G3831)-MAX((D3831*(1+E3831)^3*(C3831-F3831)-G3831)-B3831/6,0)*'Расчет NPV'!$C$13)/(1+'Расчет NPV'!$C$12)^4</f>
        <v/>
      </c>
      <c r="L3831" s="9">
        <f>((D3831*(1+E3831)^4*(C3831-F3831)-G3831)-MAX((D3831*(1+E3831)^4*(C3831-F3831)-G3831)-B3831/6,0)*'Расчет NPV'!$C$13)/(1+'Расчет NPV'!$C$12)^5</f>
        <v/>
      </c>
      <c r="M3831" s="9">
        <f>((D3831*(1+E3831)^5*(C3831-F3831)-G3831)-MAX((D3831*(1+E3831)^5*(C3831-F3831)-G3831)-B3831/6,0)*'Расчет NPV'!$C$13)/(1+'Расчет NPV'!$C$12)^6</f>
        <v/>
      </c>
      <c r="N3831" s="13">
        <f>SUM(H3831:M3831)-B3831</f>
        <v/>
      </c>
    </row>
    <row r="3832">
      <c r="A3832" t="n">
        <v>3828</v>
      </c>
      <c r="B3832" s="9">
        <f>_xlfn.BETA.INV(RAND(),'Расчет NPV'!$E$5,'Расчет NPV'!$F$5,'Расчет NPV'!$B$5,'Расчет NPV'!$D$5)</f>
        <v/>
      </c>
      <c r="C3832" s="9">
        <f>_xlfn.BETA.INV(RAND(),'Расчет NPV'!$E$6,'Расчет NPV'!$F$6,'Расчет NPV'!$B$6,'Расчет NPV'!$D$6)</f>
        <v/>
      </c>
      <c r="D3832" s="9">
        <f>_xlfn.BETA.INV(RAND(),'Расчет NPV'!$E$7,'Расчет NPV'!$F$7,'Расчет NPV'!$B$7,'Расчет NPV'!$D$7)</f>
        <v/>
      </c>
      <c r="E3832" s="5">
        <f>_xlfn.BETA.INV(RAND(),'Расчет NPV'!$E$8,'Расчет NPV'!$F$8,'Расчет NPV'!$B$8,'Расчет NPV'!$D$8)</f>
        <v/>
      </c>
      <c r="F3832" s="9">
        <f>_xlfn.BETA.INV(RAND(),'Расчет NPV'!$E$9,'Расчет NPV'!$F$9,'Расчет NPV'!$B$9,'Расчет NPV'!$D$9)</f>
        <v/>
      </c>
      <c r="G3832" s="9">
        <f>_xlfn.BETA.INV(RAND(),'Расчет NPV'!$E$10,'Расчет NPV'!$F$10,'Расчет NPV'!$B$10,'Расчет NPV'!$D$10)</f>
        <v/>
      </c>
      <c r="H3832" s="9">
        <f>((D3832*(1+E3832)^0*'Расчет NPV'!$C$14*(C3832-F3832)-G3832)-MAX((D3832*(1+E3832)^0*'Расчет NPV'!$C$14*(C3832-F3832)-G3832)-B3832/6,0)*'Расчет NPV'!$C$13)/(1+'Расчет NPV'!$C$12)^1</f>
        <v/>
      </c>
      <c r="I3832" s="9">
        <f>((D3832*(1+E3832)^1*(C3832-F3832)-G3832)-MAX((D3832*(1+E3832)^1*(C3832-F3832)-G3832)-B3832/6,0)*'Расчет NPV'!$C$13)/(1+'Расчет NPV'!$C$12)^2</f>
        <v/>
      </c>
      <c r="J3832" s="9">
        <f>((D3832*(1+E3832)^2*(C3832-F3832)-G3832)-MAX((D3832*(1+E3832)^2*(C3832-F3832)-G3832)-B3832/6,0)*'Расчет NPV'!$C$13)/(1+'Расчет NPV'!$C$12)^3</f>
        <v/>
      </c>
      <c r="K3832" s="9">
        <f>((D3832*(1+E3832)^3*(C3832-F3832)-G3832)-MAX((D3832*(1+E3832)^3*(C3832-F3832)-G3832)-B3832/6,0)*'Расчет NPV'!$C$13)/(1+'Расчет NPV'!$C$12)^4</f>
        <v/>
      </c>
      <c r="L3832" s="9">
        <f>((D3832*(1+E3832)^4*(C3832-F3832)-G3832)-MAX((D3832*(1+E3832)^4*(C3832-F3832)-G3832)-B3832/6,0)*'Расчет NPV'!$C$13)/(1+'Расчет NPV'!$C$12)^5</f>
        <v/>
      </c>
      <c r="M3832" s="9">
        <f>((D3832*(1+E3832)^5*(C3832-F3832)-G3832)-MAX((D3832*(1+E3832)^5*(C3832-F3832)-G3832)-B3832/6,0)*'Расчет NPV'!$C$13)/(1+'Расчет NPV'!$C$12)^6</f>
        <v/>
      </c>
      <c r="N3832" s="13">
        <f>SUM(H3832:M3832)-B3832</f>
        <v/>
      </c>
    </row>
    <row r="3833">
      <c r="A3833" t="n">
        <v>3829</v>
      </c>
      <c r="B3833" s="9">
        <f>_xlfn.BETA.INV(RAND(),'Расчет NPV'!$E$5,'Расчет NPV'!$F$5,'Расчет NPV'!$B$5,'Расчет NPV'!$D$5)</f>
        <v/>
      </c>
      <c r="C3833" s="9">
        <f>_xlfn.BETA.INV(RAND(),'Расчет NPV'!$E$6,'Расчет NPV'!$F$6,'Расчет NPV'!$B$6,'Расчет NPV'!$D$6)</f>
        <v/>
      </c>
      <c r="D3833" s="9">
        <f>_xlfn.BETA.INV(RAND(),'Расчет NPV'!$E$7,'Расчет NPV'!$F$7,'Расчет NPV'!$B$7,'Расчет NPV'!$D$7)</f>
        <v/>
      </c>
      <c r="E3833" s="5">
        <f>_xlfn.BETA.INV(RAND(),'Расчет NPV'!$E$8,'Расчет NPV'!$F$8,'Расчет NPV'!$B$8,'Расчет NPV'!$D$8)</f>
        <v/>
      </c>
      <c r="F3833" s="9">
        <f>_xlfn.BETA.INV(RAND(),'Расчет NPV'!$E$9,'Расчет NPV'!$F$9,'Расчет NPV'!$B$9,'Расчет NPV'!$D$9)</f>
        <v/>
      </c>
      <c r="G3833" s="9">
        <f>_xlfn.BETA.INV(RAND(),'Расчет NPV'!$E$10,'Расчет NPV'!$F$10,'Расчет NPV'!$B$10,'Расчет NPV'!$D$10)</f>
        <v/>
      </c>
      <c r="H3833" s="9">
        <f>((D3833*(1+E3833)^0*'Расчет NPV'!$C$14*(C3833-F3833)-G3833)-MAX((D3833*(1+E3833)^0*'Расчет NPV'!$C$14*(C3833-F3833)-G3833)-B3833/6,0)*'Расчет NPV'!$C$13)/(1+'Расчет NPV'!$C$12)^1</f>
        <v/>
      </c>
      <c r="I3833" s="9">
        <f>((D3833*(1+E3833)^1*(C3833-F3833)-G3833)-MAX((D3833*(1+E3833)^1*(C3833-F3833)-G3833)-B3833/6,0)*'Расчет NPV'!$C$13)/(1+'Расчет NPV'!$C$12)^2</f>
        <v/>
      </c>
      <c r="J3833" s="9">
        <f>((D3833*(1+E3833)^2*(C3833-F3833)-G3833)-MAX((D3833*(1+E3833)^2*(C3833-F3833)-G3833)-B3833/6,0)*'Расчет NPV'!$C$13)/(1+'Расчет NPV'!$C$12)^3</f>
        <v/>
      </c>
      <c r="K3833" s="9">
        <f>((D3833*(1+E3833)^3*(C3833-F3833)-G3833)-MAX((D3833*(1+E3833)^3*(C3833-F3833)-G3833)-B3833/6,0)*'Расчет NPV'!$C$13)/(1+'Расчет NPV'!$C$12)^4</f>
        <v/>
      </c>
      <c r="L3833" s="9">
        <f>((D3833*(1+E3833)^4*(C3833-F3833)-G3833)-MAX((D3833*(1+E3833)^4*(C3833-F3833)-G3833)-B3833/6,0)*'Расчет NPV'!$C$13)/(1+'Расчет NPV'!$C$12)^5</f>
        <v/>
      </c>
      <c r="M3833" s="9">
        <f>((D3833*(1+E3833)^5*(C3833-F3833)-G3833)-MAX((D3833*(1+E3833)^5*(C3833-F3833)-G3833)-B3833/6,0)*'Расчет NPV'!$C$13)/(1+'Расчет NPV'!$C$12)^6</f>
        <v/>
      </c>
      <c r="N3833" s="13">
        <f>SUM(H3833:M3833)-B3833</f>
        <v/>
      </c>
    </row>
    <row r="3834">
      <c r="A3834" t="n">
        <v>3830</v>
      </c>
      <c r="B3834" s="9">
        <f>_xlfn.BETA.INV(RAND(),'Расчет NPV'!$E$5,'Расчет NPV'!$F$5,'Расчет NPV'!$B$5,'Расчет NPV'!$D$5)</f>
        <v/>
      </c>
      <c r="C3834" s="9">
        <f>_xlfn.BETA.INV(RAND(),'Расчет NPV'!$E$6,'Расчет NPV'!$F$6,'Расчет NPV'!$B$6,'Расчет NPV'!$D$6)</f>
        <v/>
      </c>
      <c r="D3834" s="9">
        <f>_xlfn.BETA.INV(RAND(),'Расчет NPV'!$E$7,'Расчет NPV'!$F$7,'Расчет NPV'!$B$7,'Расчет NPV'!$D$7)</f>
        <v/>
      </c>
      <c r="E3834" s="5">
        <f>_xlfn.BETA.INV(RAND(),'Расчет NPV'!$E$8,'Расчет NPV'!$F$8,'Расчет NPV'!$B$8,'Расчет NPV'!$D$8)</f>
        <v/>
      </c>
      <c r="F3834" s="9">
        <f>_xlfn.BETA.INV(RAND(),'Расчет NPV'!$E$9,'Расчет NPV'!$F$9,'Расчет NPV'!$B$9,'Расчет NPV'!$D$9)</f>
        <v/>
      </c>
      <c r="G3834" s="9">
        <f>_xlfn.BETA.INV(RAND(),'Расчет NPV'!$E$10,'Расчет NPV'!$F$10,'Расчет NPV'!$B$10,'Расчет NPV'!$D$10)</f>
        <v/>
      </c>
      <c r="H3834" s="9">
        <f>((D3834*(1+E3834)^0*'Расчет NPV'!$C$14*(C3834-F3834)-G3834)-MAX((D3834*(1+E3834)^0*'Расчет NPV'!$C$14*(C3834-F3834)-G3834)-B3834/6,0)*'Расчет NPV'!$C$13)/(1+'Расчет NPV'!$C$12)^1</f>
        <v/>
      </c>
      <c r="I3834" s="9">
        <f>((D3834*(1+E3834)^1*(C3834-F3834)-G3834)-MAX((D3834*(1+E3834)^1*(C3834-F3834)-G3834)-B3834/6,0)*'Расчет NPV'!$C$13)/(1+'Расчет NPV'!$C$12)^2</f>
        <v/>
      </c>
      <c r="J3834" s="9">
        <f>((D3834*(1+E3834)^2*(C3834-F3834)-G3834)-MAX((D3834*(1+E3834)^2*(C3834-F3834)-G3834)-B3834/6,0)*'Расчет NPV'!$C$13)/(1+'Расчет NPV'!$C$12)^3</f>
        <v/>
      </c>
      <c r="K3834" s="9">
        <f>((D3834*(1+E3834)^3*(C3834-F3834)-G3834)-MAX((D3834*(1+E3834)^3*(C3834-F3834)-G3834)-B3834/6,0)*'Расчет NPV'!$C$13)/(1+'Расчет NPV'!$C$12)^4</f>
        <v/>
      </c>
      <c r="L3834" s="9">
        <f>((D3834*(1+E3834)^4*(C3834-F3834)-G3834)-MAX((D3834*(1+E3834)^4*(C3834-F3834)-G3834)-B3834/6,0)*'Расчет NPV'!$C$13)/(1+'Расчет NPV'!$C$12)^5</f>
        <v/>
      </c>
      <c r="M3834" s="9">
        <f>((D3834*(1+E3834)^5*(C3834-F3834)-G3834)-MAX((D3834*(1+E3834)^5*(C3834-F3834)-G3834)-B3834/6,0)*'Расчет NPV'!$C$13)/(1+'Расчет NPV'!$C$12)^6</f>
        <v/>
      </c>
      <c r="N3834" s="13">
        <f>SUM(H3834:M3834)-B3834</f>
        <v/>
      </c>
    </row>
    <row r="3835">
      <c r="A3835" t="n">
        <v>3831</v>
      </c>
      <c r="B3835" s="9">
        <f>_xlfn.BETA.INV(RAND(),'Расчет NPV'!$E$5,'Расчет NPV'!$F$5,'Расчет NPV'!$B$5,'Расчет NPV'!$D$5)</f>
        <v/>
      </c>
      <c r="C3835" s="9">
        <f>_xlfn.BETA.INV(RAND(),'Расчет NPV'!$E$6,'Расчет NPV'!$F$6,'Расчет NPV'!$B$6,'Расчет NPV'!$D$6)</f>
        <v/>
      </c>
      <c r="D3835" s="9">
        <f>_xlfn.BETA.INV(RAND(),'Расчет NPV'!$E$7,'Расчет NPV'!$F$7,'Расчет NPV'!$B$7,'Расчет NPV'!$D$7)</f>
        <v/>
      </c>
      <c r="E3835" s="5">
        <f>_xlfn.BETA.INV(RAND(),'Расчет NPV'!$E$8,'Расчет NPV'!$F$8,'Расчет NPV'!$B$8,'Расчет NPV'!$D$8)</f>
        <v/>
      </c>
      <c r="F3835" s="9">
        <f>_xlfn.BETA.INV(RAND(),'Расчет NPV'!$E$9,'Расчет NPV'!$F$9,'Расчет NPV'!$B$9,'Расчет NPV'!$D$9)</f>
        <v/>
      </c>
      <c r="G3835" s="9">
        <f>_xlfn.BETA.INV(RAND(),'Расчет NPV'!$E$10,'Расчет NPV'!$F$10,'Расчет NPV'!$B$10,'Расчет NPV'!$D$10)</f>
        <v/>
      </c>
      <c r="H3835" s="9">
        <f>((D3835*(1+E3835)^0*'Расчет NPV'!$C$14*(C3835-F3835)-G3835)-MAX((D3835*(1+E3835)^0*'Расчет NPV'!$C$14*(C3835-F3835)-G3835)-B3835/6,0)*'Расчет NPV'!$C$13)/(1+'Расчет NPV'!$C$12)^1</f>
        <v/>
      </c>
      <c r="I3835" s="9">
        <f>((D3835*(1+E3835)^1*(C3835-F3835)-G3835)-MAX((D3835*(1+E3835)^1*(C3835-F3835)-G3835)-B3835/6,0)*'Расчет NPV'!$C$13)/(1+'Расчет NPV'!$C$12)^2</f>
        <v/>
      </c>
      <c r="J3835" s="9">
        <f>((D3835*(1+E3835)^2*(C3835-F3835)-G3835)-MAX((D3835*(1+E3835)^2*(C3835-F3835)-G3835)-B3835/6,0)*'Расчет NPV'!$C$13)/(1+'Расчет NPV'!$C$12)^3</f>
        <v/>
      </c>
      <c r="K3835" s="9">
        <f>((D3835*(1+E3835)^3*(C3835-F3835)-G3835)-MAX((D3835*(1+E3835)^3*(C3835-F3835)-G3835)-B3835/6,0)*'Расчет NPV'!$C$13)/(1+'Расчет NPV'!$C$12)^4</f>
        <v/>
      </c>
      <c r="L3835" s="9">
        <f>((D3835*(1+E3835)^4*(C3835-F3835)-G3835)-MAX((D3835*(1+E3835)^4*(C3835-F3835)-G3835)-B3835/6,0)*'Расчет NPV'!$C$13)/(1+'Расчет NPV'!$C$12)^5</f>
        <v/>
      </c>
      <c r="M3835" s="9">
        <f>((D3835*(1+E3835)^5*(C3835-F3835)-G3835)-MAX((D3835*(1+E3835)^5*(C3835-F3835)-G3835)-B3835/6,0)*'Расчет NPV'!$C$13)/(1+'Расчет NPV'!$C$12)^6</f>
        <v/>
      </c>
      <c r="N3835" s="13">
        <f>SUM(H3835:M3835)-B3835</f>
        <v/>
      </c>
    </row>
    <row r="3836">
      <c r="A3836" t="n">
        <v>3832</v>
      </c>
      <c r="B3836" s="9">
        <f>_xlfn.BETA.INV(RAND(),'Расчет NPV'!$E$5,'Расчет NPV'!$F$5,'Расчет NPV'!$B$5,'Расчет NPV'!$D$5)</f>
        <v/>
      </c>
      <c r="C3836" s="9">
        <f>_xlfn.BETA.INV(RAND(),'Расчет NPV'!$E$6,'Расчет NPV'!$F$6,'Расчет NPV'!$B$6,'Расчет NPV'!$D$6)</f>
        <v/>
      </c>
      <c r="D3836" s="9">
        <f>_xlfn.BETA.INV(RAND(),'Расчет NPV'!$E$7,'Расчет NPV'!$F$7,'Расчет NPV'!$B$7,'Расчет NPV'!$D$7)</f>
        <v/>
      </c>
      <c r="E3836" s="5">
        <f>_xlfn.BETA.INV(RAND(),'Расчет NPV'!$E$8,'Расчет NPV'!$F$8,'Расчет NPV'!$B$8,'Расчет NPV'!$D$8)</f>
        <v/>
      </c>
      <c r="F3836" s="9">
        <f>_xlfn.BETA.INV(RAND(),'Расчет NPV'!$E$9,'Расчет NPV'!$F$9,'Расчет NPV'!$B$9,'Расчет NPV'!$D$9)</f>
        <v/>
      </c>
      <c r="G3836" s="9">
        <f>_xlfn.BETA.INV(RAND(),'Расчет NPV'!$E$10,'Расчет NPV'!$F$10,'Расчет NPV'!$B$10,'Расчет NPV'!$D$10)</f>
        <v/>
      </c>
      <c r="H3836" s="9">
        <f>((D3836*(1+E3836)^0*'Расчет NPV'!$C$14*(C3836-F3836)-G3836)-MAX((D3836*(1+E3836)^0*'Расчет NPV'!$C$14*(C3836-F3836)-G3836)-B3836/6,0)*'Расчет NPV'!$C$13)/(1+'Расчет NPV'!$C$12)^1</f>
        <v/>
      </c>
      <c r="I3836" s="9">
        <f>((D3836*(1+E3836)^1*(C3836-F3836)-G3836)-MAX((D3836*(1+E3836)^1*(C3836-F3836)-G3836)-B3836/6,0)*'Расчет NPV'!$C$13)/(1+'Расчет NPV'!$C$12)^2</f>
        <v/>
      </c>
      <c r="J3836" s="9">
        <f>((D3836*(1+E3836)^2*(C3836-F3836)-G3836)-MAX((D3836*(1+E3836)^2*(C3836-F3836)-G3836)-B3836/6,0)*'Расчет NPV'!$C$13)/(1+'Расчет NPV'!$C$12)^3</f>
        <v/>
      </c>
      <c r="K3836" s="9">
        <f>((D3836*(1+E3836)^3*(C3836-F3836)-G3836)-MAX((D3836*(1+E3836)^3*(C3836-F3836)-G3836)-B3836/6,0)*'Расчет NPV'!$C$13)/(1+'Расчет NPV'!$C$12)^4</f>
        <v/>
      </c>
      <c r="L3836" s="9">
        <f>((D3836*(1+E3836)^4*(C3836-F3836)-G3836)-MAX((D3836*(1+E3836)^4*(C3836-F3836)-G3836)-B3836/6,0)*'Расчет NPV'!$C$13)/(1+'Расчет NPV'!$C$12)^5</f>
        <v/>
      </c>
      <c r="M3836" s="9">
        <f>((D3836*(1+E3836)^5*(C3836-F3836)-G3836)-MAX((D3836*(1+E3836)^5*(C3836-F3836)-G3836)-B3836/6,0)*'Расчет NPV'!$C$13)/(1+'Расчет NPV'!$C$12)^6</f>
        <v/>
      </c>
      <c r="N3836" s="13">
        <f>SUM(H3836:M3836)-B3836</f>
        <v/>
      </c>
    </row>
    <row r="3837">
      <c r="A3837" t="n">
        <v>3833</v>
      </c>
      <c r="B3837" s="9">
        <f>_xlfn.BETA.INV(RAND(),'Расчет NPV'!$E$5,'Расчет NPV'!$F$5,'Расчет NPV'!$B$5,'Расчет NPV'!$D$5)</f>
        <v/>
      </c>
      <c r="C3837" s="9">
        <f>_xlfn.BETA.INV(RAND(),'Расчет NPV'!$E$6,'Расчет NPV'!$F$6,'Расчет NPV'!$B$6,'Расчет NPV'!$D$6)</f>
        <v/>
      </c>
      <c r="D3837" s="9">
        <f>_xlfn.BETA.INV(RAND(),'Расчет NPV'!$E$7,'Расчет NPV'!$F$7,'Расчет NPV'!$B$7,'Расчет NPV'!$D$7)</f>
        <v/>
      </c>
      <c r="E3837" s="5">
        <f>_xlfn.BETA.INV(RAND(),'Расчет NPV'!$E$8,'Расчет NPV'!$F$8,'Расчет NPV'!$B$8,'Расчет NPV'!$D$8)</f>
        <v/>
      </c>
      <c r="F3837" s="9">
        <f>_xlfn.BETA.INV(RAND(),'Расчет NPV'!$E$9,'Расчет NPV'!$F$9,'Расчет NPV'!$B$9,'Расчет NPV'!$D$9)</f>
        <v/>
      </c>
      <c r="G3837" s="9">
        <f>_xlfn.BETA.INV(RAND(),'Расчет NPV'!$E$10,'Расчет NPV'!$F$10,'Расчет NPV'!$B$10,'Расчет NPV'!$D$10)</f>
        <v/>
      </c>
      <c r="H3837" s="9">
        <f>((D3837*(1+E3837)^0*'Расчет NPV'!$C$14*(C3837-F3837)-G3837)-MAX((D3837*(1+E3837)^0*'Расчет NPV'!$C$14*(C3837-F3837)-G3837)-B3837/6,0)*'Расчет NPV'!$C$13)/(1+'Расчет NPV'!$C$12)^1</f>
        <v/>
      </c>
      <c r="I3837" s="9">
        <f>((D3837*(1+E3837)^1*(C3837-F3837)-G3837)-MAX((D3837*(1+E3837)^1*(C3837-F3837)-G3837)-B3837/6,0)*'Расчет NPV'!$C$13)/(1+'Расчет NPV'!$C$12)^2</f>
        <v/>
      </c>
      <c r="J3837" s="9">
        <f>((D3837*(1+E3837)^2*(C3837-F3837)-G3837)-MAX((D3837*(1+E3837)^2*(C3837-F3837)-G3837)-B3837/6,0)*'Расчет NPV'!$C$13)/(1+'Расчет NPV'!$C$12)^3</f>
        <v/>
      </c>
      <c r="K3837" s="9">
        <f>((D3837*(1+E3837)^3*(C3837-F3837)-G3837)-MAX((D3837*(1+E3837)^3*(C3837-F3837)-G3837)-B3837/6,0)*'Расчет NPV'!$C$13)/(1+'Расчет NPV'!$C$12)^4</f>
        <v/>
      </c>
      <c r="L3837" s="9">
        <f>((D3837*(1+E3837)^4*(C3837-F3837)-G3837)-MAX((D3837*(1+E3837)^4*(C3837-F3837)-G3837)-B3837/6,0)*'Расчет NPV'!$C$13)/(1+'Расчет NPV'!$C$12)^5</f>
        <v/>
      </c>
      <c r="M3837" s="9">
        <f>((D3837*(1+E3837)^5*(C3837-F3837)-G3837)-MAX((D3837*(1+E3837)^5*(C3837-F3837)-G3837)-B3837/6,0)*'Расчет NPV'!$C$13)/(1+'Расчет NPV'!$C$12)^6</f>
        <v/>
      </c>
      <c r="N3837" s="13">
        <f>SUM(H3837:M3837)-B3837</f>
        <v/>
      </c>
    </row>
    <row r="3838">
      <c r="A3838" t="n">
        <v>3834</v>
      </c>
      <c r="B3838" s="9">
        <f>_xlfn.BETA.INV(RAND(),'Расчет NPV'!$E$5,'Расчет NPV'!$F$5,'Расчет NPV'!$B$5,'Расчет NPV'!$D$5)</f>
        <v/>
      </c>
      <c r="C3838" s="9">
        <f>_xlfn.BETA.INV(RAND(),'Расчет NPV'!$E$6,'Расчет NPV'!$F$6,'Расчет NPV'!$B$6,'Расчет NPV'!$D$6)</f>
        <v/>
      </c>
      <c r="D3838" s="9">
        <f>_xlfn.BETA.INV(RAND(),'Расчет NPV'!$E$7,'Расчет NPV'!$F$7,'Расчет NPV'!$B$7,'Расчет NPV'!$D$7)</f>
        <v/>
      </c>
      <c r="E3838" s="5">
        <f>_xlfn.BETA.INV(RAND(),'Расчет NPV'!$E$8,'Расчет NPV'!$F$8,'Расчет NPV'!$B$8,'Расчет NPV'!$D$8)</f>
        <v/>
      </c>
      <c r="F3838" s="9">
        <f>_xlfn.BETA.INV(RAND(),'Расчет NPV'!$E$9,'Расчет NPV'!$F$9,'Расчет NPV'!$B$9,'Расчет NPV'!$D$9)</f>
        <v/>
      </c>
      <c r="G3838" s="9">
        <f>_xlfn.BETA.INV(RAND(),'Расчет NPV'!$E$10,'Расчет NPV'!$F$10,'Расчет NPV'!$B$10,'Расчет NPV'!$D$10)</f>
        <v/>
      </c>
      <c r="H3838" s="9">
        <f>((D3838*(1+E3838)^0*'Расчет NPV'!$C$14*(C3838-F3838)-G3838)-MAX((D3838*(1+E3838)^0*'Расчет NPV'!$C$14*(C3838-F3838)-G3838)-B3838/6,0)*'Расчет NPV'!$C$13)/(1+'Расчет NPV'!$C$12)^1</f>
        <v/>
      </c>
      <c r="I3838" s="9">
        <f>((D3838*(1+E3838)^1*(C3838-F3838)-G3838)-MAX((D3838*(1+E3838)^1*(C3838-F3838)-G3838)-B3838/6,0)*'Расчет NPV'!$C$13)/(1+'Расчет NPV'!$C$12)^2</f>
        <v/>
      </c>
      <c r="J3838" s="9">
        <f>((D3838*(1+E3838)^2*(C3838-F3838)-G3838)-MAX((D3838*(1+E3838)^2*(C3838-F3838)-G3838)-B3838/6,0)*'Расчет NPV'!$C$13)/(1+'Расчет NPV'!$C$12)^3</f>
        <v/>
      </c>
      <c r="K3838" s="9">
        <f>((D3838*(1+E3838)^3*(C3838-F3838)-G3838)-MAX((D3838*(1+E3838)^3*(C3838-F3838)-G3838)-B3838/6,0)*'Расчет NPV'!$C$13)/(1+'Расчет NPV'!$C$12)^4</f>
        <v/>
      </c>
      <c r="L3838" s="9">
        <f>((D3838*(1+E3838)^4*(C3838-F3838)-G3838)-MAX((D3838*(1+E3838)^4*(C3838-F3838)-G3838)-B3838/6,0)*'Расчет NPV'!$C$13)/(1+'Расчет NPV'!$C$12)^5</f>
        <v/>
      </c>
      <c r="M3838" s="9">
        <f>((D3838*(1+E3838)^5*(C3838-F3838)-G3838)-MAX((D3838*(1+E3838)^5*(C3838-F3838)-G3838)-B3838/6,0)*'Расчет NPV'!$C$13)/(1+'Расчет NPV'!$C$12)^6</f>
        <v/>
      </c>
      <c r="N3838" s="13">
        <f>SUM(H3838:M3838)-B3838</f>
        <v/>
      </c>
    </row>
    <row r="3839">
      <c r="A3839" t="n">
        <v>3835</v>
      </c>
      <c r="B3839" s="9">
        <f>_xlfn.BETA.INV(RAND(),'Расчет NPV'!$E$5,'Расчет NPV'!$F$5,'Расчет NPV'!$B$5,'Расчет NPV'!$D$5)</f>
        <v/>
      </c>
      <c r="C3839" s="9">
        <f>_xlfn.BETA.INV(RAND(),'Расчет NPV'!$E$6,'Расчет NPV'!$F$6,'Расчет NPV'!$B$6,'Расчет NPV'!$D$6)</f>
        <v/>
      </c>
      <c r="D3839" s="9">
        <f>_xlfn.BETA.INV(RAND(),'Расчет NPV'!$E$7,'Расчет NPV'!$F$7,'Расчет NPV'!$B$7,'Расчет NPV'!$D$7)</f>
        <v/>
      </c>
      <c r="E3839" s="5">
        <f>_xlfn.BETA.INV(RAND(),'Расчет NPV'!$E$8,'Расчет NPV'!$F$8,'Расчет NPV'!$B$8,'Расчет NPV'!$D$8)</f>
        <v/>
      </c>
      <c r="F3839" s="9">
        <f>_xlfn.BETA.INV(RAND(),'Расчет NPV'!$E$9,'Расчет NPV'!$F$9,'Расчет NPV'!$B$9,'Расчет NPV'!$D$9)</f>
        <v/>
      </c>
      <c r="G3839" s="9">
        <f>_xlfn.BETA.INV(RAND(),'Расчет NPV'!$E$10,'Расчет NPV'!$F$10,'Расчет NPV'!$B$10,'Расчет NPV'!$D$10)</f>
        <v/>
      </c>
      <c r="H3839" s="9">
        <f>((D3839*(1+E3839)^0*'Расчет NPV'!$C$14*(C3839-F3839)-G3839)-MAX((D3839*(1+E3839)^0*'Расчет NPV'!$C$14*(C3839-F3839)-G3839)-B3839/6,0)*'Расчет NPV'!$C$13)/(1+'Расчет NPV'!$C$12)^1</f>
        <v/>
      </c>
      <c r="I3839" s="9">
        <f>((D3839*(1+E3839)^1*(C3839-F3839)-G3839)-MAX((D3839*(1+E3839)^1*(C3839-F3839)-G3839)-B3839/6,0)*'Расчет NPV'!$C$13)/(1+'Расчет NPV'!$C$12)^2</f>
        <v/>
      </c>
      <c r="J3839" s="9">
        <f>((D3839*(1+E3839)^2*(C3839-F3839)-G3839)-MAX((D3839*(1+E3839)^2*(C3839-F3839)-G3839)-B3839/6,0)*'Расчет NPV'!$C$13)/(1+'Расчет NPV'!$C$12)^3</f>
        <v/>
      </c>
      <c r="K3839" s="9">
        <f>((D3839*(1+E3839)^3*(C3839-F3839)-G3839)-MAX((D3839*(1+E3839)^3*(C3839-F3839)-G3839)-B3839/6,0)*'Расчет NPV'!$C$13)/(1+'Расчет NPV'!$C$12)^4</f>
        <v/>
      </c>
      <c r="L3839" s="9">
        <f>((D3839*(1+E3839)^4*(C3839-F3839)-G3839)-MAX((D3839*(1+E3839)^4*(C3839-F3839)-G3839)-B3839/6,0)*'Расчет NPV'!$C$13)/(1+'Расчет NPV'!$C$12)^5</f>
        <v/>
      </c>
      <c r="M3839" s="9">
        <f>((D3839*(1+E3839)^5*(C3839-F3839)-G3839)-MAX((D3839*(1+E3839)^5*(C3839-F3839)-G3839)-B3839/6,0)*'Расчет NPV'!$C$13)/(1+'Расчет NPV'!$C$12)^6</f>
        <v/>
      </c>
      <c r="N3839" s="13">
        <f>SUM(H3839:M3839)-B3839</f>
        <v/>
      </c>
    </row>
    <row r="3840">
      <c r="A3840" t="n">
        <v>3836</v>
      </c>
      <c r="B3840" s="9">
        <f>_xlfn.BETA.INV(RAND(),'Расчет NPV'!$E$5,'Расчет NPV'!$F$5,'Расчет NPV'!$B$5,'Расчет NPV'!$D$5)</f>
        <v/>
      </c>
      <c r="C3840" s="9">
        <f>_xlfn.BETA.INV(RAND(),'Расчет NPV'!$E$6,'Расчет NPV'!$F$6,'Расчет NPV'!$B$6,'Расчет NPV'!$D$6)</f>
        <v/>
      </c>
      <c r="D3840" s="9">
        <f>_xlfn.BETA.INV(RAND(),'Расчет NPV'!$E$7,'Расчет NPV'!$F$7,'Расчет NPV'!$B$7,'Расчет NPV'!$D$7)</f>
        <v/>
      </c>
      <c r="E3840" s="5">
        <f>_xlfn.BETA.INV(RAND(),'Расчет NPV'!$E$8,'Расчет NPV'!$F$8,'Расчет NPV'!$B$8,'Расчет NPV'!$D$8)</f>
        <v/>
      </c>
      <c r="F3840" s="9">
        <f>_xlfn.BETA.INV(RAND(),'Расчет NPV'!$E$9,'Расчет NPV'!$F$9,'Расчет NPV'!$B$9,'Расчет NPV'!$D$9)</f>
        <v/>
      </c>
      <c r="G3840" s="9">
        <f>_xlfn.BETA.INV(RAND(),'Расчет NPV'!$E$10,'Расчет NPV'!$F$10,'Расчет NPV'!$B$10,'Расчет NPV'!$D$10)</f>
        <v/>
      </c>
      <c r="H3840" s="9">
        <f>((D3840*(1+E3840)^0*'Расчет NPV'!$C$14*(C3840-F3840)-G3840)-MAX((D3840*(1+E3840)^0*'Расчет NPV'!$C$14*(C3840-F3840)-G3840)-B3840/6,0)*'Расчет NPV'!$C$13)/(1+'Расчет NPV'!$C$12)^1</f>
        <v/>
      </c>
      <c r="I3840" s="9">
        <f>((D3840*(1+E3840)^1*(C3840-F3840)-G3840)-MAX((D3840*(1+E3840)^1*(C3840-F3840)-G3840)-B3840/6,0)*'Расчет NPV'!$C$13)/(1+'Расчет NPV'!$C$12)^2</f>
        <v/>
      </c>
      <c r="J3840" s="9">
        <f>((D3840*(1+E3840)^2*(C3840-F3840)-G3840)-MAX((D3840*(1+E3840)^2*(C3840-F3840)-G3840)-B3840/6,0)*'Расчет NPV'!$C$13)/(1+'Расчет NPV'!$C$12)^3</f>
        <v/>
      </c>
      <c r="K3840" s="9">
        <f>((D3840*(1+E3840)^3*(C3840-F3840)-G3840)-MAX((D3840*(1+E3840)^3*(C3840-F3840)-G3840)-B3840/6,0)*'Расчет NPV'!$C$13)/(1+'Расчет NPV'!$C$12)^4</f>
        <v/>
      </c>
      <c r="L3840" s="9">
        <f>((D3840*(1+E3840)^4*(C3840-F3840)-G3840)-MAX((D3840*(1+E3840)^4*(C3840-F3840)-G3840)-B3840/6,0)*'Расчет NPV'!$C$13)/(1+'Расчет NPV'!$C$12)^5</f>
        <v/>
      </c>
      <c r="M3840" s="9">
        <f>((D3840*(1+E3840)^5*(C3840-F3840)-G3840)-MAX((D3840*(1+E3840)^5*(C3840-F3840)-G3840)-B3840/6,0)*'Расчет NPV'!$C$13)/(1+'Расчет NPV'!$C$12)^6</f>
        <v/>
      </c>
      <c r="N3840" s="13">
        <f>SUM(H3840:M3840)-B3840</f>
        <v/>
      </c>
    </row>
    <row r="3841">
      <c r="A3841" t="n">
        <v>3837</v>
      </c>
      <c r="B3841" s="9">
        <f>_xlfn.BETA.INV(RAND(),'Расчет NPV'!$E$5,'Расчет NPV'!$F$5,'Расчет NPV'!$B$5,'Расчет NPV'!$D$5)</f>
        <v/>
      </c>
      <c r="C3841" s="9">
        <f>_xlfn.BETA.INV(RAND(),'Расчет NPV'!$E$6,'Расчет NPV'!$F$6,'Расчет NPV'!$B$6,'Расчет NPV'!$D$6)</f>
        <v/>
      </c>
      <c r="D3841" s="9">
        <f>_xlfn.BETA.INV(RAND(),'Расчет NPV'!$E$7,'Расчет NPV'!$F$7,'Расчет NPV'!$B$7,'Расчет NPV'!$D$7)</f>
        <v/>
      </c>
      <c r="E3841" s="5">
        <f>_xlfn.BETA.INV(RAND(),'Расчет NPV'!$E$8,'Расчет NPV'!$F$8,'Расчет NPV'!$B$8,'Расчет NPV'!$D$8)</f>
        <v/>
      </c>
      <c r="F3841" s="9">
        <f>_xlfn.BETA.INV(RAND(),'Расчет NPV'!$E$9,'Расчет NPV'!$F$9,'Расчет NPV'!$B$9,'Расчет NPV'!$D$9)</f>
        <v/>
      </c>
      <c r="G3841" s="9">
        <f>_xlfn.BETA.INV(RAND(),'Расчет NPV'!$E$10,'Расчет NPV'!$F$10,'Расчет NPV'!$B$10,'Расчет NPV'!$D$10)</f>
        <v/>
      </c>
      <c r="H3841" s="9">
        <f>((D3841*(1+E3841)^0*'Расчет NPV'!$C$14*(C3841-F3841)-G3841)-MAX((D3841*(1+E3841)^0*'Расчет NPV'!$C$14*(C3841-F3841)-G3841)-B3841/6,0)*'Расчет NPV'!$C$13)/(1+'Расчет NPV'!$C$12)^1</f>
        <v/>
      </c>
      <c r="I3841" s="9">
        <f>((D3841*(1+E3841)^1*(C3841-F3841)-G3841)-MAX((D3841*(1+E3841)^1*(C3841-F3841)-G3841)-B3841/6,0)*'Расчет NPV'!$C$13)/(1+'Расчет NPV'!$C$12)^2</f>
        <v/>
      </c>
      <c r="J3841" s="9">
        <f>((D3841*(1+E3841)^2*(C3841-F3841)-G3841)-MAX((D3841*(1+E3841)^2*(C3841-F3841)-G3841)-B3841/6,0)*'Расчет NPV'!$C$13)/(1+'Расчет NPV'!$C$12)^3</f>
        <v/>
      </c>
      <c r="K3841" s="9">
        <f>((D3841*(1+E3841)^3*(C3841-F3841)-G3841)-MAX((D3841*(1+E3841)^3*(C3841-F3841)-G3841)-B3841/6,0)*'Расчет NPV'!$C$13)/(1+'Расчет NPV'!$C$12)^4</f>
        <v/>
      </c>
      <c r="L3841" s="9">
        <f>((D3841*(1+E3841)^4*(C3841-F3841)-G3841)-MAX((D3841*(1+E3841)^4*(C3841-F3841)-G3841)-B3841/6,0)*'Расчет NPV'!$C$13)/(1+'Расчет NPV'!$C$12)^5</f>
        <v/>
      </c>
      <c r="M3841" s="9">
        <f>((D3841*(1+E3841)^5*(C3841-F3841)-G3841)-MAX((D3841*(1+E3841)^5*(C3841-F3841)-G3841)-B3841/6,0)*'Расчет NPV'!$C$13)/(1+'Расчет NPV'!$C$12)^6</f>
        <v/>
      </c>
      <c r="N3841" s="13">
        <f>SUM(H3841:M3841)-B3841</f>
        <v/>
      </c>
    </row>
    <row r="3842">
      <c r="A3842" t="n">
        <v>3838</v>
      </c>
      <c r="B3842" s="9">
        <f>_xlfn.BETA.INV(RAND(),'Расчет NPV'!$E$5,'Расчет NPV'!$F$5,'Расчет NPV'!$B$5,'Расчет NPV'!$D$5)</f>
        <v/>
      </c>
      <c r="C3842" s="9">
        <f>_xlfn.BETA.INV(RAND(),'Расчет NPV'!$E$6,'Расчет NPV'!$F$6,'Расчет NPV'!$B$6,'Расчет NPV'!$D$6)</f>
        <v/>
      </c>
      <c r="D3842" s="9">
        <f>_xlfn.BETA.INV(RAND(),'Расчет NPV'!$E$7,'Расчет NPV'!$F$7,'Расчет NPV'!$B$7,'Расчет NPV'!$D$7)</f>
        <v/>
      </c>
      <c r="E3842" s="5">
        <f>_xlfn.BETA.INV(RAND(),'Расчет NPV'!$E$8,'Расчет NPV'!$F$8,'Расчет NPV'!$B$8,'Расчет NPV'!$D$8)</f>
        <v/>
      </c>
      <c r="F3842" s="9">
        <f>_xlfn.BETA.INV(RAND(),'Расчет NPV'!$E$9,'Расчет NPV'!$F$9,'Расчет NPV'!$B$9,'Расчет NPV'!$D$9)</f>
        <v/>
      </c>
      <c r="G3842" s="9">
        <f>_xlfn.BETA.INV(RAND(),'Расчет NPV'!$E$10,'Расчет NPV'!$F$10,'Расчет NPV'!$B$10,'Расчет NPV'!$D$10)</f>
        <v/>
      </c>
      <c r="H3842" s="9">
        <f>((D3842*(1+E3842)^0*'Расчет NPV'!$C$14*(C3842-F3842)-G3842)-MAX((D3842*(1+E3842)^0*'Расчет NPV'!$C$14*(C3842-F3842)-G3842)-B3842/6,0)*'Расчет NPV'!$C$13)/(1+'Расчет NPV'!$C$12)^1</f>
        <v/>
      </c>
      <c r="I3842" s="9">
        <f>((D3842*(1+E3842)^1*(C3842-F3842)-G3842)-MAX((D3842*(1+E3842)^1*(C3842-F3842)-G3842)-B3842/6,0)*'Расчет NPV'!$C$13)/(1+'Расчет NPV'!$C$12)^2</f>
        <v/>
      </c>
      <c r="J3842" s="9">
        <f>((D3842*(1+E3842)^2*(C3842-F3842)-G3842)-MAX((D3842*(1+E3842)^2*(C3842-F3842)-G3842)-B3842/6,0)*'Расчет NPV'!$C$13)/(1+'Расчет NPV'!$C$12)^3</f>
        <v/>
      </c>
      <c r="K3842" s="9">
        <f>((D3842*(1+E3842)^3*(C3842-F3842)-G3842)-MAX((D3842*(1+E3842)^3*(C3842-F3842)-G3842)-B3842/6,0)*'Расчет NPV'!$C$13)/(1+'Расчет NPV'!$C$12)^4</f>
        <v/>
      </c>
      <c r="L3842" s="9">
        <f>((D3842*(1+E3842)^4*(C3842-F3842)-G3842)-MAX((D3842*(1+E3842)^4*(C3842-F3842)-G3842)-B3842/6,0)*'Расчет NPV'!$C$13)/(1+'Расчет NPV'!$C$12)^5</f>
        <v/>
      </c>
      <c r="M3842" s="9">
        <f>((D3842*(1+E3842)^5*(C3842-F3842)-G3842)-MAX((D3842*(1+E3842)^5*(C3842-F3842)-G3842)-B3842/6,0)*'Расчет NPV'!$C$13)/(1+'Расчет NPV'!$C$12)^6</f>
        <v/>
      </c>
      <c r="N3842" s="13">
        <f>SUM(H3842:M3842)-B3842</f>
        <v/>
      </c>
    </row>
    <row r="3843">
      <c r="A3843" t="n">
        <v>3839</v>
      </c>
      <c r="B3843" s="9">
        <f>_xlfn.BETA.INV(RAND(),'Расчет NPV'!$E$5,'Расчет NPV'!$F$5,'Расчет NPV'!$B$5,'Расчет NPV'!$D$5)</f>
        <v/>
      </c>
      <c r="C3843" s="9">
        <f>_xlfn.BETA.INV(RAND(),'Расчет NPV'!$E$6,'Расчет NPV'!$F$6,'Расчет NPV'!$B$6,'Расчет NPV'!$D$6)</f>
        <v/>
      </c>
      <c r="D3843" s="9">
        <f>_xlfn.BETA.INV(RAND(),'Расчет NPV'!$E$7,'Расчет NPV'!$F$7,'Расчет NPV'!$B$7,'Расчет NPV'!$D$7)</f>
        <v/>
      </c>
      <c r="E3843" s="5">
        <f>_xlfn.BETA.INV(RAND(),'Расчет NPV'!$E$8,'Расчет NPV'!$F$8,'Расчет NPV'!$B$8,'Расчет NPV'!$D$8)</f>
        <v/>
      </c>
      <c r="F3843" s="9">
        <f>_xlfn.BETA.INV(RAND(),'Расчет NPV'!$E$9,'Расчет NPV'!$F$9,'Расчет NPV'!$B$9,'Расчет NPV'!$D$9)</f>
        <v/>
      </c>
      <c r="G3843" s="9">
        <f>_xlfn.BETA.INV(RAND(),'Расчет NPV'!$E$10,'Расчет NPV'!$F$10,'Расчет NPV'!$B$10,'Расчет NPV'!$D$10)</f>
        <v/>
      </c>
      <c r="H3843" s="9">
        <f>((D3843*(1+E3843)^0*'Расчет NPV'!$C$14*(C3843-F3843)-G3843)-MAX((D3843*(1+E3843)^0*'Расчет NPV'!$C$14*(C3843-F3843)-G3843)-B3843/6,0)*'Расчет NPV'!$C$13)/(1+'Расчет NPV'!$C$12)^1</f>
        <v/>
      </c>
      <c r="I3843" s="9">
        <f>((D3843*(1+E3843)^1*(C3843-F3843)-G3843)-MAX((D3843*(1+E3843)^1*(C3843-F3843)-G3843)-B3843/6,0)*'Расчет NPV'!$C$13)/(1+'Расчет NPV'!$C$12)^2</f>
        <v/>
      </c>
      <c r="J3843" s="9">
        <f>((D3843*(1+E3843)^2*(C3843-F3843)-G3843)-MAX((D3843*(1+E3843)^2*(C3843-F3843)-G3843)-B3843/6,0)*'Расчет NPV'!$C$13)/(1+'Расчет NPV'!$C$12)^3</f>
        <v/>
      </c>
      <c r="K3843" s="9">
        <f>((D3843*(1+E3843)^3*(C3843-F3843)-G3843)-MAX((D3843*(1+E3843)^3*(C3843-F3843)-G3843)-B3843/6,0)*'Расчет NPV'!$C$13)/(1+'Расчет NPV'!$C$12)^4</f>
        <v/>
      </c>
      <c r="L3843" s="9">
        <f>((D3843*(1+E3843)^4*(C3843-F3843)-G3843)-MAX((D3843*(1+E3843)^4*(C3843-F3843)-G3843)-B3843/6,0)*'Расчет NPV'!$C$13)/(1+'Расчет NPV'!$C$12)^5</f>
        <v/>
      </c>
      <c r="M3843" s="9">
        <f>((D3843*(1+E3843)^5*(C3843-F3843)-G3843)-MAX((D3843*(1+E3843)^5*(C3843-F3843)-G3843)-B3843/6,0)*'Расчет NPV'!$C$13)/(1+'Расчет NPV'!$C$12)^6</f>
        <v/>
      </c>
      <c r="N3843" s="13">
        <f>SUM(H3843:M3843)-B3843</f>
        <v/>
      </c>
    </row>
    <row r="3844">
      <c r="A3844" t="n">
        <v>3840</v>
      </c>
      <c r="B3844" s="9">
        <f>_xlfn.BETA.INV(RAND(),'Расчет NPV'!$E$5,'Расчет NPV'!$F$5,'Расчет NPV'!$B$5,'Расчет NPV'!$D$5)</f>
        <v/>
      </c>
      <c r="C3844" s="9">
        <f>_xlfn.BETA.INV(RAND(),'Расчет NPV'!$E$6,'Расчет NPV'!$F$6,'Расчет NPV'!$B$6,'Расчет NPV'!$D$6)</f>
        <v/>
      </c>
      <c r="D3844" s="9">
        <f>_xlfn.BETA.INV(RAND(),'Расчет NPV'!$E$7,'Расчет NPV'!$F$7,'Расчет NPV'!$B$7,'Расчет NPV'!$D$7)</f>
        <v/>
      </c>
      <c r="E3844" s="5">
        <f>_xlfn.BETA.INV(RAND(),'Расчет NPV'!$E$8,'Расчет NPV'!$F$8,'Расчет NPV'!$B$8,'Расчет NPV'!$D$8)</f>
        <v/>
      </c>
      <c r="F3844" s="9">
        <f>_xlfn.BETA.INV(RAND(),'Расчет NPV'!$E$9,'Расчет NPV'!$F$9,'Расчет NPV'!$B$9,'Расчет NPV'!$D$9)</f>
        <v/>
      </c>
      <c r="G3844" s="9">
        <f>_xlfn.BETA.INV(RAND(),'Расчет NPV'!$E$10,'Расчет NPV'!$F$10,'Расчет NPV'!$B$10,'Расчет NPV'!$D$10)</f>
        <v/>
      </c>
      <c r="H3844" s="9">
        <f>((D3844*(1+E3844)^0*'Расчет NPV'!$C$14*(C3844-F3844)-G3844)-MAX((D3844*(1+E3844)^0*'Расчет NPV'!$C$14*(C3844-F3844)-G3844)-B3844/6,0)*'Расчет NPV'!$C$13)/(1+'Расчет NPV'!$C$12)^1</f>
        <v/>
      </c>
      <c r="I3844" s="9">
        <f>((D3844*(1+E3844)^1*(C3844-F3844)-G3844)-MAX((D3844*(1+E3844)^1*(C3844-F3844)-G3844)-B3844/6,0)*'Расчет NPV'!$C$13)/(1+'Расчет NPV'!$C$12)^2</f>
        <v/>
      </c>
      <c r="J3844" s="9">
        <f>((D3844*(1+E3844)^2*(C3844-F3844)-G3844)-MAX((D3844*(1+E3844)^2*(C3844-F3844)-G3844)-B3844/6,0)*'Расчет NPV'!$C$13)/(1+'Расчет NPV'!$C$12)^3</f>
        <v/>
      </c>
      <c r="K3844" s="9">
        <f>((D3844*(1+E3844)^3*(C3844-F3844)-G3844)-MAX((D3844*(1+E3844)^3*(C3844-F3844)-G3844)-B3844/6,0)*'Расчет NPV'!$C$13)/(1+'Расчет NPV'!$C$12)^4</f>
        <v/>
      </c>
      <c r="L3844" s="9">
        <f>((D3844*(1+E3844)^4*(C3844-F3844)-G3844)-MAX((D3844*(1+E3844)^4*(C3844-F3844)-G3844)-B3844/6,0)*'Расчет NPV'!$C$13)/(1+'Расчет NPV'!$C$12)^5</f>
        <v/>
      </c>
      <c r="M3844" s="9">
        <f>((D3844*(1+E3844)^5*(C3844-F3844)-G3844)-MAX((D3844*(1+E3844)^5*(C3844-F3844)-G3844)-B3844/6,0)*'Расчет NPV'!$C$13)/(1+'Расчет NPV'!$C$12)^6</f>
        <v/>
      </c>
      <c r="N3844" s="13">
        <f>SUM(H3844:M3844)-B3844</f>
        <v/>
      </c>
    </row>
    <row r="3845">
      <c r="A3845" t="n">
        <v>3841</v>
      </c>
      <c r="B3845" s="9">
        <f>_xlfn.BETA.INV(RAND(),'Расчет NPV'!$E$5,'Расчет NPV'!$F$5,'Расчет NPV'!$B$5,'Расчет NPV'!$D$5)</f>
        <v/>
      </c>
      <c r="C3845" s="9">
        <f>_xlfn.BETA.INV(RAND(),'Расчет NPV'!$E$6,'Расчет NPV'!$F$6,'Расчет NPV'!$B$6,'Расчет NPV'!$D$6)</f>
        <v/>
      </c>
      <c r="D3845" s="9">
        <f>_xlfn.BETA.INV(RAND(),'Расчет NPV'!$E$7,'Расчет NPV'!$F$7,'Расчет NPV'!$B$7,'Расчет NPV'!$D$7)</f>
        <v/>
      </c>
      <c r="E3845" s="5">
        <f>_xlfn.BETA.INV(RAND(),'Расчет NPV'!$E$8,'Расчет NPV'!$F$8,'Расчет NPV'!$B$8,'Расчет NPV'!$D$8)</f>
        <v/>
      </c>
      <c r="F3845" s="9">
        <f>_xlfn.BETA.INV(RAND(),'Расчет NPV'!$E$9,'Расчет NPV'!$F$9,'Расчет NPV'!$B$9,'Расчет NPV'!$D$9)</f>
        <v/>
      </c>
      <c r="G3845" s="9">
        <f>_xlfn.BETA.INV(RAND(),'Расчет NPV'!$E$10,'Расчет NPV'!$F$10,'Расчет NPV'!$B$10,'Расчет NPV'!$D$10)</f>
        <v/>
      </c>
      <c r="H3845" s="9">
        <f>((D3845*(1+E3845)^0*'Расчет NPV'!$C$14*(C3845-F3845)-G3845)-MAX((D3845*(1+E3845)^0*'Расчет NPV'!$C$14*(C3845-F3845)-G3845)-B3845/6,0)*'Расчет NPV'!$C$13)/(1+'Расчет NPV'!$C$12)^1</f>
        <v/>
      </c>
      <c r="I3845" s="9">
        <f>((D3845*(1+E3845)^1*(C3845-F3845)-G3845)-MAX((D3845*(1+E3845)^1*(C3845-F3845)-G3845)-B3845/6,0)*'Расчет NPV'!$C$13)/(1+'Расчет NPV'!$C$12)^2</f>
        <v/>
      </c>
      <c r="J3845" s="9">
        <f>((D3845*(1+E3845)^2*(C3845-F3845)-G3845)-MAX((D3845*(1+E3845)^2*(C3845-F3845)-G3845)-B3845/6,0)*'Расчет NPV'!$C$13)/(1+'Расчет NPV'!$C$12)^3</f>
        <v/>
      </c>
      <c r="K3845" s="9">
        <f>((D3845*(1+E3845)^3*(C3845-F3845)-G3845)-MAX((D3845*(1+E3845)^3*(C3845-F3845)-G3845)-B3845/6,0)*'Расчет NPV'!$C$13)/(1+'Расчет NPV'!$C$12)^4</f>
        <v/>
      </c>
      <c r="L3845" s="9">
        <f>((D3845*(1+E3845)^4*(C3845-F3845)-G3845)-MAX((D3845*(1+E3845)^4*(C3845-F3845)-G3845)-B3845/6,0)*'Расчет NPV'!$C$13)/(1+'Расчет NPV'!$C$12)^5</f>
        <v/>
      </c>
      <c r="M3845" s="9">
        <f>((D3845*(1+E3845)^5*(C3845-F3845)-G3845)-MAX((D3845*(1+E3845)^5*(C3845-F3845)-G3845)-B3845/6,0)*'Расчет NPV'!$C$13)/(1+'Расчет NPV'!$C$12)^6</f>
        <v/>
      </c>
      <c r="N3845" s="13">
        <f>SUM(H3845:M3845)-B3845</f>
        <v/>
      </c>
    </row>
    <row r="3846">
      <c r="A3846" t="n">
        <v>3842</v>
      </c>
      <c r="B3846" s="9">
        <f>_xlfn.BETA.INV(RAND(),'Расчет NPV'!$E$5,'Расчет NPV'!$F$5,'Расчет NPV'!$B$5,'Расчет NPV'!$D$5)</f>
        <v/>
      </c>
      <c r="C3846" s="9">
        <f>_xlfn.BETA.INV(RAND(),'Расчет NPV'!$E$6,'Расчет NPV'!$F$6,'Расчет NPV'!$B$6,'Расчет NPV'!$D$6)</f>
        <v/>
      </c>
      <c r="D3846" s="9">
        <f>_xlfn.BETA.INV(RAND(),'Расчет NPV'!$E$7,'Расчет NPV'!$F$7,'Расчет NPV'!$B$7,'Расчет NPV'!$D$7)</f>
        <v/>
      </c>
      <c r="E3846" s="5">
        <f>_xlfn.BETA.INV(RAND(),'Расчет NPV'!$E$8,'Расчет NPV'!$F$8,'Расчет NPV'!$B$8,'Расчет NPV'!$D$8)</f>
        <v/>
      </c>
      <c r="F3846" s="9">
        <f>_xlfn.BETA.INV(RAND(),'Расчет NPV'!$E$9,'Расчет NPV'!$F$9,'Расчет NPV'!$B$9,'Расчет NPV'!$D$9)</f>
        <v/>
      </c>
      <c r="G3846" s="9">
        <f>_xlfn.BETA.INV(RAND(),'Расчет NPV'!$E$10,'Расчет NPV'!$F$10,'Расчет NPV'!$B$10,'Расчет NPV'!$D$10)</f>
        <v/>
      </c>
      <c r="H3846" s="9">
        <f>((D3846*(1+E3846)^0*'Расчет NPV'!$C$14*(C3846-F3846)-G3846)-MAX((D3846*(1+E3846)^0*'Расчет NPV'!$C$14*(C3846-F3846)-G3846)-B3846/6,0)*'Расчет NPV'!$C$13)/(1+'Расчет NPV'!$C$12)^1</f>
        <v/>
      </c>
      <c r="I3846" s="9">
        <f>((D3846*(1+E3846)^1*(C3846-F3846)-G3846)-MAX((D3846*(1+E3846)^1*(C3846-F3846)-G3846)-B3846/6,0)*'Расчет NPV'!$C$13)/(1+'Расчет NPV'!$C$12)^2</f>
        <v/>
      </c>
      <c r="J3846" s="9">
        <f>((D3846*(1+E3846)^2*(C3846-F3846)-G3846)-MAX((D3846*(1+E3846)^2*(C3846-F3846)-G3846)-B3846/6,0)*'Расчет NPV'!$C$13)/(1+'Расчет NPV'!$C$12)^3</f>
        <v/>
      </c>
      <c r="K3846" s="9">
        <f>((D3846*(1+E3846)^3*(C3846-F3846)-G3846)-MAX((D3846*(1+E3846)^3*(C3846-F3846)-G3846)-B3846/6,0)*'Расчет NPV'!$C$13)/(1+'Расчет NPV'!$C$12)^4</f>
        <v/>
      </c>
      <c r="L3846" s="9">
        <f>((D3846*(1+E3846)^4*(C3846-F3846)-G3846)-MAX((D3846*(1+E3846)^4*(C3846-F3846)-G3846)-B3846/6,0)*'Расчет NPV'!$C$13)/(1+'Расчет NPV'!$C$12)^5</f>
        <v/>
      </c>
      <c r="M3846" s="9">
        <f>((D3846*(1+E3846)^5*(C3846-F3846)-G3846)-MAX((D3846*(1+E3846)^5*(C3846-F3846)-G3846)-B3846/6,0)*'Расчет NPV'!$C$13)/(1+'Расчет NPV'!$C$12)^6</f>
        <v/>
      </c>
      <c r="N3846" s="13">
        <f>SUM(H3846:M3846)-B3846</f>
        <v/>
      </c>
    </row>
    <row r="3847">
      <c r="A3847" t="n">
        <v>3843</v>
      </c>
      <c r="B3847" s="9">
        <f>_xlfn.BETA.INV(RAND(),'Расчет NPV'!$E$5,'Расчет NPV'!$F$5,'Расчет NPV'!$B$5,'Расчет NPV'!$D$5)</f>
        <v/>
      </c>
      <c r="C3847" s="9">
        <f>_xlfn.BETA.INV(RAND(),'Расчет NPV'!$E$6,'Расчет NPV'!$F$6,'Расчет NPV'!$B$6,'Расчет NPV'!$D$6)</f>
        <v/>
      </c>
      <c r="D3847" s="9">
        <f>_xlfn.BETA.INV(RAND(),'Расчет NPV'!$E$7,'Расчет NPV'!$F$7,'Расчет NPV'!$B$7,'Расчет NPV'!$D$7)</f>
        <v/>
      </c>
      <c r="E3847" s="5">
        <f>_xlfn.BETA.INV(RAND(),'Расчет NPV'!$E$8,'Расчет NPV'!$F$8,'Расчет NPV'!$B$8,'Расчет NPV'!$D$8)</f>
        <v/>
      </c>
      <c r="F3847" s="9">
        <f>_xlfn.BETA.INV(RAND(),'Расчет NPV'!$E$9,'Расчет NPV'!$F$9,'Расчет NPV'!$B$9,'Расчет NPV'!$D$9)</f>
        <v/>
      </c>
      <c r="G3847" s="9">
        <f>_xlfn.BETA.INV(RAND(),'Расчет NPV'!$E$10,'Расчет NPV'!$F$10,'Расчет NPV'!$B$10,'Расчет NPV'!$D$10)</f>
        <v/>
      </c>
      <c r="H3847" s="9">
        <f>((D3847*(1+E3847)^0*'Расчет NPV'!$C$14*(C3847-F3847)-G3847)-MAX((D3847*(1+E3847)^0*'Расчет NPV'!$C$14*(C3847-F3847)-G3847)-B3847/6,0)*'Расчет NPV'!$C$13)/(1+'Расчет NPV'!$C$12)^1</f>
        <v/>
      </c>
      <c r="I3847" s="9">
        <f>((D3847*(1+E3847)^1*(C3847-F3847)-G3847)-MAX((D3847*(1+E3847)^1*(C3847-F3847)-G3847)-B3847/6,0)*'Расчет NPV'!$C$13)/(1+'Расчет NPV'!$C$12)^2</f>
        <v/>
      </c>
      <c r="J3847" s="9">
        <f>((D3847*(1+E3847)^2*(C3847-F3847)-G3847)-MAX((D3847*(1+E3847)^2*(C3847-F3847)-G3847)-B3847/6,0)*'Расчет NPV'!$C$13)/(1+'Расчет NPV'!$C$12)^3</f>
        <v/>
      </c>
      <c r="K3847" s="9">
        <f>((D3847*(1+E3847)^3*(C3847-F3847)-G3847)-MAX((D3847*(1+E3847)^3*(C3847-F3847)-G3847)-B3847/6,0)*'Расчет NPV'!$C$13)/(1+'Расчет NPV'!$C$12)^4</f>
        <v/>
      </c>
      <c r="L3847" s="9">
        <f>((D3847*(1+E3847)^4*(C3847-F3847)-G3847)-MAX((D3847*(1+E3847)^4*(C3847-F3847)-G3847)-B3847/6,0)*'Расчет NPV'!$C$13)/(1+'Расчет NPV'!$C$12)^5</f>
        <v/>
      </c>
      <c r="M3847" s="9">
        <f>((D3847*(1+E3847)^5*(C3847-F3847)-G3847)-MAX((D3847*(1+E3847)^5*(C3847-F3847)-G3847)-B3847/6,0)*'Расчет NPV'!$C$13)/(1+'Расчет NPV'!$C$12)^6</f>
        <v/>
      </c>
      <c r="N3847" s="13">
        <f>SUM(H3847:M3847)-B3847</f>
        <v/>
      </c>
    </row>
    <row r="3848">
      <c r="A3848" t="n">
        <v>3844</v>
      </c>
      <c r="B3848" s="9">
        <f>_xlfn.BETA.INV(RAND(),'Расчет NPV'!$E$5,'Расчет NPV'!$F$5,'Расчет NPV'!$B$5,'Расчет NPV'!$D$5)</f>
        <v/>
      </c>
      <c r="C3848" s="9">
        <f>_xlfn.BETA.INV(RAND(),'Расчет NPV'!$E$6,'Расчет NPV'!$F$6,'Расчет NPV'!$B$6,'Расчет NPV'!$D$6)</f>
        <v/>
      </c>
      <c r="D3848" s="9">
        <f>_xlfn.BETA.INV(RAND(),'Расчет NPV'!$E$7,'Расчет NPV'!$F$7,'Расчет NPV'!$B$7,'Расчет NPV'!$D$7)</f>
        <v/>
      </c>
      <c r="E3848" s="5">
        <f>_xlfn.BETA.INV(RAND(),'Расчет NPV'!$E$8,'Расчет NPV'!$F$8,'Расчет NPV'!$B$8,'Расчет NPV'!$D$8)</f>
        <v/>
      </c>
      <c r="F3848" s="9">
        <f>_xlfn.BETA.INV(RAND(),'Расчет NPV'!$E$9,'Расчет NPV'!$F$9,'Расчет NPV'!$B$9,'Расчет NPV'!$D$9)</f>
        <v/>
      </c>
      <c r="G3848" s="9">
        <f>_xlfn.BETA.INV(RAND(),'Расчет NPV'!$E$10,'Расчет NPV'!$F$10,'Расчет NPV'!$B$10,'Расчет NPV'!$D$10)</f>
        <v/>
      </c>
      <c r="H3848" s="9">
        <f>((D3848*(1+E3848)^0*'Расчет NPV'!$C$14*(C3848-F3848)-G3848)-MAX((D3848*(1+E3848)^0*'Расчет NPV'!$C$14*(C3848-F3848)-G3848)-B3848/6,0)*'Расчет NPV'!$C$13)/(1+'Расчет NPV'!$C$12)^1</f>
        <v/>
      </c>
      <c r="I3848" s="9">
        <f>((D3848*(1+E3848)^1*(C3848-F3848)-G3848)-MAX((D3848*(1+E3848)^1*(C3848-F3848)-G3848)-B3848/6,0)*'Расчет NPV'!$C$13)/(1+'Расчет NPV'!$C$12)^2</f>
        <v/>
      </c>
      <c r="J3848" s="9">
        <f>((D3848*(1+E3848)^2*(C3848-F3848)-G3848)-MAX((D3848*(1+E3848)^2*(C3848-F3848)-G3848)-B3848/6,0)*'Расчет NPV'!$C$13)/(1+'Расчет NPV'!$C$12)^3</f>
        <v/>
      </c>
      <c r="K3848" s="9">
        <f>((D3848*(1+E3848)^3*(C3848-F3848)-G3848)-MAX((D3848*(1+E3848)^3*(C3848-F3848)-G3848)-B3848/6,0)*'Расчет NPV'!$C$13)/(1+'Расчет NPV'!$C$12)^4</f>
        <v/>
      </c>
      <c r="L3848" s="9">
        <f>((D3848*(1+E3848)^4*(C3848-F3848)-G3848)-MAX((D3848*(1+E3848)^4*(C3848-F3848)-G3848)-B3848/6,0)*'Расчет NPV'!$C$13)/(1+'Расчет NPV'!$C$12)^5</f>
        <v/>
      </c>
      <c r="M3848" s="9">
        <f>((D3848*(1+E3848)^5*(C3848-F3848)-G3848)-MAX((D3848*(1+E3848)^5*(C3848-F3848)-G3848)-B3848/6,0)*'Расчет NPV'!$C$13)/(1+'Расчет NPV'!$C$12)^6</f>
        <v/>
      </c>
      <c r="N3848" s="13">
        <f>SUM(H3848:M3848)-B3848</f>
        <v/>
      </c>
    </row>
    <row r="3849">
      <c r="A3849" t="n">
        <v>3845</v>
      </c>
      <c r="B3849" s="9">
        <f>_xlfn.BETA.INV(RAND(),'Расчет NPV'!$E$5,'Расчет NPV'!$F$5,'Расчет NPV'!$B$5,'Расчет NPV'!$D$5)</f>
        <v/>
      </c>
      <c r="C3849" s="9">
        <f>_xlfn.BETA.INV(RAND(),'Расчет NPV'!$E$6,'Расчет NPV'!$F$6,'Расчет NPV'!$B$6,'Расчет NPV'!$D$6)</f>
        <v/>
      </c>
      <c r="D3849" s="9">
        <f>_xlfn.BETA.INV(RAND(),'Расчет NPV'!$E$7,'Расчет NPV'!$F$7,'Расчет NPV'!$B$7,'Расчет NPV'!$D$7)</f>
        <v/>
      </c>
      <c r="E3849" s="5">
        <f>_xlfn.BETA.INV(RAND(),'Расчет NPV'!$E$8,'Расчет NPV'!$F$8,'Расчет NPV'!$B$8,'Расчет NPV'!$D$8)</f>
        <v/>
      </c>
      <c r="F3849" s="9">
        <f>_xlfn.BETA.INV(RAND(),'Расчет NPV'!$E$9,'Расчет NPV'!$F$9,'Расчет NPV'!$B$9,'Расчет NPV'!$D$9)</f>
        <v/>
      </c>
      <c r="G3849" s="9">
        <f>_xlfn.BETA.INV(RAND(),'Расчет NPV'!$E$10,'Расчет NPV'!$F$10,'Расчет NPV'!$B$10,'Расчет NPV'!$D$10)</f>
        <v/>
      </c>
      <c r="H3849" s="9">
        <f>((D3849*(1+E3849)^0*'Расчет NPV'!$C$14*(C3849-F3849)-G3849)-MAX((D3849*(1+E3849)^0*'Расчет NPV'!$C$14*(C3849-F3849)-G3849)-B3849/6,0)*'Расчет NPV'!$C$13)/(1+'Расчет NPV'!$C$12)^1</f>
        <v/>
      </c>
      <c r="I3849" s="9">
        <f>((D3849*(1+E3849)^1*(C3849-F3849)-G3849)-MAX((D3849*(1+E3849)^1*(C3849-F3849)-G3849)-B3849/6,0)*'Расчет NPV'!$C$13)/(1+'Расчет NPV'!$C$12)^2</f>
        <v/>
      </c>
      <c r="J3849" s="9">
        <f>((D3849*(1+E3849)^2*(C3849-F3849)-G3849)-MAX((D3849*(1+E3849)^2*(C3849-F3849)-G3849)-B3849/6,0)*'Расчет NPV'!$C$13)/(1+'Расчет NPV'!$C$12)^3</f>
        <v/>
      </c>
      <c r="K3849" s="9">
        <f>((D3849*(1+E3849)^3*(C3849-F3849)-G3849)-MAX((D3849*(1+E3849)^3*(C3849-F3849)-G3849)-B3849/6,0)*'Расчет NPV'!$C$13)/(1+'Расчет NPV'!$C$12)^4</f>
        <v/>
      </c>
      <c r="L3849" s="9">
        <f>((D3849*(1+E3849)^4*(C3849-F3849)-G3849)-MAX((D3849*(1+E3849)^4*(C3849-F3849)-G3849)-B3849/6,0)*'Расчет NPV'!$C$13)/(1+'Расчет NPV'!$C$12)^5</f>
        <v/>
      </c>
      <c r="M3849" s="9">
        <f>((D3849*(1+E3849)^5*(C3849-F3849)-G3849)-MAX((D3849*(1+E3849)^5*(C3849-F3849)-G3849)-B3849/6,0)*'Расчет NPV'!$C$13)/(1+'Расчет NPV'!$C$12)^6</f>
        <v/>
      </c>
      <c r="N3849" s="13">
        <f>SUM(H3849:M3849)-B3849</f>
        <v/>
      </c>
    </row>
    <row r="3850">
      <c r="A3850" t="n">
        <v>3846</v>
      </c>
      <c r="B3850" s="9">
        <f>_xlfn.BETA.INV(RAND(),'Расчет NPV'!$E$5,'Расчет NPV'!$F$5,'Расчет NPV'!$B$5,'Расчет NPV'!$D$5)</f>
        <v/>
      </c>
      <c r="C3850" s="9">
        <f>_xlfn.BETA.INV(RAND(),'Расчет NPV'!$E$6,'Расчет NPV'!$F$6,'Расчет NPV'!$B$6,'Расчет NPV'!$D$6)</f>
        <v/>
      </c>
      <c r="D3850" s="9">
        <f>_xlfn.BETA.INV(RAND(),'Расчет NPV'!$E$7,'Расчет NPV'!$F$7,'Расчет NPV'!$B$7,'Расчет NPV'!$D$7)</f>
        <v/>
      </c>
      <c r="E3850" s="5">
        <f>_xlfn.BETA.INV(RAND(),'Расчет NPV'!$E$8,'Расчет NPV'!$F$8,'Расчет NPV'!$B$8,'Расчет NPV'!$D$8)</f>
        <v/>
      </c>
      <c r="F3850" s="9">
        <f>_xlfn.BETA.INV(RAND(),'Расчет NPV'!$E$9,'Расчет NPV'!$F$9,'Расчет NPV'!$B$9,'Расчет NPV'!$D$9)</f>
        <v/>
      </c>
      <c r="G3850" s="9">
        <f>_xlfn.BETA.INV(RAND(),'Расчет NPV'!$E$10,'Расчет NPV'!$F$10,'Расчет NPV'!$B$10,'Расчет NPV'!$D$10)</f>
        <v/>
      </c>
      <c r="H3850" s="9">
        <f>((D3850*(1+E3850)^0*'Расчет NPV'!$C$14*(C3850-F3850)-G3850)-MAX((D3850*(1+E3850)^0*'Расчет NPV'!$C$14*(C3850-F3850)-G3850)-B3850/6,0)*'Расчет NPV'!$C$13)/(1+'Расчет NPV'!$C$12)^1</f>
        <v/>
      </c>
      <c r="I3850" s="9">
        <f>((D3850*(1+E3850)^1*(C3850-F3850)-G3850)-MAX((D3850*(1+E3850)^1*(C3850-F3850)-G3850)-B3850/6,0)*'Расчет NPV'!$C$13)/(1+'Расчет NPV'!$C$12)^2</f>
        <v/>
      </c>
      <c r="J3850" s="9">
        <f>((D3850*(1+E3850)^2*(C3850-F3850)-G3850)-MAX((D3850*(1+E3850)^2*(C3850-F3850)-G3850)-B3850/6,0)*'Расчет NPV'!$C$13)/(1+'Расчет NPV'!$C$12)^3</f>
        <v/>
      </c>
      <c r="K3850" s="9">
        <f>((D3850*(1+E3850)^3*(C3850-F3850)-G3850)-MAX((D3850*(1+E3850)^3*(C3850-F3850)-G3850)-B3850/6,0)*'Расчет NPV'!$C$13)/(1+'Расчет NPV'!$C$12)^4</f>
        <v/>
      </c>
      <c r="L3850" s="9">
        <f>((D3850*(1+E3850)^4*(C3850-F3850)-G3850)-MAX((D3850*(1+E3850)^4*(C3850-F3850)-G3850)-B3850/6,0)*'Расчет NPV'!$C$13)/(1+'Расчет NPV'!$C$12)^5</f>
        <v/>
      </c>
      <c r="M3850" s="9">
        <f>((D3850*(1+E3850)^5*(C3850-F3850)-G3850)-MAX((D3850*(1+E3850)^5*(C3850-F3850)-G3850)-B3850/6,0)*'Расчет NPV'!$C$13)/(1+'Расчет NPV'!$C$12)^6</f>
        <v/>
      </c>
      <c r="N3850" s="13">
        <f>SUM(H3850:M3850)-B3850</f>
        <v/>
      </c>
    </row>
    <row r="3851">
      <c r="A3851" t="n">
        <v>3847</v>
      </c>
      <c r="B3851" s="9">
        <f>_xlfn.BETA.INV(RAND(),'Расчет NPV'!$E$5,'Расчет NPV'!$F$5,'Расчет NPV'!$B$5,'Расчет NPV'!$D$5)</f>
        <v/>
      </c>
      <c r="C3851" s="9">
        <f>_xlfn.BETA.INV(RAND(),'Расчет NPV'!$E$6,'Расчет NPV'!$F$6,'Расчет NPV'!$B$6,'Расчет NPV'!$D$6)</f>
        <v/>
      </c>
      <c r="D3851" s="9">
        <f>_xlfn.BETA.INV(RAND(),'Расчет NPV'!$E$7,'Расчет NPV'!$F$7,'Расчет NPV'!$B$7,'Расчет NPV'!$D$7)</f>
        <v/>
      </c>
      <c r="E3851" s="5">
        <f>_xlfn.BETA.INV(RAND(),'Расчет NPV'!$E$8,'Расчет NPV'!$F$8,'Расчет NPV'!$B$8,'Расчет NPV'!$D$8)</f>
        <v/>
      </c>
      <c r="F3851" s="9">
        <f>_xlfn.BETA.INV(RAND(),'Расчет NPV'!$E$9,'Расчет NPV'!$F$9,'Расчет NPV'!$B$9,'Расчет NPV'!$D$9)</f>
        <v/>
      </c>
      <c r="G3851" s="9">
        <f>_xlfn.BETA.INV(RAND(),'Расчет NPV'!$E$10,'Расчет NPV'!$F$10,'Расчет NPV'!$B$10,'Расчет NPV'!$D$10)</f>
        <v/>
      </c>
      <c r="H3851" s="9">
        <f>((D3851*(1+E3851)^0*'Расчет NPV'!$C$14*(C3851-F3851)-G3851)-MAX((D3851*(1+E3851)^0*'Расчет NPV'!$C$14*(C3851-F3851)-G3851)-B3851/6,0)*'Расчет NPV'!$C$13)/(1+'Расчет NPV'!$C$12)^1</f>
        <v/>
      </c>
      <c r="I3851" s="9">
        <f>((D3851*(1+E3851)^1*(C3851-F3851)-G3851)-MAX((D3851*(1+E3851)^1*(C3851-F3851)-G3851)-B3851/6,0)*'Расчет NPV'!$C$13)/(1+'Расчет NPV'!$C$12)^2</f>
        <v/>
      </c>
      <c r="J3851" s="9">
        <f>((D3851*(1+E3851)^2*(C3851-F3851)-G3851)-MAX((D3851*(1+E3851)^2*(C3851-F3851)-G3851)-B3851/6,0)*'Расчет NPV'!$C$13)/(1+'Расчет NPV'!$C$12)^3</f>
        <v/>
      </c>
      <c r="K3851" s="9">
        <f>((D3851*(1+E3851)^3*(C3851-F3851)-G3851)-MAX((D3851*(1+E3851)^3*(C3851-F3851)-G3851)-B3851/6,0)*'Расчет NPV'!$C$13)/(1+'Расчет NPV'!$C$12)^4</f>
        <v/>
      </c>
      <c r="L3851" s="9">
        <f>((D3851*(1+E3851)^4*(C3851-F3851)-G3851)-MAX((D3851*(1+E3851)^4*(C3851-F3851)-G3851)-B3851/6,0)*'Расчет NPV'!$C$13)/(1+'Расчет NPV'!$C$12)^5</f>
        <v/>
      </c>
      <c r="M3851" s="9">
        <f>((D3851*(1+E3851)^5*(C3851-F3851)-G3851)-MAX((D3851*(1+E3851)^5*(C3851-F3851)-G3851)-B3851/6,0)*'Расчет NPV'!$C$13)/(1+'Расчет NPV'!$C$12)^6</f>
        <v/>
      </c>
      <c r="N3851" s="13">
        <f>SUM(H3851:M3851)-B3851</f>
        <v/>
      </c>
    </row>
    <row r="3852">
      <c r="A3852" t="n">
        <v>3848</v>
      </c>
      <c r="B3852" s="9">
        <f>_xlfn.BETA.INV(RAND(),'Расчет NPV'!$E$5,'Расчет NPV'!$F$5,'Расчет NPV'!$B$5,'Расчет NPV'!$D$5)</f>
        <v/>
      </c>
      <c r="C3852" s="9">
        <f>_xlfn.BETA.INV(RAND(),'Расчет NPV'!$E$6,'Расчет NPV'!$F$6,'Расчет NPV'!$B$6,'Расчет NPV'!$D$6)</f>
        <v/>
      </c>
      <c r="D3852" s="9">
        <f>_xlfn.BETA.INV(RAND(),'Расчет NPV'!$E$7,'Расчет NPV'!$F$7,'Расчет NPV'!$B$7,'Расчет NPV'!$D$7)</f>
        <v/>
      </c>
      <c r="E3852" s="5">
        <f>_xlfn.BETA.INV(RAND(),'Расчет NPV'!$E$8,'Расчет NPV'!$F$8,'Расчет NPV'!$B$8,'Расчет NPV'!$D$8)</f>
        <v/>
      </c>
      <c r="F3852" s="9">
        <f>_xlfn.BETA.INV(RAND(),'Расчет NPV'!$E$9,'Расчет NPV'!$F$9,'Расчет NPV'!$B$9,'Расчет NPV'!$D$9)</f>
        <v/>
      </c>
      <c r="G3852" s="9">
        <f>_xlfn.BETA.INV(RAND(),'Расчет NPV'!$E$10,'Расчет NPV'!$F$10,'Расчет NPV'!$B$10,'Расчет NPV'!$D$10)</f>
        <v/>
      </c>
      <c r="H3852" s="9">
        <f>((D3852*(1+E3852)^0*'Расчет NPV'!$C$14*(C3852-F3852)-G3852)-MAX((D3852*(1+E3852)^0*'Расчет NPV'!$C$14*(C3852-F3852)-G3852)-B3852/6,0)*'Расчет NPV'!$C$13)/(1+'Расчет NPV'!$C$12)^1</f>
        <v/>
      </c>
      <c r="I3852" s="9">
        <f>((D3852*(1+E3852)^1*(C3852-F3852)-G3852)-MAX((D3852*(1+E3852)^1*(C3852-F3852)-G3852)-B3852/6,0)*'Расчет NPV'!$C$13)/(1+'Расчет NPV'!$C$12)^2</f>
        <v/>
      </c>
      <c r="J3852" s="9">
        <f>((D3852*(1+E3852)^2*(C3852-F3852)-G3852)-MAX((D3852*(1+E3852)^2*(C3852-F3852)-G3852)-B3852/6,0)*'Расчет NPV'!$C$13)/(1+'Расчет NPV'!$C$12)^3</f>
        <v/>
      </c>
      <c r="K3852" s="9">
        <f>((D3852*(1+E3852)^3*(C3852-F3852)-G3852)-MAX((D3852*(1+E3852)^3*(C3852-F3852)-G3852)-B3852/6,0)*'Расчет NPV'!$C$13)/(1+'Расчет NPV'!$C$12)^4</f>
        <v/>
      </c>
      <c r="L3852" s="9">
        <f>((D3852*(1+E3852)^4*(C3852-F3852)-G3852)-MAX((D3852*(1+E3852)^4*(C3852-F3852)-G3852)-B3852/6,0)*'Расчет NPV'!$C$13)/(1+'Расчет NPV'!$C$12)^5</f>
        <v/>
      </c>
      <c r="M3852" s="9">
        <f>((D3852*(1+E3852)^5*(C3852-F3852)-G3852)-MAX((D3852*(1+E3852)^5*(C3852-F3852)-G3852)-B3852/6,0)*'Расчет NPV'!$C$13)/(1+'Расчет NPV'!$C$12)^6</f>
        <v/>
      </c>
      <c r="N3852" s="13">
        <f>SUM(H3852:M3852)-B3852</f>
        <v/>
      </c>
    </row>
    <row r="3853">
      <c r="A3853" t="n">
        <v>3849</v>
      </c>
      <c r="B3853" s="9">
        <f>_xlfn.BETA.INV(RAND(),'Расчет NPV'!$E$5,'Расчет NPV'!$F$5,'Расчет NPV'!$B$5,'Расчет NPV'!$D$5)</f>
        <v/>
      </c>
      <c r="C3853" s="9">
        <f>_xlfn.BETA.INV(RAND(),'Расчет NPV'!$E$6,'Расчет NPV'!$F$6,'Расчет NPV'!$B$6,'Расчет NPV'!$D$6)</f>
        <v/>
      </c>
      <c r="D3853" s="9">
        <f>_xlfn.BETA.INV(RAND(),'Расчет NPV'!$E$7,'Расчет NPV'!$F$7,'Расчет NPV'!$B$7,'Расчет NPV'!$D$7)</f>
        <v/>
      </c>
      <c r="E3853" s="5">
        <f>_xlfn.BETA.INV(RAND(),'Расчет NPV'!$E$8,'Расчет NPV'!$F$8,'Расчет NPV'!$B$8,'Расчет NPV'!$D$8)</f>
        <v/>
      </c>
      <c r="F3853" s="9">
        <f>_xlfn.BETA.INV(RAND(),'Расчет NPV'!$E$9,'Расчет NPV'!$F$9,'Расчет NPV'!$B$9,'Расчет NPV'!$D$9)</f>
        <v/>
      </c>
      <c r="G3853" s="9">
        <f>_xlfn.BETA.INV(RAND(),'Расчет NPV'!$E$10,'Расчет NPV'!$F$10,'Расчет NPV'!$B$10,'Расчет NPV'!$D$10)</f>
        <v/>
      </c>
      <c r="H3853" s="9">
        <f>((D3853*(1+E3853)^0*'Расчет NPV'!$C$14*(C3853-F3853)-G3853)-MAX((D3853*(1+E3853)^0*'Расчет NPV'!$C$14*(C3853-F3853)-G3853)-B3853/6,0)*'Расчет NPV'!$C$13)/(1+'Расчет NPV'!$C$12)^1</f>
        <v/>
      </c>
      <c r="I3853" s="9">
        <f>((D3853*(1+E3853)^1*(C3853-F3853)-G3853)-MAX((D3853*(1+E3853)^1*(C3853-F3853)-G3853)-B3853/6,0)*'Расчет NPV'!$C$13)/(1+'Расчет NPV'!$C$12)^2</f>
        <v/>
      </c>
      <c r="J3853" s="9">
        <f>((D3853*(1+E3853)^2*(C3853-F3853)-G3853)-MAX((D3853*(1+E3853)^2*(C3853-F3853)-G3853)-B3853/6,0)*'Расчет NPV'!$C$13)/(1+'Расчет NPV'!$C$12)^3</f>
        <v/>
      </c>
      <c r="K3853" s="9">
        <f>((D3853*(1+E3853)^3*(C3853-F3853)-G3853)-MAX((D3853*(1+E3853)^3*(C3853-F3853)-G3853)-B3853/6,0)*'Расчет NPV'!$C$13)/(1+'Расчет NPV'!$C$12)^4</f>
        <v/>
      </c>
      <c r="L3853" s="9">
        <f>((D3853*(1+E3853)^4*(C3853-F3853)-G3853)-MAX((D3853*(1+E3853)^4*(C3853-F3853)-G3853)-B3853/6,0)*'Расчет NPV'!$C$13)/(1+'Расчет NPV'!$C$12)^5</f>
        <v/>
      </c>
      <c r="M3853" s="9">
        <f>((D3853*(1+E3853)^5*(C3853-F3853)-G3853)-MAX((D3853*(1+E3853)^5*(C3853-F3853)-G3853)-B3853/6,0)*'Расчет NPV'!$C$13)/(1+'Расчет NPV'!$C$12)^6</f>
        <v/>
      </c>
      <c r="N3853" s="13">
        <f>SUM(H3853:M3853)-B3853</f>
        <v/>
      </c>
    </row>
    <row r="3854">
      <c r="A3854" t="n">
        <v>3850</v>
      </c>
      <c r="B3854" s="9">
        <f>_xlfn.BETA.INV(RAND(),'Расчет NPV'!$E$5,'Расчет NPV'!$F$5,'Расчет NPV'!$B$5,'Расчет NPV'!$D$5)</f>
        <v/>
      </c>
      <c r="C3854" s="9">
        <f>_xlfn.BETA.INV(RAND(),'Расчет NPV'!$E$6,'Расчет NPV'!$F$6,'Расчет NPV'!$B$6,'Расчет NPV'!$D$6)</f>
        <v/>
      </c>
      <c r="D3854" s="9">
        <f>_xlfn.BETA.INV(RAND(),'Расчет NPV'!$E$7,'Расчет NPV'!$F$7,'Расчет NPV'!$B$7,'Расчет NPV'!$D$7)</f>
        <v/>
      </c>
      <c r="E3854" s="5">
        <f>_xlfn.BETA.INV(RAND(),'Расчет NPV'!$E$8,'Расчет NPV'!$F$8,'Расчет NPV'!$B$8,'Расчет NPV'!$D$8)</f>
        <v/>
      </c>
      <c r="F3854" s="9">
        <f>_xlfn.BETA.INV(RAND(),'Расчет NPV'!$E$9,'Расчет NPV'!$F$9,'Расчет NPV'!$B$9,'Расчет NPV'!$D$9)</f>
        <v/>
      </c>
      <c r="G3854" s="9">
        <f>_xlfn.BETA.INV(RAND(),'Расчет NPV'!$E$10,'Расчет NPV'!$F$10,'Расчет NPV'!$B$10,'Расчет NPV'!$D$10)</f>
        <v/>
      </c>
      <c r="H3854" s="9">
        <f>((D3854*(1+E3854)^0*'Расчет NPV'!$C$14*(C3854-F3854)-G3854)-MAX((D3854*(1+E3854)^0*'Расчет NPV'!$C$14*(C3854-F3854)-G3854)-B3854/6,0)*'Расчет NPV'!$C$13)/(1+'Расчет NPV'!$C$12)^1</f>
        <v/>
      </c>
      <c r="I3854" s="9">
        <f>((D3854*(1+E3854)^1*(C3854-F3854)-G3854)-MAX((D3854*(1+E3854)^1*(C3854-F3854)-G3854)-B3854/6,0)*'Расчет NPV'!$C$13)/(1+'Расчет NPV'!$C$12)^2</f>
        <v/>
      </c>
      <c r="J3854" s="9">
        <f>((D3854*(1+E3854)^2*(C3854-F3854)-G3854)-MAX((D3854*(1+E3854)^2*(C3854-F3854)-G3854)-B3854/6,0)*'Расчет NPV'!$C$13)/(1+'Расчет NPV'!$C$12)^3</f>
        <v/>
      </c>
      <c r="K3854" s="9">
        <f>((D3854*(1+E3854)^3*(C3854-F3854)-G3854)-MAX((D3854*(1+E3854)^3*(C3854-F3854)-G3854)-B3854/6,0)*'Расчет NPV'!$C$13)/(1+'Расчет NPV'!$C$12)^4</f>
        <v/>
      </c>
      <c r="L3854" s="9">
        <f>((D3854*(1+E3854)^4*(C3854-F3854)-G3854)-MAX((D3854*(1+E3854)^4*(C3854-F3854)-G3854)-B3854/6,0)*'Расчет NPV'!$C$13)/(1+'Расчет NPV'!$C$12)^5</f>
        <v/>
      </c>
      <c r="M3854" s="9">
        <f>((D3854*(1+E3854)^5*(C3854-F3854)-G3854)-MAX((D3854*(1+E3854)^5*(C3854-F3854)-G3854)-B3854/6,0)*'Расчет NPV'!$C$13)/(1+'Расчет NPV'!$C$12)^6</f>
        <v/>
      </c>
      <c r="N3854" s="13">
        <f>SUM(H3854:M3854)-B3854</f>
        <v/>
      </c>
    </row>
    <row r="3855">
      <c r="A3855" t="n">
        <v>3851</v>
      </c>
      <c r="B3855" s="9">
        <f>_xlfn.BETA.INV(RAND(),'Расчет NPV'!$E$5,'Расчет NPV'!$F$5,'Расчет NPV'!$B$5,'Расчет NPV'!$D$5)</f>
        <v/>
      </c>
      <c r="C3855" s="9">
        <f>_xlfn.BETA.INV(RAND(),'Расчет NPV'!$E$6,'Расчет NPV'!$F$6,'Расчет NPV'!$B$6,'Расчет NPV'!$D$6)</f>
        <v/>
      </c>
      <c r="D3855" s="9">
        <f>_xlfn.BETA.INV(RAND(),'Расчет NPV'!$E$7,'Расчет NPV'!$F$7,'Расчет NPV'!$B$7,'Расчет NPV'!$D$7)</f>
        <v/>
      </c>
      <c r="E3855" s="5">
        <f>_xlfn.BETA.INV(RAND(),'Расчет NPV'!$E$8,'Расчет NPV'!$F$8,'Расчет NPV'!$B$8,'Расчет NPV'!$D$8)</f>
        <v/>
      </c>
      <c r="F3855" s="9">
        <f>_xlfn.BETA.INV(RAND(),'Расчет NPV'!$E$9,'Расчет NPV'!$F$9,'Расчет NPV'!$B$9,'Расчет NPV'!$D$9)</f>
        <v/>
      </c>
      <c r="G3855" s="9">
        <f>_xlfn.BETA.INV(RAND(),'Расчет NPV'!$E$10,'Расчет NPV'!$F$10,'Расчет NPV'!$B$10,'Расчет NPV'!$D$10)</f>
        <v/>
      </c>
      <c r="H3855" s="9">
        <f>((D3855*(1+E3855)^0*'Расчет NPV'!$C$14*(C3855-F3855)-G3855)-MAX((D3855*(1+E3855)^0*'Расчет NPV'!$C$14*(C3855-F3855)-G3855)-B3855/6,0)*'Расчет NPV'!$C$13)/(1+'Расчет NPV'!$C$12)^1</f>
        <v/>
      </c>
      <c r="I3855" s="9">
        <f>((D3855*(1+E3855)^1*(C3855-F3855)-G3855)-MAX((D3855*(1+E3855)^1*(C3855-F3855)-G3855)-B3855/6,0)*'Расчет NPV'!$C$13)/(1+'Расчет NPV'!$C$12)^2</f>
        <v/>
      </c>
      <c r="J3855" s="9">
        <f>((D3855*(1+E3855)^2*(C3855-F3855)-G3855)-MAX((D3855*(1+E3855)^2*(C3855-F3855)-G3855)-B3855/6,0)*'Расчет NPV'!$C$13)/(1+'Расчет NPV'!$C$12)^3</f>
        <v/>
      </c>
      <c r="K3855" s="9">
        <f>((D3855*(1+E3855)^3*(C3855-F3855)-G3855)-MAX((D3855*(1+E3855)^3*(C3855-F3855)-G3855)-B3855/6,0)*'Расчет NPV'!$C$13)/(1+'Расчет NPV'!$C$12)^4</f>
        <v/>
      </c>
      <c r="L3855" s="9">
        <f>((D3855*(1+E3855)^4*(C3855-F3855)-G3855)-MAX((D3855*(1+E3855)^4*(C3855-F3855)-G3855)-B3855/6,0)*'Расчет NPV'!$C$13)/(1+'Расчет NPV'!$C$12)^5</f>
        <v/>
      </c>
      <c r="M3855" s="9">
        <f>((D3855*(1+E3855)^5*(C3855-F3855)-G3855)-MAX((D3855*(1+E3855)^5*(C3855-F3855)-G3855)-B3855/6,0)*'Расчет NPV'!$C$13)/(1+'Расчет NPV'!$C$12)^6</f>
        <v/>
      </c>
      <c r="N3855" s="13">
        <f>SUM(H3855:M3855)-B3855</f>
        <v/>
      </c>
    </row>
    <row r="3856">
      <c r="A3856" t="n">
        <v>3852</v>
      </c>
      <c r="B3856" s="9">
        <f>_xlfn.BETA.INV(RAND(),'Расчет NPV'!$E$5,'Расчет NPV'!$F$5,'Расчет NPV'!$B$5,'Расчет NPV'!$D$5)</f>
        <v/>
      </c>
      <c r="C3856" s="9">
        <f>_xlfn.BETA.INV(RAND(),'Расчет NPV'!$E$6,'Расчет NPV'!$F$6,'Расчет NPV'!$B$6,'Расчет NPV'!$D$6)</f>
        <v/>
      </c>
      <c r="D3856" s="9">
        <f>_xlfn.BETA.INV(RAND(),'Расчет NPV'!$E$7,'Расчет NPV'!$F$7,'Расчет NPV'!$B$7,'Расчет NPV'!$D$7)</f>
        <v/>
      </c>
      <c r="E3856" s="5">
        <f>_xlfn.BETA.INV(RAND(),'Расчет NPV'!$E$8,'Расчет NPV'!$F$8,'Расчет NPV'!$B$8,'Расчет NPV'!$D$8)</f>
        <v/>
      </c>
      <c r="F3856" s="9">
        <f>_xlfn.BETA.INV(RAND(),'Расчет NPV'!$E$9,'Расчет NPV'!$F$9,'Расчет NPV'!$B$9,'Расчет NPV'!$D$9)</f>
        <v/>
      </c>
      <c r="G3856" s="9">
        <f>_xlfn.BETA.INV(RAND(),'Расчет NPV'!$E$10,'Расчет NPV'!$F$10,'Расчет NPV'!$B$10,'Расчет NPV'!$D$10)</f>
        <v/>
      </c>
      <c r="H3856" s="9">
        <f>((D3856*(1+E3856)^0*'Расчет NPV'!$C$14*(C3856-F3856)-G3856)-MAX((D3856*(1+E3856)^0*'Расчет NPV'!$C$14*(C3856-F3856)-G3856)-B3856/6,0)*'Расчет NPV'!$C$13)/(1+'Расчет NPV'!$C$12)^1</f>
        <v/>
      </c>
      <c r="I3856" s="9">
        <f>((D3856*(1+E3856)^1*(C3856-F3856)-G3856)-MAX((D3856*(1+E3856)^1*(C3856-F3856)-G3856)-B3856/6,0)*'Расчет NPV'!$C$13)/(1+'Расчет NPV'!$C$12)^2</f>
        <v/>
      </c>
      <c r="J3856" s="9">
        <f>((D3856*(1+E3856)^2*(C3856-F3856)-G3856)-MAX((D3856*(1+E3856)^2*(C3856-F3856)-G3856)-B3856/6,0)*'Расчет NPV'!$C$13)/(1+'Расчет NPV'!$C$12)^3</f>
        <v/>
      </c>
      <c r="K3856" s="9">
        <f>((D3856*(1+E3856)^3*(C3856-F3856)-G3856)-MAX((D3856*(1+E3856)^3*(C3856-F3856)-G3856)-B3856/6,0)*'Расчет NPV'!$C$13)/(1+'Расчет NPV'!$C$12)^4</f>
        <v/>
      </c>
      <c r="L3856" s="9">
        <f>((D3856*(1+E3856)^4*(C3856-F3856)-G3856)-MAX((D3856*(1+E3856)^4*(C3856-F3856)-G3856)-B3856/6,0)*'Расчет NPV'!$C$13)/(1+'Расчет NPV'!$C$12)^5</f>
        <v/>
      </c>
      <c r="M3856" s="9">
        <f>((D3856*(1+E3856)^5*(C3856-F3856)-G3856)-MAX((D3856*(1+E3856)^5*(C3856-F3856)-G3856)-B3856/6,0)*'Расчет NPV'!$C$13)/(1+'Расчет NPV'!$C$12)^6</f>
        <v/>
      </c>
      <c r="N3856" s="13">
        <f>SUM(H3856:M3856)-B3856</f>
        <v/>
      </c>
    </row>
    <row r="3857">
      <c r="A3857" t="n">
        <v>3853</v>
      </c>
      <c r="B3857" s="9">
        <f>_xlfn.BETA.INV(RAND(),'Расчет NPV'!$E$5,'Расчет NPV'!$F$5,'Расчет NPV'!$B$5,'Расчет NPV'!$D$5)</f>
        <v/>
      </c>
      <c r="C3857" s="9">
        <f>_xlfn.BETA.INV(RAND(),'Расчет NPV'!$E$6,'Расчет NPV'!$F$6,'Расчет NPV'!$B$6,'Расчет NPV'!$D$6)</f>
        <v/>
      </c>
      <c r="D3857" s="9">
        <f>_xlfn.BETA.INV(RAND(),'Расчет NPV'!$E$7,'Расчет NPV'!$F$7,'Расчет NPV'!$B$7,'Расчет NPV'!$D$7)</f>
        <v/>
      </c>
      <c r="E3857" s="5">
        <f>_xlfn.BETA.INV(RAND(),'Расчет NPV'!$E$8,'Расчет NPV'!$F$8,'Расчет NPV'!$B$8,'Расчет NPV'!$D$8)</f>
        <v/>
      </c>
      <c r="F3857" s="9">
        <f>_xlfn.BETA.INV(RAND(),'Расчет NPV'!$E$9,'Расчет NPV'!$F$9,'Расчет NPV'!$B$9,'Расчет NPV'!$D$9)</f>
        <v/>
      </c>
      <c r="G3857" s="9">
        <f>_xlfn.BETA.INV(RAND(),'Расчет NPV'!$E$10,'Расчет NPV'!$F$10,'Расчет NPV'!$B$10,'Расчет NPV'!$D$10)</f>
        <v/>
      </c>
      <c r="H3857" s="9">
        <f>((D3857*(1+E3857)^0*'Расчет NPV'!$C$14*(C3857-F3857)-G3857)-MAX((D3857*(1+E3857)^0*'Расчет NPV'!$C$14*(C3857-F3857)-G3857)-B3857/6,0)*'Расчет NPV'!$C$13)/(1+'Расчет NPV'!$C$12)^1</f>
        <v/>
      </c>
      <c r="I3857" s="9">
        <f>((D3857*(1+E3857)^1*(C3857-F3857)-G3857)-MAX((D3857*(1+E3857)^1*(C3857-F3857)-G3857)-B3857/6,0)*'Расчет NPV'!$C$13)/(1+'Расчет NPV'!$C$12)^2</f>
        <v/>
      </c>
      <c r="J3857" s="9">
        <f>((D3857*(1+E3857)^2*(C3857-F3857)-G3857)-MAX((D3857*(1+E3857)^2*(C3857-F3857)-G3857)-B3857/6,0)*'Расчет NPV'!$C$13)/(1+'Расчет NPV'!$C$12)^3</f>
        <v/>
      </c>
      <c r="K3857" s="9">
        <f>((D3857*(1+E3857)^3*(C3857-F3857)-G3857)-MAX((D3857*(1+E3857)^3*(C3857-F3857)-G3857)-B3857/6,0)*'Расчет NPV'!$C$13)/(1+'Расчет NPV'!$C$12)^4</f>
        <v/>
      </c>
      <c r="L3857" s="9">
        <f>((D3857*(1+E3857)^4*(C3857-F3857)-G3857)-MAX((D3857*(1+E3857)^4*(C3857-F3857)-G3857)-B3857/6,0)*'Расчет NPV'!$C$13)/(1+'Расчет NPV'!$C$12)^5</f>
        <v/>
      </c>
      <c r="M3857" s="9">
        <f>((D3857*(1+E3857)^5*(C3857-F3857)-G3857)-MAX((D3857*(1+E3857)^5*(C3857-F3857)-G3857)-B3857/6,0)*'Расчет NPV'!$C$13)/(1+'Расчет NPV'!$C$12)^6</f>
        <v/>
      </c>
      <c r="N3857" s="13">
        <f>SUM(H3857:M3857)-B3857</f>
        <v/>
      </c>
    </row>
    <row r="3858">
      <c r="A3858" t="n">
        <v>3854</v>
      </c>
      <c r="B3858" s="9">
        <f>_xlfn.BETA.INV(RAND(),'Расчет NPV'!$E$5,'Расчет NPV'!$F$5,'Расчет NPV'!$B$5,'Расчет NPV'!$D$5)</f>
        <v/>
      </c>
      <c r="C3858" s="9">
        <f>_xlfn.BETA.INV(RAND(),'Расчет NPV'!$E$6,'Расчет NPV'!$F$6,'Расчет NPV'!$B$6,'Расчет NPV'!$D$6)</f>
        <v/>
      </c>
      <c r="D3858" s="9">
        <f>_xlfn.BETA.INV(RAND(),'Расчет NPV'!$E$7,'Расчет NPV'!$F$7,'Расчет NPV'!$B$7,'Расчет NPV'!$D$7)</f>
        <v/>
      </c>
      <c r="E3858" s="5">
        <f>_xlfn.BETA.INV(RAND(),'Расчет NPV'!$E$8,'Расчет NPV'!$F$8,'Расчет NPV'!$B$8,'Расчет NPV'!$D$8)</f>
        <v/>
      </c>
      <c r="F3858" s="9">
        <f>_xlfn.BETA.INV(RAND(),'Расчет NPV'!$E$9,'Расчет NPV'!$F$9,'Расчет NPV'!$B$9,'Расчет NPV'!$D$9)</f>
        <v/>
      </c>
      <c r="G3858" s="9">
        <f>_xlfn.BETA.INV(RAND(),'Расчет NPV'!$E$10,'Расчет NPV'!$F$10,'Расчет NPV'!$B$10,'Расчет NPV'!$D$10)</f>
        <v/>
      </c>
      <c r="H3858" s="9">
        <f>((D3858*(1+E3858)^0*'Расчет NPV'!$C$14*(C3858-F3858)-G3858)-MAX((D3858*(1+E3858)^0*'Расчет NPV'!$C$14*(C3858-F3858)-G3858)-B3858/6,0)*'Расчет NPV'!$C$13)/(1+'Расчет NPV'!$C$12)^1</f>
        <v/>
      </c>
      <c r="I3858" s="9">
        <f>((D3858*(1+E3858)^1*(C3858-F3858)-G3858)-MAX((D3858*(1+E3858)^1*(C3858-F3858)-G3858)-B3858/6,0)*'Расчет NPV'!$C$13)/(1+'Расчет NPV'!$C$12)^2</f>
        <v/>
      </c>
      <c r="J3858" s="9">
        <f>((D3858*(1+E3858)^2*(C3858-F3858)-G3858)-MAX((D3858*(1+E3858)^2*(C3858-F3858)-G3858)-B3858/6,0)*'Расчет NPV'!$C$13)/(1+'Расчет NPV'!$C$12)^3</f>
        <v/>
      </c>
      <c r="K3858" s="9">
        <f>((D3858*(1+E3858)^3*(C3858-F3858)-G3858)-MAX((D3858*(1+E3858)^3*(C3858-F3858)-G3858)-B3858/6,0)*'Расчет NPV'!$C$13)/(1+'Расчет NPV'!$C$12)^4</f>
        <v/>
      </c>
      <c r="L3858" s="9">
        <f>((D3858*(1+E3858)^4*(C3858-F3858)-G3858)-MAX((D3858*(1+E3858)^4*(C3858-F3858)-G3858)-B3858/6,0)*'Расчет NPV'!$C$13)/(1+'Расчет NPV'!$C$12)^5</f>
        <v/>
      </c>
      <c r="M3858" s="9">
        <f>((D3858*(1+E3858)^5*(C3858-F3858)-G3858)-MAX((D3858*(1+E3858)^5*(C3858-F3858)-G3858)-B3858/6,0)*'Расчет NPV'!$C$13)/(1+'Расчет NPV'!$C$12)^6</f>
        <v/>
      </c>
      <c r="N3858" s="13">
        <f>SUM(H3858:M3858)-B3858</f>
        <v/>
      </c>
    </row>
    <row r="3859">
      <c r="A3859" t="n">
        <v>3855</v>
      </c>
      <c r="B3859" s="9">
        <f>_xlfn.BETA.INV(RAND(),'Расчет NPV'!$E$5,'Расчет NPV'!$F$5,'Расчет NPV'!$B$5,'Расчет NPV'!$D$5)</f>
        <v/>
      </c>
      <c r="C3859" s="9">
        <f>_xlfn.BETA.INV(RAND(),'Расчет NPV'!$E$6,'Расчет NPV'!$F$6,'Расчет NPV'!$B$6,'Расчет NPV'!$D$6)</f>
        <v/>
      </c>
      <c r="D3859" s="9">
        <f>_xlfn.BETA.INV(RAND(),'Расчет NPV'!$E$7,'Расчет NPV'!$F$7,'Расчет NPV'!$B$7,'Расчет NPV'!$D$7)</f>
        <v/>
      </c>
      <c r="E3859" s="5">
        <f>_xlfn.BETA.INV(RAND(),'Расчет NPV'!$E$8,'Расчет NPV'!$F$8,'Расчет NPV'!$B$8,'Расчет NPV'!$D$8)</f>
        <v/>
      </c>
      <c r="F3859" s="9">
        <f>_xlfn.BETA.INV(RAND(),'Расчет NPV'!$E$9,'Расчет NPV'!$F$9,'Расчет NPV'!$B$9,'Расчет NPV'!$D$9)</f>
        <v/>
      </c>
      <c r="G3859" s="9">
        <f>_xlfn.BETA.INV(RAND(),'Расчет NPV'!$E$10,'Расчет NPV'!$F$10,'Расчет NPV'!$B$10,'Расчет NPV'!$D$10)</f>
        <v/>
      </c>
      <c r="H3859" s="9">
        <f>((D3859*(1+E3859)^0*'Расчет NPV'!$C$14*(C3859-F3859)-G3859)-MAX((D3859*(1+E3859)^0*'Расчет NPV'!$C$14*(C3859-F3859)-G3859)-B3859/6,0)*'Расчет NPV'!$C$13)/(1+'Расчет NPV'!$C$12)^1</f>
        <v/>
      </c>
      <c r="I3859" s="9">
        <f>((D3859*(1+E3859)^1*(C3859-F3859)-G3859)-MAX((D3859*(1+E3859)^1*(C3859-F3859)-G3859)-B3859/6,0)*'Расчет NPV'!$C$13)/(1+'Расчет NPV'!$C$12)^2</f>
        <v/>
      </c>
      <c r="J3859" s="9">
        <f>((D3859*(1+E3859)^2*(C3859-F3859)-G3859)-MAX((D3859*(1+E3859)^2*(C3859-F3859)-G3859)-B3859/6,0)*'Расчет NPV'!$C$13)/(1+'Расчет NPV'!$C$12)^3</f>
        <v/>
      </c>
      <c r="K3859" s="9">
        <f>((D3859*(1+E3859)^3*(C3859-F3859)-G3859)-MAX((D3859*(1+E3859)^3*(C3859-F3859)-G3859)-B3859/6,0)*'Расчет NPV'!$C$13)/(1+'Расчет NPV'!$C$12)^4</f>
        <v/>
      </c>
      <c r="L3859" s="9">
        <f>((D3859*(1+E3859)^4*(C3859-F3859)-G3859)-MAX((D3859*(1+E3859)^4*(C3859-F3859)-G3859)-B3859/6,0)*'Расчет NPV'!$C$13)/(1+'Расчет NPV'!$C$12)^5</f>
        <v/>
      </c>
      <c r="M3859" s="9">
        <f>((D3859*(1+E3859)^5*(C3859-F3859)-G3859)-MAX((D3859*(1+E3859)^5*(C3859-F3859)-G3859)-B3859/6,0)*'Расчет NPV'!$C$13)/(1+'Расчет NPV'!$C$12)^6</f>
        <v/>
      </c>
      <c r="N3859" s="13">
        <f>SUM(H3859:M3859)-B3859</f>
        <v/>
      </c>
    </row>
    <row r="3860">
      <c r="A3860" t="n">
        <v>3856</v>
      </c>
      <c r="B3860" s="9">
        <f>_xlfn.BETA.INV(RAND(),'Расчет NPV'!$E$5,'Расчет NPV'!$F$5,'Расчет NPV'!$B$5,'Расчет NPV'!$D$5)</f>
        <v/>
      </c>
      <c r="C3860" s="9">
        <f>_xlfn.BETA.INV(RAND(),'Расчет NPV'!$E$6,'Расчет NPV'!$F$6,'Расчет NPV'!$B$6,'Расчет NPV'!$D$6)</f>
        <v/>
      </c>
      <c r="D3860" s="9">
        <f>_xlfn.BETA.INV(RAND(),'Расчет NPV'!$E$7,'Расчет NPV'!$F$7,'Расчет NPV'!$B$7,'Расчет NPV'!$D$7)</f>
        <v/>
      </c>
      <c r="E3860" s="5">
        <f>_xlfn.BETA.INV(RAND(),'Расчет NPV'!$E$8,'Расчет NPV'!$F$8,'Расчет NPV'!$B$8,'Расчет NPV'!$D$8)</f>
        <v/>
      </c>
      <c r="F3860" s="9">
        <f>_xlfn.BETA.INV(RAND(),'Расчет NPV'!$E$9,'Расчет NPV'!$F$9,'Расчет NPV'!$B$9,'Расчет NPV'!$D$9)</f>
        <v/>
      </c>
      <c r="G3860" s="9">
        <f>_xlfn.BETA.INV(RAND(),'Расчет NPV'!$E$10,'Расчет NPV'!$F$10,'Расчет NPV'!$B$10,'Расчет NPV'!$D$10)</f>
        <v/>
      </c>
      <c r="H3860" s="9">
        <f>((D3860*(1+E3860)^0*'Расчет NPV'!$C$14*(C3860-F3860)-G3860)-MAX((D3860*(1+E3860)^0*'Расчет NPV'!$C$14*(C3860-F3860)-G3860)-B3860/6,0)*'Расчет NPV'!$C$13)/(1+'Расчет NPV'!$C$12)^1</f>
        <v/>
      </c>
      <c r="I3860" s="9">
        <f>((D3860*(1+E3860)^1*(C3860-F3860)-G3860)-MAX((D3860*(1+E3860)^1*(C3860-F3860)-G3860)-B3860/6,0)*'Расчет NPV'!$C$13)/(1+'Расчет NPV'!$C$12)^2</f>
        <v/>
      </c>
      <c r="J3860" s="9">
        <f>((D3860*(1+E3860)^2*(C3860-F3860)-G3860)-MAX((D3860*(1+E3860)^2*(C3860-F3860)-G3860)-B3860/6,0)*'Расчет NPV'!$C$13)/(1+'Расчет NPV'!$C$12)^3</f>
        <v/>
      </c>
      <c r="K3860" s="9">
        <f>((D3860*(1+E3860)^3*(C3860-F3860)-G3860)-MAX((D3860*(1+E3860)^3*(C3860-F3860)-G3860)-B3860/6,0)*'Расчет NPV'!$C$13)/(1+'Расчет NPV'!$C$12)^4</f>
        <v/>
      </c>
      <c r="L3860" s="9">
        <f>((D3860*(1+E3860)^4*(C3860-F3860)-G3860)-MAX((D3860*(1+E3860)^4*(C3860-F3860)-G3860)-B3860/6,0)*'Расчет NPV'!$C$13)/(1+'Расчет NPV'!$C$12)^5</f>
        <v/>
      </c>
      <c r="M3860" s="9">
        <f>((D3860*(1+E3860)^5*(C3860-F3860)-G3860)-MAX((D3860*(1+E3860)^5*(C3860-F3860)-G3860)-B3860/6,0)*'Расчет NPV'!$C$13)/(1+'Расчет NPV'!$C$12)^6</f>
        <v/>
      </c>
      <c r="N3860" s="13">
        <f>SUM(H3860:M3860)-B3860</f>
        <v/>
      </c>
    </row>
    <row r="3861">
      <c r="A3861" t="n">
        <v>3857</v>
      </c>
      <c r="B3861" s="9">
        <f>_xlfn.BETA.INV(RAND(),'Расчет NPV'!$E$5,'Расчет NPV'!$F$5,'Расчет NPV'!$B$5,'Расчет NPV'!$D$5)</f>
        <v/>
      </c>
      <c r="C3861" s="9">
        <f>_xlfn.BETA.INV(RAND(),'Расчет NPV'!$E$6,'Расчет NPV'!$F$6,'Расчет NPV'!$B$6,'Расчет NPV'!$D$6)</f>
        <v/>
      </c>
      <c r="D3861" s="9">
        <f>_xlfn.BETA.INV(RAND(),'Расчет NPV'!$E$7,'Расчет NPV'!$F$7,'Расчет NPV'!$B$7,'Расчет NPV'!$D$7)</f>
        <v/>
      </c>
      <c r="E3861" s="5">
        <f>_xlfn.BETA.INV(RAND(),'Расчет NPV'!$E$8,'Расчет NPV'!$F$8,'Расчет NPV'!$B$8,'Расчет NPV'!$D$8)</f>
        <v/>
      </c>
      <c r="F3861" s="9">
        <f>_xlfn.BETA.INV(RAND(),'Расчет NPV'!$E$9,'Расчет NPV'!$F$9,'Расчет NPV'!$B$9,'Расчет NPV'!$D$9)</f>
        <v/>
      </c>
      <c r="G3861" s="9">
        <f>_xlfn.BETA.INV(RAND(),'Расчет NPV'!$E$10,'Расчет NPV'!$F$10,'Расчет NPV'!$B$10,'Расчет NPV'!$D$10)</f>
        <v/>
      </c>
      <c r="H3861" s="9">
        <f>((D3861*(1+E3861)^0*'Расчет NPV'!$C$14*(C3861-F3861)-G3861)-MAX((D3861*(1+E3861)^0*'Расчет NPV'!$C$14*(C3861-F3861)-G3861)-B3861/6,0)*'Расчет NPV'!$C$13)/(1+'Расчет NPV'!$C$12)^1</f>
        <v/>
      </c>
      <c r="I3861" s="9">
        <f>((D3861*(1+E3861)^1*(C3861-F3861)-G3861)-MAX((D3861*(1+E3861)^1*(C3861-F3861)-G3861)-B3861/6,0)*'Расчет NPV'!$C$13)/(1+'Расчет NPV'!$C$12)^2</f>
        <v/>
      </c>
      <c r="J3861" s="9">
        <f>((D3861*(1+E3861)^2*(C3861-F3861)-G3861)-MAX((D3861*(1+E3861)^2*(C3861-F3861)-G3861)-B3861/6,0)*'Расчет NPV'!$C$13)/(1+'Расчет NPV'!$C$12)^3</f>
        <v/>
      </c>
      <c r="K3861" s="9">
        <f>((D3861*(1+E3861)^3*(C3861-F3861)-G3861)-MAX((D3861*(1+E3861)^3*(C3861-F3861)-G3861)-B3861/6,0)*'Расчет NPV'!$C$13)/(1+'Расчет NPV'!$C$12)^4</f>
        <v/>
      </c>
      <c r="L3861" s="9">
        <f>((D3861*(1+E3861)^4*(C3861-F3861)-G3861)-MAX((D3861*(1+E3861)^4*(C3861-F3861)-G3861)-B3861/6,0)*'Расчет NPV'!$C$13)/(1+'Расчет NPV'!$C$12)^5</f>
        <v/>
      </c>
      <c r="M3861" s="9">
        <f>((D3861*(1+E3861)^5*(C3861-F3861)-G3861)-MAX((D3861*(1+E3861)^5*(C3861-F3861)-G3861)-B3861/6,0)*'Расчет NPV'!$C$13)/(1+'Расчет NPV'!$C$12)^6</f>
        <v/>
      </c>
      <c r="N3861" s="13">
        <f>SUM(H3861:M3861)-B3861</f>
        <v/>
      </c>
    </row>
    <row r="3862">
      <c r="A3862" t="n">
        <v>3858</v>
      </c>
      <c r="B3862" s="9">
        <f>_xlfn.BETA.INV(RAND(),'Расчет NPV'!$E$5,'Расчет NPV'!$F$5,'Расчет NPV'!$B$5,'Расчет NPV'!$D$5)</f>
        <v/>
      </c>
      <c r="C3862" s="9">
        <f>_xlfn.BETA.INV(RAND(),'Расчет NPV'!$E$6,'Расчет NPV'!$F$6,'Расчет NPV'!$B$6,'Расчет NPV'!$D$6)</f>
        <v/>
      </c>
      <c r="D3862" s="9">
        <f>_xlfn.BETA.INV(RAND(),'Расчет NPV'!$E$7,'Расчет NPV'!$F$7,'Расчет NPV'!$B$7,'Расчет NPV'!$D$7)</f>
        <v/>
      </c>
      <c r="E3862" s="5">
        <f>_xlfn.BETA.INV(RAND(),'Расчет NPV'!$E$8,'Расчет NPV'!$F$8,'Расчет NPV'!$B$8,'Расчет NPV'!$D$8)</f>
        <v/>
      </c>
      <c r="F3862" s="9">
        <f>_xlfn.BETA.INV(RAND(),'Расчет NPV'!$E$9,'Расчет NPV'!$F$9,'Расчет NPV'!$B$9,'Расчет NPV'!$D$9)</f>
        <v/>
      </c>
      <c r="G3862" s="9">
        <f>_xlfn.BETA.INV(RAND(),'Расчет NPV'!$E$10,'Расчет NPV'!$F$10,'Расчет NPV'!$B$10,'Расчет NPV'!$D$10)</f>
        <v/>
      </c>
      <c r="H3862" s="9">
        <f>((D3862*(1+E3862)^0*'Расчет NPV'!$C$14*(C3862-F3862)-G3862)-MAX((D3862*(1+E3862)^0*'Расчет NPV'!$C$14*(C3862-F3862)-G3862)-B3862/6,0)*'Расчет NPV'!$C$13)/(1+'Расчет NPV'!$C$12)^1</f>
        <v/>
      </c>
      <c r="I3862" s="9">
        <f>((D3862*(1+E3862)^1*(C3862-F3862)-G3862)-MAX((D3862*(1+E3862)^1*(C3862-F3862)-G3862)-B3862/6,0)*'Расчет NPV'!$C$13)/(1+'Расчет NPV'!$C$12)^2</f>
        <v/>
      </c>
      <c r="J3862" s="9">
        <f>((D3862*(1+E3862)^2*(C3862-F3862)-G3862)-MAX((D3862*(1+E3862)^2*(C3862-F3862)-G3862)-B3862/6,0)*'Расчет NPV'!$C$13)/(1+'Расчет NPV'!$C$12)^3</f>
        <v/>
      </c>
      <c r="K3862" s="9">
        <f>((D3862*(1+E3862)^3*(C3862-F3862)-G3862)-MAX((D3862*(1+E3862)^3*(C3862-F3862)-G3862)-B3862/6,0)*'Расчет NPV'!$C$13)/(1+'Расчет NPV'!$C$12)^4</f>
        <v/>
      </c>
      <c r="L3862" s="9">
        <f>((D3862*(1+E3862)^4*(C3862-F3862)-G3862)-MAX((D3862*(1+E3862)^4*(C3862-F3862)-G3862)-B3862/6,0)*'Расчет NPV'!$C$13)/(1+'Расчет NPV'!$C$12)^5</f>
        <v/>
      </c>
      <c r="M3862" s="9">
        <f>((D3862*(1+E3862)^5*(C3862-F3862)-G3862)-MAX((D3862*(1+E3862)^5*(C3862-F3862)-G3862)-B3862/6,0)*'Расчет NPV'!$C$13)/(1+'Расчет NPV'!$C$12)^6</f>
        <v/>
      </c>
      <c r="N3862" s="13">
        <f>SUM(H3862:M3862)-B3862</f>
        <v/>
      </c>
    </row>
    <row r="3863">
      <c r="A3863" t="n">
        <v>3859</v>
      </c>
      <c r="B3863" s="9">
        <f>_xlfn.BETA.INV(RAND(),'Расчет NPV'!$E$5,'Расчет NPV'!$F$5,'Расчет NPV'!$B$5,'Расчет NPV'!$D$5)</f>
        <v/>
      </c>
      <c r="C3863" s="9">
        <f>_xlfn.BETA.INV(RAND(),'Расчет NPV'!$E$6,'Расчет NPV'!$F$6,'Расчет NPV'!$B$6,'Расчет NPV'!$D$6)</f>
        <v/>
      </c>
      <c r="D3863" s="9">
        <f>_xlfn.BETA.INV(RAND(),'Расчет NPV'!$E$7,'Расчет NPV'!$F$7,'Расчет NPV'!$B$7,'Расчет NPV'!$D$7)</f>
        <v/>
      </c>
      <c r="E3863" s="5">
        <f>_xlfn.BETA.INV(RAND(),'Расчет NPV'!$E$8,'Расчет NPV'!$F$8,'Расчет NPV'!$B$8,'Расчет NPV'!$D$8)</f>
        <v/>
      </c>
      <c r="F3863" s="9">
        <f>_xlfn.BETA.INV(RAND(),'Расчет NPV'!$E$9,'Расчет NPV'!$F$9,'Расчет NPV'!$B$9,'Расчет NPV'!$D$9)</f>
        <v/>
      </c>
      <c r="G3863" s="9">
        <f>_xlfn.BETA.INV(RAND(),'Расчет NPV'!$E$10,'Расчет NPV'!$F$10,'Расчет NPV'!$B$10,'Расчет NPV'!$D$10)</f>
        <v/>
      </c>
      <c r="H3863" s="9">
        <f>((D3863*(1+E3863)^0*'Расчет NPV'!$C$14*(C3863-F3863)-G3863)-MAX((D3863*(1+E3863)^0*'Расчет NPV'!$C$14*(C3863-F3863)-G3863)-B3863/6,0)*'Расчет NPV'!$C$13)/(1+'Расчет NPV'!$C$12)^1</f>
        <v/>
      </c>
      <c r="I3863" s="9">
        <f>((D3863*(1+E3863)^1*(C3863-F3863)-G3863)-MAX((D3863*(1+E3863)^1*(C3863-F3863)-G3863)-B3863/6,0)*'Расчет NPV'!$C$13)/(1+'Расчет NPV'!$C$12)^2</f>
        <v/>
      </c>
      <c r="J3863" s="9">
        <f>((D3863*(1+E3863)^2*(C3863-F3863)-G3863)-MAX((D3863*(1+E3863)^2*(C3863-F3863)-G3863)-B3863/6,0)*'Расчет NPV'!$C$13)/(1+'Расчет NPV'!$C$12)^3</f>
        <v/>
      </c>
      <c r="K3863" s="9">
        <f>((D3863*(1+E3863)^3*(C3863-F3863)-G3863)-MAX((D3863*(1+E3863)^3*(C3863-F3863)-G3863)-B3863/6,0)*'Расчет NPV'!$C$13)/(1+'Расчет NPV'!$C$12)^4</f>
        <v/>
      </c>
      <c r="L3863" s="9">
        <f>((D3863*(1+E3863)^4*(C3863-F3863)-G3863)-MAX((D3863*(1+E3863)^4*(C3863-F3863)-G3863)-B3863/6,0)*'Расчет NPV'!$C$13)/(1+'Расчет NPV'!$C$12)^5</f>
        <v/>
      </c>
      <c r="M3863" s="9">
        <f>((D3863*(1+E3863)^5*(C3863-F3863)-G3863)-MAX((D3863*(1+E3863)^5*(C3863-F3863)-G3863)-B3863/6,0)*'Расчет NPV'!$C$13)/(1+'Расчет NPV'!$C$12)^6</f>
        <v/>
      </c>
      <c r="N3863" s="13">
        <f>SUM(H3863:M3863)-B3863</f>
        <v/>
      </c>
    </row>
    <row r="3864">
      <c r="A3864" t="n">
        <v>3860</v>
      </c>
      <c r="B3864" s="9">
        <f>_xlfn.BETA.INV(RAND(),'Расчет NPV'!$E$5,'Расчет NPV'!$F$5,'Расчет NPV'!$B$5,'Расчет NPV'!$D$5)</f>
        <v/>
      </c>
      <c r="C3864" s="9">
        <f>_xlfn.BETA.INV(RAND(),'Расчет NPV'!$E$6,'Расчет NPV'!$F$6,'Расчет NPV'!$B$6,'Расчет NPV'!$D$6)</f>
        <v/>
      </c>
      <c r="D3864" s="9">
        <f>_xlfn.BETA.INV(RAND(),'Расчет NPV'!$E$7,'Расчет NPV'!$F$7,'Расчет NPV'!$B$7,'Расчет NPV'!$D$7)</f>
        <v/>
      </c>
      <c r="E3864" s="5">
        <f>_xlfn.BETA.INV(RAND(),'Расчет NPV'!$E$8,'Расчет NPV'!$F$8,'Расчет NPV'!$B$8,'Расчет NPV'!$D$8)</f>
        <v/>
      </c>
      <c r="F3864" s="9">
        <f>_xlfn.BETA.INV(RAND(),'Расчет NPV'!$E$9,'Расчет NPV'!$F$9,'Расчет NPV'!$B$9,'Расчет NPV'!$D$9)</f>
        <v/>
      </c>
      <c r="G3864" s="9">
        <f>_xlfn.BETA.INV(RAND(),'Расчет NPV'!$E$10,'Расчет NPV'!$F$10,'Расчет NPV'!$B$10,'Расчет NPV'!$D$10)</f>
        <v/>
      </c>
      <c r="H3864" s="9">
        <f>((D3864*(1+E3864)^0*'Расчет NPV'!$C$14*(C3864-F3864)-G3864)-MAX((D3864*(1+E3864)^0*'Расчет NPV'!$C$14*(C3864-F3864)-G3864)-B3864/6,0)*'Расчет NPV'!$C$13)/(1+'Расчет NPV'!$C$12)^1</f>
        <v/>
      </c>
      <c r="I3864" s="9">
        <f>((D3864*(1+E3864)^1*(C3864-F3864)-G3864)-MAX((D3864*(1+E3864)^1*(C3864-F3864)-G3864)-B3864/6,0)*'Расчет NPV'!$C$13)/(1+'Расчет NPV'!$C$12)^2</f>
        <v/>
      </c>
      <c r="J3864" s="9">
        <f>((D3864*(1+E3864)^2*(C3864-F3864)-G3864)-MAX((D3864*(1+E3864)^2*(C3864-F3864)-G3864)-B3864/6,0)*'Расчет NPV'!$C$13)/(1+'Расчет NPV'!$C$12)^3</f>
        <v/>
      </c>
      <c r="K3864" s="9">
        <f>((D3864*(1+E3864)^3*(C3864-F3864)-G3864)-MAX((D3864*(1+E3864)^3*(C3864-F3864)-G3864)-B3864/6,0)*'Расчет NPV'!$C$13)/(1+'Расчет NPV'!$C$12)^4</f>
        <v/>
      </c>
      <c r="L3864" s="9">
        <f>((D3864*(1+E3864)^4*(C3864-F3864)-G3864)-MAX((D3864*(1+E3864)^4*(C3864-F3864)-G3864)-B3864/6,0)*'Расчет NPV'!$C$13)/(1+'Расчет NPV'!$C$12)^5</f>
        <v/>
      </c>
      <c r="M3864" s="9">
        <f>((D3864*(1+E3864)^5*(C3864-F3864)-G3864)-MAX((D3864*(1+E3864)^5*(C3864-F3864)-G3864)-B3864/6,0)*'Расчет NPV'!$C$13)/(1+'Расчет NPV'!$C$12)^6</f>
        <v/>
      </c>
      <c r="N3864" s="13">
        <f>SUM(H3864:M3864)-B3864</f>
        <v/>
      </c>
    </row>
    <row r="3865">
      <c r="A3865" t="n">
        <v>3861</v>
      </c>
      <c r="B3865" s="9">
        <f>_xlfn.BETA.INV(RAND(),'Расчет NPV'!$E$5,'Расчет NPV'!$F$5,'Расчет NPV'!$B$5,'Расчет NPV'!$D$5)</f>
        <v/>
      </c>
      <c r="C3865" s="9">
        <f>_xlfn.BETA.INV(RAND(),'Расчет NPV'!$E$6,'Расчет NPV'!$F$6,'Расчет NPV'!$B$6,'Расчет NPV'!$D$6)</f>
        <v/>
      </c>
      <c r="D3865" s="9">
        <f>_xlfn.BETA.INV(RAND(),'Расчет NPV'!$E$7,'Расчет NPV'!$F$7,'Расчет NPV'!$B$7,'Расчет NPV'!$D$7)</f>
        <v/>
      </c>
      <c r="E3865" s="5">
        <f>_xlfn.BETA.INV(RAND(),'Расчет NPV'!$E$8,'Расчет NPV'!$F$8,'Расчет NPV'!$B$8,'Расчет NPV'!$D$8)</f>
        <v/>
      </c>
      <c r="F3865" s="9">
        <f>_xlfn.BETA.INV(RAND(),'Расчет NPV'!$E$9,'Расчет NPV'!$F$9,'Расчет NPV'!$B$9,'Расчет NPV'!$D$9)</f>
        <v/>
      </c>
      <c r="G3865" s="9">
        <f>_xlfn.BETA.INV(RAND(),'Расчет NPV'!$E$10,'Расчет NPV'!$F$10,'Расчет NPV'!$B$10,'Расчет NPV'!$D$10)</f>
        <v/>
      </c>
      <c r="H3865" s="9">
        <f>((D3865*(1+E3865)^0*'Расчет NPV'!$C$14*(C3865-F3865)-G3865)-MAX((D3865*(1+E3865)^0*'Расчет NPV'!$C$14*(C3865-F3865)-G3865)-B3865/6,0)*'Расчет NPV'!$C$13)/(1+'Расчет NPV'!$C$12)^1</f>
        <v/>
      </c>
      <c r="I3865" s="9">
        <f>((D3865*(1+E3865)^1*(C3865-F3865)-G3865)-MAX((D3865*(1+E3865)^1*(C3865-F3865)-G3865)-B3865/6,0)*'Расчет NPV'!$C$13)/(1+'Расчет NPV'!$C$12)^2</f>
        <v/>
      </c>
      <c r="J3865" s="9">
        <f>((D3865*(1+E3865)^2*(C3865-F3865)-G3865)-MAX((D3865*(1+E3865)^2*(C3865-F3865)-G3865)-B3865/6,0)*'Расчет NPV'!$C$13)/(1+'Расчет NPV'!$C$12)^3</f>
        <v/>
      </c>
      <c r="K3865" s="9">
        <f>((D3865*(1+E3865)^3*(C3865-F3865)-G3865)-MAX((D3865*(1+E3865)^3*(C3865-F3865)-G3865)-B3865/6,0)*'Расчет NPV'!$C$13)/(1+'Расчет NPV'!$C$12)^4</f>
        <v/>
      </c>
      <c r="L3865" s="9">
        <f>((D3865*(1+E3865)^4*(C3865-F3865)-G3865)-MAX((D3865*(1+E3865)^4*(C3865-F3865)-G3865)-B3865/6,0)*'Расчет NPV'!$C$13)/(1+'Расчет NPV'!$C$12)^5</f>
        <v/>
      </c>
      <c r="M3865" s="9">
        <f>((D3865*(1+E3865)^5*(C3865-F3865)-G3865)-MAX((D3865*(1+E3865)^5*(C3865-F3865)-G3865)-B3865/6,0)*'Расчет NPV'!$C$13)/(1+'Расчет NPV'!$C$12)^6</f>
        <v/>
      </c>
      <c r="N3865" s="13">
        <f>SUM(H3865:M3865)-B3865</f>
        <v/>
      </c>
    </row>
    <row r="3866">
      <c r="A3866" t="n">
        <v>3862</v>
      </c>
      <c r="B3866" s="9">
        <f>_xlfn.BETA.INV(RAND(),'Расчет NPV'!$E$5,'Расчет NPV'!$F$5,'Расчет NPV'!$B$5,'Расчет NPV'!$D$5)</f>
        <v/>
      </c>
      <c r="C3866" s="9">
        <f>_xlfn.BETA.INV(RAND(),'Расчет NPV'!$E$6,'Расчет NPV'!$F$6,'Расчет NPV'!$B$6,'Расчет NPV'!$D$6)</f>
        <v/>
      </c>
      <c r="D3866" s="9">
        <f>_xlfn.BETA.INV(RAND(),'Расчет NPV'!$E$7,'Расчет NPV'!$F$7,'Расчет NPV'!$B$7,'Расчет NPV'!$D$7)</f>
        <v/>
      </c>
      <c r="E3866" s="5">
        <f>_xlfn.BETA.INV(RAND(),'Расчет NPV'!$E$8,'Расчет NPV'!$F$8,'Расчет NPV'!$B$8,'Расчет NPV'!$D$8)</f>
        <v/>
      </c>
      <c r="F3866" s="9">
        <f>_xlfn.BETA.INV(RAND(),'Расчет NPV'!$E$9,'Расчет NPV'!$F$9,'Расчет NPV'!$B$9,'Расчет NPV'!$D$9)</f>
        <v/>
      </c>
      <c r="G3866" s="9">
        <f>_xlfn.BETA.INV(RAND(),'Расчет NPV'!$E$10,'Расчет NPV'!$F$10,'Расчет NPV'!$B$10,'Расчет NPV'!$D$10)</f>
        <v/>
      </c>
      <c r="H3866" s="9">
        <f>((D3866*(1+E3866)^0*'Расчет NPV'!$C$14*(C3866-F3866)-G3866)-MAX((D3866*(1+E3866)^0*'Расчет NPV'!$C$14*(C3866-F3866)-G3866)-B3866/6,0)*'Расчет NPV'!$C$13)/(1+'Расчет NPV'!$C$12)^1</f>
        <v/>
      </c>
      <c r="I3866" s="9">
        <f>((D3866*(1+E3866)^1*(C3866-F3866)-G3866)-MAX((D3866*(1+E3866)^1*(C3866-F3866)-G3866)-B3866/6,0)*'Расчет NPV'!$C$13)/(1+'Расчет NPV'!$C$12)^2</f>
        <v/>
      </c>
      <c r="J3866" s="9">
        <f>((D3866*(1+E3866)^2*(C3866-F3866)-G3866)-MAX((D3866*(1+E3866)^2*(C3866-F3866)-G3866)-B3866/6,0)*'Расчет NPV'!$C$13)/(1+'Расчет NPV'!$C$12)^3</f>
        <v/>
      </c>
      <c r="K3866" s="9">
        <f>((D3866*(1+E3866)^3*(C3866-F3866)-G3866)-MAX((D3866*(1+E3866)^3*(C3866-F3866)-G3866)-B3866/6,0)*'Расчет NPV'!$C$13)/(1+'Расчет NPV'!$C$12)^4</f>
        <v/>
      </c>
      <c r="L3866" s="9">
        <f>((D3866*(1+E3866)^4*(C3866-F3866)-G3866)-MAX((D3866*(1+E3866)^4*(C3866-F3866)-G3866)-B3866/6,0)*'Расчет NPV'!$C$13)/(1+'Расчет NPV'!$C$12)^5</f>
        <v/>
      </c>
      <c r="M3866" s="9">
        <f>((D3866*(1+E3866)^5*(C3866-F3866)-G3866)-MAX((D3866*(1+E3866)^5*(C3866-F3866)-G3866)-B3866/6,0)*'Расчет NPV'!$C$13)/(1+'Расчет NPV'!$C$12)^6</f>
        <v/>
      </c>
      <c r="N3866" s="13">
        <f>SUM(H3866:M3866)-B3866</f>
        <v/>
      </c>
    </row>
    <row r="3867">
      <c r="A3867" t="n">
        <v>3863</v>
      </c>
      <c r="B3867" s="9">
        <f>_xlfn.BETA.INV(RAND(),'Расчет NPV'!$E$5,'Расчет NPV'!$F$5,'Расчет NPV'!$B$5,'Расчет NPV'!$D$5)</f>
        <v/>
      </c>
      <c r="C3867" s="9">
        <f>_xlfn.BETA.INV(RAND(),'Расчет NPV'!$E$6,'Расчет NPV'!$F$6,'Расчет NPV'!$B$6,'Расчет NPV'!$D$6)</f>
        <v/>
      </c>
      <c r="D3867" s="9">
        <f>_xlfn.BETA.INV(RAND(),'Расчет NPV'!$E$7,'Расчет NPV'!$F$7,'Расчет NPV'!$B$7,'Расчет NPV'!$D$7)</f>
        <v/>
      </c>
      <c r="E3867" s="5">
        <f>_xlfn.BETA.INV(RAND(),'Расчет NPV'!$E$8,'Расчет NPV'!$F$8,'Расчет NPV'!$B$8,'Расчет NPV'!$D$8)</f>
        <v/>
      </c>
      <c r="F3867" s="9">
        <f>_xlfn.BETA.INV(RAND(),'Расчет NPV'!$E$9,'Расчет NPV'!$F$9,'Расчет NPV'!$B$9,'Расчет NPV'!$D$9)</f>
        <v/>
      </c>
      <c r="G3867" s="9">
        <f>_xlfn.BETA.INV(RAND(),'Расчет NPV'!$E$10,'Расчет NPV'!$F$10,'Расчет NPV'!$B$10,'Расчет NPV'!$D$10)</f>
        <v/>
      </c>
      <c r="H3867" s="9">
        <f>((D3867*(1+E3867)^0*'Расчет NPV'!$C$14*(C3867-F3867)-G3867)-MAX((D3867*(1+E3867)^0*'Расчет NPV'!$C$14*(C3867-F3867)-G3867)-B3867/6,0)*'Расчет NPV'!$C$13)/(1+'Расчет NPV'!$C$12)^1</f>
        <v/>
      </c>
      <c r="I3867" s="9">
        <f>((D3867*(1+E3867)^1*(C3867-F3867)-G3867)-MAX((D3867*(1+E3867)^1*(C3867-F3867)-G3867)-B3867/6,0)*'Расчет NPV'!$C$13)/(1+'Расчет NPV'!$C$12)^2</f>
        <v/>
      </c>
      <c r="J3867" s="9">
        <f>((D3867*(1+E3867)^2*(C3867-F3867)-G3867)-MAX((D3867*(1+E3867)^2*(C3867-F3867)-G3867)-B3867/6,0)*'Расчет NPV'!$C$13)/(1+'Расчет NPV'!$C$12)^3</f>
        <v/>
      </c>
      <c r="K3867" s="9">
        <f>((D3867*(1+E3867)^3*(C3867-F3867)-G3867)-MAX((D3867*(1+E3867)^3*(C3867-F3867)-G3867)-B3867/6,0)*'Расчет NPV'!$C$13)/(1+'Расчет NPV'!$C$12)^4</f>
        <v/>
      </c>
      <c r="L3867" s="9">
        <f>((D3867*(1+E3867)^4*(C3867-F3867)-G3867)-MAX((D3867*(1+E3867)^4*(C3867-F3867)-G3867)-B3867/6,0)*'Расчет NPV'!$C$13)/(1+'Расчет NPV'!$C$12)^5</f>
        <v/>
      </c>
      <c r="M3867" s="9">
        <f>((D3867*(1+E3867)^5*(C3867-F3867)-G3867)-MAX((D3867*(1+E3867)^5*(C3867-F3867)-G3867)-B3867/6,0)*'Расчет NPV'!$C$13)/(1+'Расчет NPV'!$C$12)^6</f>
        <v/>
      </c>
      <c r="N3867" s="13">
        <f>SUM(H3867:M3867)-B3867</f>
        <v/>
      </c>
    </row>
    <row r="3868">
      <c r="A3868" t="n">
        <v>3864</v>
      </c>
      <c r="B3868" s="9">
        <f>_xlfn.BETA.INV(RAND(),'Расчет NPV'!$E$5,'Расчет NPV'!$F$5,'Расчет NPV'!$B$5,'Расчет NPV'!$D$5)</f>
        <v/>
      </c>
      <c r="C3868" s="9">
        <f>_xlfn.BETA.INV(RAND(),'Расчет NPV'!$E$6,'Расчет NPV'!$F$6,'Расчет NPV'!$B$6,'Расчет NPV'!$D$6)</f>
        <v/>
      </c>
      <c r="D3868" s="9">
        <f>_xlfn.BETA.INV(RAND(),'Расчет NPV'!$E$7,'Расчет NPV'!$F$7,'Расчет NPV'!$B$7,'Расчет NPV'!$D$7)</f>
        <v/>
      </c>
      <c r="E3868" s="5">
        <f>_xlfn.BETA.INV(RAND(),'Расчет NPV'!$E$8,'Расчет NPV'!$F$8,'Расчет NPV'!$B$8,'Расчет NPV'!$D$8)</f>
        <v/>
      </c>
      <c r="F3868" s="9">
        <f>_xlfn.BETA.INV(RAND(),'Расчет NPV'!$E$9,'Расчет NPV'!$F$9,'Расчет NPV'!$B$9,'Расчет NPV'!$D$9)</f>
        <v/>
      </c>
      <c r="G3868" s="9">
        <f>_xlfn.BETA.INV(RAND(),'Расчет NPV'!$E$10,'Расчет NPV'!$F$10,'Расчет NPV'!$B$10,'Расчет NPV'!$D$10)</f>
        <v/>
      </c>
      <c r="H3868" s="9">
        <f>((D3868*(1+E3868)^0*'Расчет NPV'!$C$14*(C3868-F3868)-G3868)-MAX((D3868*(1+E3868)^0*'Расчет NPV'!$C$14*(C3868-F3868)-G3868)-B3868/6,0)*'Расчет NPV'!$C$13)/(1+'Расчет NPV'!$C$12)^1</f>
        <v/>
      </c>
      <c r="I3868" s="9">
        <f>((D3868*(1+E3868)^1*(C3868-F3868)-G3868)-MAX((D3868*(1+E3868)^1*(C3868-F3868)-G3868)-B3868/6,0)*'Расчет NPV'!$C$13)/(1+'Расчет NPV'!$C$12)^2</f>
        <v/>
      </c>
      <c r="J3868" s="9">
        <f>((D3868*(1+E3868)^2*(C3868-F3868)-G3868)-MAX((D3868*(1+E3868)^2*(C3868-F3868)-G3868)-B3868/6,0)*'Расчет NPV'!$C$13)/(1+'Расчет NPV'!$C$12)^3</f>
        <v/>
      </c>
      <c r="K3868" s="9">
        <f>((D3868*(1+E3868)^3*(C3868-F3868)-G3868)-MAX((D3868*(1+E3868)^3*(C3868-F3868)-G3868)-B3868/6,0)*'Расчет NPV'!$C$13)/(1+'Расчет NPV'!$C$12)^4</f>
        <v/>
      </c>
      <c r="L3868" s="9">
        <f>((D3868*(1+E3868)^4*(C3868-F3868)-G3868)-MAX((D3868*(1+E3868)^4*(C3868-F3868)-G3868)-B3868/6,0)*'Расчет NPV'!$C$13)/(1+'Расчет NPV'!$C$12)^5</f>
        <v/>
      </c>
      <c r="M3868" s="9">
        <f>((D3868*(1+E3868)^5*(C3868-F3868)-G3868)-MAX((D3868*(1+E3868)^5*(C3868-F3868)-G3868)-B3868/6,0)*'Расчет NPV'!$C$13)/(1+'Расчет NPV'!$C$12)^6</f>
        <v/>
      </c>
      <c r="N3868" s="13">
        <f>SUM(H3868:M3868)-B3868</f>
        <v/>
      </c>
    </row>
    <row r="3869">
      <c r="A3869" t="n">
        <v>3865</v>
      </c>
      <c r="B3869" s="9">
        <f>_xlfn.BETA.INV(RAND(),'Расчет NPV'!$E$5,'Расчет NPV'!$F$5,'Расчет NPV'!$B$5,'Расчет NPV'!$D$5)</f>
        <v/>
      </c>
      <c r="C3869" s="9">
        <f>_xlfn.BETA.INV(RAND(),'Расчет NPV'!$E$6,'Расчет NPV'!$F$6,'Расчет NPV'!$B$6,'Расчет NPV'!$D$6)</f>
        <v/>
      </c>
      <c r="D3869" s="9">
        <f>_xlfn.BETA.INV(RAND(),'Расчет NPV'!$E$7,'Расчет NPV'!$F$7,'Расчет NPV'!$B$7,'Расчет NPV'!$D$7)</f>
        <v/>
      </c>
      <c r="E3869" s="5">
        <f>_xlfn.BETA.INV(RAND(),'Расчет NPV'!$E$8,'Расчет NPV'!$F$8,'Расчет NPV'!$B$8,'Расчет NPV'!$D$8)</f>
        <v/>
      </c>
      <c r="F3869" s="9">
        <f>_xlfn.BETA.INV(RAND(),'Расчет NPV'!$E$9,'Расчет NPV'!$F$9,'Расчет NPV'!$B$9,'Расчет NPV'!$D$9)</f>
        <v/>
      </c>
      <c r="G3869" s="9">
        <f>_xlfn.BETA.INV(RAND(),'Расчет NPV'!$E$10,'Расчет NPV'!$F$10,'Расчет NPV'!$B$10,'Расчет NPV'!$D$10)</f>
        <v/>
      </c>
      <c r="H3869" s="9">
        <f>((D3869*(1+E3869)^0*'Расчет NPV'!$C$14*(C3869-F3869)-G3869)-MAX((D3869*(1+E3869)^0*'Расчет NPV'!$C$14*(C3869-F3869)-G3869)-B3869/6,0)*'Расчет NPV'!$C$13)/(1+'Расчет NPV'!$C$12)^1</f>
        <v/>
      </c>
      <c r="I3869" s="9">
        <f>((D3869*(1+E3869)^1*(C3869-F3869)-G3869)-MAX((D3869*(1+E3869)^1*(C3869-F3869)-G3869)-B3869/6,0)*'Расчет NPV'!$C$13)/(1+'Расчет NPV'!$C$12)^2</f>
        <v/>
      </c>
      <c r="J3869" s="9">
        <f>((D3869*(1+E3869)^2*(C3869-F3869)-G3869)-MAX((D3869*(1+E3869)^2*(C3869-F3869)-G3869)-B3869/6,0)*'Расчет NPV'!$C$13)/(1+'Расчет NPV'!$C$12)^3</f>
        <v/>
      </c>
      <c r="K3869" s="9">
        <f>((D3869*(1+E3869)^3*(C3869-F3869)-G3869)-MAX((D3869*(1+E3869)^3*(C3869-F3869)-G3869)-B3869/6,0)*'Расчет NPV'!$C$13)/(1+'Расчет NPV'!$C$12)^4</f>
        <v/>
      </c>
      <c r="L3869" s="9">
        <f>((D3869*(1+E3869)^4*(C3869-F3869)-G3869)-MAX((D3869*(1+E3869)^4*(C3869-F3869)-G3869)-B3869/6,0)*'Расчет NPV'!$C$13)/(1+'Расчет NPV'!$C$12)^5</f>
        <v/>
      </c>
      <c r="M3869" s="9">
        <f>((D3869*(1+E3869)^5*(C3869-F3869)-G3869)-MAX((D3869*(1+E3869)^5*(C3869-F3869)-G3869)-B3869/6,0)*'Расчет NPV'!$C$13)/(1+'Расчет NPV'!$C$12)^6</f>
        <v/>
      </c>
      <c r="N3869" s="13">
        <f>SUM(H3869:M3869)-B3869</f>
        <v/>
      </c>
    </row>
    <row r="3870">
      <c r="A3870" t="n">
        <v>3866</v>
      </c>
      <c r="B3870" s="9">
        <f>_xlfn.BETA.INV(RAND(),'Расчет NPV'!$E$5,'Расчет NPV'!$F$5,'Расчет NPV'!$B$5,'Расчет NPV'!$D$5)</f>
        <v/>
      </c>
      <c r="C3870" s="9">
        <f>_xlfn.BETA.INV(RAND(),'Расчет NPV'!$E$6,'Расчет NPV'!$F$6,'Расчет NPV'!$B$6,'Расчет NPV'!$D$6)</f>
        <v/>
      </c>
      <c r="D3870" s="9">
        <f>_xlfn.BETA.INV(RAND(),'Расчет NPV'!$E$7,'Расчет NPV'!$F$7,'Расчет NPV'!$B$7,'Расчет NPV'!$D$7)</f>
        <v/>
      </c>
      <c r="E3870" s="5">
        <f>_xlfn.BETA.INV(RAND(),'Расчет NPV'!$E$8,'Расчет NPV'!$F$8,'Расчет NPV'!$B$8,'Расчет NPV'!$D$8)</f>
        <v/>
      </c>
      <c r="F3870" s="9">
        <f>_xlfn.BETA.INV(RAND(),'Расчет NPV'!$E$9,'Расчет NPV'!$F$9,'Расчет NPV'!$B$9,'Расчет NPV'!$D$9)</f>
        <v/>
      </c>
      <c r="G3870" s="9">
        <f>_xlfn.BETA.INV(RAND(),'Расчет NPV'!$E$10,'Расчет NPV'!$F$10,'Расчет NPV'!$B$10,'Расчет NPV'!$D$10)</f>
        <v/>
      </c>
      <c r="H3870" s="9">
        <f>((D3870*(1+E3870)^0*'Расчет NPV'!$C$14*(C3870-F3870)-G3870)-MAX((D3870*(1+E3870)^0*'Расчет NPV'!$C$14*(C3870-F3870)-G3870)-B3870/6,0)*'Расчет NPV'!$C$13)/(1+'Расчет NPV'!$C$12)^1</f>
        <v/>
      </c>
      <c r="I3870" s="9">
        <f>((D3870*(1+E3870)^1*(C3870-F3870)-G3870)-MAX((D3870*(1+E3870)^1*(C3870-F3870)-G3870)-B3870/6,0)*'Расчет NPV'!$C$13)/(1+'Расчет NPV'!$C$12)^2</f>
        <v/>
      </c>
      <c r="J3870" s="9">
        <f>((D3870*(1+E3870)^2*(C3870-F3870)-G3870)-MAX((D3870*(1+E3870)^2*(C3870-F3870)-G3870)-B3870/6,0)*'Расчет NPV'!$C$13)/(1+'Расчет NPV'!$C$12)^3</f>
        <v/>
      </c>
      <c r="K3870" s="9">
        <f>((D3870*(1+E3870)^3*(C3870-F3870)-G3870)-MAX((D3870*(1+E3870)^3*(C3870-F3870)-G3870)-B3870/6,0)*'Расчет NPV'!$C$13)/(1+'Расчет NPV'!$C$12)^4</f>
        <v/>
      </c>
      <c r="L3870" s="9">
        <f>((D3870*(1+E3870)^4*(C3870-F3870)-G3870)-MAX((D3870*(1+E3870)^4*(C3870-F3870)-G3870)-B3870/6,0)*'Расчет NPV'!$C$13)/(1+'Расчет NPV'!$C$12)^5</f>
        <v/>
      </c>
      <c r="M3870" s="9">
        <f>((D3870*(1+E3870)^5*(C3870-F3870)-G3870)-MAX((D3870*(1+E3870)^5*(C3870-F3870)-G3870)-B3870/6,0)*'Расчет NPV'!$C$13)/(1+'Расчет NPV'!$C$12)^6</f>
        <v/>
      </c>
      <c r="N3870" s="13">
        <f>SUM(H3870:M3870)-B3870</f>
        <v/>
      </c>
    </row>
    <row r="3871">
      <c r="A3871" t="n">
        <v>3867</v>
      </c>
      <c r="B3871" s="9">
        <f>_xlfn.BETA.INV(RAND(),'Расчет NPV'!$E$5,'Расчет NPV'!$F$5,'Расчет NPV'!$B$5,'Расчет NPV'!$D$5)</f>
        <v/>
      </c>
      <c r="C3871" s="9">
        <f>_xlfn.BETA.INV(RAND(),'Расчет NPV'!$E$6,'Расчет NPV'!$F$6,'Расчет NPV'!$B$6,'Расчет NPV'!$D$6)</f>
        <v/>
      </c>
      <c r="D3871" s="9">
        <f>_xlfn.BETA.INV(RAND(),'Расчет NPV'!$E$7,'Расчет NPV'!$F$7,'Расчет NPV'!$B$7,'Расчет NPV'!$D$7)</f>
        <v/>
      </c>
      <c r="E3871" s="5">
        <f>_xlfn.BETA.INV(RAND(),'Расчет NPV'!$E$8,'Расчет NPV'!$F$8,'Расчет NPV'!$B$8,'Расчет NPV'!$D$8)</f>
        <v/>
      </c>
      <c r="F3871" s="9">
        <f>_xlfn.BETA.INV(RAND(),'Расчет NPV'!$E$9,'Расчет NPV'!$F$9,'Расчет NPV'!$B$9,'Расчет NPV'!$D$9)</f>
        <v/>
      </c>
      <c r="G3871" s="9">
        <f>_xlfn.BETA.INV(RAND(),'Расчет NPV'!$E$10,'Расчет NPV'!$F$10,'Расчет NPV'!$B$10,'Расчет NPV'!$D$10)</f>
        <v/>
      </c>
      <c r="H3871" s="9">
        <f>((D3871*(1+E3871)^0*'Расчет NPV'!$C$14*(C3871-F3871)-G3871)-MAX((D3871*(1+E3871)^0*'Расчет NPV'!$C$14*(C3871-F3871)-G3871)-B3871/6,0)*'Расчет NPV'!$C$13)/(1+'Расчет NPV'!$C$12)^1</f>
        <v/>
      </c>
      <c r="I3871" s="9">
        <f>((D3871*(1+E3871)^1*(C3871-F3871)-G3871)-MAX((D3871*(1+E3871)^1*(C3871-F3871)-G3871)-B3871/6,0)*'Расчет NPV'!$C$13)/(1+'Расчет NPV'!$C$12)^2</f>
        <v/>
      </c>
      <c r="J3871" s="9">
        <f>((D3871*(1+E3871)^2*(C3871-F3871)-G3871)-MAX((D3871*(1+E3871)^2*(C3871-F3871)-G3871)-B3871/6,0)*'Расчет NPV'!$C$13)/(1+'Расчет NPV'!$C$12)^3</f>
        <v/>
      </c>
      <c r="K3871" s="9">
        <f>((D3871*(1+E3871)^3*(C3871-F3871)-G3871)-MAX((D3871*(1+E3871)^3*(C3871-F3871)-G3871)-B3871/6,0)*'Расчет NPV'!$C$13)/(1+'Расчет NPV'!$C$12)^4</f>
        <v/>
      </c>
      <c r="L3871" s="9">
        <f>((D3871*(1+E3871)^4*(C3871-F3871)-G3871)-MAX((D3871*(1+E3871)^4*(C3871-F3871)-G3871)-B3871/6,0)*'Расчет NPV'!$C$13)/(1+'Расчет NPV'!$C$12)^5</f>
        <v/>
      </c>
      <c r="M3871" s="9">
        <f>((D3871*(1+E3871)^5*(C3871-F3871)-G3871)-MAX((D3871*(1+E3871)^5*(C3871-F3871)-G3871)-B3871/6,0)*'Расчет NPV'!$C$13)/(1+'Расчет NPV'!$C$12)^6</f>
        <v/>
      </c>
      <c r="N3871" s="13">
        <f>SUM(H3871:M3871)-B3871</f>
        <v/>
      </c>
    </row>
    <row r="3872">
      <c r="A3872" t="n">
        <v>3868</v>
      </c>
      <c r="B3872" s="9">
        <f>_xlfn.BETA.INV(RAND(),'Расчет NPV'!$E$5,'Расчет NPV'!$F$5,'Расчет NPV'!$B$5,'Расчет NPV'!$D$5)</f>
        <v/>
      </c>
      <c r="C3872" s="9">
        <f>_xlfn.BETA.INV(RAND(),'Расчет NPV'!$E$6,'Расчет NPV'!$F$6,'Расчет NPV'!$B$6,'Расчет NPV'!$D$6)</f>
        <v/>
      </c>
      <c r="D3872" s="9">
        <f>_xlfn.BETA.INV(RAND(),'Расчет NPV'!$E$7,'Расчет NPV'!$F$7,'Расчет NPV'!$B$7,'Расчет NPV'!$D$7)</f>
        <v/>
      </c>
      <c r="E3872" s="5">
        <f>_xlfn.BETA.INV(RAND(),'Расчет NPV'!$E$8,'Расчет NPV'!$F$8,'Расчет NPV'!$B$8,'Расчет NPV'!$D$8)</f>
        <v/>
      </c>
      <c r="F3872" s="9">
        <f>_xlfn.BETA.INV(RAND(),'Расчет NPV'!$E$9,'Расчет NPV'!$F$9,'Расчет NPV'!$B$9,'Расчет NPV'!$D$9)</f>
        <v/>
      </c>
      <c r="G3872" s="9">
        <f>_xlfn.BETA.INV(RAND(),'Расчет NPV'!$E$10,'Расчет NPV'!$F$10,'Расчет NPV'!$B$10,'Расчет NPV'!$D$10)</f>
        <v/>
      </c>
      <c r="H3872" s="9">
        <f>((D3872*(1+E3872)^0*'Расчет NPV'!$C$14*(C3872-F3872)-G3872)-MAX((D3872*(1+E3872)^0*'Расчет NPV'!$C$14*(C3872-F3872)-G3872)-B3872/6,0)*'Расчет NPV'!$C$13)/(1+'Расчет NPV'!$C$12)^1</f>
        <v/>
      </c>
      <c r="I3872" s="9">
        <f>((D3872*(1+E3872)^1*(C3872-F3872)-G3872)-MAX((D3872*(1+E3872)^1*(C3872-F3872)-G3872)-B3872/6,0)*'Расчет NPV'!$C$13)/(1+'Расчет NPV'!$C$12)^2</f>
        <v/>
      </c>
      <c r="J3872" s="9">
        <f>((D3872*(1+E3872)^2*(C3872-F3872)-G3872)-MAX((D3872*(1+E3872)^2*(C3872-F3872)-G3872)-B3872/6,0)*'Расчет NPV'!$C$13)/(1+'Расчет NPV'!$C$12)^3</f>
        <v/>
      </c>
      <c r="K3872" s="9">
        <f>((D3872*(1+E3872)^3*(C3872-F3872)-G3872)-MAX((D3872*(1+E3872)^3*(C3872-F3872)-G3872)-B3872/6,0)*'Расчет NPV'!$C$13)/(1+'Расчет NPV'!$C$12)^4</f>
        <v/>
      </c>
      <c r="L3872" s="9">
        <f>((D3872*(1+E3872)^4*(C3872-F3872)-G3872)-MAX((D3872*(1+E3872)^4*(C3872-F3872)-G3872)-B3872/6,0)*'Расчет NPV'!$C$13)/(1+'Расчет NPV'!$C$12)^5</f>
        <v/>
      </c>
      <c r="M3872" s="9">
        <f>((D3872*(1+E3872)^5*(C3872-F3872)-G3872)-MAX((D3872*(1+E3872)^5*(C3872-F3872)-G3872)-B3872/6,0)*'Расчет NPV'!$C$13)/(1+'Расчет NPV'!$C$12)^6</f>
        <v/>
      </c>
      <c r="N3872" s="13">
        <f>SUM(H3872:M3872)-B3872</f>
        <v/>
      </c>
    </row>
    <row r="3873">
      <c r="A3873" t="n">
        <v>3869</v>
      </c>
      <c r="B3873" s="9">
        <f>_xlfn.BETA.INV(RAND(),'Расчет NPV'!$E$5,'Расчет NPV'!$F$5,'Расчет NPV'!$B$5,'Расчет NPV'!$D$5)</f>
        <v/>
      </c>
      <c r="C3873" s="9">
        <f>_xlfn.BETA.INV(RAND(),'Расчет NPV'!$E$6,'Расчет NPV'!$F$6,'Расчет NPV'!$B$6,'Расчет NPV'!$D$6)</f>
        <v/>
      </c>
      <c r="D3873" s="9">
        <f>_xlfn.BETA.INV(RAND(),'Расчет NPV'!$E$7,'Расчет NPV'!$F$7,'Расчет NPV'!$B$7,'Расчет NPV'!$D$7)</f>
        <v/>
      </c>
      <c r="E3873" s="5">
        <f>_xlfn.BETA.INV(RAND(),'Расчет NPV'!$E$8,'Расчет NPV'!$F$8,'Расчет NPV'!$B$8,'Расчет NPV'!$D$8)</f>
        <v/>
      </c>
      <c r="F3873" s="9">
        <f>_xlfn.BETA.INV(RAND(),'Расчет NPV'!$E$9,'Расчет NPV'!$F$9,'Расчет NPV'!$B$9,'Расчет NPV'!$D$9)</f>
        <v/>
      </c>
      <c r="G3873" s="9">
        <f>_xlfn.BETA.INV(RAND(),'Расчет NPV'!$E$10,'Расчет NPV'!$F$10,'Расчет NPV'!$B$10,'Расчет NPV'!$D$10)</f>
        <v/>
      </c>
      <c r="H3873" s="9">
        <f>((D3873*(1+E3873)^0*'Расчет NPV'!$C$14*(C3873-F3873)-G3873)-MAX((D3873*(1+E3873)^0*'Расчет NPV'!$C$14*(C3873-F3873)-G3873)-B3873/6,0)*'Расчет NPV'!$C$13)/(1+'Расчет NPV'!$C$12)^1</f>
        <v/>
      </c>
      <c r="I3873" s="9">
        <f>((D3873*(1+E3873)^1*(C3873-F3873)-G3873)-MAX((D3873*(1+E3873)^1*(C3873-F3873)-G3873)-B3873/6,0)*'Расчет NPV'!$C$13)/(1+'Расчет NPV'!$C$12)^2</f>
        <v/>
      </c>
      <c r="J3873" s="9">
        <f>((D3873*(1+E3873)^2*(C3873-F3873)-G3873)-MAX((D3873*(1+E3873)^2*(C3873-F3873)-G3873)-B3873/6,0)*'Расчет NPV'!$C$13)/(1+'Расчет NPV'!$C$12)^3</f>
        <v/>
      </c>
      <c r="K3873" s="9">
        <f>((D3873*(1+E3873)^3*(C3873-F3873)-G3873)-MAX((D3873*(1+E3873)^3*(C3873-F3873)-G3873)-B3873/6,0)*'Расчет NPV'!$C$13)/(1+'Расчет NPV'!$C$12)^4</f>
        <v/>
      </c>
      <c r="L3873" s="9">
        <f>((D3873*(1+E3873)^4*(C3873-F3873)-G3873)-MAX((D3873*(1+E3873)^4*(C3873-F3873)-G3873)-B3873/6,0)*'Расчет NPV'!$C$13)/(1+'Расчет NPV'!$C$12)^5</f>
        <v/>
      </c>
      <c r="M3873" s="9">
        <f>((D3873*(1+E3873)^5*(C3873-F3873)-G3873)-MAX((D3873*(1+E3873)^5*(C3873-F3873)-G3873)-B3873/6,0)*'Расчет NPV'!$C$13)/(1+'Расчет NPV'!$C$12)^6</f>
        <v/>
      </c>
      <c r="N3873" s="13">
        <f>SUM(H3873:M3873)-B3873</f>
        <v/>
      </c>
    </row>
    <row r="3874">
      <c r="A3874" t="n">
        <v>3870</v>
      </c>
      <c r="B3874" s="9">
        <f>_xlfn.BETA.INV(RAND(),'Расчет NPV'!$E$5,'Расчет NPV'!$F$5,'Расчет NPV'!$B$5,'Расчет NPV'!$D$5)</f>
        <v/>
      </c>
      <c r="C3874" s="9">
        <f>_xlfn.BETA.INV(RAND(),'Расчет NPV'!$E$6,'Расчет NPV'!$F$6,'Расчет NPV'!$B$6,'Расчет NPV'!$D$6)</f>
        <v/>
      </c>
      <c r="D3874" s="9">
        <f>_xlfn.BETA.INV(RAND(),'Расчет NPV'!$E$7,'Расчет NPV'!$F$7,'Расчет NPV'!$B$7,'Расчет NPV'!$D$7)</f>
        <v/>
      </c>
      <c r="E3874" s="5">
        <f>_xlfn.BETA.INV(RAND(),'Расчет NPV'!$E$8,'Расчет NPV'!$F$8,'Расчет NPV'!$B$8,'Расчет NPV'!$D$8)</f>
        <v/>
      </c>
      <c r="F3874" s="9">
        <f>_xlfn.BETA.INV(RAND(),'Расчет NPV'!$E$9,'Расчет NPV'!$F$9,'Расчет NPV'!$B$9,'Расчет NPV'!$D$9)</f>
        <v/>
      </c>
      <c r="G3874" s="9">
        <f>_xlfn.BETA.INV(RAND(),'Расчет NPV'!$E$10,'Расчет NPV'!$F$10,'Расчет NPV'!$B$10,'Расчет NPV'!$D$10)</f>
        <v/>
      </c>
      <c r="H3874" s="9">
        <f>((D3874*(1+E3874)^0*'Расчет NPV'!$C$14*(C3874-F3874)-G3874)-MAX((D3874*(1+E3874)^0*'Расчет NPV'!$C$14*(C3874-F3874)-G3874)-B3874/6,0)*'Расчет NPV'!$C$13)/(1+'Расчет NPV'!$C$12)^1</f>
        <v/>
      </c>
      <c r="I3874" s="9">
        <f>((D3874*(1+E3874)^1*(C3874-F3874)-G3874)-MAX((D3874*(1+E3874)^1*(C3874-F3874)-G3874)-B3874/6,0)*'Расчет NPV'!$C$13)/(1+'Расчет NPV'!$C$12)^2</f>
        <v/>
      </c>
      <c r="J3874" s="9">
        <f>((D3874*(1+E3874)^2*(C3874-F3874)-G3874)-MAX((D3874*(1+E3874)^2*(C3874-F3874)-G3874)-B3874/6,0)*'Расчет NPV'!$C$13)/(1+'Расчет NPV'!$C$12)^3</f>
        <v/>
      </c>
      <c r="K3874" s="9">
        <f>((D3874*(1+E3874)^3*(C3874-F3874)-G3874)-MAX((D3874*(1+E3874)^3*(C3874-F3874)-G3874)-B3874/6,0)*'Расчет NPV'!$C$13)/(1+'Расчет NPV'!$C$12)^4</f>
        <v/>
      </c>
      <c r="L3874" s="9">
        <f>((D3874*(1+E3874)^4*(C3874-F3874)-G3874)-MAX((D3874*(1+E3874)^4*(C3874-F3874)-G3874)-B3874/6,0)*'Расчет NPV'!$C$13)/(1+'Расчет NPV'!$C$12)^5</f>
        <v/>
      </c>
      <c r="M3874" s="9">
        <f>((D3874*(1+E3874)^5*(C3874-F3874)-G3874)-MAX((D3874*(1+E3874)^5*(C3874-F3874)-G3874)-B3874/6,0)*'Расчет NPV'!$C$13)/(1+'Расчет NPV'!$C$12)^6</f>
        <v/>
      </c>
      <c r="N3874" s="13">
        <f>SUM(H3874:M3874)-B3874</f>
        <v/>
      </c>
    </row>
    <row r="3875">
      <c r="A3875" t="n">
        <v>3871</v>
      </c>
      <c r="B3875" s="9">
        <f>_xlfn.BETA.INV(RAND(),'Расчет NPV'!$E$5,'Расчет NPV'!$F$5,'Расчет NPV'!$B$5,'Расчет NPV'!$D$5)</f>
        <v/>
      </c>
      <c r="C3875" s="9">
        <f>_xlfn.BETA.INV(RAND(),'Расчет NPV'!$E$6,'Расчет NPV'!$F$6,'Расчет NPV'!$B$6,'Расчет NPV'!$D$6)</f>
        <v/>
      </c>
      <c r="D3875" s="9">
        <f>_xlfn.BETA.INV(RAND(),'Расчет NPV'!$E$7,'Расчет NPV'!$F$7,'Расчет NPV'!$B$7,'Расчет NPV'!$D$7)</f>
        <v/>
      </c>
      <c r="E3875" s="5">
        <f>_xlfn.BETA.INV(RAND(),'Расчет NPV'!$E$8,'Расчет NPV'!$F$8,'Расчет NPV'!$B$8,'Расчет NPV'!$D$8)</f>
        <v/>
      </c>
      <c r="F3875" s="9">
        <f>_xlfn.BETA.INV(RAND(),'Расчет NPV'!$E$9,'Расчет NPV'!$F$9,'Расчет NPV'!$B$9,'Расчет NPV'!$D$9)</f>
        <v/>
      </c>
      <c r="G3875" s="9">
        <f>_xlfn.BETA.INV(RAND(),'Расчет NPV'!$E$10,'Расчет NPV'!$F$10,'Расчет NPV'!$B$10,'Расчет NPV'!$D$10)</f>
        <v/>
      </c>
      <c r="H3875" s="9">
        <f>((D3875*(1+E3875)^0*'Расчет NPV'!$C$14*(C3875-F3875)-G3875)-MAX((D3875*(1+E3875)^0*'Расчет NPV'!$C$14*(C3875-F3875)-G3875)-B3875/6,0)*'Расчет NPV'!$C$13)/(1+'Расчет NPV'!$C$12)^1</f>
        <v/>
      </c>
      <c r="I3875" s="9">
        <f>((D3875*(1+E3875)^1*(C3875-F3875)-G3875)-MAX((D3875*(1+E3875)^1*(C3875-F3875)-G3875)-B3875/6,0)*'Расчет NPV'!$C$13)/(1+'Расчет NPV'!$C$12)^2</f>
        <v/>
      </c>
      <c r="J3875" s="9">
        <f>((D3875*(1+E3875)^2*(C3875-F3875)-G3875)-MAX((D3875*(1+E3875)^2*(C3875-F3875)-G3875)-B3875/6,0)*'Расчет NPV'!$C$13)/(1+'Расчет NPV'!$C$12)^3</f>
        <v/>
      </c>
      <c r="K3875" s="9">
        <f>((D3875*(1+E3875)^3*(C3875-F3875)-G3875)-MAX((D3875*(1+E3875)^3*(C3875-F3875)-G3875)-B3875/6,0)*'Расчет NPV'!$C$13)/(1+'Расчет NPV'!$C$12)^4</f>
        <v/>
      </c>
      <c r="L3875" s="9">
        <f>((D3875*(1+E3875)^4*(C3875-F3875)-G3875)-MAX((D3875*(1+E3875)^4*(C3875-F3875)-G3875)-B3875/6,0)*'Расчет NPV'!$C$13)/(1+'Расчет NPV'!$C$12)^5</f>
        <v/>
      </c>
      <c r="M3875" s="9">
        <f>((D3875*(1+E3875)^5*(C3875-F3875)-G3875)-MAX((D3875*(1+E3875)^5*(C3875-F3875)-G3875)-B3875/6,0)*'Расчет NPV'!$C$13)/(1+'Расчет NPV'!$C$12)^6</f>
        <v/>
      </c>
      <c r="N3875" s="13">
        <f>SUM(H3875:M3875)-B3875</f>
        <v/>
      </c>
    </row>
    <row r="3876">
      <c r="A3876" t="n">
        <v>3872</v>
      </c>
      <c r="B3876" s="9">
        <f>_xlfn.BETA.INV(RAND(),'Расчет NPV'!$E$5,'Расчет NPV'!$F$5,'Расчет NPV'!$B$5,'Расчет NPV'!$D$5)</f>
        <v/>
      </c>
      <c r="C3876" s="9">
        <f>_xlfn.BETA.INV(RAND(),'Расчет NPV'!$E$6,'Расчет NPV'!$F$6,'Расчет NPV'!$B$6,'Расчет NPV'!$D$6)</f>
        <v/>
      </c>
      <c r="D3876" s="9">
        <f>_xlfn.BETA.INV(RAND(),'Расчет NPV'!$E$7,'Расчет NPV'!$F$7,'Расчет NPV'!$B$7,'Расчет NPV'!$D$7)</f>
        <v/>
      </c>
      <c r="E3876" s="5">
        <f>_xlfn.BETA.INV(RAND(),'Расчет NPV'!$E$8,'Расчет NPV'!$F$8,'Расчет NPV'!$B$8,'Расчет NPV'!$D$8)</f>
        <v/>
      </c>
      <c r="F3876" s="9">
        <f>_xlfn.BETA.INV(RAND(),'Расчет NPV'!$E$9,'Расчет NPV'!$F$9,'Расчет NPV'!$B$9,'Расчет NPV'!$D$9)</f>
        <v/>
      </c>
      <c r="G3876" s="9">
        <f>_xlfn.BETA.INV(RAND(),'Расчет NPV'!$E$10,'Расчет NPV'!$F$10,'Расчет NPV'!$B$10,'Расчет NPV'!$D$10)</f>
        <v/>
      </c>
      <c r="H3876" s="9">
        <f>((D3876*(1+E3876)^0*'Расчет NPV'!$C$14*(C3876-F3876)-G3876)-MAX((D3876*(1+E3876)^0*'Расчет NPV'!$C$14*(C3876-F3876)-G3876)-B3876/6,0)*'Расчет NPV'!$C$13)/(1+'Расчет NPV'!$C$12)^1</f>
        <v/>
      </c>
      <c r="I3876" s="9">
        <f>((D3876*(1+E3876)^1*(C3876-F3876)-G3876)-MAX((D3876*(1+E3876)^1*(C3876-F3876)-G3876)-B3876/6,0)*'Расчет NPV'!$C$13)/(1+'Расчет NPV'!$C$12)^2</f>
        <v/>
      </c>
      <c r="J3876" s="9">
        <f>((D3876*(1+E3876)^2*(C3876-F3876)-G3876)-MAX((D3876*(1+E3876)^2*(C3876-F3876)-G3876)-B3876/6,0)*'Расчет NPV'!$C$13)/(1+'Расчет NPV'!$C$12)^3</f>
        <v/>
      </c>
      <c r="K3876" s="9">
        <f>((D3876*(1+E3876)^3*(C3876-F3876)-G3876)-MAX((D3876*(1+E3876)^3*(C3876-F3876)-G3876)-B3876/6,0)*'Расчет NPV'!$C$13)/(1+'Расчет NPV'!$C$12)^4</f>
        <v/>
      </c>
      <c r="L3876" s="9">
        <f>((D3876*(1+E3876)^4*(C3876-F3876)-G3876)-MAX((D3876*(1+E3876)^4*(C3876-F3876)-G3876)-B3876/6,0)*'Расчет NPV'!$C$13)/(1+'Расчет NPV'!$C$12)^5</f>
        <v/>
      </c>
      <c r="M3876" s="9">
        <f>((D3876*(1+E3876)^5*(C3876-F3876)-G3876)-MAX((D3876*(1+E3876)^5*(C3876-F3876)-G3876)-B3876/6,0)*'Расчет NPV'!$C$13)/(1+'Расчет NPV'!$C$12)^6</f>
        <v/>
      </c>
      <c r="N3876" s="13">
        <f>SUM(H3876:M3876)-B3876</f>
        <v/>
      </c>
    </row>
    <row r="3877">
      <c r="A3877" t="n">
        <v>3873</v>
      </c>
      <c r="B3877" s="9">
        <f>_xlfn.BETA.INV(RAND(),'Расчет NPV'!$E$5,'Расчет NPV'!$F$5,'Расчет NPV'!$B$5,'Расчет NPV'!$D$5)</f>
        <v/>
      </c>
      <c r="C3877" s="9">
        <f>_xlfn.BETA.INV(RAND(),'Расчет NPV'!$E$6,'Расчет NPV'!$F$6,'Расчет NPV'!$B$6,'Расчет NPV'!$D$6)</f>
        <v/>
      </c>
      <c r="D3877" s="9">
        <f>_xlfn.BETA.INV(RAND(),'Расчет NPV'!$E$7,'Расчет NPV'!$F$7,'Расчет NPV'!$B$7,'Расчет NPV'!$D$7)</f>
        <v/>
      </c>
      <c r="E3877" s="5">
        <f>_xlfn.BETA.INV(RAND(),'Расчет NPV'!$E$8,'Расчет NPV'!$F$8,'Расчет NPV'!$B$8,'Расчет NPV'!$D$8)</f>
        <v/>
      </c>
      <c r="F3877" s="9">
        <f>_xlfn.BETA.INV(RAND(),'Расчет NPV'!$E$9,'Расчет NPV'!$F$9,'Расчет NPV'!$B$9,'Расчет NPV'!$D$9)</f>
        <v/>
      </c>
      <c r="G3877" s="9">
        <f>_xlfn.BETA.INV(RAND(),'Расчет NPV'!$E$10,'Расчет NPV'!$F$10,'Расчет NPV'!$B$10,'Расчет NPV'!$D$10)</f>
        <v/>
      </c>
      <c r="H3877" s="9">
        <f>((D3877*(1+E3877)^0*'Расчет NPV'!$C$14*(C3877-F3877)-G3877)-MAX((D3877*(1+E3877)^0*'Расчет NPV'!$C$14*(C3877-F3877)-G3877)-B3877/6,0)*'Расчет NPV'!$C$13)/(1+'Расчет NPV'!$C$12)^1</f>
        <v/>
      </c>
      <c r="I3877" s="9">
        <f>((D3877*(1+E3877)^1*(C3877-F3877)-G3877)-MAX((D3877*(1+E3877)^1*(C3877-F3877)-G3877)-B3877/6,0)*'Расчет NPV'!$C$13)/(1+'Расчет NPV'!$C$12)^2</f>
        <v/>
      </c>
      <c r="J3877" s="9">
        <f>((D3877*(1+E3877)^2*(C3877-F3877)-G3877)-MAX((D3877*(1+E3877)^2*(C3877-F3877)-G3877)-B3877/6,0)*'Расчет NPV'!$C$13)/(1+'Расчет NPV'!$C$12)^3</f>
        <v/>
      </c>
      <c r="K3877" s="9">
        <f>((D3877*(1+E3877)^3*(C3877-F3877)-G3877)-MAX((D3877*(1+E3877)^3*(C3877-F3877)-G3877)-B3877/6,0)*'Расчет NPV'!$C$13)/(1+'Расчет NPV'!$C$12)^4</f>
        <v/>
      </c>
      <c r="L3877" s="9">
        <f>((D3877*(1+E3877)^4*(C3877-F3877)-G3877)-MAX((D3877*(1+E3877)^4*(C3877-F3877)-G3877)-B3877/6,0)*'Расчет NPV'!$C$13)/(1+'Расчет NPV'!$C$12)^5</f>
        <v/>
      </c>
      <c r="M3877" s="9">
        <f>((D3877*(1+E3877)^5*(C3877-F3877)-G3877)-MAX((D3877*(1+E3877)^5*(C3877-F3877)-G3877)-B3877/6,0)*'Расчет NPV'!$C$13)/(1+'Расчет NPV'!$C$12)^6</f>
        <v/>
      </c>
      <c r="N3877" s="13">
        <f>SUM(H3877:M3877)-B3877</f>
        <v/>
      </c>
    </row>
    <row r="3878">
      <c r="A3878" t="n">
        <v>3874</v>
      </c>
      <c r="B3878" s="9">
        <f>_xlfn.BETA.INV(RAND(),'Расчет NPV'!$E$5,'Расчет NPV'!$F$5,'Расчет NPV'!$B$5,'Расчет NPV'!$D$5)</f>
        <v/>
      </c>
      <c r="C3878" s="9">
        <f>_xlfn.BETA.INV(RAND(),'Расчет NPV'!$E$6,'Расчет NPV'!$F$6,'Расчет NPV'!$B$6,'Расчет NPV'!$D$6)</f>
        <v/>
      </c>
      <c r="D3878" s="9">
        <f>_xlfn.BETA.INV(RAND(),'Расчет NPV'!$E$7,'Расчет NPV'!$F$7,'Расчет NPV'!$B$7,'Расчет NPV'!$D$7)</f>
        <v/>
      </c>
      <c r="E3878" s="5">
        <f>_xlfn.BETA.INV(RAND(),'Расчет NPV'!$E$8,'Расчет NPV'!$F$8,'Расчет NPV'!$B$8,'Расчет NPV'!$D$8)</f>
        <v/>
      </c>
      <c r="F3878" s="9">
        <f>_xlfn.BETA.INV(RAND(),'Расчет NPV'!$E$9,'Расчет NPV'!$F$9,'Расчет NPV'!$B$9,'Расчет NPV'!$D$9)</f>
        <v/>
      </c>
      <c r="G3878" s="9">
        <f>_xlfn.BETA.INV(RAND(),'Расчет NPV'!$E$10,'Расчет NPV'!$F$10,'Расчет NPV'!$B$10,'Расчет NPV'!$D$10)</f>
        <v/>
      </c>
      <c r="H3878" s="9">
        <f>((D3878*(1+E3878)^0*'Расчет NPV'!$C$14*(C3878-F3878)-G3878)-MAX((D3878*(1+E3878)^0*'Расчет NPV'!$C$14*(C3878-F3878)-G3878)-B3878/6,0)*'Расчет NPV'!$C$13)/(1+'Расчет NPV'!$C$12)^1</f>
        <v/>
      </c>
      <c r="I3878" s="9">
        <f>((D3878*(1+E3878)^1*(C3878-F3878)-G3878)-MAX((D3878*(1+E3878)^1*(C3878-F3878)-G3878)-B3878/6,0)*'Расчет NPV'!$C$13)/(1+'Расчет NPV'!$C$12)^2</f>
        <v/>
      </c>
      <c r="J3878" s="9">
        <f>((D3878*(1+E3878)^2*(C3878-F3878)-G3878)-MAX((D3878*(1+E3878)^2*(C3878-F3878)-G3878)-B3878/6,0)*'Расчет NPV'!$C$13)/(1+'Расчет NPV'!$C$12)^3</f>
        <v/>
      </c>
      <c r="K3878" s="9">
        <f>((D3878*(1+E3878)^3*(C3878-F3878)-G3878)-MAX((D3878*(1+E3878)^3*(C3878-F3878)-G3878)-B3878/6,0)*'Расчет NPV'!$C$13)/(1+'Расчет NPV'!$C$12)^4</f>
        <v/>
      </c>
      <c r="L3878" s="9">
        <f>((D3878*(1+E3878)^4*(C3878-F3878)-G3878)-MAX((D3878*(1+E3878)^4*(C3878-F3878)-G3878)-B3878/6,0)*'Расчет NPV'!$C$13)/(1+'Расчет NPV'!$C$12)^5</f>
        <v/>
      </c>
      <c r="M3878" s="9">
        <f>((D3878*(1+E3878)^5*(C3878-F3878)-G3878)-MAX((D3878*(1+E3878)^5*(C3878-F3878)-G3878)-B3878/6,0)*'Расчет NPV'!$C$13)/(1+'Расчет NPV'!$C$12)^6</f>
        <v/>
      </c>
      <c r="N3878" s="13">
        <f>SUM(H3878:M3878)-B3878</f>
        <v/>
      </c>
    </row>
    <row r="3879">
      <c r="A3879" t="n">
        <v>3875</v>
      </c>
      <c r="B3879" s="9">
        <f>_xlfn.BETA.INV(RAND(),'Расчет NPV'!$E$5,'Расчет NPV'!$F$5,'Расчет NPV'!$B$5,'Расчет NPV'!$D$5)</f>
        <v/>
      </c>
      <c r="C3879" s="9">
        <f>_xlfn.BETA.INV(RAND(),'Расчет NPV'!$E$6,'Расчет NPV'!$F$6,'Расчет NPV'!$B$6,'Расчет NPV'!$D$6)</f>
        <v/>
      </c>
      <c r="D3879" s="9">
        <f>_xlfn.BETA.INV(RAND(),'Расчет NPV'!$E$7,'Расчет NPV'!$F$7,'Расчет NPV'!$B$7,'Расчет NPV'!$D$7)</f>
        <v/>
      </c>
      <c r="E3879" s="5">
        <f>_xlfn.BETA.INV(RAND(),'Расчет NPV'!$E$8,'Расчет NPV'!$F$8,'Расчет NPV'!$B$8,'Расчет NPV'!$D$8)</f>
        <v/>
      </c>
      <c r="F3879" s="9">
        <f>_xlfn.BETA.INV(RAND(),'Расчет NPV'!$E$9,'Расчет NPV'!$F$9,'Расчет NPV'!$B$9,'Расчет NPV'!$D$9)</f>
        <v/>
      </c>
      <c r="G3879" s="9">
        <f>_xlfn.BETA.INV(RAND(),'Расчет NPV'!$E$10,'Расчет NPV'!$F$10,'Расчет NPV'!$B$10,'Расчет NPV'!$D$10)</f>
        <v/>
      </c>
      <c r="H3879" s="9">
        <f>((D3879*(1+E3879)^0*'Расчет NPV'!$C$14*(C3879-F3879)-G3879)-MAX((D3879*(1+E3879)^0*'Расчет NPV'!$C$14*(C3879-F3879)-G3879)-B3879/6,0)*'Расчет NPV'!$C$13)/(1+'Расчет NPV'!$C$12)^1</f>
        <v/>
      </c>
      <c r="I3879" s="9">
        <f>((D3879*(1+E3879)^1*(C3879-F3879)-G3879)-MAX((D3879*(1+E3879)^1*(C3879-F3879)-G3879)-B3879/6,0)*'Расчет NPV'!$C$13)/(1+'Расчет NPV'!$C$12)^2</f>
        <v/>
      </c>
      <c r="J3879" s="9">
        <f>((D3879*(1+E3879)^2*(C3879-F3879)-G3879)-MAX((D3879*(1+E3879)^2*(C3879-F3879)-G3879)-B3879/6,0)*'Расчет NPV'!$C$13)/(1+'Расчет NPV'!$C$12)^3</f>
        <v/>
      </c>
      <c r="K3879" s="9">
        <f>((D3879*(1+E3879)^3*(C3879-F3879)-G3879)-MAX((D3879*(1+E3879)^3*(C3879-F3879)-G3879)-B3879/6,0)*'Расчет NPV'!$C$13)/(1+'Расчет NPV'!$C$12)^4</f>
        <v/>
      </c>
      <c r="L3879" s="9">
        <f>((D3879*(1+E3879)^4*(C3879-F3879)-G3879)-MAX((D3879*(1+E3879)^4*(C3879-F3879)-G3879)-B3879/6,0)*'Расчет NPV'!$C$13)/(1+'Расчет NPV'!$C$12)^5</f>
        <v/>
      </c>
      <c r="M3879" s="9">
        <f>((D3879*(1+E3879)^5*(C3879-F3879)-G3879)-MAX((D3879*(1+E3879)^5*(C3879-F3879)-G3879)-B3879/6,0)*'Расчет NPV'!$C$13)/(1+'Расчет NPV'!$C$12)^6</f>
        <v/>
      </c>
      <c r="N3879" s="13">
        <f>SUM(H3879:M3879)-B3879</f>
        <v/>
      </c>
    </row>
    <row r="3880">
      <c r="A3880" t="n">
        <v>3876</v>
      </c>
      <c r="B3880" s="9">
        <f>_xlfn.BETA.INV(RAND(),'Расчет NPV'!$E$5,'Расчет NPV'!$F$5,'Расчет NPV'!$B$5,'Расчет NPV'!$D$5)</f>
        <v/>
      </c>
      <c r="C3880" s="9">
        <f>_xlfn.BETA.INV(RAND(),'Расчет NPV'!$E$6,'Расчет NPV'!$F$6,'Расчет NPV'!$B$6,'Расчет NPV'!$D$6)</f>
        <v/>
      </c>
      <c r="D3880" s="9">
        <f>_xlfn.BETA.INV(RAND(),'Расчет NPV'!$E$7,'Расчет NPV'!$F$7,'Расчет NPV'!$B$7,'Расчет NPV'!$D$7)</f>
        <v/>
      </c>
      <c r="E3880" s="5">
        <f>_xlfn.BETA.INV(RAND(),'Расчет NPV'!$E$8,'Расчет NPV'!$F$8,'Расчет NPV'!$B$8,'Расчет NPV'!$D$8)</f>
        <v/>
      </c>
      <c r="F3880" s="9">
        <f>_xlfn.BETA.INV(RAND(),'Расчет NPV'!$E$9,'Расчет NPV'!$F$9,'Расчет NPV'!$B$9,'Расчет NPV'!$D$9)</f>
        <v/>
      </c>
      <c r="G3880" s="9">
        <f>_xlfn.BETA.INV(RAND(),'Расчет NPV'!$E$10,'Расчет NPV'!$F$10,'Расчет NPV'!$B$10,'Расчет NPV'!$D$10)</f>
        <v/>
      </c>
      <c r="H3880" s="9">
        <f>((D3880*(1+E3880)^0*'Расчет NPV'!$C$14*(C3880-F3880)-G3880)-MAX((D3880*(1+E3880)^0*'Расчет NPV'!$C$14*(C3880-F3880)-G3880)-B3880/6,0)*'Расчет NPV'!$C$13)/(1+'Расчет NPV'!$C$12)^1</f>
        <v/>
      </c>
      <c r="I3880" s="9">
        <f>((D3880*(1+E3880)^1*(C3880-F3880)-G3880)-MAX((D3880*(1+E3880)^1*(C3880-F3880)-G3880)-B3880/6,0)*'Расчет NPV'!$C$13)/(1+'Расчет NPV'!$C$12)^2</f>
        <v/>
      </c>
      <c r="J3880" s="9">
        <f>((D3880*(1+E3880)^2*(C3880-F3880)-G3880)-MAX((D3880*(1+E3880)^2*(C3880-F3880)-G3880)-B3880/6,0)*'Расчет NPV'!$C$13)/(1+'Расчет NPV'!$C$12)^3</f>
        <v/>
      </c>
      <c r="K3880" s="9">
        <f>((D3880*(1+E3880)^3*(C3880-F3880)-G3880)-MAX((D3880*(1+E3880)^3*(C3880-F3880)-G3880)-B3880/6,0)*'Расчет NPV'!$C$13)/(1+'Расчет NPV'!$C$12)^4</f>
        <v/>
      </c>
      <c r="L3880" s="9">
        <f>((D3880*(1+E3880)^4*(C3880-F3880)-G3880)-MAX((D3880*(1+E3880)^4*(C3880-F3880)-G3880)-B3880/6,0)*'Расчет NPV'!$C$13)/(1+'Расчет NPV'!$C$12)^5</f>
        <v/>
      </c>
      <c r="M3880" s="9">
        <f>((D3880*(1+E3880)^5*(C3880-F3880)-G3880)-MAX((D3880*(1+E3880)^5*(C3880-F3880)-G3880)-B3880/6,0)*'Расчет NPV'!$C$13)/(1+'Расчет NPV'!$C$12)^6</f>
        <v/>
      </c>
      <c r="N3880" s="13">
        <f>SUM(H3880:M3880)-B3880</f>
        <v/>
      </c>
    </row>
    <row r="3881">
      <c r="A3881" t="n">
        <v>3877</v>
      </c>
      <c r="B3881" s="9">
        <f>_xlfn.BETA.INV(RAND(),'Расчет NPV'!$E$5,'Расчет NPV'!$F$5,'Расчет NPV'!$B$5,'Расчет NPV'!$D$5)</f>
        <v/>
      </c>
      <c r="C3881" s="9">
        <f>_xlfn.BETA.INV(RAND(),'Расчет NPV'!$E$6,'Расчет NPV'!$F$6,'Расчет NPV'!$B$6,'Расчет NPV'!$D$6)</f>
        <v/>
      </c>
      <c r="D3881" s="9">
        <f>_xlfn.BETA.INV(RAND(),'Расчет NPV'!$E$7,'Расчет NPV'!$F$7,'Расчет NPV'!$B$7,'Расчет NPV'!$D$7)</f>
        <v/>
      </c>
      <c r="E3881" s="5">
        <f>_xlfn.BETA.INV(RAND(),'Расчет NPV'!$E$8,'Расчет NPV'!$F$8,'Расчет NPV'!$B$8,'Расчет NPV'!$D$8)</f>
        <v/>
      </c>
      <c r="F3881" s="9">
        <f>_xlfn.BETA.INV(RAND(),'Расчет NPV'!$E$9,'Расчет NPV'!$F$9,'Расчет NPV'!$B$9,'Расчет NPV'!$D$9)</f>
        <v/>
      </c>
      <c r="G3881" s="9">
        <f>_xlfn.BETA.INV(RAND(),'Расчет NPV'!$E$10,'Расчет NPV'!$F$10,'Расчет NPV'!$B$10,'Расчет NPV'!$D$10)</f>
        <v/>
      </c>
      <c r="H3881" s="9">
        <f>((D3881*(1+E3881)^0*'Расчет NPV'!$C$14*(C3881-F3881)-G3881)-MAX((D3881*(1+E3881)^0*'Расчет NPV'!$C$14*(C3881-F3881)-G3881)-B3881/6,0)*'Расчет NPV'!$C$13)/(1+'Расчет NPV'!$C$12)^1</f>
        <v/>
      </c>
      <c r="I3881" s="9">
        <f>((D3881*(1+E3881)^1*(C3881-F3881)-G3881)-MAX((D3881*(1+E3881)^1*(C3881-F3881)-G3881)-B3881/6,0)*'Расчет NPV'!$C$13)/(1+'Расчет NPV'!$C$12)^2</f>
        <v/>
      </c>
      <c r="J3881" s="9">
        <f>((D3881*(1+E3881)^2*(C3881-F3881)-G3881)-MAX((D3881*(1+E3881)^2*(C3881-F3881)-G3881)-B3881/6,0)*'Расчет NPV'!$C$13)/(1+'Расчет NPV'!$C$12)^3</f>
        <v/>
      </c>
      <c r="K3881" s="9">
        <f>((D3881*(1+E3881)^3*(C3881-F3881)-G3881)-MAX((D3881*(1+E3881)^3*(C3881-F3881)-G3881)-B3881/6,0)*'Расчет NPV'!$C$13)/(1+'Расчет NPV'!$C$12)^4</f>
        <v/>
      </c>
      <c r="L3881" s="9">
        <f>((D3881*(1+E3881)^4*(C3881-F3881)-G3881)-MAX((D3881*(1+E3881)^4*(C3881-F3881)-G3881)-B3881/6,0)*'Расчет NPV'!$C$13)/(1+'Расчет NPV'!$C$12)^5</f>
        <v/>
      </c>
      <c r="M3881" s="9">
        <f>((D3881*(1+E3881)^5*(C3881-F3881)-G3881)-MAX((D3881*(1+E3881)^5*(C3881-F3881)-G3881)-B3881/6,0)*'Расчет NPV'!$C$13)/(1+'Расчет NPV'!$C$12)^6</f>
        <v/>
      </c>
      <c r="N3881" s="13">
        <f>SUM(H3881:M3881)-B3881</f>
        <v/>
      </c>
    </row>
    <row r="3882">
      <c r="A3882" t="n">
        <v>3878</v>
      </c>
      <c r="B3882" s="9">
        <f>_xlfn.BETA.INV(RAND(),'Расчет NPV'!$E$5,'Расчет NPV'!$F$5,'Расчет NPV'!$B$5,'Расчет NPV'!$D$5)</f>
        <v/>
      </c>
      <c r="C3882" s="9">
        <f>_xlfn.BETA.INV(RAND(),'Расчет NPV'!$E$6,'Расчет NPV'!$F$6,'Расчет NPV'!$B$6,'Расчет NPV'!$D$6)</f>
        <v/>
      </c>
      <c r="D3882" s="9">
        <f>_xlfn.BETA.INV(RAND(),'Расчет NPV'!$E$7,'Расчет NPV'!$F$7,'Расчет NPV'!$B$7,'Расчет NPV'!$D$7)</f>
        <v/>
      </c>
      <c r="E3882" s="5">
        <f>_xlfn.BETA.INV(RAND(),'Расчет NPV'!$E$8,'Расчет NPV'!$F$8,'Расчет NPV'!$B$8,'Расчет NPV'!$D$8)</f>
        <v/>
      </c>
      <c r="F3882" s="9">
        <f>_xlfn.BETA.INV(RAND(),'Расчет NPV'!$E$9,'Расчет NPV'!$F$9,'Расчет NPV'!$B$9,'Расчет NPV'!$D$9)</f>
        <v/>
      </c>
      <c r="G3882" s="9">
        <f>_xlfn.BETA.INV(RAND(),'Расчет NPV'!$E$10,'Расчет NPV'!$F$10,'Расчет NPV'!$B$10,'Расчет NPV'!$D$10)</f>
        <v/>
      </c>
      <c r="H3882" s="9">
        <f>((D3882*(1+E3882)^0*'Расчет NPV'!$C$14*(C3882-F3882)-G3882)-MAX((D3882*(1+E3882)^0*'Расчет NPV'!$C$14*(C3882-F3882)-G3882)-B3882/6,0)*'Расчет NPV'!$C$13)/(1+'Расчет NPV'!$C$12)^1</f>
        <v/>
      </c>
      <c r="I3882" s="9">
        <f>((D3882*(1+E3882)^1*(C3882-F3882)-G3882)-MAX((D3882*(1+E3882)^1*(C3882-F3882)-G3882)-B3882/6,0)*'Расчет NPV'!$C$13)/(1+'Расчет NPV'!$C$12)^2</f>
        <v/>
      </c>
      <c r="J3882" s="9">
        <f>((D3882*(1+E3882)^2*(C3882-F3882)-G3882)-MAX((D3882*(1+E3882)^2*(C3882-F3882)-G3882)-B3882/6,0)*'Расчет NPV'!$C$13)/(1+'Расчет NPV'!$C$12)^3</f>
        <v/>
      </c>
      <c r="K3882" s="9">
        <f>((D3882*(1+E3882)^3*(C3882-F3882)-G3882)-MAX((D3882*(1+E3882)^3*(C3882-F3882)-G3882)-B3882/6,0)*'Расчет NPV'!$C$13)/(1+'Расчет NPV'!$C$12)^4</f>
        <v/>
      </c>
      <c r="L3882" s="9">
        <f>((D3882*(1+E3882)^4*(C3882-F3882)-G3882)-MAX((D3882*(1+E3882)^4*(C3882-F3882)-G3882)-B3882/6,0)*'Расчет NPV'!$C$13)/(1+'Расчет NPV'!$C$12)^5</f>
        <v/>
      </c>
      <c r="M3882" s="9">
        <f>((D3882*(1+E3882)^5*(C3882-F3882)-G3882)-MAX((D3882*(1+E3882)^5*(C3882-F3882)-G3882)-B3882/6,0)*'Расчет NPV'!$C$13)/(1+'Расчет NPV'!$C$12)^6</f>
        <v/>
      </c>
      <c r="N3882" s="13">
        <f>SUM(H3882:M3882)-B3882</f>
        <v/>
      </c>
    </row>
    <row r="3883">
      <c r="A3883" t="n">
        <v>3879</v>
      </c>
      <c r="B3883" s="9">
        <f>_xlfn.BETA.INV(RAND(),'Расчет NPV'!$E$5,'Расчет NPV'!$F$5,'Расчет NPV'!$B$5,'Расчет NPV'!$D$5)</f>
        <v/>
      </c>
      <c r="C3883" s="9">
        <f>_xlfn.BETA.INV(RAND(),'Расчет NPV'!$E$6,'Расчет NPV'!$F$6,'Расчет NPV'!$B$6,'Расчет NPV'!$D$6)</f>
        <v/>
      </c>
      <c r="D3883" s="9">
        <f>_xlfn.BETA.INV(RAND(),'Расчет NPV'!$E$7,'Расчет NPV'!$F$7,'Расчет NPV'!$B$7,'Расчет NPV'!$D$7)</f>
        <v/>
      </c>
      <c r="E3883" s="5">
        <f>_xlfn.BETA.INV(RAND(),'Расчет NPV'!$E$8,'Расчет NPV'!$F$8,'Расчет NPV'!$B$8,'Расчет NPV'!$D$8)</f>
        <v/>
      </c>
      <c r="F3883" s="9">
        <f>_xlfn.BETA.INV(RAND(),'Расчет NPV'!$E$9,'Расчет NPV'!$F$9,'Расчет NPV'!$B$9,'Расчет NPV'!$D$9)</f>
        <v/>
      </c>
      <c r="G3883" s="9">
        <f>_xlfn.BETA.INV(RAND(),'Расчет NPV'!$E$10,'Расчет NPV'!$F$10,'Расчет NPV'!$B$10,'Расчет NPV'!$D$10)</f>
        <v/>
      </c>
      <c r="H3883" s="9">
        <f>((D3883*(1+E3883)^0*'Расчет NPV'!$C$14*(C3883-F3883)-G3883)-MAX((D3883*(1+E3883)^0*'Расчет NPV'!$C$14*(C3883-F3883)-G3883)-B3883/6,0)*'Расчет NPV'!$C$13)/(1+'Расчет NPV'!$C$12)^1</f>
        <v/>
      </c>
      <c r="I3883" s="9">
        <f>((D3883*(1+E3883)^1*(C3883-F3883)-G3883)-MAX((D3883*(1+E3883)^1*(C3883-F3883)-G3883)-B3883/6,0)*'Расчет NPV'!$C$13)/(1+'Расчет NPV'!$C$12)^2</f>
        <v/>
      </c>
      <c r="J3883" s="9">
        <f>((D3883*(1+E3883)^2*(C3883-F3883)-G3883)-MAX((D3883*(1+E3883)^2*(C3883-F3883)-G3883)-B3883/6,0)*'Расчет NPV'!$C$13)/(1+'Расчет NPV'!$C$12)^3</f>
        <v/>
      </c>
      <c r="K3883" s="9">
        <f>((D3883*(1+E3883)^3*(C3883-F3883)-G3883)-MAX((D3883*(1+E3883)^3*(C3883-F3883)-G3883)-B3883/6,0)*'Расчет NPV'!$C$13)/(1+'Расчет NPV'!$C$12)^4</f>
        <v/>
      </c>
      <c r="L3883" s="9">
        <f>((D3883*(1+E3883)^4*(C3883-F3883)-G3883)-MAX((D3883*(1+E3883)^4*(C3883-F3883)-G3883)-B3883/6,0)*'Расчет NPV'!$C$13)/(1+'Расчет NPV'!$C$12)^5</f>
        <v/>
      </c>
      <c r="M3883" s="9">
        <f>((D3883*(1+E3883)^5*(C3883-F3883)-G3883)-MAX((D3883*(1+E3883)^5*(C3883-F3883)-G3883)-B3883/6,0)*'Расчет NPV'!$C$13)/(1+'Расчет NPV'!$C$12)^6</f>
        <v/>
      </c>
      <c r="N3883" s="13">
        <f>SUM(H3883:M3883)-B3883</f>
        <v/>
      </c>
    </row>
    <row r="3884">
      <c r="A3884" t="n">
        <v>3880</v>
      </c>
      <c r="B3884" s="9">
        <f>_xlfn.BETA.INV(RAND(),'Расчет NPV'!$E$5,'Расчет NPV'!$F$5,'Расчет NPV'!$B$5,'Расчет NPV'!$D$5)</f>
        <v/>
      </c>
      <c r="C3884" s="9">
        <f>_xlfn.BETA.INV(RAND(),'Расчет NPV'!$E$6,'Расчет NPV'!$F$6,'Расчет NPV'!$B$6,'Расчет NPV'!$D$6)</f>
        <v/>
      </c>
      <c r="D3884" s="9">
        <f>_xlfn.BETA.INV(RAND(),'Расчет NPV'!$E$7,'Расчет NPV'!$F$7,'Расчет NPV'!$B$7,'Расчет NPV'!$D$7)</f>
        <v/>
      </c>
      <c r="E3884" s="5">
        <f>_xlfn.BETA.INV(RAND(),'Расчет NPV'!$E$8,'Расчет NPV'!$F$8,'Расчет NPV'!$B$8,'Расчет NPV'!$D$8)</f>
        <v/>
      </c>
      <c r="F3884" s="9">
        <f>_xlfn.BETA.INV(RAND(),'Расчет NPV'!$E$9,'Расчет NPV'!$F$9,'Расчет NPV'!$B$9,'Расчет NPV'!$D$9)</f>
        <v/>
      </c>
      <c r="G3884" s="9">
        <f>_xlfn.BETA.INV(RAND(),'Расчет NPV'!$E$10,'Расчет NPV'!$F$10,'Расчет NPV'!$B$10,'Расчет NPV'!$D$10)</f>
        <v/>
      </c>
      <c r="H3884" s="9">
        <f>((D3884*(1+E3884)^0*'Расчет NPV'!$C$14*(C3884-F3884)-G3884)-MAX((D3884*(1+E3884)^0*'Расчет NPV'!$C$14*(C3884-F3884)-G3884)-B3884/6,0)*'Расчет NPV'!$C$13)/(1+'Расчет NPV'!$C$12)^1</f>
        <v/>
      </c>
      <c r="I3884" s="9">
        <f>((D3884*(1+E3884)^1*(C3884-F3884)-G3884)-MAX((D3884*(1+E3884)^1*(C3884-F3884)-G3884)-B3884/6,0)*'Расчет NPV'!$C$13)/(1+'Расчет NPV'!$C$12)^2</f>
        <v/>
      </c>
      <c r="J3884" s="9">
        <f>((D3884*(1+E3884)^2*(C3884-F3884)-G3884)-MAX((D3884*(1+E3884)^2*(C3884-F3884)-G3884)-B3884/6,0)*'Расчет NPV'!$C$13)/(1+'Расчет NPV'!$C$12)^3</f>
        <v/>
      </c>
      <c r="K3884" s="9">
        <f>((D3884*(1+E3884)^3*(C3884-F3884)-G3884)-MAX((D3884*(1+E3884)^3*(C3884-F3884)-G3884)-B3884/6,0)*'Расчет NPV'!$C$13)/(1+'Расчет NPV'!$C$12)^4</f>
        <v/>
      </c>
      <c r="L3884" s="9">
        <f>((D3884*(1+E3884)^4*(C3884-F3884)-G3884)-MAX((D3884*(1+E3884)^4*(C3884-F3884)-G3884)-B3884/6,0)*'Расчет NPV'!$C$13)/(1+'Расчет NPV'!$C$12)^5</f>
        <v/>
      </c>
      <c r="M3884" s="9">
        <f>((D3884*(1+E3884)^5*(C3884-F3884)-G3884)-MAX((D3884*(1+E3884)^5*(C3884-F3884)-G3884)-B3884/6,0)*'Расчет NPV'!$C$13)/(1+'Расчет NPV'!$C$12)^6</f>
        <v/>
      </c>
      <c r="N3884" s="13">
        <f>SUM(H3884:M3884)-B3884</f>
        <v/>
      </c>
    </row>
    <row r="3885">
      <c r="A3885" t="n">
        <v>3881</v>
      </c>
      <c r="B3885" s="9">
        <f>_xlfn.BETA.INV(RAND(),'Расчет NPV'!$E$5,'Расчет NPV'!$F$5,'Расчет NPV'!$B$5,'Расчет NPV'!$D$5)</f>
        <v/>
      </c>
      <c r="C3885" s="9">
        <f>_xlfn.BETA.INV(RAND(),'Расчет NPV'!$E$6,'Расчет NPV'!$F$6,'Расчет NPV'!$B$6,'Расчет NPV'!$D$6)</f>
        <v/>
      </c>
      <c r="D3885" s="9">
        <f>_xlfn.BETA.INV(RAND(),'Расчет NPV'!$E$7,'Расчет NPV'!$F$7,'Расчет NPV'!$B$7,'Расчет NPV'!$D$7)</f>
        <v/>
      </c>
      <c r="E3885" s="5">
        <f>_xlfn.BETA.INV(RAND(),'Расчет NPV'!$E$8,'Расчет NPV'!$F$8,'Расчет NPV'!$B$8,'Расчет NPV'!$D$8)</f>
        <v/>
      </c>
      <c r="F3885" s="9">
        <f>_xlfn.BETA.INV(RAND(),'Расчет NPV'!$E$9,'Расчет NPV'!$F$9,'Расчет NPV'!$B$9,'Расчет NPV'!$D$9)</f>
        <v/>
      </c>
      <c r="G3885" s="9">
        <f>_xlfn.BETA.INV(RAND(),'Расчет NPV'!$E$10,'Расчет NPV'!$F$10,'Расчет NPV'!$B$10,'Расчет NPV'!$D$10)</f>
        <v/>
      </c>
      <c r="H3885" s="9">
        <f>((D3885*(1+E3885)^0*'Расчет NPV'!$C$14*(C3885-F3885)-G3885)-MAX((D3885*(1+E3885)^0*'Расчет NPV'!$C$14*(C3885-F3885)-G3885)-B3885/6,0)*'Расчет NPV'!$C$13)/(1+'Расчет NPV'!$C$12)^1</f>
        <v/>
      </c>
      <c r="I3885" s="9">
        <f>((D3885*(1+E3885)^1*(C3885-F3885)-G3885)-MAX((D3885*(1+E3885)^1*(C3885-F3885)-G3885)-B3885/6,0)*'Расчет NPV'!$C$13)/(1+'Расчет NPV'!$C$12)^2</f>
        <v/>
      </c>
      <c r="J3885" s="9">
        <f>((D3885*(1+E3885)^2*(C3885-F3885)-G3885)-MAX((D3885*(1+E3885)^2*(C3885-F3885)-G3885)-B3885/6,0)*'Расчет NPV'!$C$13)/(1+'Расчет NPV'!$C$12)^3</f>
        <v/>
      </c>
      <c r="K3885" s="9">
        <f>((D3885*(1+E3885)^3*(C3885-F3885)-G3885)-MAX((D3885*(1+E3885)^3*(C3885-F3885)-G3885)-B3885/6,0)*'Расчет NPV'!$C$13)/(1+'Расчет NPV'!$C$12)^4</f>
        <v/>
      </c>
      <c r="L3885" s="9">
        <f>((D3885*(1+E3885)^4*(C3885-F3885)-G3885)-MAX((D3885*(1+E3885)^4*(C3885-F3885)-G3885)-B3885/6,0)*'Расчет NPV'!$C$13)/(1+'Расчет NPV'!$C$12)^5</f>
        <v/>
      </c>
      <c r="M3885" s="9">
        <f>((D3885*(1+E3885)^5*(C3885-F3885)-G3885)-MAX((D3885*(1+E3885)^5*(C3885-F3885)-G3885)-B3885/6,0)*'Расчет NPV'!$C$13)/(1+'Расчет NPV'!$C$12)^6</f>
        <v/>
      </c>
      <c r="N3885" s="13">
        <f>SUM(H3885:M3885)-B3885</f>
        <v/>
      </c>
    </row>
    <row r="3886">
      <c r="A3886" t="n">
        <v>3882</v>
      </c>
      <c r="B3886" s="9">
        <f>_xlfn.BETA.INV(RAND(),'Расчет NPV'!$E$5,'Расчет NPV'!$F$5,'Расчет NPV'!$B$5,'Расчет NPV'!$D$5)</f>
        <v/>
      </c>
      <c r="C3886" s="9">
        <f>_xlfn.BETA.INV(RAND(),'Расчет NPV'!$E$6,'Расчет NPV'!$F$6,'Расчет NPV'!$B$6,'Расчет NPV'!$D$6)</f>
        <v/>
      </c>
      <c r="D3886" s="9">
        <f>_xlfn.BETA.INV(RAND(),'Расчет NPV'!$E$7,'Расчет NPV'!$F$7,'Расчет NPV'!$B$7,'Расчет NPV'!$D$7)</f>
        <v/>
      </c>
      <c r="E3886" s="5">
        <f>_xlfn.BETA.INV(RAND(),'Расчет NPV'!$E$8,'Расчет NPV'!$F$8,'Расчет NPV'!$B$8,'Расчет NPV'!$D$8)</f>
        <v/>
      </c>
      <c r="F3886" s="9">
        <f>_xlfn.BETA.INV(RAND(),'Расчет NPV'!$E$9,'Расчет NPV'!$F$9,'Расчет NPV'!$B$9,'Расчет NPV'!$D$9)</f>
        <v/>
      </c>
      <c r="G3886" s="9">
        <f>_xlfn.BETA.INV(RAND(),'Расчет NPV'!$E$10,'Расчет NPV'!$F$10,'Расчет NPV'!$B$10,'Расчет NPV'!$D$10)</f>
        <v/>
      </c>
      <c r="H3886" s="9">
        <f>((D3886*(1+E3886)^0*'Расчет NPV'!$C$14*(C3886-F3886)-G3886)-MAX((D3886*(1+E3886)^0*'Расчет NPV'!$C$14*(C3886-F3886)-G3886)-B3886/6,0)*'Расчет NPV'!$C$13)/(1+'Расчет NPV'!$C$12)^1</f>
        <v/>
      </c>
      <c r="I3886" s="9">
        <f>((D3886*(1+E3886)^1*(C3886-F3886)-G3886)-MAX((D3886*(1+E3886)^1*(C3886-F3886)-G3886)-B3886/6,0)*'Расчет NPV'!$C$13)/(1+'Расчет NPV'!$C$12)^2</f>
        <v/>
      </c>
      <c r="J3886" s="9">
        <f>((D3886*(1+E3886)^2*(C3886-F3886)-G3886)-MAX((D3886*(1+E3886)^2*(C3886-F3886)-G3886)-B3886/6,0)*'Расчет NPV'!$C$13)/(1+'Расчет NPV'!$C$12)^3</f>
        <v/>
      </c>
      <c r="K3886" s="9">
        <f>((D3886*(1+E3886)^3*(C3886-F3886)-G3886)-MAX((D3886*(1+E3886)^3*(C3886-F3886)-G3886)-B3886/6,0)*'Расчет NPV'!$C$13)/(1+'Расчет NPV'!$C$12)^4</f>
        <v/>
      </c>
      <c r="L3886" s="9">
        <f>((D3886*(1+E3886)^4*(C3886-F3886)-G3886)-MAX((D3886*(1+E3886)^4*(C3886-F3886)-G3886)-B3886/6,0)*'Расчет NPV'!$C$13)/(1+'Расчет NPV'!$C$12)^5</f>
        <v/>
      </c>
      <c r="M3886" s="9">
        <f>((D3886*(1+E3886)^5*(C3886-F3886)-G3886)-MAX((D3886*(1+E3886)^5*(C3886-F3886)-G3886)-B3886/6,0)*'Расчет NPV'!$C$13)/(1+'Расчет NPV'!$C$12)^6</f>
        <v/>
      </c>
      <c r="N3886" s="13">
        <f>SUM(H3886:M3886)-B3886</f>
        <v/>
      </c>
    </row>
    <row r="3887">
      <c r="A3887" t="n">
        <v>3883</v>
      </c>
      <c r="B3887" s="9">
        <f>_xlfn.BETA.INV(RAND(),'Расчет NPV'!$E$5,'Расчет NPV'!$F$5,'Расчет NPV'!$B$5,'Расчет NPV'!$D$5)</f>
        <v/>
      </c>
      <c r="C3887" s="9">
        <f>_xlfn.BETA.INV(RAND(),'Расчет NPV'!$E$6,'Расчет NPV'!$F$6,'Расчет NPV'!$B$6,'Расчет NPV'!$D$6)</f>
        <v/>
      </c>
      <c r="D3887" s="9">
        <f>_xlfn.BETA.INV(RAND(),'Расчет NPV'!$E$7,'Расчет NPV'!$F$7,'Расчет NPV'!$B$7,'Расчет NPV'!$D$7)</f>
        <v/>
      </c>
      <c r="E3887" s="5">
        <f>_xlfn.BETA.INV(RAND(),'Расчет NPV'!$E$8,'Расчет NPV'!$F$8,'Расчет NPV'!$B$8,'Расчет NPV'!$D$8)</f>
        <v/>
      </c>
      <c r="F3887" s="9">
        <f>_xlfn.BETA.INV(RAND(),'Расчет NPV'!$E$9,'Расчет NPV'!$F$9,'Расчет NPV'!$B$9,'Расчет NPV'!$D$9)</f>
        <v/>
      </c>
      <c r="G3887" s="9">
        <f>_xlfn.BETA.INV(RAND(),'Расчет NPV'!$E$10,'Расчет NPV'!$F$10,'Расчет NPV'!$B$10,'Расчет NPV'!$D$10)</f>
        <v/>
      </c>
      <c r="H3887" s="9">
        <f>((D3887*(1+E3887)^0*'Расчет NPV'!$C$14*(C3887-F3887)-G3887)-MAX((D3887*(1+E3887)^0*'Расчет NPV'!$C$14*(C3887-F3887)-G3887)-B3887/6,0)*'Расчет NPV'!$C$13)/(1+'Расчет NPV'!$C$12)^1</f>
        <v/>
      </c>
      <c r="I3887" s="9">
        <f>((D3887*(1+E3887)^1*(C3887-F3887)-G3887)-MAX((D3887*(1+E3887)^1*(C3887-F3887)-G3887)-B3887/6,0)*'Расчет NPV'!$C$13)/(1+'Расчет NPV'!$C$12)^2</f>
        <v/>
      </c>
      <c r="J3887" s="9">
        <f>((D3887*(1+E3887)^2*(C3887-F3887)-G3887)-MAX((D3887*(1+E3887)^2*(C3887-F3887)-G3887)-B3887/6,0)*'Расчет NPV'!$C$13)/(1+'Расчет NPV'!$C$12)^3</f>
        <v/>
      </c>
      <c r="K3887" s="9">
        <f>((D3887*(1+E3887)^3*(C3887-F3887)-G3887)-MAX((D3887*(1+E3887)^3*(C3887-F3887)-G3887)-B3887/6,0)*'Расчет NPV'!$C$13)/(1+'Расчет NPV'!$C$12)^4</f>
        <v/>
      </c>
      <c r="L3887" s="9">
        <f>((D3887*(1+E3887)^4*(C3887-F3887)-G3887)-MAX((D3887*(1+E3887)^4*(C3887-F3887)-G3887)-B3887/6,0)*'Расчет NPV'!$C$13)/(1+'Расчет NPV'!$C$12)^5</f>
        <v/>
      </c>
      <c r="M3887" s="9">
        <f>((D3887*(1+E3887)^5*(C3887-F3887)-G3887)-MAX((D3887*(1+E3887)^5*(C3887-F3887)-G3887)-B3887/6,0)*'Расчет NPV'!$C$13)/(1+'Расчет NPV'!$C$12)^6</f>
        <v/>
      </c>
      <c r="N3887" s="13">
        <f>SUM(H3887:M3887)-B3887</f>
        <v/>
      </c>
    </row>
    <row r="3888">
      <c r="A3888" t="n">
        <v>3884</v>
      </c>
      <c r="B3888" s="9">
        <f>_xlfn.BETA.INV(RAND(),'Расчет NPV'!$E$5,'Расчет NPV'!$F$5,'Расчет NPV'!$B$5,'Расчет NPV'!$D$5)</f>
        <v/>
      </c>
      <c r="C3888" s="9">
        <f>_xlfn.BETA.INV(RAND(),'Расчет NPV'!$E$6,'Расчет NPV'!$F$6,'Расчет NPV'!$B$6,'Расчет NPV'!$D$6)</f>
        <v/>
      </c>
      <c r="D3888" s="9">
        <f>_xlfn.BETA.INV(RAND(),'Расчет NPV'!$E$7,'Расчет NPV'!$F$7,'Расчет NPV'!$B$7,'Расчет NPV'!$D$7)</f>
        <v/>
      </c>
      <c r="E3888" s="5">
        <f>_xlfn.BETA.INV(RAND(),'Расчет NPV'!$E$8,'Расчет NPV'!$F$8,'Расчет NPV'!$B$8,'Расчет NPV'!$D$8)</f>
        <v/>
      </c>
      <c r="F3888" s="9">
        <f>_xlfn.BETA.INV(RAND(),'Расчет NPV'!$E$9,'Расчет NPV'!$F$9,'Расчет NPV'!$B$9,'Расчет NPV'!$D$9)</f>
        <v/>
      </c>
      <c r="G3888" s="9">
        <f>_xlfn.BETA.INV(RAND(),'Расчет NPV'!$E$10,'Расчет NPV'!$F$10,'Расчет NPV'!$B$10,'Расчет NPV'!$D$10)</f>
        <v/>
      </c>
      <c r="H3888" s="9">
        <f>((D3888*(1+E3888)^0*'Расчет NPV'!$C$14*(C3888-F3888)-G3888)-MAX((D3888*(1+E3888)^0*'Расчет NPV'!$C$14*(C3888-F3888)-G3888)-B3888/6,0)*'Расчет NPV'!$C$13)/(1+'Расчет NPV'!$C$12)^1</f>
        <v/>
      </c>
      <c r="I3888" s="9">
        <f>((D3888*(1+E3888)^1*(C3888-F3888)-G3888)-MAX((D3888*(1+E3888)^1*(C3888-F3888)-G3888)-B3888/6,0)*'Расчет NPV'!$C$13)/(1+'Расчет NPV'!$C$12)^2</f>
        <v/>
      </c>
      <c r="J3888" s="9">
        <f>((D3888*(1+E3888)^2*(C3888-F3888)-G3888)-MAX((D3888*(1+E3888)^2*(C3888-F3888)-G3888)-B3888/6,0)*'Расчет NPV'!$C$13)/(1+'Расчет NPV'!$C$12)^3</f>
        <v/>
      </c>
      <c r="K3888" s="9">
        <f>((D3888*(1+E3888)^3*(C3888-F3888)-G3888)-MAX((D3888*(1+E3888)^3*(C3888-F3888)-G3888)-B3888/6,0)*'Расчет NPV'!$C$13)/(1+'Расчет NPV'!$C$12)^4</f>
        <v/>
      </c>
      <c r="L3888" s="9">
        <f>((D3888*(1+E3888)^4*(C3888-F3888)-G3888)-MAX((D3888*(1+E3888)^4*(C3888-F3888)-G3888)-B3888/6,0)*'Расчет NPV'!$C$13)/(1+'Расчет NPV'!$C$12)^5</f>
        <v/>
      </c>
      <c r="M3888" s="9">
        <f>((D3888*(1+E3888)^5*(C3888-F3888)-G3888)-MAX((D3888*(1+E3888)^5*(C3888-F3888)-G3888)-B3888/6,0)*'Расчет NPV'!$C$13)/(1+'Расчет NPV'!$C$12)^6</f>
        <v/>
      </c>
      <c r="N3888" s="13">
        <f>SUM(H3888:M3888)-B3888</f>
        <v/>
      </c>
    </row>
    <row r="3889">
      <c r="A3889" t="n">
        <v>3885</v>
      </c>
      <c r="B3889" s="9">
        <f>_xlfn.BETA.INV(RAND(),'Расчет NPV'!$E$5,'Расчет NPV'!$F$5,'Расчет NPV'!$B$5,'Расчет NPV'!$D$5)</f>
        <v/>
      </c>
      <c r="C3889" s="9">
        <f>_xlfn.BETA.INV(RAND(),'Расчет NPV'!$E$6,'Расчет NPV'!$F$6,'Расчет NPV'!$B$6,'Расчет NPV'!$D$6)</f>
        <v/>
      </c>
      <c r="D3889" s="9">
        <f>_xlfn.BETA.INV(RAND(),'Расчет NPV'!$E$7,'Расчет NPV'!$F$7,'Расчет NPV'!$B$7,'Расчет NPV'!$D$7)</f>
        <v/>
      </c>
      <c r="E3889" s="5">
        <f>_xlfn.BETA.INV(RAND(),'Расчет NPV'!$E$8,'Расчет NPV'!$F$8,'Расчет NPV'!$B$8,'Расчет NPV'!$D$8)</f>
        <v/>
      </c>
      <c r="F3889" s="9">
        <f>_xlfn.BETA.INV(RAND(),'Расчет NPV'!$E$9,'Расчет NPV'!$F$9,'Расчет NPV'!$B$9,'Расчет NPV'!$D$9)</f>
        <v/>
      </c>
      <c r="G3889" s="9">
        <f>_xlfn.BETA.INV(RAND(),'Расчет NPV'!$E$10,'Расчет NPV'!$F$10,'Расчет NPV'!$B$10,'Расчет NPV'!$D$10)</f>
        <v/>
      </c>
      <c r="H3889" s="9">
        <f>((D3889*(1+E3889)^0*'Расчет NPV'!$C$14*(C3889-F3889)-G3889)-MAX((D3889*(1+E3889)^0*'Расчет NPV'!$C$14*(C3889-F3889)-G3889)-B3889/6,0)*'Расчет NPV'!$C$13)/(1+'Расчет NPV'!$C$12)^1</f>
        <v/>
      </c>
      <c r="I3889" s="9">
        <f>((D3889*(1+E3889)^1*(C3889-F3889)-G3889)-MAX((D3889*(1+E3889)^1*(C3889-F3889)-G3889)-B3889/6,0)*'Расчет NPV'!$C$13)/(1+'Расчет NPV'!$C$12)^2</f>
        <v/>
      </c>
      <c r="J3889" s="9">
        <f>((D3889*(1+E3889)^2*(C3889-F3889)-G3889)-MAX((D3889*(1+E3889)^2*(C3889-F3889)-G3889)-B3889/6,0)*'Расчет NPV'!$C$13)/(1+'Расчет NPV'!$C$12)^3</f>
        <v/>
      </c>
      <c r="K3889" s="9">
        <f>((D3889*(1+E3889)^3*(C3889-F3889)-G3889)-MAX((D3889*(1+E3889)^3*(C3889-F3889)-G3889)-B3889/6,0)*'Расчет NPV'!$C$13)/(1+'Расчет NPV'!$C$12)^4</f>
        <v/>
      </c>
      <c r="L3889" s="9">
        <f>((D3889*(1+E3889)^4*(C3889-F3889)-G3889)-MAX((D3889*(1+E3889)^4*(C3889-F3889)-G3889)-B3889/6,0)*'Расчет NPV'!$C$13)/(1+'Расчет NPV'!$C$12)^5</f>
        <v/>
      </c>
      <c r="M3889" s="9">
        <f>((D3889*(1+E3889)^5*(C3889-F3889)-G3889)-MAX((D3889*(1+E3889)^5*(C3889-F3889)-G3889)-B3889/6,0)*'Расчет NPV'!$C$13)/(1+'Расчет NPV'!$C$12)^6</f>
        <v/>
      </c>
      <c r="N3889" s="13">
        <f>SUM(H3889:M3889)-B3889</f>
        <v/>
      </c>
    </row>
    <row r="3890">
      <c r="A3890" t="n">
        <v>3886</v>
      </c>
      <c r="B3890" s="9">
        <f>_xlfn.BETA.INV(RAND(),'Расчет NPV'!$E$5,'Расчет NPV'!$F$5,'Расчет NPV'!$B$5,'Расчет NPV'!$D$5)</f>
        <v/>
      </c>
      <c r="C3890" s="9">
        <f>_xlfn.BETA.INV(RAND(),'Расчет NPV'!$E$6,'Расчет NPV'!$F$6,'Расчет NPV'!$B$6,'Расчет NPV'!$D$6)</f>
        <v/>
      </c>
      <c r="D3890" s="9">
        <f>_xlfn.BETA.INV(RAND(),'Расчет NPV'!$E$7,'Расчет NPV'!$F$7,'Расчет NPV'!$B$7,'Расчет NPV'!$D$7)</f>
        <v/>
      </c>
      <c r="E3890" s="5">
        <f>_xlfn.BETA.INV(RAND(),'Расчет NPV'!$E$8,'Расчет NPV'!$F$8,'Расчет NPV'!$B$8,'Расчет NPV'!$D$8)</f>
        <v/>
      </c>
      <c r="F3890" s="9">
        <f>_xlfn.BETA.INV(RAND(),'Расчет NPV'!$E$9,'Расчет NPV'!$F$9,'Расчет NPV'!$B$9,'Расчет NPV'!$D$9)</f>
        <v/>
      </c>
      <c r="G3890" s="9">
        <f>_xlfn.BETA.INV(RAND(),'Расчет NPV'!$E$10,'Расчет NPV'!$F$10,'Расчет NPV'!$B$10,'Расчет NPV'!$D$10)</f>
        <v/>
      </c>
      <c r="H3890" s="9">
        <f>((D3890*(1+E3890)^0*'Расчет NPV'!$C$14*(C3890-F3890)-G3890)-MAX((D3890*(1+E3890)^0*'Расчет NPV'!$C$14*(C3890-F3890)-G3890)-B3890/6,0)*'Расчет NPV'!$C$13)/(1+'Расчет NPV'!$C$12)^1</f>
        <v/>
      </c>
      <c r="I3890" s="9">
        <f>((D3890*(1+E3890)^1*(C3890-F3890)-G3890)-MAX((D3890*(1+E3890)^1*(C3890-F3890)-G3890)-B3890/6,0)*'Расчет NPV'!$C$13)/(1+'Расчет NPV'!$C$12)^2</f>
        <v/>
      </c>
      <c r="J3890" s="9">
        <f>((D3890*(1+E3890)^2*(C3890-F3890)-G3890)-MAX((D3890*(1+E3890)^2*(C3890-F3890)-G3890)-B3890/6,0)*'Расчет NPV'!$C$13)/(1+'Расчет NPV'!$C$12)^3</f>
        <v/>
      </c>
      <c r="K3890" s="9">
        <f>((D3890*(1+E3890)^3*(C3890-F3890)-G3890)-MAX((D3890*(1+E3890)^3*(C3890-F3890)-G3890)-B3890/6,0)*'Расчет NPV'!$C$13)/(1+'Расчет NPV'!$C$12)^4</f>
        <v/>
      </c>
      <c r="L3890" s="9">
        <f>((D3890*(1+E3890)^4*(C3890-F3890)-G3890)-MAX((D3890*(1+E3890)^4*(C3890-F3890)-G3890)-B3890/6,0)*'Расчет NPV'!$C$13)/(1+'Расчет NPV'!$C$12)^5</f>
        <v/>
      </c>
      <c r="M3890" s="9">
        <f>((D3890*(1+E3890)^5*(C3890-F3890)-G3890)-MAX((D3890*(1+E3890)^5*(C3890-F3890)-G3890)-B3890/6,0)*'Расчет NPV'!$C$13)/(1+'Расчет NPV'!$C$12)^6</f>
        <v/>
      </c>
      <c r="N3890" s="13">
        <f>SUM(H3890:M3890)-B3890</f>
        <v/>
      </c>
    </row>
    <row r="3891">
      <c r="A3891" t="n">
        <v>3887</v>
      </c>
      <c r="B3891" s="9">
        <f>_xlfn.BETA.INV(RAND(),'Расчет NPV'!$E$5,'Расчет NPV'!$F$5,'Расчет NPV'!$B$5,'Расчет NPV'!$D$5)</f>
        <v/>
      </c>
      <c r="C3891" s="9">
        <f>_xlfn.BETA.INV(RAND(),'Расчет NPV'!$E$6,'Расчет NPV'!$F$6,'Расчет NPV'!$B$6,'Расчет NPV'!$D$6)</f>
        <v/>
      </c>
      <c r="D3891" s="9">
        <f>_xlfn.BETA.INV(RAND(),'Расчет NPV'!$E$7,'Расчет NPV'!$F$7,'Расчет NPV'!$B$7,'Расчет NPV'!$D$7)</f>
        <v/>
      </c>
      <c r="E3891" s="5">
        <f>_xlfn.BETA.INV(RAND(),'Расчет NPV'!$E$8,'Расчет NPV'!$F$8,'Расчет NPV'!$B$8,'Расчет NPV'!$D$8)</f>
        <v/>
      </c>
      <c r="F3891" s="9">
        <f>_xlfn.BETA.INV(RAND(),'Расчет NPV'!$E$9,'Расчет NPV'!$F$9,'Расчет NPV'!$B$9,'Расчет NPV'!$D$9)</f>
        <v/>
      </c>
      <c r="G3891" s="9">
        <f>_xlfn.BETA.INV(RAND(),'Расчет NPV'!$E$10,'Расчет NPV'!$F$10,'Расчет NPV'!$B$10,'Расчет NPV'!$D$10)</f>
        <v/>
      </c>
      <c r="H3891" s="9">
        <f>((D3891*(1+E3891)^0*'Расчет NPV'!$C$14*(C3891-F3891)-G3891)-MAX((D3891*(1+E3891)^0*'Расчет NPV'!$C$14*(C3891-F3891)-G3891)-B3891/6,0)*'Расчет NPV'!$C$13)/(1+'Расчет NPV'!$C$12)^1</f>
        <v/>
      </c>
      <c r="I3891" s="9">
        <f>((D3891*(1+E3891)^1*(C3891-F3891)-G3891)-MAX((D3891*(1+E3891)^1*(C3891-F3891)-G3891)-B3891/6,0)*'Расчет NPV'!$C$13)/(1+'Расчет NPV'!$C$12)^2</f>
        <v/>
      </c>
      <c r="J3891" s="9">
        <f>((D3891*(1+E3891)^2*(C3891-F3891)-G3891)-MAX((D3891*(1+E3891)^2*(C3891-F3891)-G3891)-B3891/6,0)*'Расчет NPV'!$C$13)/(1+'Расчет NPV'!$C$12)^3</f>
        <v/>
      </c>
      <c r="K3891" s="9">
        <f>((D3891*(1+E3891)^3*(C3891-F3891)-G3891)-MAX((D3891*(1+E3891)^3*(C3891-F3891)-G3891)-B3891/6,0)*'Расчет NPV'!$C$13)/(1+'Расчет NPV'!$C$12)^4</f>
        <v/>
      </c>
      <c r="L3891" s="9">
        <f>((D3891*(1+E3891)^4*(C3891-F3891)-G3891)-MAX((D3891*(1+E3891)^4*(C3891-F3891)-G3891)-B3891/6,0)*'Расчет NPV'!$C$13)/(1+'Расчет NPV'!$C$12)^5</f>
        <v/>
      </c>
      <c r="M3891" s="9">
        <f>((D3891*(1+E3891)^5*(C3891-F3891)-G3891)-MAX((D3891*(1+E3891)^5*(C3891-F3891)-G3891)-B3891/6,0)*'Расчет NPV'!$C$13)/(1+'Расчет NPV'!$C$12)^6</f>
        <v/>
      </c>
      <c r="N3891" s="13">
        <f>SUM(H3891:M3891)-B3891</f>
        <v/>
      </c>
    </row>
    <row r="3892">
      <c r="A3892" t="n">
        <v>3888</v>
      </c>
      <c r="B3892" s="9">
        <f>_xlfn.BETA.INV(RAND(),'Расчет NPV'!$E$5,'Расчет NPV'!$F$5,'Расчет NPV'!$B$5,'Расчет NPV'!$D$5)</f>
        <v/>
      </c>
      <c r="C3892" s="9">
        <f>_xlfn.BETA.INV(RAND(),'Расчет NPV'!$E$6,'Расчет NPV'!$F$6,'Расчет NPV'!$B$6,'Расчет NPV'!$D$6)</f>
        <v/>
      </c>
      <c r="D3892" s="9">
        <f>_xlfn.BETA.INV(RAND(),'Расчет NPV'!$E$7,'Расчет NPV'!$F$7,'Расчет NPV'!$B$7,'Расчет NPV'!$D$7)</f>
        <v/>
      </c>
      <c r="E3892" s="5">
        <f>_xlfn.BETA.INV(RAND(),'Расчет NPV'!$E$8,'Расчет NPV'!$F$8,'Расчет NPV'!$B$8,'Расчет NPV'!$D$8)</f>
        <v/>
      </c>
      <c r="F3892" s="9">
        <f>_xlfn.BETA.INV(RAND(),'Расчет NPV'!$E$9,'Расчет NPV'!$F$9,'Расчет NPV'!$B$9,'Расчет NPV'!$D$9)</f>
        <v/>
      </c>
      <c r="G3892" s="9">
        <f>_xlfn.BETA.INV(RAND(),'Расчет NPV'!$E$10,'Расчет NPV'!$F$10,'Расчет NPV'!$B$10,'Расчет NPV'!$D$10)</f>
        <v/>
      </c>
      <c r="H3892" s="9">
        <f>((D3892*(1+E3892)^0*'Расчет NPV'!$C$14*(C3892-F3892)-G3892)-MAX((D3892*(1+E3892)^0*'Расчет NPV'!$C$14*(C3892-F3892)-G3892)-B3892/6,0)*'Расчет NPV'!$C$13)/(1+'Расчет NPV'!$C$12)^1</f>
        <v/>
      </c>
      <c r="I3892" s="9">
        <f>((D3892*(1+E3892)^1*(C3892-F3892)-G3892)-MAX((D3892*(1+E3892)^1*(C3892-F3892)-G3892)-B3892/6,0)*'Расчет NPV'!$C$13)/(1+'Расчет NPV'!$C$12)^2</f>
        <v/>
      </c>
      <c r="J3892" s="9">
        <f>((D3892*(1+E3892)^2*(C3892-F3892)-G3892)-MAX((D3892*(1+E3892)^2*(C3892-F3892)-G3892)-B3892/6,0)*'Расчет NPV'!$C$13)/(1+'Расчет NPV'!$C$12)^3</f>
        <v/>
      </c>
      <c r="K3892" s="9">
        <f>((D3892*(1+E3892)^3*(C3892-F3892)-G3892)-MAX((D3892*(1+E3892)^3*(C3892-F3892)-G3892)-B3892/6,0)*'Расчет NPV'!$C$13)/(1+'Расчет NPV'!$C$12)^4</f>
        <v/>
      </c>
      <c r="L3892" s="9">
        <f>((D3892*(1+E3892)^4*(C3892-F3892)-G3892)-MAX((D3892*(1+E3892)^4*(C3892-F3892)-G3892)-B3892/6,0)*'Расчет NPV'!$C$13)/(1+'Расчет NPV'!$C$12)^5</f>
        <v/>
      </c>
      <c r="M3892" s="9">
        <f>((D3892*(1+E3892)^5*(C3892-F3892)-G3892)-MAX((D3892*(1+E3892)^5*(C3892-F3892)-G3892)-B3892/6,0)*'Расчет NPV'!$C$13)/(1+'Расчет NPV'!$C$12)^6</f>
        <v/>
      </c>
      <c r="N3892" s="13">
        <f>SUM(H3892:M3892)-B3892</f>
        <v/>
      </c>
    </row>
    <row r="3893">
      <c r="A3893" t="n">
        <v>3889</v>
      </c>
      <c r="B3893" s="9">
        <f>_xlfn.BETA.INV(RAND(),'Расчет NPV'!$E$5,'Расчет NPV'!$F$5,'Расчет NPV'!$B$5,'Расчет NPV'!$D$5)</f>
        <v/>
      </c>
      <c r="C3893" s="9">
        <f>_xlfn.BETA.INV(RAND(),'Расчет NPV'!$E$6,'Расчет NPV'!$F$6,'Расчет NPV'!$B$6,'Расчет NPV'!$D$6)</f>
        <v/>
      </c>
      <c r="D3893" s="9">
        <f>_xlfn.BETA.INV(RAND(),'Расчет NPV'!$E$7,'Расчет NPV'!$F$7,'Расчет NPV'!$B$7,'Расчет NPV'!$D$7)</f>
        <v/>
      </c>
      <c r="E3893" s="5">
        <f>_xlfn.BETA.INV(RAND(),'Расчет NPV'!$E$8,'Расчет NPV'!$F$8,'Расчет NPV'!$B$8,'Расчет NPV'!$D$8)</f>
        <v/>
      </c>
      <c r="F3893" s="9">
        <f>_xlfn.BETA.INV(RAND(),'Расчет NPV'!$E$9,'Расчет NPV'!$F$9,'Расчет NPV'!$B$9,'Расчет NPV'!$D$9)</f>
        <v/>
      </c>
      <c r="G3893" s="9">
        <f>_xlfn.BETA.INV(RAND(),'Расчет NPV'!$E$10,'Расчет NPV'!$F$10,'Расчет NPV'!$B$10,'Расчет NPV'!$D$10)</f>
        <v/>
      </c>
      <c r="H3893" s="9">
        <f>((D3893*(1+E3893)^0*'Расчет NPV'!$C$14*(C3893-F3893)-G3893)-MAX((D3893*(1+E3893)^0*'Расчет NPV'!$C$14*(C3893-F3893)-G3893)-B3893/6,0)*'Расчет NPV'!$C$13)/(1+'Расчет NPV'!$C$12)^1</f>
        <v/>
      </c>
      <c r="I3893" s="9">
        <f>((D3893*(1+E3893)^1*(C3893-F3893)-G3893)-MAX((D3893*(1+E3893)^1*(C3893-F3893)-G3893)-B3893/6,0)*'Расчет NPV'!$C$13)/(1+'Расчет NPV'!$C$12)^2</f>
        <v/>
      </c>
      <c r="J3893" s="9">
        <f>((D3893*(1+E3893)^2*(C3893-F3893)-G3893)-MAX((D3893*(1+E3893)^2*(C3893-F3893)-G3893)-B3893/6,0)*'Расчет NPV'!$C$13)/(1+'Расчет NPV'!$C$12)^3</f>
        <v/>
      </c>
      <c r="K3893" s="9">
        <f>((D3893*(1+E3893)^3*(C3893-F3893)-G3893)-MAX((D3893*(1+E3893)^3*(C3893-F3893)-G3893)-B3893/6,0)*'Расчет NPV'!$C$13)/(1+'Расчет NPV'!$C$12)^4</f>
        <v/>
      </c>
      <c r="L3893" s="9">
        <f>((D3893*(1+E3893)^4*(C3893-F3893)-G3893)-MAX((D3893*(1+E3893)^4*(C3893-F3893)-G3893)-B3893/6,0)*'Расчет NPV'!$C$13)/(1+'Расчет NPV'!$C$12)^5</f>
        <v/>
      </c>
      <c r="M3893" s="9">
        <f>((D3893*(1+E3893)^5*(C3893-F3893)-G3893)-MAX((D3893*(1+E3893)^5*(C3893-F3893)-G3893)-B3893/6,0)*'Расчет NPV'!$C$13)/(1+'Расчет NPV'!$C$12)^6</f>
        <v/>
      </c>
      <c r="N3893" s="13">
        <f>SUM(H3893:M3893)-B3893</f>
        <v/>
      </c>
    </row>
    <row r="3894">
      <c r="A3894" t="n">
        <v>3890</v>
      </c>
      <c r="B3894" s="9">
        <f>_xlfn.BETA.INV(RAND(),'Расчет NPV'!$E$5,'Расчет NPV'!$F$5,'Расчет NPV'!$B$5,'Расчет NPV'!$D$5)</f>
        <v/>
      </c>
      <c r="C3894" s="9">
        <f>_xlfn.BETA.INV(RAND(),'Расчет NPV'!$E$6,'Расчет NPV'!$F$6,'Расчет NPV'!$B$6,'Расчет NPV'!$D$6)</f>
        <v/>
      </c>
      <c r="D3894" s="9">
        <f>_xlfn.BETA.INV(RAND(),'Расчет NPV'!$E$7,'Расчет NPV'!$F$7,'Расчет NPV'!$B$7,'Расчет NPV'!$D$7)</f>
        <v/>
      </c>
      <c r="E3894" s="5">
        <f>_xlfn.BETA.INV(RAND(),'Расчет NPV'!$E$8,'Расчет NPV'!$F$8,'Расчет NPV'!$B$8,'Расчет NPV'!$D$8)</f>
        <v/>
      </c>
      <c r="F3894" s="9">
        <f>_xlfn.BETA.INV(RAND(),'Расчет NPV'!$E$9,'Расчет NPV'!$F$9,'Расчет NPV'!$B$9,'Расчет NPV'!$D$9)</f>
        <v/>
      </c>
      <c r="G3894" s="9">
        <f>_xlfn.BETA.INV(RAND(),'Расчет NPV'!$E$10,'Расчет NPV'!$F$10,'Расчет NPV'!$B$10,'Расчет NPV'!$D$10)</f>
        <v/>
      </c>
      <c r="H3894" s="9">
        <f>((D3894*(1+E3894)^0*'Расчет NPV'!$C$14*(C3894-F3894)-G3894)-MAX((D3894*(1+E3894)^0*'Расчет NPV'!$C$14*(C3894-F3894)-G3894)-B3894/6,0)*'Расчет NPV'!$C$13)/(1+'Расчет NPV'!$C$12)^1</f>
        <v/>
      </c>
      <c r="I3894" s="9">
        <f>((D3894*(1+E3894)^1*(C3894-F3894)-G3894)-MAX((D3894*(1+E3894)^1*(C3894-F3894)-G3894)-B3894/6,0)*'Расчет NPV'!$C$13)/(1+'Расчет NPV'!$C$12)^2</f>
        <v/>
      </c>
      <c r="J3894" s="9">
        <f>((D3894*(1+E3894)^2*(C3894-F3894)-G3894)-MAX((D3894*(1+E3894)^2*(C3894-F3894)-G3894)-B3894/6,0)*'Расчет NPV'!$C$13)/(1+'Расчет NPV'!$C$12)^3</f>
        <v/>
      </c>
      <c r="K3894" s="9">
        <f>((D3894*(1+E3894)^3*(C3894-F3894)-G3894)-MAX((D3894*(1+E3894)^3*(C3894-F3894)-G3894)-B3894/6,0)*'Расчет NPV'!$C$13)/(1+'Расчет NPV'!$C$12)^4</f>
        <v/>
      </c>
      <c r="L3894" s="9">
        <f>((D3894*(1+E3894)^4*(C3894-F3894)-G3894)-MAX((D3894*(1+E3894)^4*(C3894-F3894)-G3894)-B3894/6,0)*'Расчет NPV'!$C$13)/(1+'Расчет NPV'!$C$12)^5</f>
        <v/>
      </c>
      <c r="M3894" s="9">
        <f>((D3894*(1+E3894)^5*(C3894-F3894)-G3894)-MAX((D3894*(1+E3894)^5*(C3894-F3894)-G3894)-B3894/6,0)*'Расчет NPV'!$C$13)/(1+'Расчет NPV'!$C$12)^6</f>
        <v/>
      </c>
      <c r="N3894" s="13">
        <f>SUM(H3894:M3894)-B3894</f>
        <v/>
      </c>
    </row>
    <row r="3895">
      <c r="A3895" t="n">
        <v>3891</v>
      </c>
      <c r="B3895" s="9">
        <f>_xlfn.BETA.INV(RAND(),'Расчет NPV'!$E$5,'Расчет NPV'!$F$5,'Расчет NPV'!$B$5,'Расчет NPV'!$D$5)</f>
        <v/>
      </c>
      <c r="C3895" s="9">
        <f>_xlfn.BETA.INV(RAND(),'Расчет NPV'!$E$6,'Расчет NPV'!$F$6,'Расчет NPV'!$B$6,'Расчет NPV'!$D$6)</f>
        <v/>
      </c>
      <c r="D3895" s="9">
        <f>_xlfn.BETA.INV(RAND(),'Расчет NPV'!$E$7,'Расчет NPV'!$F$7,'Расчет NPV'!$B$7,'Расчет NPV'!$D$7)</f>
        <v/>
      </c>
      <c r="E3895" s="5">
        <f>_xlfn.BETA.INV(RAND(),'Расчет NPV'!$E$8,'Расчет NPV'!$F$8,'Расчет NPV'!$B$8,'Расчет NPV'!$D$8)</f>
        <v/>
      </c>
      <c r="F3895" s="9">
        <f>_xlfn.BETA.INV(RAND(),'Расчет NPV'!$E$9,'Расчет NPV'!$F$9,'Расчет NPV'!$B$9,'Расчет NPV'!$D$9)</f>
        <v/>
      </c>
      <c r="G3895" s="9">
        <f>_xlfn.BETA.INV(RAND(),'Расчет NPV'!$E$10,'Расчет NPV'!$F$10,'Расчет NPV'!$B$10,'Расчет NPV'!$D$10)</f>
        <v/>
      </c>
      <c r="H3895" s="9">
        <f>((D3895*(1+E3895)^0*'Расчет NPV'!$C$14*(C3895-F3895)-G3895)-MAX((D3895*(1+E3895)^0*'Расчет NPV'!$C$14*(C3895-F3895)-G3895)-B3895/6,0)*'Расчет NPV'!$C$13)/(1+'Расчет NPV'!$C$12)^1</f>
        <v/>
      </c>
      <c r="I3895" s="9">
        <f>((D3895*(1+E3895)^1*(C3895-F3895)-G3895)-MAX((D3895*(1+E3895)^1*(C3895-F3895)-G3895)-B3895/6,0)*'Расчет NPV'!$C$13)/(1+'Расчет NPV'!$C$12)^2</f>
        <v/>
      </c>
      <c r="J3895" s="9">
        <f>((D3895*(1+E3895)^2*(C3895-F3895)-G3895)-MAX((D3895*(1+E3895)^2*(C3895-F3895)-G3895)-B3895/6,0)*'Расчет NPV'!$C$13)/(1+'Расчет NPV'!$C$12)^3</f>
        <v/>
      </c>
      <c r="K3895" s="9">
        <f>((D3895*(1+E3895)^3*(C3895-F3895)-G3895)-MAX((D3895*(1+E3895)^3*(C3895-F3895)-G3895)-B3895/6,0)*'Расчет NPV'!$C$13)/(1+'Расчет NPV'!$C$12)^4</f>
        <v/>
      </c>
      <c r="L3895" s="9">
        <f>((D3895*(1+E3895)^4*(C3895-F3895)-G3895)-MAX((D3895*(1+E3895)^4*(C3895-F3895)-G3895)-B3895/6,0)*'Расчет NPV'!$C$13)/(1+'Расчет NPV'!$C$12)^5</f>
        <v/>
      </c>
      <c r="M3895" s="9">
        <f>((D3895*(1+E3895)^5*(C3895-F3895)-G3895)-MAX((D3895*(1+E3895)^5*(C3895-F3895)-G3895)-B3895/6,0)*'Расчет NPV'!$C$13)/(1+'Расчет NPV'!$C$12)^6</f>
        <v/>
      </c>
      <c r="N3895" s="13">
        <f>SUM(H3895:M3895)-B3895</f>
        <v/>
      </c>
    </row>
    <row r="3896">
      <c r="A3896" t="n">
        <v>3892</v>
      </c>
      <c r="B3896" s="9">
        <f>_xlfn.BETA.INV(RAND(),'Расчет NPV'!$E$5,'Расчет NPV'!$F$5,'Расчет NPV'!$B$5,'Расчет NPV'!$D$5)</f>
        <v/>
      </c>
      <c r="C3896" s="9">
        <f>_xlfn.BETA.INV(RAND(),'Расчет NPV'!$E$6,'Расчет NPV'!$F$6,'Расчет NPV'!$B$6,'Расчет NPV'!$D$6)</f>
        <v/>
      </c>
      <c r="D3896" s="9">
        <f>_xlfn.BETA.INV(RAND(),'Расчет NPV'!$E$7,'Расчет NPV'!$F$7,'Расчет NPV'!$B$7,'Расчет NPV'!$D$7)</f>
        <v/>
      </c>
      <c r="E3896" s="5">
        <f>_xlfn.BETA.INV(RAND(),'Расчет NPV'!$E$8,'Расчет NPV'!$F$8,'Расчет NPV'!$B$8,'Расчет NPV'!$D$8)</f>
        <v/>
      </c>
      <c r="F3896" s="9">
        <f>_xlfn.BETA.INV(RAND(),'Расчет NPV'!$E$9,'Расчет NPV'!$F$9,'Расчет NPV'!$B$9,'Расчет NPV'!$D$9)</f>
        <v/>
      </c>
      <c r="G3896" s="9">
        <f>_xlfn.BETA.INV(RAND(),'Расчет NPV'!$E$10,'Расчет NPV'!$F$10,'Расчет NPV'!$B$10,'Расчет NPV'!$D$10)</f>
        <v/>
      </c>
      <c r="H3896" s="9">
        <f>((D3896*(1+E3896)^0*'Расчет NPV'!$C$14*(C3896-F3896)-G3896)-MAX((D3896*(1+E3896)^0*'Расчет NPV'!$C$14*(C3896-F3896)-G3896)-B3896/6,0)*'Расчет NPV'!$C$13)/(1+'Расчет NPV'!$C$12)^1</f>
        <v/>
      </c>
      <c r="I3896" s="9">
        <f>((D3896*(1+E3896)^1*(C3896-F3896)-G3896)-MAX((D3896*(1+E3896)^1*(C3896-F3896)-G3896)-B3896/6,0)*'Расчет NPV'!$C$13)/(1+'Расчет NPV'!$C$12)^2</f>
        <v/>
      </c>
      <c r="J3896" s="9">
        <f>((D3896*(1+E3896)^2*(C3896-F3896)-G3896)-MAX((D3896*(1+E3896)^2*(C3896-F3896)-G3896)-B3896/6,0)*'Расчет NPV'!$C$13)/(1+'Расчет NPV'!$C$12)^3</f>
        <v/>
      </c>
      <c r="K3896" s="9">
        <f>((D3896*(1+E3896)^3*(C3896-F3896)-G3896)-MAX((D3896*(1+E3896)^3*(C3896-F3896)-G3896)-B3896/6,0)*'Расчет NPV'!$C$13)/(1+'Расчет NPV'!$C$12)^4</f>
        <v/>
      </c>
      <c r="L3896" s="9">
        <f>((D3896*(1+E3896)^4*(C3896-F3896)-G3896)-MAX((D3896*(1+E3896)^4*(C3896-F3896)-G3896)-B3896/6,0)*'Расчет NPV'!$C$13)/(1+'Расчет NPV'!$C$12)^5</f>
        <v/>
      </c>
      <c r="M3896" s="9">
        <f>((D3896*(1+E3896)^5*(C3896-F3896)-G3896)-MAX((D3896*(1+E3896)^5*(C3896-F3896)-G3896)-B3896/6,0)*'Расчет NPV'!$C$13)/(1+'Расчет NPV'!$C$12)^6</f>
        <v/>
      </c>
      <c r="N3896" s="13">
        <f>SUM(H3896:M3896)-B3896</f>
        <v/>
      </c>
    </row>
    <row r="3897">
      <c r="A3897" t="n">
        <v>3893</v>
      </c>
      <c r="B3897" s="9">
        <f>_xlfn.BETA.INV(RAND(),'Расчет NPV'!$E$5,'Расчет NPV'!$F$5,'Расчет NPV'!$B$5,'Расчет NPV'!$D$5)</f>
        <v/>
      </c>
      <c r="C3897" s="9">
        <f>_xlfn.BETA.INV(RAND(),'Расчет NPV'!$E$6,'Расчет NPV'!$F$6,'Расчет NPV'!$B$6,'Расчет NPV'!$D$6)</f>
        <v/>
      </c>
      <c r="D3897" s="9">
        <f>_xlfn.BETA.INV(RAND(),'Расчет NPV'!$E$7,'Расчет NPV'!$F$7,'Расчет NPV'!$B$7,'Расчет NPV'!$D$7)</f>
        <v/>
      </c>
      <c r="E3897" s="5">
        <f>_xlfn.BETA.INV(RAND(),'Расчет NPV'!$E$8,'Расчет NPV'!$F$8,'Расчет NPV'!$B$8,'Расчет NPV'!$D$8)</f>
        <v/>
      </c>
      <c r="F3897" s="9">
        <f>_xlfn.BETA.INV(RAND(),'Расчет NPV'!$E$9,'Расчет NPV'!$F$9,'Расчет NPV'!$B$9,'Расчет NPV'!$D$9)</f>
        <v/>
      </c>
      <c r="G3897" s="9">
        <f>_xlfn.BETA.INV(RAND(),'Расчет NPV'!$E$10,'Расчет NPV'!$F$10,'Расчет NPV'!$B$10,'Расчет NPV'!$D$10)</f>
        <v/>
      </c>
      <c r="H3897" s="9">
        <f>((D3897*(1+E3897)^0*'Расчет NPV'!$C$14*(C3897-F3897)-G3897)-MAX((D3897*(1+E3897)^0*'Расчет NPV'!$C$14*(C3897-F3897)-G3897)-B3897/6,0)*'Расчет NPV'!$C$13)/(1+'Расчет NPV'!$C$12)^1</f>
        <v/>
      </c>
      <c r="I3897" s="9">
        <f>((D3897*(1+E3897)^1*(C3897-F3897)-G3897)-MAX((D3897*(1+E3897)^1*(C3897-F3897)-G3897)-B3897/6,0)*'Расчет NPV'!$C$13)/(1+'Расчет NPV'!$C$12)^2</f>
        <v/>
      </c>
      <c r="J3897" s="9">
        <f>((D3897*(1+E3897)^2*(C3897-F3897)-G3897)-MAX((D3897*(1+E3897)^2*(C3897-F3897)-G3897)-B3897/6,0)*'Расчет NPV'!$C$13)/(1+'Расчет NPV'!$C$12)^3</f>
        <v/>
      </c>
      <c r="K3897" s="9">
        <f>((D3897*(1+E3897)^3*(C3897-F3897)-G3897)-MAX((D3897*(1+E3897)^3*(C3897-F3897)-G3897)-B3897/6,0)*'Расчет NPV'!$C$13)/(1+'Расчет NPV'!$C$12)^4</f>
        <v/>
      </c>
      <c r="L3897" s="9">
        <f>((D3897*(1+E3897)^4*(C3897-F3897)-G3897)-MAX((D3897*(1+E3897)^4*(C3897-F3897)-G3897)-B3897/6,0)*'Расчет NPV'!$C$13)/(1+'Расчет NPV'!$C$12)^5</f>
        <v/>
      </c>
      <c r="M3897" s="9">
        <f>((D3897*(1+E3897)^5*(C3897-F3897)-G3897)-MAX((D3897*(1+E3897)^5*(C3897-F3897)-G3897)-B3897/6,0)*'Расчет NPV'!$C$13)/(1+'Расчет NPV'!$C$12)^6</f>
        <v/>
      </c>
      <c r="N3897" s="13">
        <f>SUM(H3897:M3897)-B3897</f>
        <v/>
      </c>
    </row>
    <row r="3898">
      <c r="A3898" t="n">
        <v>3894</v>
      </c>
      <c r="B3898" s="9">
        <f>_xlfn.BETA.INV(RAND(),'Расчет NPV'!$E$5,'Расчет NPV'!$F$5,'Расчет NPV'!$B$5,'Расчет NPV'!$D$5)</f>
        <v/>
      </c>
      <c r="C3898" s="9">
        <f>_xlfn.BETA.INV(RAND(),'Расчет NPV'!$E$6,'Расчет NPV'!$F$6,'Расчет NPV'!$B$6,'Расчет NPV'!$D$6)</f>
        <v/>
      </c>
      <c r="D3898" s="9">
        <f>_xlfn.BETA.INV(RAND(),'Расчет NPV'!$E$7,'Расчет NPV'!$F$7,'Расчет NPV'!$B$7,'Расчет NPV'!$D$7)</f>
        <v/>
      </c>
      <c r="E3898" s="5">
        <f>_xlfn.BETA.INV(RAND(),'Расчет NPV'!$E$8,'Расчет NPV'!$F$8,'Расчет NPV'!$B$8,'Расчет NPV'!$D$8)</f>
        <v/>
      </c>
      <c r="F3898" s="9">
        <f>_xlfn.BETA.INV(RAND(),'Расчет NPV'!$E$9,'Расчет NPV'!$F$9,'Расчет NPV'!$B$9,'Расчет NPV'!$D$9)</f>
        <v/>
      </c>
      <c r="G3898" s="9">
        <f>_xlfn.BETA.INV(RAND(),'Расчет NPV'!$E$10,'Расчет NPV'!$F$10,'Расчет NPV'!$B$10,'Расчет NPV'!$D$10)</f>
        <v/>
      </c>
      <c r="H3898" s="9">
        <f>((D3898*(1+E3898)^0*'Расчет NPV'!$C$14*(C3898-F3898)-G3898)-MAX((D3898*(1+E3898)^0*'Расчет NPV'!$C$14*(C3898-F3898)-G3898)-B3898/6,0)*'Расчет NPV'!$C$13)/(1+'Расчет NPV'!$C$12)^1</f>
        <v/>
      </c>
      <c r="I3898" s="9">
        <f>((D3898*(1+E3898)^1*(C3898-F3898)-G3898)-MAX((D3898*(1+E3898)^1*(C3898-F3898)-G3898)-B3898/6,0)*'Расчет NPV'!$C$13)/(1+'Расчет NPV'!$C$12)^2</f>
        <v/>
      </c>
      <c r="J3898" s="9">
        <f>((D3898*(1+E3898)^2*(C3898-F3898)-G3898)-MAX((D3898*(1+E3898)^2*(C3898-F3898)-G3898)-B3898/6,0)*'Расчет NPV'!$C$13)/(1+'Расчет NPV'!$C$12)^3</f>
        <v/>
      </c>
      <c r="K3898" s="9">
        <f>((D3898*(1+E3898)^3*(C3898-F3898)-G3898)-MAX((D3898*(1+E3898)^3*(C3898-F3898)-G3898)-B3898/6,0)*'Расчет NPV'!$C$13)/(1+'Расчет NPV'!$C$12)^4</f>
        <v/>
      </c>
      <c r="L3898" s="9">
        <f>((D3898*(1+E3898)^4*(C3898-F3898)-G3898)-MAX((D3898*(1+E3898)^4*(C3898-F3898)-G3898)-B3898/6,0)*'Расчет NPV'!$C$13)/(1+'Расчет NPV'!$C$12)^5</f>
        <v/>
      </c>
      <c r="M3898" s="9">
        <f>((D3898*(1+E3898)^5*(C3898-F3898)-G3898)-MAX((D3898*(1+E3898)^5*(C3898-F3898)-G3898)-B3898/6,0)*'Расчет NPV'!$C$13)/(1+'Расчет NPV'!$C$12)^6</f>
        <v/>
      </c>
      <c r="N3898" s="13">
        <f>SUM(H3898:M3898)-B3898</f>
        <v/>
      </c>
    </row>
    <row r="3899">
      <c r="A3899" t="n">
        <v>3895</v>
      </c>
      <c r="B3899" s="9">
        <f>_xlfn.BETA.INV(RAND(),'Расчет NPV'!$E$5,'Расчет NPV'!$F$5,'Расчет NPV'!$B$5,'Расчет NPV'!$D$5)</f>
        <v/>
      </c>
      <c r="C3899" s="9">
        <f>_xlfn.BETA.INV(RAND(),'Расчет NPV'!$E$6,'Расчет NPV'!$F$6,'Расчет NPV'!$B$6,'Расчет NPV'!$D$6)</f>
        <v/>
      </c>
      <c r="D3899" s="9">
        <f>_xlfn.BETA.INV(RAND(),'Расчет NPV'!$E$7,'Расчет NPV'!$F$7,'Расчет NPV'!$B$7,'Расчет NPV'!$D$7)</f>
        <v/>
      </c>
      <c r="E3899" s="5">
        <f>_xlfn.BETA.INV(RAND(),'Расчет NPV'!$E$8,'Расчет NPV'!$F$8,'Расчет NPV'!$B$8,'Расчет NPV'!$D$8)</f>
        <v/>
      </c>
      <c r="F3899" s="9">
        <f>_xlfn.BETA.INV(RAND(),'Расчет NPV'!$E$9,'Расчет NPV'!$F$9,'Расчет NPV'!$B$9,'Расчет NPV'!$D$9)</f>
        <v/>
      </c>
      <c r="G3899" s="9">
        <f>_xlfn.BETA.INV(RAND(),'Расчет NPV'!$E$10,'Расчет NPV'!$F$10,'Расчет NPV'!$B$10,'Расчет NPV'!$D$10)</f>
        <v/>
      </c>
      <c r="H3899" s="9">
        <f>((D3899*(1+E3899)^0*'Расчет NPV'!$C$14*(C3899-F3899)-G3899)-MAX((D3899*(1+E3899)^0*'Расчет NPV'!$C$14*(C3899-F3899)-G3899)-B3899/6,0)*'Расчет NPV'!$C$13)/(1+'Расчет NPV'!$C$12)^1</f>
        <v/>
      </c>
      <c r="I3899" s="9">
        <f>((D3899*(1+E3899)^1*(C3899-F3899)-G3899)-MAX((D3899*(1+E3899)^1*(C3899-F3899)-G3899)-B3899/6,0)*'Расчет NPV'!$C$13)/(1+'Расчет NPV'!$C$12)^2</f>
        <v/>
      </c>
      <c r="J3899" s="9">
        <f>((D3899*(1+E3899)^2*(C3899-F3899)-G3899)-MAX((D3899*(1+E3899)^2*(C3899-F3899)-G3899)-B3899/6,0)*'Расчет NPV'!$C$13)/(1+'Расчет NPV'!$C$12)^3</f>
        <v/>
      </c>
      <c r="K3899" s="9">
        <f>((D3899*(1+E3899)^3*(C3899-F3899)-G3899)-MAX((D3899*(1+E3899)^3*(C3899-F3899)-G3899)-B3899/6,0)*'Расчет NPV'!$C$13)/(1+'Расчет NPV'!$C$12)^4</f>
        <v/>
      </c>
      <c r="L3899" s="9">
        <f>((D3899*(1+E3899)^4*(C3899-F3899)-G3899)-MAX((D3899*(1+E3899)^4*(C3899-F3899)-G3899)-B3899/6,0)*'Расчет NPV'!$C$13)/(1+'Расчет NPV'!$C$12)^5</f>
        <v/>
      </c>
      <c r="M3899" s="9">
        <f>((D3899*(1+E3899)^5*(C3899-F3899)-G3899)-MAX((D3899*(1+E3899)^5*(C3899-F3899)-G3899)-B3899/6,0)*'Расчет NPV'!$C$13)/(1+'Расчет NPV'!$C$12)^6</f>
        <v/>
      </c>
      <c r="N3899" s="13">
        <f>SUM(H3899:M3899)-B3899</f>
        <v/>
      </c>
    </row>
    <row r="3900">
      <c r="A3900" t="n">
        <v>3896</v>
      </c>
      <c r="B3900" s="9">
        <f>_xlfn.BETA.INV(RAND(),'Расчет NPV'!$E$5,'Расчет NPV'!$F$5,'Расчет NPV'!$B$5,'Расчет NPV'!$D$5)</f>
        <v/>
      </c>
      <c r="C3900" s="9">
        <f>_xlfn.BETA.INV(RAND(),'Расчет NPV'!$E$6,'Расчет NPV'!$F$6,'Расчет NPV'!$B$6,'Расчет NPV'!$D$6)</f>
        <v/>
      </c>
      <c r="D3900" s="9">
        <f>_xlfn.BETA.INV(RAND(),'Расчет NPV'!$E$7,'Расчет NPV'!$F$7,'Расчет NPV'!$B$7,'Расчет NPV'!$D$7)</f>
        <v/>
      </c>
      <c r="E3900" s="5">
        <f>_xlfn.BETA.INV(RAND(),'Расчет NPV'!$E$8,'Расчет NPV'!$F$8,'Расчет NPV'!$B$8,'Расчет NPV'!$D$8)</f>
        <v/>
      </c>
      <c r="F3900" s="9">
        <f>_xlfn.BETA.INV(RAND(),'Расчет NPV'!$E$9,'Расчет NPV'!$F$9,'Расчет NPV'!$B$9,'Расчет NPV'!$D$9)</f>
        <v/>
      </c>
      <c r="G3900" s="9">
        <f>_xlfn.BETA.INV(RAND(),'Расчет NPV'!$E$10,'Расчет NPV'!$F$10,'Расчет NPV'!$B$10,'Расчет NPV'!$D$10)</f>
        <v/>
      </c>
      <c r="H3900" s="9">
        <f>((D3900*(1+E3900)^0*'Расчет NPV'!$C$14*(C3900-F3900)-G3900)-MAX((D3900*(1+E3900)^0*'Расчет NPV'!$C$14*(C3900-F3900)-G3900)-B3900/6,0)*'Расчет NPV'!$C$13)/(1+'Расчет NPV'!$C$12)^1</f>
        <v/>
      </c>
      <c r="I3900" s="9">
        <f>((D3900*(1+E3900)^1*(C3900-F3900)-G3900)-MAX((D3900*(1+E3900)^1*(C3900-F3900)-G3900)-B3900/6,0)*'Расчет NPV'!$C$13)/(1+'Расчет NPV'!$C$12)^2</f>
        <v/>
      </c>
      <c r="J3900" s="9">
        <f>((D3900*(1+E3900)^2*(C3900-F3900)-G3900)-MAX((D3900*(1+E3900)^2*(C3900-F3900)-G3900)-B3900/6,0)*'Расчет NPV'!$C$13)/(1+'Расчет NPV'!$C$12)^3</f>
        <v/>
      </c>
      <c r="K3900" s="9">
        <f>((D3900*(1+E3900)^3*(C3900-F3900)-G3900)-MAX((D3900*(1+E3900)^3*(C3900-F3900)-G3900)-B3900/6,0)*'Расчет NPV'!$C$13)/(1+'Расчет NPV'!$C$12)^4</f>
        <v/>
      </c>
      <c r="L3900" s="9">
        <f>((D3900*(1+E3900)^4*(C3900-F3900)-G3900)-MAX((D3900*(1+E3900)^4*(C3900-F3900)-G3900)-B3900/6,0)*'Расчет NPV'!$C$13)/(1+'Расчет NPV'!$C$12)^5</f>
        <v/>
      </c>
      <c r="M3900" s="9">
        <f>((D3900*(1+E3900)^5*(C3900-F3900)-G3900)-MAX((D3900*(1+E3900)^5*(C3900-F3900)-G3900)-B3900/6,0)*'Расчет NPV'!$C$13)/(1+'Расчет NPV'!$C$12)^6</f>
        <v/>
      </c>
      <c r="N3900" s="13">
        <f>SUM(H3900:M3900)-B3900</f>
        <v/>
      </c>
    </row>
    <row r="3901">
      <c r="A3901" t="n">
        <v>3897</v>
      </c>
      <c r="B3901" s="9">
        <f>_xlfn.BETA.INV(RAND(),'Расчет NPV'!$E$5,'Расчет NPV'!$F$5,'Расчет NPV'!$B$5,'Расчет NPV'!$D$5)</f>
        <v/>
      </c>
      <c r="C3901" s="9">
        <f>_xlfn.BETA.INV(RAND(),'Расчет NPV'!$E$6,'Расчет NPV'!$F$6,'Расчет NPV'!$B$6,'Расчет NPV'!$D$6)</f>
        <v/>
      </c>
      <c r="D3901" s="9">
        <f>_xlfn.BETA.INV(RAND(),'Расчет NPV'!$E$7,'Расчет NPV'!$F$7,'Расчет NPV'!$B$7,'Расчет NPV'!$D$7)</f>
        <v/>
      </c>
      <c r="E3901" s="5">
        <f>_xlfn.BETA.INV(RAND(),'Расчет NPV'!$E$8,'Расчет NPV'!$F$8,'Расчет NPV'!$B$8,'Расчет NPV'!$D$8)</f>
        <v/>
      </c>
      <c r="F3901" s="9">
        <f>_xlfn.BETA.INV(RAND(),'Расчет NPV'!$E$9,'Расчет NPV'!$F$9,'Расчет NPV'!$B$9,'Расчет NPV'!$D$9)</f>
        <v/>
      </c>
      <c r="G3901" s="9">
        <f>_xlfn.BETA.INV(RAND(),'Расчет NPV'!$E$10,'Расчет NPV'!$F$10,'Расчет NPV'!$B$10,'Расчет NPV'!$D$10)</f>
        <v/>
      </c>
      <c r="H3901" s="9">
        <f>((D3901*(1+E3901)^0*'Расчет NPV'!$C$14*(C3901-F3901)-G3901)-MAX((D3901*(1+E3901)^0*'Расчет NPV'!$C$14*(C3901-F3901)-G3901)-B3901/6,0)*'Расчет NPV'!$C$13)/(1+'Расчет NPV'!$C$12)^1</f>
        <v/>
      </c>
      <c r="I3901" s="9">
        <f>((D3901*(1+E3901)^1*(C3901-F3901)-G3901)-MAX((D3901*(1+E3901)^1*(C3901-F3901)-G3901)-B3901/6,0)*'Расчет NPV'!$C$13)/(1+'Расчет NPV'!$C$12)^2</f>
        <v/>
      </c>
      <c r="J3901" s="9">
        <f>((D3901*(1+E3901)^2*(C3901-F3901)-G3901)-MAX((D3901*(1+E3901)^2*(C3901-F3901)-G3901)-B3901/6,0)*'Расчет NPV'!$C$13)/(1+'Расчет NPV'!$C$12)^3</f>
        <v/>
      </c>
      <c r="K3901" s="9">
        <f>((D3901*(1+E3901)^3*(C3901-F3901)-G3901)-MAX((D3901*(1+E3901)^3*(C3901-F3901)-G3901)-B3901/6,0)*'Расчет NPV'!$C$13)/(1+'Расчет NPV'!$C$12)^4</f>
        <v/>
      </c>
      <c r="L3901" s="9">
        <f>((D3901*(1+E3901)^4*(C3901-F3901)-G3901)-MAX((D3901*(1+E3901)^4*(C3901-F3901)-G3901)-B3901/6,0)*'Расчет NPV'!$C$13)/(1+'Расчет NPV'!$C$12)^5</f>
        <v/>
      </c>
      <c r="M3901" s="9">
        <f>((D3901*(1+E3901)^5*(C3901-F3901)-G3901)-MAX((D3901*(1+E3901)^5*(C3901-F3901)-G3901)-B3901/6,0)*'Расчет NPV'!$C$13)/(1+'Расчет NPV'!$C$12)^6</f>
        <v/>
      </c>
      <c r="N3901" s="13">
        <f>SUM(H3901:M3901)-B3901</f>
        <v/>
      </c>
    </row>
    <row r="3902">
      <c r="A3902" t="n">
        <v>3898</v>
      </c>
      <c r="B3902" s="9">
        <f>_xlfn.BETA.INV(RAND(),'Расчет NPV'!$E$5,'Расчет NPV'!$F$5,'Расчет NPV'!$B$5,'Расчет NPV'!$D$5)</f>
        <v/>
      </c>
      <c r="C3902" s="9">
        <f>_xlfn.BETA.INV(RAND(),'Расчет NPV'!$E$6,'Расчет NPV'!$F$6,'Расчет NPV'!$B$6,'Расчет NPV'!$D$6)</f>
        <v/>
      </c>
      <c r="D3902" s="9">
        <f>_xlfn.BETA.INV(RAND(),'Расчет NPV'!$E$7,'Расчет NPV'!$F$7,'Расчет NPV'!$B$7,'Расчет NPV'!$D$7)</f>
        <v/>
      </c>
      <c r="E3902" s="5">
        <f>_xlfn.BETA.INV(RAND(),'Расчет NPV'!$E$8,'Расчет NPV'!$F$8,'Расчет NPV'!$B$8,'Расчет NPV'!$D$8)</f>
        <v/>
      </c>
      <c r="F3902" s="9">
        <f>_xlfn.BETA.INV(RAND(),'Расчет NPV'!$E$9,'Расчет NPV'!$F$9,'Расчет NPV'!$B$9,'Расчет NPV'!$D$9)</f>
        <v/>
      </c>
      <c r="G3902" s="9">
        <f>_xlfn.BETA.INV(RAND(),'Расчет NPV'!$E$10,'Расчет NPV'!$F$10,'Расчет NPV'!$B$10,'Расчет NPV'!$D$10)</f>
        <v/>
      </c>
      <c r="H3902" s="9">
        <f>((D3902*(1+E3902)^0*'Расчет NPV'!$C$14*(C3902-F3902)-G3902)-MAX((D3902*(1+E3902)^0*'Расчет NPV'!$C$14*(C3902-F3902)-G3902)-B3902/6,0)*'Расчет NPV'!$C$13)/(1+'Расчет NPV'!$C$12)^1</f>
        <v/>
      </c>
      <c r="I3902" s="9">
        <f>((D3902*(1+E3902)^1*(C3902-F3902)-G3902)-MAX((D3902*(1+E3902)^1*(C3902-F3902)-G3902)-B3902/6,0)*'Расчет NPV'!$C$13)/(1+'Расчет NPV'!$C$12)^2</f>
        <v/>
      </c>
      <c r="J3902" s="9">
        <f>((D3902*(1+E3902)^2*(C3902-F3902)-G3902)-MAX((D3902*(1+E3902)^2*(C3902-F3902)-G3902)-B3902/6,0)*'Расчет NPV'!$C$13)/(1+'Расчет NPV'!$C$12)^3</f>
        <v/>
      </c>
      <c r="K3902" s="9">
        <f>((D3902*(1+E3902)^3*(C3902-F3902)-G3902)-MAX((D3902*(1+E3902)^3*(C3902-F3902)-G3902)-B3902/6,0)*'Расчет NPV'!$C$13)/(1+'Расчет NPV'!$C$12)^4</f>
        <v/>
      </c>
      <c r="L3902" s="9">
        <f>((D3902*(1+E3902)^4*(C3902-F3902)-G3902)-MAX((D3902*(1+E3902)^4*(C3902-F3902)-G3902)-B3902/6,0)*'Расчет NPV'!$C$13)/(1+'Расчет NPV'!$C$12)^5</f>
        <v/>
      </c>
      <c r="M3902" s="9">
        <f>((D3902*(1+E3902)^5*(C3902-F3902)-G3902)-MAX((D3902*(1+E3902)^5*(C3902-F3902)-G3902)-B3902/6,0)*'Расчет NPV'!$C$13)/(1+'Расчет NPV'!$C$12)^6</f>
        <v/>
      </c>
      <c r="N3902" s="13">
        <f>SUM(H3902:M3902)-B3902</f>
        <v/>
      </c>
    </row>
    <row r="3903">
      <c r="A3903" t="n">
        <v>3899</v>
      </c>
      <c r="B3903" s="9">
        <f>_xlfn.BETA.INV(RAND(),'Расчет NPV'!$E$5,'Расчет NPV'!$F$5,'Расчет NPV'!$B$5,'Расчет NPV'!$D$5)</f>
        <v/>
      </c>
      <c r="C3903" s="9">
        <f>_xlfn.BETA.INV(RAND(),'Расчет NPV'!$E$6,'Расчет NPV'!$F$6,'Расчет NPV'!$B$6,'Расчет NPV'!$D$6)</f>
        <v/>
      </c>
      <c r="D3903" s="9">
        <f>_xlfn.BETA.INV(RAND(),'Расчет NPV'!$E$7,'Расчет NPV'!$F$7,'Расчет NPV'!$B$7,'Расчет NPV'!$D$7)</f>
        <v/>
      </c>
      <c r="E3903" s="5">
        <f>_xlfn.BETA.INV(RAND(),'Расчет NPV'!$E$8,'Расчет NPV'!$F$8,'Расчет NPV'!$B$8,'Расчет NPV'!$D$8)</f>
        <v/>
      </c>
      <c r="F3903" s="9">
        <f>_xlfn.BETA.INV(RAND(),'Расчет NPV'!$E$9,'Расчет NPV'!$F$9,'Расчет NPV'!$B$9,'Расчет NPV'!$D$9)</f>
        <v/>
      </c>
      <c r="G3903" s="9">
        <f>_xlfn.BETA.INV(RAND(),'Расчет NPV'!$E$10,'Расчет NPV'!$F$10,'Расчет NPV'!$B$10,'Расчет NPV'!$D$10)</f>
        <v/>
      </c>
      <c r="H3903" s="9">
        <f>((D3903*(1+E3903)^0*'Расчет NPV'!$C$14*(C3903-F3903)-G3903)-MAX((D3903*(1+E3903)^0*'Расчет NPV'!$C$14*(C3903-F3903)-G3903)-B3903/6,0)*'Расчет NPV'!$C$13)/(1+'Расчет NPV'!$C$12)^1</f>
        <v/>
      </c>
      <c r="I3903" s="9">
        <f>((D3903*(1+E3903)^1*(C3903-F3903)-G3903)-MAX((D3903*(1+E3903)^1*(C3903-F3903)-G3903)-B3903/6,0)*'Расчет NPV'!$C$13)/(1+'Расчет NPV'!$C$12)^2</f>
        <v/>
      </c>
      <c r="J3903" s="9">
        <f>((D3903*(1+E3903)^2*(C3903-F3903)-G3903)-MAX((D3903*(1+E3903)^2*(C3903-F3903)-G3903)-B3903/6,0)*'Расчет NPV'!$C$13)/(1+'Расчет NPV'!$C$12)^3</f>
        <v/>
      </c>
      <c r="K3903" s="9">
        <f>((D3903*(1+E3903)^3*(C3903-F3903)-G3903)-MAX((D3903*(1+E3903)^3*(C3903-F3903)-G3903)-B3903/6,0)*'Расчет NPV'!$C$13)/(1+'Расчет NPV'!$C$12)^4</f>
        <v/>
      </c>
      <c r="L3903" s="9">
        <f>((D3903*(1+E3903)^4*(C3903-F3903)-G3903)-MAX((D3903*(1+E3903)^4*(C3903-F3903)-G3903)-B3903/6,0)*'Расчет NPV'!$C$13)/(1+'Расчет NPV'!$C$12)^5</f>
        <v/>
      </c>
      <c r="M3903" s="9">
        <f>((D3903*(1+E3903)^5*(C3903-F3903)-G3903)-MAX((D3903*(1+E3903)^5*(C3903-F3903)-G3903)-B3903/6,0)*'Расчет NPV'!$C$13)/(1+'Расчет NPV'!$C$12)^6</f>
        <v/>
      </c>
      <c r="N3903" s="13">
        <f>SUM(H3903:M3903)-B3903</f>
        <v/>
      </c>
    </row>
    <row r="3904">
      <c r="A3904" t="n">
        <v>3900</v>
      </c>
      <c r="B3904" s="9">
        <f>_xlfn.BETA.INV(RAND(),'Расчет NPV'!$E$5,'Расчет NPV'!$F$5,'Расчет NPV'!$B$5,'Расчет NPV'!$D$5)</f>
        <v/>
      </c>
      <c r="C3904" s="9">
        <f>_xlfn.BETA.INV(RAND(),'Расчет NPV'!$E$6,'Расчет NPV'!$F$6,'Расчет NPV'!$B$6,'Расчет NPV'!$D$6)</f>
        <v/>
      </c>
      <c r="D3904" s="9">
        <f>_xlfn.BETA.INV(RAND(),'Расчет NPV'!$E$7,'Расчет NPV'!$F$7,'Расчет NPV'!$B$7,'Расчет NPV'!$D$7)</f>
        <v/>
      </c>
      <c r="E3904" s="5">
        <f>_xlfn.BETA.INV(RAND(),'Расчет NPV'!$E$8,'Расчет NPV'!$F$8,'Расчет NPV'!$B$8,'Расчет NPV'!$D$8)</f>
        <v/>
      </c>
      <c r="F3904" s="9">
        <f>_xlfn.BETA.INV(RAND(),'Расчет NPV'!$E$9,'Расчет NPV'!$F$9,'Расчет NPV'!$B$9,'Расчет NPV'!$D$9)</f>
        <v/>
      </c>
      <c r="G3904" s="9">
        <f>_xlfn.BETA.INV(RAND(),'Расчет NPV'!$E$10,'Расчет NPV'!$F$10,'Расчет NPV'!$B$10,'Расчет NPV'!$D$10)</f>
        <v/>
      </c>
      <c r="H3904" s="9">
        <f>((D3904*(1+E3904)^0*'Расчет NPV'!$C$14*(C3904-F3904)-G3904)-MAX((D3904*(1+E3904)^0*'Расчет NPV'!$C$14*(C3904-F3904)-G3904)-B3904/6,0)*'Расчет NPV'!$C$13)/(1+'Расчет NPV'!$C$12)^1</f>
        <v/>
      </c>
      <c r="I3904" s="9">
        <f>((D3904*(1+E3904)^1*(C3904-F3904)-G3904)-MAX((D3904*(1+E3904)^1*(C3904-F3904)-G3904)-B3904/6,0)*'Расчет NPV'!$C$13)/(1+'Расчет NPV'!$C$12)^2</f>
        <v/>
      </c>
      <c r="J3904" s="9">
        <f>((D3904*(1+E3904)^2*(C3904-F3904)-G3904)-MAX((D3904*(1+E3904)^2*(C3904-F3904)-G3904)-B3904/6,0)*'Расчет NPV'!$C$13)/(1+'Расчет NPV'!$C$12)^3</f>
        <v/>
      </c>
      <c r="K3904" s="9">
        <f>((D3904*(1+E3904)^3*(C3904-F3904)-G3904)-MAX((D3904*(1+E3904)^3*(C3904-F3904)-G3904)-B3904/6,0)*'Расчет NPV'!$C$13)/(1+'Расчет NPV'!$C$12)^4</f>
        <v/>
      </c>
      <c r="L3904" s="9">
        <f>((D3904*(1+E3904)^4*(C3904-F3904)-G3904)-MAX((D3904*(1+E3904)^4*(C3904-F3904)-G3904)-B3904/6,0)*'Расчет NPV'!$C$13)/(1+'Расчет NPV'!$C$12)^5</f>
        <v/>
      </c>
      <c r="M3904" s="9">
        <f>((D3904*(1+E3904)^5*(C3904-F3904)-G3904)-MAX((D3904*(1+E3904)^5*(C3904-F3904)-G3904)-B3904/6,0)*'Расчет NPV'!$C$13)/(1+'Расчет NPV'!$C$12)^6</f>
        <v/>
      </c>
      <c r="N3904" s="13">
        <f>SUM(H3904:M3904)-B3904</f>
        <v/>
      </c>
    </row>
    <row r="3905">
      <c r="A3905" t="n">
        <v>3901</v>
      </c>
      <c r="B3905" s="9">
        <f>_xlfn.BETA.INV(RAND(),'Расчет NPV'!$E$5,'Расчет NPV'!$F$5,'Расчет NPV'!$B$5,'Расчет NPV'!$D$5)</f>
        <v/>
      </c>
      <c r="C3905" s="9">
        <f>_xlfn.BETA.INV(RAND(),'Расчет NPV'!$E$6,'Расчет NPV'!$F$6,'Расчет NPV'!$B$6,'Расчет NPV'!$D$6)</f>
        <v/>
      </c>
      <c r="D3905" s="9">
        <f>_xlfn.BETA.INV(RAND(),'Расчет NPV'!$E$7,'Расчет NPV'!$F$7,'Расчет NPV'!$B$7,'Расчет NPV'!$D$7)</f>
        <v/>
      </c>
      <c r="E3905" s="5">
        <f>_xlfn.BETA.INV(RAND(),'Расчет NPV'!$E$8,'Расчет NPV'!$F$8,'Расчет NPV'!$B$8,'Расчет NPV'!$D$8)</f>
        <v/>
      </c>
      <c r="F3905" s="9">
        <f>_xlfn.BETA.INV(RAND(),'Расчет NPV'!$E$9,'Расчет NPV'!$F$9,'Расчет NPV'!$B$9,'Расчет NPV'!$D$9)</f>
        <v/>
      </c>
      <c r="G3905" s="9">
        <f>_xlfn.BETA.INV(RAND(),'Расчет NPV'!$E$10,'Расчет NPV'!$F$10,'Расчет NPV'!$B$10,'Расчет NPV'!$D$10)</f>
        <v/>
      </c>
      <c r="H3905" s="9">
        <f>((D3905*(1+E3905)^0*'Расчет NPV'!$C$14*(C3905-F3905)-G3905)-MAX((D3905*(1+E3905)^0*'Расчет NPV'!$C$14*(C3905-F3905)-G3905)-B3905/6,0)*'Расчет NPV'!$C$13)/(1+'Расчет NPV'!$C$12)^1</f>
        <v/>
      </c>
      <c r="I3905" s="9">
        <f>((D3905*(1+E3905)^1*(C3905-F3905)-G3905)-MAX((D3905*(1+E3905)^1*(C3905-F3905)-G3905)-B3905/6,0)*'Расчет NPV'!$C$13)/(1+'Расчет NPV'!$C$12)^2</f>
        <v/>
      </c>
      <c r="J3905" s="9">
        <f>((D3905*(1+E3905)^2*(C3905-F3905)-G3905)-MAX((D3905*(1+E3905)^2*(C3905-F3905)-G3905)-B3905/6,0)*'Расчет NPV'!$C$13)/(1+'Расчет NPV'!$C$12)^3</f>
        <v/>
      </c>
      <c r="K3905" s="9">
        <f>((D3905*(1+E3905)^3*(C3905-F3905)-G3905)-MAX((D3905*(1+E3905)^3*(C3905-F3905)-G3905)-B3905/6,0)*'Расчет NPV'!$C$13)/(1+'Расчет NPV'!$C$12)^4</f>
        <v/>
      </c>
      <c r="L3905" s="9">
        <f>((D3905*(1+E3905)^4*(C3905-F3905)-G3905)-MAX((D3905*(1+E3905)^4*(C3905-F3905)-G3905)-B3905/6,0)*'Расчет NPV'!$C$13)/(1+'Расчет NPV'!$C$12)^5</f>
        <v/>
      </c>
      <c r="M3905" s="9">
        <f>((D3905*(1+E3905)^5*(C3905-F3905)-G3905)-MAX((D3905*(1+E3905)^5*(C3905-F3905)-G3905)-B3905/6,0)*'Расчет NPV'!$C$13)/(1+'Расчет NPV'!$C$12)^6</f>
        <v/>
      </c>
      <c r="N3905" s="13">
        <f>SUM(H3905:M3905)-B3905</f>
        <v/>
      </c>
    </row>
    <row r="3906">
      <c r="A3906" t="n">
        <v>3902</v>
      </c>
      <c r="B3906" s="9">
        <f>_xlfn.BETA.INV(RAND(),'Расчет NPV'!$E$5,'Расчет NPV'!$F$5,'Расчет NPV'!$B$5,'Расчет NPV'!$D$5)</f>
        <v/>
      </c>
      <c r="C3906" s="9">
        <f>_xlfn.BETA.INV(RAND(),'Расчет NPV'!$E$6,'Расчет NPV'!$F$6,'Расчет NPV'!$B$6,'Расчет NPV'!$D$6)</f>
        <v/>
      </c>
      <c r="D3906" s="9">
        <f>_xlfn.BETA.INV(RAND(),'Расчет NPV'!$E$7,'Расчет NPV'!$F$7,'Расчет NPV'!$B$7,'Расчет NPV'!$D$7)</f>
        <v/>
      </c>
      <c r="E3906" s="5">
        <f>_xlfn.BETA.INV(RAND(),'Расчет NPV'!$E$8,'Расчет NPV'!$F$8,'Расчет NPV'!$B$8,'Расчет NPV'!$D$8)</f>
        <v/>
      </c>
      <c r="F3906" s="9">
        <f>_xlfn.BETA.INV(RAND(),'Расчет NPV'!$E$9,'Расчет NPV'!$F$9,'Расчет NPV'!$B$9,'Расчет NPV'!$D$9)</f>
        <v/>
      </c>
      <c r="G3906" s="9">
        <f>_xlfn.BETA.INV(RAND(),'Расчет NPV'!$E$10,'Расчет NPV'!$F$10,'Расчет NPV'!$B$10,'Расчет NPV'!$D$10)</f>
        <v/>
      </c>
      <c r="H3906" s="9">
        <f>((D3906*(1+E3906)^0*'Расчет NPV'!$C$14*(C3906-F3906)-G3906)-MAX((D3906*(1+E3906)^0*'Расчет NPV'!$C$14*(C3906-F3906)-G3906)-B3906/6,0)*'Расчет NPV'!$C$13)/(1+'Расчет NPV'!$C$12)^1</f>
        <v/>
      </c>
      <c r="I3906" s="9">
        <f>((D3906*(1+E3906)^1*(C3906-F3906)-G3906)-MAX((D3906*(1+E3906)^1*(C3906-F3906)-G3906)-B3906/6,0)*'Расчет NPV'!$C$13)/(1+'Расчет NPV'!$C$12)^2</f>
        <v/>
      </c>
      <c r="J3906" s="9">
        <f>((D3906*(1+E3906)^2*(C3906-F3906)-G3906)-MAX((D3906*(1+E3906)^2*(C3906-F3906)-G3906)-B3906/6,0)*'Расчет NPV'!$C$13)/(1+'Расчет NPV'!$C$12)^3</f>
        <v/>
      </c>
      <c r="K3906" s="9">
        <f>((D3906*(1+E3906)^3*(C3906-F3906)-G3906)-MAX((D3906*(1+E3906)^3*(C3906-F3906)-G3906)-B3906/6,0)*'Расчет NPV'!$C$13)/(1+'Расчет NPV'!$C$12)^4</f>
        <v/>
      </c>
      <c r="L3906" s="9">
        <f>((D3906*(1+E3906)^4*(C3906-F3906)-G3906)-MAX((D3906*(1+E3906)^4*(C3906-F3906)-G3906)-B3906/6,0)*'Расчет NPV'!$C$13)/(1+'Расчет NPV'!$C$12)^5</f>
        <v/>
      </c>
      <c r="M3906" s="9">
        <f>((D3906*(1+E3906)^5*(C3906-F3906)-G3906)-MAX((D3906*(1+E3906)^5*(C3906-F3906)-G3906)-B3906/6,0)*'Расчет NPV'!$C$13)/(1+'Расчет NPV'!$C$12)^6</f>
        <v/>
      </c>
      <c r="N3906" s="13">
        <f>SUM(H3906:M3906)-B3906</f>
        <v/>
      </c>
    </row>
    <row r="3907">
      <c r="A3907" t="n">
        <v>3903</v>
      </c>
      <c r="B3907" s="9">
        <f>_xlfn.BETA.INV(RAND(),'Расчет NPV'!$E$5,'Расчет NPV'!$F$5,'Расчет NPV'!$B$5,'Расчет NPV'!$D$5)</f>
        <v/>
      </c>
      <c r="C3907" s="9">
        <f>_xlfn.BETA.INV(RAND(),'Расчет NPV'!$E$6,'Расчет NPV'!$F$6,'Расчет NPV'!$B$6,'Расчет NPV'!$D$6)</f>
        <v/>
      </c>
      <c r="D3907" s="9">
        <f>_xlfn.BETA.INV(RAND(),'Расчет NPV'!$E$7,'Расчет NPV'!$F$7,'Расчет NPV'!$B$7,'Расчет NPV'!$D$7)</f>
        <v/>
      </c>
      <c r="E3907" s="5">
        <f>_xlfn.BETA.INV(RAND(),'Расчет NPV'!$E$8,'Расчет NPV'!$F$8,'Расчет NPV'!$B$8,'Расчет NPV'!$D$8)</f>
        <v/>
      </c>
      <c r="F3907" s="9">
        <f>_xlfn.BETA.INV(RAND(),'Расчет NPV'!$E$9,'Расчет NPV'!$F$9,'Расчет NPV'!$B$9,'Расчет NPV'!$D$9)</f>
        <v/>
      </c>
      <c r="G3907" s="9">
        <f>_xlfn.BETA.INV(RAND(),'Расчет NPV'!$E$10,'Расчет NPV'!$F$10,'Расчет NPV'!$B$10,'Расчет NPV'!$D$10)</f>
        <v/>
      </c>
      <c r="H3907" s="9">
        <f>((D3907*(1+E3907)^0*'Расчет NPV'!$C$14*(C3907-F3907)-G3907)-MAX((D3907*(1+E3907)^0*'Расчет NPV'!$C$14*(C3907-F3907)-G3907)-B3907/6,0)*'Расчет NPV'!$C$13)/(1+'Расчет NPV'!$C$12)^1</f>
        <v/>
      </c>
      <c r="I3907" s="9">
        <f>((D3907*(1+E3907)^1*(C3907-F3907)-G3907)-MAX((D3907*(1+E3907)^1*(C3907-F3907)-G3907)-B3907/6,0)*'Расчет NPV'!$C$13)/(1+'Расчет NPV'!$C$12)^2</f>
        <v/>
      </c>
      <c r="J3907" s="9">
        <f>((D3907*(1+E3907)^2*(C3907-F3907)-G3907)-MAX((D3907*(1+E3907)^2*(C3907-F3907)-G3907)-B3907/6,0)*'Расчет NPV'!$C$13)/(1+'Расчет NPV'!$C$12)^3</f>
        <v/>
      </c>
      <c r="K3907" s="9">
        <f>((D3907*(1+E3907)^3*(C3907-F3907)-G3907)-MAX((D3907*(1+E3907)^3*(C3907-F3907)-G3907)-B3907/6,0)*'Расчет NPV'!$C$13)/(1+'Расчет NPV'!$C$12)^4</f>
        <v/>
      </c>
      <c r="L3907" s="9">
        <f>((D3907*(1+E3907)^4*(C3907-F3907)-G3907)-MAX((D3907*(1+E3907)^4*(C3907-F3907)-G3907)-B3907/6,0)*'Расчет NPV'!$C$13)/(1+'Расчет NPV'!$C$12)^5</f>
        <v/>
      </c>
      <c r="M3907" s="9">
        <f>((D3907*(1+E3907)^5*(C3907-F3907)-G3907)-MAX((D3907*(1+E3907)^5*(C3907-F3907)-G3907)-B3907/6,0)*'Расчет NPV'!$C$13)/(1+'Расчет NPV'!$C$12)^6</f>
        <v/>
      </c>
      <c r="N3907" s="13">
        <f>SUM(H3907:M3907)-B3907</f>
        <v/>
      </c>
    </row>
    <row r="3908">
      <c r="A3908" t="n">
        <v>3904</v>
      </c>
      <c r="B3908" s="9">
        <f>_xlfn.BETA.INV(RAND(),'Расчет NPV'!$E$5,'Расчет NPV'!$F$5,'Расчет NPV'!$B$5,'Расчет NPV'!$D$5)</f>
        <v/>
      </c>
      <c r="C3908" s="9">
        <f>_xlfn.BETA.INV(RAND(),'Расчет NPV'!$E$6,'Расчет NPV'!$F$6,'Расчет NPV'!$B$6,'Расчет NPV'!$D$6)</f>
        <v/>
      </c>
      <c r="D3908" s="9">
        <f>_xlfn.BETA.INV(RAND(),'Расчет NPV'!$E$7,'Расчет NPV'!$F$7,'Расчет NPV'!$B$7,'Расчет NPV'!$D$7)</f>
        <v/>
      </c>
      <c r="E3908" s="5">
        <f>_xlfn.BETA.INV(RAND(),'Расчет NPV'!$E$8,'Расчет NPV'!$F$8,'Расчет NPV'!$B$8,'Расчет NPV'!$D$8)</f>
        <v/>
      </c>
      <c r="F3908" s="9">
        <f>_xlfn.BETA.INV(RAND(),'Расчет NPV'!$E$9,'Расчет NPV'!$F$9,'Расчет NPV'!$B$9,'Расчет NPV'!$D$9)</f>
        <v/>
      </c>
      <c r="G3908" s="9">
        <f>_xlfn.BETA.INV(RAND(),'Расчет NPV'!$E$10,'Расчет NPV'!$F$10,'Расчет NPV'!$B$10,'Расчет NPV'!$D$10)</f>
        <v/>
      </c>
      <c r="H3908" s="9">
        <f>((D3908*(1+E3908)^0*'Расчет NPV'!$C$14*(C3908-F3908)-G3908)-MAX((D3908*(1+E3908)^0*'Расчет NPV'!$C$14*(C3908-F3908)-G3908)-B3908/6,0)*'Расчет NPV'!$C$13)/(1+'Расчет NPV'!$C$12)^1</f>
        <v/>
      </c>
      <c r="I3908" s="9">
        <f>((D3908*(1+E3908)^1*(C3908-F3908)-G3908)-MAX((D3908*(1+E3908)^1*(C3908-F3908)-G3908)-B3908/6,0)*'Расчет NPV'!$C$13)/(1+'Расчет NPV'!$C$12)^2</f>
        <v/>
      </c>
      <c r="J3908" s="9">
        <f>((D3908*(1+E3908)^2*(C3908-F3908)-G3908)-MAX((D3908*(1+E3908)^2*(C3908-F3908)-G3908)-B3908/6,0)*'Расчет NPV'!$C$13)/(1+'Расчет NPV'!$C$12)^3</f>
        <v/>
      </c>
      <c r="K3908" s="9">
        <f>((D3908*(1+E3908)^3*(C3908-F3908)-G3908)-MAX((D3908*(1+E3908)^3*(C3908-F3908)-G3908)-B3908/6,0)*'Расчет NPV'!$C$13)/(1+'Расчет NPV'!$C$12)^4</f>
        <v/>
      </c>
      <c r="L3908" s="9">
        <f>((D3908*(1+E3908)^4*(C3908-F3908)-G3908)-MAX((D3908*(1+E3908)^4*(C3908-F3908)-G3908)-B3908/6,0)*'Расчет NPV'!$C$13)/(1+'Расчет NPV'!$C$12)^5</f>
        <v/>
      </c>
      <c r="M3908" s="9">
        <f>((D3908*(1+E3908)^5*(C3908-F3908)-G3908)-MAX((D3908*(1+E3908)^5*(C3908-F3908)-G3908)-B3908/6,0)*'Расчет NPV'!$C$13)/(1+'Расчет NPV'!$C$12)^6</f>
        <v/>
      </c>
      <c r="N3908" s="13">
        <f>SUM(H3908:M3908)-B3908</f>
        <v/>
      </c>
    </row>
    <row r="3909">
      <c r="A3909" t="n">
        <v>3905</v>
      </c>
      <c r="B3909" s="9">
        <f>_xlfn.BETA.INV(RAND(),'Расчет NPV'!$E$5,'Расчет NPV'!$F$5,'Расчет NPV'!$B$5,'Расчет NPV'!$D$5)</f>
        <v/>
      </c>
      <c r="C3909" s="9">
        <f>_xlfn.BETA.INV(RAND(),'Расчет NPV'!$E$6,'Расчет NPV'!$F$6,'Расчет NPV'!$B$6,'Расчет NPV'!$D$6)</f>
        <v/>
      </c>
      <c r="D3909" s="9">
        <f>_xlfn.BETA.INV(RAND(),'Расчет NPV'!$E$7,'Расчет NPV'!$F$7,'Расчет NPV'!$B$7,'Расчет NPV'!$D$7)</f>
        <v/>
      </c>
      <c r="E3909" s="5">
        <f>_xlfn.BETA.INV(RAND(),'Расчет NPV'!$E$8,'Расчет NPV'!$F$8,'Расчет NPV'!$B$8,'Расчет NPV'!$D$8)</f>
        <v/>
      </c>
      <c r="F3909" s="9">
        <f>_xlfn.BETA.INV(RAND(),'Расчет NPV'!$E$9,'Расчет NPV'!$F$9,'Расчет NPV'!$B$9,'Расчет NPV'!$D$9)</f>
        <v/>
      </c>
      <c r="G3909" s="9">
        <f>_xlfn.BETA.INV(RAND(),'Расчет NPV'!$E$10,'Расчет NPV'!$F$10,'Расчет NPV'!$B$10,'Расчет NPV'!$D$10)</f>
        <v/>
      </c>
      <c r="H3909" s="9">
        <f>((D3909*(1+E3909)^0*'Расчет NPV'!$C$14*(C3909-F3909)-G3909)-MAX((D3909*(1+E3909)^0*'Расчет NPV'!$C$14*(C3909-F3909)-G3909)-B3909/6,0)*'Расчет NPV'!$C$13)/(1+'Расчет NPV'!$C$12)^1</f>
        <v/>
      </c>
      <c r="I3909" s="9">
        <f>((D3909*(1+E3909)^1*(C3909-F3909)-G3909)-MAX((D3909*(1+E3909)^1*(C3909-F3909)-G3909)-B3909/6,0)*'Расчет NPV'!$C$13)/(1+'Расчет NPV'!$C$12)^2</f>
        <v/>
      </c>
      <c r="J3909" s="9">
        <f>((D3909*(1+E3909)^2*(C3909-F3909)-G3909)-MAX((D3909*(1+E3909)^2*(C3909-F3909)-G3909)-B3909/6,0)*'Расчет NPV'!$C$13)/(1+'Расчет NPV'!$C$12)^3</f>
        <v/>
      </c>
      <c r="K3909" s="9">
        <f>((D3909*(1+E3909)^3*(C3909-F3909)-G3909)-MAX((D3909*(1+E3909)^3*(C3909-F3909)-G3909)-B3909/6,0)*'Расчет NPV'!$C$13)/(1+'Расчет NPV'!$C$12)^4</f>
        <v/>
      </c>
      <c r="L3909" s="9">
        <f>((D3909*(1+E3909)^4*(C3909-F3909)-G3909)-MAX((D3909*(1+E3909)^4*(C3909-F3909)-G3909)-B3909/6,0)*'Расчет NPV'!$C$13)/(1+'Расчет NPV'!$C$12)^5</f>
        <v/>
      </c>
      <c r="M3909" s="9">
        <f>((D3909*(1+E3909)^5*(C3909-F3909)-G3909)-MAX((D3909*(1+E3909)^5*(C3909-F3909)-G3909)-B3909/6,0)*'Расчет NPV'!$C$13)/(1+'Расчет NPV'!$C$12)^6</f>
        <v/>
      </c>
      <c r="N3909" s="13">
        <f>SUM(H3909:M3909)-B3909</f>
        <v/>
      </c>
    </row>
    <row r="3910">
      <c r="A3910" t="n">
        <v>3906</v>
      </c>
      <c r="B3910" s="9">
        <f>_xlfn.BETA.INV(RAND(),'Расчет NPV'!$E$5,'Расчет NPV'!$F$5,'Расчет NPV'!$B$5,'Расчет NPV'!$D$5)</f>
        <v/>
      </c>
      <c r="C3910" s="9">
        <f>_xlfn.BETA.INV(RAND(),'Расчет NPV'!$E$6,'Расчет NPV'!$F$6,'Расчет NPV'!$B$6,'Расчет NPV'!$D$6)</f>
        <v/>
      </c>
      <c r="D3910" s="9">
        <f>_xlfn.BETA.INV(RAND(),'Расчет NPV'!$E$7,'Расчет NPV'!$F$7,'Расчет NPV'!$B$7,'Расчет NPV'!$D$7)</f>
        <v/>
      </c>
      <c r="E3910" s="5">
        <f>_xlfn.BETA.INV(RAND(),'Расчет NPV'!$E$8,'Расчет NPV'!$F$8,'Расчет NPV'!$B$8,'Расчет NPV'!$D$8)</f>
        <v/>
      </c>
      <c r="F3910" s="9">
        <f>_xlfn.BETA.INV(RAND(),'Расчет NPV'!$E$9,'Расчет NPV'!$F$9,'Расчет NPV'!$B$9,'Расчет NPV'!$D$9)</f>
        <v/>
      </c>
      <c r="G3910" s="9">
        <f>_xlfn.BETA.INV(RAND(),'Расчет NPV'!$E$10,'Расчет NPV'!$F$10,'Расчет NPV'!$B$10,'Расчет NPV'!$D$10)</f>
        <v/>
      </c>
      <c r="H3910" s="9">
        <f>((D3910*(1+E3910)^0*'Расчет NPV'!$C$14*(C3910-F3910)-G3910)-MAX((D3910*(1+E3910)^0*'Расчет NPV'!$C$14*(C3910-F3910)-G3910)-B3910/6,0)*'Расчет NPV'!$C$13)/(1+'Расчет NPV'!$C$12)^1</f>
        <v/>
      </c>
      <c r="I3910" s="9">
        <f>((D3910*(1+E3910)^1*(C3910-F3910)-G3910)-MAX((D3910*(1+E3910)^1*(C3910-F3910)-G3910)-B3910/6,0)*'Расчет NPV'!$C$13)/(1+'Расчет NPV'!$C$12)^2</f>
        <v/>
      </c>
      <c r="J3910" s="9">
        <f>((D3910*(1+E3910)^2*(C3910-F3910)-G3910)-MAX((D3910*(1+E3910)^2*(C3910-F3910)-G3910)-B3910/6,0)*'Расчет NPV'!$C$13)/(1+'Расчет NPV'!$C$12)^3</f>
        <v/>
      </c>
      <c r="K3910" s="9">
        <f>((D3910*(1+E3910)^3*(C3910-F3910)-G3910)-MAX((D3910*(1+E3910)^3*(C3910-F3910)-G3910)-B3910/6,0)*'Расчет NPV'!$C$13)/(1+'Расчет NPV'!$C$12)^4</f>
        <v/>
      </c>
      <c r="L3910" s="9">
        <f>((D3910*(1+E3910)^4*(C3910-F3910)-G3910)-MAX((D3910*(1+E3910)^4*(C3910-F3910)-G3910)-B3910/6,0)*'Расчет NPV'!$C$13)/(1+'Расчет NPV'!$C$12)^5</f>
        <v/>
      </c>
      <c r="M3910" s="9">
        <f>((D3910*(1+E3910)^5*(C3910-F3910)-G3910)-MAX((D3910*(1+E3910)^5*(C3910-F3910)-G3910)-B3910/6,0)*'Расчет NPV'!$C$13)/(1+'Расчет NPV'!$C$12)^6</f>
        <v/>
      </c>
      <c r="N3910" s="13">
        <f>SUM(H3910:M3910)-B3910</f>
        <v/>
      </c>
    </row>
    <row r="3911">
      <c r="A3911" t="n">
        <v>3907</v>
      </c>
      <c r="B3911" s="9">
        <f>_xlfn.BETA.INV(RAND(),'Расчет NPV'!$E$5,'Расчет NPV'!$F$5,'Расчет NPV'!$B$5,'Расчет NPV'!$D$5)</f>
        <v/>
      </c>
      <c r="C3911" s="9">
        <f>_xlfn.BETA.INV(RAND(),'Расчет NPV'!$E$6,'Расчет NPV'!$F$6,'Расчет NPV'!$B$6,'Расчет NPV'!$D$6)</f>
        <v/>
      </c>
      <c r="D3911" s="9">
        <f>_xlfn.BETA.INV(RAND(),'Расчет NPV'!$E$7,'Расчет NPV'!$F$7,'Расчет NPV'!$B$7,'Расчет NPV'!$D$7)</f>
        <v/>
      </c>
      <c r="E3911" s="5">
        <f>_xlfn.BETA.INV(RAND(),'Расчет NPV'!$E$8,'Расчет NPV'!$F$8,'Расчет NPV'!$B$8,'Расчет NPV'!$D$8)</f>
        <v/>
      </c>
      <c r="F3911" s="9">
        <f>_xlfn.BETA.INV(RAND(),'Расчет NPV'!$E$9,'Расчет NPV'!$F$9,'Расчет NPV'!$B$9,'Расчет NPV'!$D$9)</f>
        <v/>
      </c>
      <c r="G3911" s="9">
        <f>_xlfn.BETA.INV(RAND(),'Расчет NPV'!$E$10,'Расчет NPV'!$F$10,'Расчет NPV'!$B$10,'Расчет NPV'!$D$10)</f>
        <v/>
      </c>
      <c r="H3911" s="9">
        <f>((D3911*(1+E3911)^0*'Расчет NPV'!$C$14*(C3911-F3911)-G3911)-MAX((D3911*(1+E3911)^0*'Расчет NPV'!$C$14*(C3911-F3911)-G3911)-B3911/6,0)*'Расчет NPV'!$C$13)/(1+'Расчет NPV'!$C$12)^1</f>
        <v/>
      </c>
      <c r="I3911" s="9">
        <f>((D3911*(1+E3911)^1*(C3911-F3911)-G3911)-MAX((D3911*(1+E3911)^1*(C3911-F3911)-G3911)-B3911/6,0)*'Расчет NPV'!$C$13)/(1+'Расчет NPV'!$C$12)^2</f>
        <v/>
      </c>
      <c r="J3911" s="9">
        <f>((D3911*(1+E3911)^2*(C3911-F3911)-G3911)-MAX((D3911*(1+E3911)^2*(C3911-F3911)-G3911)-B3911/6,0)*'Расчет NPV'!$C$13)/(1+'Расчет NPV'!$C$12)^3</f>
        <v/>
      </c>
      <c r="K3911" s="9">
        <f>((D3911*(1+E3911)^3*(C3911-F3911)-G3911)-MAX((D3911*(1+E3911)^3*(C3911-F3911)-G3911)-B3911/6,0)*'Расчет NPV'!$C$13)/(1+'Расчет NPV'!$C$12)^4</f>
        <v/>
      </c>
      <c r="L3911" s="9">
        <f>((D3911*(1+E3911)^4*(C3911-F3911)-G3911)-MAX((D3911*(1+E3911)^4*(C3911-F3911)-G3911)-B3911/6,0)*'Расчет NPV'!$C$13)/(1+'Расчет NPV'!$C$12)^5</f>
        <v/>
      </c>
      <c r="M3911" s="9">
        <f>((D3911*(1+E3911)^5*(C3911-F3911)-G3911)-MAX((D3911*(1+E3911)^5*(C3911-F3911)-G3911)-B3911/6,0)*'Расчет NPV'!$C$13)/(1+'Расчет NPV'!$C$12)^6</f>
        <v/>
      </c>
      <c r="N3911" s="13">
        <f>SUM(H3911:M3911)-B3911</f>
        <v/>
      </c>
    </row>
    <row r="3912">
      <c r="A3912" t="n">
        <v>3908</v>
      </c>
      <c r="B3912" s="9">
        <f>_xlfn.BETA.INV(RAND(),'Расчет NPV'!$E$5,'Расчет NPV'!$F$5,'Расчет NPV'!$B$5,'Расчет NPV'!$D$5)</f>
        <v/>
      </c>
      <c r="C3912" s="9">
        <f>_xlfn.BETA.INV(RAND(),'Расчет NPV'!$E$6,'Расчет NPV'!$F$6,'Расчет NPV'!$B$6,'Расчет NPV'!$D$6)</f>
        <v/>
      </c>
      <c r="D3912" s="9">
        <f>_xlfn.BETA.INV(RAND(),'Расчет NPV'!$E$7,'Расчет NPV'!$F$7,'Расчет NPV'!$B$7,'Расчет NPV'!$D$7)</f>
        <v/>
      </c>
      <c r="E3912" s="5">
        <f>_xlfn.BETA.INV(RAND(),'Расчет NPV'!$E$8,'Расчет NPV'!$F$8,'Расчет NPV'!$B$8,'Расчет NPV'!$D$8)</f>
        <v/>
      </c>
      <c r="F3912" s="9">
        <f>_xlfn.BETA.INV(RAND(),'Расчет NPV'!$E$9,'Расчет NPV'!$F$9,'Расчет NPV'!$B$9,'Расчет NPV'!$D$9)</f>
        <v/>
      </c>
      <c r="G3912" s="9">
        <f>_xlfn.BETA.INV(RAND(),'Расчет NPV'!$E$10,'Расчет NPV'!$F$10,'Расчет NPV'!$B$10,'Расчет NPV'!$D$10)</f>
        <v/>
      </c>
      <c r="H3912" s="9">
        <f>((D3912*(1+E3912)^0*'Расчет NPV'!$C$14*(C3912-F3912)-G3912)-MAX((D3912*(1+E3912)^0*'Расчет NPV'!$C$14*(C3912-F3912)-G3912)-B3912/6,0)*'Расчет NPV'!$C$13)/(1+'Расчет NPV'!$C$12)^1</f>
        <v/>
      </c>
      <c r="I3912" s="9">
        <f>((D3912*(1+E3912)^1*(C3912-F3912)-G3912)-MAX((D3912*(1+E3912)^1*(C3912-F3912)-G3912)-B3912/6,0)*'Расчет NPV'!$C$13)/(1+'Расчет NPV'!$C$12)^2</f>
        <v/>
      </c>
      <c r="J3912" s="9">
        <f>((D3912*(1+E3912)^2*(C3912-F3912)-G3912)-MAX((D3912*(1+E3912)^2*(C3912-F3912)-G3912)-B3912/6,0)*'Расчет NPV'!$C$13)/(1+'Расчет NPV'!$C$12)^3</f>
        <v/>
      </c>
      <c r="K3912" s="9">
        <f>((D3912*(1+E3912)^3*(C3912-F3912)-G3912)-MAX((D3912*(1+E3912)^3*(C3912-F3912)-G3912)-B3912/6,0)*'Расчет NPV'!$C$13)/(1+'Расчет NPV'!$C$12)^4</f>
        <v/>
      </c>
      <c r="L3912" s="9">
        <f>((D3912*(1+E3912)^4*(C3912-F3912)-G3912)-MAX((D3912*(1+E3912)^4*(C3912-F3912)-G3912)-B3912/6,0)*'Расчет NPV'!$C$13)/(1+'Расчет NPV'!$C$12)^5</f>
        <v/>
      </c>
      <c r="M3912" s="9">
        <f>((D3912*(1+E3912)^5*(C3912-F3912)-G3912)-MAX((D3912*(1+E3912)^5*(C3912-F3912)-G3912)-B3912/6,0)*'Расчет NPV'!$C$13)/(1+'Расчет NPV'!$C$12)^6</f>
        <v/>
      </c>
      <c r="N3912" s="13">
        <f>SUM(H3912:M3912)-B3912</f>
        <v/>
      </c>
    </row>
    <row r="3913">
      <c r="A3913" t="n">
        <v>3909</v>
      </c>
      <c r="B3913" s="9">
        <f>_xlfn.BETA.INV(RAND(),'Расчет NPV'!$E$5,'Расчет NPV'!$F$5,'Расчет NPV'!$B$5,'Расчет NPV'!$D$5)</f>
        <v/>
      </c>
      <c r="C3913" s="9">
        <f>_xlfn.BETA.INV(RAND(),'Расчет NPV'!$E$6,'Расчет NPV'!$F$6,'Расчет NPV'!$B$6,'Расчет NPV'!$D$6)</f>
        <v/>
      </c>
      <c r="D3913" s="9">
        <f>_xlfn.BETA.INV(RAND(),'Расчет NPV'!$E$7,'Расчет NPV'!$F$7,'Расчет NPV'!$B$7,'Расчет NPV'!$D$7)</f>
        <v/>
      </c>
      <c r="E3913" s="5">
        <f>_xlfn.BETA.INV(RAND(),'Расчет NPV'!$E$8,'Расчет NPV'!$F$8,'Расчет NPV'!$B$8,'Расчет NPV'!$D$8)</f>
        <v/>
      </c>
      <c r="F3913" s="9">
        <f>_xlfn.BETA.INV(RAND(),'Расчет NPV'!$E$9,'Расчет NPV'!$F$9,'Расчет NPV'!$B$9,'Расчет NPV'!$D$9)</f>
        <v/>
      </c>
      <c r="G3913" s="9">
        <f>_xlfn.BETA.INV(RAND(),'Расчет NPV'!$E$10,'Расчет NPV'!$F$10,'Расчет NPV'!$B$10,'Расчет NPV'!$D$10)</f>
        <v/>
      </c>
      <c r="H3913" s="9">
        <f>((D3913*(1+E3913)^0*'Расчет NPV'!$C$14*(C3913-F3913)-G3913)-MAX((D3913*(1+E3913)^0*'Расчет NPV'!$C$14*(C3913-F3913)-G3913)-B3913/6,0)*'Расчет NPV'!$C$13)/(1+'Расчет NPV'!$C$12)^1</f>
        <v/>
      </c>
      <c r="I3913" s="9">
        <f>((D3913*(1+E3913)^1*(C3913-F3913)-G3913)-MAX((D3913*(1+E3913)^1*(C3913-F3913)-G3913)-B3913/6,0)*'Расчет NPV'!$C$13)/(1+'Расчет NPV'!$C$12)^2</f>
        <v/>
      </c>
      <c r="J3913" s="9">
        <f>((D3913*(1+E3913)^2*(C3913-F3913)-G3913)-MAX((D3913*(1+E3913)^2*(C3913-F3913)-G3913)-B3913/6,0)*'Расчет NPV'!$C$13)/(1+'Расчет NPV'!$C$12)^3</f>
        <v/>
      </c>
      <c r="K3913" s="9">
        <f>((D3913*(1+E3913)^3*(C3913-F3913)-G3913)-MAX((D3913*(1+E3913)^3*(C3913-F3913)-G3913)-B3913/6,0)*'Расчет NPV'!$C$13)/(1+'Расчет NPV'!$C$12)^4</f>
        <v/>
      </c>
      <c r="L3913" s="9">
        <f>((D3913*(1+E3913)^4*(C3913-F3913)-G3913)-MAX((D3913*(1+E3913)^4*(C3913-F3913)-G3913)-B3913/6,0)*'Расчет NPV'!$C$13)/(1+'Расчет NPV'!$C$12)^5</f>
        <v/>
      </c>
      <c r="M3913" s="9">
        <f>((D3913*(1+E3913)^5*(C3913-F3913)-G3913)-MAX((D3913*(1+E3913)^5*(C3913-F3913)-G3913)-B3913/6,0)*'Расчет NPV'!$C$13)/(1+'Расчет NPV'!$C$12)^6</f>
        <v/>
      </c>
      <c r="N3913" s="13">
        <f>SUM(H3913:M3913)-B3913</f>
        <v/>
      </c>
    </row>
    <row r="3914">
      <c r="A3914" t="n">
        <v>3910</v>
      </c>
      <c r="B3914" s="9">
        <f>_xlfn.BETA.INV(RAND(),'Расчет NPV'!$E$5,'Расчет NPV'!$F$5,'Расчет NPV'!$B$5,'Расчет NPV'!$D$5)</f>
        <v/>
      </c>
      <c r="C3914" s="9">
        <f>_xlfn.BETA.INV(RAND(),'Расчет NPV'!$E$6,'Расчет NPV'!$F$6,'Расчет NPV'!$B$6,'Расчет NPV'!$D$6)</f>
        <v/>
      </c>
      <c r="D3914" s="9">
        <f>_xlfn.BETA.INV(RAND(),'Расчет NPV'!$E$7,'Расчет NPV'!$F$7,'Расчет NPV'!$B$7,'Расчет NPV'!$D$7)</f>
        <v/>
      </c>
      <c r="E3914" s="5">
        <f>_xlfn.BETA.INV(RAND(),'Расчет NPV'!$E$8,'Расчет NPV'!$F$8,'Расчет NPV'!$B$8,'Расчет NPV'!$D$8)</f>
        <v/>
      </c>
      <c r="F3914" s="9">
        <f>_xlfn.BETA.INV(RAND(),'Расчет NPV'!$E$9,'Расчет NPV'!$F$9,'Расчет NPV'!$B$9,'Расчет NPV'!$D$9)</f>
        <v/>
      </c>
      <c r="G3914" s="9">
        <f>_xlfn.BETA.INV(RAND(),'Расчет NPV'!$E$10,'Расчет NPV'!$F$10,'Расчет NPV'!$B$10,'Расчет NPV'!$D$10)</f>
        <v/>
      </c>
      <c r="H3914" s="9">
        <f>((D3914*(1+E3914)^0*'Расчет NPV'!$C$14*(C3914-F3914)-G3914)-MAX((D3914*(1+E3914)^0*'Расчет NPV'!$C$14*(C3914-F3914)-G3914)-B3914/6,0)*'Расчет NPV'!$C$13)/(1+'Расчет NPV'!$C$12)^1</f>
        <v/>
      </c>
      <c r="I3914" s="9">
        <f>((D3914*(1+E3914)^1*(C3914-F3914)-G3914)-MAX((D3914*(1+E3914)^1*(C3914-F3914)-G3914)-B3914/6,0)*'Расчет NPV'!$C$13)/(1+'Расчет NPV'!$C$12)^2</f>
        <v/>
      </c>
      <c r="J3914" s="9">
        <f>((D3914*(1+E3914)^2*(C3914-F3914)-G3914)-MAX((D3914*(1+E3914)^2*(C3914-F3914)-G3914)-B3914/6,0)*'Расчет NPV'!$C$13)/(1+'Расчет NPV'!$C$12)^3</f>
        <v/>
      </c>
      <c r="K3914" s="9">
        <f>((D3914*(1+E3914)^3*(C3914-F3914)-G3914)-MAX((D3914*(1+E3914)^3*(C3914-F3914)-G3914)-B3914/6,0)*'Расчет NPV'!$C$13)/(1+'Расчет NPV'!$C$12)^4</f>
        <v/>
      </c>
      <c r="L3914" s="9">
        <f>((D3914*(1+E3914)^4*(C3914-F3914)-G3914)-MAX((D3914*(1+E3914)^4*(C3914-F3914)-G3914)-B3914/6,0)*'Расчет NPV'!$C$13)/(1+'Расчет NPV'!$C$12)^5</f>
        <v/>
      </c>
      <c r="M3914" s="9">
        <f>((D3914*(1+E3914)^5*(C3914-F3914)-G3914)-MAX((D3914*(1+E3914)^5*(C3914-F3914)-G3914)-B3914/6,0)*'Расчет NPV'!$C$13)/(1+'Расчет NPV'!$C$12)^6</f>
        <v/>
      </c>
      <c r="N3914" s="13">
        <f>SUM(H3914:M3914)-B3914</f>
        <v/>
      </c>
    </row>
    <row r="3915">
      <c r="A3915" t="n">
        <v>3911</v>
      </c>
      <c r="B3915" s="9">
        <f>_xlfn.BETA.INV(RAND(),'Расчет NPV'!$E$5,'Расчет NPV'!$F$5,'Расчет NPV'!$B$5,'Расчет NPV'!$D$5)</f>
        <v/>
      </c>
      <c r="C3915" s="9">
        <f>_xlfn.BETA.INV(RAND(),'Расчет NPV'!$E$6,'Расчет NPV'!$F$6,'Расчет NPV'!$B$6,'Расчет NPV'!$D$6)</f>
        <v/>
      </c>
      <c r="D3915" s="9">
        <f>_xlfn.BETA.INV(RAND(),'Расчет NPV'!$E$7,'Расчет NPV'!$F$7,'Расчет NPV'!$B$7,'Расчет NPV'!$D$7)</f>
        <v/>
      </c>
      <c r="E3915" s="5">
        <f>_xlfn.BETA.INV(RAND(),'Расчет NPV'!$E$8,'Расчет NPV'!$F$8,'Расчет NPV'!$B$8,'Расчет NPV'!$D$8)</f>
        <v/>
      </c>
      <c r="F3915" s="9">
        <f>_xlfn.BETA.INV(RAND(),'Расчет NPV'!$E$9,'Расчет NPV'!$F$9,'Расчет NPV'!$B$9,'Расчет NPV'!$D$9)</f>
        <v/>
      </c>
      <c r="G3915" s="9">
        <f>_xlfn.BETA.INV(RAND(),'Расчет NPV'!$E$10,'Расчет NPV'!$F$10,'Расчет NPV'!$B$10,'Расчет NPV'!$D$10)</f>
        <v/>
      </c>
      <c r="H3915" s="9">
        <f>((D3915*(1+E3915)^0*'Расчет NPV'!$C$14*(C3915-F3915)-G3915)-MAX((D3915*(1+E3915)^0*'Расчет NPV'!$C$14*(C3915-F3915)-G3915)-B3915/6,0)*'Расчет NPV'!$C$13)/(1+'Расчет NPV'!$C$12)^1</f>
        <v/>
      </c>
      <c r="I3915" s="9">
        <f>((D3915*(1+E3915)^1*(C3915-F3915)-G3915)-MAX((D3915*(1+E3915)^1*(C3915-F3915)-G3915)-B3915/6,0)*'Расчет NPV'!$C$13)/(1+'Расчет NPV'!$C$12)^2</f>
        <v/>
      </c>
      <c r="J3915" s="9">
        <f>((D3915*(1+E3915)^2*(C3915-F3915)-G3915)-MAX((D3915*(1+E3915)^2*(C3915-F3915)-G3915)-B3915/6,0)*'Расчет NPV'!$C$13)/(1+'Расчет NPV'!$C$12)^3</f>
        <v/>
      </c>
      <c r="K3915" s="9">
        <f>((D3915*(1+E3915)^3*(C3915-F3915)-G3915)-MAX((D3915*(1+E3915)^3*(C3915-F3915)-G3915)-B3915/6,0)*'Расчет NPV'!$C$13)/(1+'Расчет NPV'!$C$12)^4</f>
        <v/>
      </c>
      <c r="L3915" s="9">
        <f>((D3915*(1+E3915)^4*(C3915-F3915)-G3915)-MAX((D3915*(1+E3915)^4*(C3915-F3915)-G3915)-B3915/6,0)*'Расчет NPV'!$C$13)/(1+'Расчет NPV'!$C$12)^5</f>
        <v/>
      </c>
      <c r="M3915" s="9">
        <f>((D3915*(1+E3915)^5*(C3915-F3915)-G3915)-MAX((D3915*(1+E3915)^5*(C3915-F3915)-G3915)-B3915/6,0)*'Расчет NPV'!$C$13)/(1+'Расчет NPV'!$C$12)^6</f>
        <v/>
      </c>
      <c r="N3915" s="13">
        <f>SUM(H3915:M3915)-B3915</f>
        <v/>
      </c>
    </row>
    <row r="3916">
      <c r="A3916" t="n">
        <v>3912</v>
      </c>
      <c r="B3916" s="9">
        <f>_xlfn.BETA.INV(RAND(),'Расчет NPV'!$E$5,'Расчет NPV'!$F$5,'Расчет NPV'!$B$5,'Расчет NPV'!$D$5)</f>
        <v/>
      </c>
      <c r="C3916" s="9">
        <f>_xlfn.BETA.INV(RAND(),'Расчет NPV'!$E$6,'Расчет NPV'!$F$6,'Расчет NPV'!$B$6,'Расчет NPV'!$D$6)</f>
        <v/>
      </c>
      <c r="D3916" s="9">
        <f>_xlfn.BETA.INV(RAND(),'Расчет NPV'!$E$7,'Расчет NPV'!$F$7,'Расчет NPV'!$B$7,'Расчет NPV'!$D$7)</f>
        <v/>
      </c>
      <c r="E3916" s="5">
        <f>_xlfn.BETA.INV(RAND(),'Расчет NPV'!$E$8,'Расчет NPV'!$F$8,'Расчет NPV'!$B$8,'Расчет NPV'!$D$8)</f>
        <v/>
      </c>
      <c r="F3916" s="9">
        <f>_xlfn.BETA.INV(RAND(),'Расчет NPV'!$E$9,'Расчет NPV'!$F$9,'Расчет NPV'!$B$9,'Расчет NPV'!$D$9)</f>
        <v/>
      </c>
      <c r="G3916" s="9">
        <f>_xlfn.BETA.INV(RAND(),'Расчет NPV'!$E$10,'Расчет NPV'!$F$10,'Расчет NPV'!$B$10,'Расчет NPV'!$D$10)</f>
        <v/>
      </c>
      <c r="H3916" s="9">
        <f>((D3916*(1+E3916)^0*'Расчет NPV'!$C$14*(C3916-F3916)-G3916)-MAX((D3916*(1+E3916)^0*'Расчет NPV'!$C$14*(C3916-F3916)-G3916)-B3916/6,0)*'Расчет NPV'!$C$13)/(1+'Расчет NPV'!$C$12)^1</f>
        <v/>
      </c>
      <c r="I3916" s="9">
        <f>((D3916*(1+E3916)^1*(C3916-F3916)-G3916)-MAX((D3916*(1+E3916)^1*(C3916-F3916)-G3916)-B3916/6,0)*'Расчет NPV'!$C$13)/(1+'Расчет NPV'!$C$12)^2</f>
        <v/>
      </c>
      <c r="J3916" s="9">
        <f>((D3916*(1+E3916)^2*(C3916-F3916)-G3916)-MAX((D3916*(1+E3916)^2*(C3916-F3916)-G3916)-B3916/6,0)*'Расчет NPV'!$C$13)/(1+'Расчет NPV'!$C$12)^3</f>
        <v/>
      </c>
      <c r="K3916" s="9">
        <f>((D3916*(1+E3916)^3*(C3916-F3916)-G3916)-MAX((D3916*(1+E3916)^3*(C3916-F3916)-G3916)-B3916/6,0)*'Расчет NPV'!$C$13)/(1+'Расчет NPV'!$C$12)^4</f>
        <v/>
      </c>
      <c r="L3916" s="9">
        <f>((D3916*(1+E3916)^4*(C3916-F3916)-G3916)-MAX((D3916*(1+E3916)^4*(C3916-F3916)-G3916)-B3916/6,0)*'Расчет NPV'!$C$13)/(1+'Расчет NPV'!$C$12)^5</f>
        <v/>
      </c>
      <c r="M3916" s="9">
        <f>((D3916*(1+E3916)^5*(C3916-F3916)-G3916)-MAX((D3916*(1+E3916)^5*(C3916-F3916)-G3916)-B3916/6,0)*'Расчет NPV'!$C$13)/(1+'Расчет NPV'!$C$12)^6</f>
        <v/>
      </c>
      <c r="N3916" s="13">
        <f>SUM(H3916:M3916)-B3916</f>
        <v/>
      </c>
    </row>
    <row r="3917">
      <c r="A3917" t="n">
        <v>3913</v>
      </c>
      <c r="B3917" s="9">
        <f>_xlfn.BETA.INV(RAND(),'Расчет NPV'!$E$5,'Расчет NPV'!$F$5,'Расчет NPV'!$B$5,'Расчет NPV'!$D$5)</f>
        <v/>
      </c>
      <c r="C3917" s="9">
        <f>_xlfn.BETA.INV(RAND(),'Расчет NPV'!$E$6,'Расчет NPV'!$F$6,'Расчет NPV'!$B$6,'Расчет NPV'!$D$6)</f>
        <v/>
      </c>
      <c r="D3917" s="9">
        <f>_xlfn.BETA.INV(RAND(),'Расчет NPV'!$E$7,'Расчет NPV'!$F$7,'Расчет NPV'!$B$7,'Расчет NPV'!$D$7)</f>
        <v/>
      </c>
      <c r="E3917" s="5">
        <f>_xlfn.BETA.INV(RAND(),'Расчет NPV'!$E$8,'Расчет NPV'!$F$8,'Расчет NPV'!$B$8,'Расчет NPV'!$D$8)</f>
        <v/>
      </c>
      <c r="F3917" s="9">
        <f>_xlfn.BETA.INV(RAND(),'Расчет NPV'!$E$9,'Расчет NPV'!$F$9,'Расчет NPV'!$B$9,'Расчет NPV'!$D$9)</f>
        <v/>
      </c>
      <c r="G3917" s="9">
        <f>_xlfn.BETA.INV(RAND(),'Расчет NPV'!$E$10,'Расчет NPV'!$F$10,'Расчет NPV'!$B$10,'Расчет NPV'!$D$10)</f>
        <v/>
      </c>
      <c r="H3917" s="9">
        <f>((D3917*(1+E3917)^0*'Расчет NPV'!$C$14*(C3917-F3917)-G3917)-MAX((D3917*(1+E3917)^0*'Расчет NPV'!$C$14*(C3917-F3917)-G3917)-B3917/6,0)*'Расчет NPV'!$C$13)/(1+'Расчет NPV'!$C$12)^1</f>
        <v/>
      </c>
      <c r="I3917" s="9">
        <f>((D3917*(1+E3917)^1*(C3917-F3917)-G3917)-MAX((D3917*(1+E3917)^1*(C3917-F3917)-G3917)-B3917/6,0)*'Расчет NPV'!$C$13)/(1+'Расчет NPV'!$C$12)^2</f>
        <v/>
      </c>
      <c r="J3917" s="9">
        <f>((D3917*(1+E3917)^2*(C3917-F3917)-G3917)-MAX((D3917*(1+E3917)^2*(C3917-F3917)-G3917)-B3917/6,0)*'Расчет NPV'!$C$13)/(1+'Расчет NPV'!$C$12)^3</f>
        <v/>
      </c>
      <c r="K3917" s="9">
        <f>((D3917*(1+E3917)^3*(C3917-F3917)-G3917)-MAX((D3917*(1+E3917)^3*(C3917-F3917)-G3917)-B3917/6,0)*'Расчет NPV'!$C$13)/(1+'Расчет NPV'!$C$12)^4</f>
        <v/>
      </c>
      <c r="L3917" s="9">
        <f>((D3917*(1+E3917)^4*(C3917-F3917)-G3917)-MAX((D3917*(1+E3917)^4*(C3917-F3917)-G3917)-B3917/6,0)*'Расчет NPV'!$C$13)/(1+'Расчет NPV'!$C$12)^5</f>
        <v/>
      </c>
      <c r="M3917" s="9">
        <f>((D3917*(1+E3917)^5*(C3917-F3917)-G3917)-MAX((D3917*(1+E3917)^5*(C3917-F3917)-G3917)-B3917/6,0)*'Расчет NPV'!$C$13)/(1+'Расчет NPV'!$C$12)^6</f>
        <v/>
      </c>
      <c r="N3917" s="13">
        <f>SUM(H3917:M3917)-B3917</f>
        <v/>
      </c>
    </row>
    <row r="3918">
      <c r="A3918" t="n">
        <v>3914</v>
      </c>
      <c r="B3918" s="9">
        <f>_xlfn.BETA.INV(RAND(),'Расчет NPV'!$E$5,'Расчет NPV'!$F$5,'Расчет NPV'!$B$5,'Расчет NPV'!$D$5)</f>
        <v/>
      </c>
      <c r="C3918" s="9">
        <f>_xlfn.BETA.INV(RAND(),'Расчет NPV'!$E$6,'Расчет NPV'!$F$6,'Расчет NPV'!$B$6,'Расчет NPV'!$D$6)</f>
        <v/>
      </c>
      <c r="D3918" s="9">
        <f>_xlfn.BETA.INV(RAND(),'Расчет NPV'!$E$7,'Расчет NPV'!$F$7,'Расчет NPV'!$B$7,'Расчет NPV'!$D$7)</f>
        <v/>
      </c>
      <c r="E3918" s="5">
        <f>_xlfn.BETA.INV(RAND(),'Расчет NPV'!$E$8,'Расчет NPV'!$F$8,'Расчет NPV'!$B$8,'Расчет NPV'!$D$8)</f>
        <v/>
      </c>
      <c r="F3918" s="9">
        <f>_xlfn.BETA.INV(RAND(),'Расчет NPV'!$E$9,'Расчет NPV'!$F$9,'Расчет NPV'!$B$9,'Расчет NPV'!$D$9)</f>
        <v/>
      </c>
      <c r="G3918" s="9">
        <f>_xlfn.BETA.INV(RAND(),'Расчет NPV'!$E$10,'Расчет NPV'!$F$10,'Расчет NPV'!$B$10,'Расчет NPV'!$D$10)</f>
        <v/>
      </c>
      <c r="H3918" s="9">
        <f>((D3918*(1+E3918)^0*'Расчет NPV'!$C$14*(C3918-F3918)-G3918)-MAX((D3918*(1+E3918)^0*'Расчет NPV'!$C$14*(C3918-F3918)-G3918)-B3918/6,0)*'Расчет NPV'!$C$13)/(1+'Расчет NPV'!$C$12)^1</f>
        <v/>
      </c>
      <c r="I3918" s="9">
        <f>((D3918*(1+E3918)^1*(C3918-F3918)-G3918)-MAX((D3918*(1+E3918)^1*(C3918-F3918)-G3918)-B3918/6,0)*'Расчет NPV'!$C$13)/(1+'Расчет NPV'!$C$12)^2</f>
        <v/>
      </c>
      <c r="J3918" s="9">
        <f>((D3918*(1+E3918)^2*(C3918-F3918)-G3918)-MAX((D3918*(1+E3918)^2*(C3918-F3918)-G3918)-B3918/6,0)*'Расчет NPV'!$C$13)/(1+'Расчет NPV'!$C$12)^3</f>
        <v/>
      </c>
      <c r="K3918" s="9">
        <f>((D3918*(1+E3918)^3*(C3918-F3918)-G3918)-MAX((D3918*(1+E3918)^3*(C3918-F3918)-G3918)-B3918/6,0)*'Расчет NPV'!$C$13)/(1+'Расчет NPV'!$C$12)^4</f>
        <v/>
      </c>
      <c r="L3918" s="9">
        <f>((D3918*(1+E3918)^4*(C3918-F3918)-G3918)-MAX((D3918*(1+E3918)^4*(C3918-F3918)-G3918)-B3918/6,0)*'Расчет NPV'!$C$13)/(1+'Расчет NPV'!$C$12)^5</f>
        <v/>
      </c>
      <c r="M3918" s="9">
        <f>((D3918*(1+E3918)^5*(C3918-F3918)-G3918)-MAX((D3918*(1+E3918)^5*(C3918-F3918)-G3918)-B3918/6,0)*'Расчет NPV'!$C$13)/(1+'Расчет NPV'!$C$12)^6</f>
        <v/>
      </c>
      <c r="N3918" s="13">
        <f>SUM(H3918:M3918)-B3918</f>
        <v/>
      </c>
    </row>
    <row r="3919">
      <c r="A3919" t="n">
        <v>3915</v>
      </c>
      <c r="B3919" s="9">
        <f>_xlfn.BETA.INV(RAND(),'Расчет NPV'!$E$5,'Расчет NPV'!$F$5,'Расчет NPV'!$B$5,'Расчет NPV'!$D$5)</f>
        <v/>
      </c>
      <c r="C3919" s="9">
        <f>_xlfn.BETA.INV(RAND(),'Расчет NPV'!$E$6,'Расчет NPV'!$F$6,'Расчет NPV'!$B$6,'Расчет NPV'!$D$6)</f>
        <v/>
      </c>
      <c r="D3919" s="9">
        <f>_xlfn.BETA.INV(RAND(),'Расчет NPV'!$E$7,'Расчет NPV'!$F$7,'Расчет NPV'!$B$7,'Расчет NPV'!$D$7)</f>
        <v/>
      </c>
      <c r="E3919" s="5">
        <f>_xlfn.BETA.INV(RAND(),'Расчет NPV'!$E$8,'Расчет NPV'!$F$8,'Расчет NPV'!$B$8,'Расчет NPV'!$D$8)</f>
        <v/>
      </c>
      <c r="F3919" s="9">
        <f>_xlfn.BETA.INV(RAND(),'Расчет NPV'!$E$9,'Расчет NPV'!$F$9,'Расчет NPV'!$B$9,'Расчет NPV'!$D$9)</f>
        <v/>
      </c>
      <c r="G3919" s="9">
        <f>_xlfn.BETA.INV(RAND(),'Расчет NPV'!$E$10,'Расчет NPV'!$F$10,'Расчет NPV'!$B$10,'Расчет NPV'!$D$10)</f>
        <v/>
      </c>
      <c r="H3919" s="9">
        <f>((D3919*(1+E3919)^0*'Расчет NPV'!$C$14*(C3919-F3919)-G3919)-MAX((D3919*(1+E3919)^0*'Расчет NPV'!$C$14*(C3919-F3919)-G3919)-B3919/6,0)*'Расчет NPV'!$C$13)/(1+'Расчет NPV'!$C$12)^1</f>
        <v/>
      </c>
      <c r="I3919" s="9">
        <f>((D3919*(1+E3919)^1*(C3919-F3919)-G3919)-MAX((D3919*(1+E3919)^1*(C3919-F3919)-G3919)-B3919/6,0)*'Расчет NPV'!$C$13)/(1+'Расчет NPV'!$C$12)^2</f>
        <v/>
      </c>
      <c r="J3919" s="9">
        <f>((D3919*(1+E3919)^2*(C3919-F3919)-G3919)-MAX((D3919*(1+E3919)^2*(C3919-F3919)-G3919)-B3919/6,0)*'Расчет NPV'!$C$13)/(1+'Расчет NPV'!$C$12)^3</f>
        <v/>
      </c>
      <c r="K3919" s="9">
        <f>((D3919*(1+E3919)^3*(C3919-F3919)-G3919)-MAX((D3919*(1+E3919)^3*(C3919-F3919)-G3919)-B3919/6,0)*'Расчет NPV'!$C$13)/(1+'Расчет NPV'!$C$12)^4</f>
        <v/>
      </c>
      <c r="L3919" s="9">
        <f>((D3919*(1+E3919)^4*(C3919-F3919)-G3919)-MAX((D3919*(1+E3919)^4*(C3919-F3919)-G3919)-B3919/6,0)*'Расчет NPV'!$C$13)/(1+'Расчет NPV'!$C$12)^5</f>
        <v/>
      </c>
      <c r="M3919" s="9">
        <f>((D3919*(1+E3919)^5*(C3919-F3919)-G3919)-MAX((D3919*(1+E3919)^5*(C3919-F3919)-G3919)-B3919/6,0)*'Расчет NPV'!$C$13)/(1+'Расчет NPV'!$C$12)^6</f>
        <v/>
      </c>
      <c r="N3919" s="13">
        <f>SUM(H3919:M3919)-B3919</f>
        <v/>
      </c>
    </row>
    <row r="3920">
      <c r="A3920" t="n">
        <v>3916</v>
      </c>
      <c r="B3920" s="9">
        <f>_xlfn.BETA.INV(RAND(),'Расчет NPV'!$E$5,'Расчет NPV'!$F$5,'Расчет NPV'!$B$5,'Расчет NPV'!$D$5)</f>
        <v/>
      </c>
      <c r="C3920" s="9">
        <f>_xlfn.BETA.INV(RAND(),'Расчет NPV'!$E$6,'Расчет NPV'!$F$6,'Расчет NPV'!$B$6,'Расчет NPV'!$D$6)</f>
        <v/>
      </c>
      <c r="D3920" s="9">
        <f>_xlfn.BETA.INV(RAND(),'Расчет NPV'!$E$7,'Расчет NPV'!$F$7,'Расчет NPV'!$B$7,'Расчет NPV'!$D$7)</f>
        <v/>
      </c>
      <c r="E3920" s="5">
        <f>_xlfn.BETA.INV(RAND(),'Расчет NPV'!$E$8,'Расчет NPV'!$F$8,'Расчет NPV'!$B$8,'Расчет NPV'!$D$8)</f>
        <v/>
      </c>
      <c r="F3920" s="9">
        <f>_xlfn.BETA.INV(RAND(),'Расчет NPV'!$E$9,'Расчет NPV'!$F$9,'Расчет NPV'!$B$9,'Расчет NPV'!$D$9)</f>
        <v/>
      </c>
      <c r="G3920" s="9">
        <f>_xlfn.BETA.INV(RAND(),'Расчет NPV'!$E$10,'Расчет NPV'!$F$10,'Расчет NPV'!$B$10,'Расчет NPV'!$D$10)</f>
        <v/>
      </c>
      <c r="H3920" s="9">
        <f>((D3920*(1+E3920)^0*'Расчет NPV'!$C$14*(C3920-F3920)-G3920)-MAX((D3920*(1+E3920)^0*'Расчет NPV'!$C$14*(C3920-F3920)-G3920)-B3920/6,0)*'Расчет NPV'!$C$13)/(1+'Расчет NPV'!$C$12)^1</f>
        <v/>
      </c>
      <c r="I3920" s="9">
        <f>((D3920*(1+E3920)^1*(C3920-F3920)-G3920)-MAX((D3920*(1+E3920)^1*(C3920-F3920)-G3920)-B3920/6,0)*'Расчет NPV'!$C$13)/(1+'Расчет NPV'!$C$12)^2</f>
        <v/>
      </c>
      <c r="J3920" s="9">
        <f>((D3920*(1+E3920)^2*(C3920-F3920)-G3920)-MAX((D3920*(1+E3920)^2*(C3920-F3920)-G3920)-B3920/6,0)*'Расчет NPV'!$C$13)/(1+'Расчет NPV'!$C$12)^3</f>
        <v/>
      </c>
      <c r="K3920" s="9">
        <f>((D3920*(1+E3920)^3*(C3920-F3920)-G3920)-MAX((D3920*(1+E3920)^3*(C3920-F3920)-G3920)-B3920/6,0)*'Расчет NPV'!$C$13)/(1+'Расчет NPV'!$C$12)^4</f>
        <v/>
      </c>
      <c r="L3920" s="9">
        <f>((D3920*(1+E3920)^4*(C3920-F3920)-G3920)-MAX((D3920*(1+E3920)^4*(C3920-F3920)-G3920)-B3920/6,0)*'Расчет NPV'!$C$13)/(1+'Расчет NPV'!$C$12)^5</f>
        <v/>
      </c>
      <c r="M3920" s="9">
        <f>((D3920*(1+E3920)^5*(C3920-F3920)-G3920)-MAX((D3920*(1+E3920)^5*(C3920-F3920)-G3920)-B3920/6,0)*'Расчет NPV'!$C$13)/(1+'Расчет NPV'!$C$12)^6</f>
        <v/>
      </c>
      <c r="N3920" s="13">
        <f>SUM(H3920:M3920)-B3920</f>
        <v/>
      </c>
    </row>
    <row r="3921">
      <c r="A3921" t="n">
        <v>3917</v>
      </c>
      <c r="B3921" s="9">
        <f>_xlfn.BETA.INV(RAND(),'Расчет NPV'!$E$5,'Расчет NPV'!$F$5,'Расчет NPV'!$B$5,'Расчет NPV'!$D$5)</f>
        <v/>
      </c>
      <c r="C3921" s="9">
        <f>_xlfn.BETA.INV(RAND(),'Расчет NPV'!$E$6,'Расчет NPV'!$F$6,'Расчет NPV'!$B$6,'Расчет NPV'!$D$6)</f>
        <v/>
      </c>
      <c r="D3921" s="9">
        <f>_xlfn.BETA.INV(RAND(),'Расчет NPV'!$E$7,'Расчет NPV'!$F$7,'Расчет NPV'!$B$7,'Расчет NPV'!$D$7)</f>
        <v/>
      </c>
      <c r="E3921" s="5">
        <f>_xlfn.BETA.INV(RAND(),'Расчет NPV'!$E$8,'Расчет NPV'!$F$8,'Расчет NPV'!$B$8,'Расчет NPV'!$D$8)</f>
        <v/>
      </c>
      <c r="F3921" s="9">
        <f>_xlfn.BETA.INV(RAND(),'Расчет NPV'!$E$9,'Расчет NPV'!$F$9,'Расчет NPV'!$B$9,'Расчет NPV'!$D$9)</f>
        <v/>
      </c>
      <c r="G3921" s="9">
        <f>_xlfn.BETA.INV(RAND(),'Расчет NPV'!$E$10,'Расчет NPV'!$F$10,'Расчет NPV'!$B$10,'Расчет NPV'!$D$10)</f>
        <v/>
      </c>
      <c r="H3921" s="9">
        <f>((D3921*(1+E3921)^0*'Расчет NPV'!$C$14*(C3921-F3921)-G3921)-MAX((D3921*(1+E3921)^0*'Расчет NPV'!$C$14*(C3921-F3921)-G3921)-B3921/6,0)*'Расчет NPV'!$C$13)/(1+'Расчет NPV'!$C$12)^1</f>
        <v/>
      </c>
      <c r="I3921" s="9">
        <f>((D3921*(1+E3921)^1*(C3921-F3921)-G3921)-MAX((D3921*(1+E3921)^1*(C3921-F3921)-G3921)-B3921/6,0)*'Расчет NPV'!$C$13)/(1+'Расчет NPV'!$C$12)^2</f>
        <v/>
      </c>
      <c r="J3921" s="9">
        <f>((D3921*(1+E3921)^2*(C3921-F3921)-G3921)-MAX((D3921*(1+E3921)^2*(C3921-F3921)-G3921)-B3921/6,0)*'Расчет NPV'!$C$13)/(1+'Расчет NPV'!$C$12)^3</f>
        <v/>
      </c>
      <c r="K3921" s="9">
        <f>((D3921*(1+E3921)^3*(C3921-F3921)-G3921)-MAX((D3921*(1+E3921)^3*(C3921-F3921)-G3921)-B3921/6,0)*'Расчет NPV'!$C$13)/(1+'Расчет NPV'!$C$12)^4</f>
        <v/>
      </c>
      <c r="L3921" s="9">
        <f>((D3921*(1+E3921)^4*(C3921-F3921)-G3921)-MAX((D3921*(1+E3921)^4*(C3921-F3921)-G3921)-B3921/6,0)*'Расчет NPV'!$C$13)/(1+'Расчет NPV'!$C$12)^5</f>
        <v/>
      </c>
      <c r="M3921" s="9">
        <f>((D3921*(1+E3921)^5*(C3921-F3921)-G3921)-MAX((D3921*(1+E3921)^5*(C3921-F3921)-G3921)-B3921/6,0)*'Расчет NPV'!$C$13)/(1+'Расчет NPV'!$C$12)^6</f>
        <v/>
      </c>
      <c r="N3921" s="13">
        <f>SUM(H3921:M3921)-B3921</f>
        <v/>
      </c>
    </row>
    <row r="3922">
      <c r="A3922" t="n">
        <v>3918</v>
      </c>
      <c r="B3922" s="9">
        <f>_xlfn.BETA.INV(RAND(),'Расчет NPV'!$E$5,'Расчет NPV'!$F$5,'Расчет NPV'!$B$5,'Расчет NPV'!$D$5)</f>
        <v/>
      </c>
      <c r="C3922" s="9">
        <f>_xlfn.BETA.INV(RAND(),'Расчет NPV'!$E$6,'Расчет NPV'!$F$6,'Расчет NPV'!$B$6,'Расчет NPV'!$D$6)</f>
        <v/>
      </c>
      <c r="D3922" s="9">
        <f>_xlfn.BETA.INV(RAND(),'Расчет NPV'!$E$7,'Расчет NPV'!$F$7,'Расчет NPV'!$B$7,'Расчет NPV'!$D$7)</f>
        <v/>
      </c>
      <c r="E3922" s="5">
        <f>_xlfn.BETA.INV(RAND(),'Расчет NPV'!$E$8,'Расчет NPV'!$F$8,'Расчет NPV'!$B$8,'Расчет NPV'!$D$8)</f>
        <v/>
      </c>
      <c r="F3922" s="9">
        <f>_xlfn.BETA.INV(RAND(),'Расчет NPV'!$E$9,'Расчет NPV'!$F$9,'Расчет NPV'!$B$9,'Расчет NPV'!$D$9)</f>
        <v/>
      </c>
      <c r="G3922" s="9">
        <f>_xlfn.BETA.INV(RAND(),'Расчет NPV'!$E$10,'Расчет NPV'!$F$10,'Расчет NPV'!$B$10,'Расчет NPV'!$D$10)</f>
        <v/>
      </c>
      <c r="H3922" s="9">
        <f>((D3922*(1+E3922)^0*'Расчет NPV'!$C$14*(C3922-F3922)-G3922)-MAX((D3922*(1+E3922)^0*'Расчет NPV'!$C$14*(C3922-F3922)-G3922)-B3922/6,0)*'Расчет NPV'!$C$13)/(1+'Расчет NPV'!$C$12)^1</f>
        <v/>
      </c>
      <c r="I3922" s="9">
        <f>((D3922*(1+E3922)^1*(C3922-F3922)-G3922)-MAX((D3922*(1+E3922)^1*(C3922-F3922)-G3922)-B3922/6,0)*'Расчет NPV'!$C$13)/(1+'Расчет NPV'!$C$12)^2</f>
        <v/>
      </c>
      <c r="J3922" s="9">
        <f>((D3922*(1+E3922)^2*(C3922-F3922)-G3922)-MAX((D3922*(1+E3922)^2*(C3922-F3922)-G3922)-B3922/6,0)*'Расчет NPV'!$C$13)/(1+'Расчет NPV'!$C$12)^3</f>
        <v/>
      </c>
      <c r="K3922" s="9">
        <f>((D3922*(1+E3922)^3*(C3922-F3922)-G3922)-MAX((D3922*(1+E3922)^3*(C3922-F3922)-G3922)-B3922/6,0)*'Расчет NPV'!$C$13)/(1+'Расчет NPV'!$C$12)^4</f>
        <v/>
      </c>
      <c r="L3922" s="9">
        <f>((D3922*(1+E3922)^4*(C3922-F3922)-G3922)-MAX((D3922*(1+E3922)^4*(C3922-F3922)-G3922)-B3922/6,0)*'Расчет NPV'!$C$13)/(1+'Расчет NPV'!$C$12)^5</f>
        <v/>
      </c>
      <c r="M3922" s="9">
        <f>((D3922*(1+E3922)^5*(C3922-F3922)-G3922)-MAX((D3922*(1+E3922)^5*(C3922-F3922)-G3922)-B3922/6,0)*'Расчет NPV'!$C$13)/(1+'Расчет NPV'!$C$12)^6</f>
        <v/>
      </c>
      <c r="N3922" s="13">
        <f>SUM(H3922:M3922)-B3922</f>
        <v/>
      </c>
    </row>
    <row r="3923">
      <c r="A3923" t="n">
        <v>3919</v>
      </c>
      <c r="B3923" s="9">
        <f>_xlfn.BETA.INV(RAND(),'Расчет NPV'!$E$5,'Расчет NPV'!$F$5,'Расчет NPV'!$B$5,'Расчет NPV'!$D$5)</f>
        <v/>
      </c>
      <c r="C3923" s="9">
        <f>_xlfn.BETA.INV(RAND(),'Расчет NPV'!$E$6,'Расчет NPV'!$F$6,'Расчет NPV'!$B$6,'Расчет NPV'!$D$6)</f>
        <v/>
      </c>
      <c r="D3923" s="9">
        <f>_xlfn.BETA.INV(RAND(),'Расчет NPV'!$E$7,'Расчет NPV'!$F$7,'Расчет NPV'!$B$7,'Расчет NPV'!$D$7)</f>
        <v/>
      </c>
      <c r="E3923" s="5">
        <f>_xlfn.BETA.INV(RAND(),'Расчет NPV'!$E$8,'Расчет NPV'!$F$8,'Расчет NPV'!$B$8,'Расчет NPV'!$D$8)</f>
        <v/>
      </c>
      <c r="F3923" s="9">
        <f>_xlfn.BETA.INV(RAND(),'Расчет NPV'!$E$9,'Расчет NPV'!$F$9,'Расчет NPV'!$B$9,'Расчет NPV'!$D$9)</f>
        <v/>
      </c>
      <c r="G3923" s="9">
        <f>_xlfn.BETA.INV(RAND(),'Расчет NPV'!$E$10,'Расчет NPV'!$F$10,'Расчет NPV'!$B$10,'Расчет NPV'!$D$10)</f>
        <v/>
      </c>
      <c r="H3923" s="9">
        <f>((D3923*(1+E3923)^0*'Расчет NPV'!$C$14*(C3923-F3923)-G3923)-MAX((D3923*(1+E3923)^0*'Расчет NPV'!$C$14*(C3923-F3923)-G3923)-B3923/6,0)*'Расчет NPV'!$C$13)/(1+'Расчет NPV'!$C$12)^1</f>
        <v/>
      </c>
      <c r="I3923" s="9">
        <f>((D3923*(1+E3923)^1*(C3923-F3923)-G3923)-MAX((D3923*(1+E3923)^1*(C3923-F3923)-G3923)-B3923/6,0)*'Расчет NPV'!$C$13)/(1+'Расчет NPV'!$C$12)^2</f>
        <v/>
      </c>
      <c r="J3923" s="9">
        <f>((D3923*(1+E3923)^2*(C3923-F3923)-G3923)-MAX((D3923*(1+E3923)^2*(C3923-F3923)-G3923)-B3923/6,0)*'Расчет NPV'!$C$13)/(1+'Расчет NPV'!$C$12)^3</f>
        <v/>
      </c>
      <c r="K3923" s="9">
        <f>((D3923*(1+E3923)^3*(C3923-F3923)-G3923)-MAX((D3923*(1+E3923)^3*(C3923-F3923)-G3923)-B3923/6,0)*'Расчет NPV'!$C$13)/(1+'Расчет NPV'!$C$12)^4</f>
        <v/>
      </c>
      <c r="L3923" s="9">
        <f>((D3923*(1+E3923)^4*(C3923-F3923)-G3923)-MAX((D3923*(1+E3923)^4*(C3923-F3923)-G3923)-B3923/6,0)*'Расчет NPV'!$C$13)/(1+'Расчет NPV'!$C$12)^5</f>
        <v/>
      </c>
      <c r="M3923" s="9">
        <f>((D3923*(1+E3923)^5*(C3923-F3923)-G3923)-MAX((D3923*(1+E3923)^5*(C3923-F3923)-G3923)-B3923/6,0)*'Расчет NPV'!$C$13)/(1+'Расчет NPV'!$C$12)^6</f>
        <v/>
      </c>
      <c r="N3923" s="13">
        <f>SUM(H3923:M3923)-B3923</f>
        <v/>
      </c>
    </row>
    <row r="3924">
      <c r="A3924" t="n">
        <v>3920</v>
      </c>
      <c r="B3924" s="9">
        <f>_xlfn.BETA.INV(RAND(),'Расчет NPV'!$E$5,'Расчет NPV'!$F$5,'Расчет NPV'!$B$5,'Расчет NPV'!$D$5)</f>
        <v/>
      </c>
      <c r="C3924" s="9">
        <f>_xlfn.BETA.INV(RAND(),'Расчет NPV'!$E$6,'Расчет NPV'!$F$6,'Расчет NPV'!$B$6,'Расчет NPV'!$D$6)</f>
        <v/>
      </c>
      <c r="D3924" s="9">
        <f>_xlfn.BETA.INV(RAND(),'Расчет NPV'!$E$7,'Расчет NPV'!$F$7,'Расчет NPV'!$B$7,'Расчет NPV'!$D$7)</f>
        <v/>
      </c>
      <c r="E3924" s="5">
        <f>_xlfn.BETA.INV(RAND(),'Расчет NPV'!$E$8,'Расчет NPV'!$F$8,'Расчет NPV'!$B$8,'Расчет NPV'!$D$8)</f>
        <v/>
      </c>
      <c r="F3924" s="9">
        <f>_xlfn.BETA.INV(RAND(),'Расчет NPV'!$E$9,'Расчет NPV'!$F$9,'Расчет NPV'!$B$9,'Расчет NPV'!$D$9)</f>
        <v/>
      </c>
      <c r="G3924" s="9">
        <f>_xlfn.BETA.INV(RAND(),'Расчет NPV'!$E$10,'Расчет NPV'!$F$10,'Расчет NPV'!$B$10,'Расчет NPV'!$D$10)</f>
        <v/>
      </c>
      <c r="H3924" s="9">
        <f>((D3924*(1+E3924)^0*'Расчет NPV'!$C$14*(C3924-F3924)-G3924)-MAX((D3924*(1+E3924)^0*'Расчет NPV'!$C$14*(C3924-F3924)-G3924)-B3924/6,0)*'Расчет NPV'!$C$13)/(1+'Расчет NPV'!$C$12)^1</f>
        <v/>
      </c>
      <c r="I3924" s="9">
        <f>((D3924*(1+E3924)^1*(C3924-F3924)-G3924)-MAX((D3924*(1+E3924)^1*(C3924-F3924)-G3924)-B3924/6,0)*'Расчет NPV'!$C$13)/(1+'Расчет NPV'!$C$12)^2</f>
        <v/>
      </c>
      <c r="J3924" s="9">
        <f>((D3924*(1+E3924)^2*(C3924-F3924)-G3924)-MAX((D3924*(1+E3924)^2*(C3924-F3924)-G3924)-B3924/6,0)*'Расчет NPV'!$C$13)/(1+'Расчет NPV'!$C$12)^3</f>
        <v/>
      </c>
      <c r="K3924" s="9">
        <f>((D3924*(1+E3924)^3*(C3924-F3924)-G3924)-MAX((D3924*(1+E3924)^3*(C3924-F3924)-G3924)-B3924/6,0)*'Расчет NPV'!$C$13)/(1+'Расчет NPV'!$C$12)^4</f>
        <v/>
      </c>
      <c r="L3924" s="9">
        <f>((D3924*(1+E3924)^4*(C3924-F3924)-G3924)-MAX((D3924*(1+E3924)^4*(C3924-F3924)-G3924)-B3924/6,0)*'Расчет NPV'!$C$13)/(1+'Расчет NPV'!$C$12)^5</f>
        <v/>
      </c>
      <c r="M3924" s="9">
        <f>((D3924*(1+E3924)^5*(C3924-F3924)-G3924)-MAX((D3924*(1+E3924)^5*(C3924-F3924)-G3924)-B3924/6,0)*'Расчет NPV'!$C$13)/(1+'Расчет NPV'!$C$12)^6</f>
        <v/>
      </c>
      <c r="N3924" s="13">
        <f>SUM(H3924:M3924)-B3924</f>
        <v/>
      </c>
    </row>
    <row r="3925">
      <c r="A3925" t="n">
        <v>3921</v>
      </c>
      <c r="B3925" s="9">
        <f>_xlfn.BETA.INV(RAND(),'Расчет NPV'!$E$5,'Расчет NPV'!$F$5,'Расчет NPV'!$B$5,'Расчет NPV'!$D$5)</f>
        <v/>
      </c>
      <c r="C3925" s="9">
        <f>_xlfn.BETA.INV(RAND(),'Расчет NPV'!$E$6,'Расчет NPV'!$F$6,'Расчет NPV'!$B$6,'Расчет NPV'!$D$6)</f>
        <v/>
      </c>
      <c r="D3925" s="9">
        <f>_xlfn.BETA.INV(RAND(),'Расчет NPV'!$E$7,'Расчет NPV'!$F$7,'Расчет NPV'!$B$7,'Расчет NPV'!$D$7)</f>
        <v/>
      </c>
      <c r="E3925" s="5">
        <f>_xlfn.BETA.INV(RAND(),'Расчет NPV'!$E$8,'Расчет NPV'!$F$8,'Расчет NPV'!$B$8,'Расчет NPV'!$D$8)</f>
        <v/>
      </c>
      <c r="F3925" s="9">
        <f>_xlfn.BETA.INV(RAND(),'Расчет NPV'!$E$9,'Расчет NPV'!$F$9,'Расчет NPV'!$B$9,'Расчет NPV'!$D$9)</f>
        <v/>
      </c>
      <c r="G3925" s="9">
        <f>_xlfn.BETA.INV(RAND(),'Расчет NPV'!$E$10,'Расчет NPV'!$F$10,'Расчет NPV'!$B$10,'Расчет NPV'!$D$10)</f>
        <v/>
      </c>
      <c r="H3925" s="9">
        <f>((D3925*(1+E3925)^0*'Расчет NPV'!$C$14*(C3925-F3925)-G3925)-MAX((D3925*(1+E3925)^0*'Расчет NPV'!$C$14*(C3925-F3925)-G3925)-B3925/6,0)*'Расчет NPV'!$C$13)/(1+'Расчет NPV'!$C$12)^1</f>
        <v/>
      </c>
      <c r="I3925" s="9">
        <f>((D3925*(1+E3925)^1*(C3925-F3925)-G3925)-MAX((D3925*(1+E3925)^1*(C3925-F3925)-G3925)-B3925/6,0)*'Расчет NPV'!$C$13)/(1+'Расчет NPV'!$C$12)^2</f>
        <v/>
      </c>
      <c r="J3925" s="9">
        <f>((D3925*(1+E3925)^2*(C3925-F3925)-G3925)-MAX((D3925*(1+E3925)^2*(C3925-F3925)-G3925)-B3925/6,0)*'Расчет NPV'!$C$13)/(1+'Расчет NPV'!$C$12)^3</f>
        <v/>
      </c>
      <c r="K3925" s="9">
        <f>((D3925*(1+E3925)^3*(C3925-F3925)-G3925)-MAX((D3925*(1+E3925)^3*(C3925-F3925)-G3925)-B3925/6,0)*'Расчет NPV'!$C$13)/(1+'Расчет NPV'!$C$12)^4</f>
        <v/>
      </c>
      <c r="L3925" s="9">
        <f>((D3925*(1+E3925)^4*(C3925-F3925)-G3925)-MAX((D3925*(1+E3925)^4*(C3925-F3925)-G3925)-B3925/6,0)*'Расчет NPV'!$C$13)/(1+'Расчет NPV'!$C$12)^5</f>
        <v/>
      </c>
      <c r="M3925" s="9">
        <f>((D3925*(1+E3925)^5*(C3925-F3925)-G3925)-MAX((D3925*(1+E3925)^5*(C3925-F3925)-G3925)-B3925/6,0)*'Расчет NPV'!$C$13)/(1+'Расчет NPV'!$C$12)^6</f>
        <v/>
      </c>
      <c r="N3925" s="13">
        <f>SUM(H3925:M3925)-B3925</f>
        <v/>
      </c>
    </row>
    <row r="3926">
      <c r="A3926" t="n">
        <v>3922</v>
      </c>
      <c r="B3926" s="9">
        <f>_xlfn.BETA.INV(RAND(),'Расчет NPV'!$E$5,'Расчет NPV'!$F$5,'Расчет NPV'!$B$5,'Расчет NPV'!$D$5)</f>
        <v/>
      </c>
      <c r="C3926" s="9">
        <f>_xlfn.BETA.INV(RAND(),'Расчет NPV'!$E$6,'Расчет NPV'!$F$6,'Расчет NPV'!$B$6,'Расчет NPV'!$D$6)</f>
        <v/>
      </c>
      <c r="D3926" s="9">
        <f>_xlfn.BETA.INV(RAND(),'Расчет NPV'!$E$7,'Расчет NPV'!$F$7,'Расчет NPV'!$B$7,'Расчет NPV'!$D$7)</f>
        <v/>
      </c>
      <c r="E3926" s="5">
        <f>_xlfn.BETA.INV(RAND(),'Расчет NPV'!$E$8,'Расчет NPV'!$F$8,'Расчет NPV'!$B$8,'Расчет NPV'!$D$8)</f>
        <v/>
      </c>
      <c r="F3926" s="9">
        <f>_xlfn.BETA.INV(RAND(),'Расчет NPV'!$E$9,'Расчет NPV'!$F$9,'Расчет NPV'!$B$9,'Расчет NPV'!$D$9)</f>
        <v/>
      </c>
      <c r="G3926" s="9">
        <f>_xlfn.BETA.INV(RAND(),'Расчет NPV'!$E$10,'Расчет NPV'!$F$10,'Расчет NPV'!$B$10,'Расчет NPV'!$D$10)</f>
        <v/>
      </c>
      <c r="H3926" s="9">
        <f>((D3926*(1+E3926)^0*'Расчет NPV'!$C$14*(C3926-F3926)-G3926)-MAX((D3926*(1+E3926)^0*'Расчет NPV'!$C$14*(C3926-F3926)-G3926)-B3926/6,0)*'Расчет NPV'!$C$13)/(1+'Расчет NPV'!$C$12)^1</f>
        <v/>
      </c>
      <c r="I3926" s="9">
        <f>((D3926*(1+E3926)^1*(C3926-F3926)-G3926)-MAX((D3926*(1+E3926)^1*(C3926-F3926)-G3926)-B3926/6,0)*'Расчет NPV'!$C$13)/(1+'Расчет NPV'!$C$12)^2</f>
        <v/>
      </c>
      <c r="J3926" s="9">
        <f>((D3926*(1+E3926)^2*(C3926-F3926)-G3926)-MAX((D3926*(1+E3926)^2*(C3926-F3926)-G3926)-B3926/6,0)*'Расчет NPV'!$C$13)/(1+'Расчет NPV'!$C$12)^3</f>
        <v/>
      </c>
      <c r="K3926" s="9">
        <f>((D3926*(1+E3926)^3*(C3926-F3926)-G3926)-MAX((D3926*(1+E3926)^3*(C3926-F3926)-G3926)-B3926/6,0)*'Расчет NPV'!$C$13)/(1+'Расчет NPV'!$C$12)^4</f>
        <v/>
      </c>
      <c r="L3926" s="9">
        <f>((D3926*(1+E3926)^4*(C3926-F3926)-G3926)-MAX((D3926*(1+E3926)^4*(C3926-F3926)-G3926)-B3926/6,0)*'Расчет NPV'!$C$13)/(1+'Расчет NPV'!$C$12)^5</f>
        <v/>
      </c>
      <c r="M3926" s="9">
        <f>((D3926*(1+E3926)^5*(C3926-F3926)-G3926)-MAX((D3926*(1+E3926)^5*(C3926-F3926)-G3926)-B3926/6,0)*'Расчет NPV'!$C$13)/(1+'Расчет NPV'!$C$12)^6</f>
        <v/>
      </c>
      <c r="N3926" s="13">
        <f>SUM(H3926:M3926)-B3926</f>
        <v/>
      </c>
    </row>
    <row r="3927">
      <c r="A3927" t="n">
        <v>3923</v>
      </c>
      <c r="B3927" s="9">
        <f>_xlfn.BETA.INV(RAND(),'Расчет NPV'!$E$5,'Расчет NPV'!$F$5,'Расчет NPV'!$B$5,'Расчет NPV'!$D$5)</f>
        <v/>
      </c>
      <c r="C3927" s="9">
        <f>_xlfn.BETA.INV(RAND(),'Расчет NPV'!$E$6,'Расчет NPV'!$F$6,'Расчет NPV'!$B$6,'Расчет NPV'!$D$6)</f>
        <v/>
      </c>
      <c r="D3927" s="9">
        <f>_xlfn.BETA.INV(RAND(),'Расчет NPV'!$E$7,'Расчет NPV'!$F$7,'Расчет NPV'!$B$7,'Расчет NPV'!$D$7)</f>
        <v/>
      </c>
      <c r="E3927" s="5">
        <f>_xlfn.BETA.INV(RAND(),'Расчет NPV'!$E$8,'Расчет NPV'!$F$8,'Расчет NPV'!$B$8,'Расчет NPV'!$D$8)</f>
        <v/>
      </c>
      <c r="F3927" s="9">
        <f>_xlfn.BETA.INV(RAND(),'Расчет NPV'!$E$9,'Расчет NPV'!$F$9,'Расчет NPV'!$B$9,'Расчет NPV'!$D$9)</f>
        <v/>
      </c>
      <c r="G3927" s="9">
        <f>_xlfn.BETA.INV(RAND(),'Расчет NPV'!$E$10,'Расчет NPV'!$F$10,'Расчет NPV'!$B$10,'Расчет NPV'!$D$10)</f>
        <v/>
      </c>
      <c r="H3927" s="9">
        <f>((D3927*(1+E3927)^0*'Расчет NPV'!$C$14*(C3927-F3927)-G3927)-MAX((D3927*(1+E3927)^0*'Расчет NPV'!$C$14*(C3927-F3927)-G3927)-B3927/6,0)*'Расчет NPV'!$C$13)/(1+'Расчет NPV'!$C$12)^1</f>
        <v/>
      </c>
      <c r="I3927" s="9">
        <f>((D3927*(1+E3927)^1*(C3927-F3927)-G3927)-MAX((D3927*(1+E3927)^1*(C3927-F3927)-G3927)-B3927/6,0)*'Расчет NPV'!$C$13)/(1+'Расчет NPV'!$C$12)^2</f>
        <v/>
      </c>
      <c r="J3927" s="9">
        <f>((D3927*(1+E3927)^2*(C3927-F3927)-G3927)-MAX((D3927*(1+E3927)^2*(C3927-F3927)-G3927)-B3927/6,0)*'Расчет NPV'!$C$13)/(1+'Расчет NPV'!$C$12)^3</f>
        <v/>
      </c>
      <c r="K3927" s="9">
        <f>((D3927*(1+E3927)^3*(C3927-F3927)-G3927)-MAX((D3927*(1+E3927)^3*(C3927-F3927)-G3927)-B3927/6,0)*'Расчет NPV'!$C$13)/(1+'Расчет NPV'!$C$12)^4</f>
        <v/>
      </c>
      <c r="L3927" s="9">
        <f>((D3927*(1+E3927)^4*(C3927-F3927)-G3927)-MAX((D3927*(1+E3927)^4*(C3927-F3927)-G3927)-B3927/6,0)*'Расчет NPV'!$C$13)/(1+'Расчет NPV'!$C$12)^5</f>
        <v/>
      </c>
      <c r="M3927" s="9">
        <f>((D3927*(1+E3927)^5*(C3927-F3927)-G3927)-MAX((D3927*(1+E3927)^5*(C3927-F3927)-G3927)-B3927/6,0)*'Расчет NPV'!$C$13)/(1+'Расчет NPV'!$C$12)^6</f>
        <v/>
      </c>
      <c r="N3927" s="13">
        <f>SUM(H3927:M3927)-B3927</f>
        <v/>
      </c>
    </row>
    <row r="3928">
      <c r="A3928" t="n">
        <v>3924</v>
      </c>
      <c r="B3928" s="9">
        <f>_xlfn.BETA.INV(RAND(),'Расчет NPV'!$E$5,'Расчет NPV'!$F$5,'Расчет NPV'!$B$5,'Расчет NPV'!$D$5)</f>
        <v/>
      </c>
      <c r="C3928" s="9">
        <f>_xlfn.BETA.INV(RAND(),'Расчет NPV'!$E$6,'Расчет NPV'!$F$6,'Расчет NPV'!$B$6,'Расчет NPV'!$D$6)</f>
        <v/>
      </c>
      <c r="D3928" s="9">
        <f>_xlfn.BETA.INV(RAND(),'Расчет NPV'!$E$7,'Расчет NPV'!$F$7,'Расчет NPV'!$B$7,'Расчет NPV'!$D$7)</f>
        <v/>
      </c>
      <c r="E3928" s="5">
        <f>_xlfn.BETA.INV(RAND(),'Расчет NPV'!$E$8,'Расчет NPV'!$F$8,'Расчет NPV'!$B$8,'Расчет NPV'!$D$8)</f>
        <v/>
      </c>
      <c r="F3928" s="9">
        <f>_xlfn.BETA.INV(RAND(),'Расчет NPV'!$E$9,'Расчет NPV'!$F$9,'Расчет NPV'!$B$9,'Расчет NPV'!$D$9)</f>
        <v/>
      </c>
      <c r="G3928" s="9">
        <f>_xlfn.BETA.INV(RAND(),'Расчет NPV'!$E$10,'Расчет NPV'!$F$10,'Расчет NPV'!$B$10,'Расчет NPV'!$D$10)</f>
        <v/>
      </c>
      <c r="H3928" s="9">
        <f>((D3928*(1+E3928)^0*'Расчет NPV'!$C$14*(C3928-F3928)-G3928)-MAX((D3928*(1+E3928)^0*'Расчет NPV'!$C$14*(C3928-F3928)-G3928)-B3928/6,0)*'Расчет NPV'!$C$13)/(1+'Расчет NPV'!$C$12)^1</f>
        <v/>
      </c>
      <c r="I3928" s="9">
        <f>((D3928*(1+E3928)^1*(C3928-F3928)-G3928)-MAX((D3928*(1+E3928)^1*(C3928-F3928)-G3928)-B3928/6,0)*'Расчет NPV'!$C$13)/(1+'Расчет NPV'!$C$12)^2</f>
        <v/>
      </c>
      <c r="J3928" s="9">
        <f>((D3928*(1+E3928)^2*(C3928-F3928)-G3928)-MAX((D3928*(1+E3928)^2*(C3928-F3928)-G3928)-B3928/6,0)*'Расчет NPV'!$C$13)/(1+'Расчет NPV'!$C$12)^3</f>
        <v/>
      </c>
      <c r="K3928" s="9">
        <f>((D3928*(1+E3928)^3*(C3928-F3928)-G3928)-MAX((D3928*(1+E3928)^3*(C3928-F3928)-G3928)-B3928/6,0)*'Расчет NPV'!$C$13)/(1+'Расчет NPV'!$C$12)^4</f>
        <v/>
      </c>
      <c r="L3928" s="9">
        <f>((D3928*(1+E3928)^4*(C3928-F3928)-G3928)-MAX((D3928*(1+E3928)^4*(C3928-F3928)-G3928)-B3928/6,0)*'Расчет NPV'!$C$13)/(1+'Расчет NPV'!$C$12)^5</f>
        <v/>
      </c>
      <c r="M3928" s="9">
        <f>((D3928*(1+E3928)^5*(C3928-F3928)-G3928)-MAX((D3928*(1+E3928)^5*(C3928-F3928)-G3928)-B3928/6,0)*'Расчет NPV'!$C$13)/(1+'Расчет NPV'!$C$12)^6</f>
        <v/>
      </c>
      <c r="N3928" s="13">
        <f>SUM(H3928:M3928)-B3928</f>
        <v/>
      </c>
    </row>
    <row r="3929">
      <c r="A3929" t="n">
        <v>3925</v>
      </c>
      <c r="B3929" s="9">
        <f>_xlfn.BETA.INV(RAND(),'Расчет NPV'!$E$5,'Расчет NPV'!$F$5,'Расчет NPV'!$B$5,'Расчет NPV'!$D$5)</f>
        <v/>
      </c>
      <c r="C3929" s="9">
        <f>_xlfn.BETA.INV(RAND(),'Расчет NPV'!$E$6,'Расчет NPV'!$F$6,'Расчет NPV'!$B$6,'Расчет NPV'!$D$6)</f>
        <v/>
      </c>
      <c r="D3929" s="9">
        <f>_xlfn.BETA.INV(RAND(),'Расчет NPV'!$E$7,'Расчет NPV'!$F$7,'Расчет NPV'!$B$7,'Расчет NPV'!$D$7)</f>
        <v/>
      </c>
      <c r="E3929" s="5">
        <f>_xlfn.BETA.INV(RAND(),'Расчет NPV'!$E$8,'Расчет NPV'!$F$8,'Расчет NPV'!$B$8,'Расчет NPV'!$D$8)</f>
        <v/>
      </c>
      <c r="F3929" s="9">
        <f>_xlfn.BETA.INV(RAND(),'Расчет NPV'!$E$9,'Расчет NPV'!$F$9,'Расчет NPV'!$B$9,'Расчет NPV'!$D$9)</f>
        <v/>
      </c>
      <c r="G3929" s="9">
        <f>_xlfn.BETA.INV(RAND(),'Расчет NPV'!$E$10,'Расчет NPV'!$F$10,'Расчет NPV'!$B$10,'Расчет NPV'!$D$10)</f>
        <v/>
      </c>
      <c r="H3929" s="9">
        <f>((D3929*(1+E3929)^0*'Расчет NPV'!$C$14*(C3929-F3929)-G3929)-MAX((D3929*(1+E3929)^0*'Расчет NPV'!$C$14*(C3929-F3929)-G3929)-B3929/6,0)*'Расчет NPV'!$C$13)/(1+'Расчет NPV'!$C$12)^1</f>
        <v/>
      </c>
      <c r="I3929" s="9">
        <f>((D3929*(1+E3929)^1*(C3929-F3929)-G3929)-MAX((D3929*(1+E3929)^1*(C3929-F3929)-G3929)-B3929/6,0)*'Расчет NPV'!$C$13)/(1+'Расчет NPV'!$C$12)^2</f>
        <v/>
      </c>
      <c r="J3929" s="9">
        <f>((D3929*(1+E3929)^2*(C3929-F3929)-G3929)-MAX((D3929*(1+E3929)^2*(C3929-F3929)-G3929)-B3929/6,0)*'Расчет NPV'!$C$13)/(1+'Расчет NPV'!$C$12)^3</f>
        <v/>
      </c>
      <c r="K3929" s="9">
        <f>((D3929*(1+E3929)^3*(C3929-F3929)-G3929)-MAX((D3929*(1+E3929)^3*(C3929-F3929)-G3929)-B3929/6,0)*'Расчет NPV'!$C$13)/(1+'Расчет NPV'!$C$12)^4</f>
        <v/>
      </c>
      <c r="L3929" s="9">
        <f>((D3929*(1+E3929)^4*(C3929-F3929)-G3929)-MAX((D3929*(1+E3929)^4*(C3929-F3929)-G3929)-B3929/6,0)*'Расчет NPV'!$C$13)/(1+'Расчет NPV'!$C$12)^5</f>
        <v/>
      </c>
      <c r="M3929" s="9">
        <f>((D3929*(1+E3929)^5*(C3929-F3929)-G3929)-MAX((D3929*(1+E3929)^5*(C3929-F3929)-G3929)-B3929/6,0)*'Расчет NPV'!$C$13)/(1+'Расчет NPV'!$C$12)^6</f>
        <v/>
      </c>
      <c r="N3929" s="13">
        <f>SUM(H3929:M3929)-B3929</f>
        <v/>
      </c>
    </row>
    <row r="3930">
      <c r="A3930" t="n">
        <v>3926</v>
      </c>
      <c r="B3930" s="9">
        <f>_xlfn.BETA.INV(RAND(),'Расчет NPV'!$E$5,'Расчет NPV'!$F$5,'Расчет NPV'!$B$5,'Расчет NPV'!$D$5)</f>
        <v/>
      </c>
      <c r="C3930" s="9">
        <f>_xlfn.BETA.INV(RAND(),'Расчет NPV'!$E$6,'Расчет NPV'!$F$6,'Расчет NPV'!$B$6,'Расчет NPV'!$D$6)</f>
        <v/>
      </c>
      <c r="D3930" s="9">
        <f>_xlfn.BETA.INV(RAND(),'Расчет NPV'!$E$7,'Расчет NPV'!$F$7,'Расчет NPV'!$B$7,'Расчет NPV'!$D$7)</f>
        <v/>
      </c>
      <c r="E3930" s="5">
        <f>_xlfn.BETA.INV(RAND(),'Расчет NPV'!$E$8,'Расчет NPV'!$F$8,'Расчет NPV'!$B$8,'Расчет NPV'!$D$8)</f>
        <v/>
      </c>
      <c r="F3930" s="9">
        <f>_xlfn.BETA.INV(RAND(),'Расчет NPV'!$E$9,'Расчет NPV'!$F$9,'Расчет NPV'!$B$9,'Расчет NPV'!$D$9)</f>
        <v/>
      </c>
      <c r="G3930" s="9">
        <f>_xlfn.BETA.INV(RAND(),'Расчет NPV'!$E$10,'Расчет NPV'!$F$10,'Расчет NPV'!$B$10,'Расчет NPV'!$D$10)</f>
        <v/>
      </c>
      <c r="H3930" s="9">
        <f>((D3930*(1+E3930)^0*'Расчет NPV'!$C$14*(C3930-F3930)-G3930)-MAX((D3930*(1+E3930)^0*'Расчет NPV'!$C$14*(C3930-F3930)-G3930)-B3930/6,0)*'Расчет NPV'!$C$13)/(1+'Расчет NPV'!$C$12)^1</f>
        <v/>
      </c>
      <c r="I3930" s="9">
        <f>((D3930*(1+E3930)^1*(C3930-F3930)-G3930)-MAX((D3930*(1+E3930)^1*(C3930-F3930)-G3930)-B3930/6,0)*'Расчет NPV'!$C$13)/(1+'Расчет NPV'!$C$12)^2</f>
        <v/>
      </c>
      <c r="J3930" s="9">
        <f>((D3930*(1+E3930)^2*(C3930-F3930)-G3930)-MAX((D3930*(1+E3930)^2*(C3930-F3930)-G3930)-B3930/6,0)*'Расчет NPV'!$C$13)/(1+'Расчет NPV'!$C$12)^3</f>
        <v/>
      </c>
      <c r="K3930" s="9">
        <f>((D3930*(1+E3930)^3*(C3930-F3930)-G3930)-MAX((D3930*(1+E3930)^3*(C3930-F3930)-G3930)-B3930/6,0)*'Расчет NPV'!$C$13)/(1+'Расчет NPV'!$C$12)^4</f>
        <v/>
      </c>
      <c r="L3930" s="9">
        <f>((D3930*(1+E3930)^4*(C3930-F3930)-G3930)-MAX((D3930*(1+E3930)^4*(C3930-F3930)-G3930)-B3930/6,0)*'Расчет NPV'!$C$13)/(1+'Расчет NPV'!$C$12)^5</f>
        <v/>
      </c>
      <c r="M3930" s="9">
        <f>((D3930*(1+E3930)^5*(C3930-F3930)-G3930)-MAX((D3930*(1+E3930)^5*(C3930-F3930)-G3930)-B3930/6,0)*'Расчет NPV'!$C$13)/(1+'Расчет NPV'!$C$12)^6</f>
        <v/>
      </c>
      <c r="N3930" s="13">
        <f>SUM(H3930:M3930)-B3930</f>
        <v/>
      </c>
    </row>
    <row r="3931">
      <c r="A3931" t="n">
        <v>3927</v>
      </c>
      <c r="B3931" s="9">
        <f>_xlfn.BETA.INV(RAND(),'Расчет NPV'!$E$5,'Расчет NPV'!$F$5,'Расчет NPV'!$B$5,'Расчет NPV'!$D$5)</f>
        <v/>
      </c>
      <c r="C3931" s="9">
        <f>_xlfn.BETA.INV(RAND(),'Расчет NPV'!$E$6,'Расчет NPV'!$F$6,'Расчет NPV'!$B$6,'Расчет NPV'!$D$6)</f>
        <v/>
      </c>
      <c r="D3931" s="9">
        <f>_xlfn.BETA.INV(RAND(),'Расчет NPV'!$E$7,'Расчет NPV'!$F$7,'Расчет NPV'!$B$7,'Расчет NPV'!$D$7)</f>
        <v/>
      </c>
      <c r="E3931" s="5">
        <f>_xlfn.BETA.INV(RAND(),'Расчет NPV'!$E$8,'Расчет NPV'!$F$8,'Расчет NPV'!$B$8,'Расчет NPV'!$D$8)</f>
        <v/>
      </c>
      <c r="F3931" s="9">
        <f>_xlfn.BETA.INV(RAND(),'Расчет NPV'!$E$9,'Расчет NPV'!$F$9,'Расчет NPV'!$B$9,'Расчет NPV'!$D$9)</f>
        <v/>
      </c>
      <c r="G3931" s="9">
        <f>_xlfn.BETA.INV(RAND(),'Расчет NPV'!$E$10,'Расчет NPV'!$F$10,'Расчет NPV'!$B$10,'Расчет NPV'!$D$10)</f>
        <v/>
      </c>
      <c r="H3931" s="9">
        <f>((D3931*(1+E3931)^0*'Расчет NPV'!$C$14*(C3931-F3931)-G3931)-MAX((D3931*(1+E3931)^0*'Расчет NPV'!$C$14*(C3931-F3931)-G3931)-B3931/6,0)*'Расчет NPV'!$C$13)/(1+'Расчет NPV'!$C$12)^1</f>
        <v/>
      </c>
      <c r="I3931" s="9">
        <f>((D3931*(1+E3931)^1*(C3931-F3931)-G3931)-MAX((D3931*(1+E3931)^1*(C3931-F3931)-G3931)-B3931/6,0)*'Расчет NPV'!$C$13)/(1+'Расчет NPV'!$C$12)^2</f>
        <v/>
      </c>
      <c r="J3931" s="9">
        <f>((D3931*(1+E3931)^2*(C3931-F3931)-G3931)-MAX((D3931*(1+E3931)^2*(C3931-F3931)-G3931)-B3931/6,0)*'Расчет NPV'!$C$13)/(1+'Расчет NPV'!$C$12)^3</f>
        <v/>
      </c>
      <c r="K3931" s="9">
        <f>((D3931*(1+E3931)^3*(C3931-F3931)-G3931)-MAX((D3931*(1+E3931)^3*(C3931-F3931)-G3931)-B3931/6,0)*'Расчет NPV'!$C$13)/(1+'Расчет NPV'!$C$12)^4</f>
        <v/>
      </c>
      <c r="L3931" s="9">
        <f>((D3931*(1+E3931)^4*(C3931-F3931)-G3931)-MAX((D3931*(1+E3931)^4*(C3931-F3931)-G3931)-B3931/6,0)*'Расчет NPV'!$C$13)/(1+'Расчет NPV'!$C$12)^5</f>
        <v/>
      </c>
      <c r="M3931" s="9">
        <f>((D3931*(1+E3931)^5*(C3931-F3931)-G3931)-MAX((D3931*(1+E3931)^5*(C3931-F3931)-G3931)-B3931/6,0)*'Расчет NPV'!$C$13)/(1+'Расчет NPV'!$C$12)^6</f>
        <v/>
      </c>
      <c r="N3931" s="13">
        <f>SUM(H3931:M3931)-B3931</f>
        <v/>
      </c>
    </row>
    <row r="3932">
      <c r="A3932" t="n">
        <v>3928</v>
      </c>
      <c r="B3932" s="9">
        <f>_xlfn.BETA.INV(RAND(),'Расчет NPV'!$E$5,'Расчет NPV'!$F$5,'Расчет NPV'!$B$5,'Расчет NPV'!$D$5)</f>
        <v/>
      </c>
      <c r="C3932" s="9">
        <f>_xlfn.BETA.INV(RAND(),'Расчет NPV'!$E$6,'Расчет NPV'!$F$6,'Расчет NPV'!$B$6,'Расчет NPV'!$D$6)</f>
        <v/>
      </c>
      <c r="D3932" s="9">
        <f>_xlfn.BETA.INV(RAND(),'Расчет NPV'!$E$7,'Расчет NPV'!$F$7,'Расчет NPV'!$B$7,'Расчет NPV'!$D$7)</f>
        <v/>
      </c>
      <c r="E3932" s="5">
        <f>_xlfn.BETA.INV(RAND(),'Расчет NPV'!$E$8,'Расчет NPV'!$F$8,'Расчет NPV'!$B$8,'Расчет NPV'!$D$8)</f>
        <v/>
      </c>
      <c r="F3932" s="9">
        <f>_xlfn.BETA.INV(RAND(),'Расчет NPV'!$E$9,'Расчет NPV'!$F$9,'Расчет NPV'!$B$9,'Расчет NPV'!$D$9)</f>
        <v/>
      </c>
      <c r="G3932" s="9">
        <f>_xlfn.BETA.INV(RAND(),'Расчет NPV'!$E$10,'Расчет NPV'!$F$10,'Расчет NPV'!$B$10,'Расчет NPV'!$D$10)</f>
        <v/>
      </c>
      <c r="H3932" s="9">
        <f>((D3932*(1+E3932)^0*'Расчет NPV'!$C$14*(C3932-F3932)-G3932)-MAX((D3932*(1+E3932)^0*'Расчет NPV'!$C$14*(C3932-F3932)-G3932)-B3932/6,0)*'Расчет NPV'!$C$13)/(1+'Расчет NPV'!$C$12)^1</f>
        <v/>
      </c>
      <c r="I3932" s="9">
        <f>((D3932*(1+E3932)^1*(C3932-F3932)-G3932)-MAX((D3932*(1+E3932)^1*(C3932-F3932)-G3932)-B3932/6,0)*'Расчет NPV'!$C$13)/(1+'Расчет NPV'!$C$12)^2</f>
        <v/>
      </c>
      <c r="J3932" s="9">
        <f>((D3932*(1+E3932)^2*(C3932-F3932)-G3932)-MAX((D3932*(1+E3932)^2*(C3932-F3932)-G3932)-B3932/6,0)*'Расчет NPV'!$C$13)/(1+'Расчет NPV'!$C$12)^3</f>
        <v/>
      </c>
      <c r="K3932" s="9">
        <f>((D3932*(1+E3932)^3*(C3932-F3932)-G3932)-MAX((D3932*(1+E3932)^3*(C3932-F3932)-G3932)-B3932/6,0)*'Расчет NPV'!$C$13)/(1+'Расчет NPV'!$C$12)^4</f>
        <v/>
      </c>
      <c r="L3932" s="9">
        <f>((D3932*(1+E3932)^4*(C3932-F3932)-G3932)-MAX((D3932*(1+E3932)^4*(C3932-F3932)-G3932)-B3932/6,0)*'Расчет NPV'!$C$13)/(1+'Расчет NPV'!$C$12)^5</f>
        <v/>
      </c>
      <c r="M3932" s="9">
        <f>((D3932*(1+E3932)^5*(C3932-F3932)-G3932)-MAX((D3932*(1+E3932)^5*(C3932-F3932)-G3932)-B3932/6,0)*'Расчет NPV'!$C$13)/(1+'Расчет NPV'!$C$12)^6</f>
        <v/>
      </c>
      <c r="N3932" s="13">
        <f>SUM(H3932:M3932)-B3932</f>
        <v/>
      </c>
    </row>
    <row r="3933">
      <c r="A3933" t="n">
        <v>3929</v>
      </c>
      <c r="B3933" s="9">
        <f>_xlfn.BETA.INV(RAND(),'Расчет NPV'!$E$5,'Расчет NPV'!$F$5,'Расчет NPV'!$B$5,'Расчет NPV'!$D$5)</f>
        <v/>
      </c>
      <c r="C3933" s="9">
        <f>_xlfn.BETA.INV(RAND(),'Расчет NPV'!$E$6,'Расчет NPV'!$F$6,'Расчет NPV'!$B$6,'Расчет NPV'!$D$6)</f>
        <v/>
      </c>
      <c r="D3933" s="9">
        <f>_xlfn.BETA.INV(RAND(),'Расчет NPV'!$E$7,'Расчет NPV'!$F$7,'Расчет NPV'!$B$7,'Расчет NPV'!$D$7)</f>
        <v/>
      </c>
      <c r="E3933" s="5">
        <f>_xlfn.BETA.INV(RAND(),'Расчет NPV'!$E$8,'Расчет NPV'!$F$8,'Расчет NPV'!$B$8,'Расчет NPV'!$D$8)</f>
        <v/>
      </c>
      <c r="F3933" s="9">
        <f>_xlfn.BETA.INV(RAND(),'Расчет NPV'!$E$9,'Расчет NPV'!$F$9,'Расчет NPV'!$B$9,'Расчет NPV'!$D$9)</f>
        <v/>
      </c>
      <c r="G3933" s="9">
        <f>_xlfn.BETA.INV(RAND(),'Расчет NPV'!$E$10,'Расчет NPV'!$F$10,'Расчет NPV'!$B$10,'Расчет NPV'!$D$10)</f>
        <v/>
      </c>
      <c r="H3933" s="9">
        <f>((D3933*(1+E3933)^0*'Расчет NPV'!$C$14*(C3933-F3933)-G3933)-MAX((D3933*(1+E3933)^0*'Расчет NPV'!$C$14*(C3933-F3933)-G3933)-B3933/6,0)*'Расчет NPV'!$C$13)/(1+'Расчет NPV'!$C$12)^1</f>
        <v/>
      </c>
      <c r="I3933" s="9">
        <f>((D3933*(1+E3933)^1*(C3933-F3933)-G3933)-MAX((D3933*(1+E3933)^1*(C3933-F3933)-G3933)-B3933/6,0)*'Расчет NPV'!$C$13)/(1+'Расчет NPV'!$C$12)^2</f>
        <v/>
      </c>
      <c r="J3933" s="9">
        <f>((D3933*(1+E3933)^2*(C3933-F3933)-G3933)-MAX((D3933*(1+E3933)^2*(C3933-F3933)-G3933)-B3933/6,0)*'Расчет NPV'!$C$13)/(1+'Расчет NPV'!$C$12)^3</f>
        <v/>
      </c>
      <c r="K3933" s="9">
        <f>((D3933*(1+E3933)^3*(C3933-F3933)-G3933)-MAX((D3933*(1+E3933)^3*(C3933-F3933)-G3933)-B3933/6,0)*'Расчет NPV'!$C$13)/(1+'Расчет NPV'!$C$12)^4</f>
        <v/>
      </c>
      <c r="L3933" s="9">
        <f>((D3933*(1+E3933)^4*(C3933-F3933)-G3933)-MAX((D3933*(1+E3933)^4*(C3933-F3933)-G3933)-B3933/6,0)*'Расчет NPV'!$C$13)/(1+'Расчет NPV'!$C$12)^5</f>
        <v/>
      </c>
      <c r="M3933" s="9">
        <f>((D3933*(1+E3933)^5*(C3933-F3933)-G3933)-MAX((D3933*(1+E3933)^5*(C3933-F3933)-G3933)-B3933/6,0)*'Расчет NPV'!$C$13)/(1+'Расчет NPV'!$C$12)^6</f>
        <v/>
      </c>
      <c r="N3933" s="13">
        <f>SUM(H3933:M3933)-B3933</f>
        <v/>
      </c>
    </row>
    <row r="3934">
      <c r="A3934" t="n">
        <v>3930</v>
      </c>
      <c r="B3934" s="9">
        <f>_xlfn.BETA.INV(RAND(),'Расчет NPV'!$E$5,'Расчет NPV'!$F$5,'Расчет NPV'!$B$5,'Расчет NPV'!$D$5)</f>
        <v/>
      </c>
      <c r="C3934" s="9">
        <f>_xlfn.BETA.INV(RAND(),'Расчет NPV'!$E$6,'Расчет NPV'!$F$6,'Расчет NPV'!$B$6,'Расчет NPV'!$D$6)</f>
        <v/>
      </c>
      <c r="D3934" s="9">
        <f>_xlfn.BETA.INV(RAND(),'Расчет NPV'!$E$7,'Расчет NPV'!$F$7,'Расчет NPV'!$B$7,'Расчет NPV'!$D$7)</f>
        <v/>
      </c>
      <c r="E3934" s="5">
        <f>_xlfn.BETA.INV(RAND(),'Расчет NPV'!$E$8,'Расчет NPV'!$F$8,'Расчет NPV'!$B$8,'Расчет NPV'!$D$8)</f>
        <v/>
      </c>
      <c r="F3934" s="9">
        <f>_xlfn.BETA.INV(RAND(),'Расчет NPV'!$E$9,'Расчет NPV'!$F$9,'Расчет NPV'!$B$9,'Расчет NPV'!$D$9)</f>
        <v/>
      </c>
      <c r="G3934" s="9">
        <f>_xlfn.BETA.INV(RAND(),'Расчет NPV'!$E$10,'Расчет NPV'!$F$10,'Расчет NPV'!$B$10,'Расчет NPV'!$D$10)</f>
        <v/>
      </c>
      <c r="H3934" s="9">
        <f>((D3934*(1+E3934)^0*'Расчет NPV'!$C$14*(C3934-F3934)-G3934)-MAX((D3934*(1+E3934)^0*'Расчет NPV'!$C$14*(C3934-F3934)-G3934)-B3934/6,0)*'Расчет NPV'!$C$13)/(1+'Расчет NPV'!$C$12)^1</f>
        <v/>
      </c>
      <c r="I3934" s="9">
        <f>((D3934*(1+E3934)^1*(C3934-F3934)-G3934)-MAX((D3934*(1+E3934)^1*(C3934-F3934)-G3934)-B3934/6,0)*'Расчет NPV'!$C$13)/(1+'Расчет NPV'!$C$12)^2</f>
        <v/>
      </c>
      <c r="J3934" s="9">
        <f>((D3934*(1+E3934)^2*(C3934-F3934)-G3934)-MAX((D3934*(1+E3934)^2*(C3934-F3934)-G3934)-B3934/6,0)*'Расчет NPV'!$C$13)/(1+'Расчет NPV'!$C$12)^3</f>
        <v/>
      </c>
      <c r="K3934" s="9">
        <f>((D3934*(1+E3934)^3*(C3934-F3934)-G3934)-MAX((D3934*(1+E3934)^3*(C3934-F3934)-G3934)-B3934/6,0)*'Расчет NPV'!$C$13)/(1+'Расчет NPV'!$C$12)^4</f>
        <v/>
      </c>
      <c r="L3934" s="9">
        <f>((D3934*(1+E3934)^4*(C3934-F3934)-G3934)-MAX((D3934*(1+E3934)^4*(C3934-F3934)-G3934)-B3934/6,0)*'Расчет NPV'!$C$13)/(1+'Расчет NPV'!$C$12)^5</f>
        <v/>
      </c>
      <c r="M3934" s="9">
        <f>((D3934*(1+E3934)^5*(C3934-F3934)-G3934)-MAX((D3934*(1+E3934)^5*(C3934-F3934)-G3934)-B3934/6,0)*'Расчет NPV'!$C$13)/(1+'Расчет NPV'!$C$12)^6</f>
        <v/>
      </c>
      <c r="N3934" s="13">
        <f>SUM(H3934:M3934)-B3934</f>
        <v/>
      </c>
    </row>
    <row r="3935">
      <c r="A3935" t="n">
        <v>3931</v>
      </c>
      <c r="B3935" s="9">
        <f>_xlfn.BETA.INV(RAND(),'Расчет NPV'!$E$5,'Расчет NPV'!$F$5,'Расчет NPV'!$B$5,'Расчет NPV'!$D$5)</f>
        <v/>
      </c>
      <c r="C3935" s="9">
        <f>_xlfn.BETA.INV(RAND(),'Расчет NPV'!$E$6,'Расчет NPV'!$F$6,'Расчет NPV'!$B$6,'Расчет NPV'!$D$6)</f>
        <v/>
      </c>
      <c r="D3935" s="9">
        <f>_xlfn.BETA.INV(RAND(),'Расчет NPV'!$E$7,'Расчет NPV'!$F$7,'Расчет NPV'!$B$7,'Расчет NPV'!$D$7)</f>
        <v/>
      </c>
      <c r="E3935" s="5">
        <f>_xlfn.BETA.INV(RAND(),'Расчет NPV'!$E$8,'Расчет NPV'!$F$8,'Расчет NPV'!$B$8,'Расчет NPV'!$D$8)</f>
        <v/>
      </c>
      <c r="F3935" s="9">
        <f>_xlfn.BETA.INV(RAND(),'Расчет NPV'!$E$9,'Расчет NPV'!$F$9,'Расчет NPV'!$B$9,'Расчет NPV'!$D$9)</f>
        <v/>
      </c>
      <c r="G3935" s="9">
        <f>_xlfn.BETA.INV(RAND(),'Расчет NPV'!$E$10,'Расчет NPV'!$F$10,'Расчет NPV'!$B$10,'Расчет NPV'!$D$10)</f>
        <v/>
      </c>
      <c r="H3935" s="9">
        <f>((D3935*(1+E3935)^0*'Расчет NPV'!$C$14*(C3935-F3935)-G3935)-MAX((D3935*(1+E3935)^0*'Расчет NPV'!$C$14*(C3935-F3935)-G3935)-B3935/6,0)*'Расчет NPV'!$C$13)/(1+'Расчет NPV'!$C$12)^1</f>
        <v/>
      </c>
      <c r="I3935" s="9">
        <f>((D3935*(1+E3935)^1*(C3935-F3935)-G3935)-MAX((D3935*(1+E3935)^1*(C3935-F3935)-G3935)-B3935/6,0)*'Расчет NPV'!$C$13)/(1+'Расчет NPV'!$C$12)^2</f>
        <v/>
      </c>
      <c r="J3935" s="9">
        <f>((D3935*(1+E3935)^2*(C3935-F3935)-G3935)-MAX((D3935*(1+E3935)^2*(C3935-F3935)-G3935)-B3935/6,0)*'Расчет NPV'!$C$13)/(1+'Расчет NPV'!$C$12)^3</f>
        <v/>
      </c>
      <c r="K3935" s="9">
        <f>((D3935*(1+E3935)^3*(C3935-F3935)-G3935)-MAX((D3935*(1+E3935)^3*(C3935-F3935)-G3935)-B3935/6,0)*'Расчет NPV'!$C$13)/(1+'Расчет NPV'!$C$12)^4</f>
        <v/>
      </c>
      <c r="L3935" s="9">
        <f>((D3935*(1+E3935)^4*(C3935-F3935)-G3935)-MAX((D3935*(1+E3935)^4*(C3935-F3935)-G3935)-B3935/6,0)*'Расчет NPV'!$C$13)/(1+'Расчет NPV'!$C$12)^5</f>
        <v/>
      </c>
      <c r="M3935" s="9">
        <f>((D3935*(1+E3935)^5*(C3935-F3935)-G3935)-MAX((D3935*(1+E3935)^5*(C3935-F3935)-G3935)-B3935/6,0)*'Расчет NPV'!$C$13)/(1+'Расчет NPV'!$C$12)^6</f>
        <v/>
      </c>
      <c r="N3935" s="13">
        <f>SUM(H3935:M3935)-B3935</f>
        <v/>
      </c>
    </row>
    <row r="3936">
      <c r="A3936" t="n">
        <v>3932</v>
      </c>
      <c r="B3936" s="9">
        <f>_xlfn.BETA.INV(RAND(),'Расчет NPV'!$E$5,'Расчет NPV'!$F$5,'Расчет NPV'!$B$5,'Расчет NPV'!$D$5)</f>
        <v/>
      </c>
      <c r="C3936" s="9">
        <f>_xlfn.BETA.INV(RAND(),'Расчет NPV'!$E$6,'Расчет NPV'!$F$6,'Расчет NPV'!$B$6,'Расчет NPV'!$D$6)</f>
        <v/>
      </c>
      <c r="D3936" s="9">
        <f>_xlfn.BETA.INV(RAND(),'Расчет NPV'!$E$7,'Расчет NPV'!$F$7,'Расчет NPV'!$B$7,'Расчет NPV'!$D$7)</f>
        <v/>
      </c>
      <c r="E3936" s="5">
        <f>_xlfn.BETA.INV(RAND(),'Расчет NPV'!$E$8,'Расчет NPV'!$F$8,'Расчет NPV'!$B$8,'Расчет NPV'!$D$8)</f>
        <v/>
      </c>
      <c r="F3936" s="9">
        <f>_xlfn.BETA.INV(RAND(),'Расчет NPV'!$E$9,'Расчет NPV'!$F$9,'Расчет NPV'!$B$9,'Расчет NPV'!$D$9)</f>
        <v/>
      </c>
      <c r="G3936" s="9">
        <f>_xlfn.BETA.INV(RAND(),'Расчет NPV'!$E$10,'Расчет NPV'!$F$10,'Расчет NPV'!$B$10,'Расчет NPV'!$D$10)</f>
        <v/>
      </c>
      <c r="H3936" s="9">
        <f>((D3936*(1+E3936)^0*'Расчет NPV'!$C$14*(C3936-F3936)-G3936)-MAX((D3936*(1+E3936)^0*'Расчет NPV'!$C$14*(C3936-F3936)-G3936)-B3936/6,0)*'Расчет NPV'!$C$13)/(1+'Расчет NPV'!$C$12)^1</f>
        <v/>
      </c>
      <c r="I3936" s="9">
        <f>((D3936*(1+E3936)^1*(C3936-F3936)-G3936)-MAX((D3936*(1+E3936)^1*(C3936-F3936)-G3936)-B3936/6,0)*'Расчет NPV'!$C$13)/(1+'Расчет NPV'!$C$12)^2</f>
        <v/>
      </c>
      <c r="J3936" s="9">
        <f>((D3936*(1+E3936)^2*(C3936-F3936)-G3936)-MAX((D3936*(1+E3936)^2*(C3936-F3936)-G3936)-B3936/6,0)*'Расчет NPV'!$C$13)/(1+'Расчет NPV'!$C$12)^3</f>
        <v/>
      </c>
      <c r="K3936" s="9">
        <f>((D3936*(1+E3936)^3*(C3936-F3936)-G3936)-MAX((D3936*(1+E3936)^3*(C3936-F3936)-G3936)-B3936/6,0)*'Расчет NPV'!$C$13)/(1+'Расчет NPV'!$C$12)^4</f>
        <v/>
      </c>
      <c r="L3936" s="9">
        <f>((D3936*(1+E3936)^4*(C3936-F3936)-G3936)-MAX((D3936*(1+E3936)^4*(C3936-F3936)-G3936)-B3936/6,0)*'Расчет NPV'!$C$13)/(1+'Расчет NPV'!$C$12)^5</f>
        <v/>
      </c>
      <c r="M3936" s="9">
        <f>((D3936*(1+E3936)^5*(C3936-F3936)-G3936)-MAX((D3936*(1+E3936)^5*(C3936-F3936)-G3936)-B3936/6,0)*'Расчет NPV'!$C$13)/(1+'Расчет NPV'!$C$12)^6</f>
        <v/>
      </c>
      <c r="N3936" s="13">
        <f>SUM(H3936:M3936)-B3936</f>
        <v/>
      </c>
    </row>
    <row r="3937">
      <c r="A3937" t="n">
        <v>3933</v>
      </c>
      <c r="B3937" s="9">
        <f>_xlfn.BETA.INV(RAND(),'Расчет NPV'!$E$5,'Расчет NPV'!$F$5,'Расчет NPV'!$B$5,'Расчет NPV'!$D$5)</f>
        <v/>
      </c>
      <c r="C3937" s="9">
        <f>_xlfn.BETA.INV(RAND(),'Расчет NPV'!$E$6,'Расчет NPV'!$F$6,'Расчет NPV'!$B$6,'Расчет NPV'!$D$6)</f>
        <v/>
      </c>
      <c r="D3937" s="9">
        <f>_xlfn.BETA.INV(RAND(),'Расчет NPV'!$E$7,'Расчет NPV'!$F$7,'Расчет NPV'!$B$7,'Расчет NPV'!$D$7)</f>
        <v/>
      </c>
      <c r="E3937" s="5">
        <f>_xlfn.BETA.INV(RAND(),'Расчет NPV'!$E$8,'Расчет NPV'!$F$8,'Расчет NPV'!$B$8,'Расчет NPV'!$D$8)</f>
        <v/>
      </c>
      <c r="F3937" s="9">
        <f>_xlfn.BETA.INV(RAND(),'Расчет NPV'!$E$9,'Расчет NPV'!$F$9,'Расчет NPV'!$B$9,'Расчет NPV'!$D$9)</f>
        <v/>
      </c>
      <c r="G3937" s="9">
        <f>_xlfn.BETA.INV(RAND(),'Расчет NPV'!$E$10,'Расчет NPV'!$F$10,'Расчет NPV'!$B$10,'Расчет NPV'!$D$10)</f>
        <v/>
      </c>
      <c r="H3937" s="9">
        <f>((D3937*(1+E3937)^0*'Расчет NPV'!$C$14*(C3937-F3937)-G3937)-MAX((D3937*(1+E3937)^0*'Расчет NPV'!$C$14*(C3937-F3937)-G3937)-B3937/6,0)*'Расчет NPV'!$C$13)/(1+'Расчет NPV'!$C$12)^1</f>
        <v/>
      </c>
      <c r="I3937" s="9">
        <f>((D3937*(1+E3937)^1*(C3937-F3937)-G3937)-MAX((D3937*(1+E3937)^1*(C3937-F3937)-G3937)-B3937/6,0)*'Расчет NPV'!$C$13)/(1+'Расчет NPV'!$C$12)^2</f>
        <v/>
      </c>
      <c r="J3937" s="9">
        <f>((D3937*(1+E3937)^2*(C3937-F3937)-G3937)-MAX((D3937*(1+E3937)^2*(C3937-F3937)-G3937)-B3937/6,0)*'Расчет NPV'!$C$13)/(1+'Расчет NPV'!$C$12)^3</f>
        <v/>
      </c>
      <c r="K3937" s="9">
        <f>((D3937*(1+E3937)^3*(C3937-F3937)-G3937)-MAX((D3937*(1+E3937)^3*(C3937-F3937)-G3937)-B3937/6,0)*'Расчет NPV'!$C$13)/(1+'Расчет NPV'!$C$12)^4</f>
        <v/>
      </c>
      <c r="L3937" s="9">
        <f>((D3937*(1+E3937)^4*(C3937-F3937)-G3937)-MAX((D3937*(1+E3937)^4*(C3937-F3937)-G3937)-B3937/6,0)*'Расчет NPV'!$C$13)/(1+'Расчет NPV'!$C$12)^5</f>
        <v/>
      </c>
      <c r="M3937" s="9">
        <f>((D3937*(1+E3937)^5*(C3937-F3937)-G3937)-MAX((D3937*(1+E3937)^5*(C3937-F3937)-G3937)-B3937/6,0)*'Расчет NPV'!$C$13)/(1+'Расчет NPV'!$C$12)^6</f>
        <v/>
      </c>
      <c r="N3937" s="13">
        <f>SUM(H3937:M3937)-B3937</f>
        <v/>
      </c>
    </row>
    <row r="3938">
      <c r="A3938" t="n">
        <v>3934</v>
      </c>
      <c r="B3938" s="9">
        <f>_xlfn.BETA.INV(RAND(),'Расчет NPV'!$E$5,'Расчет NPV'!$F$5,'Расчет NPV'!$B$5,'Расчет NPV'!$D$5)</f>
        <v/>
      </c>
      <c r="C3938" s="9">
        <f>_xlfn.BETA.INV(RAND(),'Расчет NPV'!$E$6,'Расчет NPV'!$F$6,'Расчет NPV'!$B$6,'Расчет NPV'!$D$6)</f>
        <v/>
      </c>
      <c r="D3938" s="9">
        <f>_xlfn.BETA.INV(RAND(),'Расчет NPV'!$E$7,'Расчет NPV'!$F$7,'Расчет NPV'!$B$7,'Расчет NPV'!$D$7)</f>
        <v/>
      </c>
      <c r="E3938" s="5">
        <f>_xlfn.BETA.INV(RAND(),'Расчет NPV'!$E$8,'Расчет NPV'!$F$8,'Расчет NPV'!$B$8,'Расчет NPV'!$D$8)</f>
        <v/>
      </c>
      <c r="F3938" s="9">
        <f>_xlfn.BETA.INV(RAND(),'Расчет NPV'!$E$9,'Расчет NPV'!$F$9,'Расчет NPV'!$B$9,'Расчет NPV'!$D$9)</f>
        <v/>
      </c>
      <c r="G3938" s="9">
        <f>_xlfn.BETA.INV(RAND(),'Расчет NPV'!$E$10,'Расчет NPV'!$F$10,'Расчет NPV'!$B$10,'Расчет NPV'!$D$10)</f>
        <v/>
      </c>
      <c r="H3938" s="9">
        <f>((D3938*(1+E3938)^0*'Расчет NPV'!$C$14*(C3938-F3938)-G3938)-MAX((D3938*(1+E3938)^0*'Расчет NPV'!$C$14*(C3938-F3938)-G3938)-B3938/6,0)*'Расчет NPV'!$C$13)/(1+'Расчет NPV'!$C$12)^1</f>
        <v/>
      </c>
      <c r="I3938" s="9">
        <f>((D3938*(1+E3938)^1*(C3938-F3938)-G3938)-MAX((D3938*(1+E3938)^1*(C3938-F3938)-G3938)-B3938/6,0)*'Расчет NPV'!$C$13)/(1+'Расчет NPV'!$C$12)^2</f>
        <v/>
      </c>
      <c r="J3938" s="9">
        <f>((D3938*(1+E3938)^2*(C3938-F3938)-G3938)-MAX((D3938*(1+E3938)^2*(C3938-F3938)-G3938)-B3938/6,0)*'Расчет NPV'!$C$13)/(1+'Расчет NPV'!$C$12)^3</f>
        <v/>
      </c>
      <c r="K3938" s="9">
        <f>((D3938*(1+E3938)^3*(C3938-F3938)-G3938)-MAX((D3938*(1+E3938)^3*(C3938-F3938)-G3938)-B3938/6,0)*'Расчет NPV'!$C$13)/(1+'Расчет NPV'!$C$12)^4</f>
        <v/>
      </c>
      <c r="L3938" s="9">
        <f>((D3938*(1+E3938)^4*(C3938-F3938)-G3938)-MAX((D3938*(1+E3938)^4*(C3938-F3938)-G3938)-B3938/6,0)*'Расчет NPV'!$C$13)/(1+'Расчет NPV'!$C$12)^5</f>
        <v/>
      </c>
      <c r="M3938" s="9">
        <f>((D3938*(1+E3938)^5*(C3938-F3938)-G3938)-MAX((D3938*(1+E3938)^5*(C3938-F3938)-G3938)-B3938/6,0)*'Расчет NPV'!$C$13)/(1+'Расчет NPV'!$C$12)^6</f>
        <v/>
      </c>
      <c r="N3938" s="13">
        <f>SUM(H3938:M3938)-B3938</f>
        <v/>
      </c>
    </row>
    <row r="3939">
      <c r="A3939" t="n">
        <v>3935</v>
      </c>
      <c r="B3939" s="9">
        <f>_xlfn.BETA.INV(RAND(),'Расчет NPV'!$E$5,'Расчет NPV'!$F$5,'Расчет NPV'!$B$5,'Расчет NPV'!$D$5)</f>
        <v/>
      </c>
      <c r="C3939" s="9">
        <f>_xlfn.BETA.INV(RAND(),'Расчет NPV'!$E$6,'Расчет NPV'!$F$6,'Расчет NPV'!$B$6,'Расчет NPV'!$D$6)</f>
        <v/>
      </c>
      <c r="D3939" s="9">
        <f>_xlfn.BETA.INV(RAND(),'Расчет NPV'!$E$7,'Расчет NPV'!$F$7,'Расчет NPV'!$B$7,'Расчет NPV'!$D$7)</f>
        <v/>
      </c>
      <c r="E3939" s="5">
        <f>_xlfn.BETA.INV(RAND(),'Расчет NPV'!$E$8,'Расчет NPV'!$F$8,'Расчет NPV'!$B$8,'Расчет NPV'!$D$8)</f>
        <v/>
      </c>
      <c r="F3939" s="9">
        <f>_xlfn.BETA.INV(RAND(),'Расчет NPV'!$E$9,'Расчет NPV'!$F$9,'Расчет NPV'!$B$9,'Расчет NPV'!$D$9)</f>
        <v/>
      </c>
      <c r="G3939" s="9">
        <f>_xlfn.BETA.INV(RAND(),'Расчет NPV'!$E$10,'Расчет NPV'!$F$10,'Расчет NPV'!$B$10,'Расчет NPV'!$D$10)</f>
        <v/>
      </c>
      <c r="H3939" s="9">
        <f>((D3939*(1+E3939)^0*'Расчет NPV'!$C$14*(C3939-F3939)-G3939)-MAX((D3939*(1+E3939)^0*'Расчет NPV'!$C$14*(C3939-F3939)-G3939)-B3939/6,0)*'Расчет NPV'!$C$13)/(1+'Расчет NPV'!$C$12)^1</f>
        <v/>
      </c>
      <c r="I3939" s="9">
        <f>((D3939*(1+E3939)^1*(C3939-F3939)-G3939)-MAX((D3939*(1+E3939)^1*(C3939-F3939)-G3939)-B3939/6,0)*'Расчет NPV'!$C$13)/(1+'Расчет NPV'!$C$12)^2</f>
        <v/>
      </c>
      <c r="J3939" s="9">
        <f>((D3939*(1+E3939)^2*(C3939-F3939)-G3939)-MAX((D3939*(1+E3939)^2*(C3939-F3939)-G3939)-B3939/6,0)*'Расчет NPV'!$C$13)/(1+'Расчет NPV'!$C$12)^3</f>
        <v/>
      </c>
      <c r="K3939" s="9">
        <f>((D3939*(1+E3939)^3*(C3939-F3939)-G3939)-MAX((D3939*(1+E3939)^3*(C3939-F3939)-G3939)-B3939/6,0)*'Расчет NPV'!$C$13)/(1+'Расчет NPV'!$C$12)^4</f>
        <v/>
      </c>
      <c r="L3939" s="9">
        <f>((D3939*(1+E3939)^4*(C3939-F3939)-G3939)-MAX((D3939*(1+E3939)^4*(C3939-F3939)-G3939)-B3939/6,0)*'Расчет NPV'!$C$13)/(1+'Расчет NPV'!$C$12)^5</f>
        <v/>
      </c>
      <c r="M3939" s="9">
        <f>((D3939*(1+E3939)^5*(C3939-F3939)-G3939)-MAX((D3939*(1+E3939)^5*(C3939-F3939)-G3939)-B3939/6,0)*'Расчет NPV'!$C$13)/(1+'Расчет NPV'!$C$12)^6</f>
        <v/>
      </c>
      <c r="N3939" s="13">
        <f>SUM(H3939:M3939)-B3939</f>
        <v/>
      </c>
    </row>
    <row r="3940">
      <c r="A3940" t="n">
        <v>3936</v>
      </c>
      <c r="B3940" s="9">
        <f>_xlfn.BETA.INV(RAND(),'Расчет NPV'!$E$5,'Расчет NPV'!$F$5,'Расчет NPV'!$B$5,'Расчет NPV'!$D$5)</f>
        <v/>
      </c>
      <c r="C3940" s="9">
        <f>_xlfn.BETA.INV(RAND(),'Расчет NPV'!$E$6,'Расчет NPV'!$F$6,'Расчет NPV'!$B$6,'Расчет NPV'!$D$6)</f>
        <v/>
      </c>
      <c r="D3940" s="9">
        <f>_xlfn.BETA.INV(RAND(),'Расчет NPV'!$E$7,'Расчет NPV'!$F$7,'Расчет NPV'!$B$7,'Расчет NPV'!$D$7)</f>
        <v/>
      </c>
      <c r="E3940" s="5">
        <f>_xlfn.BETA.INV(RAND(),'Расчет NPV'!$E$8,'Расчет NPV'!$F$8,'Расчет NPV'!$B$8,'Расчет NPV'!$D$8)</f>
        <v/>
      </c>
      <c r="F3940" s="9">
        <f>_xlfn.BETA.INV(RAND(),'Расчет NPV'!$E$9,'Расчет NPV'!$F$9,'Расчет NPV'!$B$9,'Расчет NPV'!$D$9)</f>
        <v/>
      </c>
      <c r="G3940" s="9">
        <f>_xlfn.BETA.INV(RAND(),'Расчет NPV'!$E$10,'Расчет NPV'!$F$10,'Расчет NPV'!$B$10,'Расчет NPV'!$D$10)</f>
        <v/>
      </c>
      <c r="H3940" s="9">
        <f>((D3940*(1+E3940)^0*'Расчет NPV'!$C$14*(C3940-F3940)-G3940)-MAX((D3940*(1+E3940)^0*'Расчет NPV'!$C$14*(C3940-F3940)-G3940)-B3940/6,0)*'Расчет NPV'!$C$13)/(1+'Расчет NPV'!$C$12)^1</f>
        <v/>
      </c>
      <c r="I3940" s="9">
        <f>((D3940*(1+E3940)^1*(C3940-F3940)-G3940)-MAX((D3940*(1+E3940)^1*(C3940-F3940)-G3940)-B3940/6,0)*'Расчет NPV'!$C$13)/(1+'Расчет NPV'!$C$12)^2</f>
        <v/>
      </c>
      <c r="J3940" s="9">
        <f>((D3940*(1+E3940)^2*(C3940-F3940)-G3940)-MAX((D3940*(1+E3940)^2*(C3940-F3940)-G3940)-B3940/6,0)*'Расчет NPV'!$C$13)/(1+'Расчет NPV'!$C$12)^3</f>
        <v/>
      </c>
      <c r="K3940" s="9">
        <f>((D3940*(1+E3940)^3*(C3940-F3940)-G3940)-MAX((D3940*(1+E3940)^3*(C3940-F3940)-G3940)-B3940/6,0)*'Расчет NPV'!$C$13)/(1+'Расчет NPV'!$C$12)^4</f>
        <v/>
      </c>
      <c r="L3940" s="9">
        <f>((D3940*(1+E3940)^4*(C3940-F3940)-G3940)-MAX((D3940*(1+E3940)^4*(C3940-F3940)-G3940)-B3940/6,0)*'Расчет NPV'!$C$13)/(1+'Расчет NPV'!$C$12)^5</f>
        <v/>
      </c>
      <c r="M3940" s="9">
        <f>((D3940*(1+E3940)^5*(C3940-F3940)-G3940)-MAX((D3940*(1+E3940)^5*(C3940-F3940)-G3940)-B3940/6,0)*'Расчет NPV'!$C$13)/(1+'Расчет NPV'!$C$12)^6</f>
        <v/>
      </c>
      <c r="N3940" s="13">
        <f>SUM(H3940:M3940)-B3940</f>
        <v/>
      </c>
    </row>
    <row r="3941">
      <c r="A3941" t="n">
        <v>3937</v>
      </c>
      <c r="B3941" s="9">
        <f>_xlfn.BETA.INV(RAND(),'Расчет NPV'!$E$5,'Расчет NPV'!$F$5,'Расчет NPV'!$B$5,'Расчет NPV'!$D$5)</f>
        <v/>
      </c>
      <c r="C3941" s="9">
        <f>_xlfn.BETA.INV(RAND(),'Расчет NPV'!$E$6,'Расчет NPV'!$F$6,'Расчет NPV'!$B$6,'Расчет NPV'!$D$6)</f>
        <v/>
      </c>
      <c r="D3941" s="9">
        <f>_xlfn.BETA.INV(RAND(),'Расчет NPV'!$E$7,'Расчет NPV'!$F$7,'Расчет NPV'!$B$7,'Расчет NPV'!$D$7)</f>
        <v/>
      </c>
      <c r="E3941" s="5">
        <f>_xlfn.BETA.INV(RAND(),'Расчет NPV'!$E$8,'Расчет NPV'!$F$8,'Расчет NPV'!$B$8,'Расчет NPV'!$D$8)</f>
        <v/>
      </c>
      <c r="F3941" s="9">
        <f>_xlfn.BETA.INV(RAND(),'Расчет NPV'!$E$9,'Расчет NPV'!$F$9,'Расчет NPV'!$B$9,'Расчет NPV'!$D$9)</f>
        <v/>
      </c>
      <c r="G3941" s="9">
        <f>_xlfn.BETA.INV(RAND(),'Расчет NPV'!$E$10,'Расчет NPV'!$F$10,'Расчет NPV'!$B$10,'Расчет NPV'!$D$10)</f>
        <v/>
      </c>
      <c r="H3941" s="9">
        <f>((D3941*(1+E3941)^0*'Расчет NPV'!$C$14*(C3941-F3941)-G3941)-MAX((D3941*(1+E3941)^0*'Расчет NPV'!$C$14*(C3941-F3941)-G3941)-B3941/6,0)*'Расчет NPV'!$C$13)/(1+'Расчет NPV'!$C$12)^1</f>
        <v/>
      </c>
      <c r="I3941" s="9">
        <f>((D3941*(1+E3941)^1*(C3941-F3941)-G3941)-MAX((D3941*(1+E3941)^1*(C3941-F3941)-G3941)-B3941/6,0)*'Расчет NPV'!$C$13)/(1+'Расчет NPV'!$C$12)^2</f>
        <v/>
      </c>
      <c r="J3941" s="9">
        <f>((D3941*(1+E3941)^2*(C3941-F3941)-G3941)-MAX((D3941*(1+E3941)^2*(C3941-F3941)-G3941)-B3941/6,0)*'Расчет NPV'!$C$13)/(1+'Расчет NPV'!$C$12)^3</f>
        <v/>
      </c>
      <c r="K3941" s="9">
        <f>((D3941*(1+E3941)^3*(C3941-F3941)-G3941)-MAX((D3941*(1+E3941)^3*(C3941-F3941)-G3941)-B3941/6,0)*'Расчет NPV'!$C$13)/(1+'Расчет NPV'!$C$12)^4</f>
        <v/>
      </c>
      <c r="L3941" s="9">
        <f>((D3941*(1+E3941)^4*(C3941-F3941)-G3941)-MAX((D3941*(1+E3941)^4*(C3941-F3941)-G3941)-B3941/6,0)*'Расчет NPV'!$C$13)/(1+'Расчет NPV'!$C$12)^5</f>
        <v/>
      </c>
      <c r="M3941" s="9">
        <f>((D3941*(1+E3941)^5*(C3941-F3941)-G3941)-MAX((D3941*(1+E3941)^5*(C3941-F3941)-G3941)-B3941/6,0)*'Расчет NPV'!$C$13)/(1+'Расчет NPV'!$C$12)^6</f>
        <v/>
      </c>
      <c r="N3941" s="13">
        <f>SUM(H3941:M3941)-B3941</f>
        <v/>
      </c>
    </row>
    <row r="3942">
      <c r="A3942" t="n">
        <v>3938</v>
      </c>
      <c r="B3942" s="9">
        <f>_xlfn.BETA.INV(RAND(),'Расчет NPV'!$E$5,'Расчет NPV'!$F$5,'Расчет NPV'!$B$5,'Расчет NPV'!$D$5)</f>
        <v/>
      </c>
      <c r="C3942" s="9">
        <f>_xlfn.BETA.INV(RAND(),'Расчет NPV'!$E$6,'Расчет NPV'!$F$6,'Расчет NPV'!$B$6,'Расчет NPV'!$D$6)</f>
        <v/>
      </c>
      <c r="D3942" s="9">
        <f>_xlfn.BETA.INV(RAND(),'Расчет NPV'!$E$7,'Расчет NPV'!$F$7,'Расчет NPV'!$B$7,'Расчет NPV'!$D$7)</f>
        <v/>
      </c>
      <c r="E3942" s="5">
        <f>_xlfn.BETA.INV(RAND(),'Расчет NPV'!$E$8,'Расчет NPV'!$F$8,'Расчет NPV'!$B$8,'Расчет NPV'!$D$8)</f>
        <v/>
      </c>
      <c r="F3942" s="9">
        <f>_xlfn.BETA.INV(RAND(),'Расчет NPV'!$E$9,'Расчет NPV'!$F$9,'Расчет NPV'!$B$9,'Расчет NPV'!$D$9)</f>
        <v/>
      </c>
      <c r="G3942" s="9">
        <f>_xlfn.BETA.INV(RAND(),'Расчет NPV'!$E$10,'Расчет NPV'!$F$10,'Расчет NPV'!$B$10,'Расчет NPV'!$D$10)</f>
        <v/>
      </c>
      <c r="H3942" s="9">
        <f>((D3942*(1+E3942)^0*'Расчет NPV'!$C$14*(C3942-F3942)-G3942)-MAX((D3942*(1+E3942)^0*'Расчет NPV'!$C$14*(C3942-F3942)-G3942)-B3942/6,0)*'Расчет NPV'!$C$13)/(1+'Расчет NPV'!$C$12)^1</f>
        <v/>
      </c>
      <c r="I3942" s="9">
        <f>((D3942*(1+E3942)^1*(C3942-F3942)-G3942)-MAX((D3942*(1+E3942)^1*(C3942-F3942)-G3942)-B3942/6,0)*'Расчет NPV'!$C$13)/(1+'Расчет NPV'!$C$12)^2</f>
        <v/>
      </c>
      <c r="J3942" s="9">
        <f>((D3942*(1+E3942)^2*(C3942-F3942)-G3942)-MAX((D3942*(1+E3942)^2*(C3942-F3942)-G3942)-B3942/6,0)*'Расчет NPV'!$C$13)/(1+'Расчет NPV'!$C$12)^3</f>
        <v/>
      </c>
      <c r="K3942" s="9">
        <f>((D3942*(1+E3942)^3*(C3942-F3942)-G3942)-MAX((D3942*(1+E3942)^3*(C3942-F3942)-G3942)-B3942/6,0)*'Расчет NPV'!$C$13)/(1+'Расчет NPV'!$C$12)^4</f>
        <v/>
      </c>
      <c r="L3942" s="9">
        <f>((D3942*(1+E3942)^4*(C3942-F3942)-G3942)-MAX((D3942*(1+E3942)^4*(C3942-F3942)-G3942)-B3942/6,0)*'Расчет NPV'!$C$13)/(1+'Расчет NPV'!$C$12)^5</f>
        <v/>
      </c>
      <c r="M3942" s="9">
        <f>((D3942*(1+E3942)^5*(C3942-F3942)-G3942)-MAX((D3942*(1+E3942)^5*(C3942-F3942)-G3942)-B3942/6,0)*'Расчет NPV'!$C$13)/(1+'Расчет NPV'!$C$12)^6</f>
        <v/>
      </c>
      <c r="N3942" s="13">
        <f>SUM(H3942:M3942)-B3942</f>
        <v/>
      </c>
    </row>
    <row r="3943">
      <c r="A3943" t="n">
        <v>3939</v>
      </c>
      <c r="B3943" s="9">
        <f>_xlfn.BETA.INV(RAND(),'Расчет NPV'!$E$5,'Расчет NPV'!$F$5,'Расчет NPV'!$B$5,'Расчет NPV'!$D$5)</f>
        <v/>
      </c>
      <c r="C3943" s="9">
        <f>_xlfn.BETA.INV(RAND(),'Расчет NPV'!$E$6,'Расчет NPV'!$F$6,'Расчет NPV'!$B$6,'Расчет NPV'!$D$6)</f>
        <v/>
      </c>
      <c r="D3943" s="9">
        <f>_xlfn.BETA.INV(RAND(),'Расчет NPV'!$E$7,'Расчет NPV'!$F$7,'Расчет NPV'!$B$7,'Расчет NPV'!$D$7)</f>
        <v/>
      </c>
      <c r="E3943" s="5">
        <f>_xlfn.BETA.INV(RAND(),'Расчет NPV'!$E$8,'Расчет NPV'!$F$8,'Расчет NPV'!$B$8,'Расчет NPV'!$D$8)</f>
        <v/>
      </c>
      <c r="F3943" s="9">
        <f>_xlfn.BETA.INV(RAND(),'Расчет NPV'!$E$9,'Расчет NPV'!$F$9,'Расчет NPV'!$B$9,'Расчет NPV'!$D$9)</f>
        <v/>
      </c>
      <c r="G3943" s="9">
        <f>_xlfn.BETA.INV(RAND(),'Расчет NPV'!$E$10,'Расчет NPV'!$F$10,'Расчет NPV'!$B$10,'Расчет NPV'!$D$10)</f>
        <v/>
      </c>
      <c r="H3943" s="9">
        <f>((D3943*(1+E3943)^0*'Расчет NPV'!$C$14*(C3943-F3943)-G3943)-MAX((D3943*(1+E3943)^0*'Расчет NPV'!$C$14*(C3943-F3943)-G3943)-B3943/6,0)*'Расчет NPV'!$C$13)/(1+'Расчет NPV'!$C$12)^1</f>
        <v/>
      </c>
      <c r="I3943" s="9">
        <f>((D3943*(1+E3943)^1*(C3943-F3943)-G3943)-MAX((D3943*(1+E3943)^1*(C3943-F3943)-G3943)-B3943/6,0)*'Расчет NPV'!$C$13)/(1+'Расчет NPV'!$C$12)^2</f>
        <v/>
      </c>
      <c r="J3943" s="9">
        <f>((D3943*(1+E3943)^2*(C3943-F3943)-G3943)-MAX((D3943*(1+E3943)^2*(C3943-F3943)-G3943)-B3943/6,0)*'Расчет NPV'!$C$13)/(1+'Расчет NPV'!$C$12)^3</f>
        <v/>
      </c>
      <c r="K3943" s="9">
        <f>((D3943*(1+E3943)^3*(C3943-F3943)-G3943)-MAX((D3943*(1+E3943)^3*(C3943-F3943)-G3943)-B3943/6,0)*'Расчет NPV'!$C$13)/(1+'Расчет NPV'!$C$12)^4</f>
        <v/>
      </c>
      <c r="L3943" s="9">
        <f>((D3943*(1+E3943)^4*(C3943-F3943)-G3943)-MAX((D3943*(1+E3943)^4*(C3943-F3943)-G3943)-B3943/6,0)*'Расчет NPV'!$C$13)/(1+'Расчет NPV'!$C$12)^5</f>
        <v/>
      </c>
      <c r="M3943" s="9">
        <f>((D3943*(1+E3943)^5*(C3943-F3943)-G3943)-MAX((D3943*(1+E3943)^5*(C3943-F3943)-G3943)-B3943/6,0)*'Расчет NPV'!$C$13)/(1+'Расчет NPV'!$C$12)^6</f>
        <v/>
      </c>
      <c r="N3943" s="13">
        <f>SUM(H3943:M3943)-B3943</f>
        <v/>
      </c>
    </row>
    <row r="3944">
      <c r="A3944" t="n">
        <v>3940</v>
      </c>
      <c r="B3944" s="9">
        <f>_xlfn.BETA.INV(RAND(),'Расчет NPV'!$E$5,'Расчет NPV'!$F$5,'Расчет NPV'!$B$5,'Расчет NPV'!$D$5)</f>
        <v/>
      </c>
      <c r="C3944" s="9">
        <f>_xlfn.BETA.INV(RAND(),'Расчет NPV'!$E$6,'Расчет NPV'!$F$6,'Расчет NPV'!$B$6,'Расчет NPV'!$D$6)</f>
        <v/>
      </c>
      <c r="D3944" s="9">
        <f>_xlfn.BETA.INV(RAND(),'Расчет NPV'!$E$7,'Расчет NPV'!$F$7,'Расчет NPV'!$B$7,'Расчет NPV'!$D$7)</f>
        <v/>
      </c>
      <c r="E3944" s="5">
        <f>_xlfn.BETA.INV(RAND(),'Расчет NPV'!$E$8,'Расчет NPV'!$F$8,'Расчет NPV'!$B$8,'Расчет NPV'!$D$8)</f>
        <v/>
      </c>
      <c r="F3944" s="9">
        <f>_xlfn.BETA.INV(RAND(),'Расчет NPV'!$E$9,'Расчет NPV'!$F$9,'Расчет NPV'!$B$9,'Расчет NPV'!$D$9)</f>
        <v/>
      </c>
      <c r="G3944" s="9">
        <f>_xlfn.BETA.INV(RAND(),'Расчет NPV'!$E$10,'Расчет NPV'!$F$10,'Расчет NPV'!$B$10,'Расчет NPV'!$D$10)</f>
        <v/>
      </c>
      <c r="H3944" s="9">
        <f>((D3944*(1+E3944)^0*'Расчет NPV'!$C$14*(C3944-F3944)-G3944)-MAX((D3944*(1+E3944)^0*'Расчет NPV'!$C$14*(C3944-F3944)-G3944)-B3944/6,0)*'Расчет NPV'!$C$13)/(1+'Расчет NPV'!$C$12)^1</f>
        <v/>
      </c>
      <c r="I3944" s="9">
        <f>((D3944*(1+E3944)^1*(C3944-F3944)-G3944)-MAX((D3944*(1+E3944)^1*(C3944-F3944)-G3944)-B3944/6,0)*'Расчет NPV'!$C$13)/(1+'Расчет NPV'!$C$12)^2</f>
        <v/>
      </c>
      <c r="J3944" s="9">
        <f>((D3944*(1+E3944)^2*(C3944-F3944)-G3944)-MAX((D3944*(1+E3944)^2*(C3944-F3944)-G3944)-B3944/6,0)*'Расчет NPV'!$C$13)/(1+'Расчет NPV'!$C$12)^3</f>
        <v/>
      </c>
      <c r="K3944" s="9">
        <f>((D3944*(1+E3944)^3*(C3944-F3944)-G3944)-MAX((D3944*(1+E3944)^3*(C3944-F3944)-G3944)-B3944/6,0)*'Расчет NPV'!$C$13)/(1+'Расчет NPV'!$C$12)^4</f>
        <v/>
      </c>
      <c r="L3944" s="9">
        <f>((D3944*(1+E3944)^4*(C3944-F3944)-G3944)-MAX((D3944*(1+E3944)^4*(C3944-F3944)-G3944)-B3944/6,0)*'Расчет NPV'!$C$13)/(1+'Расчет NPV'!$C$12)^5</f>
        <v/>
      </c>
      <c r="M3944" s="9">
        <f>((D3944*(1+E3944)^5*(C3944-F3944)-G3944)-MAX((D3944*(1+E3944)^5*(C3944-F3944)-G3944)-B3944/6,0)*'Расчет NPV'!$C$13)/(1+'Расчет NPV'!$C$12)^6</f>
        <v/>
      </c>
      <c r="N3944" s="13">
        <f>SUM(H3944:M3944)-B3944</f>
        <v/>
      </c>
    </row>
    <row r="3945">
      <c r="A3945" t="n">
        <v>3941</v>
      </c>
      <c r="B3945" s="9">
        <f>_xlfn.BETA.INV(RAND(),'Расчет NPV'!$E$5,'Расчет NPV'!$F$5,'Расчет NPV'!$B$5,'Расчет NPV'!$D$5)</f>
        <v/>
      </c>
      <c r="C3945" s="9">
        <f>_xlfn.BETA.INV(RAND(),'Расчет NPV'!$E$6,'Расчет NPV'!$F$6,'Расчет NPV'!$B$6,'Расчет NPV'!$D$6)</f>
        <v/>
      </c>
      <c r="D3945" s="9">
        <f>_xlfn.BETA.INV(RAND(),'Расчет NPV'!$E$7,'Расчет NPV'!$F$7,'Расчет NPV'!$B$7,'Расчет NPV'!$D$7)</f>
        <v/>
      </c>
      <c r="E3945" s="5">
        <f>_xlfn.BETA.INV(RAND(),'Расчет NPV'!$E$8,'Расчет NPV'!$F$8,'Расчет NPV'!$B$8,'Расчет NPV'!$D$8)</f>
        <v/>
      </c>
      <c r="F3945" s="9">
        <f>_xlfn.BETA.INV(RAND(),'Расчет NPV'!$E$9,'Расчет NPV'!$F$9,'Расчет NPV'!$B$9,'Расчет NPV'!$D$9)</f>
        <v/>
      </c>
      <c r="G3945" s="9">
        <f>_xlfn.BETA.INV(RAND(),'Расчет NPV'!$E$10,'Расчет NPV'!$F$10,'Расчет NPV'!$B$10,'Расчет NPV'!$D$10)</f>
        <v/>
      </c>
      <c r="H3945" s="9">
        <f>((D3945*(1+E3945)^0*'Расчет NPV'!$C$14*(C3945-F3945)-G3945)-MAX((D3945*(1+E3945)^0*'Расчет NPV'!$C$14*(C3945-F3945)-G3945)-B3945/6,0)*'Расчет NPV'!$C$13)/(1+'Расчет NPV'!$C$12)^1</f>
        <v/>
      </c>
      <c r="I3945" s="9">
        <f>((D3945*(1+E3945)^1*(C3945-F3945)-G3945)-MAX((D3945*(1+E3945)^1*(C3945-F3945)-G3945)-B3945/6,0)*'Расчет NPV'!$C$13)/(1+'Расчет NPV'!$C$12)^2</f>
        <v/>
      </c>
      <c r="J3945" s="9">
        <f>((D3945*(1+E3945)^2*(C3945-F3945)-G3945)-MAX((D3945*(1+E3945)^2*(C3945-F3945)-G3945)-B3945/6,0)*'Расчет NPV'!$C$13)/(1+'Расчет NPV'!$C$12)^3</f>
        <v/>
      </c>
      <c r="K3945" s="9">
        <f>((D3945*(1+E3945)^3*(C3945-F3945)-G3945)-MAX((D3945*(1+E3945)^3*(C3945-F3945)-G3945)-B3945/6,0)*'Расчет NPV'!$C$13)/(1+'Расчет NPV'!$C$12)^4</f>
        <v/>
      </c>
      <c r="L3945" s="9">
        <f>((D3945*(1+E3945)^4*(C3945-F3945)-G3945)-MAX((D3945*(1+E3945)^4*(C3945-F3945)-G3945)-B3945/6,0)*'Расчет NPV'!$C$13)/(1+'Расчет NPV'!$C$12)^5</f>
        <v/>
      </c>
      <c r="M3945" s="9">
        <f>((D3945*(1+E3945)^5*(C3945-F3945)-G3945)-MAX((D3945*(1+E3945)^5*(C3945-F3945)-G3945)-B3945/6,0)*'Расчет NPV'!$C$13)/(1+'Расчет NPV'!$C$12)^6</f>
        <v/>
      </c>
      <c r="N3945" s="13">
        <f>SUM(H3945:M3945)-B3945</f>
        <v/>
      </c>
    </row>
    <row r="3946">
      <c r="A3946" t="n">
        <v>3942</v>
      </c>
      <c r="B3946" s="9">
        <f>_xlfn.BETA.INV(RAND(),'Расчет NPV'!$E$5,'Расчет NPV'!$F$5,'Расчет NPV'!$B$5,'Расчет NPV'!$D$5)</f>
        <v/>
      </c>
      <c r="C3946" s="9">
        <f>_xlfn.BETA.INV(RAND(),'Расчет NPV'!$E$6,'Расчет NPV'!$F$6,'Расчет NPV'!$B$6,'Расчет NPV'!$D$6)</f>
        <v/>
      </c>
      <c r="D3946" s="9">
        <f>_xlfn.BETA.INV(RAND(),'Расчет NPV'!$E$7,'Расчет NPV'!$F$7,'Расчет NPV'!$B$7,'Расчет NPV'!$D$7)</f>
        <v/>
      </c>
      <c r="E3946" s="5">
        <f>_xlfn.BETA.INV(RAND(),'Расчет NPV'!$E$8,'Расчет NPV'!$F$8,'Расчет NPV'!$B$8,'Расчет NPV'!$D$8)</f>
        <v/>
      </c>
      <c r="F3946" s="9">
        <f>_xlfn.BETA.INV(RAND(),'Расчет NPV'!$E$9,'Расчет NPV'!$F$9,'Расчет NPV'!$B$9,'Расчет NPV'!$D$9)</f>
        <v/>
      </c>
      <c r="G3946" s="9">
        <f>_xlfn.BETA.INV(RAND(),'Расчет NPV'!$E$10,'Расчет NPV'!$F$10,'Расчет NPV'!$B$10,'Расчет NPV'!$D$10)</f>
        <v/>
      </c>
      <c r="H3946" s="9">
        <f>((D3946*(1+E3946)^0*'Расчет NPV'!$C$14*(C3946-F3946)-G3946)-MAX((D3946*(1+E3946)^0*'Расчет NPV'!$C$14*(C3946-F3946)-G3946)-B3946/6,0)*'Расчет NPV'!$C$13)/(1+'Расчет NPV'!$C$12)^1</f>
        <v/>
      </c>
      <c r="I3946" s="9">
        <f>((D3946*(1+E3946)^1*(C3946-F3946)-G3946)-MAX((D3946*(1+E3946)^1*(C3946-F3946)-G3946)-B3946/6,0)*'Расчет NPV'!$C$13)/(1+'Расчет NPV'!$C$12)^2</f>
        <v/>
      </c>
      <c r="J3946" s="9">
        <f>((D3946*(1+E3946)^2*(C3946-F3946)-G3946)-MAX((D3946*(1+E3946)^2*(C3946-F3946)-G3946)-B3946/6,0)*'Расчет NPV'!$C$13)/(1+'Расчет NPV'!$C$12)^3</f>
        <v/>
      </c>
      <c r="K3946" s="9">
        <f>((D3946*(1+E3946)^3*(C3946-F3946)-G3946)-MAX((D3946*(1+E3946)^3*(C3946-F3946)-G3946)-B3946/6,0)*'Расчет NPV'!$C$13)/(1+'Расчет NPV'!$C$12)^4</f>
        <v/>
      </c>
      <c r="L3946" s="9">
        <f>((D3946*(1+E3946)^4*(C3946-F3946)-G3946)-MAX((D3946*(1+E3946)^4*(C3946-F3946)-G3946)-B3946/6,0)*'Расчет NPV'!$C$13)/(1+'Расчет NPV'!$C$12)^5</f>
        <v/>
      </c>
      <c r="M3946" s="9">
        <f>((D3946*(1+E3946)^5*(C3946-F3946)-G3946)-MAX((D3946*(1+E3946)^5*(C3946-F3946)-G3946)-B3946/6,0)*'Расчет NPV'!$C$13)/(1+'Расчет NPV'!$C$12)^6</f>
        <v/>
      </c>
      <c r="N3946" s="13">
        <f>SUM(H3946:M3946)-B3946</f>
        <v/>
      </c>
    </row>
    <row r="3947">
      <c r="A3947" t="n">
        <v>3943</v>
      </c>
      <c r="B3947" s="9">
        <f>_xlfn.BETA.INV(RAND(),'Расчет NPV'!$E$5,'Расчет NPV'!$F$5,'Расчет NPV'!$B$5,'Расчет NPV'!$D$5)</f>
        <v/>
      </c>
      <c r="C3947" s="9">
        <f>_xlfn.BETA.INV(RAND(),'Расчет NPV'!$E$6,'Расчет NPV'!$F$6,'Расчет NPV'!$B$6,'Расчет NPV'!$D$6)</f>
        <v/>
      </c>
      <c r="D3947" s="9">
        <f>_xlfn.BETA.INV(RAND(),'Расчет NPV'!$E$7,'Расчет NPV'!$F$7,'Расчет NPV'!$B$7,'Расчет NPV'!$D$7)</f>
        <v/>
      </c>
      <c r="E3947" s="5">
        <f>_xlfn.BETA.INV(RAND(),'Расчет NPV'!$E$8,'Расчет NPV'!$F$8,'Расчет NPV'!$B$8,'Расчет NPV'!$D$8)</f>
        <v/>
      </c>
      <c r="F3947" s="9">
        <f>_xlfn.BETA.INV(RAND(),'Расчет NPV'!$E$9,'Расчет NPV'!$F$9,'Расчет NPV'!$B$9,'Расчет NPV'!$D$9)</f>
        <v/>
      </c>
      <c r="G3947" s="9">
        <f>_xlfn.BETA.INV(RAND(),'Расчет NPV'!$E$10,'Расчет NPV'!$F$10,'Расчет NPV'!$B$10,'Расчет NPV'!$D$10)</f>
        <v/>
      </c>
      <c r="H3947" s="9">
        <f>((D3947*(1+E3947)^0*'Расчет NPV'!$C$14*(C3947-F3947)-G3947)-MAX((D3947*(1+E3947)^0*'Расчет NPV'!$C$14*(C3947-F3947)-G3947)-B3947/6,0)*'Расчет NPV'!$C$13)/(1+'Расчет NPV'!$C$12)^1</f>
        <v/>
      </c>
      <c r="I3947" s="9">
        <f>((D3947*(1+E3947)^1*(C3947-F3947)-G3947)-MAX((D3947*(1+E3947)^1*(C3947-F3947)-G3947)-B3947/6,0)*'Расчет NPV'!$C$13)/(1+'Расчет NPV'!$C$12)^2</f>
        <v/>
      </c>
      <c r="J3947" s="9">
        <f>((D3947*(1+E3947)^2*(C3947-F3947)-G3947)-MAX((D3947*(1+E3947)^2*(C3947-F3947)-G3947)-B3947/6,0)*'Расчет NPV'!$C$13)/(1+'Расчет NPV'!$C$12)^3</f>
        <v/>
      </c>
      <c r="K3947" s="9">
        <f>((D3947*(1+E3947)^3*(C3947-F3947)-G3947)-MAX((D3947*(1+E3947)^3*(C3947-F3947)-G3947)-B3947/6,0)*'Расчет NPV'!$C$13)/(1+'Расчет NPV'!$C$12)^4</f>
        <v/>
      </c>
      <c r="L3947" s="9">
        <f>((D3947*(1+E3947)^4*(C3947-F3947)-G3947)-MAX((D3947*(1+E3947)^4*(C3947-F3947)-G3947)-B3947/6,0)*'Расчет NPV'!$C$13)/(1+'Расчет NPV'!$C$12)^5</f>
        <v/>
      </c>
      <c r="M3947" s="9">
        <f>((D3947*(1+E3947)^5*(C3947-F3947)-G3947)-MAX((D3947*(1+E3947)^5*(C3947-F3947)-G3947)-B3947/6,0)*'Расчет NPV'!$C$13)/(1+'Расчет NPV'!$C$12)^6</f>
        <v/>
      </c>
      <c r="N3947" s="13">
        <f>SUM(H3947:M3947)-B3947</f>
        <v/>
      </c>
    </row>
    <row r="3948">
      <c r="A3948" t="n">
        <v>3944</v>
      </c>
      <c r="B3948" s="9">
        <f>_xlfn.BETA.INV(RAND(),'Расчет NPV'!$E$5,'Расчет NPV'!$F$5,'Расчет NPV'!$B$5,'Расчет NPV'!$D$5)</f>
        <v/>
      </c>
      <c r="C3948" s="9">
        <f>_xlfn.BETA.INV(RAND(),'Расчет NPV'!$E$6,'Расчет NPV'!$F$6,'Расчет NPV'!$B$6,'Расчет NPV'!$D$6)</f>
        <v/>
      </c>
      <c r="D3948" s="9">
        <f>_xlfn.BETA.INV(RAND(),'Расчет NPV'!$E$7,'Расчет NPV'!$F$7,'Расчет NPV'!$B$7,'Расчет NPV'!$D$7)</f>
        <v/>
      </c>
      <c r="E3948" s="5">
        <f>_xlfn.BETA.INV(RAND(),'Расчет NPV'!$E$8,'Расчет NPV'!$F$8,'Расчет NPV'!$B$8,'Расчет NPV'!$D$8)</f>
        <v/>
      </c>
      <c r="F3948" s="9">
        <f>_xlfn.BETA.INV(RAND(),'Расчет NPV'!$E$9,'Расчет NPV'!$F$9,'Расчет NPV'!$B$9,'Расчет NPV'!$D$9)</f>
        <v/>
      </c>
      <c r="G3948" s="9">
        <f>_xlfn.BETA.INV(RAND(),'Расчет NPV'!$E$10,'Расчет NPV'!$F$10,'Расчет NPV'!$B$10,'Расчет NPV'!$D$10)</f>
        <v/>
      </c>
      <c r="H3948" s="9">
        <f>((D3948*(1+E3948)^0*'Расчет NPV'!$C$14*(C3948-F3948)-G3948)-MAX((D3948*(1+E3948)^0*'Расчет NPV'!$C$14*(C3948-F3948)-G3948)-B3948/6,0)*'Расчет NPV'!$C$13)/(1+'Расчет NPV'!$C$12)^1</f>
        <v/>
      </c>
      <c r="I3948" s="9">
        <f>((D3948*(1+E3948)^1*(C3948-F3948)-G3948)-MAX((D3948*(1+E3948)^1*(C3948-F3948)-G3948)-B3948/6,0)*'Расчет NPV'!$C$13)/(1+'Расчет NPV'!$C$12)^2</f>
        <v/>
      </c>
      <c r="J3948" s="9">
        <f>((D3948*(1+E3948)^2*(C3948-F3948)-G3948)-MAX((D3948*(1+E3948)^2*(C3948-F3948)-G3948)-B3948/6,0)*'Расчет NPV'!$C$13)/(1+'Расчет NPV'!$C$12)^3</f>
        <v/>
      </c>
      <c r="K3948" s="9">
        <f>((D3948*(1+E3948)^3*(C3948-F3948)-G3948)-MAX((D3948*(1+E3948)^3*(C3948-F3948)-G3948)-B3948/6,0)*'Расчет NPV'!$C$13)/(1+'Расчет NPV'!$C$12)^4</f>
        <v/>
      </c>
      <c r="L3948" s="9">
        <f>((D3948*(1+E3948)^4*(C3948-F3948)-G3948)-MAX((D3948*(1+E3948)^4*(C3948-F3948)-G3948)-B3948/6,0)*'Расчет NPV'!$C$13)/(1+'Расчет NPV'!$C$12)^5</f>
        <v/>
      </c>
      <c r="M3948" s="9">
        <f>((D3948*(1+E3948)^5*(C3948-F3948)-G3948)-MAX((D3948*(1+E3948)^5*(C3948-F3948)-G3948)-B3948/6,0)*'Расчет NPV'!$C$13)/(1+'Расчет NPV'!$C$12)^6</f>
        <v/>
      </c>
      <c r="N3948" s="13">
        <f>SUM(H3948:M3948)-B3948</f>
        <v/>
      </c>
    </row>
    <row r="3949">
      <c r="A3949" t="n">
        <v>3945</v>
      </c>
      <c r="B3949" s="9">
        <f>_xlfn.BETA.INV(RAND(),'Расчет NPV'!$E$5,'Расчет NPV'!$F$5,'Расчет NPV'!$B$5,'Расчет NPV'!$D$5)</f>
        <v/>
      </c>
      <c r="C3949" s="9">
        <f>_xlfn.BETA.INV(RAND(),'Расчет NPV'!$E$6,'Расчет NPV'!$F$6,'Расчет NPV'!$B$6,'Расчет NPV'!$D$6)</f>
        <v/>
      </c>
      <c r="D3949" s="9">
        <f>_xlfn.BETA.INV(RAND(),'Расчет NPV'!$E$7,'Расчет NPV'!$F$7,'Расчет NPV'!$B$7,'Расчет NPV'!$D$7)</f>
        <v/>
      </c>
      <c r="E3949" s="5">
        <f>_xlfn.BETA.INV(RAND(),'Расчет NPV'!$E$8,'Расчет NPV'!$F$8,'Расчет NPV'!$B$8,'Расчет NPV'!$D$8)</f>
        <v/>
      </c>
      <c r="F3949" s="9">
        <f>_xlfn.BETA.INV(RAND(),'Расчет NPV'!$E$9,'Расчет NPV'!$F$9,'Расчет NPV'!$B$9,'Расчет NPV'!$D$9)</f>
        <v/>
      </c>
      <c r="G3949" s="9">
        <f>_xlfn.BETA.INV(RAND(),'Расчет NPV'!$E$10,'Расчет NPV'!$F$10,'Расчет NPV'!$B$10,'Расчет NPV'!$D$10)</f>
        <v/>
      </c>
      <c r="H3949" s="9">
        <f>((D3949*(1+E3949)^0*'Расчет NPV'!$C$14*(C3949-F3949)-G3949)-MAX((D3949*(1+E3949)^0*'Расчет NPV'!$C$14*(C3949-F3949)-G3949)-B3949/6,0)*'Расчет NPV'!$C$13)/(1+'Расчет NPV'!$C$12)^1</f>
        <v/>
      </c>
      <c r="I3949" s="9">
        <f>((D3949*(1+E3949)^1*(C3949-F3949)-G3949)-MAX((D3949*(1+E3949)^1*(C3949-F3949)-G3949)-B3949/6,0)*'Расчет NPV'!$C$13)/(1+'Расчет NPV'!$C$12)^2</f>
        <v/>
      </c>
      <c r="J3949" s="9">
        <f>((D3949*(1+E3949)^2*(C3949-F3949)-G3949)-MAX((D3949*(1+E3949)^2*(C3949-F3949)-G3949)-B3949/6,0)*'Расчет NPV'!$C$13)/(1+'Расчет NPV'!$C$12)^3</f>
        <v/>
      </c>
      <c r="K3949" s="9">
        <f>((D3949*(1+E3949)^3*(C3949-F3949)-G3949)-MAX((D3949*(1+E3949)^3*(C3949-F3949)-G3949)-B3949/6,0)*'Расчет NPV'!$C$13)/(1+'Расчет NPV'!$C$12)^4</f>
        <v/>
      </c>
      <c r="L3949" s="9">
        <f>((D3949*(1+E3949)^4*(C3949-F3949)-G3949)-MAX((D3949*(1+E3949)^4*(C3949-F3949)-G3949)-B3949/6,0)*'Расчет NPV'!$C$13)/(1+'Расчет NPV'!$C$12)^5</f>
        <v/>
      </c>
      <c r="M3949" s="9">
        <f>((D3949*(1+E3949)^5*(C3949-F3949)-G3949)-MAX((D3949*(1+E3949)^5*(C3949-F3949)-G3949)-B3949/6,0)*'Расчет NPV'!$C$13)/(1+'Расчет NPV'!$C$12)^6</f>
        <v/>
      </c>
      <c r="N3949" s="13">
        <f>SUM(H3949:M3949)-B3949</f>
        <v/>
      </c>
    </row>
    <row r="3950">
      <c r="A3950" t="n">
        <v>3946</v>
      </c>
      <c r="B3950" s="9">
        <f>_xlfn.BETA.INV(RAND(),'Расчет NPV'!$E$5,'Расчет NPV'!$F$5,'Расчет NPV'!$B$5,'Расчет NPV'!$D$5)</f>
        <v/>
      </c>
      <c r="C3950" s="9">
        <f>_xlfn.BETA.INV(RAND(),'Расчет NPV'!$E$6,'Расчет NPV'!$F$6,'Расчет NPV'!$B$6,'Расчет NPV'!$D$6)</f>
        <v/>
      </c>
      <c r="D3950" s="9">
        <f>_xlfn.BETA.INV(RAND(),'Расчет NPV'!$E$7,'Расчет NPV'!$F$7,'Расчет NPV'!$B$7,'Расчет NPV'!$D$7)</f>
        <v/>
      </c>
      <c r="E3950" s="5">
        <f>_xlfn.BETA.INV(RAND(),'Расчет NPV'!$E$8,'Расчет NPV'!$F$8,'Расчет NPV'!$B$8,'Расчет NPV'!$D$8)</f>
        <v/>
      </c>
      <c r="F3950" s="9">
        <f>_xlfn.BETA.INV(RAND(),'Расчет NPV'!$E$9,'Расчет NPV'!$F$9,'Расчет NPV'!$B$9,'Расчет NPV'!$D$9)</f>
        <v/>
      </c>
      <c r="G3950" s="9">
        <f>_xlfn.BETA.INV(RAND(),'Расчет NPV'!$E$10,'Расчет NPV'!$F$10,'Расчет NPV'!$B$10,'Расчет NPV'!$D$10)</f>
        <v/>
      </c>
      <c r="H3950" s="9">
        <f>((D3950*(1+E3950)^0*'Расчет NPV'!$C$14*(C3950-F3950)-G3950)-MAX((D3950*(1+E3950)^0*'Расчет NPV'!$C$14*(C3950-F3950)-G3950)-B3950/6,0)*'Расчет NPV'!$C$13)/(1+'Расчет NPV'!$C$12)^1</f>
        <v/>
      </c>
      <c r="I3950" s="9">
        <f>((D3950*(1+E3950)^1*(C3950-F3950)-G3950)-MAX((D3950*(1+E3950)^1*(C3950-F3950)-G3950)-B3950/6,0)*'Расчет NPV'!$C$13)/(1+'Расчет NPV'!$C$12)^2</f>
        <v/>
      </c>
      <c r="J3950" s="9">
        <f>((D3950*(1+E3950)^2*(C3950-F3950)-G3950)-MAX((D3950*(1+E3950)^2*(C3950-F3950)-G3950)-B3950/6,0)*'Расчет NPV'!$C$13)/(1+'Расчет NPV'!$C$12)^3</f>
        <v/>
      </c>
      <c r="K3950" s="9">
        <f>((D3950*(1+E3950)^3*(C3950-F3950)-G3950)-MAX((D3950*(1+E3950)^3*(C3950-F3950)-G3950)-B3950/6,0)*'Расчет NPV'!$C$13)/(1+'Расчет NPV'!$C$12)^4</f>
        <v/>
      </c>
      <c r="L3950" s="9">
        <f>((D3950*(1+E3950)^4*(C3950-F3950)-G3950)-MAX((D3950*(1+E3950)^4*(C3950-F3950)-G3950)-B3950/6,0)*'Расчет NPV'!$C$13)/(1+'Расчет NPV'!$C$12)^5</f>
        <v/>
      </c>
      <c r="M3950" s="9">
        <f>((D3950*(1+E3950)^5*(C3950-F3950)-G3950)-MAX((D3950*(1+E3950)^5*(C3950-F3950)-G3950)-B3950/6,0)*'Расчет NPV'!$C$13)/(1+'Расчет NPV'!$C$12)^6</f>
        <v/>
      </c>
      <c r="N3950" s="13">
        <f>SUM(H3950:M3950)-B3950</f>
        <v/>
      </c>
    </row>
    <row r="3951">
      <c r="A3951" t="n">
        <v>3947</v>
      </c>
      <c r="B3951" s="9">
        <f>_xlfn.BETA.INV(RAND(),'Расчет NPV'!$E$5,'Расчет NPV'!$F$5,'Расчет NPV'!$B$5,'Расчет NPV'!$D$5)</f>
        <v/>
      </c>
      <c r="C3951" s="9">
        <f>_xlfn.BETA.INV(RAND(),'Расчет NPV'!$E$6,'Расчет NPV'!$F$6,'Расчет NPV'!$B$6,'Расчет NPV'!$D$6)</f>
        <v/>
      </c>
      <c r="D3951" s="9">
        <f>_xlfn.BETA.INV(RAND(),'Расчет NPV'!$E$7,'Расчет NPV'!$F$7,'Расчет NPV'!$B$7,'Расчет NPV'!$D$7)</f>
        <v/>
      </c>
      <c r="E3951" s="5">
        <f>_xlfn.BETA.INV(RAND(),'Расчет NPV'!$E$8,'Расчет NPV'!$F$8,'Расчет NPV'!$B$8,'Расчет NPV'!$D$8)</f>
        <v/>
      </c>
      <c r="F3951" s="9">
        <f>_xlfn.BETA.INV(RAND(),'Расчет NPV'!$E$9,'Расчет NPV'!$F$9,'Расчет NPV'!$B$9,'Расчет NPV'!$D$9)</f>
        <v/>
      </c>
      <c r="G3951" s="9">
        <f>_xlfn.BETA.INV(RAND(),'Расчет NPV'!$E$10,'Расчет NPV'!$F$10,'Расчет NPV'!$B$10,'Расчет NPV'!$D$10)</f>
        <v/>
      </c>
      <c r="H3951" s="9">
        <f>((D3951*(1+E3951)^0*'Расчет NPV'!$C$14*(C3951-F3951)-G3951)-MAX((D3951*(1+E3951)^0*'Расчет NPV'!$C$14*(C3951-F3951)-G3951)-B3951/6,0)*'Расчет NPV'!$C$13)/(1+'Расчет NPV'!$C$12)^1</f>
        <v/>
      </c>
      <c r="I3951" s="9">
        <f>((D3951*(1+E3951)^1*(C3951-F3951)-G3951)-MAX((D3951*(1+E3951)^1*(C3951-F3951)-G3951)-B3951/6,0)*'Расчет NPV'!$C$13)/(1+'Расчет NPV'!$C$12)^2</f>
        <v/>
      </c>
      <c r="J3951" s="9">
        <f>((D3951*(1+E3951)^2*(C3951-F3951)-G3951)-MAX((D3951*(1+E3951)^2*(C3951-F3951)-G3951)-B3951/6,0)*'Расчет NPV'!$C$13)/(1+'Расчет NPV'!$C$12)^3</f>
        <v/>
      </c>
      <c r="K3951" s="9">
        <f>((D3951*(1+E3951)^3*(C3951-F3951)-G3951)-MAX((D3951*(1+E3951)^3*(C3951-F3951)-G3951)-B3951/6,0)*'Расчет NPV'!$C$13)/(1+'Расчет NPV'!$C$12)^4</f>
        <v/>
      </c>
      <c r="L3951" s="9">
        <f>((D3951*(1+E3951)^4*(C3951-F3951)-G3951)-MAX((D3951*(1+E3951)^4*(C3951-F3951)-G3951)-B3951/6,0)*'Расчет NPV'!$C$13)/(1+'Расчет NPV'!$C$12)^5</f>
        <v/>
      </c>
      <c r="M3951" s="9">
        <f>((D3951*(1+E3951)^5*(C3951-F3951)-G3951)-MAX((D3951*(1+E3951)^5*(C3951-F3951)-G3951)-B3951/6,0)*'Расчет NPV'!$C$13)/(1+'Расчет NPV'!$C$12)^6</f>
        <v/>
      </c>
      <c r="N3951" s="13">
        <f>SUM(H3951:M3951)-B3951</f>
        <v/>
      </c>
    </row>
    <row r="3952">
      <c r="A3952" t="n">
        <v>3948</v>
      </c>
      <c r="B3952" s="9">
        <f>_xlfn.BETA.INV(RAND(),'Расчет NPV'!$E$5,'Расчет NPV'!$F$5,'Расчет NPV'!$B$5,'Расчет NPV'!$D$5)</f>
        <v/>
      </c>
      <c r="C3952" s="9">
        <f>_xlfn.BETA.INV(RAND(),'Расчет NPV'!$E$6,'Расчет NPV'!$F$6,'Расчет NPV'!$B$6,'Расчет NPV'!$D$6)</f>
        <v/>
      </c>
      <c r="D3952" s="9">
        <f>_xlfn.BETA.INV(RAND(),'Расчет NPV'!$E$7,'Расчет NPV'!$F$7,'Расчет NPV'!$B$7,'Расчет NPV'!$D$7)</f>
        <v/>
      </c>
      <c r="E3952" s="5">
        <f>_xlfn.BETA.INV(RAND(),'Расчет NPV'!$E$8,'Расчет NPV'!$F$8,'Расчет NPV'!$B$8,'Расчет NPV'!$D$8)</f>
        <v/>
      </c>
      <c r="F3952" s="9">
        <f>_xlfn.BETA.INV(RAND(),'Расчет NPV'!$E$9,'Расчет NPV'!$F$9,'Расчет NPV'!$B$9,'Расчет NPV'!$D$9)</f>
        <v/>
      </c>
      <c r="G3952" s="9">
        <f>_xlfn.BETA.INV(RAND(),'Расчет NPV'!$E$10,'Расчет NPV'!$F$10,'Расчет NPV'!$B$10,'Расчет NPV'!$D$10)</f>
        <v/>
      </c>
      <c r="H3952" s="9">
        <f>((D3952*(1+E3952)^0*'Расчет NPV'!$C$14*(C3952-F3952)-G3952)-MAX((D3952*(1+E3952)^0*'Расчет NPV'!$C$14*(C3952-F3952)-G3952)-B3952/6,0)*'Расчет NPV'!$C$13)/(1+'Расчет NPV'!$C$12)^1</f>
        <v/>
      </c>
      <c r="I3952" s="9">
        <f>((D3952*(1+E3952)^1*(C3952-F3952)-G3952)-MAX((D3952*(1+E3952)^1*(C3952-F3952)-G3952)-B3952/6,0)*'Расчет NPV'!$C$13)/(1+'Расчет NPV'!$C$12)^2</f>
        <v/>
      </c>
      <c r="J3952" s="9">
        <f>((D3952*(1+E3952)^2*(C3952-F3952)-G3952)-MAX((D3952*(1+E3952)^2*(C3952-F3952)-G3952)-B3952/6,0)*'Расчет NPV'!$C$13)/(1+'Расчет NPV'!$C$12)^3</f>
        <v/>
      </c>
      <c r="K3952" s="9">
        <f>((D3952*(1+E3952)^3*(C3952-F3952)-G3952)-MAX((D3952*(1+E3952)^3*(C3952-F3952)-G3952)-B3952/6,0)*'Расчет NPV'!$C$13)/(1+'Расчет NPV'!$C$12)^4</f>
        <v/>
      </c>
      <c r="L3952" s="9">
        <f>((D3952*(1+E3952)^4*(C3952-F3952)-G3952)-MAX((D3952*(1+E3952)^4*(C3952-F3952)-G3952)-B3952/6,0)*'Расчет NPV'!$C$13)/(1+'Расчет NPV'!$C$12)^5</f>
        <v/>
      </c>
      <c r="M3952" s="9">
        <f>((D3952*(1+E3952)^5*(C3952-F3952)-G3952)-MAX((D3952*(1+E3952)^5*(C3952-F3952)-G3952)-B3952/6,0)*'Расчет NPV'!$C$13)/(1+'Расчет NPV'!$C$12)^6</f>
        <v/>
      </c>
      <c r="N3952" s="13">
        <f>SUM(H3952:M3952)-B3952</f>
        <v/>
      </c>
    </row>
    <row r="3953">
      <c r="A3953" t="n">
        <v>3949</v>
      </c>
      <c r="B3953" s="9">
        <f>_xlfn.BETA.INV(RAND(),'Расчет NPV'!$E$5,'Расчет NPV'!$F$5,'Расчет NPV'!$B$5,'Расчет NPV'!$D$5)</f>
        <v/>
      </c>
      <c r="C3953" s="9">
        <f>_xlfn.BETA.INV(RAND(),'Расчет NPV'!$E$6,'Расчет NPV'!$F$6,'Расчет NPV'!$B$6,'Расчет NPV'!$D$6)</f>
        <v/>
      </c>
      <c r="D3953" s="9">
        <f>_xlfn.BETA.INV(RAND(),'Расчет NPV'!$E$7,'Расчет NPV'!$F$7,'Расчет NPV'!$B$7,'Расчет NPV'!$D$7)</f>
        <v/>
      </c>
      <c r="E3953" s="5">
        <f>_xlfn.BETA.INV(RAND(),'Расчет NPV'!$E$8,'Расчет NPV'!$F$8,'Расчет NPV'!$B$8,'Расчет NPV'!$D$8)</f>
        <v/>
      </c>
      <c r="F3953" s="9">
        <f>_xlfn.BETA.INV(RAND(),'Расчет NPV'!$E$9,'Расчет NPV'!$F$9,'Расчет NPV'!$B$9,'Расчет NPV'!$D$9)</f>
        <v/>
      </c>
      <c r="G3953" s="9">
        <f>_xlfn.BETA.INV(RAND(),'Расчет NPV'!$E$10,'Расчет NPV'!$F$10,'Расчет NPV'!$B$10,'Расчет NPV'!$D$10)</f>
        <v/>
      </c>
      <c r="H3953" s="9">
        <f>((D3953*(1+E3953)^0*'Расчет NPV'!$C$14*(C3953-F3953)-G3953)-MAX((D3953*(1+E3953)^0*'Расчет NPV'!$C$14*(C3953-F3953)-G3953)-B3953/6,0)*'Расчет NPV'!$C$13)/(1+'Расчет NPV'!$C$12)^1</f>
        <v/>
      </c>
      <c r="I3953" s="9">
        <f>((D3953*(1+E3953)^1*(C3953-F3953)-G3953)-MAX((D3953*(1+E3953)^1*(C3953-F3953)-G3953)-B3953/6,0)*'Расчет NPV'!$C$13)/(1+'Расчет NPV'!$C$12)^2</f>
        <v/>
      </c>
      <c r="J3953" s="9">
        <f>((D3953*(1+E3953)^2*(C3953-F3953)-G3953)-MAX((D3953*(1+E3953)^2*(C3953-F3953)-G3953)-B3953/6,0)*'Расчет NPV'!$C$13)/(1+'Расчет NPV'!$C$12)^3</f>
        <v/>
      </c>
      <c r="K3953" s="9">
        <f>((D3953*(1+E3953)^3*(C3953-F3953)-G3953)-MAX((D3953*(1+E3953)^3*(C3953-F3953)-G3953)-B3953/6,0)*'Расчет NPV'!$C$13)/(1+'Расчет NPV'!$C$12)^4</f>
        <v/>
      </c>
      <c r="L3953" s="9">
        <f>((D3953*(1+E3953)^4*(C3953-F3953)-G3953)-MAX((D3953*(1+E3953)^4*(C3953-F3953)-G3953)-B3953/6,0)*'Расчет NPV'!$C$13)/(1+'Расчет NPV'!$C$12)^5</f>
        <v/>
      </c>
      <c r="M3953" s="9">
        <f>((D3953*(1+E3953)^5*(C3953-F3953)-G3953)-MAX((D3953*(1+E3953)^5*(C3953-F3953)-G3953)-B3953/6,0)*'Расчет NPV'!$C$13)/(1+'Расчет NPV'!$C$12)^6</f>
        <v/>
      </c>
      <c r="N3953" s="13">
        <f>SUM(H3953:M3953)-B3953</f>
        <v/>
      </c>
    </row>
    <row r="3954">
      <c r="A3954" t="n">
        <v>3950</v>
      </c>
      <c r="B3954" s="9">
        <f>_xlfn.BETA.INV(RAND(),'Расчет NPV'!$E$5,'Расчет NPV'!$F$5,'Расчет NPV'!$B$5,'Расчет NPV'!$D$5)</f>
        <v/>
      </c>
      <c r="C3954" s="9">
        <f>_xlfn.BETA.INV(RAND(),'Расчет NPV'!$E$6,'Расчет NPV'!$F$6,'Расчет NPV'!$B$6,'Расчет NPV'!$D$6)</f>
        <v/>
      </c>
      <c r="D3954" s="9">
        <f>_xlfn.BETA.INV(RAND(),'Расчет NPV'!$E$7,'Расчет NPV'!$F$7,'Расчет NPV'!$B$7,'Расчет NPV'!$D$7)</f>
        <v/>
      </c>
      <c r="E3954" s="5">
        <f>_xlfn.BETA.INV(RAND(),'Расчет NPV'!$E$8,'Расчет NPV'!$F$8,'Расчет NPV'!$B$8,'Расчет NPV'!$D$8)</f>
        <v/>
      </c>
      <c r="F3954" s="9">
        <f>_xlfn.BETA.INV(RAND(),'Расчет NPV'!$E$9,'Расчет NPV'!$F$9,'Расчет NPV'!$B$9,'Расчет NPV'!$D$9)</f>
        <v/>
      </c>
      <c r="G3954" s="9">
        <f>_xlfn.BETA.INV(RAND(),'Расчет NPV'!$E$10,'Расчет NPV'!$F$10,'Расчет NPV'!$B$10,'Расчет NPV'!$D$10)</f>
        <v/>
      </c>
      <c r="H3954" s="9">
        <f>((D3954*(1+E3954)^0*'Расчет NPV'!$C$14*(C3954-F3954)-G3954)-MAX((D3954*(1+E3954)^0*'Расчет NPV'!$C$14*(C3954-F3954)-G3954)-B3954/6,0)*'Расчет NPV'!$C$13)/(1+'Расчет NPV'!$C$12)^1</f>
        <v/>
      </c>
      <c r="I3954" s="9">
        <f>((D3954*(1+E3954)^1*(C3954-F3954)-G3954)-MAX((D3954*(1+E3954)^1*(C3954-F3954)-G3954)-B3954/6,0)*'Расчет NPV'!$C$13)/(1+'Расчет NPV'!$C$12)^2</f>
        <v/>
      </c>
      <c r="J3954" s="9">
        <f>((D3954*(1+E3954)^2*(C3954-F3954)-G3954)-MAX((D3954*(1+E3954)^2*(C3954-F3954)-G3954)-B3954/6,0)*'Расчет NPV'!$C$13)/(1+'Расчет NPV'!$C$12)^3</f>
        <v/>
      </c>
      <c r="K3954" s="9">
        <f>((D3954*(1+E3954)^3*(C3954-F3954)-G3954)-MAX((D3954*(1+E3954)^3*(C3954-F3954)-G3954)-B3954/6,0)*'Расчет NPV'!$C$13)/(1+'Расчет NPV'!$C$12)^4</f>
        <v/>
      </c>
      <c r="L3954" s="9">
        <f>((D3954*(1+E3954)^4*(C3954-F3954)-G3954)-MAX((D3954*(1+E3954)^4*(C3954-F3954)-G3954)-B3954/6,0)*'Расчет NPV'!$C$13)/(1+'Расчет NPV'!$C$12)^5</f>
        <v/>
      </c>
      <c r="M3954" s="9">
        <f>((D3954*(1+E3954)^5*(C3954-F3954)-G3954)-MAX((D3954*(1+E3954)^5*(C3954-F3954)-G3954)-B3954/6,0)*'Расчет NPV'!$C$13)/(1+'Расчет NPV'!$C$12)^6</f>
        <v/>
      </c>
      <c r="N3954" s="13">
        <f>SUM(H3954:M3954)-B3954</f>
        <v/>
      </c>
    </row>
    <row r="3955">
      <c r="A3955" t="n">
        <v>3951</v>
      </c>
      <c r="B3955" s="9">
        <f>_xlfn.BETA.INV(RAND(),'Расчет NPV'!$E$5,'Расчет NPV'!$F$5,'Расчет NPV'!$B$5,'Расчет NPV'!$D$5)</f>
        <v/>
      </c>
      <c r="C3955" s="9">
        <f>_xlfn.BETA.INV(RAND(),'Расчет NPV'!$E$6,'Расчет NPV'!$F$6,'Расчет NPV'!$B$6,'Расчет NPV'!$D$6)</f>
        <v/>
      </c>
      <c r="D3955" s="9">
        <f>_xlfn.BETA.INV(RAND(),'Расчет NPV'!$E$7,'Расчет NPV'!$F$7,'Расчет NPV'!$B$7,'Расчет NPV'!$D$7)</f>
        <v/>
      </c>
      <c r="E3955" s="5">
        <f>_xlfn.BETA.INV(RAND(),'Расчет NPV'!$E$8,'Расчет NPV'!$F$8,'Расчет NPV'!$B$8,'Расчет NPV'!$D$8)</f>
        <v/>
      </c>
      <c r="F3955" s="9">
        <f>_xlfn.BETA.INV(RAND(),'Расчет NPV'!$E$9,'Расчет NPV'!$F$9,'Расчет NPV'!$B$9,'Расчет NPV'!$D$9)</f>
        <v/>
      </c>
      <c r="G3955" s="9">
        <f>_xlfn.BETA.INV(RAND(),'Расчет NPV'!$E$10,'Расчет NPV'!$F$10,'Расчет NPV'!$B$10,'Расчет NPV'!$D$10)</f>
        <v/>
      </c>
      <c r="H3955" s="9">
        <f>((D3955*(1+E3955)^0*'Расчет NPV'!$C$14*(C3955-F3955)-G3955)-MAX((D3955*(1+E3955)^0*'Расчет NPV'!$C$14*(C3955-F3955)-G3955)-B3955/6,0)*'Расчет NPV'!$C$13)/(1+'Расчет NPV'!$C$12)^1</f>
        <v/>
      </c>
      <c r="I3955" s="9">
        <f>((D3955*(1+E3955)^1*(C3955-F3955)-G3955)-MAX((D3955*(1+E3955)^1*(C3955-F3955)-G3955)-B3955/6,0)*'Расчет NPV'!$C$13)/(1+'Расчет NPV'!$C$12)^2</f>
        <v/>
      </c>
      <c r="J3955" s="9">
        <f>((D3955*(1+E3955)^2*(C3955-F3955)-G3955)-MAX((D3955*(1+E3955)^2*(C3955-F3955)-G3955)-B3955/6,0)*'Расчет NPV'!$C$13)/(1+'Расчет NPV'!$C$12)^3</f>
        <v/>
      </c>
      <c r="K3955" s="9">
        <f>((D3955*(1+E3955)^3*(C3955-F3955)-G3955)-MAX((D3955*(1+E3955)^3*(C3955-F3955)-G3955)-B3955/6,0)*'Расчет NPV'!$C$13)/(1+'Расчет NPV'!$C$12)^4</f>
        <v/>
      </c>
      <c r="L3955" s="9">
        <f>((D3955*(1+E3955)^4*(C3955-F3955)-G3955)-MAX((D3955*(1+E3955)^4*(C3955-F3955)-G3955)-B3955/6,0)*'Расчет NPV'!$C$13)/(1+'Расчет NPV'!$C$12)^5</f>
        <v/>
      </c>
      <c r="M3955" s="9">
        <f>((D3955*(1+E3955)^5*(C3955-F3955)-G3955)-MAX((D3955*(1+E3955)^5*(C3955-F3955)-G3955)-B3955/6,0)*'Расчет NPV'!$C$13)/(1+'Расчет NPV'!$C$12)^6</f>
        <v/>
      </c>
      <c r="N3955" s="13">
        <f>SUM(H3955:M3955)-B3955</f>
        <v/>
      </c>
    </row>
    <row r="3956">
      <c r="A3956" t="n">
        <v>3952</v>
      </c>
      <c r="B3956" s="9">
        <f>_xlfn.BETA.INV(RAND(),'Расчет NPV'!$E$5,'Расчет NPV'!$F$5,'Расчет NPV'!$B$5,'Расчет NPV'!$D$5)</f>
        <v/>
      </c>
      <c r="C3956" s="9">
        <f>_xlfn.BETA.INV(RAND(),'Расчет NPV'!$E$6,'Расчет NPV'!$F$6,'Расчет NPV'!$B$6,'Расчет NPV'!$D$6)</f>
        <v/>
      </c>
      <c r="D3956" s="9">
        <f>_xlfn.BETA.INV(RAND(),'Расчет NPV'!$E$7,'Расчет NPV'!$F$7,'Расчет NPV'!$B$7,'Расчет NPV'!$D$7)</f>
        <v/>
      </c>
      <c r="E3956" s="5">
        <f>_xlfn.BETA.INV(RAND(),'Расчет NPV'!$E$8,'Расчет NPV'!$F$8,'Расчет NPV'!$B$8,'Расчет NPV'!$D$8)</f>
        <v/>
      </c>
      <c r="F3956" s="9">
        <f>_xlfn.BETA.INV(RAND(),'Расчет NPV'!$E$9,'Расчет NPV'!$F$9,'Расчет NPV'!$B$9,'Расчет NPV'!$D$9)</f>
        <v/>
      </c>
      <c r="G3956" s="9">
        <f>_xlfn.BETA.INV(RAND(),'Расчет NPV'!$E$10,'Расчет NPV'!$F$10,'Расчет NPV'!$B$10,'Расчет NPV'!$D$10)</f>
        <v/>
      </c>
      <c r="H3956" s="9">
        <f>((D3956*(1+E3956)^0*'Расчет NPV'!$C$14*(C3956-F3956)-G3956)-MAX((D3956*(1+E3956)^0*'Расчет NPV'!$C$14*(C3956-F3956)-G3956)-B3956/6,0)*'Расчет NPV'!$C$13)/(1+'Расчет NPV'!$C$12)^1</f>
        <v/>
      </c>
      <c r="I3956" s="9">
        <f>((D3956*(1+E3956)^1*(C3956-F3956)-G3956)-MAX((D3956*(1+E3956)^1*(C3956-F3956)-G3956)-B3956/6,0)*'Расчет NPV'!$C$13)/(1+'Расчет NPV'!$C$12)^2</f>
        <v/>
      </c>
      <c r="J3956" s="9">
        <f>((D3956*(1+E3956)^2*(C3956-F3956)-G3956)-MAX((D3956*(1+E3956)^2*(C3956-F3956)-G3956)-B3956/6,0)*'Расчет NPV'!$C$13)/(1+'Расчет NPV'!$C$12)^3</f>
        <v/>
      </c>
      <c r="K3956" s="9">
        <f>((D3956*(1+E3956)^3*(C3956-F3956)-G3956)-MAX((D3956*(1+E3956)^3*(C3956-F3956)-G3956)-B3956/6,0)*'Расчет NPV'!$C$13)/(1+'Расчет NPV'!$C$12)^4</f>
        <v/>
      </c>
      <c r="L3956" s="9">
        <f>((D3956*(1+E3956)^4*(C3956-F3956)-G3956)-MAX((D3956*(1+E3956)^4*(C3956-F3956)-G3956)-B3956/6,0)*'Расчет NPV'!$C$13)/(1+'Расчет NPV'!$C$12)^5</f>
        <v/>
      </c>
      <c r="M3956" s="9">
        <f>((D3956*(1+E3956)^5*(C3956-F3956)-G3956)-MAX((D3956*(1+E3956)^5*(C3956-F3956)-G3956)-B3956/6,0)*'Расчет NPV'!$C$13)/(1+'Расчет NPV'!$C$12)^6</f>
        <v/>
      </c>
      <c r="N3956" s="13">
        <f>SUM(H3956:M3956)-B3956</f>
        <v/>
      </c>
    </row>
    <row r="3957">
      <c r="A3957" t="n">
        <v>3953</v>
      </c>
      <c r="B3957" s="9">
        <f>_xlfn.BETA.INV(RAND(),'Расчет NPV'!$E$5,'Расчет NPV'!$F$5,'Расчет NPV'!$B$5,'Расчет NPV'!$D$5)</f>
        <v/>
      </c>
      <c r="C3957" s="9">
        <f>_xlfn.BETA.INV(RAND(),'Расчет NPV'!$E$6,'Расчет NPV'!$F$6,'Расчет NPV'!$B$6,'Расчет NPV'!$D$6)</f>
        <v/>
      </c>
      <c r="D3957" s="9">
        <f>_xlfn.BETA.INV(RAND(),'Расчет NPV'!$E$7,'Расчет NPV'!$F$7,'Расчет NPV'!$B$7,'Расчет NPV'!$D$7)</f>
        <v/>
      </c>
      <c r="E3957" s="5">
        <f>_xlfn.BETA.INV(RAND(),'Расчет NPV'!$E$8,'Расчет NPV'!$F$8,'Расчет NPV'!$B$8,'Расчет NPV'!$D$8)</f>
        <v/>
      </c>
      <c r="F3957" s="9">
        <f>_xlfn.BETA.INV(RAND(),'Расчет NPV'!$E$9,'Расчет NPV'!$F$9,'Расчет NPV'!$B$9,'Расчет NPV'!$D$9)</f>
        <v/>
      </c>
      <c r="G3957" s="9">
        <f>_xlfn.BETA.INV(RAND(),'Расчет NPV'!$E$10,'Расчет NPV'!$F$10,'Расчет NPV'!$B$10,'Расчет NPV'!$D$10)</f>
        <v/>
      </c>
      <c r="H3957" s="9">
        <f>((D3957*(1+E3957)^0*'Расчет NPV'!$C$14*(C3957-F3957)-G3957)-MAX((D3957*(1+E3957)^0*'Расчет NPV'!$C$14*(C3957-F3957)-G3957)-B3957/6,0)*'Расчет NPV'!$C$13)/(1+'Расчет NPV'!$C$12)^1</f>
        <v/>
      </c>
      <c r="I3957" s="9">
        <f>((D3957*(1+E3957)^1*(C3957-F3957)-G3957)-MAX((D3957*(1+E3957)^1*(C3957-F3957)-G3957)-B3957/6,0)*'Расчет NPV'!$C$13)/(1+'Расчет NPV'!$C$12)^2</f>
        <v/>
      </c>
      <c r="J3957" s="9">
        <f>((D3957*(1+E3957)^2*(C3957-F3957)-G3957)-MAX((D3957*(1+E3957)^2*(C3957-F3957)-G3957)-B3957/6,0)*'Расчет NPV'!$C$13)/(1+'Расчет NPV'!$C$12)^3</f>
        <v/>
      </c>
      <c r="K3957" s="9">
        <f>((D3957*(1+E3957)^3*(C3957-F3957)-G3957)-MAX((D3957*(1+E3957)^3*(C3957-F3957)-G3957)-B3957/6,0)*'Расчет NPV'!$C$13)/(1+'Расчет NPV'!$C$12)^4</f>
        <v/>
      </c>
      <c r="L3957" s="9">
        <f>((D3957*(1+E3957)^4*(C3957-F3957)-G3957)-MAX((D3957*(1+E3957)^4*(C3957-F3957)-G3957)-B3957/6,0)*'Расчет NPV'!$C$13)/(1+'Расчет NPV'!$C$12)^5</f>
        <v/>
      </c>
      <c r="M3957" s="9">
        <f>((D3957*(1+E3957)^5*(C3957-F3957)-G3957)-MAX((D3957*(1+E3957)^5*(C3957-F3957)-G3957)-B3957/6,0)*'Расчет NPV'!$C$13)/(1+'Расчет NPV'!$C$12)^6</f>
        <v/>
      </c>
      <c r="N3957" s="13">
        <f>SUM(H3957:M3957)-B3957</f>
        <v/>
      </c>
    </row>
    <row r="3958">
      <c r="A3958" t="n">
        <v>3954</v>
      </c>
      <c r="B3958" s="9">
        <f>_xlfn.BETA.INV(RAND(),'Расчет NPV'!$E$5,'Расчет NPV'!$F$5,'Расчет NPV'!$B$5,'Расчет NPV'!$D$5)</f>
        <v/>
      </c>
      <c r="C3958" s="9">
        <f>_xlfn.BETA.INV(RAND(),'Расчет NPV'!$E$6,'Расчет NPV'!$F$6,'Расчет NPV'!$B$6,'Расчет NPV'!$D$6)</f>
        <v/>
      </c>
      <c r="D3958" s="9">
        <f>_xlfn.BETA.INV(RAND(),'Расчет NPV'!$E$7,'Расчет NPV'!$F$7,'Расчет NPV'!$B$7,'Расчет NPV'!$D$7)</f>
        <v/>
      </c>
      <c r="E3958" s="5">
        <f>_xlfn.BETA.INV(RAND(),'Расчет NPV'!$E$8,'Расчет NPV'!$F$8,'Расчет NPV'!$B$8,'Расчет NPV'!$D$8)</f>
        <v/>
      </c>
      <c r="F3958" s="9">
        <f>_xlfn.BETA.INV(RAND(),'Расчет NPV'!$E$9,'Расчет NPV'!$F$9,'Расчет NPV'!$B$9,'Расчет NPV'!$D$9)</f>
        <v/>
      </c>
      <c r="G3958" s="9">
        <f>_xlfn.BETA.INV(RAND(),'Расчет NPV'!$E$10,'Расчет NPV'!$F$10,'Расчет NPV'!$B$10,'Расчет NPV'!$D$10)</f>
        <v/>
      </c>
      <c r="H3958" s="9">
        <f>((D3958*(1+E3958)^0*'Расчет NPV'!$C$14*(C3958-F3958)-G3958)-MAX((D3958*(1+E3958)^0*'Расчет NPV'!$C$14*(C3958-F3958)-G3958)-B3958/6,0)*'Расчет NPV'!$C$13)/(1+'Расчет NPV'!$C$12)^1</f>
        <v/>
      </c>
      <c r="I3958" s="9">
        <f>((D3958*(1+E3958)^1*(C3958-F3958)-G3958)-MAX((D3958*(1+E3958)^1*(C3958-F3958)-G3958)-B3958/6,0)*'Расчет NPV'!$C$13)/(1+'Расчет NPV'!$C$12)^2</f>
        <v/>
      </c>
      <c r="J3958" s="9">
        <f>((D3958*(1+E3958)^2*(C3958-F3958)-G3958)-MAX((D3958*(1+E3958)^2*(C3958-F3958)-G3958)-B3958/6,0)*'Расчет NPV'!$C$13)/(1+'Расчет NPV'!$C$12)^3</f>
        <v/>
      </c>
      <c r="K3958" s="9">
        <f>((D3958*(1+E3958)^3*(C3958-F3958)-G3958)-MAX((D3958*(1+E3958)^3*(C3958-F3958)-G3958)-B3958/6,0)*'Расчет NPV'!$C$13)/(1+'Расчет NPV'!$C$12)^4</f>
        <v/>
      </c>
      <c r="L3958" s="9">
        <f>((D3958*(1+E3958)^4*(C3958-F3958)-G3958)-MAX((D3958*(1+E3958)^4*(C3958-F3958)-G3958)-B3958/6,0)*'Расчет NPV'!$C$13)/(1+'Расчет NPV'!$C$12)^5</f>
        <v/>
      </c>
      <c r="M3958" s="9">
        <f>((D3958*(1+E3958)^5*(C3958-F3958)-G3958)-MAX((D3958*(1+E3958)^5*(C3958-F3958)-G3958)-B3958/6,0)*'Расчет NPV'!$C$13)/(1+'Расчет NPV'!$C$12)^6</f>
        <v/>
      </c>
      <c r="N3958" s="13">
        <f>SUM(H3958:M3958)-B3958</f>
        <v/>
      </c>
    </row>
    <row r="3959">
      <c r="A3959" t="n">
        <v>3955</v>
      </c>
      <c r="B3959" s="9">
        <f>_xlfn.BETA.INV(RAND(),'Расчет NPV'!$E$5,'Расчет NPV'!$F$5,'Расчет NPV'!$B$5,'Расчет NPV'!$D$5)</f>
        <v/>
      </c>
      <c r="C3959" s="9">
        <f>_xlfn.BETA.INV(RAND(),'Расчет NPV'!$E$6,'Расчет NPV'!$F$6,'Расчет NPV'!$B$6,'Расчет NPV'!$D$6)</f>
        <v/>
      </c>
      <c r="D3959" s="9">
        <f>_xlfn.BETA.INV(RAND(),'Расчет NPV'!$E$7,'Расчет NPV'!$F$7,'Расчет NPV'!$B$7,'Расчет NPV'!$D$7)</f>
        <v/>
      </c>
      <c r="E3959" s="5">
        <f>_xlfn.BETA.INV(RAND(),'Расчет NPV'!$E$8,'Расчет NPV'!$F$8,'Расчет NPV'!$B$8,'Расчет NPV'!$D$8)</f>
        <v/>
      </c>
      <c r="F3959" s="9">
        <f>_xlfn.BETA.INV(RAND(),'Расчет NPV'!$E$9,'Расчет NPV'!$F$9,'Расчет NPV'!$B$9,'Расчет NPV'!$D$9)</f>
        <v/>
      </c>
      <c r="G3959" s="9">
        <f>_xlfn.BETA.INV(RAND(),'Расчет NPV'!$E$10,'Расчет NPV'!$F$10,'Расчет NPV'!$B$10,'Расчет NPV'!$D$10)</f>
        <v/>
      </c>
      <c r="H3959" s="9">
        <f>((D3959*(1+E3959)^0*'Расчет NPV'!$C$14*(C3959-F3959)-G3959)-MAX((D3959*(1+E3959)^0*'Расчет NPV'!$C$14*(C3959-F3959)-G3959)-B3959/6,0)*'Расчет NPV'!$C$13)/(1+'Расчет NPV'!$C$12)^1</f>
        <v/>
      </c>
      <c r="I3959" s="9">
        <f>((D3959*(1+E3959)^1*(C3959-F3959)-G3959)-MAX((D3959*(1+E3959)^1*(C3959-F3959)-G3959)-B3959/6,0)*'Расчет NPV'!$C$13)/(1+'Расчет NPV'!$C$12)^2</f>
        <v/>
      </c>
      <c r="J3959" s="9">
        <f>((D3959*(1+E3959)^2*(C3959-F3959)-G3959)-MAX((D3959*(1+E3959)^2*(C3959-F3959)-G3959)-B3959/6,0)*'Расчет NPV'!$C$13)/(1+'Расчет NPV'!$C$12)^3</f>
        <v/>
      </c>
      <c r="K3959" s="9">
        <f>((D3959*(1+E3959)^3*(C3959-F3959)-G3959)-MAX((D3959*(1+E3959)^3*(C3959-F3959)-G3959)-B3959/6,0)*'Расчет NPV'!$C$13)/(1+'Расчет NPV'!$C$12)^4</f>
        <v/>
      </c>
      <c r="L3959" s="9">
        <f>((D3959*(1+E3959)^4*(C3959-F3959)-G3959)-MAX((D3959*(1+E3959)^4*(C3959-F3959)-G3959)-B3959/6,0)*'Расчет NPV'!$C$13)/(1+'Расчет NPV'!$C$12)^5</f>
        <v/>
      </c>
      <c r="M3959" s="9">
        <f>((D3959*(1+E3959)^5*(C3959-F3959)-G3959)-MAX((D3959*(1+E3959)^5*(C3959-F3959)-G3959)-B3959/6,0)*'Расчет NPV'!$C$13)/(1+'Расчет NPV'!$C$12)^6</f>
        <v/>
      </c>
      <c r="N3959" s="13">
        <f>SUM(H3959:M3959)-B3959</f>
        <v/>
      </c>
    </row>
    <row r="3960">
      <c r="A3960" t="n">
        <v>3956</v>
      </c>
      <c r="B3960" s="9">
        <f>_xlfn.BETA.INV(RAND(),'Расчет NPV'!$E$5,'Расчет NPV'!$F$5,'Расчет NPV'!$B$5,'Расчет NPV'!$D$5)</f>
        <v/>
      </c>
      <c r="C3960" s="9">
        <f>_xlfn.BETA.INV(RAND(),'Расчет NPV'!$E$6,'Расчет NPV'!$F$6,'Расчет NPV'!$B$6,'Расчет NPV'!$D$6)</f>
        <v/>
      </c>
      <c r="D3960" s="9">
        <f>_xlfn.BETA.INV(RAND(),'Расчет NPV'!$E$7,'Расчет NPV'!$F$7,'Расчет NPV'!$B$7,'Расчет NPV'!$D$7)</f>
        <v/>
      </c>
      <c r="E3960" s="5">
        <f>_xlfn.BETA.INV(RAND(),'Расчет NPV'!$E$8,'Расчет NPV'!$F$8,'Расчет NPV'!$B$8,'Расчет NPV'!$D$8)</f>
        <v/>
      </c>
      <c r="F3960" s="9">
        <f>_xlfn.BETA.INV(RAND(),'Расчет NPV'!$E$9,'Расчет NPV'!$F$9,'Расчет NPV'!$B$9,'Расчет NPV'!$D$9)</f>
        <v/>
      </c>
      <c r="G3960" s="9">
        <f>_xlfn.BETA.INV(RAND(),'Расчет NPV'!$E$10,'Расчет NPV'!$F$10,'Расчет NPV'!$B$10,'Расчет NPV'!$D$10)</f>
        <v/>
      </c>
      <c r="H3960" s="9">
        <f>((D3960*(1+E3960)^0*'Расчет NPV'!$C$14*(C3960-F3960)-G3960)-MAX((D3960*(1+E3960)^0*'Расчет NPV'!$C$14*(C3960-F3960)-G3960)-B3960/6,0)*'Расчет NPV'!$C$13)/(1+'Расчет NPV'!$C$12)^1</f>
        <v/>
      </c>
      <c r="I3960" s="9">
        <f>((D3960*(1+E3960)^1*(C3960-F3960)-G3960)-MAX((D3960*(1+E3960)^1*(C3960-F3960)-G3960)-B3960/6,0)*'Расчет NPV'!$C$13)/(1+'Расчет NPV'!$C$12)^2</f>
        <v/>
      </c>
      <c r="J3960" s="9">
        <f>((D3960*(1+E3960)^2*(C3960-F3960)-G3960)-MAX((D3960*(1+E3960)^2*(C3960-F3960)-G3960)-B3960/6,0)*'Расчет NPV'!$C$13)/(1+'Расчет NPV'!$C$12)^3</f>
        <v/>
      </c>
      <c r="K3960" s="9">
        <f>((D3960*(1+E3960)^3*(C3960-F3960)-G3960)-MAX((D3960*(1+E3960)^3*(C3960-F3960)-G3960)-B3960/6,0)*'Расчет NPV'!$C$13)/(1+'Расчет NPV'!$C$12)^4</f>
        <v/>
      </c>
      <c r="L3960" s="9">
        <f>((D3960*(1+E3960)^4*(C3960-F3960)-G3960)-MAX((D3960*(1+E3960)^4*(C3960-F3960)-G3960)-B3960/6,0)*'Расчет NPV'!$C$13)/(1+'Расчет NPV'!$C$12)^5</f>
        <v/>
      </c>
      <c r="M3960" s="9">
        <f>((D3960*(1+E3960)^5*(C3960-F3960)-G3960)-MAX((D3960*(1+E3960)^5*(C3960-F3960)-G3960)-B3960/6,0)*'Расчет NPV'!$C$13)/(1+'Расчет NPV'!$C$12)^6</f>
        <v/>
      </c>
      <c r="N3960" s="13">
        <f>SUM(H3960:M3960)-B3960</f>
        <v/>
      </c>
    </row>
    <row r="3961">
      <c r="A3961" t="n">
        <v>3957</v>
      </c>
      <c r="B3961" s="9">
        <f>_xlfn.BETA.INV(RAND(),'Расчет NPV'!$E$5,'Расчет NPV'!$F$5,'Расчет NPV'!$B$5,'Расчет NPV'!$D$5)</f>
        <v/>
      </c>
      <c r="C3961" s="9">
        <f>_xlfn.BETA.INV(RAND(),'Расчет NPV'!$E$6,'Расчет NPV'!$F$6,'Расчет NPV'!$B$6,'Расчет NPV'!$D$6)</f>
        <v/>
      </c>
      <c r="D3961" s="9">
        <f>_xlfn.BETA.INV(RAND(),'Расчет NPV'!$E$7,'Расчет NPV'!$F$7,'Расчет NPV'!$B$7,'Расчет NPV'!$D$7)</f>
        <v/>
      </c>
      <c r="E3961" s="5">
        <f>_xlfn.BETA.INV(RAND(),'Расчет NPV'!$E$8,'Расчет NPV'!$F$8,'Расчет NPV'!$B$8,'Расчет NPV'!$D$8)</f>
        <v/>
      </c>
      <c r="F3961" s="9">
        <f>_xlfn.BETA.INV(RAND(),'Расчет NPV'!$E$9,'Расчет NPV'!$F$9,'Расчет NPV'!$B$9,'Расчет NPV'!$D$9)</f>
        <v/>
      </c>
      <c r="G3961" s="9">
        <f>_xlfn.BETA.INV(RAND(),'Расчет NPV'!$E$10,'Расчет NPV'!$F$10,'Расчет NPV'!$B$10,'Расчет NPV'!$D$10)</f>
        <v/>
      </c>
      <c r="H3961" s="9">
        <f>((D3961*(1+E3961)^0*'Расчет NPV'!$C$14*(C3961-F3961)-G3961)-MAX((D3961*(1+E3961)^0*'Расчет NPV'!$C$14*(C3961-F3961)-G3961)-B3961/6,0)*'Расчет NPV'!$C$13)/(1+'Расчет NPV'!$C$12)^1</f>
        <v/>
      </c>
      <c r="I3961" s="9">
        <f>((D3961*(1+E3961)^1*(C3961-F3961)-G3961)-MAX((D3961*(1+E3961)^1*(C3961-F3961)-G3961)-B3961/6,0)*'Расчет NPV'!$C$13)/(1+'Расчет NPV'!$C$12)^2</f>
        <v/>
      </c>
      <c r="J3961" s="9">
        <f>((D3961*(1+E3961)^2*(C3961-F3961)-G3961)-MAX((D3961*(1+E3961)^2*(C3961-F3961)-G3961)-B3961/6,0)*'Расчет NPV'!$C$13)/(1+'Расчет NPV'!$C$12)^3</f>
        <v/>
      </c>
      <c r="K3961" s="9">
        <f>((D3961*(1+E3961)^3*(C3961-F3961)-G3961)-MAX((D3961*(1+E3961)^3*(C3961-F3961)-G3961)-B3961/6,0)*'Расчет NPV'!$C$13)/(1+'Расчет NPV'!$C$12)^4</f>
        <v/>
      </c>
      <c r="L3961" s="9">
        <f>((D3961*(1+E3961)^4*(C3961-F3961)-G3961)-MAX((D3961*(1+E3961)^4*(C3961-F3961)-G3961)-B3961/6,0)*'Расчет NPV'!$C$13)/(1+'Расчет NPV'!$C$12)^5</f>
        <v/>
      </c>
      <c r="M3961" s="9">
        <f>((D3961*(1+E3961)^5*(C3961-F3961)-G3961)-MAX((D3961*(1+E3961)^5*(C3961-F3961)-G3961)-B3961/6,0)*'Расчет NPV'!$C$13)/(1+'Расчет NPV'!$C$12)^6</f>
        <v/>
      </c>
      <c r="N3961" s="13">
        <f>SUM(H3961:M3961)-B3961</f>
        <v/>
      </c>
    </row>
    <row r="3962">
      <c r="A3962" t="n">
        <v>3958</v>
      </c>
      <c r="B3962" s="9">
        <f>_xlfn.BETA.INV(RAND(),'Расчет NPV'!$E$5,'Расчет NPV'!$F$5,'Расчет NPV'!$B$5,'Расчет NPV'!$D$5)</f>
        <v/>
      </c>
      <c r="C3962" s="9">
        <f>_xlfn.BETA.INV(RAND(),'Расчет NPV'!$E$6,'Расчет NPV'!$F$6,'Расчет NPV'!$B$6,'Расчет NPV'!$D$6)</f>
        <v/>
      </c>
      <c r="D3962" s="9">
        <f>_xlfn.BETA.INV(RAND(),'Расчет NPV'!$E$7,'Расчет NPV'!$F$7,'Расчет NPV'!$B$7,'Расчет NPV'!$D$7)</f>
        <v/>
      </c>
      <c r="E3962" s="5">
        <f>_xlfn.BETA.INV(RAND(),'Расчет NPV'!$E$8,'Расчет NPV'!$F$8,'Расчет NPV'!$B$8,'Расчет NPV'!$D$8)</f>
        <v/>
      </c>
      <c r="F3962" s="9">
        <f>_xlfn.BETA.INV(RAND(),'Расчет NPV'!$E$9,'Расчет NPV'!$F$9,'Расчет NPV'!$B$9,'Расчет NPV'!$D$9)</f>
        <v/>
      </c>
      <c r="G3962" s="9">
        <f>_xlfn.BETA.INV(RAND(),'Расчет NPV'!$E$10,'Расчет NPV'!$F$10,'Расчет NPV'!$B$10,'Расчет NPV'!$D$10)</f>
        <v/>
      </c>
      <c r="H3962" s="9">
        <f>((D3962*(1+E3962)^0*'Расчет NPV'!$C$14*(C3962-F3962)-G3962)-MAX((D3962*(1+E3962)^0*'Расчет NPV'!$C$14*(C3962-F3962)-G3962)-B3962/6,0)*'Расчет NPV'!$C$13)/(1+'Расчет NPV'!$C$12)^1</f>
        <v/>
      </c>
      <c r="I3962" s="9">
        <f>((D3962*(1+E3962)^1*(C3962-F3962)-G3962)-MAX((D3962*(1+E3962)^1*(C3962-F3962)-G3962)-B3962/6,0)*'Расчет NPV'!$C$13)/(1+'Расчет NPV'!$C$12)^2</f>
        <v/>
      </c>
      <c r="J3962" s="9">
        <f>((D3962*(1+E3962)^2*(C3962-F3962)-G3962)-MAX((D3962*(1+E3962)^2*(C3962-F3962)-G3962)-B3962/6,0)*'Расчет NPV'!$C$13)/(1+'Расчет NPV'!$C$12)^3</f>
        <v/>
      </c>
      <c r="K3962" s="9">
        <f>((D3962*(1+E3962)^3*(C3962-F3962)-G3962)-MAX((D3962*(1+E3962)^3*(C3962-F3962)-G3962)-B3962/6,0)*'Расчет NPV'!$C$13)/(1+'Расчет NPV'!$C$12)^4</f>
        <v/>
      </c>
      <c r="L3962" s="9">
        <f>((D3962*(1+E3962)^4*(C3962-F3962)-G3962)-MAX((D3962*(1+E3962)^4*(C3962-F3962)-G3962)-B3962/6,0)*'Расчет NPV'!$C$13)/(1+'Расчет NPV'!$C$12)^5</f>
        <v/>
      </c>
      <c r="M3962" s="9">
        <f>((D3962*(1+E3962)^5*(C3962-F3962)-G3962)-MAX((D3962*(1+E3962)^5*(C3962-F3962)-G3962)-B3962/6,0)*'Расчет NPV'!$C$13)/(1+'Расчет NPV'!$C$12)^6</f>
        <v/>
      </c>
      <c r="N3962" s="13">
        <f>SUM(H3962:M3962)-B3962</f>
        <v/>
      </c>
    </row>
    <row r="3963">
      <c r="A3963" t="n">
        <v>3959</v>
      </c>
      <c r="B3963" s="9">
        <f>_xlfn.BETA.INV(RAND(),'Расчет NPV'!$E$5,'Расчет NPV'!$F$5,'Расчет NPV'!$B$5,'Расчет NPV'!$D$5)</f>
        <v/>
      </c>
      <c r="C3963" s="9">
        <f>_xlfn.BETA.INV(RAND(),'Расчет NPV'!$E$6,'Расчет NPV'!$F$6,'Расчет NPV'!$B$6,'Расчет NPV'!$D$6)</f>
        <v/>
      </c>
      <c r="D3963" s="9">
        <f>_xlfn.BETA.INV(RAND(),'Расчет NPV'!$E$7,'Расчет NPV'!$F$7,'Расчет NPV'!$B$7,'Расчет NPV'!$D$7)</f>
        <v/>
      </c>
      <c r="E3963" s="5">
        <f>_xlfn.BETA.INV(RAND(),'Расчет NPV'!$E$8,'Расчет NPV'!$F$8,'Расчет NPV'!$B$8,'Расчет NPV'!$D$8)</f>
        <v/>
      </c>
      <c r="F3963" s="9">
        <f>_xlfn.BETA.INV(RAND(),'Расчет NPV'!$E$9,'Расчет NPV'!$F$9,'Расчет NPV'!$B$9,'Расчет NPV'!$D$9)</f>
        <v/>
      </c>
      <c r="G3963" s="9">
        <f>_xlfn.BETA.INV(RAND(),'Расчет NPV'!$E$10,'Расчет NPV'!$F$10,'Расчет NPV'!$B$10,'Расчет NPV'!$D$10)</f>
        <v/>
      </c>
      <c r="H3963" s="9">
        <f>((D3963*(1+E3963)^0*'Расчет NPV'!$C$14*(C3963-F3963)-G3963)-MAX((D3963*(1+E3963)^0*'Расчет NPV'!$C$14*(C3963-F3963)-G3963)-B3963/6,0)*'Расчет NPV'!$C$13)/(1+'Расчет NPV'!$C$12)^1</f>
        <v/>
      </c>
      <c r="I3963" s="9">
        <f>((D3963*(1+E3963)^1*(C3963-F3963)-G3963)-MAX((D3963*(1+E3963)^1*(C3963-F3963)-G3963)-B3963/6,0)*'Расчет NPV'!$C$13)/(1+'Расчет NPV'!$C$12)^2</f>
        <v/>
      </c>
      <c r="J3963" s="9">
        <f>((D3963*(1+E3963)^2*(C3963-F3963)-G3963)-MAX((D3963*(1+E3963)^2*(C3963-F3963)-G3963)-B3963/6,0)*'Расчет NPV'!$C$13)/(1+'Расчет NPV'!$C$12)^3</f>
        <v/>
      </c>
      <c r="K3963" s="9">
        <f>((D3963*(1+E3963)^3*(C3963-F3963)-G3963)-MAX((D3963*(1+E3963)^3*(C3963-F3963)-G3963)-B3963/6,0)*'Расчет NPV'!$C$13)/(1+'Расчет NPV'!$C$12)^4</f>
        <v/>
      </c>
      <c r="L3963" s="9">
        <f>((D3963*(1+E3963)^4*(C3963-F3963)-G3963)-MAX((D3963*(1+E3963)^4*(C3963-F3963)-G3963)-B3963/6,0)*'Расчет NPV'!$C$13)/(1+'Расчет NPV'!$C$12)^5</f>
        <v/>
      </c>
      <c r="M3963" s="9">
        <f>((D3963*(1+E3963)^5*(C3963-F3963)-G3963)-MAX((D3963*(1+E3963)^5*(C3963-F3963)-G3963)-B3963/6,0)*'Расчет NPV'!$C$13)/(1+'Расчет NPV'!$C$12)^6</f>
        <v/>
      </c>
      <c r="N3963" s="13">
        <f>SUM(H3963:M3963)-B3963</f>
        <v/>
      </c>
    </row>
    <row r="3964">
      <c r="A3964" t="n">
        <v>3960</v>
      </c>
      <c r="B3964" s="9">
        <f>_xlfn.BETA.INV(RAND(),'Расчет NPV'!$E$5,'Расчет NPV'!$F$5,'Расчет NPV'!$B$5,'Расчет NPV'!$D$5)</f>
        <v/>
      </c>
      <c r="C3964" s="9">
        <f>_xlfn.BETA.INV(RAND(),'Расчет NPV'!$E$6,'Расчет NPV'!$F$6,'Расчет NPV'!$B$6,'Расчет NPV'!$D$6)</f>
        <v/>
      </c>
      <c r="D3964" s="9">
        <f>_xlfn.BETA.INV(RAND(),'Расчет NPV'!$E$7,'Расчет NPV'!$F$7,'Расчет NPV'!$B$7,'Расчет NPV'!$D$7)</f>
        <v/>
      </c>
      <c r="E3964" s="5">
        <f>_xlfn.BETA.INV(RAND(),'Расчет NPV'!$E$8,'Расчет NPV'!$F$8,'Расчет NPV'!$B$8,'Расчет NPV'!$D$8)</f>
        <v/>
      </c>
      <c r="F3964" s="9">
        <f>_xlfn.BETA.INV(RAND(),'Расчет NPV'!$E$9,'Расчет NPV'!$F$9,'Расчет NPV'!$B$9,'Расчет NPV'!$D$9)</f>
        <v/>
      </c>
      <c r="G3964" s="9">
        <f>_xlfn.BETA.INV(RAND(),'Расчет NPV'!$E$10,'Расчет NPV'!$F$10,'Расчет NPV'!$B$10,'Расчет NPV'!$D$10)</f>
        <v/>
      </c>
      <c r="H3964" s="9">
        <f>((D3964*(1+E3964)^0*'Расчет NPV'!$C$14*(C3964-F3964)-G3964)-MAX((D3964*(1+E3964)^0*'Расчет NPV'!$C$14*(C3964-F3964)-G3964)-B3964/6,0)*'Расчет NPV'!$C$13)/(1+'Расчет NPV'!$C$12)^1</f>
        <v/>
      </c>
      <c r="I3964" s="9">
        <f>((D3964*(1+E3964)^1*(C3964-F3964)-G3964)-MAX((D3964*(1+E3964)^1*(C3964-F3964)-G3964)-B3964/6,0)*'Расчет NPV'!$C$13)/(1+'Расчет NPV'!$C$12)^2</f>
        <v/>
      </c>
      <c r="J3964" s="9">
        <f>((D3964*(1+E3964)^2*(C3964-F3964)-G3964)-MAX((D3964*(1+E3964)^2*(C3964-F3964)-G3964)-B3964/6,0)*'Расчет NPV'!$C$13)/(1+'Расчет NPV'!$C$12)^3</f>
        <v/>
      </c>
      <c r="K3964" s="9">
        <f>((D3964*(1+E3964)^3*(C3964-F3964)-G3964)-MAX((D3964*(1+E3964)^3*(C3964-F3964)-G3964)-B3964/6,0)*'Расчет NPV'!$C$13)/(1+'Расчет NPV'!$C$12)^4</f>
        <v/>
      </c>
      <c r="L3964" s="9">
        <f>((D3964*(1+E3964)^4*(C3964-F3964)-G3964)-MAX((D3964*(1+E3964)^4*(C3964-F3964)-G3964)-B3964/6,0)*'Расчет NPV'!$C$13)/(1+'Расчет NPV'!$C$12)^5</f>
        <v/>
      </c>
      <c r="M3964" s="9">
        <f>((D3964*(1+E3964)^5*(C3964-F3964)-G3964)-MAX((D3964*(1+E3964)^5*(C3964-F3964)-G3964)-B3964/6,0)*'Расчет NPV'!$C$13)/(1+'Расчет NPV'!$C$12)^6</f>
        <v/>
      </c>
      <c r="N3964" s="13">
        <f>SUM(H3964:M3964)-B3964</f>
        <v/>
      </c>
    </row>
    <row r="3965">
      <c r="A3965" t="n">
        <v>3961</v>
      </c>
      <c r="B3965" s="9">
        <f>_xlfn.BETA.INV(RAND(),'Расчет NPV'!$E$5,'Расчет NPV'!$F$5,'Расчет NPV'!$B$5,'Расчет NPV'!$D$5)</f>
        <v/>
      </c>
      <c r="C3965" s="9">
        <f>_xlfn.BETA.INV(RAND(),'Расчет NPV'!$E$6,'Расчет NPV'!$F$6,'Расчет NPV'!$B$6,'Расчет NPV'!$D$6)</f>
        <v/>
      </c>
      <c r="D3965" s="9">
        <f>_xlfn.BETA.INV(RAND(),'Расчет NPV'!$E$7,'Расчет NPV'!$F$7,'Расчет NPV'!$B$7,'Расчет NPV'!$D$7)</f>
        <v/>
      </c>
      <c r="E3965" s="5">
        <f>_xlfn.BETA.INV(RAND(),'Расчет NPV'!$E$8,'Расчет NPV'!$F$8,'Расчет NPV'!$B$8,'Расчет NPV'!$D$8)</f>
        <v/>
      </c>
      <c r="F3965" s="9">
        <f>_xlfn.BETA.INV(RAND(),'Расчет NPV'!$E$9,'Расчет NPV'!$F$9,'Расчет NPV'!$B$9,'Расчет NPV'!$D$9)</f>
        <v/>
      </c>
      <c r="G3965" s="9">
        <f>_xlfn.BETA.INV(RAND(),'Расчет NPV'!$E$10,'Расчет NPV'!$F$10,'Расчет NPV'!$B$10,'Расчет NPV'!$D$10)</f>
        <v/>
      </c>
      <c r="H3965" s="9">
        <f>((D3965*(1+E3965)^0*'Расчет NPV'!$C$14*(C3965-F3965)-G3965)-MAX((D3965*(1+E3965)^0*'Расчет NPV'!$C$14*(C3965-F3965)-G3965)-B3965/6,0)*'Расчет NPV'!$C$13)/(1+'Расчет NPV'!$C$12)^1</f>
        <v/>
      </c>
      <c r="I3965" s="9">
        <f>((D3965*(1+E3965)^1*(C3965-F3965)-G3965)-MAX((D3965*(1+E3965)^1*(C3965-F3965)-G3965)-B3965/6,0)*'Расчет NPV'!$C$13)/(1+'Расчет NPV'!$C$12)^2</f>
        <v/>
      </c>
      <c r="J3965" s="9">
        <f>((D3965*(1+E3965)^2*(C3965-F3965)-G3965)-MAX((D3965*(1+E3965)^2*(C3965-F3965)-G3965)-B3965/6,0)*'Расчет NPV'!$C$13)/(1+'Расчет NPV'!$C$12)^3</f>
        <v/>
      </c>
      <c r="K3965" s="9">
        <f>((D3965*(1+E3965)^3*(C3965-F3965)-G3965)-MAX((D3965*(1+E3965)^3*(C3965-F3965)-G3965)-B3965/6,0)*'Расчет NPV'!$C$13)/(1+'Расчет NPV'!$C$12)^4</f>
        <v/>
      </c>
      <c r="L3965" s="9">
        <f>((D3965*(1+E3965)^4*(C3965-F3965)-G3965)-MAX((D3965*(1+E3965)^4*(C3965-F3965)-G3965)-B3965/6,0)*'Расчет NPV'!$C$13)/(1+'Расчет NPV'!$C$12)^5</f>
        <v/>
      </c>
      <c r="M3965" s="9">
        <f>((D3965*(1+E3965)^5*(C3965-F3965)-G3965)-MAX((D3965*(1+E3965)^5*(C3965-F3965)-G3965)-B3965/6,0)*'Расчет NPV'!$C$13)/(1+'Расчет NPV'!$C$12)^6</f>
        <v/>
      </c>
      <c r="N3965" s="13">
        <f>SUM(H3965:M3965)-B3965</f>
        <v/>
      </c>
    </row>
    <row r="3966">
      <c r="A3966" t="n">
        <v>3962</v>
      </c>
      <c r="B3966" s="9">
        <f>_xlfn.BETA.INV(RAND(),'Расчет NPV'!$E$5,'Расчет NPV'!$F$5,'Расчет NPV'!$B$5,'Расчет NPV'!$D$5)</f>
        <v/>
      </c>
      <c r="C3966" s="9">
        <f>_xlfn.BETA.INV(RAND(),'Расчет NPV'!$E$6,'Расчет NPV'!$F$6,'Расчет NPV'!$B$6,'Расчет NPV'!$D$6)</f>
        <v/>
      </c>
      <c r="D3966" s="9">
        <f>_xlfn.BETA.INV(RAND(),'Расчет NPV'!$E$7,'Расчет NPV'!$F$7,'Расчет NPV'!$B$7,'Расчет NPV'!$D$7)</f>
        <v/>
      </c>
      <c r="E3966" s="5">
        <f>_xlfn.BETA.INV(RAND(),'Расчет NPV'!$E$8,'Расчет NPV'!$F$8,'Расчет NPV'!$B$8,'Расчет NPV'!$D$8)</f>
        <v/>
      </c>
      <c r="F3966" s="9">
        <f>_xlfn.BETA.INV(RAND(),'Расчет NPV'!$E$9,'Расчет NPV'!$F$9,'Расчет NPV'!$B$9,'Расчет NPV'!$D$9)</f>
        <v/>
      </c>
      <c r="G3966" s="9">
        <f>_xlfn.BETA.INV(RAND(),'Расчет NPV'!$E$10,'Расчет NPV'!$F$10,'Расчет NPV'!$B$10,'Расчет NPV'!$D$10)</f>
        <v/>
      </c>
      <c r="H3966" s="9">
        <f>((D3966*(1+E3966)^0*'Расчет NPV'!$C$14*(C3966-F3966)-G3966)-MAX((D3966*(1+E3966)^0*'Расчет NPV'!$C$14*(C3966-F3966)-G3966)-B3966/6,0)*'Расчет NPV'!$C$13)/(1+'Расчет NPV'!$C$12)^1</f>
        <v/>
      </c>
      <c r="I3966" s="9">
        <f>((D3966*(1+E3966)^1*(C3966-F3966)-G3966)-MAX((D3966*(1+E3966)^1*(C3966-F3966)-G3966)-B3966/6,0)*'Расчет NPV'!$C$13)/(1+'Расчет NPV'!$C$12)^2</f>
        <v/>
      </c>
      <c r="J3966" s="9">
        <f>((D3966*(1+E3966)^2*(C3966-F3966)-G3966)-MAX((D3966*(1+E3966)^2*(C3966-F3966)-G3966)-B3966/6,0)*'Расчет NPV'!$C$13)/(1+'Расчет NPV'!$C$12)^3</f>
        <v/>
      </c>
      <c r="K3966" s="9">
        <f>((D3966*(1+E3966)^3*(C3966-F3966)-G3966)-MAX((D3966*(1+E3966)^3*(C3966-F3966)-G3966)-B3966/6,0)*'Расчет NPV'!$C$13)/(1+'Расчет NPV'!$C$12)^4</f>
        <v/>
      </c>
      <c r="L3966" s="9">
        <f>((D3966*(1+E3966)^4*(C3966-F3966)-G3966)-MAX((D3966*(1+E3966)^4*(C3966-F3966)-G3966)-B3966/6,0)*'Расчет NPV'!$C$13)/(1+'Расчет NPV'!$C$12)^5</f>
        <v/>
      </c>
      <c r="M3966" s="9">
        <f>((D3966*(1+E3966)^5*(C3966-F3966)-G3966)-MAX((D3966*(1+E3966)^5*(C3966-F3966)-G3966)-B3966/6,0)*'Расчет NPV'!$C$13)/(1+'Расчет NPV'!$C$12)^6</f>
        <v/>
      </c>
      <c r="N3966" s="13">
        <f>SUM(H3966:M3966)-B3966</f>
        <v/>
      </c>
    </row>
    <row r="3967">
      <c r="A3967" t="n">
        <v>3963</v>
      </c>
      <c r="B3967" s="9">
        <f>_xlfn.BETA.INV(RAND(),'Расчет NPV'!$E$5,'Расчет NPV'!$F$5,'Расчет NPV'!$B$5,'Расчет NPV'!$D$5)</f>
        <v/>
      </c>
      <c r="C3967" s="9">
        <f>_xlfn.BETA.INV(RAND(),'Расчет NPV'!$E$6,'Расчет NPV'!$F$6,'Расчет NPV'!$B$6,'Расчет NPV'!$D$6)</f>
        <v/>
      </c>
      <c r="D3967" s="9">
        <f>_xlfn.BETA.INV(RAND(),'Расчет NPV'!$E$7,'Расчет NPV'!$F$7,'Расчет NPV'!$B$7,'Расчет NPV'!$D$7)</f>
        <v/>
      </c>
      <c r="E3967" s="5">
        <f>_xlfn.BETA.INV(RAND(),'Расчет NPV'!$E$8,'Расчет NPV'!$F$8,'Расчет NPV'!$B$8,'Расчет NPV'!$D$8)</f>
        <v/>
      </c>
      <c r="F3967" s="9">
        <f>_xlfn.BETA.INV(RAND(),'Расчет NPV'!$E$9,'Расчет NPV'!$F$9,'Расчет NPV'!$B$9,'Расчет NPV'!$D$9)</f>
        <v/>
      </c>
      <c r="G3967" s="9">
        <f>_xlfn.BETA.INV(RAND(),'Расчет NPV'!$E$10,'Расчет NPV'!$F$10,'Расчет NPV'!$B$10,'Расчет NPV'!$D$10)</f>
        <v/>
      </c>
      <c r="H3967" s="9">
        <f>((D3967*(1+E3967)^0*'Расчет NPV'!$C$14*(C3967-F3967)-G3967)-MAX((D3967*(1+E3967)^0*'Расчет NPV'!$C$14*(C3967-F3967)-G3967)-B3967/6,0)*'Расчет NPV'!$C$13)/(1+'Расчет NPV'!$C$12)^1</f>
        <v/>
      </c>
      <c r="I3967" s="9">
        <f>((D3967*(1+E3967)^1*(C3967-F3967)-G3967)-MAX((D3967*(1+E3967)^1*(C3967-F3967)-G3967)-B3967/6,0)*'Расчет NPV'!$C$13)/(1+'Расчет NPV'!$C$12)^2</f>
        <v/>
      </c>
      <c r="J3967" s="9">
        <f>((D3967*(1+E3967)^2*(C3967-F3967)-G3967)-MAX((D3967*(1+E3967)^2*(C3967-F3967)-G3967)-B3967/6,0)*'Расчет NPV'!$C$13)/(1+'Расчет NPV'!$C$12)^3</f>
        <v/>
      </c>
      <c r="K3967" s="9">
        <f>((D3967*(1+E3967)^3*(C3967-F3967)-G3967)-MAX((D3967*(1+E3967)^3*(C3967-F3967)-G3967)-B3967/6,0)*'Расчет NPV'!$C$13)/(1+'Расчет NPV'!$C$12)^4</f>
        <v/>
      </c>
      <c r="L3967" s="9">
        <f>((D3967*(1+E3967)^4*(C3967-F3967)-G3967)-MAX((D3967*(1+E3967)^4*(C3967-F3967)-G3967)-B3967/6,0)*'Расчет NPV'!$C$13)/(1+'Расчет NPV'!$C$12)^5</f>
        <v/>
      </c>
      <c r="M3967" s="9">
        <f>((D3967*(1+E3967)^5*(C3967-F3967)-G3967)-MAX((D3967*(1+E3967)^5*(C3967-F3967)-G3967)-B3967/6,0)*'Расчет NPV'!$C$13)/(1+'Расчет NPV'!$C$12)^6</f>
        <v/>
      </c>
      <c r="N3967" s="13">
        <f>SUM(H3967:M3967)-B3967</f>
        <v/>
      </c>
    </row>
    <row r="3968">
      <c r="A3968" t="n">
        <v>3964</v>
      </c>
      <c r="B3968" s="9">
        <f>_xlfn.BETA.INV(RAND(),'Расчет NPV'!$E$5,'Расчет NPV'!$F$5,'Расчет NPV'!$B$5,'Расчет NPV'!$D$5)</f>
        <v/>
      </c>
      <c r="C3968" s="9">
        <f>_xlfn.BETA.INV(RAND(),'Расчет NPV'!$E$6,'Расчет NPV'!$F$6,'Расчет NPV'!$B$6,'Расчет NPV'!$D$6)</f>
        <v/>
      </c>
      <c r="D3968" s="9">
        <f>_xlfn.BETA.INV(RAND(),'Расчет NPV'!$E$7,'Расчет NPV'!$F$7,'Расчет NPV'!$B$7,'Расчет NPV'!$D$7)</f>
        <v/>
      </c>
      <c r="E3968" s="5">
        <f>_xlfn.BETA.INV(RAND(),'Расчет NPV'!$E$8,'Расчет NPV'!$F$8,'Расчет NPV'!$B$8,'Расчет NPV'!$D$8)</f>
        <v/>
      </c>
      <c r="F3968" s="9">
        <f>_xlfn.BETA.INV(RAND(),'Расчет NPV'!$E$9,'Расчет NPV'!$F$9,'Расчет NPV'!$B$9,'Расчет NPV'!$D$9)</f>
        <v/>
      </c>
      <c r="G3968" s="9">
        <f>_xlfn.BETA.INV(RAND(),'Расчет NPV'!$E$10,'Расчет NPV'!$F$10,'Расчет NPV'!$B$10,'Расчет NPV'!$D$10)</f>
        <v/>
      </c>
      <c r="H3968" s="9">
        <f>((D3968*(1+E3968)^0*'Расчет NPV'!$C$14*(C3968-F3968)-G3968)-MAX((D3968*(1+E3968)^0*'Расчет NPV'!$C$14*(C3968-F3968)-G3968)-B3968/6,0)*'Расчет NPV'!$C$13)/(1+'Расчет NPV'!$C$12)^1</f>
        <v/>
      </c>
      <c r="I3968" s="9">
        <f>((D3968*(1+E3968)^1*(C3968-F3968)-G3968)-MAX((D3968*(1+E3968)^1*(C3968-F3968)-G3968)-B3968/6,0)*'Расчет NPV'!$C$13)/(1+'Расчет NPV'!$C$12)^2</f>
        <v/>
      </c>
      <c r="J3968" s="9">
        <f>((D3968*(1+E3968)^2*(C3968-F3968)-G3968)-MAX((D3968*(1+E3968)^2*(C3968-F3968)-G3968)-B3968/6,0)*'Расчет NPV'!$C$13)/(1+'Расчет NPV'!$C$12)^3</f>
        <v/>
      </c>
      <c r="K3968" s="9">
        <f>((D3968*(1+E3968)^3*(C3968-F3968)-G3968)-MAX((D3968*(1+E3968)^3*(C3968-F3968)-G3968)-B3968/6,0)*'Расчет NPV'!$C$13)/(1+'Расчет NPV'!$C$12)^4</f>
        <v/>
      </c>
      <c r="L3968" s="9">
        <f>((D3968*(1+E3968)^4*(C3968-F3968)-G3968)-MAX((D3968*(1+E3968)^4*(C3968-F3968)-G3968)-B3968/6,0)*'Расчет NPV'!$C$13)/(1+'Расчет NPV'!$C$12)^5</f>
        <v/>
      </c>
      <c r="M3968" s="9">
        <f>((D3968*(1+E3968)^5*(C3968-F3968)-G3968)-MAX((D3968*(1+E3968)^5*(C3968-F3968)-G3968)-B3968/6,0)*'Расчет NPV'!$C$13)/(1+'Расчет NPV'!$C$12)^6</f>
        <v/>
      </c>
      <c r="N3968" s="13">
        <f>SUM(H3968:M3968)-B3968</f>
        <v/>
      </c>
    </row>
    <row r="3969">
      <c r="A3969" t="n">
        <v>3965</v>
      </c>
      <c r="B3969" s="9">
        <f>_xlfn.BETA.INV(RAND(),'Расчет NPV'!$E$5,'Расчет NPV'!$F$5,'Расчет NPV'!$B$5,'Расчет NPV'!$D$5)</f>
        <v/>
      </c>
      <c r="C3969" s="9">
        <f>_xlfn.BETA.INV(RAND(),'Расчет NPV'!$E$6,'Расчет NPV'!$F$6,'Расчет NPV'!$B$6,'Расчет NPV'!$D$6)</f>
        <v/>
      </c>
      <c r="D3969" s="9">
        <f>_xlfn.BETA.INV(RAND(),'Расчет NPV'!$E$7,'Расчет NPV'!$F$7,'Расчет NPV'!$B$7,'Расчет NPV'!$D$7)</f>
        <v/>
      </c>
      <c r="E3969" s="5">
        <f>_xlfn.BETA.INV(RAND(),'Расчет NPV'!$E$8,'Расчет NPV'!$F$8,'Расчет NPV'!$B$8,'Расчет NPV'!$D$8)</f>
        <v/>
      </c>
      <c r="F3969" s="9">
        <f>_xlfn.BETA.INV(RAND(),'Расчет NPV'!$E$9,'Расчет NPV'!$F$9,'Расчет NPV'!$B$9,'Расчет NPV'!$D$9)</f>
        <v/>
      </c>
      <c r="G3969" s="9">
        <f>_xlfn.BETA.INV(RAND(),'Расчет NPV'!$E$10,'Расчет NPV'!$F$10,'Расчет NPV'!$B$10,'Расчет NPV'!$D$10)</f>
        <v/>
      </c>
      <c r="H3969" s="9">
        <f>((D3969*(1+E3969)^0*'Расчет NPV'!$C$14*(C3969-F3969)-G3969)-MAX((D3969*(1+E3969)^0*'Расчет NPV'!$C$14*(C3969-F3969)-G3969)-B3969/6,0)*'Расчет NPV'!$C$13)/(1+'Расчет NPV'!$C$12)^1</f>
        <v/>
      </c>
      <c r="I3969" s="9">
        <f>((D3969*(1+E3969)^1*(C3969-F3969)-G3969)-MAX((D3969*(1+E3969)^1*(C3969-F3969)-G3969)-B3969/6,0)*'Расчет NPV'!$C$13)/(1+'Расчет NPV'!$C$12)^2</f>
        <v/>
      </c>
      <c r="J3969" s="9">
        <f>((D3969*(1+E3969)^2*(C3969-F3969)-G3969)-MAX((D3969*(1+E3969)^2*(C3969-F3969)-G3969)-B3969/6,0)*'Расчет NPV'!$C$13)/(1+'Расчет NPV'!$C$12)^3</f>
        <v/>
      </c>
      <c r="K3969" s="9">
        <f>((D3969*(1+E3969)^3*(C3969-F3969)-G3969)-MAX((D3969*(1+E3969)^3*(C3969-F3969)-G3969)-B3969/6,0)*'Расчет NPV'!$C$13)/(1+'Расчет NPV'!$C$12)^4</f>
        <v/>
      </c>
      <c r="L3969" s="9">
        <f>((D3969*(1+E3969)^4*(C3969-F3969)-G3969)-MAX((D3969*(1+E3969)^4*(C3969-F3969)-G3969)-B3969/6,0)*'Расчет NPV'!$C$13)/(1+'Расчет NPV'!$C$12)^5</f>
        <v/>
      </c>
      <c r="M3969" s="9">
        <f>((D3969*(1+E3969)^5*(C3969-F3969)-G3969)-MAX((D3969*(1+E3969)^5*(C3969-F3969)-G3969)-B3969/6,0)*'Расчет NPV'!$C$13)/(1+'Расчет NPV'!$C$12)^6</f>
        <v/>
      </c>
      <c r="N3969" s="13">
        <f>SUM(H3969:M3969)-B3969</f>
        <v/>
      </c>
    </row>
    <row r="3970">
      <c r="A3970" t="n">
        <v>3966</v>
      </c>
      <c r="B3970" s="9">
        <f>_xlfn.BETA.INV(RAND(),'Расчет NPV'!$E$5,'Расчет NPV'!$F$5,'Расчет NPV'!$B$5,'Расчет NPV'!$D$5)</f>
        <v/>
      </c>
      <c r="C3970" s="9">
        <f>_xlfn.BETA.INV(RAND(),'Расчет NPV'!$E$6,'Расчет NPV'!$F$6,'Расчет NPV'!$B$6,'Расчет NPV'!$D$6)</f>
        <v/>
      </c>
      <c r="D3970" s="9">
        <f>_xlfn.BETA.INV(RAND(),'Расчет NPV'!$E$7,'Расчет NPV'!$F$7,'Расчет NPV'!$B$7,'Расчет NPV'!$D$7)</f>
        <v/>
      </c>
      <c r="E3970" s="5">
        <f>_xlfn.BETA.INV(RAND(),'Расчет NPV'!$E$8,'Расчет NPV'!$F$8,'Расчет NPV'!$B$8,'Расчет NPV'!$D$8)</f>
        <v/>
      </c>
      <c r="F3970" s="9">
        <f>_xlfn.BETA.INV(RAND(),'Расчет NPV'!$E$9,'Расчет NPV'!$F$9,'Расчет NPV'!$B$9,'Расчет NPV'!$D$9)</f>
        <v/>
      </c>
      <c r="G3970" s="9">
        <f>_xlfn.BETA.INV(RAND(),'Расчет NPV'!$E$10,'Расчет NPV'!$F$10,'Расчет NPV'!$B$10,'Расчет NPV'!$D$10)</f>
        <v/>
      </c>
      <c r="H3970" s="9">
        <f>((D3970*(1+E3970)^0*'Расчет NPV'!$C$14*(C3970-F3970)-G3970)-MAX((D3970*(1+E3970)^0*'Расчет NPV'!$C$14*(C3970-F3970)-G3970)-B3970/6,0)*'Расчет NPV'!$C$13)/(1+'Расчет NPV'!$C$12)^1</f>
        <v/>
      </c>
      <c r="I3970" s="9">
        <f>((D3970*(1+E3970)^1*(C3970-F3970)-G3970)-MAX((D3970*(1+E3970)^1*(C3970-F3970)-G3970)-B3970/6,0)*'Расчет NPV'!$C$13)/(1+'Расчет NPV'!$C$12)^2</f>
        <v/>
      </c>
      <c r="J3970" s="9">
        <f>((D3970*(1+E3970)^2*(C3970-F3970)-G3970)-MAX((D3970*(1+E3970)^2*(C3970-F3970)-G3970)-B3970/6,0)*'Расчет NPV'!$C$13)/(1+'Расчет NPV'!$C$12)^3</f>
        <v/>
      </c>
      <c r="K3970" s="9">
        <f>((D3970*(1+E3970)^3*(C3970-F3970)-G3970)-MAX((D3970*(1+E3970)^3*(C3970-F3970)-G3970)-B3970/6,0)*'Расчет NPV'!$C$13)/(1+'Расчет NPV'!$C$12)^4</f>
        <v/>
      </c>
      <c r="L3970" s="9">
        <f>((D3970*(1+E3970)^4*(C3970-F3970)-G3970)-MAX((D3970*(1+E3970)^4*(C3970-F3970)-G3970)-B3970/6,0)*'Расчет NPV'!$C$13)/(1+'Расчет NPV'!$C$12)^5</f>
        <v/>
      </c>
      <c r="M3970" s="9">
        <f>((D3970*(1+E3970)^5*(C3970-F3970)-G3970)-MAX((D3970*(1+E3970)^5*(C3970-F3970)-G3970)-B3970/6,0)*'Расчет NPV'!$C$13)/(1+'Расчет NPV'!$C$12)^6</f>
        <v/>
      </c>
      <c r="N3970" s="13">
        <f>SUM(H3970:M3970)-B3970</f>
        <v/>
      </c>
    </row>
    <row r="3971">
      <c r="A3971" t="n">
        <v>3967</v>
      </c>
      <c r="B3971" s="9">
        <f>_xlfn.BETA.INV(RAND(),'Расчет NPV'!$E$5,'Расчет NPV'!$F$5,'Расчет NPV'!$B$5,'Расчет NPV'!$D$5)</f>
        <v/>
      </c>
      <c r="C3971" s="9">
        <f>_xlfn.BETA.INV(RAND(),'Расчет NPV'!$E$6,'Расчет NPV'!$F$6,'Расчет NPV'!$B$6,'Расчет NPV'!$D$6)</f>
        <v/>
      </c>
      <c r="D3971" s="9">
        <f>_xlfn.BETA.INV(RAND(),'Расчет NPV'!$E$7,'Расчет NPV'!$F$7,'Расчет NPV'!$B$7,'Расчет NPV'!$D$7)</f>
        <v/>
      </c>
      <c r="E3971" s="5">
        <f>_xlfn.BETA.INV(RAND(),'Расчет NPV'!$E$8,'Расчет NPV'!$F$8,'Расчет NPV'!$B$8,'Расчет NPV'!$D$8)</f>
        <v/>
      </c>
      <c r="F3971" s="9">
        <f>_xlfn.BETA.INV(RAND(),'Расчет NPV'!$E$9,'Расчет NPV'!$F$9,'Расчет NPV'!$B$9,'Расчет NPV'!$D$9)</f>
        <v/>
      </c>
      <c r="G3971" s="9">
        <f>_xlfn.BETA.INV(RAND(),'Расчет NPV'!$E$10,'Расчет NPV'!$F$10,'Расчет NPV'!$B$10,'Расчет NPV'!$D$10)</f>
        <v/>
      </c>
      <c r="H3971" s="9">
        <f>((D3971*(1+E3971)^0*'Расчет NPV'!$C$14*(C3971-F3971)-G3971)-MAX((D3971*(1+E3971)^0*'Расчет NPV'!$C$14*(C3971-F3971)-G3971)-B3971/6,0)*'Расчет NPV'!$C$13)/(1+'Расчет NPV'!$C$12)^1</f>
        <v/>
      </c>
      <c r="I3971" s="9">
        <f>((D3971*(1+E3971)^1*(C3971-F3971)-G3971)-MAX((D3971*(1+E3971)^1*(C3971-F3971)-G3971)-B3971/6,0)*'Расчет NPV'!$C$13)/(1+'Расчет NPV'!$C$12)^2</f>
        <v/>
      </c>
      <c r="J3971" s="9">
        <f>((D3971*(1+E3971)^2*(C3971-F3971)-G3971)-MAX((D3971*(1+E3971)^2*(C3971-F3971)-G3971)-B3971/6,0)*'Расчет NPV'!$C$13)/(1+'Расчет NPV'!$C$12)^3</f>
        <v/>
      </c>
      <c r="K3971" s="9">
        <f>((D3971*(1+E3971)^3*(C3971-F3971)-G3971)-MAX((D3971*(1+E3971)^3*(C3971-F3971)-G3971)-B3971/6,0)*'Расчет NPV'!$C$13)/(1+'Расчет NPV'!$C$12)^4</f>
        <v/>
      </c>
      <c r="L3971" s="9">
        <f>((D3971*(1+E3971)^4*(C3971-F3971)-G3971)-MAX((D3971*(1+E3971)^4*(C3971-F3971)-G3971)-B3971/6,0)*'Расчет NPV'!$C$13)/(1+'Расчет NPV'!$C$12)^5</f>
        <v/>
      </c>
      <c r="M3971" s="9">
        <f>((D3971*(1+E3971)^5*(C3971-F3971)-G3971)-MAX((D3971*(1+E3971)^5*(C3971-F3971)-G3971)-B3971/6,0)*'Расчет NPV'!$C$13)/(1+'Расчет NPV'!$C$12)^6</f>
        <v/>
      </c>
      <c r="N3971" s="13">
        <f>SUM(H3971:M3971)-B3971</f>
        <v/>
      </c>
    </row>
    <row r="3972">
      <c r="A3972" t="n">
        <v>3968</v>
      </c>
      <c r="B3972" s="9">
        <f>_xlfn.BETA.INV(RAND(),'Расчет NPV'!$E$5,'Расчет NPV'!$F$5,'Расчет NPV'!$B$5,'Расчет NPV'!$D$5)</f>
        <v/>
      </c>
      <c r="C3972" s="9">
        <f>_xlfn.BETA.INV(RAND(),'Расчет NPV'!$E$6,'Расчет NPV'!$F$6,'Расчет NPV'!$B$6,'Расчет NPV'!$D$6)</f>
        <v/>
      </c>
      <c r="D3972" s="9">
        <f>_xlfn.BETA.INV(RAND(),'Расчет NPV'!$E$7,'Расчет NPV'!$F$7,'Расчет NPV'!$B$7,'Расчет NPV'!$D$7)</f>
        <v/>
      </c>
      <c r="E3972" s="5">
        <f>_xlfn.BETA.INV(RAND(),'Расчет NPV'!$E$8,'Расчет NPV'!$F$8,'Расчет NPV'!$B$8,'Расчет NPV'!$D$8)</f>
        <v/>
      </c>
      <c r="F3972" s="9">
        <f>_xlfn.BETA.INV(RAND(),'Расчет NPV'!$E$9,'Расчет NPV'!$F$9,'Расчет NPV'!$B$9,'Расчет NPV'!$D$9)</f>
        <v/>
      </c>
      <c r="G3972" s="9">
        <f>_xlfn.BETA.INV(RAND(),'Расчет NPV'!$E$10,'Расчет NPV'!$F$10,'Расчет NPV'!$B$10,'Расчет NPV'!$D$10)</f>
        <v/>
      </c>
      <c r="H3972" s="9">
        <f>((D3972*(1+E3972)^0*'Расчет NPV'!$C$14*(C3972-F3972)-G3972)-MAX((D3972*(1+E3972)^0*'Расчет NPV'!$C$14*(C3972-F3972)-G3972)-B3972/6,0)*'Расчет NPV'!$C$13)/(1+'Расчет NPV'!$C$12)^1</f>
        <v/>
      </c>
      <c r="I3972" s="9">
        <f>((D3972*(1+E3972)^1*(C3972-F3972)-G3972)-MAX((D3972*(1+E3972)^1*(C3972-F3972)-G3972)-B3972/6,0)*'Расчет NPV'!$C$13)/(1+'Расчет NPV'!$C$12)^2</f>
        <v/>
      </c>
      <c r="J3972" s="9">
        <f>((D3972*(1+E3972)^2*(C3972-F3972)-G3972)-MAX((D3972*(1+E3972)^2*(C3972-F3972)-G3972)-B3972/6,0)*'Расчет NPV'!$C$13)/(1+'Расчет NPV'!$C$12)^3</f>
        <v/>
      </c>
      <c r="K3972" s="9">
        <f>((D3972*(1+E3972)^3*(C3972-F3972)-G3972)-MAX((D3972*(1+E3972)^3*(C3972-F3972)-G3972)-B3972/6,0)*'Расчет NPV'!$C$13)/(1+'Расчет NPV'!$C$12)^4</f>
        <v/>
      </c>
      <c r="L3972" s="9">
        <f>((D3972*(1+E3972)^4*(C3972-F3972)-G3972)-MAX((D3972*(1+E3972)^4*(C3972-F3972)-G3972)-B3972/6,0)*'Расчет NPV'!$C$13)/(1+'Расчет NPV'!$C$12)^5</f>
        <v/>
      </c>
      <c r="M3972" s="9">
        <f>((D3972*(1+E3972)^5*(C3972-F3972)-G3972)-MAX((D3972*(1+E3972)^5*(C3972-F3972)-G3972)-B3972/6,0)*'Расчет NPV'!$C$13)/(1+'Расчет NPV'!$C$12)^6</f>
        <v/>
      </c>
      <c r="N3972" s="13">
        <f>SUM(H3972:M3972)-B3972</f>
        <v/>
      </c>
    </row>
    <row r="3973">
      <c r="A3973" t="n">
        <v>3969</v>
      </c>
      <c r="B3973" s="9">
        <f>_xlfn.BETA.INV(RAND(),'Расчет NPV'!$E$5,'Расчет NPV'!$F$5,'Расчет NPV'!$B$5,'Расчет NPV'!$D$5)</f>
        <v/>
      </c>
      <c r="C3973" s="9">
        <f>_xlfn.BETA.INV(RAND(),'Расчет NPV'!$E$6,'Расчет NPV'!$F$6,'Расчет NPV'!$B$6,'Расчет NPV'!$D$6)</f>
        <v/>
      </c>
      <c r="D3973" s="9">
        <f>_xlfn.BETA.INV(RAND(),'Расчет NPV'!$E$7,'Расчет NPV'!$F$7,'Расчет NPV'!$B$7,'Расчет NPV'!$D$7)</f>
        <v/>
      </c>
      <c r="E3973" s="5">
        <f>_xlfn.BETA.INV(RAND(),'Расчет NPV'!$E$8,'Расчет NPV'!$F$8,'Расчет NPV'!$B$8,'Расчет NPV'!$D$8)</f>
        <v/>
      </c>
      <c r="F3973" s="9">
        <f>_xlfn.BETA.INV(RAND(),'Расчет NPV'!$E$9,'Расчет NPV'!$F$9,'Расчет NPV'!$B$9,'Расчет NPV'!$D$9)</f>
        <v/>
      </c>
      <c r="G3973" s="9">
        <f>_xlfn.BETA.INV(RAND(),'Расчет NPV'!$E$10,'Расчет NPV'!$F$10,'Расчет NPV'!$B$10,'Расчет NPV'!$D$10)</f>
        <v/>
      </c>
      <c r="H3973" s="9">
        <f>((D3973*(1+E3973)^0*'Расчет NPV'!$C$14*(C3973-F3973)-G3973)-MAX((D3973*(1+E3973)^0*'Расчет NPV'!$C$14*(C3973-F3973)-G3973)-B3973/6,0)*'Расчет NPV'!$C$13)/(1+'Расчет NPV'!$C$12)^1</f>
        <v/>
      </c>
      <c r="I3973" s="9">
        <f>((D3973*(1+E3973)^1*(C3973-F3973)-G3973)-MAX((D3973*(1+E3973)^1*(C3973-F3973)-G3973)-B3973/6,0)*'Расчет NPV'!$C$13)/(1+'Расчет NPV'!$C$12)^2</f>
        <v/>
      </c>
      <c r="J3973" s="9">
        <f>((D3973*(1+E3973)^2*(C3973-F3973)-G3973)-MAX((D3973*(1+E3973)^2*(C3973-F3973)-G3973)-B3973/6,0)*'Расчет NPV'!$C$13)/(1+'Расчет NPV'!$C$12)^3</f>
        <v/>
      </c>
      <c r="K3973" s="9">
        <f>((D3973*(1+E3973)^3*(C3973-F3973)-G3973)-MAX((D3973*(1+E3973)^3*(C3973-F3973)-G3973)-B3973/6,0)*'Расчет NPV'!$C$13)/(1+'Расчет NPV'!$C$12)^4</f>
        <v/>
      </c>
      <c r="L3973" s="9">
        <f>((D3973*(1+E3973)^4*(C3973-F3973)-G3973)-MAX((D3973*(1+E3973)^4*(C3973-F3973)-G3973)-B3973/6,0)*'Расчет NPV'!$C$13)/(1+'Расчет NPV'!$C$12)^5</f>
        <v/>
      </c>
      <c r="M3973" s="9">
        <f>((D3973*(1+E3973)^5*(C3973-F3973)-G3973)-MAX((D3973*(1+E3973)^5*(C3973-F3973)-G3973)-B3973/6,0)*'Расчет NPV'!$C$13)/(1+'Расчет NPV'!$C$12)^6</f>
        <v/>
      </c>
      <c r="N3973" s="13">
        <f>SUM(H3973:M3973)-B3973</f>
        <v/>
      </c>
    </row>
    <row r="3974">
      <c r="A3974" t="n">
        <v>3970</v>
      </c>
      <c r="B3974" s="9">
        <f>_xlfn.BETA.INV(RAND(),'Расчет NPV'!$E$5,'Расчет NPV'!$F$5,'Расчет NPV'!$B$5,'Расчет NPV'!$D$5)</f>
        <v/>
      </c>
      <c r="C3974" s="9">
        <f>_xlfn.BETA.INV(RAND(),'Расчет NPV'!$E$6,'Расчет NPV'!$F$6,'Расчет NPV'!$B$6,'Расчет NPV'!$D$6)</f>
        <v/>
      </c>
      <c r="D3974" s="9">
        <f>_xlfn.BETA.INV(RAND(),'Расчет NPV'!$E$7,'Расчет NPV'!$F$7,'Расчет NPV'!$B$7,'Расчет NPV'!$D$7)</f>
        <v/>
      </c>
      <c r="E3974" s="5">
        <f>_xlfn.BETA.INV(RAND(),'Расчет NPV'!$E$8,'Расчет NPV'!$F$8,'Расчет NPV'!$B$8,'Расчет NPV'!$D$8)</f>
        <v/>
      </c>
      <c r="F3974" s="9">
        <f>_xlfn.BETA.INV(RAND(),'Расчет NPV'!$E$9,'Расчет NPV'!$F$9,'Расчет NPV'!$B$9,'Расчет NPV'!$D$9)</f>
        <v/>
      </c>
      <c r="G3974" s="9">
        <f>_xlfn.BETA.INV(RAND(),'Расчет NPV'!$E$10,'Расчет NPV'!$F$10,'Расчет NPV'!$B$10,'Расчет NPV'!$D$10)</f>
        <v/>
      </c>
      <c r="H3974" s="9">
        <f>((D3974*(1+E3974)^0*'Расчет NPV'!$C$14*(C3974-F3974)-G3974)-MAX((D3974*(1+E3974)^0*'Расчет NPV'!$C$14*(C3974-F3974)-G3974)-B3974/6,0)*'Расчет NPV'!$C$13)/(1+'Расчет NPV'!$C$12)^1</f>
        <v/>
      </c>
      <c r="I3974" s="9">
        <f>((D3974*(1+E3974)^1*(C3974-F3974)-G3974)-MAX((D3974*(1+E3974)^1*(C3974-F3974)-G3974)-B3974/6,0)*'Расчет NPV'!$C$13)/(1+'Расчет NPV'!$C$12)^2</f>
        <v/>
      </c>
      <c r="J3974" s="9">
        <f>((D3974*(1+E3974)^2*(C3974-F3974)-G3974)-MAX((D3974*(1+E3974)^2*(C3974-F3974)-G3974)-B3974/6,0)*'Расчет NPV'!$C$13)/(1+'Расчет NPV'!$C$12)^3</f>
        <v/>
      </c>
      <c r="K3974" s="9">
        <f>((D3974*(1+E3974)^3*(C3974-F3974)-G3974)-MAX((D3974*(1+E3974)^3*(C3974-F3974)-G3974)-B3974/6,0)*'Расчет NPV'!$C$13)/(1+'Расчет NPV'!$C$12)^4</f>
        <v/>
      </c>
      <c r="L3974" s="9">
        <f>((D3974*(1+E3974)^4*(C3974-F3974)-G3974)-MAX((D3974*(1+E3974)^4*(C3974-F3974)-G3974)-B3974/6,0)*'Расчет NPV'!$C$13)/(1+'Расчет NPV'!$C$12)^5</f>
        <v/>
      </c>
      <c r="M3974" s="9">
        <f>((D3974*(1+E3974)^5*(C3974-F3974)-G3974)-MAX((D3974*(1+E3974)^5*(C3974-F3974)-G3974)-B3974/6,0)*'Расчет NPV'!$C$13)/(1+'Расчет NPV'!$C$12)^6</f>
        <v/>
      </c>
      <c r="N3974" s="13">
        <f>SUM(H3974:M3974)-B3974</f>
        <v/>
      </c>
    </row>
    <row r="3975">
      <c r="A3975" t="n">
        <v>3971</v>
      </c>
      <c r="B3975" s="9">
        <f>_xlfn.BETA.INV(RAND(),'Расчет NPV'!$E$5,'Расчет NPV'!$F$5,'Расчет NPV'!$B$5,'Расчет NPV'!$D$5)</f>
        <v/>
      </c>
      <c r="C3975" s="9">
        <f>_xlfn.BETA.INV(RAND(),'Расчет NPV'!$E$6,'Расчет NPV'!$F$6,'Расчет NPV'!$B$6,'Расчет NPV'!$D$6)</f>
        <v/>
      </c>
      <c r="D3975" s="9">
        <f>_xlfn.BETA.INV(RAND(),'Расчет NPV'!$E$7,'Расчет NPV'!$F$7,'Расчет NPV'!$B$7,'Расчет NPV'!$D$7)</f>
        <v/>
      </c>
      <c r="E3975" s="5">
        <f>_xlfn.BETA.INV(RAND(),'Расчет NPV'!$E$8,'Расчет NPV'!$F$8,'Расчет NPV'!$B$8,'Расчет NPV'!$D$8)</f>
        <v/>
      </c>
      <c r="F3975" s="9">
        <f>_xlfn.BETA.INV(RAND(),'Расчет NPV'!$E$9,'Расчет NPV'!$F$9,'Расчет NPV'!$B$9,'Расчет NPV'!$D$9)</f>
        <v/>
      </c>
      <c r="G3975" s="9">
        <f>_xlfn.BETA.INV(RAND(),'Расчет NPV'!$E$10,'Расчет NPV'!$F$10,'Расчет NPV'!$B$10,'Расчет NPV'!$D$10)</f>
        <v/>
      </c>
      <c r="H3975" s="9">
        <f>((D3975*(1+E3975)^0*'Расчет NPV'!$C$14*(C3975-F3975)-G3975)-MAX((D3975*(1+E3975)^0*'Расчет NPV'!$C$14*(C3975-F3975)-G3975)-B3975/6,0)*'Расчет NPV'!$C$13)/(1+'Расчет NPV'!$C$12)^1</f>
        <v/>
      </c>
      <c r="I3975" s="9">
        <f>((D3975*(1+E3975)^1*(C3975-F3975)-G3975)-MAX((D3975*(1+E3975)^1*(C3975-F3975)-G3975)-B3975/6,0)*'Расчет NPV'!$C$13)/(1+'Расчет NPV'!$C$12)^2</f>
        <v/>
      </c>
      <c r="J3975" s="9">
        <f>((D3975*(1+E3975)^2*(C3975-F3975)-G3975)-MAX((D3975*(1+E3975)^2*(C3975-F3975)-G3975)-B3975/6,0)*'Расчет NPV'!$C$13)/(1+'Расчет NPV'!$C$12)^3</f>
        <v/>
      </c>
      <c r="K3975" s="9">
        <f>((D3975*(1+E3975)^3*(C3975-F3975)-G3975)-MAX((D3975*(1+E3975)^3*(C3975-F3975)-G3975)-B3975/6,0)*'Расчет NPV'!$C$13)/(1+'Расчет NPV'!$C$12)^4</f>
        <v/>
      </c>
      <c r="L3975" s="9">
        <f>((D3975*(1+E3975)^4*(C3975-F3975)-G3975)-MAX((D3975*(1+E3975)^4*(C3975-F3975)-G3975)-B3975/6,0)*'Расчет NPV'!$C$13)/(1+'Расчет NPV'!$C$12)^5</f>
        <v/>
      </c>
      <c r="M3975" s="9">
        <f>((D3975*(1+E3975)^5*(C3975-F3975)-G3975)-MAX((D3975*(1+E3975)^5*(C3975-F3975)-G3975)-B3975/6,0)*'Расчет NPV'!$C$13)/(1+'Расчет NPV'!$C$12)^6</f>
        <v/>
      </c>
      <c r="N3975" s="13">
        <f>SUM(H3975:M3975)-B3975</f>
        <v/>
      </c>
    </row>
    <row r="3976">
      <c r="A3976" t="n">
        <v>3972</v>
      </c>
      <c r="B3976" s="9">
        <f>_xlfn.BETA.INV(RAND(),'Расчет NPV'!$E$5,'Расчет NPV'!$F$5,'Расчет NPV'!$B$5,'Расчет NPV'!$D$5)</f>
        <v/>
      </c>
      <c r="C3976" s="9">
        <f>_xlfn.BETA.INV(RAND(),'Расчет NPV'!$E$6,'Расчет NPV'!$F$6,'Расчет NPV'!$B$6,'Расчет NPV'!$D$6)</f>
        <v/>
      </c>
      <c r="D3976" s="9">
        <f>_xlfn.BETA.INV(RAND(),'Расчет NPV'!$E$7,'Расчет NPV'!$F$7,'Расчет NPV'!$B$7,'Расчет NPV'!$D$7)</f>
        <v/>
      </c>
      <c r="E3976" s="5">
        <f>_xlfn.BETA.INV(RAND(),'Расчет NPV'!$E$8,'Расчет NPV'!$F$8,'Расчет NPV'!$B$8,'Расчет NPV'!$D$8)</f>
        <v/>
      </c>
      <c r="F3976" s="9">
        <f>_xlfn.BETA.INV(RAND(),'Расчет NPV'!$E$9,'Расчет NPV'!$F$9,'Расчет NPV'!$B$9,'Расчет NPV'!$D$9)</f>
        <v/>
      </c>
      <c r="G3976" s="9">
        <f>_xlfn.BETA.INV(RAND(),'Расчет NPV'!$E$10,'Расчет NPV'!$F$10,'Расчет NPV'!$B$10,'Расчет NPV'!$D$10)</f>
        <v/>
      </c>
      <c r="H3976" s="9">
        <f>((D3976*(1+E3976)^0*'Расчет NPV'!$C$14*(C3976-F3976)-G3976)-MAX((D3976*(1+E3976)^0*'Расчет NPV'!$C$14*(C3976-F3976)-G3976)-B3976/6,0)*'Расчет NPV'!$C$13)/(1+'Расчет NPV'!$C$12)^1</f>
        <v/>
      </c>
      <c r="I3976" s="9">
        <f>((D3976*(1+E3976)^1*(C3976-F3976)-G3976)-MAX((D3976*(1+E3976)^1*(C3976-F3976)-G3976)-B3976/6,0)*'Расчет NPV'!$C$13)/(1+'Расчет NPV'!$C$12)^2</f>
        <v/>
      </c>
      <c r="J3976" s="9">
        <f>((D3976*(1+E3976)^2*(C3976-F3976)-G3976)-MAX((D3976*(1+E3976)^2*(C3976-F3976)-G3976)-B3976/6,0)*'Расчет NPV'!$C$13)/(1+'Расчет NPV'!$C$12)^3</f>
        <v/>
      </c>
      <c r="K3976" s="9">
        <f>((D3976*(1+E3976)^3*(C3976-F3976)-G3976)-MAX((D3976*(1+E3976)^3*(C3976-F3976)-G3976)-B3976/6,0)*'Расчет NPV'!$C$13)/(1+'Расчет NPV'!$C$12)^4</f>
        <v/>
      </c>
      <c r="L3976" s="9">
        <f>((D3976*(1+E3976)^4*(C3976-F3976)-G3976)-MAX((D3976*(1+E3976)^4*(C3976-F3976)-G3976)-B3976/6,0)*'Расчет NPV'!$C$13)/(1+'Расчет NPV'!$C$12)^5</f>
        <v/>
      </c>
      <c r="M3976" s="9">
        <f>((D3976*(1+E3976)^5*(C3976-F3976)-G3976)-MAX((D3976*(1+E3976)^5*(C3976-F3976)-G3976)-B3976/6,0)*'Расчет NPV'!$C$13)/(1+'Расчет NPV'!$C$12)^6</f>
        <v/>
      </c>
      <c r="N3976" s="13">
        <f>SUM(H3976:M3976)-B3976</f>
        <v/>
      </c>
    </row>
    <row r="3977">
      <c r="A3977" t="n">
        <v>3973</v>
      </c>
      <c r="B3977" s="9">
        <f>_xlfn.BETA.INV(RAND(),'Расчет NPV'!$E$5,'Расчет NPV'!$F$5,'Расчет NPV'!$B$5,'Расчет NPV'!$D$5)</f>
        <v/>
      </c>
      <c r="C3977" s="9">
        <f>_xlfn.BETA.INV(RAND(),'Расчет NPV'!$E$6,'Расчет NPV'!$F$6,'Расчет NPV'!$B$6,'Расчет NPV'!$D$6)</f>
        <v/>
      </c>
      <c r="D3977" s="9">
        <f>_xlfn.BETA.INV(RAND(),'Расчет NPV'!$E$7,'Расчет NPV'!$F$7,'Расчет NPV'!$B$7,'Расчет NPV'!$D$7)</f>
        <v/>
      </c>
      <c r="E3977" s="5">
        <f>_xlfn.BETA.INV(RAND(),'Расчет NPV'!$E$8,'Расчет NPV'!$F$8,'Расчет NPV'!$B$8,'Расчет NPV'!$D$8)</f>
        <v/>
      </c>
      <c r="F3977" s="9">
        <f>_xlfn.BETA.INV(RAND(),'Расчет NPV'!$E$9,'Расчет NPV'!$F$9,'Расчет NPV'!$B$9,'Расчет NPV'!$D$9)</f>
        <v/>
      </c>
      <c r="G3977" s="9">
        <f>_xlfn.BETA.INV(RAND(),'Расчет NPV'!$E$10,'Расчет NPV'!$F$10,'Расчет NPV'!$B$10,'Расчет NPV'!$D$10)</f>
        <v/>
      </c>
      <c r="H3977" s="9">
        <f>((D3977*(1+E3977)^0*'Расчет NPV'!$C$14*(C3977-F3977)-G3977)-MAX((D3977*(1+E3977)^0*'Расчет NPV'!$C$14*(C3977-F3977)-G3977)-B3977/6,0)*'Расчет NPV'!$C$13)/(1+'Расчет NPV'!$C$12)^1</f>
        <v/>
      </c>
      <c r="I3977" s="9">
        <f>((D3977*(1+E3977)^1*(C3977-F3977)-G3977)-MAX((D3977*(1+E3977)^1*(C3977-F3977)-G3977)-B3977/6,0)*'Расчет NPV'!$C$13)/(1+'Расчет NPV'!$C$12)^2</f>
        <v/>
      </c>
      <c r="J3977" s="9">
        <f>((D3977*(1+E3977)^2*(C3977-F3977)-G3977)-MAX((D3977*(1+E3977)^2*(C3977-F3977)-G3977)-B3977/6,0)*'Расчет NPV'!$C$13)/(1+'Расчет NPV'!$C$12)^3</f>
        <v/>
      </c>
      <c r="K3977" s="9">
        <f>((D3977*(1+E3977)^3*(C3977-F3977)-G3977)-MAX((D3977*(1+E3977)^3*(C3977-F3977)-G3977)-B3977/6,0)*'Расчет NPV'!$C$13)/(1+'Расчет NPV'!$C$12)^4</f>
        <v/>
      </c>
      <c r="L3977" s="9">
        <f>((D3977*(1+E3977)^4*(C3977-F3977)-G3977)-MAX((D3977*(1+E3977)^4*(C3977-F3977)-G3977)-B3977/6,0)*'Расчет NPV'!$C$13)/(1+'Расчет NPV'!$C$12)^5</f>
        <v/>
      </c>
      <c r="M3977" s="9">
        <f>((D3977*(1+E3977)^5*(C3977-F3977)-G3977)-MAX((D3977*(1+E3977)^5*(C3977-F3977)-G3977)-B3977/6,0)*'Расчет NPV'!$C$13)/(1+'Расчет NPV'!$C$12)^6</f>
        <v/>
      </c>
      <c r="N3977" s="13">
        <f>SUM(H3977:M3977)-B3977</f>
        <v/>
      </c>
    </row>
    <row r="3978">
      <c r="A3978" t="n">
        <v>3974</v>
      </c>
      <c r="B3978" s="9">
        <f>_xlfn.BETA.INV(RAND(),'Расчет NPV'!$E$5,'Расчет NPV'!$F$5,'Расчет NPV'!$B$5,'Расчет NPV'!$D$5)</f>
        <v/>
      </c>
      <c r="C3978" s="9">
        <f>_xlfn.BETA.INV(RAND(),'Расчет NPV'!$E$6,'Расчет NPV'!$F$6,'Расчет NPV'!$B$6,'Расчет NPV'!$D$6)</f>
        <v/>
      </c>
      <c r="D3978" s="9">
        <f>_xlfn.BETA.INV(RAND(),'Расчет NPV'!$E$7,'Расчет NPV'!$F$7,'Расчет NPV'!$B$7,'Расчет NPV'!$D$7)</f>
        <v/>
      </c>
      <c r="E3978" s="5">
        <f>_xlfn.BETA.INV(RAND(),'Расчет NPV'!$E$8,'Расчет NPV'!$F$8,'Расчет NPV'!$B$8,'Расчет NPV'!$D$8)</f>
        <v/>
      </c>
      <c r="F3978" s="9">
        <f>_xlfn.BETA.INV(RAND(),'Расчет NPV'!$E$9,'Расчет NPV'!$F$9,'Расчет NPV'!$B$9,'Расчет NPV'!$D$9)</f>
        <v/>
      </c>
      <c r="G3978" s="9">
        <f>_xlfn.BETA.INV(RAND(),'Расчет NPV'!$E$10,'Расчет NPV'!$F$10,'Расчет NPV'!$B$10,'Расчет NPV'!$D$10)</f>
        <v/>
      </c>
      <c r="H3978" s="9">
        <f>((D3978*(1+E3978)^0*'Расчет NPV'!$C$14*(C3978-F3978)-G3978)-MAX((D3978*(1+E3978)^0*'Расчет NPV'!$C$14*(C3978-F3978)-G3978)-B3978/6,0)*'Расчет NPV'!$C$13)/(1+'Расчет NPV'!$C$12)^1</f>
        <v/>
      </c>
      <c r="I3978" s="9">
        <f>((D3978*(1+E3978)^1*(C3978-F3978)-G3978)-MAX((D3978*(1+E3978)^1*(C3978-F3978)-G3978)-B3978/6,0)*'Расчет NPV'!$C$13)/(1+'Расчет NPV'!$C$12)^2</f>
        <v/>
      </c>
      <c r="J3978" s="9">
        <f>((D3978*(1+E3978)^2*(C3978-F3978)-G3978)-MAX((D3978*(1+E3978)^2*(C3978-F3978)-G3978)-B3978/6,0)*'Расчет NPV'!$C$13)/(1+'Расчет NPV'!$C$12)^3</f>
        <v/>
      </c>
      <c r="K3978" s="9">
        <f>((D3978*(1+E3978)^3*(C3978-F3978)-G3978)-MAX((D3978*(1+E3978)^3*(C3978-F3978)-G3978)-B3978/6,0)*'Расчет NPV'!$C$13)/(1+'Расчет NPV'!$C$12)^4</f>
        <v/>
      </c>
      <c r="L3978" s="9">
        <f>((D3978*(1+E3978)^4*(C3978-F3978)-G3978)-MAX((D3978*(1+E3978)^4*(C3978-F3978)-G3978)-B3978/6,0)*'Расчет NPV'!$C$13)/(1+'Расчет NPV'!$C$12)^5</f>
        <v/>
      </c>
      <c r="M3978" s="9">
        <f>((D3978*(1+E3978)^5*(C3978-F3978)-G3978)-MAX((D3978*(1+E3978)^5*(C3978-F3978)-G3978)-B3978/6,0)*'Расчет NPV'!$C$13)/(1+'Расчет NPV'!$C$12)^6</f>
        <v/>
      </c>
      <c r="N3978" s="13">
        <f>SUM(H3978:M3978)-B3978</f>
        <v/>
      </c>
    </row>
    <row r="3979">
      <c r="A3979" t="n">
        <v>3975</v>
      </c>
      <c r="B3979" s="9">
        <f>_xlfn.BETA.INV(RAND(),'Расчет NPV'!$E$5,'Расчет NPV'!$F$5,'Расчет NPV'!$B$5,'Расчет NPV'!$D$5)</f>
        <v/>
      </c>
      <c r="C3979" s="9">
        <f>_xlfn.BETA.INV(RAND(),'Расчет NPV'!$E$6,'Расчет NPV'!$F$6,'Расчет NPV'!$B$6,'Расчет NPV'!$D$6)</f>
        <v/>
      </c>
      <c r="D3979" s="9">
        <f>_xlfn.BETA.INV(RAND(),'Расчет NPV'!$E$7,'Расчет NPV'!$F$7,'Расчет NPV'!$B$7,'Расчет NPV'!$D$7)</f>
        <v/>
      </c>
      <c r="E3979" s="5">
        <f>_xlfn.BETA.INV(RAND(),'Расчет NPV'!$E$8,'Расчет NPV'!$F$8,'Расчет NPV'!$B$8,'Расчет NPV'!$D$8)</f>
        <v/>
      </c>
      <c r="F3979" s="9">
        <f>_xlfn.BETA.INV(RAND(),'Расчет NPV'!$E$9,'Расчет NPV'!$F$9,'Расчет NPV'!$B$9,'Расчет NPV'!$D$9)</f>
        <v/>
      </c>
      <c r="G3979" s="9">
        <f>_xlfn.BETA.INV(RAND(),'Расчет NPV'!$E$10,'Расчет NPV'!$F$10,'Расчет NPV'!$B$10,'Расчет NPV'!$D$10)</f>
        <v/>
      </c>
      <c r="H3979" s="9">
        <f>((D3979*(1+E3979)^0*'Расчет NPV'!$C$14*(C3979-F3979)-G3979)-MAX((D3979*(1+E3979)^0*'Расчет NPV'!$C$14*(C3979-F3979)-G3979)-B3979/6,0)*'Расчет NPV'!$C$13)/(1+'Расчет NPV'!$C$12)^1</f>
        <v/>
      </c>
      <c r="I3979" s="9">
        <f>((D3979*(1+E3979)^1*(C3979-F3979)-G3979)-MAX((D3979*(1+E3979)^1*(C3979-F3979)-G3979)-B3979/6,0)*'Расчет NPV'!$C$13)/(1+'Расчет NPV'!$C$12)^2</f>
        <v/>
      </c>
      <c r="J3979" s="9">
        <f>((D3979*(1+E3979)^2*(C3979-F3979)-G3979)-MAX((D3979*(1+E3979)^2*(C3979-F3979)-G3979)-B3979/6,0)*'Расчет NPV'!$C$13)/(1+'Расчет NPV'!$C$12)^3</f>
        <v/>
      </c>
      <c r="K3979" s="9">
        <f>((D3979*(1+E3979)^3*(C3979-F3979)-G3979)-MAX((D3979*(1+E3979)^3*(C3979-F3979)-G3979)-B3979/6,0)*'Расчет NPV'!$C$13)/(1+'Расчет NPV'!$C$12)^4</f>
        <v/>
      </c>
      <c r="L3979" s="9">
        <f>((D3979*(1+E3979)^4*(C3979-F3979)-G3979)-MAX((D3979*(1+E3979)^4*(C3979-F3979)-G3979)-B3979/6,0)*'Расчет NPV'!$C$13)/(1+'Расчет NPV'!$C$12)^5</f>
        <v/>
      </c>
      <c r="M3979" s="9">
        <f>((D3979*(1+E3979)^5*(C3979-F3979)-G3979)-MAX((D3979*(1+E3979)^5*(C3979-F3979)-G3979)-B3979/6,0)*'Расчет NPV'!$C$13)/(1+'Расчет NPV'!$C$12)^6</f>
        <v/>
      </c>
      <c r="N3979" s="13">
        <f>SUM(H3979:M3979)-B3979</f>
        <v/>
      </c>
    </row>
    <row r="3980">
      <c r="A3980" t="n">
        <v>3976</v>
      </c>
      <c r="B3980" s="9">
        <f>_xlfn.BETA.INV(RAND(),'Расчет NPV'!$E$5,'Расчет NPV'!$F$5,'Расчет NPV'!$B$5,'Расчет NPV'!$D$5)</f>
        <v/>
      </c>
      <c r="C3980" s="9">
        <f>_xlfn.BETA.INV(RAND(),'Расчет NPV'!$E$6,'Расчет NPV'!$F$6,'Расчет NPV'!$B$6,'Расчет NPV'!$D$6)</f>
        <v/>
      </c>
      <c r="D3980" s="9">
        <f>_xlfn.BETA.INV(RAND(),'Расчет NPV'!$E$7,'Расчет NPV'!$F$7,'Расчет NPV'!$B$7,'Расчет NPV'!$D$7)</f>
        <v/>
      </c>
      <c r="E3980" s="5">
        <f>_xlfn.BETA.INV(RAND(),'Расчет NPV'!$E$8,'Расчет NPV'!$F$8,'Расчет NPV'!$B$8,'Расчет NPV'!$D$8)</f>
        <v/>
      </c>
      <c r="F3980" s="9">
        <f>_xlfn.BETA.INV(RAND(),'Расчет NPV'!$E$9,'Расчет NPV'!$F$9,'Расчет NPV'!$B$9,'Расчет NPV'!$D$9)</f>
        <v/>
      </c>
      <c r="G3980" s="9">
        <f>_xlfn.BETA.INV(RAND(),'Расчет NPV'!$E$10,'Расчет NPV'!$F$10,'Расчет NPV'!$B$10,'Расчет NPV'!$D$10)</f>
        <v/>
      </c>
      <c r="H3980" s="9">
        <f>((D3980*(1+E3980)^0*'Расчет NPV'!$C$14*(C3980-F3980)-G3980)-MAX((D3980*(1+E3980)^0*'Расчет NPV'!$C$14*(C3980-F3980)-G3980)-B3980/6,0)*'Расчет NPV'!$C$13)/(1+'Расчет NPV'!$C$12)^1</f>
        <v/>
      </c>
      <c r="I3980" s="9">
        <f>((D3980*(1+E3980)^1*(C3980-F3980)-G3980)-MAX((D3980*(1+E3980)^1*(C3980-F3980)-G3980)-B3980/6,0)*'Расчет NPV'!$C$13)/(1+'Расчет NPV'!$C$12)^2</f>
        <v/>
      </c>
      <c r="J3980" s="9">
        <f>((D3980*(1+E3980)^2*(C3980-F3980)-G3980)-MAX((D3980*(1+E3980)^2*(C3980-F3980)-G3980)-B3980/6,0)*'Расчет NPV'!$C$13)/(1+'Расчет NPV'!$C$12)^3</f>
        <v/>
      </c>
      <c r="K3980" s="9">
        <f>((D3980*(1+E3980)^3*(C3980-F3980)-G3980)-MAX((D3980*(1+E3980)^3*(C3980-F3980)-G3980)-B3980/6,0)*'Расчет NPV'!$C$13)/(1+'Расчет NPV'!$C$12)^4</f>
        <v/>
      </c>
      <c r="L3980" s="9">
        <f>((D3980*(1+E3980)^4*(C3980-F3980)-G3980)-MAX((D3980*(1+E3980)^4*(C3980-F3980)-G3980)-B3980/6,0)*'Расчет NPV'!$C$13)/(1+'Расчет NPV'!$C$12)^5</f>
        <v/>
      </c>
      <c r="M3980" s="9">
        <f>((D3980*(1+E3980)^5*(C3980-F3980)-G3980)-MAX((D3980*(1+E3980)^5*(C3980-F3980)-G3980)-B3980/6,0)*'Расчет NPV'!$C$13)/(1+'Расчет NPV'!$C$12)^6</f>
        <v/>
      </c>
      <c r="N3980" s="13">
        <f>SUM(H3980:M3980)-B3980</f>
        <v/>
      </c>
    </row>
    <row r="3981">
      <c r="A3981" t="n">
        <v>3977</v>
      </c>
      <c r="B3981" s="9">
        <f>_xlfn.BETA.INV(RAND(),'Расчет NPV'!$E$5,'Расчет NPV'!$F$5,'Расчет NPV'!$B$5,'Расчет NPV'!$D$5)</f>
        <v/>
      </c>
      <c r="C3981" s="9">
        <f>_xlfn.BETA.INV(RAND(),'Расчет NPV'!$E$6,'Расчет NPV'!$F$6,'Расчет NPV'!$B$6,'Расчет NPV'!$D$6)</f>
        <v/>
      </c>
      <c r="D3981" s="9">
        <f>_xlfn.BETA.INV(RAND(),'Расчет NPV'!$E$7,'Расчет NPV'!$F$7,'Расчет NPV'!$B$7,'Расчет NPV'!$D$7)</f>
        <v/>
      </c>
      <c r="E3981" s="5">
        <f>_xlfn.BETA.INV(RAND(),'Расчет NPV'!$E$8,'Расчет NPV'!$F$8,'Расчет NPV'!$B$8,'Расчет NPV'!$D$8)</f>
        <v/>
      </c>
      <c r="F3981" s="9">
        <f>_xlfn.BETA.INV(RAND(),'Расчет NPV'!$E$9,'Расчет NPV'!$F$9,'Расчет NPV'!$B$9,'Расчет NPV'!$D$9)</f>
        <v/>
      </c>
      <c r="G3981" s="9">
        <f>_xlfn.BETA.INV(RAND(),'Расчет NPV'!$E$10,'Расчет NPV'!$F$10,'Расчет NPV'!$B$10,'Расчет NPV'!$D$10)</f>
        <v/>
      </c>
      <c r="H3981" s="9">
        <f>((D3981*(1+E3981)^0*'Расчет NPV'!$C$14*(C3981-F3981)-G3981)-MAX((D3981*(1+E3981)^0*'Расчет NPV'!$C$14*(C3981-F3981)-G3981)-B3981/6,0)*'Расчет NPV'!$C$13)/(1+'Расчет NPV'!$C$12)^1</f>
        <v/>
      </c>
      <c r="I3981" s="9">
        <f>((D3981*(1+E3981)^1*(C3981-F3981)-G3981)-MAX((D3981*(1+E3981)^1*(C3981-F3981)-G3981)-B3981/6,0)*'Расчет NPV'!$C$13)/(1+'Расчет NPV'!$C$12)^2</f>
        <v/>
      </c>
      <c r="J3981" s="9">
        <f>((D3981*(1+E3981)^2*(C3981-F3981)-G3981)-MAX((D3981*(1+E3981)^2*(C3981-F3981)-G3981)-B3981/6,0)*'Расчет NPV'!$C$13)/(1+'Расчет NPV'!$C$12)^3</f>
        <v/>
      </c>
      <c r="K3981" s="9">
        <f>((D3981*(1+E3981)^3*(C3981-F3981)-G3981)-MAX((D3981*(1+E3981)^3*(C3981-F3981)-G3981)-B3981/6,0)*'Расчет NPV'!$C$13)/(1+'Расчет NPV'!$C$12)^4</f>
        <v/>
      </c>
      <c r="L3981" s="9">
        <f>((D3981*(1+E3981)^4*(C3981-F3981)-G3981)-MAX((D3981*(1+E3981)^4*(C3981-F3981)-G3981)-B3981/6,0)*'Расчет NPV'!$C$13)/(1+'Расчет NPV'!$C$12)^5</f>
        <v/>
      </c>
      <c r="M3981" s="9">
        <f>((D3981*(1+E3981)^5*(C3981-F3981)-G3981)-MAX((D3981*(1+E3981)^5*(C3981-F3981)-G3981)-B3981/6,0)*'Расчет NPV'!$C$13)/(1+'Расчет NPV'!$C$12)^6</f>
        <v/>
      </c>
      <c r="N3981" s="13">
        <f>SUM(H3981:M3981)-B3981</f>
        <v/>
      </c>
    </row>
    <row r="3982">
      <c r="A3982" t="n">
        <v>3978</v>
      </c>
      <c r="B3982" s="9">
        <f>_xlfn.BETA.INV(RAND(),'Расчет NPV'!$E$5,'Расчет NPV'!$F$5,'Расчет NPV'!$B$5,'Расчет NPV'!$D$5)</f>
        <v/>
      </c>
      <c r="C3982" s="9">
        <f>_xlfn.BETA.INV(RAND(),'Расчет NPV'!$E$6,'Расчет NPV'!$F$6,'Расчет NPV'!$B$6,'Расчет NPV'!$D$6)</f>
        <v/>
      </c>
      <c r="D3982" s="9">
        <f>_xlfn.BETA.INV(RAND(),'Расчет NPV'!$E$7,'Расчет NPV'!$F$7,'Расчет NPV'!$B$7,'Расчет NPV'!$D$7)</f>
        <v/>
      </c>
      <c r="E3982" s="5">
        <f>_xlfn.BETA.INV(RAND(),'Расчет NPV'!$E$8,'Расчет NPV'!$F$8,'Расчет NPV'!$B$8,'Расчет NPV'!$D$8)</f>
        <v/>
      </c>
      <c r="F3982" s="9">
        <f>_xlfn.BETA.INV(RAND(),'Расчет NPV'!$E$9,'Расчет NPV'!$F$9,'Расчет NPV'!$B$9,'Расчет NPV'!$D$9)</f>
        <v/>
      </c>
      <c r="G3982" s="9">
        <f>_xlfn.BETA.INV(RAND(),'Расчет NPV'!$E$10,'Расчет NPV'!$F$10,'Расчет NPV'!$B$10,'Расчет NPV'!$D$10)</f>
        <v/>
      </c>
      <c r="H3982" s="9">
        <f>((D3982*(1+E3982)^0*'Расчет NPV'!$C$14*(C3982-F3982)-G3982)-MAX((D3982*(1+E3982)^0*'Расчет NPV'!$C$14*(C3982-F3982)-G3982)-B3982/6,0)*'Расчет NPV'!$C$13)/(1+'Расчет NPV'!$C$12)^1</f>
        <v/>
      </c>
      <c r="I3982" s="9">
        <f>((D3982*(1+E3982)^1*(C3982-F3982)-G3982)-MAX((D3982*(1+E3982)^1*(C3982-F3982)-G3982)-B3982/6,0)*'Расчет NPV'!$C$13)/(1+'Расчет NPV'!$C$12)^2</f>
        <v/>
      </c>
      <c r="J3982" s="9">
        <f>((D3982*(1+E3982)^2*(C3982-F3982)-G3982)-MAX((D3982*(1+E3982)^2*(C3982-F3982)-G3982)-B3982/6,0)*'Расчет NPV'!$C$13)/(1+'Расчет NPV'!$C$12)^3</f>
        <v/>
      </c>
      <c r="K3982" s="9">
        <f>((D3982*(1+E3982)^3*(C3982-F3982)-G3982)-MAX((D3982*(1+E3982)^3*(C3982-F3982)-G3982)-B3982/6,0)*'Расчет NPV'!$C$13)/(1+'Расчет NPV'!$C$12)^4</f>
        <v/>
      </c>
      <c r="L3982" s="9">
        <f>((D3982*(1+E3982)^4*(C3982-F3982)-G3982)-MAX((D3982*(1+E3982)^4*(C3982-F3982)-G3982)-B3982/6,0)*'Расчет NPV'!$C$13)/(1+'Расчет NPV'!$C$12)^5</f>
        <v/>
      </c>
      <c r="M3982" s="9">
        <f>((D3982*(1+E3982)^5*(C3982-F3982)-G3982)-MAX((D3982*(1+E3982)^5*(C3982-F3982)-G3982)-B3982/6,0)*'Расчет NPV'!$C$13)/(1+'Расчет NPV'!$C$12)^6</f>
        <v/>
      </c>
      <c r="N3982" s="13">
        <f>SUM(H3982:M3982)-B3982</f>
        <v/>
      </c>
    </row>
    <row r="3983">
      <c r="A3983" t="n">
        <v>3979</v>
      </c>
      <c r="B3983" s="9">
        <f>_xlfn.BETA.INV(RAND(),'Расчет NPV'!$E$5,'Расчет NPV'!$F$5,'Расчет NPV'!$B$5,'Расчет NPV'!$D$5)</f>
        <v/>
      </c>
      <c r="C3983" s="9">
        <f>_xlfn.BETA.INV(RAND(),'Расчет NPV'!$E$6,'Расчет NPV'!$F$6,'Расчет NPV'!$B$6,'Расчет NPV'!$D$6)</f>
        <v/>
      </c>
      <c r="D3983" s="9">
        <f>_xlfn.BETA.INV(RAND(),'Расчет NPV'!$E$7,'Расчет NPV'!$F$7,'Расчет NPV'!$B$7,'Расчет NPV'!$D$7)</f>
        <v/>
      </c>
      <c r="E3983" s="5">
        <f>_xlfn.BETA.INV(RAND(),'Расчет NPV'!$E$8,'Расчет NPV'!$F$8,'Расчет NPV'!$B$8,'Расчет NPV'!$D$8)</f>
        <v/>
      </c>
      <c r="F3983" s="9">
        <f>_xlfn.BETA.INV(RAND(),'Расчет NPV'!$E$9,'Расчет NPV'!$F$9,'Расчет NPV'!$B$9,'Расчет NPV'!$D$9)</f>
        <v/>
      </c>
      <c r="G3983" s="9">
        <f>_xlfn.BETA.INV(RAND(),'Расчет NPV'!$E$10,'Расчет NPV'!$F$10,'Расчет NPV'!$B$10,'Расчет NPV'!$D$10)</f>
        <v/>
      </c>
      <c r="H3983" s="9">
        <f>((D3983*(1+E3983)^0*'Расчет NPV'!$C$14*(C3983-F3983)-G3983)-MAX((D3983*(1+E3983)^0*'Расчет NPV'!$C$14*(C3983-F3983)-G3983)-B3983/6,0)*'Расчет NPV'!$C$13)/(1+'Расчет NPV'!$C$12)^1</f>
        <v/>
      </c>
      <c r="I3983" s="9">
        <f>((D3983*(1+E3983)^1*(C3983-F3983)-G3983)-MAX((D3983*(1+E3983)^1*(C3983-F3983)-G3983)-B3983/6,0)*'Расчет NPV'!$C$13)/(1+'Расчет NPV'!$C$12)^2</f>
        <v/>
      </c>
      <c r="J3983" s="9">
        <f>((D3983*(1+E3983)^2*(C3983-F3983)-G3983)-MAX((D3983*(1+E3983)^2*(C3983-F3983)-G3983)-B3983/6,0)*'Расчет NPV'!$C$13)/(1+'Расчет NPV'!$C$12)^3</f>
        <v/>
      </c>
      <c r="K3983" s="9">
        <f>((D3983*(1+E3983)^3*(C3983-F3983)-G3983)-MAX((D3983*(1+E3983)^3*(C3983-F3983)-G3983)-B3983/6,0)*'Расчет NPV'!$C$13)/(1+'Расчет NPV'!$C$12)^4</f>
        <v/>
      </c>
      <c r="L3983" s="9">
        <f>((D3983*(1+E3983)^4*(C3983-F3983)-G3983)-MAX((D3983*(1+E3983)^4*(C3983-F3983)-G3983)-B3983/6,0)*'Расчет NPV'!$C$13)/(1+'Расчет NPV'!$C$12)^5</f>
        <v/>
      </c>
      <c r="M3983" s="9">
        <f>((D3983*(1+E3983)^5*(C3983-F3983)-G3983)-MAX((D3983*(1+E3983)^5*(C3983-F3983)-G3983)-B3983/6,0)*'Расчет NPV'!$C$13)/(1+'Расчет NPV'!$C$12)^6</f>
        <v/>
      </c>
      <c r="N3983" s="13">
        <f>SUM(H3983:M3983)-B3983</f>
        <v/>
      </c>
    </row>
    <row r="3984">
      <c r="A3984" t="n">
        <v>3980</v>
      </c>
      <c r="B3984" s="9">
        <f>_xlfn.BETA.INV(RAND(),'Расчет NPV'!$E$5,'Расчет NPV'!$F$5,'Расчет NPV'!$B$5,'Расчет NPV'!$D$5)</f>
        <v/>
      </c>
      <c r="C3984" s="9">
        <f>_xlfn.BETA.INV(RAND(),'Расчет NPV'!$E$6,'Расчет NPV'!$F$6,'Расчет NPV'!$B$6,'Расчет NPV'!$D$6)</f>
        <v/>
      </c>
      <c r="D3984" s="9">
        <f>_xlfn.BETA.INV(RAND(),'Расчет NPV'!$E$7,'Расчет NPV'!$F$7,'Расчет NPV'!$B$7,'Расчет NPV'!$D$7)</f>
        <v/>
      </c>
      <c r="E3984" s="5">
        <f>_xlfn.BETA.INV(RAND(),'Расчет NPV'!$E$8,'Расчет NPV'!$F$8,'Расчет NPV'!$B$8,'Расчет NPV'!$D$8)</f>
        <v/>
      </c>
      <c r="F3984" s="9">
        <f>_xlfn.BETA.INV(RAND(),'Расчет NPV'!$E$9,'Расчет NPV'!$F$9,'Расчет NPV'!$B$9,'Расчет NPV'!$D$9)</f>
        <v/>
      </c>
      <c r="G3984" s="9">
        <f>_xlfn.BETA.INV(RAND(),'Расчет NPV'!$E$10,'Расчет NPV'!$F$10,'Расчет NPV'!$B$10,'Расчет NPV'!$D$10)</f>
        <v/>
      </c>
      <c r="H3984" s="9">
        <f>((D3984*(1+E3984)^0*'Расчет NPV'!$C$14*(C3984-F3984)-G3984)-MAX((D3984*(1+E3984)^0*'Расчет NPV'!$C$14*(C3984-F3984)-G3984)-B3984/6,0)*'Расчет NPV'!$C$13)/(1+'Расчет NPV'!$C$12)^1</f>
        <v/>
      </c>
      <c r="I3984" s="9">
        <f>((D3984*(1+E3984)^1*(C3984-F3984)-G3984)-MAX((D3984*(1+E3984)^1*(C3984-F3984)-G3984)-B3984/6,0)*'Расчет NPV'!$C$13)/(1+'Расчет NPV'!$C$12)^2</f>
        <v/>
      </c>
      <c r="J3984" s="9">
        <f>((D3984*(1+E3984)^2*(C3984-F3984)-G3984)-MAX((D3984*(1+E3984)^2*(C3984-F3984)-G3984)-B3984/6,0)*'Расчет NPV'!$C$13)/(1+'Расчет NPV'!$C$12)^3</f>
        <v/>
      </c>
      <c r="K3984" s="9">
        <f>((D3984*(1+E3984)^3*(C3984-F3984)-G3984)-MAX((D3984*(1+E3984)^3*(C3984-F3984)-G3984)-B3984/6,0)*'Расчет NPV'!$C$13)/(1+'Расчет NPV'!$C$12)^4</f>
        <v/>
      </c>
      <c r="L3984" s="9">
        <f>((D3984*(1+E3984)^4*(C3984-F3984)-G3984)-MAX((D3984*(1+E3984)^4*(C3984-F3984)-G3984)-B3984/6,0)*'Расчет NPV'!$C$13)/(1+'Расчет NPV'!$C$12)^5</f>
        <v/>
      </c>
      <c r="M3984" s="9">
        <f>((D3984*(1+E3984)^5*(C3984-F3984)-G3984)-MAX((D3984*(1+E3984)^5*(C3984-F3984)-G3984)-B3984/6,0)*'Расчет NPV'!$C$13)/(1+'Расчет NPV'!$C$12)^6</f>
        <v/>
      </c>
      <c r="N3984" s="13">
        <f>SUM(H3984:M3984)-B3984</f>
        <v/>
      </c>
    </row>
    <row r="3985">
      <c r="A3985" t="n">
        <v>3981</v>
      </c>
      <c r="B3985" s="9">
        <f>_xlfn.BETA.INV(RAND(),'Расчет NPV'!$E$5,'Расчет NPV'!$F$5,'Расчет NPV'!$B$5,'Расчет NPV'!$D$5)</f>
        <v/>
      </c>
      <c r="C3985" s="9">
        <f>_xlfn.BETA.INV(RAND(),'Расчет NPV'!$E$6,'Расчет NPV'!$F$6,'Расчет NPV'!$B$6,'Расчет NPV'!$D$6)</f>
        <v/>
      </c>
      <c r="D3985" s="9">
        <f>_xlfn.BETA.INV(RAND(),'Расчет NPV'!$E$7,'Расчет NPV'!$F$7,'Расчет NPV'!$B$7,'Расчет NPV'!$D$7)</f>
        <v/>
      </c>
      <c r="E3985" s="5">
        <f>_xlfn.BETA.INV(RAND(),'Расчет NPV'!$E$8,'Расчет NPV'!$F$8,'Расчет NPV'!$B$8,'Расчет NPV'!$D$8)</f>
        <v/>
      </c>
      <c r="F3985" s="9">
        <f>_xlfn.BETA.INV(RAND(),'Расчет NPV'!$E$9,'Расчет NPV'!$F$9,'Расчет NPV'!$B$9,'Расчет NPV'!$D$9)</f>
        <v/>
      </c>
      <c r="G3985" s="9">
        <f>_xlfn.BETA.INV(RAND(),'Расчет NPV'!$E$10,'Расчет NPV'!$F$10,'Расчет NPV'!$B$10,'Расчет NPV'!$D$10)</f>
        <v/>
      </c>
      <c r="H3985" s="9">
        <f>((D3985*(1+E3985)^0*'Расчет NPV'!$C$14*(C3985-F3985)-G3985)-MAX((D3985*(1+E3985)^0*'Расчет NPV'!$C$14*(C3985-F3985)-G3985)-B3985/6,0)*'Расчет NPV'!$C$13)/(1+'Расчет NPV'!$C$12)^1</f>
        <v/>
      </c>
      <c r="I3985" s="9">
        <f>((D3985*(1+E3985)^1*(C3985-F3985)-G3985)-MAX((D3985*(1+E3985)^1*(C3985-F3985)-G3985)-B3985/6,0)*'Расчет NPV'!$C$13)/(1+'Расчет NPV'!$C$12)^2</f>
        <v/>
      </c>
      <c r="J3985" s="9">
        <f>((D3985*(1+E3985)^2*(C3985-F3985)-G3985)-MAX((D3985*(1+E3985)^2*(C3985-F3985)-G3985)-B3985/6,0)*'Расчет NPV'!$C$13)/(1+'Расчет NPV'!$C$12)^3</f>
        <v/>
      </c>
      <c r="K3985" s="9">
        <f>((D3985*(1+E3985)^3*(C3985-F3985)-G3985)-MAX((D3985*(1+E3985)^3*(C3985-F3985)-G3985)-B3985/6,0)*'Расчет NPV'!$C$13)/(1+'Расчет NPV'!$C$12)^4</f>
        <v/>
      </c>
      <c r="L3985" s="9">
        <f>((D3985*(1+E3985)^4*(C3985-F3985)-G3985)-MAX((D3985*(1+E3985)^4*(C3985-F3985)-G3985)-B3985/6,0)*'Расчет NPV'!$C$13)/(1+'Расчет NPV'!$C$12)^5</f>
        <v/>
      </c>
      <c r="M3985" s="9">
        <f>((D3985*(1+E3985)^5*(C3985-F3985)-G3985)-MAX((D3985*(1+E3985)^5*(C3985-F3985)-G3985)-B3985/6,0)*'Расчет NPV'!$C$13)/(1+'Расчет NPV'!$C$12)^6</f>
        <v/>
      </c>
      <c r="N3985" s="13">
        <f>SUM(H3985:M3985)-B3985</f>
        <v/>
      </c>
    </row>
    <row r="3986">
      <c r="A3986" t="n">
        <v>3982</v>
      </c>
      <c r="B3986" s="9">
        <f>_xlfn.BETA.INV(RAND(),'Расчет NPV'!$E$5,'Расчет NPV'!$F$5,'Расчет NPV'!$B$5,'Расчет NPV'!$D$5)</f>
        <v/>
      </c>
      <c r="C3986" s="9">
        <f>_xlfn.BETA.INV(RAND(),'Расчет NPV'!$E$6,'Расчет NPV'!$F$6,'Расчет NPV'!$B$6,'Расчет NPV'!$D$6)</f>
        <v/>
      </c>
      <c r="D3986" s="9">
        <f>_xlfn.BETA.INV(RAND(),'Расчет NPV'!$E$7,'Расчет NPV'!$F$7,'Расчет NPV'!$B$7,'Расчет NPV'!$D$7)</f>
        <v/>
      </c>
      <c r="E3986" s="5">
        <f>_xlfn.BETA.INV(RAND(),'Расчет NPV'!$E$8,'Расчет NPV'!$F$8,'Расчет NPV'!$B$8,'Расчет NPV'!$D$8)</f>
        <v/>
      </c>
      <c r="F3986" s="9">
        <f>_xlfn.BETA.INV(RAND(),'Расчет NPV'!$E$9,'Расчет NPV'!$F$9,'Расчет NPV'!$B$9,'Расчет NPV'!$D$9)</f>
        <v/>
      </c>
      <c r="G3986" s="9">
        <f>_xlfn.BETA.INV(RAND(),'Расчет NPV'!$E$10,'Расчет NPV'!$F$10,'Расчет NPV'!$B$10,'Расчет NPV'!$D$10)</f>
        <v/>
      </c>
      <c r="H3986" s="9">
        <f>((D3986*(1+E3986)^0*'Расчет NPV'!$C$14*(C3986-F3986)-G3986)-MAX((D3986*(1+E3986)^0*'Расчет NPV'!$C$14*(C3986-F3986)-G3986)-B3986/6,0)*'Расчет NPV'!$C$13)/(1+'Расчет NPV'!$C$12)^1</f>
        <v/>
      </c>
      <c r="I3986" s="9">
        <f>((D3986*(1+E3986)^1*(C3986-F3986)-G3986)-MAX((D3986*(1+E3986)^1*(C3986-F3986)-G3986)-B3986/6,0)*'Расчет NPV'!$C$13)/(1+'Расчет NPV'!$C$12)^2</f>
        <v/>
      </c>
      <c r="J3986" s="9">
        <f>((D3986*(1+E3986)^2*(C3986-F3986)-G3986)-MAX((D3986*(1+E3986)^2*(C3986-F3986)-G3986)-B3986/6,0)*'Расчет NPV'!$C$13)/(1+'Расчет NPV'!$C$12)^3</f>
        <v/>
      </c>
      <c r="K3986" s="9">
        <f>((D3986*(1+E3986)^3*(C3986-F3986)-G3986)-MAX((D3986*(1+E3986)^3*(C3986-F3986)-G3986)-B3986/6,0)*'Расчет NPV'!$C$13)/(1+'Расчет NPV'!$C$12)^4</f>
        <v/>
      </c>
      <c r="L3986" s="9">
        <f>((D3986*(1+E3986)^4*(C3986-F3986)-G3986)-MAX((D3986*(1+E3986)^4*(C3986-F3986)-G3986)-B3986/6,0)*'Расчет NPV'!$C$13)/(1+'Расчет NPV'!$C$12)^5</f>
        <v/>
      </c>
      <c r="M3986" s="9">
        <f>((D3986*(1+E3986)^5*(C3986-F3986)-G3986)-MAX((D3986*(1+E3986)^5*(C3986-F3986)-G3986)-B3986/6,0)*'Расчет NPV'!$C$13)/(1+'Расчет NPV'!$C$12)^6</f>
        <v/>
      </c>
      <c r="N3986" s="13">
        <f>SUM(H3986:M3986)-B3986</f>
        <v/>
      </c>
    </row>
    <row r="3987">
      <c r="A3987" t="n">
        <v>3983</v>
      </c>
      <c r="B3987" s="9">
        <f>_xlfn.BETA.INV(RAND(),'Расчет NPV'!$E$5,'Расчет NPV'!$F$5,'Расчет NPV'!$B$5,'Расчет NPV'!$D$5)</f>
        <v/>
      </c>
      <c r="C3987" s="9">
        <f>_xlfn.BETA.INV(RAND(),'Расчет NPV'!$E$6,'Расчет NPV'!$F$6,'Расчет NPV'!$B$6,'Расчет NPV'!$D$6)</f>
        <v/>
      </c>
      <c r="D3987" s="9">
        <f>_xlfn.BETA.INV(RAND(),'Расчет NPV'!$E$7,'Расчет NPV'!$F$7,'Расчет NPV'!$B$7,'Расчет NPV'!$D$7)</f>
        <v/>
      </c>
      <c r="E3987" s="5">
        <f>_xlfn.BETA.INV(RAND(),'Расчет NPV'!$E$8,'Расчет NPV'!$F$8,'Расчет NPV'!$B$8,'Расчет NPV'!$D$8)</f>
        <v/>
      </c>
      <c r="F3987" s="9">
        <f>_xlfn.BETA.INV(RAND(),'Расчет NPV'!$E$9,'Расчет NPV'!$F$9,'Расчет NPV'!$B$9,'Расчет NPV'!$D$9)</f>
        <v/>
      </c>
      <c r="G3987" s="9">
        <f>_xlfn.BETA.INV(RAND(),'Расчет NPV'!$E$10,'Расчет NPV'!$F$10,'Расчет NPV'!$B$10,'Расчет NPV'!$D$10)</f>
        <v/>
      </c>
      <c r="H3987" s="9">
        <f>((D3987*(1+E3987)^0*'Расчет NPV'!$C$14*(C3987-F3987)-G3987)-MAX((D3987*(1+E3987)^0*'Расчет NPV'!$C$14*(C3987-F3987)-G3987)-B3987/6,0)*'Расчет NPV'!$C$13)/(1+'Расчет NPV'!$C$12)^1</f>
        <v/>
      </c>
      <c r="I3987" s="9">
        <f>((D3987*(1+E3987)^1*(C3987-F3987)-G3987)-MAX((D3987*(1+E3987)^1*(C3987-F3987)-G3987)-B3987/6,0)*'Расчет NPV'!$C$13)/(1+'Расчет NPV'!$C$12)^2</f>
        <v/>
      </c>
      <c r="J3987" s="9">
        <f>((D3987*(1+E3987)^2*(C3987-F3987)-G3987)-MAX((D3987*(1+E3987)^2*(C3987-F3987)-G3987)-B3987/6,0)*'Расчет NPV'!$C$13)/(1+'Расчет NPV'!$C$12)^3</f>
        <v/>
      </c>
      <c r="K3987" s="9">
        <f>((D3987*(1+E3987)^3*(C3987-F3987)-G3987)-MAX((D3987*(1+E3987)^3*(C3987-F3987)-G3987)-B3987/6,0)*'Расчет NPV'!$C$13)/(1+'Расчет NPV'!$C$12)^4</f>
        <v/>
      </c>
      <c r="L3987" s="9">
        <f>((D3987*(1+E3987)^4*(C3987-F3987)-G3987)-MAX((D3987*(1+E3987)^4*(C3987-F3987)-G3987)-B3987/6,0)*'Расчет NPV'!$C$13)/(1+'Расчет NPV'!$C$12)^5</f>
        <v/>
      </c>
      <c r="M3987" s="9">
        <f>((D3987*(1+E3987)^5*(C3987-F3987)-G3987)-MAX((D3987*(1+E3987)^5*(C3987-F3987)-G3987)-B3987/6,0)*'Расчет NPV'!$C$13)/(1+'Расчет NPV'!$C$12)^6</f>
        <v/>
      </c>
      <c r="N3987" s="13">
        <f>SUM(H3987:M3987)-B3987</f>
        <v/>
      </c>
    </row>
    <row r="3988">
      <c r="A3988" t="n">
        <v>3984</v>
      </c>
      <c r="B3988" s="9">
        <f>_xlfn.BETA.INV(RAND(),'Расчет NPV'!$E$5,'Расчет NPV'!$F$5,'Расчет NPV'!$B$5,'Расчет NPV'!$D$5)</f>
        <v/>
      </c>
      <c r="C3988" s="9">
        <f>_xlfn.BETA.INV(RAND(),'Расчет NPV'!$E$6,'Расчет NPV'!$F$6,'Расчет NPV'!$B$6,'Расчет NPV'!$D$6)</f>
        <v/>
      </c>
      <c r="D3988" s="9">
        <f>_xlfn.BETA.INV(RAND(),'Расчет NPV'!$E$7,'Расчет NPV'!$F$7,'Расчет NPV'!$B$7,'Расчет NPV'!$D$7)</f>
        <v/>
      </c>
      <c r="E3988" s="5">
        <f>_xlfn.BETA.INV(RAND(),'Расчет NPV'!$E$8,'Расчет NPV'!$F$8,'Расчет NPV'!$B$8,'Расчет NPV'!$D$8)</f>
        <v/>
      </c>
      <c r="F3988" s="9">
        <f>_xlfn.BETA.INV(RAND(),'Расчет NPV'!$E$9,'Расчет NPV'!$F$9,'Расчет NPV'!$B$9,'Расчет NPV'!$D$9)</f>
        <v/>
      </c>
      <c r="G3988" s="9">
        <f>_xlfn.BETA.INV(RAND(),'Расчет NPV'!$E$10,'Расчет NPV'!$F$10,'Расчет NPV'!$B$10,'Расчет NPV'!$D$10)</f>
        <v/>
      </c>
      <c r="H3988" s="9">
        <f>((D3988*(1+E3988)^0*'Расчет NPV'!$C$14*(C3988-F3988)-G3988)-MAX((D3988*(1+E3988)^0*'Расчет NPV'!$C$14*(C3988-F3988)-G3988)-B3988/6,0)*'Расчет NPV'!$C$13)/(1+'Расчет NPV'!$C$12)^1</f>
        <v/>
      </c>
      <c r="I3988" s="9">
        <f>((D3988*(1+E3988)^1*(C3988-F3988)-G3988)-MAX((D3988*(1+E3988)^1*(C3988-F3988)-G3988)-B3988/6,0)*'Расчет NPV'!$C$13)/(1+'Расчет NPV'!$C$12)^2</f>
        <v/>
      </c>
      <c r="J3988" s="9">
        <f>((D3988*(1+E3988)^2*(C3988-F3988)-G3988)-MAX((D3988*(1+E3988)^2*(C3988-F3988)-G3988)-B3988/6,0)*'Расчет NPV'!$C$13)/(1+'Расчет NPV'!$C$12)^3</f>
        <v/>
      </c>
      <c r="K3988" s="9">
        <f>((D3988*(1+E3988)^3*(C3988-F3988)-G3988)-MAX((D3988*(1+E3988)^3*(C3988-F3988)-G3988)-B3988/6,0)*'Расчет NPV'!$C$13)/(1+'Расчет NPV'!$C$12)^4</f>
        <v/>
      </c>
      <c r="L3988" s="9">
        <f>((D3988*(1+E3988)^4*(C3988-F3988)-G3988)-MAX((D3988*(1+E3988)^4*(C3988-F3988)-G3988)-B3988/6,0)*'Расчет NPV'!$C$13)/(1+'Расчет NPV'!$C$12)^5</f>
        <v/>
      </c>
      <c r="M3988" s="9">
        <f>((D3988*(1+E3988)^5*(C3988-F3988)-G3988)-MAX((D3988*(1+E3988)^5*(C3988-F3988)-G3988)-B3988/6,0)*'Расчет NPV'!$C$13)/(1+'Расчет NPV'!$C$12)^6</f>
        <v/>
      </c>
      <c r="N3988" s="13">
        <f>SUM(H3988:M3988)-B3988</f>
        <v/>
      </c>
    </row>
    <row r="3989">
      <c r="A3989" t="n">
        <v>3985</v>
      </c>
      <c r="B3989" s="9">
        <f>_xlfn.BETA.INV(RAND(),'Расчет NPV'!$E$5,'Расчет NPV'!$F$5,'Расчет NPV'!$B$5,'Расчет NPV'!$D$5)</f>
        <v/>
      </c>
      <c r="C3989" s="9">
        <f>_xlfn.BETA.INV(RAND(),'Расчет NPV'!$E$6,'Расчет NPV'!$F$6,'Расчет NPV'!$B$6,'Расчет NPV'!$D$6)</f>
        <v/>
      </c>
      <c r="D3989" s="9">
        <f>_xlfn.BETA.INV(RAND(),'Расчет NPV'!$E$7,'Расчет NPV'!$F$7,'Расчет NPV'!$B$7,'Расчет NPV'!$D$7)</f>
        <v/>
      </c>
      <c r="E3989" s="5">
        <f>_xlfn.BETA.INV(RAND(),'Расчет NPV'!$E$8,'Расчет NPV'!$F$8,'Расчет NPV'!$B$8,'Расчет NPV'!$D$8)</f>
        <v/>
      </c>
      <c r="F3989" s="9">
        <f>_xlfn.BETA.INV(RAND(),'Расчет NPV'!$E$9,'Расчет NPV'!$F$9,'Расчет NPV'!$B$9,'Расчет NPV'!$D$9)</f>
        <v/>
      </c>
      <c r="G3989" s="9">
        <f>_xlfn.BETA.INV(RAND(),'Расчет NPV'!$E$10,'Расчет NPV'!$F$10,'Расчет NPV'!$B$10,'Расчет NPV'!$D$10)</f>
        <v/>
      </c>
      <c r="H3989" s="9">
        <f>((D3989*(1+E3989)^0*'Расчет NPV'!$C$14*(C3989-F3989)-G3989)-MAX((D3989*(1+E3989)^0*'Расчет NPV'!$C$14*(C3989-F3989)-G3989)-B3989/6,0)*'Расчет NPV'!$C$13)/(1+'Расчет NPV'!$C$12)^1</f>
        <v/>
      </c>
      <c r="I3989" s="9">
        <f>((D3989*(1+E3989)^1*(C3989-F3989)-G3989)-MAX((D3989*(1+E3989)^1*(C3989-F3989)-G3989)-B3989/6,0)*'Расчет NPV'!$C$13)/(1+'Расчет NPV'!$C$12)^2</f>
        <v/>
      </c>
      <c r="J3989" s="9">
        <f>((D3989*(1+E3989)^2*(C3989-F3989)-G3989)-MAX((D3989*(1+E3989)^2*(C3989-F3989)-G3989)-B3989/6,0)*'Расчет NPV'!$C$13)/(1+'Расчет NPV'!$C$12)^3</f>
        <v/>
      </c>
      <c r="K3989" s="9">
        <f>((D3989*(1+E3989)^3*(C3989-F3989)-G3989)-MAX((D3989*(1+E3989)^3*(C3989-F3989)-G3989)-B3989/6,0)*'Расчет NPV'!$C$13)/(1+'Расчет NPV'!$C$12)^4</f>
        <v/>
      </c>
      <c r="L3989" s="9">
        <f>((D3989*(1+E3989)^4*(C3989-F3989)-G3989)-MAX((D3989*(1+E3989)^4*(C3989-F3989)-G3989)-B3989/6,0)*'Расчет NPV'!$C$13)/(1+'Расчет NPV'!$C$12)^5</f>
        <v/>
      </c>
      <c r="M3989" s="9">
        <f>((D3989*(1+E3989)^5*(C3989-F3989)-G3989)-MAX((D3989*(1+E3989)^5*(C3989-F3989)-G3989)-B3989/6,0)*'Расчет NPV'!$C$13)/(1+'Расчет NPV'!$C$12)^6</f>
        <v/>
      </c>
      <c r="N3989" s="13">
        <f>SUM(H3989:M3989)-B3989</f>
        <v/>
      </c>
    </row>
    <row r="3990">
      <c r="A3990" t="n">
        <v>3986</v>
      </c>
      <c r="B3990" s="9">
        <f>_xlfn.BETA.INV(RAND(),'Расчет NPV'!$E$5,'Расчет NPV'!$F$5,'Расчет NPV'!$B$5,'Расчет NPV'!$D$5)</f>
        <v/>
      </c>
      <c r="C3990" s="9">
        <f>_xlfn.BETA.INV(RAND(),'Расчет NPV'!$E$6,'Расчет NPV'!$F$6,'Расчет NPV'!$B$6,'Расчет NPV'!$D$6)</f>
        <v/>
      </c>
      <c r="D3990" s="9">
        <f>_xlfn.BETA.INV(RAND(),'Расчет NPV'!$E$7,'Расчет NPV'!$F$7,'Расчет NPV'!$B$7,'Расчет NPV'!$D$7)</f>
        <v/>
      </c>
      <c r="E3990" s="5">
        <f>_xlfn.BETA.INV(RAND(),'Расчет NPV'!$E$8,'Расчет NPV'!$F$8,'Расчет NPV'!$B$8,'Расчет NPV'!$D$8)</f>
        <v/>
      </c>
      <c r="F3990" s="9">
        <f>_xlfn.BETA.INV(RAND(),'Расчет NPV'!$E$9,'Расчет NPV'!$F$9,'Расчет NPV'!$B$9,'Расчет NPV'!$D$9)</f>
        <v/>
      </c>
      <c r="G3990" s="9">
        <f>_xlfn.BETA.INV(RAND(),'Расчет NPV'!$E$10,'Расчет NPV'!$F$10,'Расчет NPV'!$B$10,'Расчет NPV'!$D$10)</f>
        <v/>
      </c>
      <c r="H3990" s="9">
        <f>((D3990*(1+E3990)^0*'Расчет NPV'!$C$14*(C3990-F3990)-G3990)-MAX((D3990*(1+E3990)^0*'Расчет NPV'!$C$14*(C3990-F3990)-G3990)-B3990/6,0)*'Расчет NPV'!$C$13)/(1+'Расчет NPV'!$C$12)^1</f>
        <v/>
      </c>
      <c r="I3990" s="9">
        <f>((D3990*(1+E3990)^1*(C3990-F3990)-G3990)-MAX((D3990*(1+E3990)^1*(C3990-F3990)-G3990)-B3990/6,0)*'Расчет NPV'!$C$13)/(1+'Расчет NPV'!$C$12)^2</f>
        <v/>
      </c>
      <c r="J3990" s="9">
        <f>((D3990*(1+E3990)^2*(C3990-F3990)-G3990)-MAX((D3990*(1+E3990)^2*(C3990-F3990)-G3990)-B3990/6,0)*'Расчет NPV'!$C$13)/(1+'Расчет NPV'!$C$12)^3</f>
        <v/>
      </c>
      <c r="K3990" s="9">
        <f>((D3990*(1+E3990)^3*(C3990-F3990)-G3990)-MAX((D3990*(1+E3990)^3*(C3990-F3990)-G3990)-B3990/6,0)*'Расчет NPV'!$C$13)/(1+'Расчет NPV'!$C$12)^4</f>
        <v/>
      </c>
      <c r="L3990" s="9">
        <f>((D3990*(1+E3990)^4*(C3990-F3990)-G3990)-MAX((D3990*(1+E3990)^4*(C3990-F3990)-G3990)-B3990/6,0)*'Расчет NPV'!$C$13)/(1+'Расчет NPV'!$C$12)^5</f>
        <v/>
      </c>
      <c r="M3990" s="9">
        <f>((D3990*(1+E3990)^5*(C3990-F3990)-G3990)-MAX((D3990*(1+E3990)^5*(C3990-F3990)-G3990)-B3990/6,0)*'Расчет NPV'!$C$13)/(1+'Расчет NPV'!$C$12)^6</f>
        <v/>
      </c>
      <c r="N3990" s="13">
        <f>SUM(H3990:M3990)-B3990</f>
        <v/>
      </c>
    </row>
    <row r="3991">
      <c r="A3991" t="n">
        <v>3987</v>
      </c>
      <c r="B3991" s="9">
        <f>_xlfn.BETA.INV(RAND(),'Расчет NPV'!$E$5,'Расчет NPV'!$F$5,'Расчет NPV'!$B$5,'Расчет NPV'!$D$5)</f>
        <v/>
      </c>
      <c r="C3991" s="9">
        <f>_xlfn.BETA.INV(RAND(),'Расчет NPV'!$E$6,'Расчет NPV'!$F$6,'Расчет NPV'!$B$6,'Расчет NPV'!$D$6)</f>
        <v/>
      </c>
      <c r="D3991" s="9">
        <f>_xlfn.BETA.INV(RAND(),'Расчет NPV'!$E$7,'Расчет NPV'!$F$7,'Расчет NPV'!$B$7,'Расчет NPV'!$D$7)</f>
        <v/>
      </c>
      <c r="E3991" s="5">
        <f>_xlfn.BETA.INV(RAND(),'Расчет NPV'!$E$8,'Расчет NPV'!$F$8,'Расчет NPV'!$B$8,'Расчет NPV'!$D$8)</f>
        <v/>
      </c>
      <c r="F3991" s="9">
        <f>_xlfn.BETA.INV(RAND(),'Расчет NPV'!$E$9,'Расчет NPV'!$F$9,'Расчет NPV'!$B$9,'Расчет NPV'!$D$9)</f>
        <v/>
      </c>
      <c r="G3991" s="9">
        <f>_xlfn.BETA.INV(RAND(),'Расчет NPV'!$E$10,'Расчет NPV'!$F$10,'Расчет NPV'!$B$10,'Расчет NPV'!$D$10)</f>
        <v/>
      </c>
      <c r="H3991" s="9">
        <f>((D3991*(1+E3991)^0*'Расчет NPV'!$C$14*(C3991-F3991)-G3991)-MAX((D3991*(1+E3991)^0*'Расчет NPV'!$C$14*(C3991-F3991)-G3991)-B3991/6,0)*'Расчет NPV'!$C$13)/(1+'Расчет NPV'!$C$12)^1</f>
        <v/>
      </c>
      <c r="I3991" s="9">
        <f>((D3991*(1+E3991)^1*(C3991-F3991)-G3991)-MAX((D3991*(1+E3991)^1*(C3991-F3991)-G3991)-B3991/6,0)*'Расчет NPV'!$C$13)/(1+'Расчет NPV'!$C$12)^2</f>
        <v/>
      </c>
      <c r="J3991" s="9">
        <f>((D3991*(1+E3991)^2*(C3991-F3991)-G3991)-MAX((D3991*(1+E3991)^2*(C3991-F3991)-G3991)-B3991/6,0)*'Расчет NPV'!$C$13)/(1+'Расчет NPV'!$C$12)^3</f>
        <v/>
      </c>
      <c r="K3991" s="9">
        <f>((D3991*(1+E3991)^3*(C3991-F3991)-G3991)-MAX((D3991*(1+E3991)^3*(C3991-F3991)-G3991)-B3991/6,0)*'Расчет NPV'!$C$13)/(1+'Расчет NPV'!$C$12)^4</f>
        <v/>
      </c>
      <c r="L3991" s="9">
        <f>((D3991*(1+E3991)^4*(C3991-F3991)-G3991)-MAX((D3991*(1+E3991)^4*(C3991-F3991)-G3991)-B3991/6,0)*'Расчет NPV'!$C$13)/(1+'Расчет NPV'!$C$12)^5</f>
        <v/>
      </c>
      <c r="M3991" s="9">
        <f>((D3991*(1+E3991)^5*(C3991-F3991)-G3991)-MAX((D3991*(1+E3991)^5*(C3991-F3991)-G3991)-B3991/6,0)*'Расчет NPV'!$C$13)/(1+'Расчет NPV'!$C$12)^6</f>
        <v/>
      </c>
      <c r="N3991" s="13">
        <f>SUM(H3991:M3991)-B3991</f>
        <v/>
      </c>
    </row>
    <row r="3992">
      <c r="A3992" t="n">
        <v>3988</v>
      </c>
      <c r="B3992" s="9">
        <f>_xlfn.BETA.INV(RAND(),'Расчет NPV'!$E$5,'Расчет NPV'!$F$5,'Расчет NPV'!$B$5,'Расчет NPV'!$D$5)</f>
        <v/>
      </c>
      <c r="C3992" s="9">
        <f>_xlfn.BETA.INV(RAND(),'Расчет NPV'!$E$6,'Расчет NPV'!$F$6,'Расчет NPV'!$B$6,'Расчет NPV'!$D$6)</f>
        <v/>
      </c>
      <c r="D3992" s="9">
        <f>_xlfn.BETA.INV(RAND(),'Расчет NPV'!$E$7,'Расчет NPV'!$F$7,'Расчет NPV'!$B$7,'Расчет NPV'!$D$7)</f>
        <v/>
      </c>
      <c r="E3992" s="5">
        <f>_xlfn.BETA.INV(RAND(),'Расчет NPV'!$E$8,'Расчет NPV'!$F$8,'Расчет NPV'!$B$8,'Расчет NPV'!$D$8)</f>
        <v/>
      </c>
      <c r="F3992" s="9">
        <f>_xlfn.BETA.INV(RAND(),'Расчет NPV'!$E$9,'Расчет NPV'!$F$9,'Расчет NPV'!$B$9,'Расчет NPV'!$D$9)</f>
        <v/>
      </c>
      <c r="G3992" s="9">
        <f>_xlfn.BETA.INV(RAND(),'Расчет NPV'!$E$10,'Расчет NPV'!$F$10,'Расчет NPV'!$B$10,'Расчет NPV'!$D$10)</f>
        <v/>
      </c>
      <c r="H3992" s="9">
        <f>((D3992*(1+E3992)^0*'Расчет NPV'!$C$14*(C3992-F3992)-G3992)-MAX((D3992*(1+E3992)^0*'Расчет NPV'!$C$14*(C3992-F3992)-G3992)-B3992/6,0)*'Расчет NPV'!$C$13)/(1+'Расчет NPV'!$C$12)^1</f>
        <v/>
      </c>
      <c r="I3992" s="9">
        <f>((D3992*(1+E3992)^1*(C3992-F3992)-G3992)-MAX((D3992*(1+E3992)^1*(C3992-F3992)-G3992)-B3992/6,0)*'Расчет NPV'!$C$13)/(1+'Расчет NPV'!$C$12)^2</f>
        <v/>
      </c>
      <c r="J3992" s="9">
        <f>((D3992*(1+E3992)^2*(C3992-F3992)-G3992)-MAX((D3992*(1+E3992)^2*(C3992-F3992)-G3992)-B3992/6,0)*'Расчет NPV'!$C$13)/(1+'Расчет NPV'!$C$12)^3</f>
        <v/>
      </c>
      <c r="K3992" s="9">
        <f>((D3992*(1+E3992)^3*(C3992-F3992)-G3992)-MAX((D3992*(1+E3992)^3*(C3992-F3992)-G3992)-B3992/6,0)*'Расчет NPV'!$C$13)/(1+'Расчет NPV'!$C$12)^4</f>
        <v/>
      </c>
      <c r="L3992" s="9">
        <f>((D3992*(1+E3992)^4*(C3992-F3992)-G3992)-MAX((D3992*(1+E3992)^4*(C3992-F3992)-G3992)-B3992/6,0)*'Расчет NPV'!$C$13)/(1+'Расчет NPV'!$C$12)^5</f>
        <v/>
      </c>
      <c r="M3992" s="9">
        <f>((D3992*(1+E3992)^5*(C3992-F3992)-G3992)-MAX((D3992*(1+E3992)^5*(C3992-F3992)-G3992)-B3992/6,0)*'Расчет NPV'!$C$13)/(1+'Расчет NPV'!$C$12)^6</f>
        <v/>
      </c>
      <c r="N3992" s="13">
        <f>SUM(H3992:M3992)-B3992</f>
        <v/>
      </c>
    </row>
    <row r="3993">
      <c r="A3993" t="n">
        <v>3989</v>
      </c>
      <c r="B3993" s="9">
        <f>_xlfn.BETA.INV(RAND(),'Расчет NPV'!$E$5,'Расчет NPV'!$F$5,'Расчет NPV'!$B$5,'Расчет NPV'!$D$5)</f>
        <v/>
      </c>
      <c r="C3993" s="9">
        <f>_xlfn.BETA.INV(RAND(),'Расчет NPV'!$E$6,'Расчет NPV'!$F$6,'Расчет NPV'!$B$6,'Расчет NPV'!$D$6)</f>
        <v/>
      </c>
      <c r="D3993" s="9">
        <f>_xlfn.BETA.INV(RAND(),'Расчет NPV'!$E$7,'Расчет NPV'!$F$7,'Расчет NPV'!$B$7,'Расчет NPV'!$D$7)</f>
        <v/>
      </c>
      <c r="E3993" s="5">
        <f>_xlfn.BETA.INV(RAND(),'Расчет NPV'!$E$8,'Расчет NPV'!$F$8,'Расчет NPV'!$B$8,'Расчет NPV'!$D$8)</f>
        <v/>
      </c>
      <c r="F3993" s="9">
        <f>_xlfn.BETA.INV(RAND(),'Расчет NPV'!$E$9,'Расчет NPV'!$F$9,'Расчет NPV'!$B$9,'Расчет NPV'!$D$9)</f>
        <v/>
      </c>
      <c r="G3993" s="9">
        <f>_xlfn.BETA.INV(RAND(),'Расчет NPV'!$E$10,'Расчет NPV'!$F$10,'Расчет NPV'!$B$10,'Расчет NPV'!$D$10)</f>
        <v/>
      </c>
      <c r="H3993" s="9">
        <f>((D3993*(1+E3993)^0*'Расчет NPV'!$C$14*(C3993-F3993)-G3993)-MAX((D3993*(1+E3993)^0*'Расчет NPV'!$C$14*(C3993-F3993)-G3993)-B3993/6,0)*'Расчет NPV'!$C$13)/(1+'Расчет NPV'!$C$12)^1</f>
        <v/>
      </c>
      <c r="I3993" s="9">
        <f>((D3993*(1+E3993)^1*(C3993-F3993)-G3993)-MAX((D3993*(1+E3993)^1*(C3993-F3993)-G3993)-B3993/6,0)*'Расчет NPV'!$C$13)/(1+'Расчет NPV'!$C$12)^2</f>
        <v/>
      </c>
      <c r="J3993" s="9">
        <f>((D3993*(1+E3993)^2*(C3993-F3993)-G3993)-MAX((D3993*(1+E3993)^2*(C3993-F3993)-G3993)-B3993/6,0)*'Расчет NPV'!$C$13)/(1+'Расчет NPV'!$C$12)^3</f>
        <v/>
      </c>
      <c r="K3993" s="9">
        <f>((D3993*(1+E3993)^3*(C3993-F3993)-G3993)-MAX((D3993*(1+E3993)^3*(C3993-F3993)-G3993)-B3993/6,0)*'Расчет NPV'!$C$13)/(1+'Расчет NPV'!$C$12)^4</f>
        <v/>
      </c>
      <c r="L3993" s="9">
        <f>((D3993*(1+E3993)^4*(C3993-F3993)-G3993)-MAX((D3993*(1+E3993)^4*(C3993-F3993)-G3993)-B3993/6,0)*'Расчет NPV'!$C$13)/(1+'Расчет NPV'!$C$12)^5</f>
        <v/>
      </c>
      <c r="M3993" s="9">
        <f>((D3993*(1+E3993)^5*(C3993-F3993)-G3993)-MAX((D3993*(1+E3993)^5*(C3993-F3993)-G3993)-B3993/6,0)*'Расчет NPV'!$C$13)/(1+'Расчет NPV'!$C$12)^6</f>
        <v/>
      </c>
      <c r="N3993" s="13">
        <f>SUM(H3993:M3993)-B3993</f>
        <v/>
      </c>
    </row>
    <row r="3994">
      <c r="A3994" t="n">
        <v>3990</v>
      </c>
      <c r="B3994" s="9">
        <f>_xlfn.BETA.INV(RAND(),'Расчет NPV'!$E$5,'Расчет NPV'!$F$5,'Расчет NPV'!$B$5,'Расчет NPV'!$D$5)</f>
        <v/>
      </c>
      <c r="C3994" s="9">
        <f>_xlfn.BETA.INV(RAND(),'Расчет NPV'!$E$6,'Расчет NPV'!$F$6,'Расчет NPV'!$B$6,'Расчет NPV'!$D$6)</f>
        <v/>
      </c>
      <c r="D3994" s="9">
        <f>_xlfn.BETA.INV(RAND(),'Расчет NPV'!$E$7,'Расчет NPV'!$F$7,'Расчет NPV'!$B$7,'Расчет NPV'!$D$7)</f>
        <v/>
      </c>
      <c r="E3994" s="5">
        <f>_xlfn.BETA.INV(RAND(),'Расчет NPV'!$E$8,'Расчет NPV'!$F$8,'Расчет NPV'!$B$8,'Расчет NPV'!$D$8)</f>
        <v/>
      </c>
      <c r="F3994" s="9">
        <f>_xlfn.BETA.INV(RAND(),'Расчет NPV'!$E$9,'Расчет NPV'!$F$9,'Расчет NPV'!$B$9,'Расчет NPV'!$D$9)</f>
        <v/>
      </c>
      <c r="G3994" s="9">
        <f>_xlfn.BETA.INV(RAND(),'Расчет NPV'!$E$10,'Расчет NPV'!$F$10,'Расчет NPV'!$B$10,'Расчет NPV'!$D$10)</f>
        <v/>
      </c>
      <c r="H3994" s="9">
        <f>((D3994*(1+E3994)^0*'Расчет NPV'!$C$14*(C3994-F3994)-G3994)-MAX((D3994*(1+E3994)^0*'Расчет NPV'!$C$14*(C3994-F3994)-G3994)-B3994/6,0)*'Расчет NPV'!$C$13)/(1+'Расчет NPV'!$C$12)^1</f>
        <v/>
      </c>
      <c r="I3994" s="9">
        <f>((D3994*(1+E3994)^1*(C3994-F3994)-G3994)-MAX((D3994*(1+E3994)^1*(C3994-F3994)-G3994)-B3994/6,0)*'Расчет NPV'!$C$13)/(1+'Расчет NPV'!$C$12)^2</f>
        <v/>
      </c>
      <c r="J3994" s="9">
        <f>((D3994*(1+E3994)^2*(C3994-F3994)-G3994)-MAX((D3994*(1+E3994)^2*(C3994-F3994)-G3994)-B3994/6,0)*'Расчет NPV'!$C$13)/(1+'Расчет NPV'!$C$12)^3</f>
        <v/>
      </c>
      <c r="K3994" s="9">
        <f>((D3994*(1+E3994)^3*(C3994-F3994)-G3994)-MAX((D3994*(1+E3994)^3*(C3994-F3994)-G3994)-B3994/6,0)*'Расчет NPV'!$C$13)/(1+'Расчет NPV'!$C$12)^4</f>
        <v/>
      </c>
      <c r="L3994" s="9">
        <f>((D3994*(1+E3994)^4*(C3994-F3994)-G3994)-MAX((D3994*(1+E3994)^4*(C3994-F3994)-G3994)-B3994/6,0)*'Расчет NPV'!$C$13)/(1+'Расчет NPV'!$C$12)^5</f>
        <v/>
      </c>
      <c r="M3994" s="9">
        <f>((D3994*(1+E3994)^5*(C3994-F3994)-G3994)-MAX((D3994*(1+E3994)^5*(C3994-F3994)-G3994)-B3994/6,0)*'Расчет NPV'!$C$13)/(1+'Расчет NPV'!$C$12)^6</f>
        <v/>
      </c>
      <c r="N3994" s="13">
        <f>SUM(H3994:M3994)-B3994</f>
        <v/>
      </c>
    </row>
    <row r="3995">
      <c r="A3995" t="n">
        <v>3991</v>
      </c>
      <c r="B3995" s="9">
        <f>_xlfn.BETA.INV(RAND(),'Расчет NPV'!$E$5,'Расчет NPV'!$F$5,'Расчет NPV'!$B$5,'Расчет NPV'!$D$5)</f>
        <v/>
      </c>
      <c r="C3995" s="9">
        <f>_xlfn.BETA.INV(RAND(),'Расчет NPV'!$E$6,'Расчет NPV'!$F$6,'Расчет NPV'!$B$6,'Расчет NPV'!$D$6)</f>
        <v/>
      </c>
      <c r="D3995" s="9">
        <f>_xlfn.BETA.INV(RAND(),'Расчет NPV'!$E$7,'Расчет NPV'!$F$7,'Расчет NPV'!$B$7,'Расчет NPV'!$D$7)</f>
        <v/>
      </c>
      <c r="E3995" s="5">
        <f>_xlfn.BETA.INV(RAND(),'Расчет NPV'!$E$8,'Расчет NPV'!$F$8,'Расчет NPV'!$B$8,'Расчет NPV'!$D$8)</f>
        <v/>
      </c>
      <c r="F3995" s="9">
        <f>_xlfn.BETA.INV(RAND(),'Расчет NPV'!$E$9,'Расчет NPV'!$F$9,'Расчет NPV'!$B$9,'Расчет NPV'!$D$9)</f>
        <v/>
      </c>
      <c r="G3995" s="9">
        <f>_xlfn.BETA.INV(RAND(),'Расчет NPV'!$E$10,'Расчет NPV'!$F$10,'Расчет NPV'!$B$10,'Расчет NPV'!$D$10)</f>
        <v/>
      </c>
      <c r="H3995" s="9">
        <f>((D3995*(1+E3995)^0*'Расчет NPV'!$C$14*(C3995-F3995)-G3995)-MAX((D3995*(1+E3995)^0*'Расчет NPV'!$C$14*(C3995-F3995)-G3995)-B3995/6,0)*'Расчет NPV'!$C$13)/(1+'Расчет NPV'!$C$12)^1</f>
        <v/>
      </c>
      <c r="I3995" s="9">
        <f>((D3995*(1+E3995)^1*(C3995-F3995)-G3995)-MAX((D3995*(1+E3995)^1*(C3995-F3995)-G3995)-B3995/6,0)*'Расчет NPV'!$C$13)/(1+'Расчет NPV'!$C$12)^2</f>
        <v/>
      </c>
      <c r="J3995" s="9">
        <f>((D3995*(1+E3995)^2*(C3995-F3995)-G3995)-MAX((D3995*(1+E3995)^2*(C3995-F3995)-G3995)-B3995/6,0)*'Расчет NPV'!$C$13)/(1+'Расчет NPV'!$C$12)^3</f>
        <v/>
      </c>
      <c r="K3995" s="9">
        <f>((D3995*(1+E3995)^3*(C3995-F3995)-G3995)-MAX((D3995*(1+E3995)^3*(C3995-F3995)-G3995)-B3995/6,0)*'Расчет NPV'!$C$13)/(1+'Расчет NPV'!$C$12)^4</f>
        <v/>
      </c>
      <c r="L3995" s="9">
        <f>((D3995*(1+E3995)^4*(C3995-F3995)-G3995)-MAX((D3995*(1+E3995)^4*(C3995-F3995)-G3995)-B3995/6,0)*'Расчет NPV'!$C$13)/(1+'Расчет NPV'!$C$12)^5</f>
        <v/>
      </c>
      <c r="M3995" s="9">
        <f>((D3995*(1+E3995)^5*(C3995-F3995)-G3995)-MAX((D3995*(1+E3995)^5*(C3995-F3995)-G3995)-B3995/6,0)*'Расчет NPV'!$C$13)/(1+'Расчет NPV'!$C$12)^6</f>
        <v/>
      </c>
      <c r="N3995" s="13">
        <f>SUM(H3995:M3995)-B3995</f>
        <v/>
      </c>
    </row>
    <row r="3996">
      <c r="A3996" t="n">
        <v>3992</v>
      </c>
      <c r="B3996" s="9">
        <f>_xlfn.BETA.INV(RAND(),'Расчет NPV'!$E$5,'Расчет NPV'!$F$5,'Расчет NPV'!$B$5,'Расчет NPV'!$D$5)</f>
        <v/>
      </c>
      <c r="C3996" s="9">
        <f>_xlfn.BETA.INV(RAND(),'Расчет NPV'!$E$6,'Расчет NPV'!$F$6,'Расчет NPV'!$B$6,'Расчет NPV'!$D$6)</f>
        <v/>
      </c>
      <c r="D3996" s="9">
        <f>_xlfn.BETA.INV(RAND(),'Расчет NPV'!$E$7,'Расчет NPV'!$F$7,'Расчет NPV'!$B$7,'Расчет NPV'!$D$7)</f>
        <v/>
      </c>
      <c r="E3996" s="5">
        <f>_xlfn.BETA.INV(RAND(),'Расчет NPV'!$E$8,'Расчет NPV'!$F$8,'Расчет NPV'!$B$8,'Расчет NPV'!$D$8)</f>
        <v/>
      </c>
      <c r="F3996" s="9">
        <f>_xlfn.BETA.INV(RAND(),'Расчет NPV'!$E$9,'Расчет NPV'!$F$9,'Расчет NPV'!$B$9,'Расчет NPV'!$D$9)</f>
        <v/>
      </c>
      <c r="G3996" s="9">
        <f>_xlfn.BETA.INV(RAND(),'Расчет NPV'!$E$10,'Расчет NPV'!$F$10,'Расчет NPV'!$B$10,'Расчет NPV'!$D$10)</f>
        <v/>
      </c>
      <c r="H3996" s="9">
        <f>((D3996*(1+E3996)^0*'Расчет NPV'!$C$14*(C3996-F3996)-G3996)-MAX((D3996*(1+E3996)^0*'Расчет NPV'!$C$14*(C3996-F3996)-G3996)-B3996/6,0)*'Расчет NPV'!$C$13)/(1+'Расчет NPV'!$C$12)^1</f>
        <v/>
      </c>
      <c r="I3996" s="9">
        <f>((D3996*(1+E3996)^1*(C3996-F3996)-G3996)-MAX((D3996*(1+E3996)^1*(C3996-F3996)-G3996)-B3996/6,0)*'Расчет NPV'!$C$13)/(1+'Расчет NPV'!$C$12)^2</f>
        <v/>
      </c>
      <c r="J3996" s="9">
        <f>((D3996*(1+E3996)^2*(C3996-F3996)-G3996)-MAX((D3996*(1+E3996)^2*(C3996-F3996)-G3996)-B3996/6,0)*'Расчет NPV'!$C$13)/(1+'Расчет NPV'!$C$12)^3</f>
        <v/>
      </c>
      <c r="K3996" s="9">
        <f>((D3996*(1+E3996)^3*(C3996-F3996)-G3996)-MAX((D3996*(1+E3996)^3*(C3996-F3996)-G3996)-B3996/6,0)*'Расчет NPV'!$C$13)/(1+'Расчет NPV'!$C$12)^4</f>
        <v/>
      </c>
      <c r="L3996" s="9">
        <f>((D3996*(1+E3996)^4*(C3996-F3996)-G3996)-MAX((D3996*(1+E3996)^4*(C3996-F3996)-G3996)-B3996/6,0)*'Расчет NPV'!$C$13)/(1+'Расчет NPV'!$C$12)^5</f>
        <v/>
      </c>
      <c r="M3996" s="9">
        <f>((D3996*(1+E3996)^5*(C3996-F3996)-G3996)-MAX((D3996*(1+E3996)^5*(C3996-F3996)-G3996)-B3996/6,0)*'Расчет NPV'!$C$13)/(1+'Расчет NPV'!$C$12)^6</f>
        <v/>
      </c>
      <c r="N3996" s="13">
        <f>SUM(H3996:M3996)-B3996</f>
        <v/>
      </c>
    </row>
    <row r="3997">
      <c r="A3997" t="n">
        <v>3993</v>
      </c>
      <c r="B3997" s="9">
        <f>_xlfn.BETA.INV(RAND(),'Расчет NPV'!$E$5,'Расчет NPV'!$F$5,'Расчет NPV'!$B$5,'Расчет NPV'!$D$5)</f>
        <v/>
      </c>
      <c r="C3997" s="9">
        <f>_xlfn.BETA.INV(RAND(),'Расчет NPV'!$E$6,'Расчет NPV'!$F$6,'Расчет NPV'!$B$6,'Расчет NPV'!$D$6)</f>
        <v/>
      </c>
      <c r="D3997" s="9">
        <f>_xlfn.BETA.INV(RAND(),'Расчет NPV'!$E$7,'Расчет NPV'!$F$7,'Расчет NPV'!$B$7,'Расчет NPV'!$D$7)</f>
        <v/>
      </c>
      <c r="E3997" s="5">
        <f>_xlfn.BETA.INV(RAND(),'Расчет NPV'!$E$8,'Расчет NPV'!$F$8,'Расчет NPV'!$B$8,'Расчет NPV'!$D$8)</f>
        <v/>
      </c>
      <c r="F3997" s="9">
        <f>_xlfn.BETA.INV(RAND(),'Расчет NPV'!$E$9,'Расчет NPV'!$F$9,'Расчет NPV'!$B$9,'Расчет NPV'!$D$9)</f>
        <v/>
      </c>
      <c r="G3997" s="9">
        <f>_xlfn.BETA.INV(RAND(),'Расчет NPV'!$E$10,'Расчет NPV'!$F$10,'Расчет NPV'!$B$10,'Расчет NPV'!$D$10)</f>
        <v/>
      </c>
      <c r="H3997" s="9">
        <f>((D3997*(1+E3997)^0*'Расчет NPV'!$C$14*(C3997-F3997)-G3997)-MAX((D3997*(1+E3997)^0*'Расчет NPV'!$C$14*(C3997-F3997)-G3997)-B3997/6,0)*'Расчет NPV'!$C$13)/(1+'Расчет NPV'!$C$12)^1</f>
        <v/>
      </c>
      <c r="I3997" s="9">
        <f>((D3997*(1+E3997)^1*(C3997-F3997)-G3997)-MAX((D3997*(1+E3997)^1*(C3997-F3997)-G3997)-B3997/6,0)*'Расчет NPV'!$C$13)/(1+'Расчет NPV'!$C$12)^2</f>
        <v/>
      </c>
      <c r="J3997" s="9">
        <f>((D3997*(1+E3997)^2*(C3997-F3997)-G3997)-MAX((D3997*(1+E3997)^2*(C3997-F3997)-G3997)-B3997/6,0)*'Расчет NPV'!$C$13)/(1+'Расчет NPV'!$C$12)^3</f>
        <v/>
      </c>
      <c r="K3997" s="9">
        <f>((D3997*(1+E3997)^3*(C3997-F3997)-G3997)-MAX((D3997*(1+E3997)^3*(C3997-F3997)-G3997)-B3997/6,0)*'Расчет NPV'!$C$13)/(1+'Расчет NPV'!$C$12)^4</f>
        <v/>
      </c>
      <c r="L3997" s="9">
        <f>((D3997*(1+E3997)^4*(C3997-F3997)-G3997)-MAX((D3997*(1+E3997)^4*(C3997-F3997)-G3997)-B3997/6,0)*'Расчет NPV'!$C$13)/(1+'Расчет NPV'!$C$12)^5</f>
        <v/>
      </c>
      <c r="M3997" s="9">
        <f>((D3997*(1+E3997)^5*(C3997-F3997)-G3997)-MAX((D3997*(1+E3997)^5*(C3997-F3997)-G3997)-B3997/6,0)*'Расчет NPV'!$C$13)/(1+'Расчет NPV'!$C$12)^6</f>
        <v/>
      </c>
      <c r="N3997" s="13">
        <f>SUM(H3997:M3997)-B3997</f>
        <v/>
      </c>
    </row>
    <row r="3998">
      <c r="A3998" t="n">
        <v>3994</v>
      </c>
      <c r="B3998" s="9">
        <f>_xlfn.BETA.INV(RAND(),'Расчет NPV'!$E$5,'Расчет NPV'!$F$5,'Расчет NPV'!$B$5,'Расчет NPV'!$D$5)</f>
        <v/>
      </c>
      <c r="C3998" s="9">
        <f>_xlfn.BETA.INV(RAND(),'Расчет NPV'!$E$6,'Расчет NPV'!$F$6,'Расчет NPV'!$B$6,'Расчет NPV'!$D$6)</f>
        <v/>
      </c>
      <c r="D3998" s="9">
        <f>_xlfn.BETA.INV(RAND(),'Расчет NPV'!$E$7,'Расчет NPV'!$F$7,'Расчет NPV'!$B$7,'Расчет NPV'!$D$7)</f>
        <v/>
      </c>
      <c r="E3998" s="5">
        <f>_xlfn.BETA.INV(RAND(),'Расчет NPV'!$E$8,'Расчет NPV'!$F$8,'Расчет NPV'!$B$8,'Расчет NPV'!$D$8)</f>
        <v/>
      </c>
      <c r="F3998" s="9">
        <f>_xlfn.BETA.INV(RAND(),'Расчет NPV'!$E$9,'Расчет NPV'!$F$9,'Расчет NPV'!$B$9,'Расчет NPV'!$D$9)</f>
        <v/>
      </c>
      <c r="G3998" s="9">
        <f>_xlfn.BETA.INV(RAND(),'Расчет NPV'!$E$10,'Расчет NPV'!$F$10,'Расчет NPV'!$B$10,'Расчет NPV'!$D$10)</f>
        <v/>
      </c>
      <c r="H3998" s="9">
        <f>((D3998*(1+E3998)^0*'Расчет NPV'!$C$14*(C3998-F3998)-G3998)-MAX((D3998*(1+E3998)^0*'Расчет NPV'!$C$14*(C3998-F3998)-G3998)-B3998/6,0)*'Расчет NPV'!$C$13)/(1+'Расчет NPV'!$C$12)^1</f>
        <v/>
      </c>
      <c r="I3998" s="9">
        <f>((D3998*(1+E3998)^1*(C3998-F3998)-G3998)-MAX((D3998*(1+E3998)^1*(C3998-F3998)-G3998)-B3998/6,0)*'Расчет NPV'!$C$13)/(1+'Расчет NPV'!$C$12)^2</f>
        <v/>
      </c>
      <c r="J3998" s="9">
        <f>((D3998*(1+E3998)^2*(C3998-F3998)-G3998)-MAX((D3998*(1+E3998)^2*(C3998-F3998)-G3998)-B3998/6,0)*'Расчет NPV'!$C$13)/(1+'Расчет NPV'!$C$12)^3</f>
        <v/>
      </c>
      <c r="K3998" s="9">
        <f>((D3998*(1+E3998)^3*(C3998-F3998)-G3998)-MAX((D3998*(1+E3998)^3*(C3998-F3998)-G3998)-B3998/6,0)*'Расчет NPV'!$C$13)/(1+'Расчет NPV'!$C$12)^4</f>
        <v/>
      </c>
      <c r="L3998" s="9">
        <f>((D3998*(1+E3998)^4*(C3998-F3998)-G3998)-MAX((D3998*(1+E3998)^4*(C3998-F3998)-G3998)-B3998/6,0)*'Расчет NPV'!$C$13)/(1+'Расчет NPV'!$C$12)^5</f>
        <v/>
      </c>
      <c r="M3998" s="9">
        <f>((D3998*(1+E3998)^5*(C3998-F3998)-G3998)-MAX((D3998*(1+E3998)^5*(C3998-F3998)-G3998)-B3998/6,0)*'Расчет NPV'!$C$13)/(1+'Расчет NPV'!$C$12)^6</f>
        <v/>
      </c>
      <c r="N3998" s="13">
        <f>SUM(H3998:M3998)-B3998</f>
        <v/>
      </c>
    </row>
    <row r="3999">
      <c r="A3999" t="n">
        <v>3995</v>
      </c>
      <c r="B3999" s="9">
        <f>_xlfn.BETA.INV(RAND(),'Расчет NPV'!$E$5,'Расчет NPV'!$F$5,'Расчет NPV'!$B$5,'Расчет NPV'!$D$5)</f>
        <v/>
      </c>
      <c r="C3999" s="9">
        <f>_xlfn.BETA.INV(RAND(),'Расчет NPV'!$E$6,'Расчет NPV'!$F$6,'Расчет NPV'!$B$6,'Расчет NPV'!$D$6)</f>
        <v/>
      </c>
      <c r="D3999" s="9">
        <f>_xlfn.BETA.INV(RAND(),'Расчет NPV'!$E$7,'Расчет NPV'!$F$7,'Расчет NPV'!$B$7,'Расчет NPV'!$D$7)</f>
        <v/>
      </c>
      <c r="E3999" s="5">
        <f>_xlfn.BETA.INV(RAND(),'Расчет NPV'!$E$8,'Расчет NPV'!$F$8,'Расчет NPV'!$B$8,'Расчет NPV'!$D$8)</f>
        <v/>
      </c>
      <c r="F3999" s="9">
        <f>_xlfn.BETA.INV(RAND(),'Расчет NPV'!$E$9,'Расчет NPV'!$F$9,'Расчет NPV'!$B$9,'Расчет NPV'!$D$9)</f>
        <v/>
      </c>
      <c r="G3999" s="9">
        <f>_xlfn.BETA.INV(RAND(),'Расчет NPV'!$E$10,'Расчет NPV'!$F$10,'Расчет NPV'!$B$10,'Расчет NPV'!$D$10)</f>
        <v/>
      </c>
      <c r="H3999" s="9">
        <f>((D3999*(1+E3999)^0*'Расчет NPV'!$C$14*(C3999-F3999)-G3999)-MAX((D3999*(1+E3999)^0*'Расчет NPV'!$C$14*(C3999-F3999)-G3999)-B3999/6,0)*'Расчет NPV'!$C$13)/(1+'Расчет NPV'!$C$12)^1</f>
        <v/>
      </c>
      <c r="I3999" s="9">
        <f>((D3999*(1+E3999)^1*(C3999-F3999)-G3999)-MAX((D3999*(1+E3999)^1*(C3999-F3999)-G3999)-B3999/6,0)*'Расчет NPV'!$C$13)/(1+'Расчет NPV'!$C$12)^2</f>
        <v/>
      </c>
      <c r="J3999" s="9">
        <f>((D3999*(1+E3999)^2*(C3999-F3999)-G3999)-MAX((D3999*(1+E3999)^2*(C3999-F3999)-G3999)-B3999/6,0)*'Расчет NPV'!$C$13)/(1+'Расчет NPV'!$C$12)^3</f>
        <v/>
      </c>
      <c r="K3999" s="9">
        <f>((D3999*(1+E3999)^3*(C3999-F3999)-G3999)-MAX((D3999*(1+E3999)^3*(C3999-F3999)-G3999)-B3999/6,0)*'Расчет NPV'!$C$13)/(1+'Расчет NPV'!$C$12)^4</f>
        <v/>
      </c>
      <c r="L3999" s="9">
        <f>((D3999*(1+E3999)^4*(C3999-F3999)-G3999)-MAX((D3999*(1+E3999)^4*(C3999-F3999)-G3999)-B3999/6,0)*'Расчет NPV'!$C$13)/(1+'Расчет NPV'!$C$12)^5</f>
        <v/>
      </c>
      <c r="M3999" s="9">
        <f>((D3999*(1+E3999)^5*(C3999-F3999)-G3999)-MAX((D3999*(1+E3999)^5*(C3999-F3999)-G3999)-B3999/6,0)*'Расчет NPV'!$C$13)/(1+'Расчет NPV'!$C$12)^6</f>
        <v/>
      </c>
      <c r="N3999" s="13">
        <f>SUM(H3999:M3999)-B3999</f>
        <v/>
      </c>
    </row>
    <row r="4000">
      <c r="A4000" t="n">
        <v>3996</v>
      </c>
      <c r="B4000" s="9">
        <f>_xlfn.BETA.INV(RAND(),'Расчет NPV'!$E$5,'Расчет NPV'!$F$5,'Расчет NPV'!$B$5,'Расчет NPV'!$D$5)</f>
        <v/>
      </c>
      <c r="C4000" s="9">
        <f>_xlfn.BETA.INV(RAND(),'Расчет NPV'!$E$6,'Расчет NPV'!$F$6,'Расчет NPV'!$B$6,'Расчет NPV'!$D$6)</f>
        <v/>
      </c>
      <c r="D4000" s="9">
        <f>_xlfn.BETA.INV(RAND(),'Расчет NPV'!$E$7,'Расчет NPV'!$F$7,'Расчет NPV'!$B$7,'Расчет NPV'!$D$7)</f>
        <v/>
      </c>
      <c r="E4000" s="5">
        <f>_xlfn.BETA.INV(RAND(),'Расчет NPV'!$E$8,'Расчет NPV'!$F$8,'Расчет NPV'!$B$8,'Расчет NPV'!$D$8)</f>
        <v/>
      </c>
      <c r="F4000" s="9">
        <f>_xlfn.BETA.INV(RAND(),'Расчет NPV'!$E$9,'Расчет NPV'!$F$9,'Расчет NPV'!$B$9,'Расчет NPV'!$D$9)</f>
        <v/>
      </c>
      <c r="G4000" s="9">
        <f>_xlfn.BETA.INV(RAND(),'Расчет NPV'!$E$10,'Расчет NPV'!$F$10,'Расчет NPV'!$B$10,'Расчет NPV'!$D$10)</f>
        <v/>
      </c>
      <c r="H4000" s="9">
        <f>((D4000*(1+E4000)^0*'Расчет NPV'!$C$14*(C4000-F4000)-G4000)-MAX((D4000*(1+E4000)^0*'Расчет NPV'!$C$14*(C4000-F4000)-G4000)-B4000/6,0)*'Расчет NPV'!$C$13)/(1+'Расчет NPV'!$C$12)^1</f>
        <v/>
      </c>
      <c r="I4000" s="9">
        <f>((D4000*(1+E4000)^1*(C4000-F4000)-G4000)-MAX((D4000*(1+E4000)^1*(C4000-F4000)-G4000)-B4000/6,0)*'Расчет NPV'!$C$13)/(1+'Расчет NPV'!$C$12)^2</f>
        <v/>
      </c>
      <c r="J4000" s="9">
        <f>((D4000*(1+E4000)^2*(C4000-F4000)-G4000)-MAX((D4000*(1+E4000)^2*(C4000-F4000)-G4000)-B4000/6,0)*'Расчет NPV'!$C$13)/(1+'Расчет NPV'!$C$12)^3</f>
        <v/>
      </c>
      <c r="K4000" s="9">
        <f>((D4000*(1+E4000)^3*(C4000-F4000)-G4000)-MAX((D4000*(1+E4000)^3*(C4000-F4000)-G4000)-B4000/6,0)*'Расчет NPV'!$C$13)/(1+'Расчет NPV'!$C$12)^4</f>
        <v/>
      </c>
      <c r="L4000" s="9">
        <f>((D4000*(1+E4000)^4*(C4000-F4000)-G4000)-MAX((D4000*(1+E4000)^4*(C4000-F4000)-G4000)-B4000/6,0)*'Расчет NPV'!$C$13)/(1+'Расчет NPV'!$C$12)^5</f>
        <v/>
      </c>
      <c r="M4000" s="9">
        <f>((D4000*(1+E4000)^5*(C4000-F4000)-G4000)-MAX((D4000*(1+E4000)^5*(C4000-F4000)-G4000)-B4000/6,0)*'Расчет NPV'!$C$13)/(1+'Расчет NPV'!$C$12)^6</f>
        <v/>
      </c>
      <c r="N4000" s="13">
        <f>SUM(H4000:M4000)-B4000</f>
        <v/>
      </c>
    </row>
    <row r="4001">
      <c r="A4001" t="n">
        <v>3997</v>
      </c>
      <c r="B4001" s="9">
        <f>_xlfn.BETA.INV(RAND(),'Расчет NPV'!$E$5,'Расчет NPV'!$F$5,'Расчет NPV'!$B$5,'Расчет NPV'!$D$5)</f>
        <v/>
      </c>
      <c r="C4001" s="9">
        <f>_xlfn.BETA.INV(RAND(),'Расчет NPV'!$E$6,'Расчет NPV'!$F$6,'Расчет NPV'!$B$6,'Расчет NPV'!$D$6)</f>
        <v/>
      </c>
      <c r="D4001" s="9">
        <f>_xlfn.BETA.INV(RAND(),'Расчет NPV'!$E$7,'Расчет NPV'!$F$7,'Расчет NPV'!$B$7,'Расчет NPV'!$D$7)</f>
        <v/>
      </c>
      <c r="E4001" s="5">
        <f>_xlfn.BETA.INV(RAND(),'Расчет NPV'!$E$8,'Расчет NPV'!$F$8,'Расчет NPV'!$B$8,'Расчет NPV'!$D$8)</f>
        <v/>
      </c>
      <c r="F4001" s="9">
        <f>_xlfn.BETA.INV(RAND(),'Расчет NPV'!$E$9,'Расчет NPV'!$F$9,'Расчет NPV'!$B$9,'Расчет NPV'!$D$9)</f>
        <v/>
      </c>
      <c r="G4001" s="9">
        <f>_xlfn.BETA.INV(RAND(),'Расчет NPV'!$E$10,'Расчет NPV'!$F$10,'Расчет NPV'!$B$10,'Расчет NPV'!$D$10)</f>
        <v/>
      </c>
      <c r="H4001" s="9">
        <f>((D4001*(1+E4001)^0*'Расчет NPV'!$C$14*(C4001-F4001)-G4001)-MAX((D4001*(1+E4001)^0*'Расчет NPV'!$C$14*(C4001-F4001)-G4001)-B4001/6,0)*'Расчет NPV'!$C$13)/(1+'Расчет NPV'!$C$12)^1</f>
        <v/>
      </c>
      <c r="I4001" s="9">
        <f>((D4001*(1+E4001)^1*(C4001-F4001)-G4001)-MAX((D4001*(1+E4001)^1*(C4001-F4001)-G4001)-B4001/6,0)*'Расчет NPV'!$C$13)/(1+'Расчет NPV'!$C$12)^2</f>
        <v/>
      </c>
      <c r="J4001" s="9">
        <f>((D4001*(1+E4001)^2*(C4001-F4001)-G4001)-MAX((D4001*(1+E4001)^2*(C4001-F4001)-G4001)-B4001/6,0)*'Расчет NPV'!$C$13)/(1+'Расчет NPV'!$C$12)^3</f>
        <v/>
      </c>
      <c r="K4001" s="9">
        <f>((D4001*(1+E4001)^3*(C4001-F4001)-G4001)-MAX((D4001*(1+E4001)^3*(C4001-F4001)-G4001)-B4001/6,0)*'Расчет NPV'!$C$13)/(1+'Расчет NPV'!$C$12)^4</f>
        <v/>
      </c>
      <c r="L4001" s="9">
        <f>((D4001*(1+E4001)^4*(C4001-F4001)-G4001)-MAX((D4001*(1+E4001)^4*(C4001-F4001)-G4001)-B4001/6,0)*'Расчет NPV'!$C$13)/(1+'Расчет NPV'!$C$12)^5</f>
        <v/>
      </c>
      <c r="M4001" s="9">
        <f>((D4001*(1+E4001)^5*(C4001-F4001)-G4001)-MAX((D4001*(1+E4001)^5*(C4001-F4001)-G4001)-B4001/6,0)*'Расчет NPV'!$C$13)/(1+'Расчет NPV'!$C$12)^6</f>
        <v/>
      </c>
      <c r="N4001" s="13">
        <f>SUM(H4001:M4001)-B4001</f>
        <v/>
      </c>
    </row>
    <row r="4002">
      <c r="A4002" t="n">
        <v>3998</v>
      </c>
      <c r="B4002" s="9">
        <f>_xlfn.BETA.INV(RAND(),'Расчет NPV'!$E$5,'Расчет NPV'!$F$5,'Расчет NPV'!$B$5,'Расчет NPV'!$D$5)</f>
        <v/>
      </c>
      <c r="C4002" s="9">
        <f>_xlfn.BETA.INV(RAND(),'Расчет NPV'!$E$6,'Расчет NPV'!$F$6,'Расчет NPV'!$B$6,'Расчет NPV'!$D$6)</f>
        <v/>
      </c>
      <c r="D4002" s="9">
        <f>_xlfn.BETA.INV(RAND(),'Расчет NPV'!$E$7,'Расчет NPV'!$F$7,'Расчет NPV'!$B$7,'Расчет NPV'!$D$7)</f>
        <v/>
      </c>
      <c r="E4002" s="5">
        <f>_xlfn.BETA.INV(RAND(),'Расчет NPV'!$E$8,'Расчет NPV'!$F$8,'Расчет NPV'!$B$8,'Расчет NPV'!$D$8)</f>
        <v/>
      </c>
      <c r="F4002" s="9">
        <f>_xlfn.BETA.INV(RAND(),'Расчет NPV'!$E$9,'Расчет NPV'!$F$9,'Расчет NPV'!$B$9,'Расчет NPV'!$D$9)</f>
        <v/>
      </c>
      <c r="G4002" s="9">
        <f>_xlfn.BETA.INV(RAND(),'Расчет NPV'!$E$10,'Расчет NPV'!$F$10,'Расчет NPV'!$B$10,'Расчет NPV'!$D$10)</f>
        <v/>
      </c>
      <c r="H4002" s="9">
        <f>((D4002*(1+E4002)^0*'Расчет NPV'!$C$14*(C4002-F4002)-G4002)-MAX((D4002*(1+E4002)^0*'Расчет NPV'!$C$14*(C4002-F4002)-G4002)-B4002/6,0)*'Расчет NPV'!$C$13)/(1+'Расчет NPV'!$C$12)^1</f>
        <v/>
      </c>
      <c r="I4002" s="9">
        <f>((D4002*(1+E4002)^1*(C4002-F4002)-G4002)-MAX((D4002*(1+E4002)^1*(C4002-F4002)-G4002)-B4002/6,0)*'Расчет NPV'!$C$13)/(1+'Расчет NPV'!$C$12)^2</f>
        <v/>
      </c>
      <c r="J4002" s="9">
        <f>((D4002*(1+E4002)^2*(C4002-F4002)-G4002)-MAX((D4002*(1+E4002)^2*(C4002-F4002)-G4002)-B4002/6,0)*'Расчет NPV'!$C$13)/(1+'Расчет NPV'!$C$12)^3</f>
        <v/>
      </c>
      <c r="K4002" s="9">
        <f>((D4002*(1+E4002)^3*(C4002-F4002)-G4002)-MAX((D4002*(1+E4002)^3*(C4002-F4002)-G4002)-B4002/6,0)*'Расчет NPV'!$C$13)/(1+'Расчет NPV'!$C$12)^4</f>
        <v/>
      </c>
      <c r="L4002" s="9">
        <f>((D4002*(1+E4002)^4*(C4002-F4002)-G4002)-MAX((D4002*(1+E4002)^4*(C4002-F4002)-G4002)-B4002/6,0)*'Расчет NPV'!$C$13)/(1+'Расчет NPV'!$C$12)^5</f>
        <v/>
      </c>
      <c r="M4002" s="9">
        <f>((D4002*(1+E4002)^5*(C4002-F4002)-G4002)-MAX((D4002*(1+E4002)^5*(C4002-F4002)-G4002)-B4002/6,0)*'Расчет NPV'!$C$13)/(1+'Расчет NPV'!$C$12)^6</f>
        <v/>
      </c>
      <c r="N4002" s="13">
        <f>SUM(H4002:M4002)-B4002</f>
        <v/>
      </c>
    </row>
    <row r="4003">
      <c r="A4003" t="n">
        <v>3999</v>
      </c>
      <c r="B4003" s="9">
        <f>_xlfn.BETA.INV(RAND(),'Расчет NPV'!$E$5,'Расчет NPV'!$F$5,'Расчет NPV'!$B$5,'Расчет NPV'!$D$5)</f>
        <v/>
      </c>
      <c r="C4003" s="9">
        <f>_xlfn.BETA.INV(RAND(),'Расчет NPV'!$E$6,'Расчет NPV'!$F$6,'Расчет NPV'!$B$6,'Расчет NPV'!$D$6)</f>
        <v/>
      </c>
      <c r="D4003" s="9">
        <f>_xlfn.BETA.INV(RAND(),'Расчет NPV'!$E$7,'Расчет NPV'!$F$7,'Расчет NPV'!$B$7,'Расчет NPV'!$D$7)</f>
        <v/>
      </c>
      <c r="E4003" s="5">
        <f>_xlfn.BETA.INV(RAND(),'Расчет NPV'!$E$8,'Расчет NPV'!$F$8,'Расчет NPV'!$B$8,'Расчет NPV'!$D$8)</f>
        <v/>
      </c>
      <c r="F4003" s="9">
        <f>_xlfn.BETA.INV(RAND(),'Расчет NPV'!$E$9,'Расчет NPV'!$F$9,'Расчет NPV'!$B$9,'Расчет NPV'!$D$9)</f>
        <v/>
      </c>
      <c r="G4003" s="9">
        <f>_xlfn.BETA.INV(RAND(),'Расчет NPV'!$E$10,'Расчет NPV'!$F$10,'Расчет NPV'!$B$10,'Расчет NPV'!$D$10)</f>
        <v/>
      </c>
      <c r="H4003" s="9">
        <f>((D4003*(1+E4003)^0*'Расчет NPV'!$C$14*(C4003-F4003)-G4003)-MAX((D4003*(1+E4003)^0*'Расчет NPV'!$C$14*(C4003-F4003)-G4003)-B4003/6,0)*'Расчет NPV'!$C$13)/(1+'Расчет NPV'!$C$12)^1</f>
        <v/>
      </c>
      <c r="I4003" s="9">
        <f>((D4003*(1+E4003)^1*(C4003-F4003)-G4003)-MAX((D4003*(1+E4003)^1*(C4003-F4003)-G4003)-B4003/6,0)*'Расчет NPV'!$C$13)/(1+'Расчет NPV'!$C$12)^2</f>
        <v/>
      </c>
      <c r="J4003" s="9">
        <f>((D4003*(1+E4003)^2*(C4003-F4003)-G4003)-MAX((D4003*(1+E4003)^2*(C4003-F4003)-G4003)-B4003/6,0)*'Расчет NPV'!$C$13)/(1+'Расчет NPV'!$C$12)^3</f>
        <v/>
      </c>
      <c r="K4003" s="9">
        <f>((D4003*(1+E4003)^3*(C4003-F4003)-G4003)-MAX((D4003*(1+E4003)^3*(C4003-F4003)-G4003)-B4003/6,0)*'Расчет NPV'!$C$13)/(1+'Расчет NPV'!$C$12)^4</f>
        <v/>
      </c>
      <c r="L4003" s="9">
        <f>((D4003*(1+E4003)^4*(C4003-F4003)-G4003)-MAX((D4003*(1+E4003)^4*(C4003-F4003)-G4003)-B4003/6,0)*'Расчет NPV'!$C$13)/(1+'Расчет NPV'!$C$12)^5</f>
        <v/>
      </c>
      <c r="M4003" s="9">
        <f>((D4003*(1+E4003)^5*(C4003-F4003)-G4003)-MAX((D4003*(1+E4003)^5*(C4003-F4003)-G4003)-B4003/6,0)*'Расчет NPV'!$C$13)/(1+'Расчет NPV'!$C$12)^6</f>
        <v/>
      </c>
      <c r="N4003" s="13">
        <f>SUM(H4003:M4003)-B4003</f>
        <v/>
      </c>
    </row>
    <row r="4004">
      <c r="A4004" t="n">
        <v>4000</v>
      </c>
      <c r="B4004" s="9">
        <f>_xlfn.BETA.INV(RAND(),'Расчет NPV'!$E$5,'Расчет NPV'!$F$5,'Расчет NPV'!$B$5,'Расчет NPV'!$D$5)</f>
        <v/>
      </c>
      <c r="C4004" s="9">
        <f>_xlfn.BETA.INV(RAND(),'Расчет NPV'!$E$6,'Расчет NPV'!$F$6,'Расчет NPV'!$B$6,'Расчет NPV'!$D$6)</f>
        <v/>
      </c>
      <c r="D4004" s="9">
        <f>_xlfn.BETA.INV(RAND(),'Расчет NPV'!$E$7,'Расчет NPV'!$F$7,'Расчет NPV'!$B$7,'Расчет NPV'!$D$7)</f>
        <v/>
      </c>
      <c r="E4004" s="5">
        <f>_xlfn.BETA.INV(RAND(),'Расчет NPV'!$E$8,'Расчет NPV'!$F$8,'Расчет NPV'!$B$8,'Расчет NPV'!$D$8)</f>
        <v/>
      </c>
      <c r="F4004" s="9">
        <f>_xlfn.BETA.INV(RAND(),'Расчет NPV'!$E$9,'Расчет NPV'!$F$9,'Расчет NPV'!$B$9,'Расчет NPV'!$D$9)</f>
        <v/>
      </c>
      <c r="G4004" s="9">
        <f>_xlfn.BETA.INV(RAND(),'Расчет NPV'!$E$10,'Расчет NPV'!$F$10,'Расчет NPV'!$B$10,'Расчет NPV'!$D$10)</f>
        <v/>
      </c>
      <c r="H4004" s="9">
        <f>((D4004*(1+E4004)^0*'Расчет NPV'!$C$14*(C4004-F4004)-G4004)-MAX((D4004*(1+E4004)^0*'Расчет NPV'!$C$14*(C4004-F4004)-G4004)-B4004/6,0)*'Расчет NPV'!$C$13)/(1+'Расчет NPV'!$C$12)^1</f>
        <v/>
      </c>
      <c r="I4004" s="9">
        <f>((D4004*(1+E4004)^1*(C4004-F4004)-G4004)-MAX((D4004*(1+E4004)^1*(C4004-F4004)-G4004)-B4004/6,0)*'Расчет NPV'!$C$13)/(1+'Расчет NPV'!$C$12)^2</f>
        <v/>
      </c>
      <c r="J4004" s="9">
        <f>((D4004*(1+E4004)^2*(C4004-F4004)-G4004)-MAX((D4004*(1+E4004)^2*(C4004-F4004)-G4004)-B4004/6,0)*'Расчет NPV'!$C$13)/(1+'Расчет NPV'!$C$12)^3</f>
        <v/>
      </c>
      <c r="K4004" s="9">
        <f>((D4004*(1+E4004)^3*(C4004-F4004)-G4004)-MAX((D4004*(1+E4004)^3*(C4004-F4004)-G4004)-B4004/6,0)*'Расчет NPV'!$C$13)/(1+'Расчет NPV'!$C$12)^4</f>
        <v/>
      </c>
      <c r="L4004" s="9">
        <f>((D4004*(1+E4004)^4*(C4004-F4004)-G4004)-MAX((D4004*(1+E4004)^4*(C4004-F4004)-G4004)-B4004/6,0)*'Расчет NPV'!$C$13)/(1+'Расчет NPV'!$C$12)^5</f>
        <v/>
      </c>
      <c r="M4004" s="9">
        <f>((D4004*(1+E4004)^5*(C4004-F4004)-G4004)-MAX((D4004*(1+E4004)^5*(C4004-F4004)-G4004)-B4004/6,0)*'Расчет NPV'!$C$13)/(1+'Расчет NPV'!$C$12)^6</f>
        <v/>
      </c>
      <c r="N4004" s="13">
        <f>SUM(H4004:M4004)-B4004</f>
        <v/>
      </c>
    </row>
    <row r="4005">
      <c r="A4005" t="n">
        <v>4001</v>
      </c>
      <c r="B4005" s="9">
        <f>_xlfn.BETA.INV(RAND(),'Расчет NPV'!$E$5,'Расчет NPV'!$F$5,'Расчет NPV'!$B$5,'Расчет NPV'!$D$5)</f>
        <v/>
      </c>
      <c r="C4005" s="9">
        <f>_xlfn.BETA.INV(RAND(),'Расчет NPV'!$E$6,'Расчет NPV'!$F$6,'Расчет NPV'!$B$6,'Расчет NPV'!$D$6)</f>
        <v/>
      </c>
      <c r="D4005" s="9">
        <f>_xlfn.BETA.INV(RAND(),'Расчет NPV'!$E$7,'Расчет NPV'!$F$7,'Расчет NPV'!$B$7,'Расчет NPV'!$D$7)</f>
        <v/>
      </c>
      <c r="E4005" s="5">
        <f>_xlfn.BETA.INV(RAND(),'Расчет NPV'!$E$8,'Расчет NPV'!$F$8,'Расчет NPV'!$B$8,'Расчет NPV'!$D$8)</f>
        <v/>
      </c>
      <c r="F4005" s="9">
        <f>_xlfn.BETA.INV(RAND(),'Расчет NPV'!$E$9,'Расчет NPV'!$F$9,'Расчет NPV'!$B$9,'Расчет NPV'!$D$9)</f>
        <v/>
      </c>
      <c r="G4005" s="9">
        <f>_xlfn.BETA.INV(RAND(),'Расчет NPV'!$E$10,'Расчет NPV'!$F$10,'Расчет NPV'!$B$10,'Расчет NPV'!$D$10)</f>
        <v/>
      </c>
      <c r="H4005" s="9">
        <f>((D4005*(1+E4005)^0*'Расчет NPV'!$C$14*(C4005-F4005)-G4005)-MAX((D4005*(1+E4005)^0*'Расчет NPV'!$C$14*(C4005-F4005)-G4005)-B4005/6,0)*'Расчет NPV'!$C$13)/(1+'Расчет NPV'!$C$12)^1</f>
        <v/>
      </c>
      <c r="I4005" s="9">
        <f>((D4005*(1+E4005)^1*(C4005-F4005)-G4005)-MAX((D4005*(1+E4005)^1*(C4005-F4005)-G4005)-B4005/6,0)*'Расчет NPV'!$C$13)/(1+'Расчет NPV'!$C$12)^2</f>
        <v/>
      </c>
      <c r="J4005" s="9">
        <f>((D4005*(1+E4005)^2*(C4005-F4005)-G4005)-MAX((D4005*(1+E4005)^2*(C4005-F4005)-G4005)-B4005/6,0)*'Расчет NPV'!$C$13)/(1+'Расчет NPV'!$C$12)^3</f>
        <v/>
      </c>
      <c r="K4005" s="9">
        <f>((D4005*(1+E4005)^3*(C4005-F4005)-G4005)-MAX((D4005*(1+E4005)^3*(C4005-F4005)-G4005)-B4005/6,0)*'Расчет NPV'!$C$13)/(1+'Расчет NPV'!$C$12)^4</f>
        <v/>
      </c>
      <c r="L4005" s="9">
        <f>((D4005*(1+E4005)^4*(C4005-F4005)-G4005)-MAX((D4005*(1+E4005)^4*(C4005-F4005)-G4005)-B4005/6,0)*'Расчет NPV'!$C$13)/(1+'Расчет NPV'!$C$12)^5</f>
        <v/>
      </c>
      <c r="M4005" s="9">
        <f>((D4005*(1+E4005)^5*(C4005-F4005)-G4005)-MAX((D4005*(1+E4005)^5*(C4005-F4005)-G4005)-B4005/6,0)*'Расчет NPV'!$C$13)/(1+'Расчет NPV'!$C$12)^6</f>
        <v/>
      </c>
      <c r="N4005" s="13">
        <f>SUM(H4005:M4005)-B4005</f>
        <v/>
      </c>
    </row>
    <row r="4006">
      <c r="A4006" t="n">
        <v>4002</v>
      </c>
      <c r="B4006" s="9">
        <f>_xlfn.BETA.INV(RAND(),'Расчет NPV'!$E$5,'Расчет NPV'!$F$5,'Расчет NPV'!$B$5,'Расчет NPV'!$D$5)</f>
        <v/>
      </c>
      <c r="C4006" s="9">
        <f>_xlfn.BETA.INV(RAND(),'Расчет NPV'!$E$6,'Расчет NPV'!$F$6,'Расчет NPV'!$B$6,'Расчет NPV'!$D$6)</f>
        <v/>
      </c>
      <c r="D4006" s="9">
        <f>_xlfn.BETA.INV(RAND(),'Расчет NPV'!$E$7,'Расчет NPV'!$F$7,'Расчет NPV'!$B$7,'Расчет NPV'!$D$7)</f>
        <v/>
      </c>
      <c r="E4006" s="5">
        <f>_xlfn.BETA.INV(RAND(),'Расчет NPV'!$E$8,'Расчет NPV'!$F$8,'Расчет NPV'!$B$8,'Расчет NPV'!$D$8)</f>
        <v/>
      </c>
      <c r="F4006" s="9">
        <f>_xlfn.BETA.INV(RAND(),'Расчет NPV'!$E$9,'Расчет NPV'!$F$9,'Расчет NPV'!$B$9,'Расчет NPV'!$D$9)</f>
        <v/>
      </c>
      <c r="G4006" s="9">
        <f>_xlfn.BETA.INV(RAND(),'Расчет NPV'!$E$10,'Расчет NPV'!$F$10,'Расчет NPV'!$B$10,'Расчет NPV'!$D$10)</f>
        <v/>
      </c>
      <c r="H4006" s="9">
        <f>((D4006*(1+E4006)^0*'Расчет NPV'!$C$14*(C4006-F4006)-G4006)-MAX((D4006*(1+E4006)^0*'Расчет NPV'!$C$14*(C4006-F4006)-G4006)-B4006/6,0)*'Расчет NPV'!$C$13)/(1+'Расчет NPV'!$C$12)^1</f>
        <v/>
      </c>
      <c r="I4006" s="9">
        <f>((D4006*(1+E4006)^1*(C4006-F4006)-G4006)-MAX((D4006*(1+E4006)^1*(C4006-F4006)-G4006)-B4006/6,0)*'Расчет NPV'!$C$13)/(1+'Расчет NPV'!$C$12)^2</f>
        <v/>
      </c>
      <c r="J4006" s="9">
        <f>((D4006*(1+E4006)^2*(C4006-F4006)-G4006)-MAX((D4006*(1+E4006)^2*(C4006-F4006)-G4006)-B4006/6,0)*'Расчет NPV'!$C$13)/(1+'Расчет NPV'!$C$12)^3</f>
        <v/>
      </c>
      <c r="K4006" s="9">
        <f>((D4006*(1+E4006)^3*(C4006-F4006)-G4006)-MAX((D4006*(1+E4006)^3*(C4006-F4006)-G4006)-B4006/6,0)*'Расчет NPV'!$C$13)/(1+'Расчет NPV'!$C$12)^4</f>
        <v/>
      </c>
      <c r="L4006" s="9">
        <f>((D4006*(1+E4006)^4*(C4006-F4006)-G4006)-MAX((D4006*(1+E4006)^4*(C4006-F4006)-G4006)-B4006/6,0)*'Расчет NPV'!$C$13)/(1+'Расчет NPV'!$C$12)^5</f>
        <v/>
      </c>
      <c r="M4006" s="9">
        <f>((D4006*(1+E4006)^5*(C4006-F4006)-G4006)-MAX((D4006*(1+E4006)^5*(C4006-F4006)-G4006)-B4006/6,0)*'Расчет NPV'!$C$13)/(1+'Расчет NPV'!$C$12)^6</f>
        <v/>
      </c>
      <c r="N4006" s="13">
        <f>SUM(H4006:M4006)-B4006</f>
        <v/>
      </c>
    </row>
    <row r="4007">
      <c r="A4007" t="n">
        <v>4003</v>
      </c>
      <c r="B4007" s="9">
        <f>_xlfn.BETA.INV(RAND(),'Расчет NPV'!$E$5,'Расчет NPV'!$F$5,'Расчет NPV'!$B$5,'Расчет NPV'!$D$5)</f>
        <v/>
      </c>
      <c r="C4007" s="9">
        <f>_xlfn.BETA.INV(RAND(),'Расчет NPV'!$E$6,'Расчет NPV'!$F$6,'Расчет NPV'!$B$6,'Расчет NPV'!$D$6)</f>
        <v/>
      </c>
      <c r="D4007" s="9">
        <f>_xlfn.BETA.INV(RAND(),'Расчет NPV'!$E$7,'Расчет NPV'!$F$7,'Расчет NPV'!$B$7,'Расчет NPV'!$D$7)</f>
        <v/>
      </c>
      <c r="E4007" s="5">
        <f>_xlfn.BETA.INV(RAND(),'Расчет NPV'!$E$8,'Расчет NPV'!$F$8,'Расчет NPV'!$B$8,'Расчет NPV'!$D$8)</f>
        <v/>
      </c>
      <c r="F4007" s="9">
        <f>_xlfn.BETA.INV(RAND(),'Расчет NPV'!$E$9,'Расчет NPV'!$F$9,'Расчет NPV'!$B$9,'Расчет NPV'!$D$9)</f>
        <v/>
      </c>
      <c r="G4007" s="9">
        <f>_xlfn.BETA.INV(RAND(),'Расчет NPV'!$E$10,'Расчет NPV'!$F$10,'Расчет NPV'!$B$10,'Расчет NPV'!$D$10)</f>
        <v/>
      </c>
      <c r="H4007" s="9">
        <f>((D4007*(1+E4007)^0*'Расчет NPV'!$C$14*(C4007-F4007)-G4007)-MAX((D4007*(1+E4007)^0*'Расчет NPV'!$C$14*(C4007-F4007)-G4007)-B4007/6,0)*'Расчет NPV'!$C$13)/(1+'Расчет NPV'!$C$12)^1</f>
        <v/>
      </c>
      <c r="I4007" s="9">
        <f>((D4007*(1+E4007)^1*(C4007-F4007)-G4007)-MAX((D4007*(1+E4007)^1*(C4007-F4007)-G4007)-B4007/6,0)*'Расчет NPV'!$C$13)/(1+'Расчет NPV'!$C$12)^2</f>
        <v/>
      </c>
      <c r="J4007" s="9">
        <f>((D4007*(1+E4007)^2*(C4007-F4007)-G4007)-MAX((D4007*(1+E4007)^2*(C4007-F4007)-G4007)-B4007/6,0)*'Расчет NPV'!$C$13)/(1+'Расчет NPV'!$C$12)^3</f>
        <v/>
      </c>
      <c r="K4007" s="9">
        <f>((D4007*(1+E4007)^3*(C4007-F4007)-G4007)-MAX((D4007*(1+E4007)^3*(C4007-F4007)-G4007)-B4007/6,0)*'Расчет NPV'!$C$13)/(1+'Расчет NPV'!$C$12)^4</f>
        <v/>
      </c>
      <c r="L4007" s="9">
        <f>((D4007*(1+E4007)^4*(C4007-F4007)-G4007)-MAX((D4007*(1+E4007)^4*(C4007-F4007)-G4007)-B4007/6,0)*'Расчет NPV'!$C$13)/(1+'Расчет NPV'!$C$12)^5</f>
        <v/>
      </c>
      <c r="M4007" s="9">
        <f>((D4007*(1+E4007)^5*(C4007-F4007)-G4007)-MAX((D4007*(1+E4007)^5*(C4007-F4007)-G4007)-B4007/6,0)*'Расчет NPV'!$C$13)/(1+'Расчет NPV'!$C$12)^6</f>
        <v/>
      </c>
      <c r="N4007" s="13">
        <f>SUM(H4007:M4007)-B4007</f>
        <v/>
      </c>
    </row>
    <row r="4008">
      <c r="A4008" t="n">
        <v>4004</v>
      </c>
      <c r="B4008" s="9">
        <f>_xlfn.BETA.INV(RAND(),'Расчет NPV'!$E$5,'Расчет NPV'!$F$5,'Расчет NPV'!$B$5,'Расчет NPV'!$D$5)</f>
        <v/>
      </c>
      <c r="C4008" s="9">
        <f>_xlfn.BETA.INV(RAND(),'Расчет NPV'!$E$6,'Расчет NPV'!$F$6,'Расчет NPV'!$B$6,'Расчет NPV'!$D$6)</f>
        <v/>
      </c>
      <c r="D4008" s="9">
        <f>_xlfn.BETA.INV(RAND(),'Расчет NPV'!$E$7,'Расчет NPV'!$F$7,'Расчет NPV'!$B$7,'Расчет NPV'!$D$7)</f>
        <v/>
      </c>
      <c r="E4008" s="5">
        <f>_xlfn.BETA.INV(RAND(),'Расчет NPV'!$E$8,'Расчет NPV'!$F$8,'Расчет NPV'!$B$8,'Расчет NPV'!$D$8)</f>
        <v/>
      </c>
      <c r="F4008" s="9">
        <f>_xlfn.BETA.INV(RAND(),'Расчет NPV'!$E$9,'Расчет NPV'!$F$9,'Расчет NPV'!$B$9,'Расчет NPV'!$D$9)</f>
        <v/>
      </c>
      <c r="G4008" s="9">
        <f>_xlfn.BETA.INV(RAND(),'Расчет NPV'!$E$10,'Расчет NPV'!$F$10,'Расчет NPV'!$B$10,'Расчет NPV'!$D$10)</f>
        <v/>
      </c>
      <c r="H4008" s="9">
        <f>((D4008*(1+E4008)^0*'Расчет NPV'!$C$14*(C4008-F4008)-G4008)-MAX((D4008*(1+E4008)^0*'Расчет NPV'!$C$14*(C4008-F4008)-G4008)-B4008/6,0)*'Расчет NPV'!$C$13)/(1+'Расчет NPV'!$C$12)^1</f>
        <v/>
      </c>
      <c r="I4008" s="9">
        <f>((D4008*(1+E4008)^1*(C4008-F4008)-G4008)-MAX((D4008*(1+E4008)^1*(C4008-F4008)-G4008)-B4008/6,0)*'Расчет NPV'!$C$13)/(1+'Расчет NPV'!$C$12)^2</f>
        <v/>
      </c>
      <c r="J4008" s="9">
        <f>((D4008*(1+E4008)^2*(C4008-F4008)-G4008)-MAX((D4008*(1+E4008)^2*(C4008-F4008)-G4008)-B4008/6,0)*'Расчет NPV'!$C$13)/(1+'Расчет NPV'!$C$12)^3</f>
        <v/>
      </c>
      <c r="K4008" s="9">
        <f>((D4008*(1+E4008)^3*(C4008-F4008)-G4008)-MAX((D4008*(1+E4008)^3*(C4008-F4008)-G4008)-B4008/6,0)*'Расчет NPV'!$C$13)/(1+'Расчет NPV'!$C$12)^4</f>
        <v/>
      </c>
      <c r="L4008" s="9">
        <f>((D4008*(1+E4008)^4*(C4008-F4008)-G4008)-MAX((D4008*(1+E4008)^4*(C4008-F4008)-G4008)-B4008/6,0)*'Расчет NPV'!$C$13)/(1+'Расчет NPV'!$C$12)^5</f>
        <v/>
      </c>
      <c r="M4008" s="9">
        <f>((D4008*(1+E4008)^5*(C4008-F4008)-G4008)-MAX((D4008*(1+E4008)^5*(C4008-F4008)-G4008)-B4008/6,0)*'Расчет NPV'!$C$13)/(1+'Расчет NPV'!$C$12)^6</f>
        <v/>
      </c>
      <c r="N4008" s="13">
        <f>SUM(H4008:M4008)-B4008</f>
        <v/>
      </c>
    </row>
    <row r="4009">
      <c r="A4009" t="n">
        <v>4005</v>
      </c>
      <c r="B4009" s="9">
        <f>_xlfn.BETA.INV(RAND(),'Расчет NPV'!$E$5,'Расчет NPV'!$F$5,'Расчет NPV'!$B$5,'Расчет NPV'!$D$5)</f>
        <v/>
      </c>
      <c r="C4009" s="9">
        <f>_xlfn.BETA.INV(RAND(),'Расчет NPV'!$E$6,'Расчет NPV'!$F$6,'Расчет NPV'!$B$6,'Расчет NPV'!$D$6)</f>
        <v/>
      </c>
      <c r="D4009" s="9">
        <f>_xlfn.BETA.INV(RAND(),'Расчет NPV'!$E$7,'Расчет NPV'!$F$7,'Расчет NPV'!$B$7,'Расчет NPV'!$D$7)</f>
        <v/>
      </c>
      <c r="E4009" s="5">
        <f>_xlfn.BETA.INV(RAND(),'Расчет NPV'!$E$8,'Расчет NPV'!$F$8,'Расчет NPV'!$B$8,'Расчет NPV'!$D$8)</f>
        <v/>
      </c>
      <c r="F4009" s="9">
        <f>_xlfn.BETA.INV(RAND(),'Расчет NPV'!$E$9,'Расчет NPV'!$F$9,'Расчет NPV'!$B$9,'Расчет NPV'!$D$9)</f>
        <v/>
      </c>
      <c r="G4009" s="9">
        <f>_xlfn.BETA.INV(RAND(),'Расчет NPV'!$E$10,'Расчет NPV'!$F$10,'Расчет NPV'!$B$10,'Расчет NPV'!$D$10)</f>
        <v/>
      </c>
      <c r="H4009" s="9">
        <f>((D4009*(1+E4009)^0*'Расчет NPV'!$C$14*(C4009-F4009)-G4009)-MAX((D4009*(1+E4009)^0*'Расчет NPV'!$C$14*(C4009-F4009)-G4009)-B4009/6,0)*'Расчет NPV'!$C$13)/(1+'Расчет NPV'!$C$12)^1</f>
        <v/>
      </c>
      <c r="I4009" s="9">
        <f>((D4009*(1+E4009)^1*(C4009-F4009)-G4009)-MAX((D4009*(1+E4009)^1*(C4009-F4009)-G4009)-B4009/6,0)*'Расчет NPV'!$C$13)/(1+'Расчет NPV'!$C$12)^2</f>
        <v/>
      </c>
      <c r="J4009" s="9">
        <f>((D4009*(1+E4009)^2*(C4009-F4009)-G4009)-MAX((D4009*(1+E4009)^2*(C4009-F4009)-G4009)-B4009/6,0)*'Расчет NPV'!$C$13)/(1+'Расчет NPV'!$C$12)^3</f>
        <v/>
      </c>
      <c r="K4009" s="9">
        <f>((D4009*(1+E4009)^3*(C4009-F4009)-G4009)-MAX((D4009*(1+E4009)^3*(C4009-F4009)-G4009)-B4009/6,0)*'Расчет NPV'!$C$13)/(1+'Расчет NPV'!$C$12)^4</f>
        <v/>
      </c>
      <c r="L4009" s="9">
        <f>((D4009*(1+E4009)^4*(C4009-F4009)-G4009)-MAX((D4009*(1+E4009)^4*(C4009-F4009)-G4009)-B4009/6,0)*'Расчет NPV'!$C$13)/(1+'Расчет NPV'!$C$12)^5</f>
        <v/>
      </c>
      <c r="M4009" s="9">
        <f>((D4009*(1+E4009)^5*(C4009-F4009)-G4009)-MAX((D4009*(1+E4009)^5*(C4009-F4009)-G4009)-B4009/6,0)*'Расчет NPV'!$C$13)/(1+'Расчет NPV'!$C$12)^6</f>
        <v/>
      </c>
      <c r="N4009" s="13">
        <f>SUM(H4009:M4009)-B4009</f>
        <v/>
      </c>
    </row>
    <row r="4010">
      <c r="A4010" t="n">
        <v>4006</v>
      </c>
      <c r="B4010" s="9">
        <f>_xlfn.BETA.INV(RAND(),'Расчет NPV'!$E$5,'Расчет NPV'!$F$5,'Расчет NPV'!$B$5,'Расчет NPV'!$D$5)</f>
        <v/>
      </c>
      <c r="C4010" s="9">
        <f>_xlfn.BETA.INV(RAND(),'Расчет NPV'!$E$6,'Расчет NPV'!$F$6,'Расчет NPV'!$B$6,'Расчет NPV'!$D$6)</f>
        <v/>
      </c>
      <c r="D4010" s="9">
        <f>_xlfn.BETA.INV(RAND(),'Расчет NPV'!$E$7,'Расчет NPV'!$F$7,'Расчет NPV'!$B$7,'Расчет NPV'!$D$7)</f>
        <v/>
      </c>
      <c r="E4010" s="5">
        <f>_xlfn.BETA.INV(RAND(),'Расчет NPV'!$E$8,'Расчет NPV'!$F$8,'Расчет NPV'!$B$8,'Расчет NPV'!$D$8)</f>
        <v/>
      </c>
      <c r="F4010" s="9">
        <f>_xlfn.BETA.INV(RAND(),'Расчет NPV'!$E$9,'Расчет NPV'!$F$9,'Расчет NPV'!$B$9,'Расчет NPV'!$D$9)</f>
        <v/>
      </c>
      <c r="G4010" s="9">
        <f>_xlfn.BETA.INV(RAND(),'Расчет NPV'!$E$10,'Расчет NPV'!$F$10,'Расчет NPV'!$B$10,'Расчет NPV'!$D$10)</f>
        <v/>
      </c>
      <c r="H4010" s="9">
        <f>((D4010*(1+E4010)^0*'Расчет NPV'!$C$14*(C4010-F4010)-G4010)-MAX((D4010*(1+E4010)^0*'Расчет NPV'!$C$14*(C4010-F4010)-G4010)-B4010/6,0)*'Расчет NPV'!$C$13)/(1+'Расчет NPV'!$C$12)^1</f>
        <v/>
      </c>
      <c r="I4010" s="9">
        <f>((D4010*(1+E4010)^1*(C4010-F4010)-G4010)-MAX((D4010*(1+E4010)^1*(C4010-F4010)-G4010)-B4010/6,0)*'Расчет NPV'!$C$13)/(1+'Расчет NPV'!$C$12)^2</f>
        <v/>
      </c>
      <c r="J4010" s="9">
        <f>((D4010*(1+E4010)^2*(C4010-F4010)-G4010)-MAX((D4010*(1+E4010)^2*(C4010-F4010)-G4010)-B4010/6,0)*'Расчет NPV'!$C$13)/(1+'Расчет NPV'!$C$12)^3</f>
        <v/>
      </c>
      <c r="K4010" s="9">
        <f>((D4010*(1+E4010)^3*(C4010-F4010)-G4010)-MAX((D4010*(1+E4010)^3*(C4010-F4010)-G4010)-B4010/6,0)*'Расчет NPV'!$C$13)/(1+'Расчет NPV'!$C$12)^4</f>
        <v/>
      </c>
      <c r="L4010" s="9">
        <f>((D4010*(1+E4010)^4*(C4010-F4010)-G4010)-MAX((D4010*(1+E4010)^4*(C4010-F4010)-G4010)-B4010/6,0)*'Расчет NPV'!$C$13)/(1+'Расчет NPV'!$C$12)^5</f>
        <v/>
      </c>
      <c r="M4010" s="9">
        <f>((D4010*(1+E4010)^5*(C4010-F4010)-G4010)-MAX((D4010*(1+E4010)^5*(C4010-F4010)-G4010)-B4010/6,0)*'Расчет NPV'!$C$13)/(1+'Расчет NPV'!$C$12)^6</f>
        <v/>
      </c>
      <c r="N4010" s="13">
        <f>SUM(H4010:M4010)-B4010</f>
        <v/>
      </c>
    </row>
    <row r="4011">
      <c r="A4011" t="n">
        <v>4007</v>
      </c>
      <c r="B4011" s="9">
        <f>_xlfn.BETA.INV(RAND(),'Расчет NPV'!$E$5,'Расчет NPV'!$F$5,'Расчет NPV'!$B$5,'Расчет NPV'!$D$5)</f>
        <v/>
      </c>
      <c r="C4011" s="9">
        <f>_xlfn.BETA.INV(RAND(),'Расчет NPV'!$E$6,'Расчет NPV'!$F$6,'Расчет NPV'!$B$6,'Расчет NPV'!$D$6)</f>
        <v/>
      </c>
      <c r="D4011" s="9">
        <f>_xlfn.BETA.INV(RAND(),'Расчет NPV'!$E$7,'Расчет NPV'!$F$7,'Расчет NPV'!$B$7,'Расчет NPV'!$D$7)</f>
        <v/>
      </c>
      <c r="E4011" s="5">
        <f>_xlfn.BETA.INV(RAND(),'Расчет NPV'!$E$8,'Расчет NPV'!$F$8,'Расчет NPV'!$B$8,'Расчет NPV'!$D$8)</f>
        <v/>
      </c>
      <c r="F4011" s="9">
        <f>_xlfn.BETA.INV(RAND(),'Расчет NPV'!$E$9,'Расчет NPV'!$F$9,'Расчет NPV'!$B$9,'Расчет NPV'!$D$9)</f>
        <v/>
      </c>
      <c r="G4011" s="9">
        <f>_xlfn.BETA.INV(RAND(),'Расчет NPV'!$E$10,'Расчет NPV'!$F$10,'Расчет NPV'!$B$10,'Расчет NPV'!$D$10)</f>
        <v/>
      </c>
      <c r="H4011" s="9">
        <f>((D4011*(1+E4011)^0*'Расчет NPV'!$C$14*(C4011-F4011)-G4011)-MAX((D4011*(1+E4011)^0*'Расчет NPV'!$C$14*(C4011-F4011)-G4011)-B4011/6,0)*'Расчет NPV'!$C$13)/(1+'Расчет NPV'!$C$12)^1</f>
        <v/>
      </c>
      <c r="I4011" s="9">
        <f>((D4011*(1+E4011)^1*(C4011-F4011)-G4011)-MAX((D4011*(1+E4011)^1*(C4011-F4011)-G4011)-B4011/6,0)*'Расчет NPV'!$C$13)/(1+'Расчет NPV'!$C$12)^2</f>
        <v/>
      </c>
      <c r="J4011" s="9">
        <f>((D4011*(1+E4011)^2*(C4011-F4011)-G4011)-MAX((D4011*(1+E4011)^2*(C4011-F4011)-G4011)-B4011/6,0)*'Расчет NPV'!$C$13)/(1+'Расчет NPV'!$C$12)^3</f>
        <v/>
      </c>
      <c r="K4011" s="9">
        <f>((D4011*(1+E4011)^3*(C4011-F4011)-G4011)-MAX((D4011*(1+E4011)^3*(C4011-F4011)-G4011)-B4011/6,0)*'Расчет NPV'!$C$13)/(1+'Расчет NPV'!$C$12)^4</f>
        <v/>
      </c>
      <c r="L4011" s="9">
        <f>((D4011*(1+E4011)^4*(C4011-F4011)-G4011)-MAX((D4011*(1+E4011)^4*(C4011-F4011)-G4011)-B4011/6,0)*'Расчет NPV'!$C$13)/(1+'Расчет NPV'!$C$12)^5</f>
        <v/>
      </c>
      <c r="M4011" s="9">
        <f>((D4011*(1+E4011)^5*(C4011-F4011)-G4011)-MAX((D4011*(1+E4011)^5*(C4011-F4011)-G4011)-B4011/6,0)*'Расчет NPV'!$C$13)/(1+'Расчет NPV'!$C$12)^6</f>
        <v/>
      </c>
      <c r="N4011" s="13">
        <f>SUM(H4011:M4011)-B4011</f>
        <v/>
      </c>
    </row>
    <row r="4012">
      <c r="A4012" t="n">
        <v>4008</v>
      </c>
      <c r="B4012" s="9">
        <f>_xlfn.BETA.INV(RAND(),'Расчет NPV'!$E$5,'Расчет NPV'!$F$5,'Расчет NPV'!$B$5,'Расчет NPV'!$D$5)</f>
        <v/>
      </c>
      <c r="C4012" s="9">
        <f>_xlfn.BETA.INV(RAND(),'Расчет NPV'!$E$6,'Расчет NPV'!$F$6,'Расчет NPV'!$B$6,'Расчет NPV'!$D$6)</f>
        <v/>
      </c>
      <c r="D4012" s="9">
        <f>_xlfn.BETA.INV(RAND(),'Расчет NPV'!$E$7,'Расчет NPV'!$F$7,'Расчет NPV'!$B$7,'Расчет NPV'!$D$7)</f>
        <v/>
      </c>
      <c r="E4012" s="5">
        <f>_xlfn.BETA.INV(RAND(),'Расчет NPV'!$E$8,'Расчет NPV'!$F$8,'Расчет NPV'!$B$8,'Расчет NPV'!$D$8)</f>
        <v/>
      </c>
      <c r="F4012" s="9">
        <f>_xlfn.BETA.INV(RAND(),'Расчет NPV'!$E$9,'Расчет NPV'!$F$9,'Расчет NPV'!$B$9,'Расчет NPV'!$D$9)</f>
        <v/>
      </c>
      <c r="G4012" s="9">
        <f>_xlfn.BETA.INV(RAND(),'Расчет NPV'!$E$10,'Расчет NPV'!$F$10,'Расчет NPV'!$B$10,'Расчет NPV'!$D$10)</f>
        <v/>
      </c>
      <c r="H4012" s="9">
        <f>((D4012*(1+E4012)^0*'Расчет NPV'!$C$14*(C4012-F4012)-G4012)-MAX((D4012*(1+E4012)^0*'Расчет NPV'!$C$14*(C4012-F4012)-G4012)-B4012/6,0)*'Расчет NPV'!$C$13)/(1+'Расчет NPV'!$C$12)^1</f>
        <v/>
      </c>
      <c r="I4012" s="9">
        <f>((D4012*(1+E4012)^1*(C4012-F4012)-G4012)-MAX((D4012*(1+E4012)^1*(C4012-F4012)-G4012)-B4012/6,0)*'Расчет NPV'!$C$13)/(1+'Расчет NPV'!$C$12)^2</f>
        <v/>
      </c>
      <c r="J4012" s="9">
        <f>((D4012*(1+E4012)^2*(C4012-F4012)-G4012)-MAX((D4012*(1+E4012)^2*(C4012-F4012)-G4012)-B4012/6,0)*'Расчет NPV'!$C$13)/(1+'Расчет NPV'!$C$12)^3</f>
        <v/>
      </c>
      <c r="K4012" s="9">
        <f>((D4012*(1+E4012)^3*(C4012-F4012)-G4012)-MAX((D4012*(1+E4012)^3*(C4012-F4012)-G4012)-B4012/6,0)*'Расчет NPV'!$C$13)/(1+'Расчет NPV'!$C$12)^4</f>
        <v/>
      </c>
      <c r="L4012" s="9">
        <f>((D4012*(1+E4012)^4*(C4012-F4012)-G4012)-MAX((D4012*(1+E4012)^4*(C4012-F4012)-G4012)-B4012/6,0)*'Расчет NPV'!$C$13)/(1+'Расчет NPV'!$C$12)^5</f>
        <v/>
      </c>
      <c r="M4012" s="9">
        <f>((D4012*(1+E4012)^5*(C4012-F4012)-G4012)-MAX((D4012*(1+E4012)^5*(C4012-F4012)-G4012)-B4012/6,0)*'Расчет NPV'!$C$13)/(1+'Расчет NPV'!$C$12)^6</f>
        <v/>
      </c>
      <c r="N4012" s="13">
        <f>SUM(H4012:M4012)-B4012</f>
        <v/>
      </c>
    </row>
    <row r="4013">
      <c r="A4013" t="n">
        <v>4009</v>
      </c>
      <c r="B4013" s="9">
        <f>_xlfn.BETA.INV(RAND(),'Расчет NPV'!$E$5,'Расчет NPV'!$F$5,'Расчет NPV'!$B$5,'Расчет NPV'!$D$5)</f>
        <v/>
      </c>
      <c r="C4013" s="9">
        <f>_xlfn.BETA.INV(RAND(),'Расчет NPV'!$E$6,'Расчет NPV'!$F$6,'Расчет NPV'!$B$6,'Расчет NPV'!$D$6)</f>
        <v/>
      </c>
      <c r="D4013" s="9">
        <f>_xlfn.BETA.INV(RAND(),'Расчет NPV'!$E$7,'Расчет NPV'!$F$7,'Расчет NPV'!$B$7,'Расчет NPV'!$D$7)</f>
        <v/>
      </c>
      <c r="E4013" s="5">
        <f>_xlfn.BETA.INV(RAND(),'Расчет NPV'!$E$8,'Расчет NPV'!$F$8,'Расчет NPV'!$B$8,'Расчет NPV'!$D$8)</f>
        <v/>
      </c>
      <c r="F4013" s="9">
        <f>_xlfn.BETA.INV(RAND(),'Расчет NPV'!$E$9,'Расчет NPV'!$F$9,'Расчет NPV'!$B$9,'Расчет NPV'!$D$9)</f>
        <v/>
      </c>
      <c r="G4013" s="9">
        <f>_xlfn.BETA.INV(RAND(),'Расчет NPV'!$E$10,'Расчет NPV'!$F$10,'Расчет NPV'!$B$10,'Расчет NPV'!$D$10)</f>
        <v/>
      </c>
      <c r="H4013" s="9">
        <f>((D4013*(1+E4013)^0*'Расчет NPV'!$C$14*(C4013-F4013)-G4013)-MAX((D4013*(1+E4013)^0*'Расчет NPV'!$C$14*(C4013-F4013)-G4013)-B4013/6,0)*'Расчет NPV'!$C$13)/(1+'Расчет NPV'!$C$12)^1</f>
        <v/>
      </c>
      <c r="I4013" s="9">
        <f>((D4013*(1+E4013)^1*(C4013-F4013)-G4013)-MAX((D4013*(1+E4013)^1*(C4013-F4013)-G4013)-B4013/6,0)*'Расчет NPV'!$C$13)/(1+'Расчет NPV'!$C$12)^2</f>
        <v/>
      </c>
      <c r="J4013" s="9">
        <f>((D4013*(1+E4013)^2*(C4013-F4013)-G4013)-MAX((D4013*(1+E4013)^2*(C4013-F4013)-G4013)-B4013/6,0)*'Расчет NPV'!$C$13)/(1+'Расчет NPV'!$C$12)^3</f>
        <v/>
      </c>
      <c r="K4013" s="9">
        <f>((D4013*(1+E4013)^3*(C4013-F4013)-G4013)-MAX((D4013*(1+E4013)^3*(C4013-F4013)-G4013)-B4013/6,0)*'Расчет NPV'!$C$13)/(1+'Расчет NPV'!$C$12)^4</f>
        <v/>
      </c>
      <c r="L4013" s="9">
        <f>((D4013*(1+E4013)^4*(C4013-F4013)-G4013)-MAX((D4013*(1+E4013)^4*(C4013-F4013)-G4013)-B4013/6,0)*'Расчет NPV'!$C$13)/(1+'Расчет NPV'!$C$12)^5</f>
        <v/>
      </c>
      <c r="M4013" s="9">
        <f>((D4013*(1+E4013)^5*(C4013-F4013)-G4013)-MAX((D4013*(1+E4013)^5*(C4013-F4013)-G4013)-B4013/6,0)*'Расчет NPV'!$C$13)/(1+'Расчет NPV'!$C$12)^6</f>
        <v/>
      </c>
      <c r="N4013" s="13">
        <f>SUM(H4013:M4013)-B4013</f>
        <v/>
      </c>
    </row>
    <row r="4014">
      <c r="A4014" t="n">
        <v>4010</v>
      </c>
      <c r="B4014" s="9">
        <f>_xlfn.BETA.INV(RAND(),'Расчет NPV'!$E$5,'Расчет NPV'!$F$5,'Расчет NPV'!$B$5,'Расчет NPV'!$D$5)</f>
        <v/>
      </c>
      <c r="C4014" s="9">
        <f>_xlfn.BETA.INV(RAND(),'Расчет NPV'!$E$6,'Расчет NPV'!$F$6,'Расчет NPV'!$B$6,'Расчет NPV'!$D$6)</f>
        <v/>
      </c>
      <c r="D4014" s="9">
        <f>_xlfn.BETA.INV(RAND(),'Расчет NPV'!$E$7,'Расчет NPV'!$F$7,'Расчет NPV'!$B$7,'Расчет NPV'!$D$7)</f>
        <v/>
      </c>
      <c r="E4014" s="5">
        <f>_xlfn.BETA.INV(RAND(),'Расчет NPV'!$E$8,'Расчет NPV'!$F$8,'Расчет NPV'!$B$8,'Расчет NPV'!$D$8)</f>
        <v/>
      </c>
      <c r="F4014" s="9">
        <f>_xlfn.BETA.INV(RAND(),'Расчет NPV'!$E$9,'Расчет NPV'!$F$9,'Расчет NPV'!$B$9,'Расчет NPV'!$D$9)</f>
        <v/>
      </c>
      <c r="G4014" s="9">
        <f>_xlfn.BETA.INV(RAND(),'Расчет NPV'!$E$10,'Расчет NPV'!$F$10,'Расчет NPV'!$B$10,'Расчет NPV'!$D$10)</f>
        <v/>
      </c>
      <c r="H4014" s="9">
        <f>((D4014*(1+E4014)^0*'Расчет NPV'!$C$14*(C4014-F4014)-G4014)-MAX((D4014*(1+E4014)^0*'Расчет NPV'!$C$14*(C4014-F4014)-G4014)-B4014/6,0)*'Расчет NPV'!$C$13)/(1+'Расчет NPV'!$C$12)^1</f>
        <v/>
      </c>
      <c r="I4014" s="9">
        <f>((D4014*(1+E4014)^1*(C4014-F4014)-G4014)-MAX((D4014*(1+E4014)^1*(C4014-F4014)-G4014)-B4014/6,0)*'Расчет NPV'!$C$13)/(1+'Расчет NPV'!$C$12)^2</f>
        <v/>
      </c>
      <c r="J4014" s="9">
        <f>((D4014*(1+E4014)^2*(C4014-F4014)-G4014)-MAX((D4014*(1+E4014)^2*(C4014-F4014)-G4014)-B4014/6,0)*'Расчет NPV'!$C$13)/(1+'Расчет NPV'!$C$12)^3</f>
        <v/>
      </c>
      <c r="K4014" s="9">
        <f>((D4014*(1+E4014)^3*(C4014-F4014)-G4014)-MAX((D4014*(1+E4014)^3*(C4014-F4014)-G4014)-B4014/6,0)*'Расчет NPV'!$C$13)/(1+'Расчет NPV'!$C$12)^4</f>
        <v/>
      </c>
      <c r="L4014" s="9">
        <f>((D4014*(1+E4014)^4*(C4014-F4014)-G4014)-MAX((D4014*(1+E4014)^4*(C4014-F4014)-G4014)-B4014/6,0)*'Расчет NPV'!$C$13)/(1+'Расчет NPV'!$C$12)^5</f>
        <v/>
      </c>
      <c r="M4014" s="9">
        <f>((D4014*(1+E4014)^5*(C4014-F4014)-G4014)-MAX((D4014*(1+E4014)^5*(C4014-F4014)-G4014)-B4014/6,0)*'Расчет NPV'!$C$13)/(1+'Расчет NPV'!$C$12)^6</f>
        <v/>
      </c>
      <c r="N4014" s="13">
        <f>SUM(H4014:M4014)-B4014</f>
        <v/>
      </c>
    </row>
    <row r="4015">
      <c r="A4015" t="n">
        <v>4011</v>
      </c>
      <c r="B4015" s="9">
        <f>_xlfn.BETA.INV(RAND(),'Расчет NPV'!$E$5,'Расчет NPV'!$F$5,'Расчет NPV'!$B$5,'Расчет NPV'!$D$5)</f>
        <v/>
      </c>
      <c r="C4015" s="9">
        <f>_xlfn.BETA.INV(RAND(),'Расчет NPV'!$E$6,'Расчет NPV'!$F$6,'Расчет NPV'!$B$6,'Расчет NPV'!$D$6)</f>
        <v/>
      </c>
      <c r="D4015" s="9">
        <f>_xlfn.BETA.INV(RAND(),'Расчет NPV'!$E$7,'Расчет NPV'!$F$7,'Расчет NPV'!$B$7,'Расчет NPV'!$D$7)</f>
        <v/>
      </c>
      <c r="E4015" s="5">
        <f>_xlfn.BETA.INV(RAND(),'Расчет NPV'!$E$8,'Расчет NPV'!$F$8,'Расчет NPV'!$B$8,'Расчет NPV'!$D$8)</f>
        <v/>
      </c>
      <c r="F4015" s="9">
        <f>_xlfn.BETA.INV(RAND(),'Расчет NPV'!$E$9,'Расчет NPV'!$F$9,'Расчет NPV'!$B$9,'Расчет NPV'!$D$9)</f>
        <v/>
      </c>
      <c r="G4015" s="9">
        <f>_xlfn.BETA.INV(RAND(),'Расчет NPV'!$E$10,'Расчет NPV'!$F$10,'Расчет NPV'!$B$10,'Расчет NPV'!$D$10)</f>
        <v/>
      </c>
      <c r="H4015" s="9">
        <f>((D4015*(1+E4015)^0*'Расчет NPV'!$C$14*(C4015-F4015)-G4015)-MAX((D4015*(1+E4015)^0*'Расчет NPV'!$C$14*(C4015-F4015)-G4015)-B4015/6,0)*'Расчет NPV'!$C$13)/(1+'Расчет NPV'!$C$12)^1</f>
        <v/>
      </c>
      <c r="I4015" s="9">
        <f>((D4015*(1+E4015)^1*(C4015-F4015)-G4015)-MAX((D4015*(1+E4015)^1*(C4015-F4015)-G4015)-B4015/6,0)*'Расчет NPV'!$C$13)/(1+'Расчет NPV'!$C$12)^2</f>
        <v/>
      </c>
      <c r="J4015" s="9">
        <f>((D4015*(1+E4015)^2*(C4015-F4015)-G4015)-MAX((D4015*(1+E4015)^2*(C4015-F4015)-G4015)-B4015/6,0)*'Расчет NPV'!$C$13)/(1+'Расчет NPV'!$C$12)^3</f>
        <v/>
      </c>
      <c r="K4015" s="9">
        <f>((D4015*(1+E4015)^3*(C4015-F4015)-G4015)-MAX((D4015*(1+E4015)^3*(C4015-F4015)-G4015)-B4015/6,0)*'Расчет NPV'!$C$13)/(1+'Расчет NPV'!$C$12)^4</f>
        <v/>
      </c>
      <c r="L4015" s="9">
        <f>((D4015*(1+E4015)^4*(C4015-F4015)-G4015)-MAX((D4015*(1+E4015)^4*(C4015-F4015)-G4015)-B4015/6,0)*'Расчет NPV'!$C$13)/(1+'Расчет NPV'!$C$12)^5</f>
        <v/>
      </c>
      <c r="M4015" s="9">
        <f>((D4015*(1+E4015)^5*(C4015-F4015)-G4015)-MAX((D4015*(1+E4015)^5*(C4015-F4015)-G4015)-B4015/6,0)*'Расчет NPV'!$C$13)/(1+'Расчет NPV'!$C$12)^6</f>
        <v/>
      </c>
      <c r="N4015" s="13">
        <f>SUM(H4015:M4015)-B4015</f>
        <v/>
      </c>
    </row>
    <row r="4016">
      <c r="A4016" t="n">
        <v>4012</v>
      </c>
      <c r="B4016" s="9">
        <f>_xlfn.BETA.INV(RAND(),'Расчет NPV'!$E$5,'Расчет NPV'!$F$5,'Расчет NPV'!$B$5,'Расчет NPV'!$D$5)</f>
        <v/>
      </c>
      <c r="C4016" s="9">
        <f>_xlfn.BETA.INV(RAND(),'Расчет NPV'!$E$6,'Расчет NPV'!$F$6,'Расчет NPV'!$B$6,'Расчет NPV'!$D$6)</f>
        <v/>
      </c>
      <c r="D4016" s="9">
        <f>_xlfn.BETA.INV(RAND(),'Расчет NPV'!$E$7,'Расчет NPV'!$F$7,'Расчет NPV'!$B$7,'Расчет NPV'!$D$7)</f>
        <v/>
      </c>
      <c r="E4016" s="5">
        <f>_xlfn.BETA.INV(RAND(),'Расчет NPV'!$E$8,'Расчет NPV'!$F$8,'Расчет NPV'!$B$8,'Расчет NPV'!$D$8)</f>
        <v/>
      </c>
      <c r="F4016" s="9">
        <f>_xlfn.BETA.INV(RAND(),'Расчет NPV'!$E$9,'Расчет NPV'!$F$9,'Расчет NPV'!$B$9,'Расчет NPV'!$D$9)</f>
        <v/>
      </c>
      <c r="G4016" s="9">
        <f>_xlfn.BETA.INV(RAND(),'Расчет NPV'!$E$10,'Расчет NPV'!$F$10,'Расчет NPV'!$B$10,'Расчет NPV'!$D$10)</f>
        <v/>
      </c>
      <c r="H4016" s="9">
        <f>((D4016*(1+E4016)^0*'Расчет NPV'!$C$14*(C4016-F4016)-G4016)-MAX((D4016*(1+E4016)^0*'Расчет NPV'!$C$14*(C4016-F4016)-G4016)-B4016/6,0)*'Расчет NPV'!$C$13)/(1+'Расчет NPV'!$C$12)^1</f>
        <v/>
      </c>
      <c r="I4016" s="9">
        <f>((D4016*(1+E4016)^1*(C4016-F4016)-G4016)-MAX((D4016*(1+E4016)^1*(C4016-F4016)-G4016)-B4016/6,0)*'Расчет NPV'!$C$13)/(1+'Расчет NPV'!$C$12)^2</f>
        <v/>
      </c>
      <c r="J4016" s="9">
        <f>((D4016*(1+E4016)^2*(C4016-F4016)-G4016)-MAX((D4016*(1+E4016)^2*(C4016-F4016)-G4016)-B4016/6,0)*'Расчет NPV'!$C$13)/(1+'Расчет NPV'!$C$12)^3</f>
        <v/>
      </c>
      <c r="K4016" s="9">
        <f>((D4016*(1+E4016)^3*(C4016-F4016)-G4016)-MAX((D4016*(1+E4016)^3*(C4016-F4016)-G4016)-B4016/6,0)*'Расчет NPV'!$C$13)/(1+'Расчет NPV'!$C$12)^4</f>
        <v/>
      </c>
      <c r="L4016" s="9">
        <f>((D4016*(1+E4016)^4*(C4016-F4016)-G4016)-MAX((D4016*(1+E4016)^4*(C4016-F4016)-G4016)-B4016/6,0)*'Расчет NPV'!$C$13)/(1+'Расчет NPV'!$C$12)^5</f>
        <v/>
      </c>
      <c r="M4016" s="9">
        <f>((D4016*(1+E4016)^5*(C4016-F4016)-G4016)-MAX((D4016*(1+E4016)^5*(C4016-F4016)-G4016)-B4016/6,0)*'Расчет NPV'!$C$13)/(1+'Расчет NPV'!$C$12)^6</f>
        <v/>
      </c>
      <c r="N4016" s="13">
        <f>SUM(H4016:M4016)-B4016</f>
        <v/>
      </c>
    </row>
    <row r="4017">
      <c r="A4017" t="n">
        <v>4013</v>
      </c>
      <c r="B4017" s="9">
        <f>_xlfn.BETA.INV(RAND(),'Расчет NPV'!$E$5,'Расчет NPV'!$F$5,'Расчет NPV'!$B$5,'Расчет NPV'!$D$5)</f>
        <v/>
      </c>
      <c r="C4017" s="9">
        <f>_xlfn.BETA.INV(RAND(),'Расчет NPV'!$E$6,'Расчет NPV'!$F$6,'Расчет NPV'!$B$6,'Расчет NPV'!$D$6)</f>
        <v/>
      </c>
      <c r="D4017" s="9">
        <f>_xlfn.BETA.INV(RAND(),'Расчет NPV'!$E$7,'Расчет NPV'!$F$7,'Расчет NPV'!$B$7,'Расчет NPV'!$D$7)</f>
        <v/>
      </c>
      <c r="E4017" s="5">
        <f>_xlfn.BETA.INV(RAND(),'Расчет NPV'!$E$8,'Расчет NPV'!$F$8,'Расчет NPV'!$B$8,'Расчет NPV'!$D$8)</f>
        <v/>
      </c>
      <c r="F4017" s="9">
        <f>_xlfn.BETA.INV(RAND(),'Расчет NPV'!$E$9,'Расчет NPV'!$F$9,'Расчет NPV'!$B$9,'Расчет NPV'!$D$9)</f>
        <v/>
      </c>
      <c r="G4017" s="9">
        <f>_xlfn.BETA.INV(RAND(),'Расчет NPV'!$E$10,'Расчет NPV'!$F$10,'Расчет NPV'!$B$10,'Расчет NPV'!$D$10)</f>
        <v/>
      </c>
      <c r="H4017" s="9">
        <f>((D4017*(1+E4017)^0*'Расчет NPV'!$C$14*(C4017-F4017)-G4017)-MAX((D4017*(1+E4017)^0*'Расчет NPV'!$C$14*(C4017-F4017)-G4017)-B4017/6,0)*'Расчет NPV'!$C$13)/(1+'Расчет NPV'!$C$12)^1</f>
        <v/>
      </c>
      <c r="I4017" s="9">
        <f>((D4017*(1+E4017)^1*(C4017-F4017)-G4017)-MAX((D4017*(1+E4017)^1*(C4017-F4017)-G4017)-B4017/6,0)*'Расчет NPV'!$C$13)/(1+'Расчет NPV'!$C$12)^2</f>
        <v/>
      </c>
      <c r="J4017" s="9">
        <f>((D4017*(1+E4017)^2*(C4017-F4017)-G4017)-MAX((D4017*(1+E4017)^2*(C4017-F4017)-G4017)-B4017/6,0)*'Расчет NPV'!$C$13)/(1+'Расчет NPV'!$C$12)^3</f>
        <v/>
      </c>
      <c r="K4017" s="9">
        <f>((D4017*(1+E4017)^3*(C4017-F4017)-G4017)-MAX((D4017*(1+E4017)^3*(C4017-F4017)-G4017)-B4017/6,0)*'Расчет NPV'!$C$13)/(1+'Расчет NPV'!$C$12)^4</f>
        <v/>
      </c>
      <c r="L4017" s="9">
        <f>((D4017*(1+E4017)^4*(C4017-F4017)-G4017)-MAX((D4017*(1+E4017)^4*(C4017-F4017)-G4017)-B4017/6,0)*'Расчет NPV'!$C$13)/(1+'Расчет NPV'!$C$12)^5</f>
        <v/>
      </c>
      <c r="M4017" s="9">
        <f>((D4017*(1+E4017)^5*(C4017-F4017)-G4017)-MAX((D4017*(1+E4017)^5*(C4017-F4017)-G4017)-B4017/6,0)*'Расчет NPV'!$C$13)/(1+'Расчет NPV'!$C$12)^6</f>
        <v/>
      </c>
      <c r="N4017" s="13">
        <f>SUM(H4017:M4017)-B4017</f>
        <v/>
      </c>
    </row>
    <row r="4018">
      <c r="A4018" t="n">
        <v>4014</v>
      </c>
      <c r="B4018" s="9">
        <f>_xlfn.BETA.INV(RAND(),'Расчет NPV'!$E$5,'Расчет NPV'!$F$5,'Расчет NPV'!$B$5,'Расчет NPV'!$D$5)</f>
        <v/>
      </c>
      <c r="C4018" s="9">
        <f>_xlfn.BETA.INV(RAND(),'Расчет NPV'!$E$6,'Расчет NPV'!$F$6,'Расчет NPV'!$B$6,'Расчет NPV'!$D$6)</f>
        <v/>
      </c>
      <c r="D4018" s="9">
        <f>_xlfn.BETA.INV(RAND(),'Расчет NPV'!$E$7,'Расчет NPV'!$F$7,'Расчет NPV'!$B$7,'Расчет NPV'!$D$7)</f>
        <v/>
      </c>
      <c r="E4018" s="5">
        <f>_xlfn.BETA.INV(RAND(),'Расчет NPV'!$E$8,'Расчет NPV'!$F$8,'Расчет NPV'!$B$8,'Расчет NPV'!$D$8)</f>
        <v/>
      </c>
      <c r="F4018" s="9">
        <f>_xlfn.BETA.INV(RAND(),'Расчет NPV'!$E$9,'Расчет NPV'!$F$9,'Расчет NPV'!$B$9,'Расчет NPV'!$D$9)</f>
        <v/>
      </c>
      <c r="G4018" s="9">
        <f>_xlfn.BETA.INV(RAND(),'Расчет NPV'!$E$10,'Расчет NPV'!$F$10,'Расчет NPV'!$B$10,'Расчет NPV'!$D$10)</f>
        <v/>
      </c>
      <c r="H4018" s="9">
        <f>((D4018*(1+E4018)^0*'Расчет NPV'!$C$14*(C4018-F4018)-G4018)-MAX((D4018*(1+E4018)^0*'Расчет NPV'!$C$14*(C4018-F4018)-G4018)-B4018/6,0)*'Расчет NPV'!$C$13)/(1+'Расчет NPV'!$C$12)^1</f>
        <v/>
      </c>
      <c r="I4018" s="9">
        <f>((D4018*(1+E4018)^1*(C4018-F4018)-G4018)-MAX((D4018*(1+E4018)^1*(C4018-F4018)-G4018)-B4018/6,0)*'Расчет NPV'!$C$13)/(1+'Расчет NPV'!$C$12)^2</f>
        <v/>
      </c>
      <c r="J4018" s="9">
        <f>((D4018*(1+E4018)^2*(C4018-F4018)-G4018)-MAX((D4018*(1+E4018)^2*(C4018-F4018)-G4018)-B4018/6,0)*'Расчет NPV'!$C$13)/(1+'Расчет NPV'!$C$12)^3</f>
        <v/>
      </c>
      <c r="K4018" s="9">
        <f>((D4018*(1+E4018)^3*(C4018-F4018)-G4018)-MAX((D4018*(1+E4018)^3*(C4018-F4018)-G4018)-B4018/6,0)*'Расчет NPV'!$C$13)/(1+'Расчет NPV'!$C$12)^4</f>
        <v/>
      </c>
      <c r="L4018" s="9">
        <f>((D4018*(1+E4018)^4*(C4018-F4018)-G4018)-MAX((D4018*(1+E4018)^4*(C4018-F4018)-G4018)-B4018/6,0)*'Расчет NPV'!$C$13)/(1+'Расчет NPV'!$C$12)^5</f>
        <v/>
      </c>
      <c r="M4018" s="9">
        <f>((D4018*(1+E4018)^5*(C4018-F4018)-G4018)-MAX((D4018*(1+E4018)^5*(C4018-F4018)-G4018)-B4018/6,0)*'Расчет NPV'!$C$13)/(1+'Расчет NPV'!$C$12)^6</f>
        <v/>
      </c>
      <c r="N4018" s="13">
        <f>SUM(H4018:M4018)-B4018</f>
        <v/>
      </c>
    </row>
    <row r="4019">
      <c r="A4019" t="n">
        <v>4015</v>
      </c>
      <c r="B4019" s="9">
        <f>_xlfn.BETA.INV(RAND(),'Расчет NPV'!$E$5,'Расчет NPV'!$F$5,'Расчет NPV'!$B$5,'Расчет NPV'!$D$5)</f>
        <v/>
      </c>
      <c r="C4019" s="9">
        <f>_xlfn.BETA.INV(RAND(),'Расчет NPV'!$E$6,'Расчет NPV'!$F$6,'Расчет NPV'!$B$6,'Расчет NPV'!$D$6)</f>
        <v/>
      </c>
      <c r="D4019" s="9">
        <f>_xlfn.BETA.INV(RAND(),'Расчет NPV'!$E$7,'Расчет NPV'!$F$7,'Расчет NPV'!$B$7,'Расчет NPV'!$D$7)</f>
        <v/>
      </c>
      <c r="E4019" s="5">
        <f>_xlfn.BETA.INV(RAND(),'Расчет NPV'!$E$8,'Расчет NPV'!$F$8,'Расчет NPV'!$B$8,'Расчет NPV'!$D$8)</f>
        <v/>
      </c>
      <c r="F4019" s="9">
        <f>_xlfn.BETA.INV(RAND(),'Расчет NPV'!$E$9,'Расчет NPV'!$F$9,'Расчет NPV'!$B$9,'Расчет NPV'!$D$9)</f>
        <v/>
      </c>
      <c r="G4019" s="9">
        <f>_xlfn.BETA.INV(RAND(),'Расчет NPV'!$E$10,'Расчет NPV'!$F$10,'Расчет NPV'!$B$10,'Расчет NPV'!$D$10)</f>
        <v/>
      </c>
      <c r="H4019" s="9">
        <f>((D4019*(1+E4019)^0*'Расчет NPV'!$C$14*(C4019-F4019)-G4019)-MAX((D4019*(1+E4019)^0*'Расчет NPV'!$C$14*(C4019-F4019)-G4019)-B4019/6,0)*'Расчет NPV'!$C$13)/(1+'Расчет NPV'!$C$12)^1</f>
        <v/>
      </c>
      <c r="I4019" s="9">
        <f>((D4019*(1+E4019)^1*(C4019-F4019)-G4019)-MAX((D4019*(1+E4019)^1*(C4019-F4019)-G4019)-B4019/6,0)*'Расчет NPV'!$C$13)/(1+'Расчет NPV'!$C$12)^2</f>
        <v/>
      </c>
      <c r="J4019" s="9">
        <f>((D4019*(1+E4019)^2*(C4019-F4019)-G4019)-MAX((D4019*(1+E4019)^2*(C4019-F4019)-G4019)-B4019/6,0)*'Расчет NPV'!$C$13)/(1+'Расчет NPV'!$C$12)^3</f>
        <v/>
      </c>
      <c r="K4019" s="9">
        <f>((D4019*(1+E4019)^3*(C4019-F4019)-G4019)-MAX((D4019*(1+E4019)^3*(C4019-F4019)-G4019)-B4019/6,0)*'Расчет NPV'!$C$13)/(1+'Расчет NPV'!$C$12)^4</f>
        <v/>
      </c>
      <c r="L4019" s="9">
        <f>((D4019*(1+E4019)^4*(C4019-F4019)-G4019)-MAX((D4019*(1+E4019)^4*(C4019-F4019)-G4019)-B4019/6,0)*'Расчет NPV'!$C$13)/(1+'Расчет NPV'!$C$12)^5</f>
        <v/>
      </c>
      <c r="M4019" s="9">
        <f>((D4019*(1+E4019)^5*(C4019-F4019)-G4019)-MAX((D4019*(1+E4019)^5*(C4019-F4019)-G4019)-B4019/6,0)*'Расчет NPV'!$C$13)/(1+'Расчет NPV'!$C$12)^6</f>
        <v/>
      </c>
      <c r="N4019" s="13">
        <f>SUM(H4019:M4019)-B4019</f>
        <v/>
      </c>
    </row>
    <row r="4020">
      <c r="A4020" t="n">
        <v>4016</v>
      </c>
      <c r="B4020" s="9">
        <f>_xlfn.BETA.INV(RAND(),'Расчет NPV'!$E$5,'Расчет NPV'!$F$5,'Расчет NPV'!$B$5,'Расчет NPV'!$D$5)</f>
        <v/>
      </c>
      <c r="C4020" s="9">
        <f>_xlfn.BETA.INV(RAND(),'Расчет NPV'!$E$6,'Расчет NPV'!$F$6,'Расчет NPV'!$B$6,'Расчет NPV'!$D$6)</f>
        <v/>
      </c>
      <c r="D4020" s="9">
        <f>_xlfn.BETA.INV(RAND(),'Расчет NPV'!$E$7,'Расчет NPV'!$F$7,'Расчет NPV'!$B$7,'Расчет NPV'!$D$7)</f>
        <v/>
      </c>
      <c r="E4020" s="5">
        <f>_xlfn.BETA.INV(RAND(),'Расчет NPV'!$E$8,'Расчет NPV'!$F$8,'Расчет NPV'!$B$8,'Расчет NPV'!$D$8)</f>
        <v/>
      </c>
      <c r="F4020" s="9">
        <f>_xlfn.BETA.INV(RAND(),'Расчет NPV'!$E$9,'Расчет NPV'!$F$9,'Расчет NPV'!$B$9,'Расчет NPV'!$D$9)</f>
        <v/>
      </c>
      <c r="G4020" s="9">
        <f>_xlfn.BETA.INV(RAND(),'Расчет NPV'!$E$10,'Расчет NPV'!$F$10,'Расчет NPV'!$B$10,'Расчет NPV'!$D$10)</f>
        <v/>
      </c>
      <c r="H4020" s="9">
        <f>((D4020*(1+E4020)^0*'Расчет NPV'!$C$14*(C4020-F4020)-G4020)-MAX((D4020*(1+E4020)^0*'Расчет NPV'!$C$14*(C4020-F4020)-G4020)-B4020/6,0)*'Расчет NPV'!$C$13)/(1+'Расчет NPV'!$C$12)^1</f>
        <v/>
      </c>
      <c r="I4020" s="9">
        <f>((D4020*(1+E4020)^1*(C4020-F4020)-G4020)-MAX((D4020*(1+E4020)^1*(C4020-F4020)-G4020)-B4020/6,0)*'Расчет NPV'!$C$13)/(1+'Расчет NPV'!$C$12)^2</f>
        <v/>
      </c>
      <c r="J4020" s="9">
        <f>((D4020*(1+E4020)^2*(C4020-F4020)-G4020)-MAX((D4020*(1+E4020)^2*(C4020-F4020)-G4020)-B4020/6,0)*'Расчет NPV'!$C$13)/(1+'Расчет NPV'!$C$12)^3</f>
        <v/>
      </c>
      <c r="K4020" s="9">
        <f>((D4020*(1+E4020)^3*(C4020-F4020)-G4020)-MAX((D4020*(1+E4020)^3*(C4020-F4020)-G4020)-B4020/6,0)*'Расчет NPV'!$C$13)/(1+'Расчет NPV'!$C$12)^4</f>
        <v/>
      </c>
      <c r="L4020" s="9">
        <f>((D4020*(1+E4020)^4*(C4020-F4020)-G4020)-MAX((D4020*(1+E4020)^4*(C4020-F4020)-G4020)-B4020/6,0)*'Расчет NPV'!$C$13)/(1+'Расчет NPV'!$C$12)^5</f>
        <v/>
      </c>
      <c r="M4020" s="9">
        <f>((D4020*(1+E4020)^5*(C4020-F4020)-G4020)-MAX((D4020*(1+E4020)^5*(C4020-F4020)-G4020)-B4020/6,0)*'Расчет NPV'!$C$13)/(1+'Расчет NPV'!$C$12)^6</f>
        <v/>
      </c>
      <c r="N4020" s="13">
        <f>SUM(H4020:M4020)-B4020</f>
        <v/>
      </c>
    </row>
    <row r="4021">
      <c r="A4021" t="n">
        <v>4017</v>
      </c>
      <c r="B4021" s="9">
        <f>_xlfn.BETA.INV(RAND(),'Расчет NPV'!$E$5,'Расчет NPV'!$F$5,'Расчет NPV'!$B$5,'Расчет NPV'!$D$5)</f>
        <v/>
      </c>
      <c r="C4021" s="9">
        <f>_xlfn.BETA.INV(RAND(),'Расчет NPV'!$E$6,'Расчет NPV'!$F$6,'Расчет NPV'!$B$6,'Расчет NPV'!$D$6)</f>
        <v/>
      </c>
      <c r="D4021" s="9">
        <f>_xlfn.BETA.INV(RAND(),'Расчет NPV'!$E$7,'Расчет NPV'!$F$7,'Расчет NPV'!$B$7,'Расчет NPV'!$D$7)</f>
        <v/>
      </c>
      <c r="E4021" s="5">
        <f>_xlfn.BETA.INV(RAND(),'Расчет NPV'!$E$8,'Расчет NPV'!$F$8,'Расчет NPV'!$B$8,'Расчет NPV'!$D$8)</f>
        <v/>
      </c>
      <c r="F4021" s="9">
        <f>_xlfn.BETA.INV(RAND(),'Расчет NPV'!$E$9,'Расчет NPV'!$F$9,'Расчет NPV'!$B$9,'Расчет NPV'!$D$9)</f>
        <v/>
      </c>
      <c r="G4021" s="9">
        <f>_xlfn.BETA.INV(RAND(),'Расчет NPV'!$E$10,'Расчет NPV'!$F$10,'Расчет NPV'!$B$10,'Расчет NPV'!$D$10)</f>
        <v/>
      </c>
      <c r="H4021" s="9">
        <f>((D4021*(1+E4021)^0*'Расчет NPV'!$C$14*(C4021-F4021)-G4021)-MAX((D4021*(1+E4021)^0*'Расчет NPV'!$C$14*(C4021-F4021)-G4021)-B4021/6,0)*'Расчет NPV'!$C$13)/(1+'Расчет NPV'!$C$12)^1</f>
        <v/>
      </c>
      <c r="I4021" s="9">
        <f>((D4021*(1+E4021)^1*(C4021-F4021)-G4021)-MAX((D4021*(1+E4021)^1*(C4021-F4021)-G4021)-B4021/6,0)*'Расчет NPV'!$C$13)/(1+'Расчет NPV'!$C$12)^2</f>
        <v/>
      </c>
      <c r="J4021" s="9">
        <f>((D4021*(1+E4021)^2*(C4021-F4021)-G4021)-MAX((D4021*(1+E4021)^2*(C4021-F4021)-G4021)-B4021/6,0)*'Расчет NPV'!$C$13)/(1+'Расчет NPV'!$C$12)^3</f>
        <v/>
      </c>
      <c r="K4021" s="9">
        <f>((D4021*(1+E4021)^3*(C4021-F4021)-G4021)-MAX((D4021*(1+E4021)^3*(C4021-F4021)-G4021)-B4021/6,0)*'Расчет NPV'!$C$13)/(1+'Расчет NPV'!$C$12)^4</f>
        <v/>
      </c>
      <c r="L4021" s="9">
        <f>((D4021*(1+E4021)^4*(C4021-F4021)-G4021)-MAX((D4021*(1+E4021)^4*(C4021-F4021)-G4021)-B4021/6,0)*'Расчет NPV'!$C$13)/(1+'Расчет NPV'!$C$12)^5</f>
        <v/>
      </c>
      <c r="M4021" s="9">
        <f>((D4021*(1+E4021)^5*(C4021-F4021)-G4021)-MAX((D4021*(1+E4021)^5*(C4021-F4021)-G4021)-B4021/6,0)*'Расчет NPV'!$C$13)/(1+'Расчет NPV'!$C$12)^6</f>
        <v/>
      </c>
      <c r="N4021" s="13">
        <f>SUM(H4021:M4021)-B4021</f>
        <v/>
      </c>
    </row>
    <row r="4022">
      <c r="A4022" t="n">
        <v>4018</v>
      </c>
      <c r="B4022" s="9">
        <f>_xlfn.BETA.INV(RAND(),'Расчет NPV'!$E$5,'Расчет NPV'!$F$5,'Расчет NPV'!$B$5,'Расчет NPV'!$D$5)</f>
        <v/>
      </c>
      <c r="C4022" s="9">
        <f>_xlfn.BETA.INV(RAND(),'Расчет NPV'!$E$6,'Расчет NPV'!$F$6,'Расчет NPV'!$B$6,'Расчет NPV'!$D$6)</f>
        <v/>
      </c>
      <c r="D4022" s="9">
        <f>_xlfn.BETA.INV(RAND(),'Расчет NPV'!$E$7,'Расчет NPV'!$F$7,'Расчет NPV'!$B$7,'Расчет NPV'!$D$7)</f>
        <v/>
      </c>
      <c r="E4022" s="5">
        <f>_xlfn.BETA.INV(RAND(),'Расчет NPV'!$E$8,'Расчет NPV'!$F$8,'Расчет NPV'!$B$8,'Расчет NPV'!$D$8)</f>
        <v/>
      </c>
      <c r="F4022" s="9">
        <f>_xlfn.BETA.INV(RAND(),'Расчет NPV'!$E$9,'Расчет NPV'!$F$9,'Расчет NPV'!$B$9,'Расчет NPV'!$D$9)</f>
        <v/>
      </c>
      <c r="G4022" s="9">
        <f>_xlfn.BETA.INV(RAND(),'Расчет NPV'!$E$10,'Расчет NPV'!$F$10,'Расчет NPV'!$B$10,'Расчет NPV'!$D$10)</f>
        <v/>
      </c>
      <c r="H4022" s="9">
        <f>((D4022*(1+E4022)^0*'Расчет NPV'!$C$14*(C4022-F4022)-G4022)-MAX((D4022*(1+E4022)^0*'Расчет NPV'!$C$14*(C4022-F4022)-G4022)-B4022/6,0)*'Расчет NPV'!$C$13)/(1+'Расчет NPV'!$C$12)^1</f>
        <v/>
      </c>
      <c r="I4022" s="9">
        <f>((D4022*(1+E4022)^1*(C4022-F4022)-G4022)-MAX((D4022*(1+E4022)^1*(C4022-F4022)-G4022)-B4022/6,0)*'Расчет NPV'!$C$13)/(1+'Расчет NPV'!$C$12)^2</f>
        <v/>
      </c>
      <c r="J4022" s="9">
        <f>((D4022*(1+E4022)^2*(C4022-F4022)-G4022)-MAX((D4022*(1+E4022)^2*(C4022-F4022)-G4022)-B4022/6,0)*'Расчет NPV'!$C$13)/(1+'Расчет NPV'!$C$12)^3</f>
        <v/>
      </c>
      <c r="K4022" s="9">
        <f>((D4022*(1+E4022)^3*(C4022-F4022)-G4022)-MAX((D4022*(1+E4022)^3*(C4022-F4022)-G4022)-B4022/6,0)*'Расчет NPV'!$C$13)/(1+'Расчет NPV'!$C$12)^4</f>
        <v/>
      </c>
      <c r="L4022" s="9">
        <f>((D4022*(1+E4022)^4*(C4022-F4022)-G4022)-MAX((D4022*(1+E4022)^4*(C4022-F4022)-G4022)-B4022/6,0)*'Расчет NPV'!$C$13)/(1+'Расчет NPV'!$C$12)^5</f>
        <v/>
      </c>
      <c r="M4022" s="9">
        <f>((D4022*(1+E4022)^5*(C4022-F4022)-G4022)-MAX((D4022*(1+E4022)^5*(C4022-F4022)-G4022)-B4022/6,0)*'Расчет NPV'!$C$13)/(1+'Расчет NPV'!$C$12)^6</f>
        <v/>
      </c>
      <c r="N4022" s="13">
        <f>SUM(H4022:M4022)-B4022</f>
        <v/>
      </c>
    </row>
    <row r="4023">
      <c r="A4023" t="n">
        <v>4019</v>
      </c>
      <c r="B4023" s="9">
        <f>_xlfn.BETA.INV(RAND(),'Расчет NPV'!$E$5,'Расчет NPV'!$F$5,'Расчет NPV'!$B$5,'Расчет NPV'!$D$5)</f>
        <v/>
      </c>
      <c r="C4023" s="9">
        <f>_xlfn.BETA.INV(RAND(),'Расчет NPV'!$E$6,'Расчет NPV'!$F$6,'Расчет NPV'!$B$6,'Расчет NPV'!$D$6)</f>
        <v/>
      </c>
      <c r="D4023" s="9">
        <f>_xlfn.BETA.INV(RAND(),'Расчет NPV'!$E$7,'Расчет NPV'!$F$7,'Расчет NPV'!$B$7,'Расчет NPV'!$D$7)</f>
        <v/>
      </c>
      <c r="E4023" s="5">
        <f>_xlfn.BETA.INV(RAND(),'Расчет NPV'!$E$8,'Расчет NPV'!$F$8,'Расчет NPV'!$B$8,'Расчет NPV'!$D$8)</f>
        <v/>
      </c>
      <c r="F4023" s="9">
        <f>_xlfn.BETA.INV(RAND(),'Расчет NPV'!$E$9,'Расчет NPV'!$F$9,'Расчет NPV'!$B$9,'Расчет NPV'!$D$9)</f>
        <v/>
      </c>
      <c r="G4023" s="9">
        <f>_xlfn.BETA.INV(RAND(),'Расчет NPV'!$E$10,'Расчет NPV'!$F$10,'Расчет NPV'!$B$10,'Расчет NPV'!$D$10)</f>
        <v/>
      </c>
      <c r="H4023" s="9">
        <f>((D4023*(1+E4023)^0*'Расчет NPV'!$C$14*(C4023-F4023)-G4023)-MAX((D4023*(1+E4023)^0*'Расчет NPV'!$C$14*(C4023-F4023)-G4023)-B4023/6,0)*'Расчет NPV'!$C$13)/(1+'Расчет NPV'!$C$12)^1</f>
        <v/>
      </c>
      <c r="I4023" s="9">
        <f>((D4023*(1+E4023)^1*(C4023-F4023)-G4023)-MAX((D4023*(1+E4023)^1*(C4023-F4023)-G4023)-B4023/6,0)*'Расчет NPV'!$C$13)/(1+'Расчет NPV'!$C$12)^2</f>
        <v/>
      </c>
      <c r="J4023" s="9">
        <f>((D4023*(1+E4023)^2*(C4023-F4023)-G4023)-MAX((D4023*(1+E4023)^2*(C4023-F4023)-G4023)-B4023/6,0)*'Расчет NPV'!$C$13)/(1+'Расчет NPV'!$C$12)^3</f>
        <v/>
      </c>
      <c r="K4023" s="9">
        <f>((D4023*(1+E4023)^3*(C4023-F4023)-G4023)-MAX((D4023*(1+E4023)^3*(C4023-F4023)-G4023)-B4023/6,0)*'Расчет NPV'!$C$13)/(1+'Расчет NPV'!$C$12)^4</f>
        <v/>
      </c>
      <c r="L4023" s="9">
        <f>((D4023*(1+E4023)^4*(C4023-F4023)-G4023)-MAX((D4023*(1+E4023)^4*(C4023-F4023)-G4023)-B4023/6,0)*'Расчет NPV'!$C$13)/(1+'Расчет NPV'!$C$12)^5</f>
        <v/>
      </c>
      <c r="M4023" s="9">
        <f>((D4023*(1+E4023)^5*(C4023-F4023)-G4023)-MAX((D4023*(1+E4023)^5*(C4023-F4023)-G4023)-B4023/6,0)*'Расчет NPV'!$C$13)/(1+'Расчет NPV'!$C$12)^6</f>
        <v/>
      </c>
      <c r="N4023" s="13">
        <f>SUM(H4023:M4023)-B4023</f>
        <v/>
      </c>
    </row>
    <row r="4024">
      <c r="A4024" t="n">
        <v>4020</v>
      </c>
      <c r="B4024" s="9">
        <f>_xlfn.BETA.INV(RAND(),'Расчет NPV'!$E$5,'Расчет NPV'!$F$5,'Расчет NPV'!$B$5,'Расчет NPV'!$D$5)</f>
        <v/>
      </c>
      <c r="C4024" s="9">
        <f>_xlfn.BETA.INV(RAND(),'Расчет NPV'!$E$6,'Расчет NPV'!$F$6,'Расчет NPV'!$B$6,'Расчет NPV'!$D$6)</f>
        <v/>
      </c>
      <c r="D4024" s="9">
        <f>_xlfn.BETA.INV(RAND(),'Расчет NPV'!$E$7,'Расчет NPV'!$F$7,'Расчет NPV'!$B$7,'Расчет NPV'!$D$7)</f>
        <v/>
      </c>
      <c r="E4024" s="5">
        <f>_xlfn.BETA.INV(RAND(),'Расчет NPV'!$E$8,'Расчет NPV'!$F$8,'Расчет NPV'!$B$8,'Расчет NPV'!$D$8)</f>
        <v/>
      </c>
      <c r="F4024" s="9">
        <f>_xlfn.BETA.INV(RAND(),'Расчет NPV'!$E$9,'Расчет NPV'!$F$9,'Расчет NPV'!$B$9,'Расчет NPV'!$D$9)</f>
        <v/>
      </c>
      <c r="G4024" s="9">
        <f>_xlfn.BETA.INV(RAND(),'Расчет NPV'!$E$10,'Расчет NPV'!$F$10,'Расчет NPV'!$B$10,'Расчет NPV'!$D$10)</f>
        <v/>
      </c>
      <c r="H4024" s="9">
        <f>((D4024*(1+E4024)^0*'Расчет NPV'!$C$14*(C4024-F4024)-G4024)-MAX((D4024*(1+E4024)^0*'Расчет NPV'!$C$14*(C4024-F4024)-G4024)-B4024/6,0)*'Расчет NPV'!$C$13)/(1+'Расчет NPV'!$C$12)^1</f>
        <v/>
      </c>
      <c r="I4024" s="9">
        <f>((D4024*(1+E4024)^1*(C4024-F4024)-G4024)-MAX((D4024*(1+E4024)^1*(C4024-F4024)-G4024)-B4024/6,0)*'Расчет NPV'!$C$13)/(1+'Расчет NPV'!$C$12)^2</f>
        <v/>
      </c>
      <c r="J4024" s="9">
        <f>((D4024*(1+E4024)^2*(C4024-F4024)-G4024)-MAX((D4024*(1+E4024)^2*(C4024-F4024)-G4024)-B4024/6,0)*'Расчет NPV'!$C$13)/(1+'Расчет NPV'!$C$12)^3</f>
        <v/>
      </c>
      <c r="K4024" s="9">
        <f>((D4024*(1+E4024)^3*(C4024-F4024)-G4024)-MAX((D4024*(1+E4024)^3*(C4024-F4024)-G4024)-B4024/6,0)*'Расчет NPV'!$C$13)/(1+'Расчет NPV'!$C$12)^4</f>
        <v/>
      </c>
      <c r="L4024" s="9">
        <f>((D4024*(1+E4024)^4*(C4024-F4024)-G4024)-MAX((D4024*(1+E4024)^4*(C4024-F4024)-G4024)-B4024/6,0)*'Расчет NPV'!$C$13)/(1+'Расчет NPV'!$C$12)^5</f>
        <v/>
      </c>
      <c r="M4024" s="9">
        <f>((D4024*(1+E4024)^5*(C4024-F4024)-G4024)-MAX((D4024*(1+E4024)^5*(C4024-F4024)-G4024)-B4024/6,0)*'Расчет NPV'!$C$13)/(1+'Расчет NPV'!$C$12)^6</f>
        <v/>
      </c>
      <c r="N4024" s="13">
        <f>SUM(H4024:M4024)-B4024</f>
        <v/>
      </c>
    </row>
    <row r="4025">
      <c r="A4025" t="n">
        <v>4021</v>
      </c>
      <c r="B4025" s="9">
        <f>_xlfn.BETA.INV(RAND(),'Расчет NPV'!$E$5,'Расчет NPV'!$F$5,'Расчет NPV'!$B$5,'Расчет NPV'!$D$5)</f>
        <v/>
      </c>
      <c r="C4025" s="9">
        <f>_xlfn.BETA.INV(RAND(),'Расчет NPV'!$E$6,'Расчет NPV'!$F$6,'Расчет NPV'!$B$6,'Расчет NPV'!$D$6)</f>
        <v/>
      </c>
      <c r="D4025" s="9">
        <f>_xlfn.BETA.INV(RAND(),'Расчет NPV'!$E$7,'Расчет NPV'!$F$7,'Расчет NPV'!$B$7,'Расчет NPV'!$D$7)</f>
        <v/>
      </c>
      <c r="E4025" s="5">
        <f>_xlfn.BETA.INV(RAND(),'Расчет NPV'!$E$8,'Расчет NPV'!$F$8,'Расчет NPV'!$B$8,'Расчет NPV'!$D$8)</f>
        <v/>
      </c>
      <c r="F4025" s="9">
        <f>_xlfn.BETA.INV(RAND(),'Расчет NPV'!$E$9,'Расчет NPV'!$F$9,'Расчет NPV'!$B$9,'Расчет NPV'!$D$9)</f>
        <v/>
      </c>
      <c r="G4025" s="9">
        <f>_xlfn.BETA.INV(RAND(),'Расчет NPV'!$E$10,'Расчет NPV'!$F$10,'Расчет NPV'!$B$10,'Расчет NPV'!$D$10)</f>
        <v/>
      </c>
      <c r="H4025" s="9">
        <f>((D4025*(1+E4025)^0*'Расчет NPV'!$C$14*(C4025-F4025)-G4025)-MAX((D4025*(1+E4025)^0*'Расчет NPV'!$C$14*(C4025-F4025)-G4025)-B4025/6,0)*'Расчет NPV'!$C$13)/(1+'Расчет NPV'!$C$12)^1</f>
        <v/>
      </c>
      <c r="I4025" s="9">
        <f>((D4025*(1+E4025)^1*(C4025-F4025)-G4025)-MAX((D4025*(1+E4025)^1*(C4025-F4025)-G4025)-B4025/6,0)*'Расчет NPV'!$C$13)/(1+'Расчет NPV'!$C$12)^2</f>
        <v/>
      </c>
      <c r="J4025" s="9">
        <f>((D4025*(1+E4025)^2*(C4025-F4025)-G4025)-MAX((D4025*(1+E4025)^2*(C4025-F4025)-G4025)-B4025/6,0)*'Расчет NPV'!$C$13)/(1+'Расчет NPV'!$C$12)^3</f>
        <v/>
      </c>
      <c r="K4025" s="9">
        <f>((D4025*(1+E4025)^3*(C4025-F4025)-G4025)-MAX((D4025*(1+E4025)^3*(C4025-F4025)-G4025)-B4025/6,0)*'Расчет NPV'!$C$13)/(1+'Расчет NPV'!$C$12)^4</f>
        <v/>
      </c>
      <c r="L4025" s="9">
        <f>((D4025*(1+E4025)^4*(C4025-F4025)-G4025)-MAX((D4025*(1+E4025)^4*(C4025-F4025)-G4025)-B4025/6,0)*'Расчет NPV'!$C$13)/(1+'Расчет NPV'!$C$12)^5</f>
        <v/>
      </c>
      <c r="M4025" s="9">
        <f>((D4025*(1+E4025)^5*(C4025-F4025)-G4025)-MAX((D4025*(1+E4025)^5*(C4025-F4025)-G4025)-B4025/6,0)*'Расчет NPV'!$C$13)/(1+'Расчет NPV'!$C$12)^6</f>
        <v/>
      </c>
      <c r="N4025" s="13">
        <f>SUM(H4025:M4025)-B4025</f>
        <v/>
      </c>
    </row>
    <row r="4026">
      <c r="A4026" t="n">
        <v>4022</v>
      </c>
      <c r="B4026" s="9">
        <f>_xlfn.BETA.INV(RAND(),'Расчет NPV'!$E$5,'Расчет NPV'!$F$5,'Расчет NPV'!$B$5,'Расчет NPV'!$D$5)</f>
        <v/>
      </c>
      <c r="C4026" s="9">
        <f>_xlfn.BETA.INV(RAND(),'Расчет NPV'!$E$6,'Расчет NPV'!$F$6,'Расчет NPV'!$B$6,'Расчет NPV'!$D$6)</f>
        <v/>
      </c>
      <c r="D4026" s="9">
        <f>_xlfn.BETA.INV(RAND(),'Расчет NPV'!$E$7,'Расчет NPV'!$F$7,'Расчет NPV'!$B$7,'Расчет NPV'!$D$7)</f>
        <v/>
      </c>
      <c r="E4026" s="5">
        <f>_xlfn.BETA.INV(RAND(),'Расчет NPV'!$E$8,'Расчет NPV'!$F$8,'Расчет NPV'!$B$8,'Расчет NPV'!$D$8)</f>
        <v/>
      </c>
      <c r="F4026" s="9">
        <f>_xlfn.BETA.INV(RAND(),'Расчет NPV'!$E$9,'Расчет NPV'!$F$9,'Расчет NPV'!$B$9,'Расчет NPV'!$D$9)</f>
        <v/>
      </c>
      <c r="G4026" s="9">
        <f>_xlfn.BETA.INV(RAND(),'Расчет NPV'!$E$10,'Расчет NPV'!$F$10,'Расчет NPV'!$B$10,'Расчет NPV'!$D$10)</f>
        <v/>
      </c>
      <c r="H4026" s="9">
        <f>((D4026*(1+E4026)^0*'Расчет NPV'!$C$14*(C4026-F4026)-G4026)-MAX((D4026*(1+E4026)^0*'Расчет NPV'!$C$14*(C4026-F4026)-G4026)-B4026/6,0)*'Расчет NPV'!$C$13)/(1+'Расчет NPV'!$C$12)^1</f>
        <v/>
      </c>
      <c r="I4026" s="9">
        <f>((D4026*(1+E4026)^1*(C4026-F4026)-G4026)-MAX((D4026*(1+E4026)^1*(C4026-F4026)-G4026)-B4026/6,0)*'Расчет NPV'!$C$13)/(1+'Расчет NPV'!$C$12)^2</f>
        <v/>
      </c>
      <c r="J4026" s="9">
        <f>((D4026*(1+E4026)^2*(C4026-F4026)-G4026)-MAX((D4026*(1+E4026)^2*(C4026-F4026)-G4026)-B4026/6,0)*'Расчет NPV'!$C$13)/(1+'Расчет NPV'!$C$12)^3</f>
        <v/>
      </c>
      <c r="K4026" s="9">
        <f>((D4026*(1+E4026)^3*(C4026-F4026)-G4026)-MAX((D4026*(1+E4026)^3*(C4026-F4026)-G4026)-B4026/6,0)*'Расчет NPV'!$C$13)/(1+'Расчет NPV'!$C$12)^4</f>
        <v/>
      </c>
      <c r="L4026" s="9">
        <f>((D4026*(1+E4026)^4*(C4026-F4026)-G4026)-MAX((D4026*(1+E4026)^4*(C4026-F4026)-G4026)-B4026/6,0)*'Расчет NPV'!$C$13)/(1+'Расчет NPV'!$C$12)^5</f>
        <v/>
      </c>
      <c r="M4026" s="9">
        <f>((D4026*(1+E4026)^5*(C4026-F4026)-G4026)-MAX((D4026*(1+E4026)^5*(C4026-F4026)-G4026)-B4026/6,0)*'Расчет NPV'!$C$13)/(1+'Расчет NPV'!$C$12)^6</f>
        <v/>
      </c>
      <c r="N4026" s="13">
        <f>SUM(H4026:M4026)-B4026</f>
        <v/>
      </c>
    </row>
    <row r="4027">
      <c r="A4027" t="n">
        <v>4023</v>
      </c>
      <c r="B4027" s="9">
        <f>_xlfn.BETA.INV(RAND(),'Расчет NPV'!$E$5,'Расчет NPV'!$F$5,'Расчет NPV'!$B$5,'Расчет NPV'!$D$5)</f>
        <v/>
      </c>
      <c r="C4027" s="9">
        <f>_xlfn.BETA.INV(RAND(),'Расчет NPV'!$E$6,'Расчет NPV'!$F$6,'Расчет NPV'!$B$6,'Расчет NPV'!$D$6)</f>
        <v/>
      </c>
      <c r="D4027" s="9">
        <f>_xlfn.BETA.INV(RAND(),'Расчет NPV'!$E$7,'Расчет NPV'!$F$7,'Расчет NPV'!$B$7,'Расчет NPV'!$D$7)</f>
        <v/>
      </c>
      <c r="E4027" s="5">
        <f>_xlfn.BETA.INV(RAND(),'Расчет NPV'!$E$8,'Расчет NPV'!$F$8,'Расчет NPV'!$B$8,'Расчет NPV'!$D$8)</f>
        <v/>
      </c>
      <c r="F4027" s="9">
        <f>_xlfn.BETA.INV(RAND(),'Расчет NPV'!$E$9,'Расчет NPV'!$F$9,'Расчет NPV'!$B$9,'Расчет NPV'!$D$9)</f>
        <v/>
      </c>
      <c r="G4027" s="9">
        <f>_xlfn.BETA.INV(RAND(),'Расчет NPV'!$E$10,'Расчет NPV'!$F$10,'Расчет NPV'!$B$10,'Расчет NPV'!$D$10)</f>
        <v/>
      </c>
      <c r="H4027" s="9">
        <f>((D4027*(1+E4027)^0*'Расчет NPV'!$C$14*(C4027-F4027)-G4027)-MAX((D4027*(1+E4027)^0*'Расчет NPV'!$C$14*(C4027-F4027)-G4027)-B4027/6,0)*'Расчет NPV'!$C$13)/(1+'Расчет NPV'!$C$12)^1</f>
        <v/>
      </c>
      <c r="I4027" s="9">
        <f>((D4027*(1+E4027)^1*(C4027-F4027)-G4027)-MAX((D4027*(1+E4027)^1*(C4027-F4027)-G4027)-B4027/6,0)*'Расчет NPV'!$C$13)/(1+'Расчет NPV'!$C$12)^2</f>
        <v/>
      </c>
      <c r="J4027" s="9">
        <f>((D4027*(1+E4027)^2*(C4027-F4027)-G4027)-MAX((D4027*(1+E4027)^2*(C4027-F4027)-G4027)-B4027/6,0)*'Расчет NPV'!$C$13)/(1+'Расчет NPV'!$C$12)^3</f>
        <v/>
      </c>
      <c r="K4027" s="9">
        <f>((D4027*(1+E4027)^3*(C4027-F4027)-G4027)-MAX((D4027*(1+E4027)^3*(C4027-F4027)-G4027)-B4027/6,0)*'Расчет NPV'!$C$13)/(1+'Расчет NPV'!$C$12)^4</f>
        <v/>
      </c>
      <c r="L4027" s="9">
        <f>((D4027*(1+E4027)^4*(C4027-F4027)-G4027)-MAX((D4027*(1+E4027)^4*(C4027-F4027)-G4027)-B4027/6,0)*'Расчет NPV'!$C$13)/(1+'Расчет NPV'!$C$12)^5</f>
        <v/>
      </c>
      <c r="M4027" s="9">
        <f>((D4027*(1+E4027)^5*(C4027-F4027)-G4027)-MAX((D4027*(1+E4027)^5*(C4027-F4027)-G4027)-B4027/6,0)*'Расчет NPV'!$C$13)/(1+'Расчет NPV'!$C$12)^6</f>
        <v/>
      </c>
      <c r="N4027" s="13">
        <f>SUM(H4027:M4027)-B4027</f>
        <v/>
      </c>
    </row>
    <row r="4028">
      <c r="A4028" t="n">
        <v>4024</v>
      </c>
      <c r="B4028" s="9">
        <f>_xlfn.BETA.INV(RAND(),'Расчет NPV'!$E$5,'Расчет NPV'!$F$5,'Расчет NPV'!$B$5,'Расчет NPV'!$D$5)</f>
        <v/>
      </c>
      <c r="C4028" s="9">
        <f>_xlfn.BETA.INV(RAND(),'Расчет NPV'!$E$6,'Расчет NPV'!$F$6,'Расчет NPV'!$B$6,'Расчет NPV'!$D$6)</f>
        <v/>
      </c>
      <c r="D4028" s="9">
        <f>_xlfn.BETA.INV(RAND(),'Расчет NPV'!$E$7,'Расчет NPV'!$F$7,'Расчет NPV'!$B$7,'Расчет NPV'!$D$7)</f>
        <v/>
      </c>
      <c r="E4028" s="5">
        <f>_xlfn.BETA.INV(RAND(),'Расчет NPV'!$E$8,'Расчет NPV'!$F$8,'Расчет NPV'!$B$8,'Расчет NPV'!$D$8)</f>
        <v/>
      </c>
      <c r="F4028" s="9">
        <f>_xlfn.BETA.INV(RAND(),'Расчет NPV'!$E$9,'Расчет NPV'!$F$9,'Расчет NPV'!$B$9,'Расчет NPV'!$D$9)</f>
        <v/>
      </c>
      <c r="G4028" s="9">
        <f>_xlfn.BETA.INV(RAND(),'Расчет NPV'!$E$10,'Расчет NPV'!$F$10,'Расчет NPV'!$B$10,'Расчет NPV'!$D$10)</f>
        <v/>
      </c>
      <c r="H4028" s="9">
        <f>((D4028*(1+E4028)^0*'Расчет NPV'!$C$14*(C4028-F4028)-G4028)-MAX((D4028*(1+E4028)^0*'Расчет NPV'!$C$14*(C4028-F4028)-G4028)-B4028/6,0)*'Расчет NPV'!$C$13)/(1+'Расчет NPV'!$C$12)^1</f>
        <v/>
      </c>
      <c r="I4028" s="9">
        <f>((D4028*(1+E4028)^1*(C4028-F4028)-G4028)-MAX((D4028*(1+E4028)^1*(C4028-F4028)-G4028)-B4028/6,0)*'Расчет NPV'!$C$13)/(1+'Расчет NPV'!$C$12)^2</f>
        <v/>
      </c>
      <c r="J4028" s="9">
        <f>((D4028*(1+E4028)^2*(C4028-F4028)-G4028)-MAX((D4028*(1+E4028)^2*(C4028-F4028)-G4028)-B4028/6,0)*'Расчет NPV'!$C$13)/(1+'Расчет NPV'!$C$12)^3</f>
        <v/>
      </c>
      <c r="K4028" s="9">
        <f>((D4028*(1+E4028)^3*(C4028-F4028)-G4028)-MAX((D4028*(1+E4028)^3*(C4028-F4028)-G4028)-B4028/6,0)*'Расчет NPV'!$C$13)/(1+'Расчет NPV'!$C$12)^4</f>
        <v/>
      </c>
      <c r="L4028" s="9">
        <f>((D4028*(1+E4028)^4*(C4028-F4028)-G4028)-MAX((D4028*(1+E4028)^4*(C4028-F4028)-G4028)-B4028/6,0)*'Расчет NPV'!$C$13)/(1+'Расчет NPV'!$C$12)^5</f>
        <v/>
      </c>
      <c r="M4028" s="9">
        <f>((D4028*(1+E4028)^5*(C4028-F4028)-G4028)-MAX((D4028*(1+E4028)^5*(C4028-F4028)-G4028)-B4028/6,0)*'Расчет NPV'!$C$13)/(1+'Расчет NPV'!$C$12)^6</f>
        <v/>
      </c>
      <c r="N4028" s="13">
        <f>SUM(H4028:M4028)-B4028</f>
        <v/>
      </c>
    </row>
    <row r="4029">
      <c r="A4029" t="n">
        <v>4025</v>
      </c>
      <c r="B4029" s="9">
        <f>_xlfn.BETA.INV(RAND(),'Расчет NPV'!$E$5,'Расчет NPV'!$F$5,'Расчет NPV'!$B$5,'Расчет NPV'!$D$5)</f>
        <v/>
      </c>
      <c r="C4029" s="9">
        <f>_xlfn.BETA.INV(RAND(),'Расчет NPV'!$E$6,'Расчет NPV'!$F$6,'Расчет NPV'!$B$6,'Расчет NPV'!$D$6)</f>
        <v/>
      </c>
      <c r="D4029" s="9">
        <f>_xlfn.BETA.INV(RAND(),'Расчет NPV'!$E$7,'Расчет NPV'!$F$7,'Расчет NPV'!$B$7,'Расчет NPV'!$D$7)</f>
        <v/>
      </c>
      <c r="E4029" s="5">
        <f>_xlfn.BETA.INV(RAND(),'Расчет NPV'!$E$8,'Расчет NPV'!$F$8,'Расчет NPV'!$B$8,'Расчет NPV'!$D$8)</f>
        <v/>
      </c>
      <c r="F4029" s="9">
        <f>_xlfn.BETA.INV(RAND(),'Расчет NPV'!$E$9,'Расчет NPV'!$F$9,'Расчет NPV'!$B$9,'Расчет NPV'!$D$9)</f>
        <v/>
      </c>
      <c r="G4029" s="9">
        <f>_xlfn.BETA.INV(RAND(),'Расчет NPV'!$E$10,'Расчет NPV'!$F$10,'Расчет NPV'!$B$10,'Расчет NPV'!$D$10)</f>
        <v/>
      </c>
      <c r="H4029" s="9">
        <f>((D4029*(1+E4029)^0*'Расчет NPV'!$C$14*(C4029-F4029)-G4029)-MAX((D4029*(1+E4029)^0*'Расчет NPV'!$C$14*(C4029-F4029)-G4029)-B4029/6,0)*'Расчет NPV'!$C$13)/(1+'Расчет NPV'!$C$12)^1</f>
        <v/>
      </c>
      <c r="I4029" s="9">
        <f>((D4029*(1+E4029)^1*(C4029-F4029)-G4029)-MAX((D4029*(1+E4029)^1*(C4029-F4029)-G4029)-B4029/6,0)*'Расчет NPV'!$C$13)/(1+'Расчет NPV'!$C$12)^2</f>
        <v/>
      </c>
      <c r="J4029" s="9">
        <f>((D4029*(1+E4029)^2*(C4029-F4029)-G4029)-MAX((D4029*(1+E4029)^2*(C4029-F4029)-G4029)-B4029/6,0)*'Расчет NPV'!$C$13)/(1+'Расчет NPV'!$C$12)^3</f>
        <v/>
      </c>
      <c r="K4029" s="9">
        <f>((D4029*(1+E4029)^3*(C4029-F4029)-G4029)-MAX((D4029*(1+E4029)^3*(C4029-F4029)-G4029)-B4029/6,0)*'Расчет NPV'!$C$13)/(1+'Расчет NPV'!$C$12)^4</f>
        <v/>
      </c>
      <c r="L4029" s="9">
        <f>((D4029*(1+E4029)^4*(C4029-F4029)-G4029)-MAX((D4029*(1+E4029)^4*(C4029-F4029)-G4029)-B4029/6,0)*'Расчет NPV'!$C$13)/(1+'Расчет NPV'!$C$12)^5</f>
        <v/>
      </c>
      <c r="M4029" s="9">
        <f>((D4029*(1+E4029)^5*(C4029-F4029)-G4029)-MAX((D4029*(1+E4029)^5*(C4029-F4029)-G4029)-B4029/6,0)*'Расчет NPV'!$C$13)/(1+'Расчет NPV'!$C$12)^6</f>
        <v/>
      </c>
      <c r="N4029" s="13">
        <f>SUM(H4029:M4029)-B4029</f>
        <v/>
      </c>
    </row>
    <row r="4030">
      <c r="A4030" t="n">
        <v>4026</v>
      </c>
      <c r="B4030" s="9">
        <f>_xlfn.BETA.INV(RAND(),'Расчет NPV'!$E$5,'Расчет NPV'!$F$5,'Расчет NPV'!$B$5,'Расчет NPV'!$D$5)</f>
        <v/>
      </c>
      <c r="C4030" s="9">
        <f>_xlfn.BETA.INV(RAND(),'Расчет NPV'!$E$6,'Расчет NPV'!$F$6,'Расчет NPV'!$B$6,'Расчет NPV'!$D$6)</f>
        <v/>
      </c>
      <c r="D4030" s="9">
        <f>_xlfn.BETA.INV(RAND(),'Расчет NPV'!$E$7,'Расчет NPV'!$F$7,'Расчет NPV'!$B$7,'Расчет NPV'!$D$7)</f>
        <v/>
      </c>
      <c r="E4030" s="5">
        <f>_xlfn.BETA.INV(RAND(),'Расчет NPV'!$E$8,'Расчет NPV'!$F$8,'Расчет NPV'!$B$8,'Расчет NPV'!$D$8)</f>
        <v/>
      </c>
      <c r="F4030" s="9">
        <f>_xlfn.BETA.INV(RAND(),'Расчет NPV'!$E$9,'Расчет NPV'!$F$9,'Расчет NPV'!$B$9,'Расчет NPV'!$D$9)</f>
        <v/>
      </c>
      <c r="G4030" s="9">
        <f>_xlfn.BETA.INV(RAND(),'Расчет NPV'!$E$10,'Расчет NPV'!$F$10,'Расчет NPV'!$B$10,'Расчет NPV'!$D$10)</f>
        <v/>
      </c>
      <c r="H4030" s="9">
        <f>((D4030*(1+E4030)^0*'Расчет NPV'!$C$14*(C4030-F4030)-G4030)-MAX((D4030*(1+E4030)^0*'Расчет NPV'!$C$14*(C4030-F4030)-G4030)-B4030/6,0)*'Расчет NPV'!$C$13)/(1+'Расчет NPV'!$C$12)^1</f>
        <v/>
      </c>
      <c r="I4030" s="9">
        <f>((D4030*(1+E4030)^1*(C4030-F4030)-G4030)-MAX((D4030*(1+E4030)^1*(C4030-F4030)-G4030)-B4030/6,0)*'Расчет NPV'!$C$13)/(1+'Расчет NPV'!$C$12)^2</f>
        <v/>
      </c>
      <c r="J4030" s="9">
        <f>((D4030*(1+E4030)^2*(C4030-F4030)-G4030)-MAX((D4030*(1+E4030)^2*(C4030-F4030)-G4030)-B4030/6,0)*'Расчет NPV'!$C$13)/(1+'Расчет NPV'!$C$12)^3</f>
        <v/>
      </c>
      <c r="K4030" s="9">
        <f>((D4030*(1+E4030)^3*(C4030-F4030)-G4030)-MAX((D4030*(1+E4030)^3*(C4030-F4030)-G4030)-B4030/6,0)*'Расчет NPV'!$C$13)/(1+'Расчет NPV'!$C$12)^4</f>
        <v/>
      </c>
      <c r="L4030" s="9">
        <f>((D4030*(1+E4030)^4*(C4030-F4030)-G4030)-MAX((D4030*(1+E4030)^4*(C4030-F4030)-G4030)-B4030/6,0)*'Расчет NPV'!$C$13)/(1+'Расчет NPV'!$C$12)^5</f>
        <v/>
      </c>
      <c r="M4030" s="9">
        <f>((D4030*(1+E4030)^5*(C4030-F4030)-G4030)-MAX((D4030*(1+E4030)^5*(C4030-F4030)-G4030)-B4030/6,0)*'Расчет NPV'!$C$13)/(1+'Расчет NPV'!$C$12)^6</f>
        <v/>
      </c>
      <c r="N4030" s="13">
        <f>SUM(H4030:M4030)-B4030</f>
        <v/>
      </c>
    </row>
    <row r="4031">
      <c r="A4031" t="n">
        <v>4027</v>
      </c>
      <c r="B4031" s="9">
        <f>_xlfn.BETA.INV(RAND(),'Расчет NPV'!$E$5,'Расчет NPV'!$F$5,'Расчет NPV'!$B$5,'Расчет NPV'!$D$5)</f>
        <v/>
      </c>
      <c r="C4031" s="9">
        <f>_xlfn.BETA.INV(RAND(),'Расчет NPV'!$E$6,'Расчет NPV'!$F$6,'Расчет NPV'!$B$6,'Расчет NPV'!$D$6)</f>
        <v/>
      </c>
      <c r="D4031" s="9">
        <f>_xlfn.BETA.INV(RAND(),'Расчет NPV'!$E$7,'Расчет NPV'!$F$7,'Расчет NPV'!$B$7,'Расчет NPV'!$D$7)</f>
        <v/>
      </c>
      <c r="E4031" s="5">
        <f>_xlfn.BETA.INV(RAND(),'Расчет NPV'!$E$8,'Расчет NPV'!$F$8,'Расчет NPV'!$B$8,'Расчет NPV'!$D$8)</f>
        <v/>
      </c>
      <c r="F4031" s="9">
        <f>_xlfn.BETA.INV(RAND(),'Расчет NPV'!$E$9,'Расчет NPV'!$F$9,'Расчет NPV'!$B$9,'Расчет NPV'!$D$9)</f>
        <v/>
      </c>
      <c r="G4031" s="9">
        <f>_xlfn.BETA.INV(RAND(),'Расчет NPV'!$E$10,'Расчет NPV'!$F$10,'Расчет NPV'!$B$10,'Расчет NPV'!$D$10)</f>
        <v/>
      </c>
      <c r="H4031" s="9">
        <f>((D4031*(1+E4031)^0*'Расчет NPV'!$C$14*(C4031-F4031)-G4031)-MAX((D4031*(1+E4031)^0*'Расчет NPV'!$C$14*(C4031-F4031)-G4031)-B4031/6,0)*'Расчет NPV'!$C$13)/(1+'Расчет NPV'!$C$12)^1</f>
        <v/>
      </c>
      <c r="I4031" s="9">
        <f>((D4031*(1+E4031)^1*(C4031-F4031)-G4031)-MAX((D4031*(1+E4031)^1*(C4031-F4031)-G4031)-B4031/6,0)*'Расчет NPV'!$C$13)/(1+'Расчет NPV'!$C$12)^2</f>
        <v/>
      </c>
      <c r="J4031" s="9">
        <f>((D4031*(1+E4031)^2*(C4031-F4031)-G4031)-MAX((D4031*(1+E4031)^2*(C4031-F4031)-G4031)-B4031/6,0)*'Расчет NPV'!$C$13)/(1+'Расчет NPV'!$C$12)^3</f>
        <v/>
      </c>
      <c r="K4031" s="9">
        <f>((D4031*(1+E4031)^3*(C4031-F4031)-G4031)-MAX((D4031*(1+E4031)^3*(C4031-F4031)-G4031)-B4031/6,0)*'Расчет NPV'!$C$13)/(1+'Расчет NPV'!$C$12)^4</f>
        <v/>
      </c>
      <c r="L4031" s="9">
        <f>((D4031*(1+E4031)^4*(C4031-F4031)-G4031)-MAX((D4031*(1+E4031)^4*(C4031-F4031)-G4031)-B4031/6,0)*'Расчет NPV'!$C$13)/(1+'Расчет NPV'!$C$12)^5</f>
        <v/>
      </c>
      <c r="M4031" s="9">
        <f>((D4031*(1+E4031)^5*(C4031-F4031)-G4031)-MAX((D4031*(1+E4031)^5*(C4031-F4031)-G4031)-B4031/6,0)*'Расчет NPV'!$C$13)/(1+'Расчет NPV'!$C$12)^6</f>
        <v/>
      </c>
      <c r="N4031" s="13">
        <f>SUM(H4031:M4031)-B4031</f>
        <v/>
      </c>
    </row>
    <row r="4032">
      <c r="A4032" t="n">
        <v>4028</v>
      </c>
      <c r="B4032" s="9">
        <f>_xlfn.BETA.INV(RAND(),'Расчет NPV'!$E$5,'Расчет NPV'!$F$5,'Расчет NPV'!$B$5,'Расчет NPV'!$D$5)</f>
        <v/>
      </c>
      <c r="C4032" s="9">
        <f>_xlfn.BETA.INV(RAND(),'Расчет NPV'!$E$6,'Расчет NPV'!$F$6,'Расчет NPV'!$B$6,'Расчет NPV'!$D$6)</f>
        <v/>
      </c>
      <c r="D4032" s="9">
        <f>_xlfn.BETA.INV(RAND(),'Расчет NPV'!$E$7,'Расчет NPV'!$F$7,'Расчет NPV'!$B$7,'Расчет NPV'!$D$7)</f>
        <v/>
      </c>
      <c r="E4032" s="5">
        <f>_xlfn.BETA.INV(RAND(),'Расчет NPV'!$E$8,'Расчет NPV'!$F$8,'Расчет NPV'!$B$8,'Расчет NPV'!$D$8)</f>
        <v/>
      </c>
      <c r="F4032" s="9">
        <f>_xlfn.BETA.INV(RAND(),'Расчет NPV'!$E$9,'Расчет NPV'!$F$9,'Расчет NPV'!$B$9,'Расчет NPV'!$D$9)</f>
        <v/>
      </c>
      <c r="G4032" s="9">
        <f>_xlfn.BETA.INV(RAND(),'Расчет NPV'!$E$10,'Расчет NPV'!$F$10,'Расчет NPV'!$B$10,'Расчет NPV'!$D$10)</f>
        <v/>
      </c>
      <c r="H4032" s="9">
        <f>((D4032*(1+E4032)^0*'Расчет NPV'!$C$14*(C4032-F4032)-G4032)-MAX((D4032*(1+E4032)^0*'Расчет NPV'!$C$14*(C4032-F4032)-G4032)-B4032/6,0)*'Расчет NPV'!$C$13)/(1+'Расчет NPV'!$C$12)^1</f>
        <v/>
      </c>
      <c r="I4032" s="9">
        <f>((D4032*(1+E4032)^1*(C4032-F4032)-G4032)-MAX((D4032*(1+E4032)^1*(C4032-F4032)-G4032)-B4032/6,0)*'Расчет NPV'!$C$13)/(1+'Расчет NPV'!$C$12)^2</f>
        <v/>
      </c>
      <c r="J4032" s="9">
        <f>((D4032*(1+E4032)^2*(C4032-F4032)-G4032)-MAX((D4032*(1+E4032)^2*(C4032-F4032)-G4032)-B4032/6,0)*'Расчет NPV'!$C$13)/(1+'Расчет NPV'!$C$12)^3</f>
        <v/>
      </c>
      <c r="K4032" s="9">
        <f>((D4032*(1+E4032)^3*(C4032-F4032)-G4032)-MAX((D4032*(1+E4032)^3*(C4032-F4032)-G4032)-B4032/6,0)*'Расчет NPV'!$C$13)/(1+'Расчет NPV'!$C$12)^4</f>
        <v/>
      </c>
      <c r="L4032" s="9">
        <f>((D4032*(1+E4032)^4*(C4032-F4032)-G4032)-MAX((D4032*(1+E4032)^4*(C4032-F4032)-G4032)-B4032/6,0)*'Расчет NPV'!$C$13)/(1+'Расчет NPV'!$C$12)^5</f>
        <v/>
      </c>
      <c r="M4032" s="9">
        <f>((D4032*(1+E4032)^5*(C4032-F4032)-G4032)-MAX((D4032*(1+E4032)^5*(C4032-F4032)-G4032)-B4032/6,0)*'Расчет NPV'!$C$13)/(1+'Расчет NPV'!$C$12)^6</f>
        <v/>
      </c>
      <c r="N4032" s="13">
        <f>SUM(H4032:M4032)-B4032</f>
        <v/>
      </c>
    </row>
    <row r="4033">
      <c r="A4033" t="n">
        <v>4029</v>
      </c>
      <c r="B4033" s="9">
        <f>_xlfn.BETA.INV(RAND(),'Расчет NPV'!$E$5,'Расчет NPV'!$F$5,'Расчет NPV'!$B$5,'Расчет NPV'!$D$5)</f>
        <v/>
      </c>
      <c r="C4033" s="9">
        <f>_xlfn.BETA.INV(RAND(),'Расчет NPV'!$E$6,'Расчет NPV'!$F$6,'Расчет NPV'!$B$6,'Расчет NPV'!$D$6)</f>
        <v/>
      </c>
      <c r="D4033" s="9">
        <f>_xlfn.BETA.INV(RAND(),'Расчет NPV'!$E$7,'Расчет NPV'!$F$7,'Расчет NPV'!$B$7,'Расчет NPV'!$D$7)</f>
        <v/>
      </c>
      <c r="E4033" s="5">
        <f>_xlfn.BETA.INV(RAND(),'Расчет NPV'!$E$8,'Расчет NPV'!$F$8,'Расчет NPV'!$B$8,'Расчет NPV'!$D$8)</f>
        <v/>
      </c>
      <c r="F4033" s="9">
        <f>_xlfn.BETA.INV(RAND(),'Расчет NPV'!$E$9,'Расчет NPV'!$F$9,'Расчет NPV'!$B$9,'Расчет NPV'!$D$9)</f>
        <v/>
      </c>
      <c r="G4033" s="9">
        <f>_xlfn.BETA.INV(RAND(),'Расчет NPV'!$E$10,'Расчет NPV'!$F$10,'Расчет NPV'!$B$10,'Расчет NPV'!$D$10)</f>
        <v/>
      </c>
      <c r="H4033" s="9">
        <f>((D4033*(1+E4033)^0*'Расчет NPV'!$C$14*(C4033-F4033)-G4033)-MAX((D4033*(1+E4033)^0*'Расчет NPV'!$C$14*(C4033-F4033)-G4033)-B4033/6,0)*'Расчет NPV'!$C$13)/(1+'Расчет NPV'!$C$12)^1</f>
        <v/>
      </c>
      <c r="I4033" s="9">
        <f>((D4033*(1+E4033)^1*(C4033-F4033)-G4033)-MAX((D4033*(1+E4033)^1*(C4033-F4033)-G4033)-B4033/6,0)*'Расчет NPV'!$C$13)/(1+'Расчет NPV'!$C$12)^2</f>
        <v/>
      </c>
      <c r="J4033" s="9">
        <f>((D4033*(1+E4033)^2*(C4033-F4033)-G4033)-MAX((D4033*(1+E4033)^2*(C4033-F4033)-G4033)-B4033/6,0)*'Расчет NPV'!$C$13)/(1+'Расчет NPV'!$C$12)^3</f>
        <v/>
      </c>
      <c r="K4033" s="9">
        <f>((D4033*(1+E4033)^3*(C4033-F4033)-G4033)-MAX((D4033*(1+E4033)^3*(C4033-F4033)-G4033)-B4033/6,0)*'Расчет NPV'!$C$13)/(1+'Расчет NPV'!$C$12)^4</f>
        <v/>
      </c>
      <c r="L4033" s="9">
        <f>((D4033*(1+E4033)^4*(C4033-F4033)-G4033)-MAX((D4033*(1+E4033)^4*(C4033-F4033)-G4033)-B4033/6,0)*'Расчет NPV'!$C$13)/(1+'Расчет NPV'!$C$12)^5</f>
        <v/>
      </c>
      <c r="M4033" s="9">
        <f>((D4033*(1+E4033)^5*(C4033-F4033)-G4033)-MAX((D4033*(1+E4033)^5*(C4033-F4033)-G4033)-B4033/6,0)*'Расчет NPV'!$C$13)/(1+'Расчет NPV'!$C$12)^6</f>
        <v/>
      </c>
      <c r="N4033" s="13">
        <f>SUM(H4033:M4033)-B4033</f>
        <v/>
      </c>
    </row>
    <row r="4034">
      <c r="A4034" t="n">
        <v>4030</v>
      </c>
      <c r="B4034" s="9">
        <f>_xlfn.BETA.INV(RAND(),'Расчет NPV'!$E$5,'Расчет NPV'!$F$5,'Расчет NPV'!$B$5,'Расчет NPV'!$D$5)</f>
        <v/>
      </c>
      <c r="C4034" s="9">
        <f>_xlfn.BETA.INV(RAND(),'Расчет NPV'!$E$6,'Расчет NPV'!$F$6,'Расчет NPV'!$B$6,'Расчет NPV'!$D$6)</f>
        <v/>
      </c>
      <c r="D4034" s="9">
        <f>_xlfn.BETA.INV(RAND(),'Расчет NPV'!$E$7,'Расчет NPV'!$F$7,'Расчет NPV'!$B$7,'Расчет NPV'!$D$7)</f>
        <v/>
      </c>
      <c r="E4034" s="5">
        <f>_xlfn.BETA.INV(RAND(),'Расчет NPV'!$E$8,'Расчет NPV'!$F$8,'Расчет NPV'!$B$8,'Расчет NPV'!$D$8)</f>
        <v/>
      </c>
      <c r="F4034" s="9">
        <f>_xlfn.BETA.INV(RAND(),'Расчет NPV'!$E$9,'Расчет NPV'!$F$9,'Расчет NPV'!$B$9,'Расчет NPV'!$D$9)</f>
        <v/>
      </c>
      <c r="G4034" s="9">
        <f>_xlfn.BETA.INV(RAND(),'Расчет NPV'!$E$10,'Расчет NPV'!$F$10,'Расчет NPV'!$B$10,'Расчет NPV'!$D$10)</f>
        <v/>
      </c>
      <c r="H4034" s="9">
        <f>((D4034*(1+E4034)^0*'Расчет NPV'!$C$14*(C4034-F4034)-G4034)-MAX((D4034*(1+E4034)^0*'Расчет NPV'!$C$14*(C4034-F4034)-G4034)-B4034/6,0)*'Расчет NPV'!$C$13)/(1+'Расчет NPV'!$C$12)^1</f>
        <v/>
      </c>
      <c r="I4034" s="9">
        <f>((D4034*(1+E4034)^1*(C4034-F4034)-G4034)-MAX((D4034*(1+E4034)^1*(C4034-F4034)-G4034)-B4034/6,0)*'Расчет NPV'!$C$13)/(1+'Расчет NPV'!$C$12)^2</f>
        <v/>
      </c>
      <c r="J4034" s="9">
        <f>((D4034*(1+E4034)^2*(C4034-F4034)-G4034)-MAX((D4034*(1+E4034)^2*(C4034-F4034)-G4034)-B4034/6,0)*'Расчет NPV'!$C$13)/(1+'Расчет NPV'!$C$12)^3</f>
        <v/>
      </c>
      <c r="K4034" s="9">
        <f>((D4034*(1+E4034)^3*(C4034-F4034)-G4034)-MAX((D4034*(1+E4034)^3*(C4034-F4034)-G4034)-B4034/6,0)*'Расчет NPV'!$C$13)/(1+'Расчет NPV'!$C$12)^4</f>
        <v/>
      </c>
      <c r="L4034" s="9">
        <f>((D4034*(1+E4034)^4*(C4034-F4034)-G4034)-MAX((D4034*(1+E4034)^4*(C4034-F4034)-G4034)-B4034/6,0)*'Расчет NPV'!$C$13)/(1+'Расчет NPV'!$C$12)^5</f>
        <v/>
      </c>
      <c r="M4034" s="9">
        <f>((D4034*(1+E4034)^5*(C4034-F4034)-G4034)-MAX((D4034*(1+E4034)^5*(C4034-F4034)-G4034)-B4034/6,0)*'Расчет NPV'!$C$13)/(1+'Расчет NPV'!$C$12)^6</f>
        <v/>
      </c>
      <c r="N4034" s="13">
        <f>SUM(H4034:M4034)-B4034</f>
        <v/>
      </c>
    </row>
    <row r="4035">
      <c r="A4035" t="n">
        <v>4031</v>
      </c>
      <c r="B4035" s="9">
        <f>_xlfn.BETA.INV(RAND(),'Расчет NPV'!$E$5,'Расчет NPV'!$F$5,'Расчет NPV'!$B$5,'Расчет NPV'!$D$5)</f>
        <v/>
      </c>
      <c r="C4035" s="9">
        <f>_xlfn.BETA.INV(RAND(),'Расчет NPV'!$E$6,'Расчет NPV'!$F$6,'Расчет NPV'!$B$6,'Расчет NPV'!$D$6)</f>
        <v/>
      </c>
      <c r="D4035" s="9">
        <f>_xlfn.BETA.INV(RAND(),'Расчет NPV'!$E$7,'Расчет NPV'!$F$7,'Расчет NPV'!$B$7,'Расчет NPV'!$D$7)</f>
        <v/>
      </c>
      <c r="E4035" s="5">
        <f>_xlfn.BETA.INV(RAND(),'Расчет NPV'!$E$8,'Расчет NPV'!$F$8,'Расчет NPV'!$B$8,'Расчет NPV'!$D$8)</f>
        <v/>
      </c>
      <c r="F4035" s="9">
        <f>_xlfn.BETA.INV(RAND(),'Расчет NPV'!$E$9,'Расчет NPV'!$F$9,'Расчет NPV'!$B$9,'Расчет NPV'!$D$9)</f>
        <v/>
      </c>
      <c r="G4035" s="9">
        <f>_xlfn.BETA.INV(RAND(),'Расчет NPV'!$E$10,'Расчет NPV'!$F$10,'Расчет NPV'!$B$10,'Расчет NPV'!$D$10)</f>
        <v/>
      </c>
      <c r="H4035" s="9">
        <f>((D4035*(1+E4035)^0*'Расчет NPV'!$C$14*(C4035-F4035)-G4035)-MAX((D4035*(1+E4035)^0*'Расчет NPV'!$C$14*(C4035-F4035)-G4035)-B4035/6,0)*'Расчет NPV'!$C$13)/(1+'Расчет NPV'!$C$12)^1</f>
        <v/>
      </c>
      <c r="I4035" s="9">
        <f>((D4035*(1+E4035)^1*(C4035-F4035)-G4035)-MAX((D4035*(1+E4035)^1*(C4035-F4035)-G4035)-B4035/6,0)*'Расчет NPV'!$C$13)/(1+'Расчет NPV'!$C$12)^2</f>
        <v/>
      </c>
      <c r="J4035" s="9">
        <f>((D4035*(1+E4035)^2*(C4035-F4035)-G4035)-MAX((D4035*(1+E4035)^2*(C4035-F4035)-G4035)-B4035/6,0)*'Расчет NPV'!$C$13)/(1+'Расчет NPV'!$C$12)^3</f>
        <v/>
      </c>
      <c r="K4035" s="9">
        <f>((D4035*(1+E4035)^3*(C4035-F4035)-G4035)-MAX((D4035*(1+E4035)^3*(C4035-F4035)-G4035)-B4035/6,0)*'Расчет NPV'!$C$13)/(1+'Расчет NPV'!$C$12)^4</f>
        <v/>
      </c>
      <c r="L4035" s="9">
        <f>((D4035*(1+E4035)^4*(C4035-F4035)-G4035)-MAX((D4035*(1+E4035)^4*(C4035-F4035)-G4035)-B4035/6,0)*'Расчет NPV'!$C$13)/(1+'Расчет NPV'!$C$12)^5</f>
        <v/>
      </c>
      <c r="M4035" s="9">
        <f>((D4035*(1+E4035)^5*(C4035-F4035)-G4035)-MAX((D4035*(1+E4035)^5*(C4035-F4035)-G4035)-B4035/6,0)*'Расчет NPV'!$C$13)/(1+'Расчет NPV'!$C$12)^6</f>
        <v/>
      </c>
      <c r="N4035" s="13">
        <f>SUM(H4035:M4035)-B4035</f>
        <v/>
      </c>
    </row>
    <row r="4036">
      <c r="A4036" t="n">
        <v>4032</v>
      </c>
      <c r="B4036" s="9">
        <f>_xlfn.BETA.INV(RAND(),'Расчет NPV'!$E$5,'Расчет NPV'!$F$5,'Расчет NPV'!$B$5,'Расчет NPV'!$D$5)</f>
        <v/>
      </c>
      <c r="C4036" s="9">
        <f>_xlfn.BETA.INV(RAND(),'Расчет NPV'!$E$6,'Расчет NPV'!$F$6,'Расчет NPV'!$B$6,'Расчет NPV'!$D$6)</f>
        <v/>
      </c>
      <c r="D4036" s="9">
        <f>_xlfn.BETA.INV(RAND(),'Расчет NPV'!$E$7,'Расчет NPV'!$F$7,'Расчет NPV'!$B$7,'Расчет NPV'!$D$7)</f>
        <v/>
      </c>
      <c r="E4036" s="5">
        <f>_xlfn.BETA.INV(RAND(),'Расчет NPV'!$E$8,'Расчет NPV'!$F$8,'Расчет NPV'!$B$8,'Расчет NPV'!$D$8)</f>
        <v/>
      </c>
      <c r="F4036" s="9">
        <f>_xlfn.BETA.INV(RAND(),'Расчет NPV'!$E$9,'Расчет NPV'!$F$9,'Расчет NPV'!$B$9,'Расчет NPV'!$D$9)</f>
        <v/>
      </c>
      <c r="G4036" s="9">
        <f>_xlfn.BETA.INV(RAND(),'Расчет NPV'!$E$10,'Расчет NPV'!$F$10,'Расчет NPV'!$B$10,'Расчет NPV'!$D$10)</f>
        <v/>
      </c>
      <c r="H4036" s="9">
        <f>((D4036*(1+E4036)^0*'Расчет NPV'!$C$14*(C4036-F4036)-G4036)-MAX((D4036*(1+E4036)^0*'Расчет NPV'!$C$14*(C4036-F4036)-G4036)-B4036/6,0)*'Расчет NPV'!$C$13)/(1+'Расчет NPV'!$C$12)^1</f>
        <v/>
      </c>
      <c r="I4036" s="9">
        <f>((D4036*(1+E4036)^1*(C4036-F4036)-G4036)-MAX((D4036*(1+E4036)^1*(C4036-F4036)-G4036)-B4036/6,0)*'Расчет NPV'!$C$13)/(1+'Расчет NPV'!$C$12)^2</f>
        <v/>
      </c>
      <c r="J4036" s="9">
        <f>((D4036*(1+E4036)^2*(C4036-F4036)-G4036)-MAX((D4036*(1+E4036)^2*(C4036-F4036)-G4036)-B4036/6,0)*'Расчет NPV'!$C$13)/(1+'Расчет NPV'!$C$12)^3</f>
        <v/>
      </c>
      <c r="K4036" s="9">
        <f>((D4036*(1+E4036)^3*(C4036-F4036)-G4036)-MAX((D4036*(1+E4036)^3*(C4036-F4036)-G4036)-B4036/6,0)*'Расчет NPV'!$C$13)/(1+'Расчет NPV'!$C$12)^4</f>
        <v/>
      </c>
      <c r="L4036" s="9">
        <f>((D4036*(1+E4036)^4*(C4036-F4036)-G4036)-MAX((D4036*(1+E4036)^4*(C4036-F4036)-G4036)-B4036/6,0)*'Расчет NPV'!$C$13)/(1+'Расчет NPV'!$C$12)^5</f>
        <v/>
      </c>
      <c r="M4036" s="9">
        <f>((D4036*(1+E4036)^5*(C4036-F4036)-G4036)-MAX((D4036*(1+E4036)^5*(C4036-F4036)-G4036)-B4036/6,0)*'Расчет NPV'!$C$13)/(1+'Расчет NPV'!$C$12)^6</f>
        <v/>
      </c>
      <c r="N4036" s="13">
        <f>SUM(H4036:M4036)-B4036</f>
        <v/>
      </c>
    </row>
    <row r="4037">
      <c r="A4037" t="n">
        <v>4033</v>
      </c>
      <c r="B4037" s="9">
        <f>_xlfn.BETA.INV(RAND(),'Расчет NPV'!$E$5,'Расчет NPV'!$F$5,'Расчет NPV'!$B$5,'Расчет NPV'!$D$5)</f>
        <v/>
      </c>
      <c r="C4037" s="9">
        <f>_xlfn.BETA.INV(RAND(),'Расчет NPV'!$E$6,'Расчет NPV'!$F$6,'Расчет NPV'!$B$6,'Расчет NPV'!$D$6)</f>
        <v/>
      </c>
      <c r="D4037" s="9">
        <f>_xlfn.BETA.INV(RAND(),'Расчет NPV'!$E$7,'Расчет NPV'!$F$7,'Расчет NPV'!$B$7,'Расчет NPV'!$D$7)</f>
        <v/>
      </c>
      <c r="E4037" s="5">
        <f>_xlfn.BETA.INV(RAND(),'Расчет NPV'!$E$8,'Расчет NPV'!$F$8,'Расчет NPV'!$B$8,'Расчет NPV'!$D$8)</f>
        <v/>
      </c>
      <c r="F4037" s="9">
        <f>_xlfn.BETA.INV(RAND(),'Расчет NPV'!$E$9,'Расчет NPV'!$F$9,'Расчет NPV'!$B$9,'Расчет NPV'!$D$9)</f>
        <v/>
      </c>
      <c r="G4037" s="9">
        <f>_xlfn.BETA.INV(RAND(),'Расчет NPV'!$E$10,'Расчет NPV'!$F$10,'Расчет NPV'!$B$10,'Расчет NPV'!$D$10)</f>
        <v/>
      </c>
      <c r="H4037" s="9">
        <f>((D4037*(1+E4037)^0*'Расчет NPV'!$C$14*(C4037-F4037)-G4037)-MAX((D4037*(1+E4037)^0*'Расчет NPV'!$C$14*(C4037-F4037)-G4037)-B4037/6,0)*'Расчет NPV'!$C$13)/(1+'Расчет NPV'!$C$12)^1</f>
        <v/>
      </c>
      <c r="I4037" s="9">
        <f>((D4037*(1+E4037)^1*(C4037-F4037)-G4037)-MAX((D4037*(1+E4037)^1*(C4037-F4037)-G4037)-B4037/6,0)*'Расчет NPV'!$C$13)/(1+'Расчет NPV'!$C$12)^2</f>
        <v/>
      </c>
      <c r="J4037" s="9">
        <f>((D4037*(1+E4037)^2*(C4037-F4037)-G4037)-MAX((D4037*(1+E4037)^2*(C4037-F4037)-G4037)-B4037/6,0)*'Расчет NPV'!$C$13)/(1+'Расчет NPV'!$C$12)^3</f>
        <v/>
      </c>
      <c r="K4037" s="9">
        <f>((D4037*(1+E4037)^3*(C4037-F4037)-G4037)-MAX((D4037*(1+E4037)^3*(C4037-F4037)-G4037)-B4037/6,0)*'Расчет NPV'!$C$13)/(1+'Расчет NPV'!$C$12)^4</f>
        <v/>
      </c>
      <c r="L4037" s="9">
        <f>((D4037*(1+E4037)^4*(C4037-F4037)-G4037)-MAX((D4037*(1+E4037)^4*(C4037-F4037)-G4037)-B4037/6,0)*'Расчет NPV'!$C$13)/(1+'Расчет NPV'!$C$12)^5</f>
        <v/>
      </c>
      <c r="M4037" s="9">
        <f>((D4037*(1+E4037)^5*(C4037-F4037)-G4037)-MAX((D4037*(1+E4037)^5*(C4037-F4037)-G4037)-B4037/6,0)*'Расчет NPV'!$C$13)/(1+'Расчет NPV'!$C$12)^6</f>
        <v/>
      </c>
      <c r="N4037" s="13">
        <f>SUM(H4037:M4037)-B4037</f>
        <v/>
      </c>
    </row>
    <row r="4038">
      <c r="A4038" t="n">
        <v>4034</v>
      </c>
      <c r="B4038" s="9">
        <f>_xlfn.BETA.INV(RAND(),'Расчет NPV'!$E$5,'Расчет NPV'!$F$5,'Расчет NPV'!$B$5,'Расчет NPV'!$D$5)</f>
        <v/>
      </c>
      <c r="C4038" s="9">
        <f>_xlfn.BETA.INV(RAND(),'Расчет NPV'!$E$6,'Расчет NPV'!$F$6,'Расчет NPV'!$B$6,'Расчет NPV'!$D$6)</f>
        <v/>
      </c>
      <c r="D4038" s="9">
        <f>_xlfn.BETA.INV(RAND(),'Расчет NPV'!$E$7,'Расчет NPV'!$F$7,'Расчет NPV'!$B$7,'Расчет NPV'!$D$7)</f>
        <v/>
      </c>
      <c r="E4038" s="5">
        <f>_xlfn.BETA.INV(RAND(),'Расчет NPV'!$E$8,'Расчет NPV'!$F$8,'Расчет NPV'!$B$8,'Расчет NPV'!$D$8)</f>
        <v/>
      </c>
      <c r="F4038" s="9">
        <f>_xlfn.BETA.INV(RAND(),'Расчет NPV'!$E$9,'Расчет NPV'!$F$9,'Расчет NPV'!$B$9,'Расчет NPV'!$D$9)</f>
        <v/>
      </c>
      <c r="G4038" s="9">
        <f>_xlfn.BETA.INV(RAND(),'Расчет NPV'!$E$10,'Расчет NPV'!$F$10,'Расчет NPV'!$B$10,'Расчет NPV'!$D$10)</f>
        <v/>
      </c>
      <c r="H4038" s="9">
        <f>((D4038*(1+E4038)^0*'Расчет NPV'!$C$14*(C4038-F4038)-G4038)-MAX((D4038*(1+E4038)^0*'Расчет NPV'!$C$14*(C4038-F4038)-G4038)-B4038/6,0)*'Расчет NPV'!$C$13)/(1+'Расчет NPV'!$C$12)^1</f>
        <v/>
      </c>
      <c r="I4038" s="9">
        <f>((D4038*(1+E4038)^1*(C4038-F4038)-G4038)-MAX((D4038*(1+E4038)^1*(C4038-F4038)-G4038)-B4038/6,0)*'Расчет NPV'!$C$13)/(1+'Расчет NPV'!$C$12)^2</f>
        <v/>
      </c>
      <c r="J4038" s="9">
        <f>((D4038*(1+E4038)^2*(C4038-F4038)-G4038)-MAX((D4038*(1+E4038)^2*(C4038-F4038)-G4038)-B4038/6,0)*'Расчет NPV'!$C$13)/(1+'Расчет NPV'!$C$12)^3</f>
        <v/>
      </c>
      <c r="K4038" s="9">
        <f>((D4038*(1+E4038)^3*(C4038-F4038)-G4038)-MAX((D4038*(1+E4038)^3*(C4038-F4038)-G4038)-B4038/6,0)*'Расчет NPV'!$C$13)/(1+'Расчет NPV'!$C$12)^4</f>
        <v/>
      </c>
      <c r="L4038" s="9">
        <f>((D4038*(1+E4038)^4*(C4038-F4038)-G4038)-MAX((D4038*(1+E4038)^4*(C4038-F4038)-G4038)-B4038/6,0)*'Расчет NPV'!$C$13)/(1+'Расчет NPV'!$C$12)^5</f>
        <v/>
      </c>
      <c r="M4038" s="9">
        <f>((D4038*(1+E4038)^5*(C4038-F4038)-G4038)-MAX((D4038*(1+E4038)^5*(C4038-F4038)-G4038)-B4038/6,0)*'Расчет NPV'!$C$13)/(1+'Расчет NPV'!$C$12)^6</f>
        <v/>
      </c>
      <c r="N4038" s="13">
        <f>SUM(H4038:M4038)-B4038</f>
        <v/>
      </c>
    </row>
    <row r="4039">
      <c r="A4039" t="n">
        <v>4035</v>
      </c>
      <c r="B4039" s="9">
        <f>_xlfn.BETA.INV(RAND(),'Расчет NPV'!$E$5,'Расчет NPV'!$F$5,'Расчет NPV'!$B$5,'Расчет NPV'!$D$5)</f>
        <v/>
      </c>
      <c r="C4039" s="9">
        <f>_xlfn.BETA.INV(RAND(),'Расчет NPV'!$E$6,'Расчет NPV'!$F$6,'Расчет NPV'!$B$6,'Расчет NPV'!$D$6)</f>
        <v/>
      </c>
      <c r="D4039" s="9">
        <f>_xlfn.BETA.INV(RAND(),'Расчет NPV'!$E$7,'Расчет NPV'!$F$7,'Расчет NPV'!$B$7,'Расчет NPV'!$D$7)</f>
        <v/>
      </c>
      <c r="E4039" s="5">
        <f>_xlfn.BETA.INV(RAND(),'Расчет NPV'!$E$8,'Расчет NPV'!$F$8,'Расчет NPV'!$B$8,'Расчет NPV'!$D$8)</f>
        <v/>
      </c>
      <c r="F4039" s="9">
        <f>_xlfn.BETA.INV(RAND(),'Расчет NPV'!$E$9,'Расчет NPV'!$F$9,'Расчет NPV'!$B$9,'Расчет NPV'!$D$9)</f>
        <v/>
      </c>
      <c r="G4039" s="9">
        <f>_xlfn.BETA.INV(RAND(),'Расчет NPV'!$E$10,'Расчет NPV'!$F$10,'Расчет NPV'!$B$10,'Расчет NPV'!$D$10)</f>
        <v/>
      </c>
      <c r="H4039" s="9">
        <f>((D4039*(1+E4039)^0*'Расчет NPV'!$C$14*(C4039-F4039)-G4039)-MAX((D4039*(1+E4039)^0*'Расчет NPV'!$C$14*(C4039-F4039)-G4039)-B4039/6,0)*'Расчет NPV'!$C$13)/(1+'Расчет NPV'!$C$12)^1</f>
        <v/>
      </c>
      <c r="I4039" s="9">
        <f>((D4039*(1+E4039)^1*(C4039-F4039)-G4039)-MAX((D4039*(1+E4039)^1*(C4039-F4039)-G4039)-B4039/6,0)*'Расчет NPV'!$C$13)/(1+'Расчет NPV'!$C$12)^2</f>
        <v/>
      </c>
      <c r="J4039" s="9">
        <f>((D4039*(1+E4039)^2*(C4039-F4039)-G4039)-MAX((D4039*(1+E4039)^2*(C4039-F4039)-G4039)-B4039/6,0)*'Расчет NPV'!$C$13)/(1+'Расчет NPV'!$C$12)^3</f>
        <v/>
      </c>
      <c r="K4039" s="9">
        <f>((D4039*(1+E4039)^3*(C4039-F4039)-G4039)-MAX((D4039*(1+E4039)^3*(C4039-F4039)-G4039)-B4039/6,0)*'Расчет NPV'!$C$13)/(1+'Расчет NPV'!$C$12)^4</f>
        <v/>
      </c>
      <c r="L4039" s="9">
        <f>((D4039*(1+E4039)^4*(C4039-F4039)-G4039)-MAX((D4039*(1+E4039)^4*(C4039-F4039)-G4039)-B4039/6,0)*'Расчет NPV'!$C$13)/(1+'Расчет NPV'!$C$12)^5</f>
        <v/>
      </c>
      <c r="M4039" s="9">
        <f>((D4039*(1+E4039)^5*(C4039-F4039)-G4039)-MAX((D4039*(1+E4039)^5*(C4039-F4039)-G4039)-B4039/6,0)*'Расчет NPV'!$C$13)/(1+'Расчет NPV'!$C$12)^6</f>
        <v/>
      </c>
      <c r="N4039" s="13">
        <f>SUM(H4039:M4039)-B4039</f>
        <v/>
      </c>
    </row>
    <row r="4040">
      <c r="A4040" t="n">
        <v>4036</v>
      </c>
      <c r="B4040" s="9">
        <f>_xlfn.BETA.INV(RAND(),'Расчет NPV'!$E$5,'Расчет NPV'!$F$5,'Расчет NPV'!$B$5,'Расчет NPV'!$D$5)</f>
        <v/>
      </c>
      <c r="C4040" s="9">
        <f>_xlfn.BETA.INV(RAND(),'Расчет NPV'!$E$6,'Расчет NPV'!$F$6,'Расчет NPV'!$B$6,'Расчет NPV'!$D$6)</f>
        <v/>
      </c>
      <c r="D4040" s="9">
        <f>_xlfn.BETA.INV(RAND(),'Расчет NPV'!$E$7,'Расчет NPV'!$F$7,'Расчет NPV'!$B$7,'Расчет NPV'!$D$7)</f>
        <v/>
      </c>
      <c r="E4040" s="5">
        <f>_xlfn.BETA.INV(RAND(),'Расчет NPV'!$E$8,'Расчет NPV'!$F$8,'Расчет NPV'!$B$8,'Расчет NPV'!$D$8)</f>
        <v/>
      </c>
      <c r="F4040" s="9">
        <f>_xlfn.BETA.INV(RAND(),'Расчет NPV'!$E$9,'Расчет NPV'!$F$9,'Расчет NPV'!$B$9,'Расчет NPV'!$D$9)</f>
        <v/>
      </c>
      <c r="G4040" s="9">
        <f>_xlfn.BETA.INV(RAND(),'Расчет NPV'!$E$10,'Расчет NPV'!$F$10,'Расчет NPV'!$B$10,'Расчет NPV'!$D$10)</f>
        <v/>
      </c>
      <c r="H4040" s="9">
        <f>((D4040*(1+E4040)^0*'Расчет NPV'!$C$14*(C4040-F4040)-G4040)-MAX((D4040*(1+E4040)^0*'Расчет NPV'!$C$14*(C4040-F4040)-G4040)-B4040/6,0)*'Расчет NPV'!$C$13)/(1+'Расчет NPV'!$C$12)^1</f>
        <v/>
      </c>
      <c r="I4040" s="9">
        <f>((D4040*(1+E4040)^1*(C4040-F4040)-G4040)-MAX((D4040*(1+E4040)^1*(C4040-F4040)-G4040)-B4040/6,0)*'Расчет NPV'!$C$13)/(1+'Расчет NPV'!$C$12)^2</f>
        <v/>
      </c>
      <c r="J4040" s="9">
        <f>((D4040*(1+E4040)^2*(C4040-F4040)-G4040)-MAX((D4040*(1+E4040)^2*(C4040-F4040)-G4040)-B4040/6,0)*'Расчет NPV'!$C$13)/(1+'Расчет NPV'!$C$12)^3</f>
        <v/>
      </c>
      <c r="K4040" s="9">
        <f>((D4040*(1+E4040)^3*(C4040-F4040)-G4040)-MAX((D4040*(1+E4040)^3*(C4040-F4040)-G4040)-B4040/6,0)*'Расчет NPV'!$C$13)/(1+'Расчет NPV'!$C$12)^4</f>
        <v/>
      </c>
      <c r="L4040" s="9">
        <f>((D4040*(1+E4040)^4*(C4040-F4040)-G4040)-MAX((D4040*(1+E4040)^4*(C4040-F4040)-G4040)-B4040/6,0)*'Расчет NPV'!$C$13)/(1+'Расчет NPV'!$C$12)^5</f>
        <v/>
      </c>
      <c r="M4040" s="9">
        <f>((D4040*(1+E4040)^5*(C4040-F4040)-G4040)-MAX((D4040*(1+E4040)^5*(C4040-F4040)-G4040)-B4040/6,0)*'Расчет NPV'!$C$13)/(1+'Расчет NPV'!$C$12)^6</f>
        <v/>
      </c>
      <c r="N4040" s="13">
        <f>SUM(H4040:M4040)-B4040</f>
        <v/>
      </c>
    </row>
    <row r="4041">
      <c r="A4041" t="n">
        <v>4037</v>
      </c>
      <c r="B4041" s="9">
        <f>_xlfn.BETA.INV(RAND(),'Расчет NPV'!$E$5,'Расчет NPV'!$F$5,'Расчет NPV'!$B$5,'Расчет NPV'!$D$5)</f>
        <v/>
      </c>
      <c r="C4041" s="9">
        <f>_xlfn.BETA.INV(RAND(),'Расчет NPV'!$E$6,'Расчет NPV'!$F$6,'Расчет NPV'!$B$6,'Расчет NPV'!$D$6)</f>
        <v/>
      </c>
      <c r="D4041" s="9">
        <f>_xlfn.BETA.INV(RAND(),'Расчет NPV'!$E$7,'Расчет NPV'!$F$7,'Расчет NPV'!$B$7,'Расчет NPV'!$D$7)</f>
        <v/>
      </c>
      <c r="E4041" s="5">
        <f>_xlfn.BETA.INV(RAND(),'Расчет NPV'!$E$8,'Расчет NPV'!$F$8,'Расчет NPV'!$B$8,'Расчет NPV'!$D$8)</f>
        <v/>
      </c>
      <c r="F4041" s="9">
        <f>_xlfn.BETA.INV(RAND(),'Расчет NPV'!$E$9,'Расчет NPV'!$F$9,'Расчет NPV'!$B$9,'Расчет NPV'!$D$9)</f>
        <v/>
      </c>
      <c r="G4041" s="9">
        <f>_xlfn.BETA.INV(RAND(),'Расчет NPV'!$E$10,'Расчет NPV'!$F$10,'Расчет NPV'!$B$10,'Расчет NPV'!$D$10)</f>
        <v/>
      </c>
      <c r="H4041" s="9">
        <f>((D4041*(1+E4041)^0*'Расчет NPV'!$C$14*(C4041-F4041)-G4041)-MAX((D4041*(1+E4041)^0*'Расчет NPV'!$C$14*(C4041-F4041)-G4041)-B4041/6,0)*'Расчет NPV'!$C$13)/(1+'Расчет NPV'!$C$12)^1</f>
        <v/>
      </c>
      <c r="I4041" s="9">
        <f>((D4041*(1+E4041)^1*(C4041-F4041)-G4041)-MAX((D4041*(1+E4041)^1*(C4041-F4041)-G4041)-B4041/6,0)*'Расчет NPV'!$C$13)/(1+'Расчет NPV'!$C$12)^2</f>
        <v/>
      </c>
      <c r="J4041" s="9">
        <f>((D4041*(1+E4041)^2*(C4041-F4041)-G4041)-MAX((D4041*(1+E4041)^2*(C4041-F4041)-G4041)-B4041/6,0)*'Расчет NPV'!$C$13)/(1+'Расчет NPV'!$C$12)^3</f>
        <v/>
      </c>
      <c r="K4041" s="9">
        <f>((D4041*(1+E4041)^3*(C4041-F4041)-G4041)-MAX((D4041*(1+E4041)^3*(C4041-F4041)-G4041)-B4041/6,0)*'Расчет NPV'!$C$13)/(1+'Расчет NPV'!$C$12)^4</f>
        <v/>
      </c>
      <c r="L4041" s="9">
        <f>((D4041*(1+E4041)^4*(C4041-F4041)-G4041)-MAX((D4041*(1+E4041)^4*(C4041-F4041)-G4041)-B4041/6,0)*'Расчет NPV'!$C$13)/(1+'Расчет NPV'!$C$12)^5</f>
        <v/>
      </c>
      <c r="M4041" s="9">
        <f>((D4041*(1+E4041)^5*(C4041-F4041)-G4041)-MAX((D4041*(1+E4041)^5*(C4041-F4041)-G4041)-B4041/6,0)*'Расчет NPV'!$C$13)/(1+'Расчет NPV'!$C$12)^6</f>
        <v/>
      </c>
      <c r="N4041" s="13">
        <f>SUM(H4041:M4041)-B4041</f>
        <v/>
      </c>
    </row>
    <row r="4042">
      <c r="A4042" t="n">
        <v>4038</v>
      </c>
      <c r="B4042" s="9">
        <f>_xlfn.BETA.INV(RAND(),'Расчет NPV'!$E$5,'Расчет NPV'!$F$5,'Расчет NPV'!$B$5,'Расчет NPV'!$D$5)</f>
        <v/>
      </c>
      <c r="C4042" s="9">
        <f>_xlfn.BETA.INV(RAND(),'Расчет NPV'!$E$6,'Расчет NPV'!$F$6,'Расчет NPV'!$B$6,'Расчет NPV'!$D$6)</f>
        <v/>
      </c>
      <c r="D4042" s="9">
        <f>_xlfn.BETA.INV(RAND(),'Расчет NPV'!$E$7,'Расчет NPV'!$F$7,'Расчет NPV'!$B$7,'Расчет NPV'!$D$7)</f>
        <v/>
      </c>
      <c r="E4042" s="5">
        <f>_xlfn.BETA.INV(RAND(),'Расчет NPV'!$E$8,'Расчет NPV'!$F$8,'Расчет NPV'!$B$8,'Расчет NPV'!$D$8)</f>
        <v/>
      </c>
      <c r="F4042" s="9">
        <f>_xlfn.BETA.INV(RAND(),'Расчет NPV'!$E$9,'Расчет NPV'!$F$9,'Расчет NPV'!$B$9,'Расчет NPV'!$D$9)</f>
        <v/>
      </c>
      <c r="G4042" s="9">
        <f>_xlfn.BETA.INV(RAND(),'Расчет NPV'!$E$10,'Расчет NPV'!$F$10,'Расчет NPV'!$B$10,'Расчет NPV'!$D$10)</f>
        <v/>
      </c>
      <c r="H4042" s="9">
        <f>((D4042*(1+E4042)^0*'Расчет NPV'!$C$14*(C4042-F4042)-G4042)-MAX((D4042*(1+E4042)^0*'Расчет NPV'!$C$14*(C4042-F4042)-G4042)-B4042/6,0)*'Расчет NPV'!$C$13)/(1+'Расчет NPV'!$C$12)^1</f>
        <v/>
      </c>
      <c r="I4042" s="9">
        <f>((D4042*(1+E4042)^1*(C4042-F4042)-G4042)-MAX((D4042*(1+E4042)^1*(C4042-F4042)-G4042)-B4042/6,0)*'Расчет NPV'!$C$13)/(1+'Расчет NPV'!$C$12)^2</f>
        <v/>
      </c>
      <c r="J4042" s="9">
        <f>((D4042*(1+E4042)^2*(C4042-F4042)-G4042)-MAX((D4042*(1+E4042)^2*(C4042-F4042)-G4042)-B4042/6,0)*'Расчет NPV'!$C$13)/(1+'Расчет NPV'!$C$12)^3</f>
        <v/>
      </c>
      <c r="K4042" s="9">
        <f>((D4042*(1+E4042)^3*(C4042-F4042)-G4042)-MAX((D4042*(1+E4042)^3*(C4042-F4042)-G4042)-B4042/6,0)*'Расчет NPV'!$C$13)/(1+'Расчет NPV'!$C$12)^4</f>
        <v/>
      </c>
      <c r="L4042" s="9">
        <f>((D4042*(1+E4042)^4*(C4042-F4042)-G4042)-MAX((D4042*(1+E4042)^4*(C4042-F4042)-G4042)-B4042/6,0)*'Расчет NPV'!$C$13)/(1+'Расчет NPV'!$C$12)^5</f>
        <v/>
      </c>
      <c r="M4042" s="9">
        <f>((D4042*(1+E4042)^5*(C4042-F4042)-G4042)-MAX((D4042*(1+E4042)^5*(C4042-F4042)-G4042)-B4042/6,0)*'Расчет NPV'!$C$13)/(1+'Расчет NPV'!$C$12)^6</f>
        <v/>
      </c>
      <c r="N4042" s="13">
        <f>SUM(H4042:M4042)-B4042</f>
        <v/>
      </c>
    </row>
    <row r="4043">
      <c r="A4043" t="n">
        <v>4039</v>
      </c>
      <c r="B4043" s="9">
        <f>_xlfn.BETA.INV(RAND(),'Расчет NPV'!$E$5,'Расчет NPV'!$F$5,'Расчет NPV'!$B$5,'Расчет NPV'!$D$5)</f>
        <v/>
      </c>
      <c r="C4043" s="9">
        <f>_xlfn.BETA.INV(RAND(),'Расчет NPV'!$E$6,'Расчет NPV'!$F$6,'Расчет NPV'!$B$6,'Расчет NPV'!$D$6)</f>
        <v/>
      </c>
      <c r="D4043" s="9">
        <f>_xlfn.BETA.INV(RAND(),'Расчет NPV'!$E$7,'Расчет NPV'!$F$7,'Расчет NPV'!$B$7,'Расчет NPV'!$D$7)</f>
        <v/>
      </c>
      <c r="E4043" s="5">
        <f>_xlfn.BETA.INV(RAND(),'Расчет NPV'!$E$8,'Расчет NPV'!$F$8,'Расчет NPV'!$B$8,'Расчет NPV'!$D$8)</f>
        <v/>
      </c>
      <c r="F4043" s="9">
        <f>_xlfn.BETA.INV(RAND(),'Расчет NPV'!$E$9,'Расчет NPV'!$F$9,'Расчет NPV'!$B$9,'Расчет NPV'!$D$9)</f>
        <v/>
      </c>
      <c r="G4043" s="9">
        <f>_xlfn.BETA.INV(RAND(),'Расчет NPV'!$E$10,'Расчет NPV'!$F$10,'Расчет NPV'!$B$10,'Расчет NPV'!$D$10)</f>
        <v/>
      </c>
      <c r="H4043" s="9">
        <f>((D4043*(1+E4043)^0*'Расчет NPV'!$C$14*(C4043-F4043)-G4043)-MAX((D4043*(1+E4043)^0*'Расчет NPV'!$C$14*(C4043-F4043)-G4043)-B4043/6,0)*'Расчет NPV'!$C$13)/(1+'Расчет NPV'!$C$12)^1</f>
        <v/>
      </c>
      <c r="I4043" s="9">
        <f>((D4043*(1+E4043)^1*(C4043-F4043)-G4043)-MAX((D4043*(1+E4043)^1*(C4043-F4043)-G4043)-B4043/6,0)*'Расчет NPV'!$C$13)/(1+'Расчет NPV'!$C$12)^2</f>
        <v/>
      </c>
      <c r="J4043" s="9">
        <f>((D4043*(1+E4043)^2*(C4043-F4043)-G4043)-MAX((D4043*(1+E4043)^2*(C4043-F4043)-G4043)-B4043/6,0)*'Расчет NPV'!$C$13)/(1+'Расчет NPV'!$C$12)^3</f>
        <v/>
      </c>
      <c r="K4043" s="9">
        <f>((D4043*(1+E4043)^3*(C4043-F4043)-G4043)-MAX((D4043*(1+E4043)^3*(C4043-F4043)-G4043)-B4043/6,0)*'Расчет NPV'!$C$13)/(1+'Расчет NPV'!$C$12)^4</f>
        <v/>
      </c>
      <c r="L4043" s="9">
        <f>((D4043*(1+E4043)^4*(C4043-F4043)-G4043)-MAX((D4043*(1+E4043)^4*(C4043-F4043)-G4043)-B4043/6,0)*'Расчет NPV'!$C$13)/(1+'Расчет NPV'!$C$12)^5</f>
        <v/>
      </c>
      <c r="M4043" s="9">
        <f>((D4043*(1+E4043)^5*(C4043-F4043)-G4043)-MAX((D4043*(1+E4043)^5*(C4043-F4043)-G4043)-B4043/6,0)*'Расчет NPV'!$C$13)/(1+'Расчет NPV'!$C$12)^6</f>
        <v/>
      </c>
      <c r="N4043" s="13">
        <f>SUM(H4043:M4043)-B4043</f>
        <v/>
      </c>
    </row>
    <row r="4044">
      <c r="A4044" t="n">
        <v>4040</v>
      </c>
      <c r="B4044" s="9">
        <f>_xlfn.BETA.INV(RAND(),'Расчет NPV'!$E$5,'Расчет NPV'!$F$5,'Расчет NPV'!$B$5,'Расчет NPV'!$D$5)</f>
        <v/>
      </c>
      <c r="C4044" s="9">
        <f>_xlfn.BETA.INV(RAND(),'Расчет NPV'!$E$6,'Расчет NPV'!$F$6,'Расчет NPV'!$B$6,'Расчет NPV'!$D$6)</f>
        <v/>
      </c>
      <c r="D4044" s="9">
        <f>_xlfn.BETA.INV(RAND(),'Расчет NPV'!$E$7,'Расчет NPV'!$F$7,'Расчет NPV'!$B$7,'Расчет NPV'!$D$7)</f>
        <v/>
      </c>
      <c r="E4044" s="5">
        <f>_xlfn.BETA.INV(RAND(),'Расчет NPV'!$E$8,'Расчет NPV'!$F$8,'Расчет NPV'!$B$8,'Расчет NPV'!$D$8)</f>
        <v/>
      </c>
      <c r="F4044" s="9">
        <f>_xlfn.BETA.INV(RAND(),'Расчет NPV'!$E$9,'Расчет NPV'!$F$9,'Расчет NPV'!$B$9,'Расчет NPV'!$D$9)</f>
        <v/>
      </c>
      <c r="G4044" s="9">
        <f>_xlfn.BETA.INV(RAND(),'Расчет NPV'!$E$10,'Расчет NPV'!$F$10,'Расчет NPV'!$B$10,'Расчет NPV'!$D$10)</f>
        <v/>
      </c>
      <c r="H4044" s="9">
        <f>((D4044*(1+E4044)^0*'Расчет NPV'!$C$14*(C4044-F4044)-G4044)-MAX((D4044*(1+E4044)^0*'Расчет NPV'!$C$14*(C4044-F4044)-G4044)-B4044/6,0)*'Расчет NPV'!$C$13)/(1+'Расчет NPV'!$C$12)^1</f>
        <v/>
      </c>
      <c r="I4044" s="9">
        <f>((D4044*(1+E4044)^1*(C4044-F4044)-G4044)-MAX((D4044*(1+E4044)^1*(C4044-F4044)-G4044)-B4044/6,0)*'Расчет NPV'!$C$13)/(1+'Расчет NPV'!$C$12)^2</f>
        <v/>
      </c>
      <c r="J4044" s="9">
        <f>((D4044*(1+E4044)^2*(C4044-F4044)-G4044)-MAX((D4044*(1+E4044)^2*(C4044-F4044)-G4044)-B4044/6,0)*'Расчет NPV'!$C$13)/(1+'Расчет NPV'!$C$12)^3</f>
        <v/>
      </c>
      <c r="K4044" s="9">
        <f>((D4044*(1+E4044)^3*(C4044-F4044)-G4044)-MAX((D4044*(1+E4044)^3*(C4044-F4044)-G4044)-B4044/6,0)*'Расчет NPV'!$C$13)/(1+'Расчет NPV'!$C$12)^4</f>
        <v/>
      </c>
      <c r="L4044" s="9">
        <f>((D4044*(1+E4044)^4*(C4044-F4044)-G4044)-MAX((D4044*(1+E4044)^4*(C4044-F4044)-G4044)-B4044/6,0)*'Расчет NPV'!$C$13)/(1+'Расчет NPV'!$C$12)^5</f>
        <v/>
      </c>
      <c r="M4044" s="9">
        <f>((D4044*(1+E4044)^5*(C4044-F4044)-G4044)-MAX((D4044*(1+E4044)^5*(C4044-F4044)-G4044)-B4044/6,0)*'Расчет NPV'!$C$13)/(1+'Расчет NPV'!$C$12)^6</f>
        <v/>
      </c>
      <c r="N4044" s="13">
        <f>SUM(H4044:M4044)-B4044</f>
        <v/>
      </c>
    </row>
    <row r="4045">
      <c r="A4045" t="n">
        <v>4041</v>
      </c>
      <c r="B4045" s="9">
        <f>_xlfn.BETA.INV(RAND(),'Расчет NPV'!$E$5,'Расчет NPV'!$F$5,'Расчет NPV'!$B$5,'Расчет NPV'!$D$5)</f>
        <v/>
      </c>
      <c r="C4045" s="9">
        <f>_xlfn.BETA.INV(RAND(),'Расчет NPV'!$E$6,'Расчет NPV'!$F$6,'Расчет NPV'!$B$6,'Расчет NPV'!$D$6)</f>
        <v/>
      </c>
      <c r="D4045" s="9">
        <f>_xlfn.BETA.INV(RAND(),'Расчет NPV'!$E$7,'Расчет NPV'!$F$7,'Расчет NPV'!$B$7,'Расчет NPV'!$D$7)</f>
        <v/>
      </c>
      <c r="E4045" s="5">
        <f>_xlfn.BETA.INV(RAND(),'Расчет NPV'!$E$8,'Расчет NPV'!$F$8,'Расчет NPV'!$B$8,'Расчет NPV'!$D$8)</f>
        <v/>
      </c>
      <c r="F4045" s="9">
        <f>_xlfn.BETA.INV(RAND(),'Расчет NPV'!$E$9,'Расчет NPV'!$F$9,'Расчет NPV'!$B$9,'Расчет NPV'!$D$9)</f>
        <v/>
      </c>
      <c r="G4045" s="9">
        <f>_xlfn.BETA.INV(RAND(),'Расчет NPV'!$E$10,'Расчет NPV'!$F$10,'Расчет NPV'!$B$10,'Расчет NPV'!$D$10)</f>
        <v/>
      </c>
      <c r="H4045" s="9">
        <f>((D4045*(1+E4045)^0*'Расчет NPV'!$C$14*(C4045-F4045)-G4045)-MAX((D4045*(1+E4045)^0*'Расчет NPV'!$C$14*(C4045-F4045)-G4045)-B4045/6,0)*'Расчет NPV'!$C$13)/(1+'Расчет NPV'!$C$12)^1</f>
        <v/>
      </c>
      <c r="I4045" s="9">
        <f>((D4045*(1+E4045)^1*(C4045-F4045)-G4045)-MAX((D4045*(1+E4045)^1*(C4045-F4045)-G4045)-B4045/6,0)*'Расчет NPV'!$C$13)/(1+'Расчет NPV'!$C$12)^2</f>
        <v/>
      </c>
      <c r="J4045" s="9">
        <f>((D4045*(1+E4045)^2*(C4045-F4045)-G4045)-MAX((D4045*(1+E4045)^2*(C4045-F4045)-G4045)-B4045/6,0)*'Расчет NPV'!$C$13)/(1+'Расчет NPV'!$C$12)^3</f>
        <v/>
      </c>
      <c r="K4045" s="9">
        <f>((D4045*(1+E4045)^3*(C4045-F4045)-G4045)-MAX((D4045*(1+E4045)^3*(C4045-F4045)-G4045)-B4045/6,0)*'Расчет NPV'!$C$13)/(1+'Расчет NPV'!$C$12)^4</f>
        <v/>
      </c>
      <c r="L4045" s="9">
        <f>((D4045*(1+E4045)^4*(C4045-F4045)-G4045)-MAX((D4045*(1+E4045)^4*(C4045-F4045)-G4045)-B4045/6,0)*'Расчет NPV'!$C$13)/(1+'Расчет NPV'!$C$12)^5</f>
        <v/>
      </c>
      <c r="M4045" s="9">
        <f>((D4045*(1+E4045)^5*(C4045-F4045)-G4045)-MAX((D4045*(1+E4045)^5*(C4045-F4045)-G4045)-B4045/6,0)*'Расчет NPV'!$C$13)/(1+'Расчет NPV'!$C$12)^6</f>
        <v/>
      </c>
      <c r="N4045" s="13">
        <f>SUM(H4045:M4045)-B4045</f>
        <v/>
      </c>
    </row>
    <row r="4046">
      <c r="A4046" t="n">
        <v>4042</v>
      </c>
      <c r="B4046" s="9">
        <f>_xlfn.BETA.INV(RAND(),'Расчет NPV'!$E$5,'Расчет NPV'!$F$5,'Расчет NPV'!$B$5,'Расчет NPV'!$D$5)</f>
        <v/>
      </c>
      <c r="C4046" s="9">
        <f>_xlfn.BETA.INV(RAND(),'Расчет NPV'!$E$6,'Расчет NPV'!$F$6,'Расчет NPV'!$B$6,'Расчет NPV'!$D$6)</f>
        <v/>
      </c>
      <c r="D4046" s="9">
        <f>_xlfn.BETA.INV(RAND(),'Расчет NPV'!$E$7,'Расчет NPV'!$F$7,'Расчет NPV'!$B$7,'Расчет NPV'!$D$7)</f>
        <v/>
      </c>
      <c r="E4046" s="5">
        <f>_xlfn.BETA.INV(RAND(),'Расчет NPV'!$E$8,'Расчет NPV'!$F$8,'Расчет NPV'!$B$8,'Расчет NPV'!$D$8)</f>
        <v/>
      </c>
      <c r="F4046" s="9">
        <f>_xlfn.BETA.INV(RAND(),'Расчет NPV'!$E$9,'Расчет NPV'!$F$9,'Расчет NPV'!$B$9,'Расчет NPV'!$D$9)</f>
        <v/>
      </c>
      <c r="G4046" s="9">
        <f>_xlfn.BETA.INV(RAND(),'Расчет NPV'!$E$10,'Расчет NPV'!$F$10,'Расчет NPV'!$B$10,'Расчет NPV'!$D$10)</f>
        <v/>
      </c>
      <c r="H4046" s="9">
        <f>((D4046*(1+E4046)^0*'Расчет NPV'!$C$14*(C4046-F4046)-G4046)-MAX((D4046*(1+E4046)^0*'Расчет NPV'!$C$14*(C4046-F4046)-G4046)-B4046/6,0)*'Расчет NPV'!$C$13)/(1+'Расчет NPV'!$C$12)^1</f>
        <v/>
      </c>
      <c r="I4046" s="9">
        <f>((D4046*(1+E4046)^1*(C4046-F4046)-G4046)-MAX((D4046*(1+E4046)^1*(C4046-F4046)-G4046)-B4046/6,0)*'Расчет NPV'!$C$13)/(1+'Расчет NPV'!$C$12)^2</f>
        <v/>
      </c>
      <c r="J4046" s="9">
        <f>((D4046*(1+E4046)^2*(C4046-F4046)-G4046)-MAX((D4046*(1+E4046)^2*(C4046-F4046)-G4046)-B4046/6,0)*'Расчет NPV'!$C$13)/(1+'Расчет NPV'!$C$12)^3</f>
        <v/>
      </c>
      <c r="K4046" s="9">
        <f>((D4046*(1+E4046)^3*(C4046-F4046)-G4046)-MAX((D4046*(1+E4046)^3*(C4046-F4046)-G4046)-B4046/6,0)*'Расчет NPV'!$C$13)/(1+'Расчет NPV'!$C$12)^4</f>
        <v/>
      </c>
      <c r="L4046" s="9">
        <f>((D4046*(1+E4046)^4*(C4046-F4046)-G4046)-MAX((D4046*(1+E4046)^4*(C4046-F4046)-G4046)-B4046/6,0)*'Расчет NPV'!$C$13)/(1+'Расчет NPV'!$C$12)^5</f>
        <v/>
      </c>
      <c r="M4046" s="9">
        <f>((D4046*(1+E4046)^5*(C4046-F4046)-G4046)-MAX((D4046*(1+E4046)^5*(C4046-F4046)-G4046)-B4046/6,0)*'Расчет NPV'!$C$13)/(1+'Расчет NPV'!$C$12)^6</f>
        <v/>
      </c>
      <c r="N4046" s="13">
        <f>SUM(H4046:M4046)-B4046</f>
        <v/>
      </c>
    </row>
    <row r="4047">
      <c r="A4047" t="n">
        <v>4043</v>
      </c>
      <c r="B4047" s="9">
        <f>_xlfn.BETA.INV(RAND(),'Расчет NPV'!$E$5,'Расчет NPV'!$F$5,'Расчет NPV'!$B$5,'Расчет NPV'!$D$5)</f>
        <v/>
      </c>
      <c r="C4047" s="9">
        <f>_xlfn.BETA.INV(RAND(),'Расчет NPV'!$E$6,'Расчет NPV'!$F$6,'Расчет NPV'!$B$6,'Расчет NPV'!$D$6)</f>
        <v/>
      </c>
      <c r="D4047" s="9">
        <f>_xlfn.BETA.INV(RAND(),'Расчет NPV'!$E$7,'Расчет NPV'!$F$7,'Расчет NPV'!$B$7,'Расчет NPV'!$D$7)</f>
        <v/>
      </c>
      <c r="E4047" s="5">
        <f>_xlfn.BETA.INV(RAND(),'Расчет NPV'!$E$8,'Расчет NPV'!$F$8,'Расчет NPV'!$B$8,'Расчет NPV'!$D$8)</f>
        <v/>
      </c>
      <c r="F4047" s="9">
        <f>_xlfn.BETA.INV(RAND(),'Расчет NPV'!$E$9,'Расчет NPV'!$F$9,'Расчет NPV'!$B$9,'Расчет NPV'!$D$9)</f>
        <v/>
      </c>
      <c r="G4047" s="9">
        <f>_xlfn.BETA.INV(RAND(),'Расчет NPV'!$E$10,'Расчет NPV'!$F$10,'Расчет NPV'!$B$10,'Расчет NPV'!$D$10)</f>
        <v/>
      </c>
      <c r="H4047" s="9">
        <f>((D4047*(1+E4047)^0*'Расчет NPV'!$C$14*(C4047-F4047)-G4047)-MAX((D4047*(1+E4047)^0*'Расчет NPV'!$C$14*(C4047-F4047)-G4047)-B4047/6,0)*'Расчет NPV'!$C$13)/(1+'Расчет NPV'!$C$12)^1</f>
        <v/>
      </c>
      <c r="I4047" s="9">
        <f>((D4047*(1+E4047)^1*(C4047-F4047)-G4047)-MAX((D4047*(1+E4047)^1*(C4047-F4047)-G4047)-B4047/6,0)*'Расчет NPV'!$C$13)/(1+'Расчет NPV'!$C$12)^2</f>
        <v/>
      </c>
      <c r="J4047" s="9">
        <f>((D4047*(1+E4047)^2*(C4047-F4047)-G4047)-MAX((D4047*(1+E4047)^2*(C4047-F4047)-G4047)-B4047/6,0)*'Расчет NPV'!$C$13)/(1+'Расчет NPV'!$C$12)^3</f>
        <v/>
      </c>
      <c r="K4047" s="9">
        <f>((D4047*(1+E4047)^3*(C4047-F4047)-G4047)-MAX((D4047*(1+E4047)^3*(C4047-F4047)-G4047)-B4047/6,0)*'Расчет NPV'!$C$13)/(1+'Расчет NPV'!$C$12)^4</f>
        <v/>
      </c>
      <c r="L4047" s="9">
        <f>((D4047*(1+E4047)^4*(C4047-F4047)-G4047)-MAX((D4047*(1+E4047)^4*(C4047-F4047)-G4047)-B4047/6,0)*'Расчет NPV'!$C$13)/(1+'Расчет NPV'!$C$12)^5</f>
        <v/>
      </c>
      <c r="M4047" s="9">
        <f>((D4047*(1+E4047)^5*(C4047-F4047)-G4047)-MAX((D4047*(1+E4047)^5*(C4047-F4047)-G4047)-B4047/6,0)*'Расчет NPV'!$C$13)/(1+'Расчет NPV'!$C$12)^6</f>
        <v/>
      </c>
      <c r="N4047" s="13">
        <f>SUM(H4047:M4047)-B4047</f>
        <v/>
      </c>
    </row>
    <row r="4048">
      <c r="A4048" t="n">
        <v>4044</v>
      </c>
      <c r="B4048" s="9">
        <f>_xlfn.BETA.INV(RAND(),'Расчет NPV'!$E$5,'Расчет NPV'!$F$5,'Расчет NPV'!$B$5,'Расчет NPV'!$D$5)</f>
        <v/>
      </c>
      <c r="C4048" s="9">
        <f>_xlfn.BETA.INV(RAND(),'Расчет NPV'!$E$6,'Расчет NPV'!$F$6,'Расчет NPV'!$B$6,'Расчет NPV'!$D$6)</f>
        <v/>
      </c>
      <c r="D4048" s="9">
        <f>_xlfn.BETA.INV(RAND(),'Расчет NPV'!$E$7,'Расчет NPV'!$F$7,'Расчет NPV'!$B$7,'Расчет NPV'!$D$7)</f>
        <v/>
      </c>
      <c r="E4048" s="5">
        <f>_xlfn.BETA.INV(RAND(),'Расчет NPV'!$E$8,'Расчет NPV'!$F$8,'Расчет NPV'!$B$8,'Расчет NPV'!$D$8)</f>
        <v/>
      </c>
      <c r="F4048" s="9">
        <f>_xlfn.BETA.INV(RAND(),'Расчет NPV'!$E$9,'Расчет NPV'!$F$9,'Расчет NPV'!$B$9,'Расчет NPV'!$D$9)</f>
        <v/>
      </c>
      <c r="G4048" s="9">
        <f>_xlfn.BETA.INV(RAND(),'Расчет NPV'!$E$10,'Расчет NPV'!$F$10,'Расчет NPV'!$B$10,'Расчет NPV'!$D$10)</f>
        <v/>
      </c>
      <c r="H4048" s="9">
        <f>((D4048*(1+E4048)^0*'Расчет NPV'!$C$14*(C4048-F4048)-G4048)-MAX((D4048*(1+E4048)^0*'Расчет NPV'!$C$14*(C4048-F4048)-G4048)-B4048/6,0)*'Расчет NPV'!$C$13)/(1+'Расчет NPV'!$C$12)^1</f>
        <v/>
      </c>
      <c r="I4048" s="9">
        <f>((D4048*(1+E4048)^1*(C4048-F4048)-G4048)-MAX((D4048*(1+E4048)^1*(C4048-F4048)-G4048)-B4048/6,0)*'Расчет NPV'!$C$13)/(1+'Расчет NPV'!$C$12)^2</f>
        <v/>
      </c>
      <c r="J4048" s="9">
        <f>((D4048*(1+E4048)^2*(C4048-F4048)-G4048)-MAX((D4048*(1+E4048)^2*(C4048-F4048)-G4048)-B4048/6,0)*'Расчет NPV'!$C$13)/(1+'Расчет NPV'!$C$12)^3</f>
        <v/>
      </c>
      <c r="K4048" s="9">
        <f>((D4048*(1+E4048)^3*(C4048-F4048)-G4048)-MAX((D4048*(1+E4048)^3*(C4048-F4048)-G4048)-B4048/6,0)*'Расчет NPV'!$C$13)/(1+'Расчет NPV'!$C$12)^4</f>
        <v/>
      </c>
      <c r="L4048" s="9">
        <f>((D4048*(1+E4048)^4*(C4048-F4048)-G4048)-MAX((D4048*(1+E4048)^4*(C4048-F4048)-G4048)-B4048/6,0)*'Расчет NPV'!$C$13)/(1+'Расчет NPV'!$C$12)^5</f>
        <v/>
      </c>
      <c r="M4048" s="9">
        <f>((D4048*(1+E4048)^5*(C4048-F4048)-G4048)-MAX((D4048*(1+E4048)^5*(C4048-F4048)-G4048)-B4048/6,0)*'Расчет NPV'!$C$13)/(1+'Расчет NPV'!$C$12)^6</f>
        <v/>
      </c>
      <c r="N4048" s="13">
        <f>SUM(H4048:M4048)-B4048</f>
        <v/>
      </c>
    </row>
    <row r="4049">
      <c r="A4049" t="n">
        <v>4045</v>
      </c>
      <c r="B4049" s="9">
        <f>_xlfn.BETA.INV(RAND(),'Расчет NPV'!$E$5,'Расчет NPV'!$F$5,'Расчет NPV'!$B$5,'Расчет NPV'!$D$5)</f>
        <v/>
      </c>
      <c r="C4049" s="9">
        <f>_xlfn.BETA.INV(RAND(),'Расчет NPV'!$E$6,'Расчет NPV'!$F$6,'Расчет NPV'!$B$6,'Расчет NPV'!$D$6)</f>
        <v/>
      </c>
      <c r="D4049" s="9">
        <f>_xlfn.BETA.INV(RAND(),'Расчет NPV'!$E$7,'Расчет NPV'!$F$7,'Расчет NPV'!$B$7,'Расчет NPV'!$D$7)</f>
        <v/>
      </c>
      <c r="E4049" s="5">
        <f>_xlfn.BETA.INV(RAND(),'Расчет NPV'!$E$8,'Расчет NPV'!$F$8,'Расчет NPV'!$B$8,'Расчет NPV'!$D$8)</f>
        <v/>
      </c>
      <c r="F4049" s="9">
        <f>_xlfn.BETA.INV(RAND(),'Расчет NPV'!$E$9,'Расчет NPV'!$F$9,'Расчет NPV'!$B$9,'Расчет NPV'!$D$9)</f>
        <v/>
      </c>
      <c r="G4049" s="9">
        <f>_xlfn.BETA.INV(RAND(),'Расчет NPV'!$E$10,'Расчет NPV'!$F$10,'Расчет NPV'!$B$10,'Расчет NPV'!$D$10)</f>
        <v/>
      </c>
      <c r="H4049" s="9">
        <f>((D4049*(1+E4049)^0*'Расчет NPV'!$C$14*(C4049-F4049)-G4049)-MAX((D4049*(1+E4049)^0*'Расчет NPV'!$C$14*(C4049-F4049)-G4049)-B4049/6,0)*'Расчет NPV'!$C$13)/(1+'Расчет NPV'!$C$12)^1</f>
        <v/>
      </c>
      <c r="I4049" s="9">
        <f>((D4049*(1+E4049)^1*(C4049-F4049)-G4049)-MAX((D4049*(1+E4049)^1*(C4049-F4049)-G4049)-B4049/6,0)*'Расчет NPV'!$C$13)/(1+'Расчет NPV'!$C$12)^2</f>
        <v/>
      </c>
      <c r="J4049" s="9">
        <f>((D4049*(1+E4049)^2*(C4049-F4049)-G4049)-MAX((D4049*(1+E4049)^2*(C4049-F4049)-G4049)-B4049/6,0)*'Расчет NPV'!$C$13)/(1+'Расчет NPV'!$C$12)^3</f>
        <v/>
      </c>
      <c r="K4049" s="9">
        <f>((D4049*(1+E4049)^3*(C4049-F4049)-G4049)-MAX((D4049*(1+E4049)^3*(C4049-F4049)-G4049)-B4049/6,0)*'Расчет NPV'!$C$13)/(1+'Расчет NPV'!$C$12)^4</f>
        <v/>
      </c>
      <c r="L4049" s="9">
        <f>((D4049*(1+E4049)^4*(C4049-F4049)-G4049)-MAX((D4049*(1+E4049)^4*(C4049-F4049)-G4049)-B4049/6,0)*'Расчет NPV'!$C$13)/(1+'Расчет NPV'!$C$12)^5</f>
        <v/>
      </c>
      <c r="M4049" s="9">
        <f>((D4049*(1+E4049)^5*(C4049-F4049)-G4049)-MAX((D4049*(1+E4049)^5*(C4049-F4049)-G4049)-B4049/6,0)*'Расчет NPV'!$C$13)/(1+'Расчет NPV'!$C$12)^6</f>
        <v/>
      </c>
      <c r="N4049" s="13">
        <f>SUM(H4049:M4049)-B4049</f>
        <v/>
      </c>
    </row>
    <row r="4050">
      <c r="A4050" t="n">
        <v>4046</v>
      </c>
      <c r="B4050" s="9">
        <f>_xlfn.BETA.INV(RAND(),'Расчет NPV'!$E$5,'Расчет NPV'!$F$5,'Расчет NPV'!$B$5,'Расчет NPV'!$D$5)</f>
        <v/>
      </c>
      <c r="C4050" s="9">
        <f>_xlfn.BETA.INV(RAND(),'Расчет NPV'!$E$6,'Расчет NPV'!$F$6,'Расчет NPV'!$B$6,'Расчет NPV'!$D$6)</f>
        <v/>
      </c>
      <c r="D4050" s="9">
        <f>_xlfn.BETA.INV(RAND(),'Расчет NPV'!$E$7,'Расчет NPV'!$F$7,'Расчет NPV'!$B$7,'Расчет NPV'!$D$7)</f>
        <v/>
      </c>
      <c r="E4050" s="5">
        <f>_xlfn.BETA.INV(RAND(),'Расчет NPV'!$E$8,'Расчет NPV'!$F$8,'Расчет NPV'!$B$8,'Расчет NPV'!$D$8)</f>
        <v/>
      </c>
      <c r="F4050" s="9">
        <f>_xlfn.BETA.INV(RAND(),'Расчет NPV'!$E$9,'Расчет NPV'!$F$9,'Расчет NPV'!$B$9,'Расчет NPV'!$D$9)</f>
        <v/>
      </c>
      <c r="G4050" s="9">
        <f>_xlfn.BETA.INV(RAND(),'Расчет NPV'!$E$10,'Расчет NPV'!$F$10,'Расчет NPV'!$B$10,'Расчет NPV'!$D$10)</f>
        <v/>
      </c>
      <c r="H4050" s="9">
        <f>((D4050*(1+E4050)^0*'Расчет NPV'!$C$14*(C4050-F4050)-G4050)-MAX((D4050*(1+E4050)^0*'Расчет NPV'!$C$14*(C4050-F4050)-G4050)-B4050/6,0)*'Расчет NPV'!$C$13)/(1+'Расчет NPV'!$C$12)^1</f>
        <v/>
      </c>
      <c r="I4050" s="9">
        <f>((D4050*(1+E4050)^1*(C4050-F4050)-G4050)-MAX((D4050*(1+E4050)^1*(C4050-F4050)-G4050)-B4050/6,0)*'Расчет NPV'!$C$13)/(1+'Расчет NPV'!$C$12)^2</f>
        <v/>
      </c>
      <c r="J4050" s="9">
        <f>((D4050*(1+E4050)^2*(C4050-F4050)-G4050)-MAX((D4050*(1+E4050)^2*(C4050-F4050)-G4050)-B4050/6,0)*'Расчет NPV'!$C$13)/(1+'Расчет NPV'!$C$12)^3</f>
        <v/>
      </c>
      <c r="K4050" s="9">
        <f>((D4050*(1+E4050)^3*(C4050-F4050)-G4050)-MAX((D4050*(1+E4050)^3*(C4050-F4050)-G4050)-B4050/6,0)*'Расчет NPV'!$C$13)/(1+'Расчет NPV'!$C$12)^4</f>
        <v/>
      </c>
      <c r="L4050" s="9">
        <f>((D4050*(1+E4050)^4*(C4050-F4050)-G4050)-MAX((D4050*(1+E4050)^4*(C4050-F4050)-G4050)-B4050/6,0)*'Расчет NPV'!$C$13)/(1+'Расчет NPV'!$C$12)^5</f>
        <v/>
      </c>
      <c r="M4050" s="9">
        <f>((D4050*(1+E4050)^5*(C4050-F4050)-G4050)-MAX((D4050*(1+E4050)^5*(C4050-F4050)-G4050)-B4050/6,0)*'Расчет NPV'!$C$13)/(1+'Расчет NPV'!$C$12)^6</f>
        <v/>
      </c>
      <c r="N4050" s="13">
        <f>SUM(H4050:M4050)-B4050</f>
        <v/>
      </c>
    </row>
    <row r="4051">
      <c r="A4051" t="n">
        <v>4047</v>
      </c>
      <c r="B4051" s="9">
        <f>_xlfn.BETA.INV(RAND(),'Расчет NPV'!$E$5,'Расчет NPV'!$F$5,'Расчет NPV'!$B$5,'Расчет NPV'!$D$5)</f>
        <v/>
      </c>
      <c r="C4051" s="9">
        <f>_xlfn.BETA.INV(RAND(),'Расчет NPV'!$E$6,'Расчет NPV'!$F$6,'Расчет NPV'!$B$6,'Расчет NPV'!$D$6)</f>
        <v/>
      </c>
      <c r="D4051" s="9">
        <f>_xlfn.BETA.INV(RAND(),'Расчет NPV'!$E$7,'Расчет NPV'!$F$7,'Расчет NPV'!$B$7,'Расчет NPV'!$D$7)</f>
        <v/>
      </c>
      <c r="E4051" s="5">
        <f>_xlfn.BETA.INV(RAND(),'Расчет NPV'!$E$8,'Расчет NPV'!$F$8,'Расчет NPV'!$B$8,'Расчет NPV'!$D$8)</f>
        <v/>
      </c>
      <c r="F4051" s="9">
        <f>_xlfn.BETA.INV(RAND(),'Расчет NPV'!$E$9,'Расчет NPV'!$F$9,'Расчет NPV'!$B$9,'Расчет NPV'!$D$9)</f>
        <v/>
      </c>
      <c r="G4051" s="9">
        <f>_xlfn.BETA.INV(RAND(),'Расчет NPV'!$E$10,'Расчет NPV'!$F$10,'Расчет NPV'!$B$10,'Расчет NPV'!$D$10)</f>
        <v/>
      </c>
      <c r="H4051" s="9">
        <f>((D4051*(1+E4051)^0*'Расчет NPV'!$C$14*(C4051-F4051)-G4051)-MAX((D4051*(1+E4051)^0*'Расчет NPV'!$C$14*(C4051-F4051)-G4051)-B4051/6,0)*'Расчет NPV'!$C$13)/(1+'Расчет NPV'!$C$12)^1</f>
        <v/>
      </c>
      <c r="I4051" s="9">
        <f>((D4051*(1+E4051)^1*(C4051-F4051)-G4051)-MAX((D4051*(1+E4051)^1*(C4051-F4051)-G4051)-B4051/6,0)*'Расчет NPV'!$C$13)/(1+'Расчет NPV'!$C$12)^2</f>
        <v/>
      </c>
      <c r="J4051" s="9">
        <f>((D4051*(1+E4051)^2*(C4051-F4051)-G4051)-MAX((D4051*(1+E4051)^2*(C4051-F4051)-G4051)-B4051/6,0)*'Расчет NPV'!$C$13)/(1+'Расчет NPV'!$C$12)^3</f>
        <v/>
      </c>
      <c r="K4051" s="9">
        <f>((D4051*(1+E4051)^3*(C4051-F4051)-G4051)-MAX((D4051*(1+E4051)^3*(C4051-F4051)-G4051)-B4051/6,0)*'Расчет NPV'!$C$13)/(1+'Расчет NPV'!$C$12)^4</f>
        <v/>
      </c>
      <c r="L4051" s="9">
        <f>((D4051*(1+E4051)^4*(C4051-F4051)-G4051)-MAX((D4051*(1+E4051)^4*(C4051-F4051)-G4051)-B4051/6,0)*'Расчет NPV'!$C$13)/(1+'Расчет NPV'!$C$12)^5</f>
        <v/>
      </c>
      <c r="M4051" s="9">
        <f>((D4051*(1+E4051)^5*(C4051-F4051)-G4051)-MAX((D4051*(1+E4051)^5*(C4051-F4051)-G4051)-B4051/6,0)*'Расчет NPV'!$C$13)/(1+'Расчет NPV'!$C$12)^6</f>
        <v/>
      </c>
      <c r="N4051" s="13">
        <f>SUM(H4051:M4051)-B4051</f>
        <v/>
      </c>
    </row>
    <row r="4052">
      <c r="A4052" t="n">
        <v>4048</v>
      </c>
      <c r="B4052" s="9">
        <f>_xlfn.BETA.INV(RAND(),'Расчет NPV'!$E$5,'Расчет NPV'!$F$5,'Расчет NPV'!$B$5,'Расчет NPV'!$D$5)</f>
        <v/>
      </c>
      <c r="C4052" s="9">
        <f>_xlfn.BETA.INV(RAND(),'Расчет NPV'!$E$6,'Расчет NPV'!$F$6,'Расчет NPV'!$B$6,'Расчет NPV'!$D$6)</f>
        <v/>
      </c>
      <c r="D4052" s="9">
        <f>_xlfn.BETA.INV(RAND(),'Расчет NPV'!$E$7,'Расчет NPV'!$F$7,'Расчет NPV'!$B$7,'Расчет NPV'!$D$7)</f>
        <v/>
      </c>
      <c r="E4052" s="5">
        <f>_xlfn.BETA.INV(RAND(),'Расчет NPV'!$E$8,'Расчет NPV'!$F$8,'Расчет NPV'!$B$8,'Расчет NPV'!$D$8)</f>
        <v/>
      </c>
      <c r="F4052" s="9">
        <f>_xlfn.BETA.INV(RAND(),'Расчет NPV'!$E$9,'Расчет NPV'!$F$9,'Расчет NPV'!$B$9,'Расчет NPV'!$D$9)</f>
        <v/>
      </c>
      <c r="G4052" s="9">
        <f>_xlfn.BETA.INV(RAND(),'Расчет NPV'!$E$10,'Расчет NPV'!$F$10,'Расчет NPV'!$B$10,'Расчет NPV'!$D$10)</f>
        <v/>
      </c>
      <c r="H4052" s="9">
        <f>((D4052*(1+E4052)^0*'Расчет NPV'!$C$14*(C4052-F4052)-G4052)-MAX((D4052*(1+E4052)^0*'Расчет NPV'!$C$14*(C4052-F4052)-G4052)-B4052/6,0)*'Расчет NPV'!$C$13)/(1+'Расчет NPV'!$C$12)^1</f>
        <v/>
      </c>
      <c r="I4052" s="9">
        <f>((D4052*(1+E4052)^1*(C4052-F4052)-G4052)-MAX((D4052*(1+E4052)^1*(C4052-F4052)-G4052)-B4052/6,0)*'Расчет NPV'!$C$13)/(1+'Расчет NPV'!$C$12)^2</f>
        <v/>
      </c>
      <c r="J4052" s="9">
        <f>((D4052*(1+E4052)^2*(C4052-F4052)-G4052)-MAX((D4052*(1+E4052)^2*(C4052-F4052)-G4052)-B4052/6,0)*'Расчет NPV'!$C$13)/(1+'Расчет NPV'!$C$12)^3</f>
        <v/>
      </c>
      <c r="K4052" s="9">
        <f>((D4052*(1+E4052)^3*(C4052-F4052)-G4052)-MAX((D4052*(1+E4052)^3*(C4052-F4052)-G4052)-B4052/6,0)*'Расчет NPV'!$C$13)/(1+'Расчет NPV'!$C$12)^4</f>
        <v/>
      </c>
      <c r="L4052" s="9">
        <f>((D4052*(1+E4052)^4*(C4052-F4052)-G4052)-MAX((D4052*(1+E4052)^4*(C4052-F4052)-G4052)-B4052/6,0)*'Расчет NPV'!$C$13)/(1+'Расчет NPV'!$C$12)^5</f>
        <v/>
      </c>
      <c r="M4052" s="9">
        <f>((D4052*(1+E4052)^5*(C4052-F4052)-G4052)-MAX((D4052*(1+E4052)^5*(C4052-F4052)-G4052)-B4052/6,0)*'Расчет NPV'!$C$13)/(1+'Расчет NPV'!$C$12)^6</f>
        <v/>
      </c>
      <c r="N4052" s="13">
        <f>SUM(H4052:M4052)-B4052</f>
        <v/>
      </c>
    </row>
    <row r="4053">
      <c r="A4053" t="n">
        <v>4049</v>
      </c>
      <c r="B4053" s="9">
        <f>_xlfn.BETA.INV(RAND(),'Расчет NPV'!$E$5,'Расчет NPV'!$F$5,'Расчет NPV'!$B$5,'Расчет NPV'!$D$5)</f>
        <v/>
      </c>
      <c r="C4053" s="9">
        <f>_xlfn.BETA.INV(RAND(),'Расчет NPV'!$E$6,'Расчет NPV'!$F$6,'Расчет NPV'!$B$6,'Расчет NPV'!$D$6)</f>
        <v/>
      </c>
      <c r="D4053" s="9">
        <f>_xlfn.BETA.INV(RAND(),'Расчет NPV'!$E$7,'Расчет NPV'!$F$7,'Расчет NPV'!$B$7,'Расчет NPV'!$D$7)</f>
        <v/>
      </c>
      <c r="E4053" s="5">
        <f>_xlfn.BETA.INV(RAND(),'Расчет NPV'!$E$8,'Расчет NPV'!$F$8,'Расчет NPV'!$B$8,'Расчет NPV'!$D$8)</f>
        <v/>
      </c>
      <c r="F4053" s="9">
        <f>_xlfn.BETA.INV(RAND(),'Расчет NPV'!$E$9,'Расчет NPV'!$F$9,'Расчет NPV'!$B$9,'Расчет NPV'!$D$9)</f>
        <v/>
      </c>
      <c r="G4053" s="9">
        <f>_xlfn.BETA.INV(RAND(),'Расчет NPV'!$E$10,'Расчет NPV'!$F$10,'Расчет NPV'!$B$10,'Расчет NPV'!$D$10)</f>
        <v/>
      </c>
      <c r="H4053" s="9">
        <f>((D4053*(1+E4053)^0*'Расчет NPV'!$C$14*(C4053-F4053)-G4053)-MAX((D4053*(1+E4053)^0*'Расчет NPV'!$C$14*(C4053-F4053)-G4053)-B4053/6,0)*'Расчет NPV'!$C$13)/(1+'Расчет NPV'!$C$12)^1</f>
        <v/>
      </c>
      <c r="I4053" s="9">
        <f>((D4053*(1+E4053)^1*(C4053-F4053)-G4053)-MAX((D4053*(1+E4053)^1*(C4053-F4053)-G4053)-B4053/6,0)*'Расчет NPV'!$C$13)/(1+'Расчет NPV'!$C$12)^2</f>
        <v/>
      </c>
      <c r="J4053" s="9">
        <f>((D4053*(1+E4053)^2*(C4053-F4053)-G4053)-MAX((D4053*(1+E4053)^2*(C4053-F4053)-G4053)-B4053/6,0)*'Расчет NPV'!$C$13)/(1+'Расчет NPV'!$C$12)^3</f>
        <v/>
      </c>
      <c r="K4053" s="9">
        <f>((D4053*(1+E4053)^3*(C4053-F4053)-G4053)-MAX((D4053*(1+E4053)^3*(C4053-F4053)-G4053)-B4053/6,0)*'Расчет NPV'!$C$13)/(1+'Расчет NPV'!$C$12)^4</f>
        <v/>
      </c>
      <c r="L4053" s="9">
        <f>((D4053*(1+E4053)^4*(C4053-F4053)-G4053)-MAX((D4053*(1+E4053)^4*(C4053-F4053)-G4053)-B4053/6,0)*'Расчет NPV'!$C$13)/(1+'Расчет NPV'!$C$12)^5</f>
        <v/>
      </c>
      <c r="M4053" s="9">
        <f>((D4053*(1+E4053)^5*(C4053-F4053)-G4053)-MAX((D4053*(1+E4053)^5*(C4053-F4053)-G4053)-B4053/6,0)*'Расчет NPV'!$C$13)/(1+'Расчет NPV'!$C$12)^6</f>
        <v/>
      </c>
      <c r="N4053" s="13">
        <f>SUM(H4053:M4053)-B4053</f>
        <v/>
      </c>
    </row>
    <row r="4054">
      <c r="A4054" t="n">
        <v>4050</v>
      </c>
      <c r="B4054" s="9">
        <f>_xlfn.BETA.INV(RAND(),'Расчет NPV'!$E$5,'Расчет NPV'!$F$5,'Расчет NPV'!$B$5,'Расчет NPV'!$D$5)</f>
        <v/>
      </c>
      <c r="C4054" s="9">
        <f>_xlfn.BETA.INV(RAND(),'Расчет NPV'!$E$6,'Расчет NPV'!$F$6,'Расчет NPV'!$B$6,'Расчет NPV'!$D$6)</f>
        <v/>
      </c>
      <c r="D4054" s="9">
        <f>_xlfn.BETA.INV(RAND(),'Расчет NPV'!$E$7,'Расчет NPV'!$F$7,'Расчет NPV'!$B$7,'Расчет NPV'!$D$7)</f>
        <v/>
      </c>
      <c r="E4054" s="5">
        <f>_xlfn.BETA.INV(RAND(),'Расчет NPV'!$E$8,'Расчет NPV'!$F$8,'Расчет NPV'!$B$8,'Расчет NPV'!$D$8)</f>
        <v/>
      </c>
      <c r="F4054" s="9">
        <f>_xlfn.BETA.INV(RAND(),'Расчет NPV'!$E$9,'Расчет NPV'!$F$9,'Расчет NPV'!$B$9,'Расчет NPV'!$D$9)</f>
        <v/>
      </c>
      <c r="G4054" s="9">
        <f>_xlfn.BETA.INV(RAND(),'Расчет NPV'!$E$10,'Расчет NPV'!$F$10,'Расчет NPV'!$B$10,'Расчет NPV'!$D$10)</f>
        <v/>
      </c>
      <c r="H4054" s="9">
        <f>((D4054*(1+E4054)^0*'Расчет NPV'!$C$14*(C4054-F4054)-G4054)-MAX((D4054*(1+E4054)^0*'Расчет NPV'!$C$14*(C4054-F4054)-G4054)-B4054/6,0)*'Расчет NPV'!$C$13)/(1+'Расчет NPV'!$C$12)^1</f>
        <v/>
      </c>
      <c r="I4054" s="9">
        <f>((D4054*(1+E4054)^1*(C4054-F4054)-G4054)-MAX((D4054*(1+E4054)^1*(C4054-F4054)-G4054)-B4054/6,0)*'Расчет NPV'!$C$13)/(1+'Расчет NPV'!$C$12)^2</f>
        <v/>
      </c>
      <c r="J4054" s="9">
        <f>((D4054*(1+E4054)^2*(C4054-F4054)-G4054)-MAX((D4054*(1+E4054)^2*(C4054-F4054)-G4054)-B4054/6,0)*'Расчет NPV'!$C$13)/(1+'Расчет NPV'!$C$12)^3</f>
        <v/>
      </c>
      <c r="K4054" s="9">
        <f>((D4054*(1+E4054)^3*(C4054-F4054)-G4054)-MAX((D4054*(1+E4054)^3*(C4054-F4054)-G4054)-B4054/6,0)*'Расчет NPV'!$C$13)/(1+'Расчет NPV'!$C$12)^4</f>
        <v/>
      </c>
      <c r="L4054" s="9">
        <f>((D4054*(1+E4054)^4*(C4054-F4054)-G4054)-MAX((D4054*(1+E4054)^4*(C4054-F4054)-G4054)-B4054/6,0)*'Расчет NPV'!$C$13)/(1+'Расчет NPV'!$C$12)^5</f>
        <v/>
      </c>
      <c r="M4054" s="9">
        <f>((D4054*(1+E4054)^5*(C4054-F4054)-G4054)-MAX((D4054*(1+E4054)^5*(C4054-F4054)-G4054)-B4054/6,0)*'Расчет NPV'!$C$13)/(1+'Расчет NPV'!$C$12)^6</f>
        <v/>
      </c>
      <c r="N4054" s="13">
        <f>SUM(H4054:M4054)-B4054</f>
        <v/>
      </c>
    </row>
    <row r="4055">
      <c r="A4055" t="n">
        <v>4051</v>
      </c>
      <c r="B4055" s="9">
        <f>_xlfn.BETA.INV(RAND(),'Расчет NPV'!$E$5,'Расчет NPV'!$F$5,'Расчет NPV'!$B$5,'Расчет NPV'!$D$5)</f>
        <v/>
      </c>
      <c r="C4055" s="9">
        <f>_xlfn.BETA.INV(RAND(),'Расчет NPV'!$E$6,'Расчет NPV'!$F$6,'Расчет NPV'!$B$6,'Расчет NPV'!$D$6)</f>
        <v/>
      </c>
      <c r="D4055" s="9">
        <f>_xlfn.BETA.INV(RAND(),'Расчет NPV'!$E$7,'Расчет NPV'!$F$7,'Расчет NPV'!$B$7,'Расчет NPV'!$D$7)</f>
        <v/>
      </c>
      <c r="E4055" s="5">
        <f>_xlfn.BETA.INV(RAND(),'Расчет NPV'!$E$8,'Расчет NPV'!$F$8,'Расчет NPV'!$B$8,'Расчет NPV'!$D$8)</f>
        <v/>
      </c>
      <c r="F4055" s="9">
        <f>_xlfn.BETA.INV(RAND(),'Расчет NPV'!$E$9,'Расчет NPV'!$F$9,'Расчет NPV'!$B$9,'Расчет NPV'!$D$9)</f>
        <v/>
      </c>
      <c r="G4055" s="9">
        <f>_xlfn.BETA.INV(RAND(),'Расчет NPV'!$E$10,'Расчет NPV'!$F$10,'Расчет NPV'!$B$10,'Расчет NPV'!$D$10)</f>
        <v/>
      </c>
      <c r="H4055" s="9">
        <f>((D4055*(1+E4055)^0*'Расчет NPV'!$C$14*(C4055-F4055)-G4055)-MAX((D4055*(1+E4055)^0*'Расчет NPV'!$C$14*(C4055-F4055)-G4055)-B4055/6,0)*'Расчет NPV'!$C$13)/(1+'Расчет NPV'!$C$12)^1</f>
        <v/>
      </c>
      <c r="I4055" s="9">
        <f>((D4055*(1+E4055)^1*(C4055-F4055)-G4055)-MAX((D4055*(1+E4055)^1*(C4055-F4055)-G4055)-B4055/6,0)*'Расчет NPV'!$C$13)/(1+'Расчет NPV'!$C$12)^2</f>
        <v/>
      </c>
      <c r="J4055" s="9">
        <f>((D4055*(1+E4055)^2*(C4055-F4055)-G4055)-MAX((D4055*(1+E4055)^2*(C4055-F4055)-G4055)-B4055/6,0)*'Расчет NPV'!$C$13)/(1+'Расчет NPV'!$C$12)^3</f>
        <v/>
      </c>
      <c r="K4055" s="9">
        <f>((D4055*(1+E4055)^3*(C4055-F4055)-G4055)-MAX((D4055*(1+E4055)^3*(C4055-F4055)-G4055)-B4055/6,0)*'Расчет NPV'!$C$13)/(1+'Расчет NPV'!$C$12)^4</f>
        <v/>
      </c>
      <c r="L4055" s="9">
        <f>((D4055*(1+E4055)^4*(C4055-F4055)-G4055)-MAX((D4055*(1+E4055)^4*(C4055-F4055)-G4055)-B4055/6,0)*'Расчет NPV'!$C$13)/(1+'Расчет NPV'!$C$12)^5</f>
        <v/>
      </c>
      <c r="M4055" s="9">
        <f>((D4055*(1+E4055)^5*(C4055-F4055)-G4055)-MAX((D4055*(1+E4055)^5*(C4055-F4055)-G4055)-B4055/6,0)*'Расчет NPV'!$C$13)/(1+'Расчет NPV'!$C$12)^6</f>
        <v/>
      </c>
      <c r="N4055" s="13">
        <f>SUM(H4055:M4055)-B4055</f>
        <v/>
      </c>
    </row>
    <row r="4056">
      <c r="A4056" t="n">
        <v>4052</v>
      </c>
      <c r="B4056" s="9">
        <f>_xlfn.BETA.INV(RAND(),'Расчет NPV'!$E$5,'Расчет NPV'!$F$5,'Расчет NPV'!$B$5,'Расчет NPV'!$D$5)</f>
        <v/>
      </c>
      <c r="C4056" s="9">
        <f>_xlfn.BETA.INV(RAND(),'Расчет NPV'!$E$6,'Расчет NPV'!$F$6,'Расчет NPV'!$B$6,'Расчет NPV'!$D$6)</f>
        <v/>
      </c>
      <c r="D4056" s="9">
        <f>_xlfn.BETA.INV(RAND(),'Расчет NPV'!$E$7,'Расчет NPV'!$F$7,'Расчет NPV'!$B$7,'Расчет NPV'!$D$7)</f>
        <v/>
      </c>
      <c r="E4056" s="5">
        <f>_xlfn.BETA.INV(RAND(),'Расчет NPV'!$E$8,'Расчет NPV'!$F$8,'Расчет NPV'!$B$8,'Расчет NPV'!$D$8)</f>
        <v/>
      </c>
      <c r="F4056" s="9">
        <f>_xlfn.BETA.INV(RAND(),'Расчет NPV'!$E$9,'Расчет NPV'!$F$9,'Расчет NPV'!$B$9,'Расчет NPV'!$D$9)</f>
        <v/>
      </c>
      <c r="G4056" s="9">
        <f>_xlfn.BETA.INV(RAND(),'Расчет NPV'!$E$10,'Расчет NPV'!$F$10,'Расчет NPV'!$B$10,'Расчет NPV'!$D$10)</f>
        <v/>
      </c>
      <c r="H4056" s="9">
        <f>((D4056*(1+E4056)^0*'Расчет NPV'!$C$14*(C4056-F4056)-G4056)-MAX((D4056*(1+E4056)^0*'Расчет NPV'!$C$14*(C4056-F4056)-G4056)-B4056/6,0)*'Расчет NPV'!$C$13)/(1+'Расчет NPV'!$C$12)^1</f>
        <v/>
      </c>
      <c r="I4056" s="9">
        <f>((D4056*(1+E4056)^1*(C4056-F4056)-G4056)-MAX((D4056*(1+E4056)^1*(C4056-F4056)-G4056)-B4056/6,0)*'Расчет NPV'!$C$13)/(1+'Расчет NPV'!$C$12)^2</f>
        <v/>
      </c>
      <c r="J4056" s="9">
        <f>((D4056*(1+E4056)^2*(C4056-F4056)-G4056)-MAX((D4056*(1+E4056)^2*(C4056-F4056)-G4056)-B4056/6,0)*'Расчет NPV'!$C$13)/(1+'Расчет NPV'!$C$12)^3</f>
        <v/>
      </c>
      <c r="K4056" s="9">
        <f>((D4056*(1+E4056)^3*(C4056-F4056)-G4056)-MAX((D4056*(1+E4056)^3*(C4056-F4056)-G4056)-B4056/6,0)*'Расчет NPV'!$C$13)/(1+'Расчет NPV'!$C$12)^4</f>
        <v/>
      </c>
      <c r="L4056" s="9">
        <f>((D4056*(1+E4056)^4*(C4056-F4056)-G4056)-MAX((D4056*(1+E4056)^4*(C4056-F4056)-G4056)-B4056/6,0)*'Расчет NPV'!$C$13)/(1+'Расчет NPV'!$C$12)^5</f>
        <v/>
      </c>
      <c r="M4056" s="9">
        <f>((D4056*(1+E4056)^5*(C4056-F4056)-G4056)-MAX((D4056*(1+E4056)^5*(C4056-F4056)-G4056)-B4056/6,0)*'Расчет NPV'!$C$13)/(1+'Расчет NPV'!$C$12)^6</f>
        <v/>
      </c>
      <c r="N4056" s="13">
        <f>SUM(H4056:M4056)-B4056</f>
        <v/>
      </c>
    </row>
    <row r="4057">
      <c r="A4057" t="n">
        <v>4053</v>
      </c>
      <c r="B4057" s="9">
        <f>_xlfn.BETA.INV(RAND(),'Расчет NPV'!$E$5,'Расчет NPV'!$F$5,'Расчет NPV'!$B$5,'Расчет NPV'!$D$5)</f>
        <v/>
      </c>
      <c r="C4057" s="9">
        <f>_xlfn.BETA.INV(RAND(),'Расчет NPV'!$E$6,'Расчет NPV'!$F$6,'Расчет NPV'!$B$6,'Расчет NPV'!$D$6)</f>
        <v/>
      </c>
      <c r="D4057" s="9">
        <f>_xlfn.BETA.INV(RAND(),'Расчет NPV'!$E$7,'Расчет NPV'!$F$7,'Расчет NPV'!$B$7,'Расчет NPV'!$D$7)</f>
        <v/>
      </c>
      <c r="E4057" s="5">
        <f>_xlfn.BETA.INV(RAND(),'Расчет NPV'!$E$8,'Расчет NPV'!$F$8,'Расчет NPV'!$B$8,'Расчет NPV'!$D$8)</f>
        <v/>
      </c>
      <c r="F4057" s="9">
        <f>_xlfn.BETA.INV(RAND(),'Расчет NPV'!$E$9,'Расчет NPV'!$F$9,'Расчет NPV'!$B$9,'Расчет NPV'!$D$9)</f>
        <v/>
      </c>
      <c r="G4057" s="9">
        <f>_xlfn.BETA.INV(RAND(),'Расчет NPV'!$E$10,'Расчет NPV'!$F$10,'Расчет NPV'!$B$10,'Расчет NPV'!$D$10)</f>
        <v/>
      </c>
      <c r="H4057" s="9">
        <f>((D4057*(1+E4057)^0*'Расчет NPV'!$C$14*(C4057-F4057)-G4057)-MAX((D4057*(1+E4057)^0*'Расчет NPV'!$C$14*(C4057-F4057)-G4057)-B4057/6,0)*'Расчет NPV'!$C$13)/(1+'Расчет NPV'!$C$12)^1</f>
        <v/>
      </c>
      <c r="I4057" s="9">
        <f>((D4057*(1+E4057)^1*(C4057-F4057)-G4057)-MAX((D4057*(1+E4057)^1*(C4057-F4057)-G4057)-B4057/6,0)*'Расчет NPV'!$C$13)/(1+'Расчет NPV'!$C$12)^2</f>
        <v/>
      </c>
      <c r="J4057" s="9">
        <f>((D4057*(1+E4057)^2*(C4057-F4057)-G4057)-MAX((D4057*(1+E4057)^2*(C4057-F4057)-G4057)-B4057/6,0)*'Расчет NPV'!$C$13)/(1+'Расчет NPV'!$C$12)^3</f>
        <v/>
      </c>
      <c r="K4057" s="9">
        <f>((D4057*(1+E4057)^3*(C4057-F4057)-G4057)-MAX((D4057*(1+E4057)^3*(C4057-F4057)-G4057)-B4057/6,0)*'Расчет NPV'!$C$13)/(1+'Расчет NPV'!$C$12)^4</f>
        <v/>
      </c>
      <c r="L4057" s="9">
        <f>((D4057*(1+E4057)^4*(C4057-F4057)-G4057)-MAX((D4057*(1+E4057)^4*(C4057-F4057)-G4057)-B4057/6,0)*'Расчет NPV'!$C$13)/(1+'Расчет NPV'!$C$12)^5</f>
        <v/>
      </c>
      <c r="M4057" s="9">
        <f>((D4057*(1+E4057)^5*(C4057-F4057)-G4057)-MAX((D4057*(1+E4057)^5*(C4057-F4057)-G4057)-B4057/6,0)*'Расчет NPV'!$C$13)/(1+'Расчет NPV'!$C$12)^6</f>
        <v/>
      </c>
      <c r="N4057" s="13">
        <f>SUM(H4057:M4057)-B4057</f>
        <v/>
      </c>
    </row>
    <row r="4058">
      <c r="A4058" t="n">
        <v>4054</v>
      </c>
      <c r="B4058" s="9">
        <f>_xlfn.BETA.INV(RAND(),'Расчет NPV'!$E$5,'Расчет NPV'!$F$5,'Расчет NPV'!$B$5,'Расчет NPV'!$D$5)</f>
        <v/>
      </c>
      <c r="C4058" s="9">
        <f>_xlfn.BETA.INV(RAND(),'Расчет NPV'!$E$6,'Расчет NPV'!$F$6,'Расчет NPV'!$B$6,'Расчет NPV'!$D$6)</f>
        <v/>
      </c>
      <c r="D4058" s="9">
        <f>_xlfn.BETA.INV(RAND(),'Расчет NPV'!$E$7,'Расчет NPV'!$F$7,'Расчет NPV'!$B$7,'Расчет NPV'!$D$7)</f>
        <v/>
      </c>
      <c r="E4058" s="5">
        <f>_xlfn.BETA.INV(RAND(),'Расчет NPV'!$E$8,'Расчет NPV'!$F$8,'Расчет NPV'!$B$8,'Расчет NPV'!$D$8)</f>
        <v/>
      </c>
      <c r="F4058" s="9">
        <f>_xlfn.BETA.INV(RAND(),'Расчет NPV'!$E$9,'Расчет NPV'!$F$9,'Расчет NPV'!$B$9,'Расчет NPV'!$D$9)</f>
        <v/>
      </c>
      <c r="G4058" s="9">
        <f>_xlfn.BETA.INV(RAND(),'Расчет NPV'!$E$10,'Расчет NPV'!$F$10,'Расчет NPV'!$B$10,'Расчет NPV'!$D$10)</f>
        <v/>
      </c>
      <c r="H4058" s="9">
        <f>((D4058*(1+E4058)^0*'Расчет NPV'!$C$14*(C4058-F4058)-G4058)-MAX((D4058*(1+E4058)^0*'Расчет NPV'!$C$14*(C4058-F4058)-G4058)-B4058/6,0)*'Расчет NPV'!$C$13)/(1+'Расчет NPV'!$C$12)^1</f>
        <v/>
      </c>
      <c r="I4058" s="9">
        <f>((D4058*(1+E4058)^1*(C4058-F4058)-G4058)-MAX((D4058*(1+E4058)^1*(C4058-F4058)-G4058)-B4058/6,0)*'Расчет NPV'!$C$13)/(1+'Расчет NPV'!$C$12)^2</f>
        <v/>
      </c>
      <c r="J4058" s="9">
        <f>((D4058*(1+E4058)^2*(C4058-F4058)-G4058)-MAX((D4058*(1+E4058)^2*(C4058-F4058)-G4058)-B4058/6,0)*'Расчет NPV'!$C$13)/(1+'Расчет NPV'!$C$12)^3</f>
        <v/>
      </c>
      <c r="K4058" s="9">
        <f>((D4058*(1+E4058)^3*(C4058-F4058)-G4058)-MAX((D4058*(1+E4058)^3*(C4058-F4058)-G4058)-B4058/6,0)*'Расчет NPV'!$C$13)/(1+'Расчет NPV'!$C$12)^4</f>
        <v/>
      </c>
      <c r="L4058" s="9">
        <f>((D4058*(1+E4058)^4*(C4058-F4058)-G4058)-MAX((D4058*(1+E4058)^4*(C4058-F4058)-G4058)-B4058/6,0)*'Расчет NPV'!$C$13)/(1+'Расчет NPV'!$C$12)^5</f>
        <v/>
      </c>
      <c r="M4058" s="9">
        <f>((D4058*(1+E4058)^5*(C4058-F4058)-G4058)-MAX((D4058*(1+E4058)^5*(C4058-F4058)-G4058)-B4058/6,0)*'Расчет NPV'!$C$13)/(1+'Расчет NPV'!$C$12)^6</f>
        <v/>
      </c>
      <c r="N4058" s="13">
        <f>SUM(H4058:M4058)-B4058</f>
        <v/>
      </c>
    </row>
    <row r="4059">
      <c r="A4059" t="n">
        <v>4055</v>
      </c>
      <c r="B4059" s="9">
        <f>_xlfn.BETA.INV(RAND(),'Расчет NPV'!$E$5,'Расчет NPV'!$F$5,'Расчет NPV'!$B$5,'Расчет NPV'!$D$5)</f>
        <v/>
      </c>
      <c r="C4059" s="9">
        <f>_xlfn.BETA.INV(RAND(),'Расчет NPV'!$E$6,'Расчет NPV'!$F$6,'Расчет NPV'!$B$6,'Расчет NPV'!$D$6)</f>
        <v/>
      </c>
      <c r="D4059" s="9">
        <f>_xlfn.BETA.INV(RAND(),'Расчет NPV'!$E$7,'Расчет NPV'!$F$7,'Расчет NPV'!$B$7,'Расчет NPV'!$D$7)</f>
        <v/>
      </c>
      <c r="E4059" s="5">
        <f>_xlfn.BETA.INV(RAND(),'Расчет NPV'!$E$8,'Расчет NPV'!$F$8,'Расчет NPV'!$B$8,'Расчет NPV'!$D$8)</f>
        <v/>
      </c>
      <c r="F4059" s="9">
        <f>_xlfn.BETA.INV(RAND(),'Расчет NPV'!$E$9,'Расчет NPV'!$F$9,'Расчет NPV'!$B$9,'Расчет NPV'!$D$9)</f>
        <v/>
      </c>
      <c r="G4059" s="9">
        <f>_xlfn.BETA.INV(RAND(),'Расчет NPV'!$E$10,'Расчет NPV'!$F$10,'Расчет NPV'!$B$10,'Расчет NPV'!$D$10)</f>
        <v/>
      </c>
      <c r="H4059" s="9">
        <f>((D4059*(1+E4059)^0*'Расчет NPV'!$C$14*(C4059-F4059)-G4059)-MAX((D4059*(1+E4059)^0*'Расчет NPV'!$C$14*(C4059-F4059)-G4059)-B4059/6,0)*'Расчет NPV'!$C$13)/(1+'Расчет NPV'!$C$12)^1</f>
        <v/>
      </c>
      <c r="I4059" s="9">
        <f>((D4059*(1+E4059)^1*(C4059-F4059)-G4059)-MAX((D4059*(1+E4059)^1*(C4059-F4059)-G4059)-B4059/6,0)*'Расчет NPV'!$C$13)/(1+'Расчет NPV'!$C$12)^2</f>
        <v/>
      </c>
      <c r="J4059" s="9">
        <f>((D4059*(1+E4059)^2*(C4059-F4059)-G4059)-MAX((D4059*(1+E4059)^2*(C4059-F4059)-G4059)-B4059/6,0)*'Расчет NPV'!$C$13)/(1+'Расчет NPV'!$C$12)^3</f>
        <v/>
      </c>
      <c r="K4059" s="9">
        <f>((D4059*(1+E4059)^3*(C4059-F4059)-G4059)-MAX((D4059*(1+E4059)^3*(C4059-F4059)-G4059)-B4059/6,0)*'Расчет NPV'!$C$13)/(1+'Расчет NPV'!$C$12)^4</f>
        <v/>
      </c>
      <c r="L4059" s="9">
        <f>((D4059*(1+E4059)^4*(C4059-F4059)-G4059)-MAX((D4059*(1+E4059)^4*(C4059-F4059)-G4059)-B4059/6,0)*'Расчет NPV'!$C$13)/(1+'Расчет NPV'!$C$12)^5</f>
        <v/>
      </c>
      <c r="M4059" s="9">
        <f>((D4059*(1+E4059)^5*(C4059-F4059)-G4059)-MAX((D4059*(1+E4059)^5*(C4059-F4059)-G4059)-B4059/6,0)*'Расчет NPV'!$C$13)/(1+'Расчет NPV'!$C$12)^6</f>
        <v/>
      </c>
      <c r="N4059" s="13">
        <f>SUM(H4059:M4059)-B4059</f>
        <v/>
      </c>
    </row>
    <row r="4060">
      <c r="A4060" t="n">
        <v>4056</v>
      </c>
      <c r="B4060" s="9">
        <f>_xlfn.BETA.INV(RAND(),'Расчет NPV'!$E$5,'Расчет NPV'!$F$5,'Расчет NPV'!$B$5,'Расчет NPV'!$D$5)</f>
        <v/>
      </c>
      <c r="C4060" s="9">
        <f>_xlfn.BETA.INV(RAND(),'Расчет NPV'!$E$6,'Расчет NPV'!$F$6,'Расчет NPV'!$B$6,'Расчет NPV'!$D$6)</f>
        <v/>
      </c>
      <c r="D4060" s="9">
        <f>_xlfn.BETA.INV(RAND(),'Расчет NPV'!$E$7,'Расчет NPV'!$F$7,'Расчет NPV'!$B$7,'Расчет NPV'!$D$7)</f>
        <v/>
      </c>
      <c r="E4060" s="5">
        <f>_xlfn.BETA.INV(RAND(),'Расчет NPV'!$E$8,'Расчет NPV'!$F$8,'Расчет NPV'!$B$8,'Расчет NPV'!$D$8)</f>
        <v/>
      </c>
      <c r="F4060" s="9">
        <f>_xlfn.BETA.INV(RAND(),'Расчет NPV'!$E$9,'Расчет NPV'!$F$9,'Расчет NPV'!$B$9,'Расчет NPV'!$D$9)</f>
        <v/>
      </c>
      <c r="G4060" s="9">
        <f>_xlfn.BETA.INV(RAND(),'Расчет NPV'!$E$10,'Расчет NPV'!$F$10,'Расчет NPV'!$B$10,'Расчет NPV'!$D$10)</f>
        <v/>
      </c>
      <c r="H4060" s="9">
        <f>((D4060*(1+E4060)^0*'Расчет NPV'!$C$14*(C4060-F4060)-G4060)-MAX((D4060*(1+E4060)^0*'Расчет NPV'!$C$14*(C4060-F4060)-G4060)-B4060/6,0)*'Расчет NPV'!$C$13)/(1+'Расчет NPV'!$C$12)^1</f>
        <v/>
      </c>
      <c r="I4060" s="9">
        <f>((D4060*(1+E4060)^1*(C4060-F4060)-G4060)-MAX((D4060*(1+E4060)^1*(C4060-F4060)-G4060)-B4060/6,0)*'Расчет NPV'!$C$13)/(1+'Расчет NPV'!$C$12)^2</f>
        <v/>
      </c>
      <c r="J4060" s="9">
        <f>((D4060*(1+E4060)^2*(C4060-F4060)-G4060)-MAX((D4060*(1+E4060)^2*(C4060-F4060)-G4060)-B4060/6,0)*'Расчет NPV'!$C$13)/(1+'Расчет NPV'!$C$12)^3</f>
        <v/>
      </c>
      <c r="K4060" s="9">
        <f>((D4060*(1+E4060)^3*(C4060-F4060)-G4060)-MAX((D4060*(1+E4060)^3*(C4060-F4060)-G4060)-B4060/6,0)*'Расчет NPV'!$C$13)/(1+'Расчет NPV'!$C$12)^4</f>
        <v/>
      </c>
      <c r="L4060" s="9">
        <f>((D4060*(1+E4060)^4*(C4060-F4060)-G4060)-MAX((D4060*(1+E4060)^4*(C4060-F4060)-G4060)-B4060/6,0)*'Расчет NPV'!$C$13)/(1+'Расчет NPV'!$C$12)^5</f>
        <v/>
      </c>
      <c r="M4060" s="9">
        <f>((D4060*(1+E4060)^5*(C4060-F4060)-G4060)-MAX((D4060*(1+E4060)^5*(C4060-F4060)-G4060)-B4060/6,0)*'Расчет NPV'!$C$13)/(1+'Расчет NPV'!$C$12)^6</f>
        <v/>
      </c>
      <c r="N4060" s="13">
        <f>SUM(H4060:M4060)-B4060</f>
        <v/>
      </c>
    </row>
    <row r="4061">
      <c r="A4061" t="n">
        <v>4057</v>
      </c>
      <c r="B4061" s="9">
        <f>_xlfn.BETA.INV(RAND(),'Расчет NPV'!$E$5,'Расчет NPV'!$F$5,'Расчет NPV'!$B$5,'Расчет NPV'!$D$5)</f>
        <v/>
      </c>
      <c r="C4061" s="9">
        <f>_xlfn.BETA.INV(RAND(),'Расчет NPV'!$E$6,'Расчет NPV'!$F$6,'Расчет NPV'!$B$6,'Расчет NPV'!$D$6)</f>
        <v/>
      </c>
      <c r="D4061" s="9">
        <f>_xlfn.BETA.INV(RAND(),'Расчет NPV'!$E$7,'Расчет NPV'!$F$7,'Расчет NPV'!$B$7,'Расчет NPV'!$D$7)</f>
        <v/>
      </c>
      <c r="E4061" s="5">
        <f>_xlfn.BETA.INV(RAND(),'Расчет NPV'!$E$8,'Расчет NPV'!$F$8,'Расчет NPV'!$B$8,'Расчет NPV'!$D$8)</f>
        <v/>
      </c>
      <c r="F4061" s="9">
        <f>_xlfn.BETA.INV(RAND(),'Расчет NPV'!$E$9,'Расчет NPV'!$F$9,'Расчет NPV'!$B$9,'Расчет NPV'!$D$9)</f>
        <v/>
      </c>
      <c r="G4061" s="9">
        <f>_xlfn.BETA.INV(RAND(),'Расчет NPV'!$E$10,'Расчет NPV'!$F$10,'Расчет NPV'!$B$10,'Расчет NPV'!$D$10)</f>
        <v/>
      </c>
      <c r="H4061" s="9">
        <f>((D4061*(1+E4061)^0*'Расчет NPV'!$C$14*(C4061-F4061)-G4061)-MAX((D4061*(1+E4061)^0*'Расчет NPV'!$C$14*(C4061-F4061)-G4061)-B4061/6,0)*'Расчет NPV'!$C$13)/(1+'Расчет NPV'!$C$12)^1</f>
        <v/>
      </c>
      <c r="I4061" s="9">
        <f>((D4061*(1+E4061)^1*(C4061-F4061)-G4061)-MAX((D4061*(1+E4061)^1*(C4061-F4061)-G4061)-B4061/6,0)*'Расчет NPV'!$C$13)/(1+'Расчет NPV'!$C$12)^2</f>
        <v/>
      </c>
      <c r="J4061" s="9">
        <f>((D4061*(1+E4061)^2*(C4061-F4061)-G4061)-MAX((D4061*(1+E4061)^2*(C4061-F4061)-G4061)-B4061/6,0)*'Расчет NPV'!$C$13)/(1+'Расчет NPV'!$C$12)^3</f>
        <v/>
      </c>
      <c r="K4061" s="9">
        <f>((D4061*(1+E4061)^3*(C4061-F4061)-G4061)-MAX((D4061*(1+E4061)^3*(C4061-F4061)-G4061)-B4061/6,0)*'Расчет NPV'!$C$13)/(1+'Расчет NPV'!$C$12)^4</f>
        <v/>
      </c>
      <c r="L4061" s="9">
        <f>((D4061*(1+E4061)^4*(C4061-F4061)-G4061)-MAX((D4061*(1+E4061)^4*(C4061-F4061)-G4061)-B4061/6,0)*'Расчет NPV'!$C$13)/(1+'Расчет NPV'!$C$12)^5</f>
        <v/>
      </c>
      <c r="M4061" s="9">
        <f>((D4061*(1+E4061)^5*(C4061-F4061)-G4061)-MAX((D4061*(1+E4061)^5*(C4061-F4061)-G4061)-B4061/6,0)*'Расчет NPV'!$C$13)/(1+'Расчет NPV'!$C$12)^6</f>
        <v/>
      </c>
      <c r="N4061" s="13">
        <f>SUM(H4061:M4061)-B4061</f>
        <v/>
      </c>
    </row>
    <row r="4062">
      <c r="A4062" t="n">
        <v>4058</v>
      </c>
      <c r="B4062" s="9">
        <f>_xlfn.BETA.INV(RAND(),'Расчет NPV'!$E$5,'Расчет NPV'!$F$5,'Расчет NPV'!$B$5,'Расчет NPV'!$D$5)</f>
        <v/>
      </c>
      <c r="C4062" s="9">
        <f>_xlfn.BETA.INV(RAND(),'Расчет NPV'!$E$6,'Расчет NPV'!$F$6,'Расчет NPV'!$B$6,'Расчет NPV'!$D$6)</f>
        <v/>
      </c>
      <c r="D4062" s="9">
        <f>_xlfn.BETA.INV(RAND(),'Расчет NPV'!$E$7,'Расчет NPV'!$F$7,'Расчет NPV'!$B$7,'Расчет NPV'!$D$7)</f>
        <v/>
      </c>
      <c r="E4062" s="5">
        <f>_xlfn.BETA.INV(RAND(),'Расчет NPV'!$E$8,'Расчет NPV'!$F$8,'Расчет NPV'!$B$8,'Расчет NPV'!$D$8)</f>
        <v/>
      </c>
      <c r="F4062" s="9">
        <f>_xlfn.BETA.INV(RAND(),'Расчет NPV'!$E$9,'Расчет NPV'!$F$9,'Расчет NPV'!$B$9,'Расчет NPV'!$D$9)</f>
        <v/>
      </c>
      <c r="G4062" s="9">
        <f>_xlfn.BETA.INV(RAND(),'Расчет NPV'!$E$10,'Расчет NPV'!$F$10,'Расчет NPV'!$B$10,'Расчет NPV'!$D$10)</f>
        <v/>
      </c>
      <c r="H4062" s="9">
        <f>((D4062*(1+E4062)^0*'Расчет NPV'!$C$14*(C4062-F4062)-G4062)-MAX((D4062*(1+E4062)^0*'Расчет NPV'!$C$14*(C4062-F4062)-G4062)-B4062/6,0)*'Расчет NPV'!$C$13)/(1+'Расчет NPV'!$C$12)^1</f>
        <v/>
      </c>
      <c r="I4062" s="9">
        <f>((D4062*(1+E4062)^1*(C4062-F4062)-G4062)-MAX((D4062*(1+E4062)^1*(C4062-F4062)-G4062)-B4062/6,0)*'Расчет NPV'!$C$13)/(1+'Расчет NPV'!$C$12)^2</f>
        <v/>
      </c>
      <c r="J4062" s="9">
        <f>((D4062*(1+E4062)^2*(C4062-F4062)-G4062)-MAX((D4062*(1+E4062)^2*(C4062-F4062)-G4062)-B4062/6,0)*'Расчет NPV'!$C$13)/(1+'Расчет NPV'!$C$12)^3</f>
        <v/>
      </c>
      <c r="K4062" s="9">
        <f>((D4062*(1+E4062)^3*(C4062-F4062)-G4062)-MAX((D4062*(1+E4062)^3*(C4062-F4062)-G4062)-B4062/6,0)*'Расчет NPV'!$C$13)/(1+'Расчет NPV'!$C$12)^4</f>
        <v/>
      </c>
      <c r="L4062" s="9">
        <f>((D4062*(1+E4062)^4*(C4062-F4062)-G4062)-MAX((D4062*(1+E4062)^4*(C4062-F4062)-G4062)-B4062/6,0)*'Расчет NPV'!$C$13)/(1+'Расчет NPV'!$C$12)^5</f>
        <v/>
      </c>
      <c r="M4062" s="9">
        <f>((D4062*(1+E4062)^5*(C4062-F4062)-G4062)-MAX((D4062*(1+E4062)^5*(C4062-F4062)-G4062)-B4062/6,0)*'Расчет NPV'!$C$13)/(1+'Расчет NPV'!$C$12)^6</f>
        <v/>
      </c>
      <c r="N4062" s="13">
        <f>SUM(H4062:M4062)-B4062</f>
        <v/>
      </c>
    </row>
    <row r="4063">
      <c r="A4063" t="n">
        <v>4059</v>
      </c>
      <c r="B4063" s="9">
        <f>_xlfn.BETA.INV(RAND(),'Расчет NPV'!$E$5,'Расчет NPV'!$F$5,'Расчет NPV'!$B$5,'Расчет NPV'!$D$5)</f>
        <v/>
      </c>
      <c r="C4063" s="9">
        <f>_xlfn.BETA.INV(RAND(),'Расчет NPV'!$E$6,'Расчет NPV'!$F$6,'Расчет NPV'!$B$6,'Расчет NPV'!$D$6)</f>
        <v/>
      </c>
      <c r="D4063" s="9">
        <f>_xlfn.BETA.INV(RAND(),'Расчет NPV'!$E$7,'Расчет NPV'!$F$7,'Расчет NPV'!$B$7,'Расчет NPV'!$D$7)</f>
        <v/>
      </c>
      <c r="E4063" s="5">
        <f>_xlfn.BETA.INV(RAND(),'Расчет NPV'!$E$8,'Расчет NPV'!$F$8,'Расчет NPV'!$B$8,'Расчет NPV'!$D$8)</f>
        <v/>
      </c>
      <c r="F4063" s="9">
        <f>_xlfn.BETA.INV(RAND(),'Расчет NPV'!$E$9,'Расчет NPV'!$F$9,'Расчет NPV'!$B$9,'Расчет NPV'!$D$9)</f>
        <v/>
      </c>
      <c r="G4063" s="9">
        <f>_xlfn.BETA.INV(RAND(),'Расчет NPV'!$E$10,'Расчет NPV'!$F$10,'Расчет NPV'!$B$10,'Расчет NPV'!$D$10)</f>
        <v/>
      </c>
      <c r="H4063" s="9">
        <f>((D4063*(1+E4063)^0*'Расчет NPV'!$C$14*(C4063-F4063)-G4063)-MAX((D4063*(1+E4063)^0*'Расчет NPV'!$C$14*(C4063-F4063)-G4063)-B4063/6,0)*'Расчет NPV'!$C$13)/(1+'Расчет NPV'!$C$12)^1</f>
        <v/>
      </c>
      <c r="I4063" s="9">
        <f>((D4063*(1+E4063)^1*(C4063-F4063)-G4063)-MAX((D4063*(1+E4063)^1*(C4063-F4063)-G4063)-B4063/6,0)*'Расчет NPV'!$C$13)/(1+'Расчет NPV'!$C$12)^2</f>
        <v/>
      </c>
      <c r="J4063" s="9">
        <f>((D4063*(1+E4063)^2*(C4063-F4063)-G4063)-MAX((D4063*(1+E4063)^2*(C4063-F4063)-G4063)-B4063/6,0)*'Расчет NPV'!$C$13)/(1+'Расчет NPV'!$C$12)^3</f>
        <v/>
      </c>
      <c r="K4063" s="9">
        <f>((D4063*(1+E4063)^3*(C4063-F4063)-G4063)-MAX((D4063*(1+E4063)^3*(C4063-F4063)-G4063)-B4063/6,0)*'Расчет NPV'!$C$13)/(1+'Расчет NPV'!$C$12)^4</f>
        <v/>
      </c>
      <c r="L4063" s="9">
        <f>((D4063*(1+E4063)^4*(C4063-F4063)-G4063)-MAX((D4063*(1+E4063)^4*(C4063-F4063)-G4063)-B4063/6,0)*'Расчет NPV'!$C$13)/(1+'Расчет NPV'!$C$12)^5</f>
        <v/>
      </c>
      <c r="M4063" s="9">
        <f>((D4063*(1+E4063)^5*(C4063-F4063)-G4063)-MAX((D4063*(1+E4063)^5*(C4063-F4063)-G4063)-B4063/6,0)*'Расчет NPV'!$C$13)/(1+'Расчет NPV'!$C$12)^6</f>
        <v/>
      </c>
      <c r="N4063" s="13">
        <f>SUM(H4063:M4063)-B4063</f>
        <v/>
      </c>
    </row>
    <row r="4064">
      <c r="A4064" t="n">
        <v>4060</v>
      </c>
      <c r="B4064" s="9">
        <f>_xlfn.BETA.INV(RAND(),'Расчет NPV'!$E$5,'Расчет NPV'!$F$5,'Расчет NPV'!$B$5,'Расчет NPV'!$D$5)</f>
        <v/>
      </c>
      <c r="C4064" s="9">
        <f>_xlfn.BETA.INV(RAND(),'Расчет NPV'!$E$6,'Расчет NPV'!$F$6,'Расчет NPV'!$B$6,'Расчет NPV'!$D$6)</f>
        <v/>
      </c>
      <c r="D4064" s="9">
        <f>_xlfn.BETA.INV(RAND(),'Расчет NPV'!$E$7,'Расчет NPV'!$F$7,'Расчет NPV'!$B$7,'Расчет NPV'!$D$7)</f>
        <v/>
      </c>
      <c r="E4064" s="5">
        <f>_xlfn.BETA.INV(RAND(),'Расчет NPV'!$E$8,'Расчет NPV'!$F$8,'Расчет NPV'!$B$8,'Расчет NPV'!$D$8)</f>
        <v/>
      </c>
      <c r="F4064" s="9">
        <f>_xlfn.BETA.INV(RAND(),'Расчет NPV'!$E$9,'Расчет NPV'!$F$9,'Расчет NPV'!$B$9,'Расчет NPV'!$D$9)</f>
        <v/>
      </c>
      <c r="G4064" s="9">
        <f>_xlfn.BETA.INV(RAND(),'Расчет NPV'!$E$10,'Расчет NPV'!$F$10,'Расчет NPV'!$B$10,'Расчет NPV'!$D$10)</f>
        <v/>
      </c>
      <c r="H4064" s="9">
        <f>((D4064*(1+E4064)^0*'Расчет NPV'!$C$14*(C4064-F4064)-G4064)-MAX((D4064*(1+E4064)^0*'Расчет NPV'!$C$14*(C4064-F4064)-G4064)-B4064/6,0)*'Расчет NPV'!$C$13)/(1+'Расчет NPV'!$C$12)^1</f>
        <v/>
      </c>
      <c r="I4064" s="9">
        <f>((D4064*(1+E4064)^1*(C4064-F4064)-G4064)-MAX((D4064*(1+E4064)^1*(C4064-F4064)-G4064)-B4064/6,0)*'Расчет NPV'!$C$13)/(1+'Расчет NPV'!$C$12)^2</f>
        <v/>
      </c>
      <c r="J4064" s="9">
        <f>((D4064*(1+E4064)^2*(C4064-F4064)-G4064)-MAX((D4064*(1+E4064)^2*(C4064-F4064)-G4064)-B4064/6,0)*'Расчет NPV'!$C$13)/(1+'Расчет NPV'!$C$12)^3</f>
        <v/>
      </c>
      <c r="K4064" s="9">
        <f>((D4064*(1+E4064)^3*(C4064-F4064)-G4064)-MAX((D4064*(1+E4064)^3*(C4064-F4064)-G4064)-B4064/6,0)*'Расчет NPV'!$C$13)/(1+'Расчет NPV'!$C$12)^4</f>
        <v/>
      </c>
      <c r="L4064" s="9">
        <f>((D4064*(1+E4064)^4*(C4064-F4064)-G4064)-MAX((D4064*(1+E4064)^4*(C4064-F4064)-G4064)-B4064/6,0)*'Расчет NPV'!$C$13)/(1+'Расчет NPV'!$C$12)^5</f>
        <v/>
      </c>
      <c r="M4064" s="9">
        <f>((D4064*(1+E4064)^5*(C4064-F4064)-G4064)-MAX((D4064*(1+E4064)^5*(C4064-F4064)-G4064)-B4064/6,0)*'Расчет NPV'!$C$13)/(1+'Расчет NPV'!$C$12)^6</f>
        <v/>
      </c>
      <c r="N4064" s="13">
        <f>SUM(H4064:M4064)-B4064</f>
        <v/>
      </c>
    </row>
    <row r="4065">
      <c r="A4065" t="n">
        <v>4061</v>
      </c>
      <c r="B4065" s="9">
        <f>_xlfn.BETA.INV(RAND(),'Расчет NPV'!$E$5,'Расчет NPV'!$F$5,'Расчет NPV'!$B$5,'Расчет NPV'!$D$5)</f>
        <v/>
      </c>
      <c r="C4065" s="9">
        <f>_xlfn.BETA.INV(RAND(),'Расчет NPV'!$E$6,'Расчет NPV'!$F$6,'Расчет NPV'!$B$6,'Расчет NPV'!$D$6)</f>
        <v/>
      </c>
      <c r="D4065" s="9">
        <f>_xlfn.BETA.INV(RAND(),'Расчет NPV'!$E$7,'Расчет NPV'!$F$7,'Расчет NPV'!$B$7,'Расчет NPV'!$D$7)</f>
        <v/>
      </c>
      <c r="E4065" s="5">
        <f>_xlfn.BETA.INV(RAND(),'Расчет NPV'!$E$8,'Расчет NPV'!$F$8,'Расчет NPV'!$B$8,'Расчет NPV'!$D$8)</f>
        <v/>
      </c>
      <c r="F4065" s="9">
        <f>_xlfn.BETA.INV(RAND(),'Расчет NPV'!$E$9,'Расчет NPV'!$F$9,'Расчет NPV'!$B$9,'Расчет NPV'!$D$9)</f>
        <v/>
      </c>
      <c r="G4065" s="9">
        <f>_xlfn.BETA.INV(RAND(),'Расчет NPV'!$E$10,'Расчет NPV'!$F$10,'Расчет NPV'!$B$10,'Расчет NPV'!$D$10)</f>
        <v/>
      </c>
      <c r="H4065" s="9">
        <f>((D4065*(1+E4065)^0*'Расчет NPV'!$C$14*(C4065-F4065)-G4065)-MAX((D4065*(1+E4065)^0*'Расчет NPV'!$C$14*(C4065-F4065)-G4065)-B4065/6,0)*'Расчет NPV'!$C$13)/(1+'Расчет NPV'!$C$12)^1</f>
        <v/>
      </c>
      <c r="I4065" s="9">
        <f>((D4065*(1+E4065)^1*(C4065-F4065)-G4065)-MAX((D4065*(1+E4065)^1*(C4065-F4065)-G4065)-B4065/6,0)*'Расчет NPV'!$C$13)/(1+'Расчет NPV'!$C$12)^2</f>
        <v/>
      </c>
      <c r="J4065" s="9">
        <f>((D4065*(1+E4065)^2*(C4065-F4065)-G4065)-MAX((D4065*(1+E4065)^2*(C4065-F4065)-G4065)-B4065/6,0)*'Расчет NPV'!$C$13)/(1+'Расчет NPV'!$C$12)^3</f>
        <v/>
      </c>
      <c r="K4065" s="9">
        <f>((D4065*(1+E4065)^3*(C4065-F4065)-G4065)-MAX((D4065*(1+E4065)^3*(C4065-F4065)-G4065)-B4065/6,0)*'Расчет NPV'!$C$13)/(1+'Расчет NPV'!$C$12)^4</f>
        <v/>
      </c>
      <c r="L4065" s="9">
        <f>((D4065*(1+E4065)^4*(C4065-F4065)-G4065)-MAX((D4065*(1+E4065)^4*(C4065-F4065)-G4065)-B4065/6,0)*'Расчет NPV'!$C$13)/(1+'Расчет NPV'!$C$12)^5</f>
        <v/>
      </c>
      <c r="M4065" s="9">
        <f>((D4065*(1+E4065)^5*(C4065-F4065)-G4065)-MAX((D4065*(1+E4065)^5*(C4065-F4065)-G4065)-B4065/6,0)*'Расчет NPV'!$C$13)/(1+'Расчет NPV'!$C$12)^6</f>
        <v/>
      </c>
      <c r="N4065" s="13">
        <f>SUM(H4065:M4065)-B4065</f>
        <v/>
      </c>
    </row>
    <row r="4066">
      <c r="A4066" t="n">
        <v>4062</v>
      </c>
      <c r="B4066" s="9">
        <f>_xlfn.BETA.INV(RAND(),'Расчет NPV'!$E$5,'Расчет NPV'!$F$5,'Расчет NPV'!$B$5,'Расчет NPV'!$D$5)</f>
        <v/>
      </c>
      <c r="C4066" s="9">
        <f>_xlfn.BETA.INV(RAND(),'Расчет NPV'!$E$6,'Расчет NPV'!$F$6,'Расчет NPV'!$B$6,'Расчет NPV'!$D$6)</f>
        <v/>
      </c>
      <c r="D4066" s="9">
        <f>_xlfn.BETA.INV(RAND(),'Расчет NPV'!$E$7,'Расчет NPV'!$F$7,'Расчет NPV'!$B$7,'Расчет NPV'!$D$7)</f>
        <v/>
      </c>
      <c r="E4066" s="5">
        <f>_xlfn.BETA.INV(RAND(),'Расчет NPV'!$E$8,'Расчет NPV'!$F$8,'Расчет NPV'!$B$8,'Расчет NPV'!$D$8)</f>
        <v/>
      </c>
      <c r="F4066" s="9">
        <f>_xlfn.BETA.INV(RAND(),'Расчет NPV'!$E$9,'Расчет NPV'!$F$9,'Расчет NPV'!$B$9,'Расчет NPV'!$D$9)</f>
        <v/>
      </c>
      <c r="G4066" s="9">
        <f>_xlfn.BETA.INV(RAND(),'Расчет NPV'!$E$10,'Расчет NPV'!$F$10,'Расчет NPV'!$B$10,'Расчет NPV'!$D$10)</f>
        <v/>
      </c>
      <c r="H4066" s="9">
        <f>((D4066*(1+E4066)^0*'Расчет NPV'!$C$14*(C4066-F4066)-G4066)-MAX((D4066*(1+E4066)^0*'Расчет NPV'!$C$14*(C4066-F4066)-G4066)-B4066/6,0)*'Расчет NPV'!$C$13)/(1+'Расчет NPV'!$C$12)^1</f>
        <v/>
      </c>
      <c r="I4066" s="9">
        <f>((D4066*(1+E4066)^1*(C4066-F4066)-G4066)-MAX((D4066*(1+E4066)^1*(C4066-F4066)-G4066)-B4066/6,0)*'Расчет NPV'!$C$13)/(1+'Расчет NPV'!$C$12)^2</f>
        <v/>
      </c>
      <c r="J4066" s="9">
        <f>((D4066*(1+E4066)^2*(C4066-F4066)-G4066)-MAX((D4066*(1+E4066)^2*(C4066-F4066)-G4066)-B4066/6,0)*'Расчет NPV'!$C$13)/(1+'Расчет NPV'!$C$12)^3</f>
        <v/>
      </c>
      <c r="K4066" s="9">
        <f>((D4066*(1+E4066)^3*(C4066-F4066)-G4066)-MAX((D4066*(1+E4066)^3*(C4066-F4066)-G4066)-B4066/6,0)*'Расчет NPV'!$C$13)/(1+'Расчет NPV'!$C$12)^4</f>
        <v/>
      </c>
      <c r="L4066" s="9">
        <f>((D4066*(1+E4066)^4*(C4066-F4066)-G4066)-MAX((D4066*(1+E4066)^4*(C4066-F4066)-G4066)-B4066/6,0)*'Расчет NPV'!$C$13)/(1+'Расчет NPV'!$C$12)^5</f>
        <v/>
      </c>
      <c r="M4066" s="9">
        <f>((D4066*(1+E4066)^5*(C4066-F4066)-G4066)-MAX((D4066*(1+E4066)^5*(C4066-F4066)-G4066)-B4066/6,0)*'Расчет NPV'!$C$13)/(1+'Расчет NPV'!$C$12)^6</f>
        <v/>
      </c>
      <c r="N4066" s="13">
        <f>SUM(H4066:M4066)-B4066</f>
        <v/>
      </c>
    </row>
    <row r="4067">
      <c r="A4067" t="n">
        <v>4063</v>
      </c>
      <c r="B4067" s="9">
        <f>_xlfn.BETA.INV(RAND(),'Расчет NPV'!$E$5,'Расчет NPV'!$F$5,'Расчет NPV'!$B$5,'Расчет NPV'!$D$5)</f>
        <v/>
      </c>
      <c r="C4067" s="9">
        <f>_xlfn.BETA.INV(RAND(),'Расчет NPV'!$E$6,'Расчет NPV'!$F$6,'Расчет NPV'!$B$6,'Расчет NPV'!$D$6)</f>
        <v/>
      </c>
      <c r="D4067" s="9">
        <f>_xlfn.BETA.INV(RAND(),'Расчет NPV'!$E$7,'Расчет NPV'!$F$7,'Расчет NPV'!$B$7,'Расчет NPV'!$D$7)</f>
        <v/>
      </c>
      <c r="E4067" s="5">
        <f>_xlfn.BETA.INV(RAND(),'Расчет NPV'!$E$8,'Расчет NPV'!$F$8,'Расчет NPV'!$B$8,'Расчет NPV'!$D$8)</f>
        <v/>
      </c>
      <c r="F4067" s="9">
        <f>_xlfn.BETA.INV(RAND(),'Расчет NPV'!$E$9,'Расчет NPV'!$F$9,'Расчет NPV'!$B$9,'Расчет NPV'!$D$9)</f>
        <v/>
      </c>
      <c r="G4067" s="9">
        <f>_xlfn.BETA.INV(RAND(),'Расчет NPV'!$E$10,'Расчет NPV'!$F$10,'Расчет NPV'!$B$10,'Расчет NPV'!$D$10)</f>
        <v/>
      </c>
      <c r="H4067" s="9">
        <f>((D4067*(1+E4067)^0*'Расчет NPV'!$C$14*(C4067-F4067)-G4067)-MAX((D4067*(1+E4067)^0*'Расчет NPV'!$C$14*(C4067-F4067)-G4067)-B4067/6,0)*'Расчет NPV'!$C$13)/(1+'Расчет NPV'!$C$12)^1</f>
        <v/>
      </c>
      <c r="I4067" s="9">
        <f>((D4067*(1+E4067)^1*(C4067-F4067)-G4067)-MAX((D4067*(1+E4067)^1*(C4067-F4067)-G4067)-B4067/6,0)*'Расчет NPV'!$C$13)/(1+'Расчет NPV'!$C$12)^2</f>
        <v/>
      </c>
      <c r="J4067" s="9">
        <f>((D4067*(1+E4067)^2*(C4067-F4067)-G4067)-MAX((D4067*(1+E4067)^2*(C4067-F4067)-G4067)-B4067/6,0)*'Расчет NPV'!$C$13)/(1+'Расчет NPV'!$C$12)^3</f>
        <v/>
      </c>
      <c r="K4067" s="9">
        <f>((D4067*(1+E4067)^3*(C4067-F4067)-G4067)-MAX((D4067*(1+E4067)^3*(C4067-F4067)-G4067)-B4067/6,0)*'Расчет NPV'!$C$13)/(1+'Расчет NPV'!$C$12)^4</f>
        <v/>
      </c>
      <c r="L4067" s="9">
        <f>((D4067*(1+E4067)^4*(C4067-F4067)-G4067)-MAX((D4067*(1+E4067)^4*(C4067-F4067)-G4067)-B4067/6,0)*'Расчет NPV'!$C$13)/(1+'Расчет NPV'!$C$12)^5</f>
        <v/>
      </c>
      <c r="M4067" s="9">
        <f>((D4067*(1+E4067)^5*(C4067-F4067)-G4067)-MAX((D4067*(1+E4067)^5*(C4067-F4067)-G4067)-B4067/6,0)*'Расчет NPV'!$C$13)/(1+'Расчет NPV'!$C$12)^6</f>
        <v/>
      </c>
      <c r="N4067" s="13">
        <f>SUM(H4067:M4067)-B4067</f>
        <v/>
      </c>
    </row>
    <row r="4068">
      <c r="A4068" t="n">
        <v>4064</v>
      </c>
      <c r="B4068" s="9">
        <f>_xlfn.BETA.INV(RAND(),'Расчет NPV'!$E$5,'Расчет NPV'!$F$5,'Расчет NPV'!$B$5,'Расчет NPV'!$D$5)</f>
        <v/>
      </c>
      <c r="C4068" s="9">
        <f>_xlfn.BETA.INV(RAND(),'Расчет NPV'!$E$6,'Расчет NPV'!$F$6,'Расчет NPV'!$B$6,'Расчет NPV'!$D$6)</f>
        <v/>
      </c>
      <c r="D4068" s="9">
        <f>_xlfn.BETA.INV(RAND(),'Расчет NPV'!$E$7,'Расчет NPV'!$F$7,'Расчет NPV'!$B$7,'Расчет NPV'!$D$7)</f>
        <v/>
      </c>
      <c r="E4068" s="5">
        <f>_xlfn.BETA.INV(RAND(),'Расчет NPV'!$E$8,'Расчет NPV'!$F$8,'Расчет NPV'!$B$8,'Расчет NPV'!$D$8)</f>
        <v/>
      </c>
      <c r="F4068" s="9">
        <f>_xlfn.BETA.INV(RAND(),'Расчет NPV'!$E$9,'Расчет NPV'!$F$9,'Расчет NPV'!$B$9,'Расчет NPV'!$D$9)</f>
        <v/>
      </c>
      <c r="G4068" s="9">
        <f>_xlfn.BETA.INV(RAND(),'Расчет NPV'!$E$10,'Расчет NPV'!$F$10,'Расчет NPV'!$B$10,'Расчет NPV'!$D$10)</f>
        <v/>
      </c>
      <c r="H4068" s="9">
        <f>((D4068*(1+E4068)^0*'Расчет NPV'!$C$14*(C4068-F4068)-G4068)-MAX((D4068*(1+E4068)^0*'Расчет NPV'!$C$14*(C4068-F4068)-G4068)-B4068/6,0)*'Расчет NPV'!$C$13)/(1+'Расчет NPV'!$C$12)^1</f>
        <v/>
      </c>
      <c r="I4068" s="9">
        <f>((D4068*(1+E4068)^1*(C4068-F4068)-G4068)-MAX((D4068*(1+E4068)^1*(C4068-F4068)-G4068)-B4068/6,0)*'Расчет NPV'!$C$13)/(1+'Расчет NPV'!$C$12)^2</f>
        <v/>
      </c>
      <c r="J4068" s="9">
        <f>((D4068*(1+E4068)^2*(C4068-F4068)-G4068)-MAX((D4068*(1+E4068)^2*(C4068-F4068)-G4068)-B4068/6,0)*'Расчет NPV'!$C$13)/(1+'Расчет NPV'!$C$12)^3</f>
        <v/>
      </c>
      <c r="K4068" s="9">
        <f>((D4068*(1+E4068)^3*(C4068-F4068)-G4068)-MAX((D4068*(1+E4068)^3*(C4068-F4068)-G4068)-B4068/6,0)*'Расчет NPV'!$C$13)/(1+'Расчет NPV'!$C$12)^4</f>
        <v/>
      </c>
      <c r="L4068" s="9">
        <f>((D4068*(1+E4068)^4*(C4068-F4068)-G4068)-MAX((D4068*(1+E4068)^4*(C4068-F4068)-G4068)-B4068/6,0)*'Расчет NPV'!$C$13)/(1+'Расчет NPV'!$C$12)^5</f>
        <v/>
      </c>
      <c r="M4068" s="9">
        <f>((D4068*(1+E4068)^5*(C4068-F4068)-G4068)-MAX((D4068*(1+E4068)^5*(C4068-F4068)-G4068)-B4068/6,0)*'Расчет NPV'!$C$13)/(1+'Расчет NPV'!$C$12)^6</f>
        <v/>
      </c>
      <c r="N4068" s="13">
        <f>SUM(H4068:M4068)-B4068</f>
        <v/>
      </c>
    </row>
    <row r="4069">
      <c r="A4069" t="n">
        <v>4065</v>
      </c>
      <c r="B4069" s="9">
        <f>_xlfn.BETA.INV(RAND(),'Расчет NPV'!$E$5,'Расчет NPV'!$F$5,'Расчет NPV'!$B$5,'Расчет NPV'!$D$5)</f>
        <v/>
      </c>
      <c r="C4069" s="9">
        <f>_xlfn.BETA.INV(RAND(),'Расчет NPV'!$E$6,'Расчет NPV'!$F$6,'Расчет NPV'!$B$6,'Расчет NPV'!$D$6)</f>
        <v/>
      </c>
      <c r="D4069" s="9">
        <f>_xlfn.BETA.INV(RAND(),'Расчет NPV'!$E$7,'Расчет NPV'!$F$7,'Расчет NPV'!$B$7,'Расчет NPV'!$D$7)</f>
        <v/>
      </c>
      <c r="E4069" s="5">
        <f>_xlfn.BETA.INV(RAND(),'Расчет NPV'!$E$8,'Расчет NPV'!$F$8,'Расчет NPV'!$B$8,'Расчет NPV'!$D$8)</f>
        <v/>
      </c>
      <c r="F4069" s="9">
        <f>_xlfn.BETA.INV(RAND(),'Расчет NPV'!$E$9,'Расчет NPV'!$F$9,'Расчет NPV'!$B$9,'Расчет NPV'!$D$9)</f>
        <v/>
      </c>
      <c r="G4069" s="9">
        <f>_xlfn.BETA.INV(RAND(),'Расчет NPV'!$E$10,'Расчет NPV'!$F$10,'Расчет NPV'!$B$10,'Расчет NPV'!$D$10)</f>
        <v/>
      </c>
      <c r="H4069" s="9">
        <f>((D4069*(1+E4069)^0*'Расчет NPV'!$C$14*(C4069-F4069)-G4069)-MAX((D4069*(1+E4069)^0*'Расчет NPV'!$C$14*(C4069-F4069)-G4069)-B4069/6,0)*'Расчет NPV'!$C$13)/(1+'Расчет NPV'!$C$12)^1</f>
        <v/>
      </c>
      <c r="I4069" s="9">
        <f>((D4069*(1+E4069)^1*(C4069-F4069)-G4069)-MAX((D4069*(1+E4069)^1*(C4069-F4069)-G4069)-B4069/6,0)*'Расчет NPV'!$C$13)/(1+'Расчет NPV'!$C$12)^2</f>
        <v/>
      </c>
      <c r="J4069" s="9">
        <f>((D4069*(1+E4069)^2*(C4069-F4069)-G4069)-MAX((D4069*(1+E4069)^2*(C4069-F4069)-G4069)-B4069/6,0)*'Расчет NPV'!$C$13)/(1+'Расчет NPV'!$C$12)^3</f>
        <v/>
      </c>
      <c r="K4069" s="9">
        <f>((D4069*(1+E4069)^3*(C4069-F4069)-G4069)-MAX((D4069*(1+E4069)^3*(C4069-F4069)-G4069)-B4069/6,0)*'Расчет NPV'!$C$13)/(1+'Расчет NPV'!$C$12)^4</f>
        <v/>
      </c>
      <c r="L4069" s="9">
        <f>((D4069*(1+E4069)^4*(C4069-F4069)-G4069)-MAX((D4069*(1+E4069)^4*(C4069-F4069)-G4069)-B4069/6,0)*'Расчет NPV'!$C$13)/(1+'Расчет NPV'!$C$12)^5</f>
        <v/>
      </c>
      <c r="M4069" s="9">
        <f>((D4069*(1+E4069)^5*(C4069-F4069)-G4069)-MAX((D4069*(1+E4069)^5*(C4069-F4069)-G4069)-B4069/6,0)*'Расчет NPV'!$C$13)/(1+'Расчет NPV'!$C$12)^6</f>
        <v/>
      </c>
      <c r="N4069" s="13">
        <f>SUM(H4069:M4069)-B4069</f>
        <v/>
      </c>
    </row>
    <row r="4070">
      <c r="A4070" t="n">
        <v>4066</v>
      </c>
      <c r="B4070" s="9">
        <f>_xlfn.BETA.INV(RAND(),'Расчет NPV'!$E$5,'Расчет NPV'!$F$5,'Расчет NPV'!$B$5,'Расчет NPV'!$D$5)</f>
        <v/>
      </c>
      <c r="C4070" s="9">
        <f>_xlfn.BETA.INV(RAND(),'Расчет NPV'!$E$6,'Расчет NPV'!$F$6,'Расчет NPV'!$B$6,'Расчет NPV'!$D$6)</f>
        <v/>
      </c>
      <c r="D4070" s="9">
        <f>_xlfn.BETA.INV(RAND(),'Расчет NPV'!$E$7,'Расчет NPV'!$F$7,'Расчет NPV'!$B$7,'Расчет NPV'!$D$7)</f>
        <v/>
      </c>
      <c r="E4070" s="5">
        <f>_xlfn.BETA.INV(RAND(),'Расчет NPV'!$E$8,'Расчет NPV'!$F$8,'Расчет NPV'!$B$8,'Расчет NPV'!$D$8)</f>
        <v/>
      </c>
      <c r="F4070" s="9">
        <f>_xlfn.BETA.INV(RAND(),'Расчет NPV'!$E$9,'Расчет NPV'!$F$9,'Расчет NPV'!$B$9,'Расчет NPV'!$D$9)</f>
        <v/>
      </c>
      <c r="G4070" s="9">
        <f>_xlfn.BETA.INV(RAND(),'Расчет NPV'!$E$10,'Расчет NPV'!$F$10,'Расчет NPV'!$B$10,'Расчет NPV'!$D$10)</f>
        <v/>
      </c>
      <c r="H4070" s="9">
        <f>((D4070*(1+E4070)^0*'Расчет NPV'!$C$14*(C4070-F4070)-G4070)-MAX((D4070*(1+E4070)^0*'Расчет NPV'!$C$14*(C4070-F4070)-G4070)-B4070/6,0)*'Расчет NPV'!$C$13)/(1+'Расчет NPV'!$C$12)^1</f>
        <v/>
      </c>
      <c r="I4070" s="9">
        <f>((D4070*(1+E4070)^1*(C4070-F4070)-G4070)-MAX((D4070*(1+E4070)^1*(C4070-F4070)-G4070)-B4070/6,0)*'Расчет NPV'!$C$13)/(1+'Расчет NPV'!$C$12)^2</f>
        <v/>
      </c>
      <c r="J4070" s="9">
        <f>((D4070*(1+E4070)^2*(C4070-F4070)-G4070)-MAX((D4070*(1+E4070)^2*(C4070-F4070)-G4070)-B4070/6,0)*'Расчет NPV'!$C$13)/(1+'Расчет NPV'!$C$12)^3</f>
        <v/>
      </c>
      <c r="K4070" s="9">
        <f>((D4070*(1+E4070)^3*(C4070-F4070)-G4070)-MAX((D4070*(1+E4070)^3*(C4070-F4070)-G4070)-B4070/6,0)*'Расчет NPV'!$C$13)/(1+'Расчет NPV'!$C$12)^4</f>
        <v/>
      </c>
      <c r="L4070" s="9">
        <f>((D4070*(1+E4070)^4*(C4070-F4070)-G4070)-MAX((D4070*(1+E4070)^4*(C4070-F4070)-G4070)-B4070/6,0)*'Расчет NPV'!$C$13)/(1+'Расчет NPV'!$C$12)^5</f>
        <v/>
      </c>
      <c r="M4070" s="9">
        <f>((D4070*(1+E4070)^5*(C4070-F4070)-G4070)-MAX((D4070*(1+E4070)^5*(C4070-F4070)-G4070)-B4070/6,0)*'Расчет NPV'!$C$13)/(1+'Расчет NPV'!$C$12)^6</f>
        <v/>
      </c>
      <c r="N4070" s="13">
        <f>SUM(H4070:M4070)-B4070</f>
        <v/>
      </c>
    </row>
    <row r="4071">
      <c r="A4071" t="n">
        <v>4067</v>
      </c>
      <c r="B4071" s="9">
        <f>_xlfn.BETA.INV(RAND(),'Расчет NPV'!$E$5,'Расчет NPV'!$F$5,'Расчет NPV'!$B$5,'Расчет NPV'!$D$5)</f>
        <v/>
      </c>
      <c r="C4071" s="9">
        <f>_xlfn.BETA.INV(RAND(),'Расчет NPV'!$E$6,'Расчет NPV'!$F$6,'Расчет NPV'!$B$6,'Расчет NPV'!$D$6)</f>
        <v/>
      </c>
      <c r="D4071" s="9">
        <f>_xlfn.BETA.INV(RAND(),'Расчет NPV'!$E$7,'Расчет NPV'!$F$7,'Расчет NPV'!$B$7,'Расчет NPV'!$D$7)</f>
        <v/>
      </c>
      <c r="E4071" s="5">
        <f>_xlfn.BETA.INV(RAND(),'Расчет NPV'!$E$8,'Расчет NPV'!$F$8,'Расчет NPV'!$B$8,'Расчет NPV'!$D$8)</f>
        <v/>
      </c>
      <c r="F4071" s="9">
        <f>_xlfn.BETA.INV(RAND(),'Расчет NPV'!$E$9,'Расчет NPV'!$F$9,'Расчет NPV'!$B$9,'Расчет NPV'!$D$9)</f>
        <v/>
      </c>
      <c r="G4071" s="9">
        <f>_xlfn.BETA.INV(RAND(),'Расчет NPV'!$E$10,'Расчет NPV'!$F$10,'Расчет NPV'!$B$10,'Расчет NPV'!$D$10)</f>
        <v/>
      </c>
      <c r="H4071" s="9">
        <f>((D4071*(1+E4071)^0*'Расчет NPV'!$C$14*(C4071-F4071)-G4071)-MAX((D4071*(1+E4071)^0*'Расчет NPV'!$C$14*(C4071-F4071)-G4071)-B4071/6,0)*'Расчет NPV'!$C$13)/(1+'Расчет NPV'!$C$12)^1</f>
        <v/>
      </c>
      <c r="I4071" s="9">
        <f>((D4071*(1+E4071)^1*(C4071-F4071)-G4071)-MAX((D4071*(1+E4071)^1*(C4071-F4071)-G4071)-B4071/6,0)*'Расчет NPV'!$C$13)/(1+'Расчет NPV'!$C$12)^2</f>
        <v/>
      </c>
      <c r="J4071" s="9">
        <f>((D4071*(1+E4071)^2*(C4071-F4071)-G4071)-MAX((D4071*(1+E4071)^2*(C4071-F4071)-G4071)-B4071/6,0)*'Расчет NPV'!$C$13)/(1+'Расчет NPV'!$C$12)^3</f>
        <v/>
      </c>
      <c r="K4071" s="9">
        <f>((D4071*(1+E4071)^3*(C4071-F4071)-G4071)-MAX((D4071*(1+E4071)^3*(C4071-F4071)-G4071)-B4071/6,0)*'Расчет NPV'!$C$13)/(1+'Расчет NPV'!$C$12)^4</f>
        <v/>
      </c>
      <c r="L4071" s="9">
        <f>((D4071*(1+E4071)^4*(C4071-F4071)-G4071)-MAX((D4071*(1+E4071)^4*(C4071-F4071)-G4071)-B4071/6,0)*'Расчет NPV'!$C$13)/(1+'Расчет NPV'!$C$12)^5</f>
        <v/>
      </c>
      <c r="M4071" s="9">
        <f>((D4071*(1+E4071)^5*(C4071-F4071)-G4071)-MAX((D4071*(1+E4071)^5*(C4071-F4071)-G4071)-B4071/6,0)*'Расчет NPV'!$C$13)/(1+'Расчет NPV'!$C$12)^6</f>
        <v/>
      </c>
      <c r="N4071" s="13">
        <f>SUM(H4071:M4071)-B4071</f>
        <v/>
      </c>
    </row>
    <row r="4072">
      <c r="A4072" t="n">
        <v>4068</v>
      </c>
      <c r="B4072" s="9">
        <f>_xlfn.BETA.INV(RAND(),'Расчет NPV'!$E$5,'Расчет NPV'!$F$5,'Расчет NPV'!$B$5,'Расчет NPV'!$D$5)</f>
        <v/>
      </c>
      <c r="C4072" s="9">
        <f>_xlfn.BETA.INV(RAND(),'Расчет NPV'!$E$6,'Расчет NPV'!$F$6,'Расчет NPV'!$B$6,'Расчет NPV'!$D$6)</f>
        <v/>
      </c>
      <c r="D4072" s="9">
        <f>_xlfn.BETA.INV(RAND(),'Расчет NPV'!$E$7,'Расчет NPV'!$F$7,'Расчет NPV'!$B$7,'Расчет NPV'!$D$7)</f>
        <v/>
      </c>
      <c r="E4072" s="5">
        <f>_xlfn.BETA.INV(RAND(),'Расчет NPV'!$E$8,'Расчет NPV'!$F$8,'Расчет NPV'!$B$8,'Расчет NPV'!$D$8)</f>
        <v/>
      </c>
      <c r="F4072" s="9">
        <f>_xlfn.BETA.INV(RAND(),'Расчет NPV'!$E$9,'Расчет NPV'!$F$9,'Расчет NPV'!$B$9,'Расчет NPV'!$D$9)</f>
        <v/>
      </c>
      <c r="G4072" s="9">
        <f>_xlfn.BETA.INV(RAND(),'Расчет NPV'!$E$10,'Расчет NPV'!$F$10,'Расчет NPV'!$B$10,'Расчет NPV'!$D$10)</f>
        <v/>
      </c>
      <c r="H4072" s="9">
        <f>((D4072*(1+E4072)^0*'Расчет NPV'!$C$14*(C4072-F4072)-G4072)-MAX((D4072*(1+E4072)^0*'Расчет NPV'!$C$14*(C4072-F4072)-G4072)-B4072/6,0)*'Расчет NPV'!$C$13)/(1+'Расчет NPV'!$C$12)^1</f>
        <v/>
      </c>
      <c r="I4072" s="9">
        <f>((D4072*(1+E4072)^1*(C4072-F4072)-G4072)-MAX((D4072*(1+E4072)^1*(C4072-F4072)-G4072)-B4072/6,0)*'Расчет NPV'!$C$13)/(1+'Расчет NPV'!$C$12)^2</f>
        <v/>
      </c>
      <c r="J4072" s="9">
        <f>((D4072*(1+E4072)^2*(C4072-F4072)-G4072)-MAX((D4072*(1+E4072)^2*(C4072-F4072)-G4072)-B4072/6,0)*'Расчет NPV'!$C$13)/(1+'Расчет NPV'!$C$12)^3</f>
        <v/>
      </c>
      <c r="K4072" s="9">
        <f>((D4072*(1+E4072)^3*(C4072-F4072)-G4072)-MAX((D4072*(1+E4072)^3*(C4072-F4072)-G4072)-B4072/6,0)*'Расчет NPV'!$C$13)/(1+'Расчет NPV'!$C$12)^4</f>
        <v/>
      </c>
      <c r="L4072" s="9">
        <f>((D4072*(1+E4072)^4*(C4072-F4072)-G4072)-MAX((D4072*(1+E4072)^4*(C4072-F4072)-G4072)-B4072/6,0)*'Расчет NPV'!$C$13)/(1+'Расчет NPV'!$C$12)^5</f>
        <v/>
      </c>
      <c r="M4072" s="9">
        <f>((D4072*(1+E4072)^5*(C4072-F4072)-G4072)-MAX((D4072*(1+E4072)^5*(C4072-F4072)-G4072)-B4072/6,0)*'Расчет NPV'!$C$13)/(1+'Расчет NPV'!$C$12)^6</f>
        <v/>
      </c>
      <c r="N4072" s="13">
        <f>SUM(H4072:M4072)-B4072</f>
        <v/>
      </c>
    </row>
    <row r="4073">
      <c r="A4073" t="n">
        <v>4069</v>
      </c>
      <c r="B4073" s="9">
        <f>_xlfn.BETA.INV(RAND(),'Расчет NPV'!$E$5,'Расчет NPV'!$F$5,'Расчет NPV'!$B$5,'Расчет NPV'!$D$5)</f>
        <v/>
      </c>
      <c r="C4073" s="9">
        <f>_xlfn.BETA.INV(RAND(),'Расчет NPV'!$E$6,'Расчет NPV'!$F$6,'Расчет NPV'!$B$6,'Расчет NPV'!$D$6)</f>
        <v/>
      </c>
      <c r="D4073" s="9">
        <f>_xlfn.BETA.INV(RAND(),'Расчет NPV'!$E$7,'Расчет NPV'!$F$7,'Расчет NPV'!$B$7,'Расчет NPV'!$D$7)</f>
        <v/>
      </c>
      <c r="E4073" s="5">
        <f>_xlfn.BETA.INV(RAND(),'Расчет NPV'!$E$8,'Расчет NPV'!$F$8,'Расчет NPV'!$B$8,'Расчет NPV'!$D$8)</f>
        <v/>
      </c>
      <c r="F4073" s="9">
        <f>_xlfn.BETA.INV(RAND(),'Расчет NPV'!$E$9,'Расчет NPV'!$F$9,'Расчет NPV'!$B$9,'Расчет NPV'!$D$9)</f>
        <v/>
      </c>
      <c r="G4073" s="9">
        <f>_xlfn.BETA.INV(RAND(),'Расчет NPV'!$E$10,'Расчет NPV'!$F$10,'Расчет NPV'!$B$10,'Расчет NPV'!$D$10)</f>
        <v/>
      </c>
      <c r="H4073" s="9">
        <f>((D4073*(1+E4073)^0*'Расчет NPV'!$C$14*(C4073-F4073)-G4073)-MAX((D4073*(1+E4073)^0*'Расчет NPV'!$C$14*(C4073-F4073)-G4073)-B4073/6,0)*'Расчет NPV'!$C$13)/(1+'Расчет NPV'!$C$12)^1</f>
        <v/>
      </c>
      <c r="I4073" s="9">
        <f>((D4073*(1+E4073)^1*(C4073-F4073)-G4073)-MAX((D4073*(1+E4073)^1*(C4073-F4073)-G4073)-B4073/6,0)*'Расчет NPV'!$C$13)/(1+'Расчет NPV'!$C$12)^2</f>
        <v/>
      </c>
      <c r="J4073" s="9">
        <f>((D4073*(1+E4073)^2*(C4073-F4073)-G4073)-MAX((D4073*(1+E4073)^2*(C4073-F4073)-G4073)-B4073/6,0)*'Расчет NPV'!$C$13)/(1+'Расчет NPV'!$C$12)^3</f>
        <v/>
      </c>
      <c r="K4073" s="9">
        <f>((D4073*(1+E4073)^3*(C4073-F4073)-G4073)-MAX((D4073*(1+E4073)^3*(C4073-F4073)-G4073)-B4073/6,0)*'Расчет NPV'!$C$13)/(1+'Расчет NPV'!$C$12)^4</f>
        <v/>
      </c>
      <c r="L4073" s="9">
        <f>((D4073*(1+E4073)^4*(C4073-F4073)-G4073)-MAX((D4073*(1+E4073)^4*(C4073-F4073)-G4073)-B4073/6,0)*'Расчет NPV'!$C$13)/(1+'Расчет NPV'!$C$12)^5</f>
        <v/>
      </c>
      <c r="M4073" s="9">
        <f>((D4073*(1+E4073)^5*(C4073-F4073)-G4073)-MAX((D4073*(1+E4073)^5*(C4073-F4073)-G4073)-B4073/6,0)*'Расчет NPV'!$C$13)/(1+'Расчет NPV'!$C$12)^6</f>
        <v/>
      </c>
      <c r="N4073" s="13">
        <f>SUM(H4073:M4073)-B4073</f>
        <v/>
      </c>
    </row>
    <row r="4074">
      <c r="A4074" t="n">
        <v>4070</v>
      </c>
      <c r="B4074" s="9">
        <f>_xlfn.BETA.INV(RAND(),'Расчет NPV'!$E$5,'Расчет NPV'!$F$5,'Расчет NPV'!$B$5,'Расчет NPV'!$D$5)</f>
        <v/>
      </c>
      <c r="C4074" s="9">
        <f>_xlfn.BETA.INV(RAND(),'Расчет NPV'!$E$6,'Расчет NPV'!$F$6,'Расчет NPV'!$B$6,'Расчет NPV'!$D$6)</f>
        <v/>
      </c>
      <c r="D4074" s="9">
        <f>_xlfn.BETA.INV(RAND(),'Расчет NPV'!$E$7,'Расчет NPV'!$F$7,'Расчет NPV'!$B$7,'Расчет NPV'!$D$7)</f>
        <v/>
      </c>
      <c r="E4074" s="5">
        <f>_xlfn.BETA.INV(RAND(),'Расчет NPV'!$E$8,'Расчет NPV'!$F$8,'Расчет NPV'!$B$8,'Расчет NPV'!$D$8)</f>
        <v/>
      </c>
      <c r="F4074" s="9">
        <f>_xlfn.BETA.INV(RAND(),'Расчет NPV'!$E$9,'Расчет NPV'!$F$9,'Расчет NPV'!$B$9,'Расчет NPV'!$D$9)</f>
        <v/>
      </c>
      <c r="G4074" s="9">
        <f>_xlfn.BETA.INV(RAND(),'Расчет NPV'!$E$10,'Расчет NPV'!$F$10,'Расчет NPV'!$B$10,'Расчет NPV'!$D$10)</f>
        <v/>
      </c>
      <c r="H4074" s="9">
        <f>((D4074*(1+E4074)^0*'Расчет NPV'!$C$14*(C4074-F4074)-G4074)-MAX((D4074*(1+E4074)^0*'Расчет NPV'!$C$14*(C4074-F4074)-G4074)-B4074/6,0)*'Расчет NPV'!$C$13)/(1+'Расчет NPV'!$C$12)^1</f>
        <v/>
      </c>
      <c r="I4074" s="9">
        <f>((D4074*(1+E4074)^1*(C4074-F4074)-G4074)-MAX((D4074*(1+E4074)^1*(C4074-F4074)-G4074)-B4074/6,0)*'Расчет NPV'!$C$13)/(1+'Расчет NPV'!$C$12)^2</f>
        <v/>
      </c>
      <c r="J4074" s="9">
        <f>((D4074*(1+E4074)^2*(C4074-F4074)-G4074)-MAX((D4074*(1+E4074)^2*(C4074-F4074)-G4074)-B4074/6,0)*'Расчет NPV'!$C$13)/(1+'Расчет NPV'!$C$12)^3</f>
        <v/>
      </c>
      <c r="K4074" s="9">
        <f>((D4074*(1+E4074)^3*(C4074-F4074)-G4074)-MAX((D4074*(1+E4074)^3*(C4074-F4074)-G4074)-B4074/6,0)*'Расчет NPV'!$C$13)/(1+'Расчет NPV'!$C$12)^4</f>
        <v/>
      </c>
      <c r="L4074" s="9">
        <f>((D4074*(1+E4074)^4*(C4074-F4074)-G4074)-MAX((D4074*(1+E4074)^4*(C4074-F4074)-G4074)-B4074/6,0)*'Расчет NPV'!$C$13)/(1+'Расчет NPV'!$C$12)^5</f>
        <v/>
      </c>
      <c r="M4074" s="9">
        <f>((D4074*(1+E4074)^5*(C4074-F4074)-G4074)-MAX((D4074*(1+E4074)^5*(C4074-F4074)-G4074)-B4074/6,0)*'Расчет NPV'!$C$13)/(1+'Расчет NPV'!$C$12)^6</f>
        <v/>
      </c>
      <c r="N4074" s="13">
        <f>SUM(H4074:M4074)-B4074</f>
        <v/>
      </c>
    </row>
    <row r="4075">
      <c r="A4075" t="n">
        <v>4071</v>
      </c>
      <c r="B4075" s="9">
        <f>_xlfn.BETA.INV(RAND(),'Расчет NPV'!$E$5,'Расчет NPV'!$F$5,'Расчет NPV'!$B$5,'Расчет NPV'!$D$5)</f>
        <v/>
      </c>
      <c r="C4075" s="9">
        <f>_xlfn.BETA.INV(RAND(),'Расчет NPV'!$E$6,'Расчет NPV'!$F$6,'Расчет NPV'!$B$6,'Расчет NPV'!$D$6)</f>
        <v/>
      </c>
      <c r="D4075" s="9">
        <f>_xlfn.BETA.INV(RAND(),'Расчет NPV'!$E$7,'Расчет NPV'!$F$7,'Расчет NPV'!$B$7,'Расчет NPV'!$D$7)</f>
        <v/>
      </c>
      <c r="E4075" s="5">
        <f>_xlfn.BETA.INV(RAND(),'Расчет NPV'!$E$8,'Расчет NPV'!$F$8,'Расчет NPV'!$B$8,'Расчет NPV'!$D$8)</f>
        <v/>
      </c>
      <c r="F4075" s="9">
        <f>_xlfn.BETA.INV(RAND(),'Расчет NPV'!$E$9,'Расчет NPV'!$F$9,'Расчет NPV'!$B$9,'Расчет NPV'!$D$9)</f>
        <v/>
      </c>
      <c r="G4075" s="9">
        <f>_xlfn.BETA.INV(RAND(),'Расчет NPV'!$E$10,'Расчет NPV'!$F$10,'Расчет NPV'!$B$10,'Расчет NPV'!$D$10)</f>
        <v/>
      </c>
      <c r="H4075" s="9">
        <f>((D4075*(1+E4075)^0*'Расчет NPV'!$C$14*(C4075-F4075)-G4075)-MAX((D4075*(1+E4075)^0*'Расчет NPV'!$C$14*(C4075-F4075)-G4075)-B4075/6,0)*'Расчет NPV'!$C$13)/(1+'Расчет NPV'!$C$12)^1</f>
        <v/>
      </c>
      <c r="I4075" s="9">
        <f>((D4075*(1+E4075)^1*(C4075-F4075)-G4075)-MAX((D4075*(1+E4075)^1*(C4075-F4075)-G4075)-B4075/6,0)*'Расчет NPV'!$C$13)/(1+'Расчет NPV'!$C$12)^2</f>
        <v/>
      </c>
      <c r="J4075" s="9">
        <f>((D4075*(1+E4075)^2*(C4075-F4075)-G4075)-MAX((D4075*(1+E4075)^2*(C4075-F4075)-G4075)-B4075/6,0)*'Расчет NPV'!$C$13)/(1+'Расчет NPV'!$C$12)^3</f>
        <v/>
      </c>
      <c r="K4075" s="9">
        <f>((D4075*(1+E4075)^3*(C4075-F4075)-G4075)-MAX((D4075*(1+E4075)^3*(C4075-F4075)-G4075)-B4075/6,0)*'Расчет NPV'!$C$13)/(1+'Расчет NPV'!$C$12)^4</f>
        <v/>
      </c>
      <c r="L4075" s="9">
        <f>((D4075*(1+E4075)^4*(C4075-F4075)-G4075)-MAX((D4075*(1+E4075)^4*(C4075-F4075)-G4075)-B4075/6,0)*'Расчет NPV'!$C$13)/(1+'Расчет NPV'!$C$12)^5</f>
        <v/>
      </c>
      <c r="M4075" s="9">
        <f>((D4075*(1+E4075)^5*(C4075-F4075)-G4075)-MAX((D4075*(1+E4075)^5*(C4075-F4075)-G4075)-B4075/6,0)*'Расчет NPV'!$C$13)/(1+'Расчет NPV'!$C$12)^6</f>
        <v/>
      </c>
      <c r="N4075" s="13">
        <f>SUM(H4075:M4075)-B4075</f>
        <v/>
      </c>
    </row>
    <row r="4076">
      <c r="A4076" t="n">
        <v>4072</v>
      </c>
      <c r="B4076" s="9">
        <f>_xlfn.BETA.INV(RAND(),'Расчет NPV'!$E$5,'Расчет NPV'!$F$5,'Расчет NPV'!$B$5,'Расчет NPV'!$D$5)</f>
        <v/>
      </c>
      <c r="C4076" s="9">
        <f>_xlfn.BETA.INV(RAND(),'Расчет NPV'!$E$6,'Расчет NPV'!$F$6,'Расчет NPV'!$B$6,'Расчет NPV'!$D$6)</f>
        <v/>
      </c>
      <c r="D4076" s="9">
        <f>_xlfn.BETA.INV(RAND(),'Расчет NPV'!$E$7,'Расчет NPV'!$F$7,'Расчет NPV'!$B$7,'Расчет NPV'!$D$7)</f>
        <v/>
      </c>
      <c r="E4076" s="5">
        <f>_xlfn.BETA.INV(RAND(),'Расчет NPV'!$E$8,'Расчет NPV'!$F$8,'Расчет NPV'!$B$8,'Расчет NPV'!$D$8)</f>
        <v/>
      </c>
      <c r="F4076" s="9">
        <f>_xlfn.BETA.INV(RAND(),'Расчет NPV'!$E$9,'Расчет NPV'!$F$9,'Расчет NPV'!$B$9,'Расчет NPV'!$D$9)</f>
        <v/>
      </c>
      <c r="G4076" s="9">
        <f>_xlfn.BETA.INV(RAND(),'Расчет NPV'!$E$10,'Расчет NPV'!$F$10,'Расчет NPV'!$B$10,'Расчет NPV'!$D$10)</f>
        <v/>
      </c>
      <c r="H4076" s="9">
        <f>((D4076*(1+E4076)^0*'Расчет NPV'!$C$14*(C4076-F4076)-G4076)-MAX((D4076*(1+E4076)^0*'Расчет NPV'!$C$14*(C4076-F4076)-G4076)-B4076/6,0)*'Расчет NPV'!$C$13)/(1+'Расчет NPV'!$C$12)^1</f>
        <v/>
      </c>
      <c r="I4076" s="9">
        <f>((D4076*(1+E4076)^1*(C4076-F4076)-G4076)-MAX((D4076*(1+E4076)^1*(C4076-F4076)-G4076)-B4076/6,0)*'Расчет NPV'!$C$13)/(1+'Расчет NPV'!$C$12)^2</f>
        <v/>
      </c>
      <c r="J4076" s="9">
        <f>((D4076*(1+E4076)^2*(C4076-F4076)-G4076)-MAX((D4076*(1+E4076)^2*(C4076-F4076)-G4076)-B4076/6,0)*'Расчет NPV'!$C$13)/(1+'Расчет NPV'!$C$12)^3</f>
        <v/>
      </c>
      <c r="K4076" s="9">
        <f>((D4076*(1+E4076)^3*(C4076-F4076)-G4076)-MAX((D4076*(1+E4076)^3*(C4076-F4076)-G4076)-B4076/6,0)*'Расчет NPV'!$C$13)/(1+'Расчет NPV'!$C$12)^4</f>
        <v/>
      </c>
      <c r="L4076" s="9">
        <f>((D4076*(1+E4076)^4*(C4076-F4076)-G4076)-MAX((D4076*(1+E4076)^4*(C4076-F4076)-G4076)-B4076/6,0)*'Расчет NPV'!$C$13)/(1+'Расчет NPV'!$C$12)^5</f>
        <v/>
      </c>
      <c r="M4076" s="9">
        <f>((D4076*(1+E4076)^5*(C4076-F4076)-G4076)-MAX((D4076*(1+E4076)^5*(C4076-F4076)-G4076)-B4076/6,0)*'Расчет NPV'!$C$13)/(1+'Расчет NPV'!$C$12)^6</f>
        <v/>
      </c>
      <c r="N4076" s="13">
        <f>SUM(H4076:M4076)-B4076</f>
        <v/>
      </c>
    </row>
    <row r="4077">
      <c r="A4077" t="n">
        <v>4073</v>
      </c>
      <c r="B4077" s="9">
        <f>_xlfn.BETA.INV(RAND(),'Расчет NPV'!$E$5,'Расчет NPV'!$F$5,'Расчет NPV'!$B$5,'Расчет NPV'!$D$5)</f>
        <v/>
      </c>
      <c r="C4077" s="9">
        <f>_xlfn.BETA.INV(RAND(),'Расчет NPV'!$E$6,'Расчет NPV'!$F$6,'Расчет NPV'!$B$6,'Расчет NPV'!$D$6)</f>
        <v/>
      </c>
      <c r="D4077" s="9">
        <f>_xlfn.BETA.INV(RAND(),'Расчет NPV'!$E$7,'Расчет NPV'!$F$7,'Расчет NPV'!$B$7,'Расчет NPV'!$D$7)</f>
        <v/>
      </c>
      <c r="E4077" s="5">
        <f>_xlfn.BETA.INV(RAND(),'Расчет NPV'!$E$8,'Расчет NPV'!$F$8,'Расчет NPV'!$B$8,'Расчет NPV'!$D$8)</f>
        <v/>
      </c>
      <c r="F4077" s="9">
        <f>_xlfn.BETA.INV(RAND(),'Расчет NPV'!$E$9,'Расчет NPV'!$F$9,'Расчет NPV'!$B$9,'Расчет NPV'!$D$9)</f>
        <v/>
      </c>
      <c r="G4077" s="9">
        <f>_xlfn.BETA.INV(RAND(),'Расчет NPV'!$E$10,'Расчет NPV'!$F$10,'Расчет NPV'!$B$10,'Расчет NPV'!$D$10)</f>
        <v/>
      </c>
      <c r="H4077" s="9">
        <f>((D4077*(1+E4077)^0*'Расчет NPV'!$C$14*(C4077-F4077)-G4077)-MAX((D4077*(1+E4077)^0*'Расчет NPV'!$C$14*(C4077-F4077)-G4077)-B4077/6,0)*'Расчет NPV'!$C$13)/(1+'Расчет NPV'!$C$12)^1</f>
        <v/>
      </c>
      <c r="I4077" s="9">
        <f>((D4077*(1+E4077)^1*(C4077-F4077)-G4077)-MAX((D4077*(1+E4077)^1*(C4077-F4077)-G4077)-B4077/6,0)*'Расчет NPV'!$C$13)/(1+'Расчет NPV'!$C$12)^2</f>
        <v/>
      </c>
      <c r="J4077" s="9">
        <f>((D4077*(1+E4077)^2*(C4077-F4077)-G4077)-MAX((D4077*(1+E4077)^2*(C4077-F4077)-G4077)-B4077/6,0)*'Расчет NPV'!$C$13)/(1+'Расчет NPV'!$C$12)^3</f>
        <v/>
      </c>
      <c r="K4077" s="9">
        <f>((D4077*(1+E4077)^3*(C4077-F4077)-G4077)-MAX((D4077*(1+E4077)^3*(C4077-F4077)-G4077)-B4077/6,0)*'Расчет NPV'!$C$13)/(1+'Расчет NPV'!$C$12)^4</f>
        <v/>
      </c>
      <c r="L4077" s="9">
        <f>((D4077*(1+E4077)^4*(C4077-F4077)-G4077)-MAX((D4077*(1+E4077)^4*(C4077-F4077)-G4077)-B4077/6,0)*'Расчет NPV'!$C$13)/(1+'Расчет NPV'!$C$12)^5</f>
        <v/>
      </c>
      <c r="M4077" s="9">
        <f>((D4077*(1+E4077)^5*(C4077-F4077)-G4077)-MAX((D4077*(1+E4077)^5*(C4077-F4077)-G4077)-B4077/6,0)*'Расчет NPV'!$C$13)/(1+'Расчет NPV'!$C$12)^6</f>
        <v/>
      </c>
      <c r="N4077" s="13">
        <f>SUM(H4077:M4077)-B4077</f>
        <v/>
      </c>
    </row>
    <row r="4078">
      <c r="A4078" t="n">
        <v>4074</v>
      </c>
      <c r="B4078" s="9">
        <f>_xlfn.BETA.INV(RAND(),'Расчет NPV'!$E$5,'Расчет NPV'!$F$5,'Расчет NPV'!$B$5,'Расчет NPV'!$D$5)</f>
        <v/>
      </c>
      <c r="C4078" s="9">
        <f>_xlfn.BETA.INV(RAND(),'Расчет NPV'!$E$6,'Расчет NPV'!$F$6,'Расчет NPV'!$B$6,'Расчет NPV'!$D$6)</f>
        <v/>
      </c>
      <c r="D4078" s="9">
        <f>_xlfn.BETA.INV(RAND(),'Расчет NPV'!$E$7,'Расчет NPV'!$F$7,'Расчет NPV'!$B$7,'Расчет NPV'!$D$7)</f>
        <v/>
      </c>
      <c r="E4078" s="5">
        <f>_xlfn.BETA.INV(RAND(),'Расчет NPV'!$E$8,'Расчет NPV'!$F$8,'Расчет NPV'!$B$8,'Расчет NPV'!$D$8)</f>
        <v/>
      </c>
      <c r="F4078" s="9">
        <f>_xlfn.BETA.INV(RAND(),'Расчет NPV'!$E$9,'Расчет NPV'!$F$9,'Расчет NPV'!$B$9,'Расчет NPV'!$D$9)</f>
        <v/>
      </c>
      <c r="G4078" s="9">
        <f>_xlfn.BETA.INV(RAND(),'Расчет NPV'!$E$10,'Расчет NPV'!$F$10,'Расчет NPV'!$B$10,'Расчет NPV'!$D$10)</f>
        <v/>
      </c>
      <c r="H4078" s="9">
        <f>((D4078*(1+E4078)^0*'Расчет NPV'!$C$14*(C4078-F4078)-G4078)-MAX((D4078*(1+E4078)^0*'Расчет NPV'!$C$14*(C4078-F4078)-G4078)-B4078/6,0)*'Расчет NPV'!$C$13)/(1+'Расчет NPV'!$C$12)^1</f>
        <v/>
      </c>
      <c r="I4078" s="9">
        <f>((D4078*(1+E4078)^1*(C4078-F4078)-G4078)-MAX((D4078*(1+E4078)^1*(C4078-F4078)-G4078)-B4078/6,0)*'Расчет NPV'!$C$13)/(1+'Расчет NPV'!$C$12)^2</f>
        <v/>
      </c>
      <c r="J4078" s="9">
        <f>((D4078*(1+E4078)^2*(C4078-F4078)-G4078)-MAX((D4078*(1+E4078)^2*(C4078-F4078)-G4078)-B4078/6,0)*'Расчет NPV'!$C$13)/(1+'Расчет NPV'!$C$12)^3</f>
        <v/>
      </c>
      <c r="K4078" s="9">
        <f>((D4078*(1+E4078)^3*(C4078-F4078)-G4078)-MAX((D4078*(1+E4078)^3*(C4078-F4078)-G4078)-B4078/6,0)*'Расчет NPV'!$C$13)/(1+'Расчет NPV'!$C$12)^4</f>
        <v/>
      </c>
      <c r="L4078" s="9">
        <f>((D4078*(1+E4078)^4*(C4078-F4078)-G4078)-MAX((D4078*(1+E4078)^4*(C4078-F4078)-G4078)-B4078/6,0)*'Расчет NPV'!$C$13)/(1+'Расчет NPV'!$C$12)^5</f>
        <v/>
      </c>
      <c r="M4078" s="9">
        <f>((D4078*(1+E4078)^5*(C4078-F4078)-G4078)-MAX((D4078*(1+E4078)^5*(C4078-F4078)-G4078)-B4078/6,0)*'Расчет NPV'!$C$13)/(1+'Расчет NPV'!$C$12)^6</f>
        <v/>
      </c>
      <c r="N4078" s="13">
        <f>SUM(H4078:M4078)-B4078</f>
        <v/>
      </c>
    </row>
    <row r="4079">
      <c r="A4079" t="n">
        <v>4075</v>
      </c>
      <c r="B4079" s="9">
        <f>_xlfn.BETA.INV(RAND(),'Расчет NPV'!$E$5,'Расчет NPV'!$F$5,'Расчет NPV'!$B$5,'Расчет NPV'!$D$5)</f>
        <v/>
      </c>
      <c r="C4079" s="9">
        <f>_xlfn.BETA.INV(RAND(),'Расчет NPV'!$E$6,'Расчет NPV'!$F$6,'Расчет NPV'!$B$6,'Расчет NPV'!$D$6)</f>
        <v/>
      </c>
      <c r="D4079" s="9">
        <f>_xlfn.BETA.INV(RAND(),'Расчет NPV'!$E$7,'Расчет NPV'!$F$7,'Расчет NPV'!$B$7,'Расчет NPV'!$D$7)</f>
        <v/>
      </c>
      <c r="E4079" s="5">
        <f>_xlfn.BETA.INV(RAND(),'Расчет NPV'!$E$8,'Расчет NPV'!$F$8,'Расчет NPV'!$B$8,'Расчет NPV'!$D$8)</f>
        <v/>
      </c>
      <c r="F4079" s="9">
        <f>_xlfn.BETA.INV(RAND(),'Расчет NPV'!$E$9,'Расчет NPV'!$F$9,'Расчет NPV'!$B$9,'Расчет NPV'!$D$9)</f>
        <v/>
      </c>
      <c r="G4079" s="9">
        <f>_xlfn.BETA.INV(RAND(),'Расчет NPV'!$E$10,'Расчет NPV'!$F$10,'Расчет NPV'!$B$10,'Расчет NPV'!$D$10)</f>
        <v/>
      </c>
      <c r="H4079" s="9">
        <f>((D4079*(1+E4079)^0*'Расчет NPV'!$C$14*(C4079-F4079)-G4079)-MAX((D4079*(1+E4079)^0*'Расчет NPV'!$C$14*(C4079-F4079)-G4079)-B4079/6,0)*'Расчет NPV'!$C$13)/(1+'Расчет NPV'!$C$12)^1</f>
        <v/>
      </c>
      <c r="I4079" s="9">
        <f>((D4079*(1+E4079)^1*(C4079-F4079)-G4079)-MAX((D4079*(1+E4079)^1*(C4079-F4079)-G4079)-B4079/6,0)*'Расчет NPV'!$C$13)/(1+'Расчет NPV'!$C$12)^2</f>
        <v/>
      </c>
      <c r="J4079" s="9">
        <f>((D4079*(1+E4079)^2*(C4079-F4079)-G4079)-MAX((D4079*(1+E4079)^2*(C4079-F4079)-G4079)-B4079/6,0)*'Расчет NPV'!$C$13)/(1+'Расчет NPV'!$C$12)^3</f>
        <v/>
      </c>
      <c r="K4079" s="9">
        <f>((D4079*(1+E4079)^3*(C4079-F4079)-G4079)-MAX((D4079*(1+E4079)^3*(C4079-F4079)-G4079)-B4079/6,0)*'Расчет NPV'!$C$13)/(1+'Расчет NPV'!$C$12)^4</f>
        <v/>
      </c>
      <c r="L4079" s="9">
        <f>((D4079*(1+E4079)^4*(C4079-F4079)-G4079)-MAX((D4079*(1+E4079)^4*(C4079-F4079)-G4079)-B4079/6,0)*'Расчет NPV'!$C$13)/(1+'Расчет NPV'!$C$12)^5</f>
        <v/>
      </c>
      <c r="M4079" s="9">
        <f>((D4079*(1+E4079)^5*(C4079-F4079)-G4079)-MAX((D4079*(1+E4079)^5*(C4079-F4079)-G4079)-B4079/6,0)*'Расчет NPV'!$C$13)/(1+'Расчет NPV'!$C$12)^6</f>
        <v/>
      </c>
      <c r="N4079" s="13">
        <f>SUM(H4079:M4079)-B4079</f>
        <v/>
      </c>
    </row>
    <row r="4080">
      <c r="A4080" t="n">
        <v>4076</v>
      </c>
      <c r="B4080" s="9">
        <f>_xlfn.BETA.INV(RAND(),'Расчет NPV'!$E$5,'Расчет NPV'!$F$5,'Расчет NPV'!$B$5,'Расчет NPV'!$D$5)</f>
        <v/>
      </c>
      <c r="C4080" s="9">
        <f>_xlfn.BETA.INV(RAND(),'Расчет NPV'!$E$6,'Расчет NPV'!$F$6,'Расчет NPV'!$B$6,'Расчет NPV'!$D$6)</f>
        <v/>
      </c>
      <c r="D4080" s="9">
        <f>_xlfn.BETA.INV(RAND(),'Расчет NPV'!$E$7,'Расчет NPV'!$F$7,'Расчет NPV'!$B$7,'Расчет NPV'!$D$7)</f>
        <v/>
      </c>
      <c r="E4080" s="5">
        <f>_xlfn.BETA.INV(RAND(),'Расчет NPV'!$E$8,'Расчет NPV'!$F$8,'Расчет NPV'!$B$8,'Расчет NPV'!$D$8)</f>
        <v/>
      </c>
      <c r="F4080" s="9">
        <f>_xlfn.BETA.INV(RAND(),'Расчет NPV'!$E$9,'Расчет NPV'!$F$9,'Расчет NPV'!$B$9,'Расчет NPV'!$D$9)</f>
        <v/>
      </c>
      <c r="G4080" s="9">
        <f>_xlfn.BETA.INV(RAND(),'Расчет NPV'!$E$10,'Расчет NPV'!$F$10,'Расчет NPV'!$B$10,'Расчет NPV'!$D$10)</f>
        <v/>
      </c>
      <c r="H4080" s="9">
        <f>((D4080*(1+E4080)^0*'Расчет NPV'!$C$14*(C4080-F4080)-G4080)-MAX((D4080*(1+E4080)^0*'Расчет NPV'!$C$14*(C4080-F4080)-G4080)-B4080/6,0)*'Расчет NPV'!$C$13)/(1+'Расчет NPV'!$C$12)^1</f>
        <v/>
      </c>
      <c r="I4080" s="9">
        <f>((D4080*(1+E4080)^1*(C4080-F4080)-G4080)-MAX((D4080*(1+E4080)^1*(C4080-F4080)-G4080)-B4080/6,0)*'Расчет NPV'!$C$13)/(1+'Расчет NPV'!$C$12)^2</f>
        <v/>
      </c>
      <c r="J4080" s="9">
        <f>((D4080*(1+E4080)^2*(C4080-F4080)-G4080)-MAX((D4080*(1+E4080)^2*(C4080-F4080)-G4080)-B4080/6,0)*'Расчет NPV'!$C$13)/(1+'Расчет NPV'!$C$12)^3</f>
        <v/>
      </c>
      <c r="K4080" s="9">
        <f>((D4080*(1+E4080)^3*(C4080-F4080)-G4080)-MAX((D4080*(1+E4080)^3*(C4080-F4080)-G4080)-B4080/6,0)*'Расчет NPV'!$C$13)/(1+'Расчет NPV'!$C$12)^4</f>
        <v/>
      </c>
      <c r="L4080" s="9">
        <f>((D4080*(1+E4080)^4*(C4080-F4080)-G4080)-MAX((D4080*(1+E4080)^4*(C4080-F4080)-G4080)-B4080/6,0)*'Расчет NPV'!$C$13)/(1+'Расчет NPV'!$C$12)^5</f>
        <v/>
      </c>
      <c r="M4080" s="9">
        <f>((D4080*(1+E4080)^5*(C4080-F4080)-G4080)-MAX((D4080*(1+E4080)^5*(C4080-F4080)-G4080)-B4080/6,0)*'Расчет NPV'!$C$13)/(1+'Расчет NPV'!$C$12)^6</f>
        <v/>
      </c>
      <c r="N4080" s="13">
        <f>SUM(H4080:M4080)-B4080</f>
        <v/>
      </c>
    </row>
    <row r="4081">
      <c r="A4081" t="n">
        <v>4077</v>
      </c>
      <c r="B4081" s="9">
        <f>_xlfn.BETA.INV(RAND(),'Расчет NPV'!$E$5,'Расчет NPV'!$F$5,'Расчет NPV'!$B$5,'Расчет NPV'!$D$5)</f>
        <v/>
      </c>
      <c r="C4081" s="9">
        <f>_xlfn.BETA.INV(RAND(),'Расчет NPV'!$E$6,'Расчет NPV'!$F$6,'Расчет NPV'!$B$6,'Расчет NPV'!$D$6)</f>
        <v/>
      </c>
      <c r="D4081" s="9">
        <f>_xlfn.BETA.INV(RAND(),'Расчет NPV'!$E$7,'Расчет NPV'!$F$7,'Расчет NPV'!$B$7,'Расчет NPV'!$D$7)</f>
        <v/>
      </c>
      <c r="E4081" s="5">
        <f>_xlfn.BETA.INV(RAND(),'Расчет NPV'!$E$8,'Расчет NPV'!$F$8,'Расчет NPV'!$B$8,'Расчет NPV'!$D$8)</f>
        <v/>
      </c>
      <c r="F4081" s="9">
        <f>_xlfn.BETA.INV(RAND(),'Расчет NPV'!$E$9,'Расчет NPV'!$F$9,'Расчет NPV'!$B$9,'Расчет NPV'!$D$9)</f>
        <v/>
      </c>
      <c r="G4081" s="9">
        <f>_xlfn.BETA.INV(RAND(),'Расчет NPV'!$E$10,'Расчет NPV'!$F$10,'Расчет NPV'!$B$10,'Расчет NPV'!$D$10)</f>
        <v/>
      </c>
      <c r="H4081" s="9">
        <f>((D4081*(1+E4081)^0*'Расчет NPV'!$C$14*(C4081-F4081)-G4081)-MAX((D4081*(1+E4081)^0*'Расчет NPV'!$C$14*(C4081-F4081)-G4081)-B4081/6,0)*'Расчет NPV'!$C$13)/(1+'Расчет NPV'!$C$12)^1</f>
        <v/>
      </c>
      <c r="I4081" s="9">
        <f>((D4081*(1+E4081)^1*(C4081-F4081)-G4081)-MAX((D4081*(1+E4081)^1*(C4081-F4081)-G4081)-B4081/6,0)*'Расчет NPV'!$C$13)/(1+'Расчет NPV'!$C$12)^2</f>
        <v/>
      </c>
      <c r="J4081" s="9">
        <f>((D4081*(1+E4081)^2*(C4081-F4081)-G4081)-MAX((D4081*(1+E4081)^2*(C4081-F4081)-G4081)-B4081/6,0)*'Расчет NPV'!$C$13)/(1+'Расчет NPV'!$C$12)^3</f>
        <v/>
      </c>
      <c r="K4081" s="9">
        <f>((D4081*(1+E4081)^3*(C4081-F4081)-G4081)-MAX((D4081*(1+E4081)^3*(C4081-F4081)-G4081)-B4081/6,0)*'Расчет NPV'!$C$13)/(1+'Расчет NPV'!$C$12)^4</f>
        <v/>
      </c>
      <c r="L4081" s="9">
        <f>((D4081*(1+E4081)^4*(C4081-F4081)-G4081)-MAX((D4081*(1+E4081)^4*(C4081-F4081)-G4081)-B4081/6,0)*'Расчет NPV'!$C$13)/(1+'Расчет NPV'!$C$12)^5</f>
        <v/>
      </c>
      <c r="M4081" s="9">
        <f>((D4081*(1+E4081)^5*(C4081-F4081)-G4081)-MAX((D4081*(1+E4081)^5*(C4081-F4081)-G4081)-B4081/6,0)*'Расчет NPV'!$C$13)/(1+'Расчет NPV'!$C$12)^6</f>
        <v/>
      </c>
      <c r="N4081" s="13">
        <f>SUM(H4081:M4081)-B4081</f>
        <v/>
      </c>
    </row>
    <row r="4082">
      <c r="A4082" t="n">
        <v>4078</v>
      </c>
      <c r="B4082" s="9">
        <f>_xlfn.BETA.INV(RAND(),'Расчет NPV'!$E$5,'Расчет NPV'!$F$5,'Расчет NPV'!$B$5,'Расчет NPV'!$D$5)</f>
        <v/>
      </c>
      <c r="C4082" s="9">
        <f>_xlfn.BETA.INV(RAND(),'Расчет NPV'!$E$6,'Расчет NPV'!$F$6,'Расчет NPV'!$B$6,'Расчет NPV'!$D$6)</f>
        <v/>
      </c>
      <c r="D4082" s="9">
        <f>_xlfn.BETA.INV(RAND(),'Расчет NPV'!$E$7,'Расчет NPV'!$F$7,'Расчет NPV'!$B$7,'Расчет NPV'!$D$7)</f>
        <v/>
      </c>
      <c r="E4082" s="5">
        <f>_xlfn.BETA.INV(RAND(),'Расчет NPV'!$E$8,'Расчет NPV'!$F$8,'Расчет NPV'!$B$8,'Расчет NPV'!$D$8)</f>
        <v/>
      </c>
      <c r="F4082" s="9">
        <f>_xlfn.BETA.INV(RAND(),'Расчет NPV'!$E$9,'Расчет NPV'!$F$9,'Расчет NPV'!$B$9,'Расчет NPV'!$D$9)</f>
        <v/>
      </c>
      <c r="G4082" s="9">
        <f>_xlfn.BETA.INV(RAND(),'Расчет NPV'!$E$10,'Расчет NPV'!$F$10,'Расчет NPV'!$B$10,'Расчет NPV'!$D$10)</f>
        <v/>
      </c>
      <c r="H4082" s="9">
        <f>((D4082*(1+E4082)^0*'Расчет NPV'!$C$14*(C4082-F4082)-G4082)-MAX((D4082*(1+E4082)^0*'Расчет NPV'!$C$14*(C4082-F4082)-G4082)-B4082/6,0)*'Расчет NPV'!$C$13)/(1+'Расчет NPV'!$C$12)^1</f>
        <v/>
      </c>
      <c r="I4082" s="9">
        <f>((D4082*(1+E4082)^1*(C4082-F4082)-G4082)-MAX((D4082*(1+E4082)^1*(C4082-F4082)-G4082)-B4082/6,0)*'Расчет NPV'!$C$13)/(1+'Расчет NPV'!$C$12)^2</f>
        <v/>
      </c>
      <c r="J4082" s="9">
        <f>((D4082*(1+E4082)^2*(C4082-F4082)-G4082)-MAX((D4082*(1+E4082)^2*(C4082-F4082)-G4082)-B4082/6,0)*'Расчет NPV'!$C$13)/(1+'Расчет NPV'!$C$12)^3</f>
        <v/>
      </c>
      <c r="K4082" s="9">
        <f>((D4082*(1+E4082)^3*(C4082-F4082)-G4082)-MAX((D4082*(1+E4082)^3*(C4082-F4082)-G4082)-B4082/6,0)*'Расчет NPV'!$C$13)/(1+'Расчет NPV'!$C$12)^4</f>
        <v/>
      </c>
      <c r="L4082" s="9">
        <f>((D4082*(1+E4082)^4*(C4082-F4082)-G4082)-MAX((D4082*(1+E4082)^4*(C4082-F4082)-G4082)-B4082/6,0)*'Расчет NPV'!$C$13)/(1+'Расчет NPV'!$C$12)^5</f>
        <v/>
      </c>
      <c r="M4082" s="9">
        <f>((D4082*(1+E4082)^5*(C4082-F4082)-G4082)-MAX((D4082*(1+E4082)^5*(C4082-F4082)-G4082)-B4082/6,0)*'Расчет NPV'!$C$13)/(1+'Расчет NPV'!$C$12)^6</f>
        <v/>
      </c>
      <c r="N4082" s="13">
        <f>SUM(H4082:M4082)-B4082</f>
        <v/>
      </c>
    </row>
    <row r="4083">
      <c r="A4083" t="n">
        <v>4079</v>
      </c>
      <c r="B4083" s="9">
        <f>_xlfn.BETA.INV(RAND(),'Расчет NPV'!$E$5,'Расчет NPV'!$F$5,'Расчет NPV'!$B$5,'Расчет NPV'!$D$5)</f>
        <v/>
      </c>
      <c r="C4083" s="9">
        <f>_xlfn.BETA.INV(RAND(),'Расчет NPV'!$E$6,'Расчет NPV'!$F$6,'Расчет NPV'!$B$6,'Расчет NPV'!$D$6)</f>
        <v/>
      </c>
      <c r="D4083" s="9">
        <f>_xlfn.BETA.INV(RAND(),'Расчет NPV'!$E$7,'Расчет NPV'!$F$7,'Расчет NPV'!$B$7,'Расчет NPV'!$D$7)</f>
        <v/>
      </c>
      <c r="E4083" s="5">
        <f>_xlfn.BETA.INV(RAND(),'Расчет NPV'!$E$8,'Расчет NPV'!$F$8,'Расчет NPV'!$B$8,'Расчет NPV'!$D$8)</f>
        <v/>
      </c>
      <c r="F4083" s="9">
        <f>_xlfn.BETA.INV(RAND(),'Расчет NPV'!$E$9,'Расчет NPV'!$F$9,'Расчет NPV'!$B$9,'Расчет NPV'!$D$9)</f>
        <v/>
      </c>
      <c r="G4083" s="9">
        <f>_xlfn.BETA.INV(RAND(),'Расчет NPV'!$E$10,'Расчет NPV'!$F$10,'Расчет NPV'!$B$10,'Расчет NPV'!$D$10)</f>
        <v/>
      </c>
      <c r="H4083" s="9">
        <f>((D4083*(1+E4083)^0*'Расчет NPV'!$C$14*(C4083-F4083)-G4083)-MAX((D4083*(1+E4083)^0*'Расчет NPV'!$C$14*(C4083-F4083)-G4083)-B4083/6,0)*'Расчет NPV'!$C$13)/(1+'Расчет NPV'!$C$12)^1</f>
        <v/>
      </c>
      <c r="I4083" s="9">
        <f>((D4083*(1+E4083)^1*(C4083-F4083)-G4083)-MAX((D4083*(1+E4083)^1*(C4083-F4083)-G4083)-B4083/6,0)*'Расчет NPV'!$C$13)/(1+'Расчет NPV'!$C$12)^2</f>
        <v/>
      </c>
      <c r="J4083" s="9">
        <f>((D4083*(1+E4083)^2*(C4083-F4083)-G4083)-MAX((D4083*(1+E4083)^2*(C4083-F4083)-G4083)-B4083/6,0)*'Расчет NPV'!$C$13)/(1+'Расчет NPV'!$C$12)^3</f>
        <v/>
      </c>
      <c r="K4083" s="9">
        <f>((D4083*(1+E4083)^3*(C4083-F4083)-G4083)-MAX((D4083*(1+E4083)^3*(C4083-F4083)-G4083)-B4083/6,0)*'Расчет NPV'!$C$13)/(1+'Расчет NPV'!$C$12)^4</f>
        <v/>
      </c>
      <c r="L4083" s="9">
        <f>((D4083*(1+E4083)^4*(C4083-F4083)-G4083)-MAX((D4083*(1+E4083)^4*(C4083-F4083)-G4083)-B4083/6,0)*'Расчет NPV'!$C$13)/(1+'Расчет NPV'!$C$12)^5</f>
        <v/>
      </c>
      <c r="M4083" s="9">
        <f>((D4083*(1+E4083)^5*(C4083-F4083)-G4083)-MAX((D4083*(1+E4083)^5*(C4083-F4083)-G4083)-B4083/6,0)*'Расчет NPV'!$C$13)/(1+'Расчет NPV'!$C$12)^6</f>
        <v/>
      </c>
      <c r="N4083" s="13">
        <f>SUM(H4083:M4083)-B4083</f>
        <v/>
      </c>
    </row>
    <row r="4084">
      <c r="A4084" t="n">
        <v>4080</v>
      </c>
      <c r="B4084" s="9">
        <f>_xlfn.BETA.INV(RAND(),'Расчет NPV'!$E$5,'Расчет NPV'!$F$5,'Расчет NPV'!$B$5,'Расчет NPV'!$D$5)</f>
        <v/>
      </c>
      <c r="C4084" s="9">
        <f>_xlfn.BETA.INV(RAND(),'Расчет NPV'!$E$6,'Расчет NPV'!$F$6,'Расчет NPV'!$B$6,'Расчет NPV'!$D$6)</f>
        <v/>
      </c>
      <c r="D4084" s="9">
        <f>_xlfn.BETA.INV(RAND(),'Расчет NPV'!$E$7,'Расчет NPV'!$F$7,'Расчет NPV'!$B$7,'Расчет NPV'!$D$7)</f>
        <v/>
      </c>
      <c r="E4084" s="5">
        <f>_xlfn.BETA.INV(RAND(),'Расчет NPV'!$E$8,'Расчет NPV'!$F$8,'Расчет NPV'!$B$8,'Расчет NPV'!$D$8)</f>
        <v/>
      </c>
      <c r="F4084" s="9">
        <f>_xlfn.BETA.INV(RAND(),'Расчет NPV'!$E$9,'Расчет NPV'!$F$9,'Расчет NPV'!$B$9,'Расчет NPV'!$D$9)</f>
        <v/>
      </c>
      <c r="G4084" s="9">
        <f>_xlfn.BETA.INV(RAND(),'Расчет NPV'!$E$10,'Расчет NPV'!$F$10,'Расчет NPV'!$B$10,'Расчет NPV'!$D$10)</f>
        <v/>
      </c>
      <c r="H4084" s="9">
        <f>((D4084*(1+E4084)^0*'Расчет NPV'!$C$14*(C4084-F4084)-G4084)-MAX((D4084*(1+E4084)^0*'Расчет NPV'!$C$14*(C4084-F4084)-G4084)-B4084/6,0)*'Расчет NPV'!$C$13)/(1+'Расчет NPV'!$C$12)^1</f>
        <v/>
      </c>
      <c r="I4084" s="9">
        <f>((D4084*(1+E4084)^1*(C4084-F4084)-G4084)-MAX((D4084*(1+E4084)^1*(C4084-F4084)-G4084)-B4084/6,0)*'Расчет NPV'!$C$13)/(1+'Расчет NPV'!$C$12)^2</f>
        <v/>
      </c>
      <c r="J4084" s="9">
        <f>((D4084*(1+E4084)^2*(C4084-F4084)-G4084)-MAX((D4084*(1+E4084)^2*(C4084-F4084)-G4084)-B4084/6,0)*'Расчет NPV'!$C$13)/(1+'Расчет NPV'!$C$12)^3</f>
        <v/>
      </c>
      <c r="K4084" s="9">
        <f>((D4084*(1+E4084)^3*(C4084-F4084)-G4084)-MAX((D4084*(1+E4084)^3*(C4084-F4084)-G4084)-B4084/6,0)*'Расчет NPV'!$C$13)/(1+'Расчет NPV'!$C$12)^4</f>
        <v/>
      </c>
      <c r="L4084" s="9">
        <f>((D4084*(1+E4084)^4*(C4084-F4084)-G4084)-MAX((D4084*(1+E4084)^4*(C4084-F4084)-G4084)-B4084/6,0)*'Расчет NPV'!$C$13)/(1+'Расчет NPV'!$C$12)^5</f>
        <v/>
      </c>
      <c r="M4084" s="9">
        <f>((D4084*(1+E4084)^5*(C4084-F4084)-G4084)-MAX((D4084*(1+E4084)^5*(C4084-F4084)-G4084)-B4084/6,0)*'Расчет NPV'!$C$13)/(1+'Расчет NPV'!$C$12)^6</f>
        <v/>
      </c>
      <c r="N4084" s="13">
        <f>SUM(H4084:M4084)-B4084</f>
        <v/>
      </c>
    </row>
    <row r="4085">
      <c r="A4085" t="n">
        <v>4081</v>
      </c>
      <c r="B4085" s="9">
        <f>_xlfn.BETA.INV(RAND(),'Расчет NPV'!$E$5,'Расчет NPV'!$F$5,'Расчет NPV'!$B$5,'Расчет NPV'!$D$5)</f>
        <v/>
      </c>
      <c r="C4085" s="9">
        <f>_xlfn.BETA.INV(RAND(),'Расчет NPV'!$E$6,'Расчет NPV'!$F$6,'Расчет NPV'!$B$6,'Расчет NPV'!$D$6)</f>
        <v/>
      </c>
      <c r="D4085" s="9">
        <f>_xlfn.BETA.INV(RAND(),'Расчет NPV'!$E$7,'Расчет NPV'!$F$7,'Расчет NPV'!$B$7,'Расчет NPV'!$D$7)</f>
        <v/>
      </c>
      <c r="E4085" s="5">
        <f>_xlfn.BETA.INV(RAND(),'Расчет NPV'!$E$8,'Расчет NPV'!$F$8,'Расчет NPV'!$B$8,'Расчет NPV'!$D$8)</f>
        <v/>
      </c>
      <c r="F4085" s="9">
        <f>_xlfn.BETA.INV(RAND(),'Расчет NPV'!$E$9,'Расчет NPV'!$F$9,'Расчет NPV'!$B$9,'Расчет NPV'!$D$9)</f>
        <v/>
      </c>
      <c r="G4085" s="9">
        <f>_xlfn.BETA.INV(RAND(),'Расчет NPV'!$E$10,'Расчет NPV'!$F$10,'Расчет NPV'!$B$10,'Расчет NPV'!$D$10)</f>
        <v/>
      </c>
      <c r="H4085" s="9">
        <f>((D4085*(1+E4085)^0*'Расчет NPV'!$C$14*(C4085-F4085)-G4085)-MAX((D4085*(1+E4085)^0*'Расчет NPV'!$C$14*(C4085-F4085)-G4085)-B4085/6,0)*'Расчет NPV'!$C$13)/(1+'Расчет NPV'!$C$12)^1</f>
        <v/>
      </c>
      <c r="I4085" s="9">
        <f>((D4085*(1+E4085)^1*(C4085-F4085)-G4085)-MAX((D4085*(1+E4085)^1*(C4085-F4085)-G4085)-B4085/6,0)*'Расчет NPV'!$C$13)/(1+'Расчет NPV'!$C$12)^2</f>
        <v/>
      </c>
      <c r="J4085" s="9">
        <f>((D4085*(1+E4085)^2*(C4085-F4085)-G4085)-MAX((D4085*(1+E4085)^2*(C4085-F4085)-G4085)-B4085/6,0)*'Расчет NPV'!$C$13)/(1+'Расчет NPV'!$C$12)^3</f>
        <v/>
      </c>
      <c r="K4085" s="9">
        <f>((D4085*(1+E4085)^3*(C4085-F4085)-G4085)-MAX((D4085*(1+E4085)^3*(C4085-F4085)-G4085)-B4085/6,0)*'Расчет NPV'!$C$13)/(1+'Расчет NPV'!$C$12)^4</f>
        <v/>
      </c>
      <c r="L4085" s="9">
        <f>((D4085*(1+E4085)^4*(C4085-F4085)-G4085)-MAX((D4085*(1+E4085)^4*(C4085-F4085)-G4085)-B4085/6,0)*'Расчет NPV'!$C$13)/(1+'Расчет NPV'!$C$12)^5</f>
        <v/>
      </c>
      <c r="M4085" s="9">
        <f>((D4085*(1+E4085)^5*(C4085-F4085)-G4085)-MAX((D4085*(1+E4085)^5*(C4085-F4085)-G4085)-B4085/6,0)*'Расчет NPV'!$C$13)/(1+'Расчет NPV'!$C$12)^6</f>
        <v/>
      </c>
      <c r="N4085" s="13">
        <f>SUM(H4085:M4085)-B4085</f>
        <v/>
      </c>
    </row>
    <row r="4086">
      <c r="A4086" t="n">
        <v>4082</v>
      </c>
      <c r="B4086" s="9">
        <f>_xlfn.BETA.INV(RAND(),'Расчет NPV'!$E$5,'Расчет NPV'!$F$5,'Расчет NPV'!$B$5,'Расчет NPV'!$D$5)</f>
        <v/>
      </c>
      <c r="C4086" s="9">
        <f>_xlfn.BETA.INV(RAND(),'Расчет NPV'!$E$6,'Расчет NPV'!$F$6,'Расчет NPV'!$B$6,'Расчет NPV'!$D$6)</f>
        <v/>
      </c>
      <c r="D4086" s="9">
        <f>_xlfn.BETA.INV(RAND(),'Расчет NPV'!$E$7,'Расчет NPV'!$F$7,'Расчет NPV'!$B$7,'Расчет NPV'!$D$7)</f>
        <v/>
      </c>
      <c r="E4086" s="5">
        <f>_xlfn.BETA.INV(RAND(),'Расчет NPV'!$E$8,'Расчет NPV'!$F$8,'Расчет NPV'!$B$8,'Расчет NPV'!$D$8)</f>
        <v/>
      </c>
      <c r="F4086" s="9">
        <f>_xlfn.BETA.INV(RAND(),'Расчет NPV'!$E$9,'Расчет NPV'!$F$9,'Расчет NPV'!$B$9,'Расчет NPV'!$D$9)</f>
        <v/>
      </c>
      <c r="G4086" s="9">
        <f>_xlfn.BETA.INV(RAND(),'Расчет NPV'!$E$10,'Расчет NPV'!$F$10,'Расчет NPV'!$B$10,'Расчет NPV'!$D$10)</f>
        <v/>
      </c>
      <c r="H4086" s="9">
        <f>((D4086*(1+E4086)^0*'Расчет NPV'!$C$14*(C4086-F4086)-G4086)-MAX((D4086*(1+E4086)^0*'Расчет NPV'!$C$14*(C4086-F4086)-G4086)-B4086/6,0)*'Расчет NPV'!$C$13)/(1+'Расчет NPV'!$C$12)^1</f>
        <v/>
      </c>
      <c r="I4086" s="9">
        <f>((D4086*(1+E4086)^1*(C4086-F4086)-G4086)-MAX((D4086*(1+E4086)^1*(C4086-F4086)-G4086)-B4086/6,0)*'Расчет NPV'!$C$13)/(1+'Расчет NPV'!$C$12)^2</f>
        <v/>
      </c>
      <c r="J4086" s="9">
        <f>((D4086*(1+E4086)^2*(C4086-F4086)-G4086)-MAX((D4086*(1+E4086)^2*(C4086-F4086)-G4086)-B4086/6,0)*'Расчет NPV'!$C$13)/(1+'Расчет NPV'!$C$12)^3</f>
        <v/>
      </c>
      <c r="K4086" s="9">
        <f>((D4086*(1+E4086)^3*(C4086-F4086)-G4086)-MAX((D4086*(1+E4086)^3*(C4086-F4086)-G4086)-B4086/6,0)*'Расчет NPV'!$C$13)/(1+'Расчет NPV'!$C$12)^4</f>
        <v/>
      </c>
      <c r="L4086" s="9">
        <f>((D4086*(1+E4086)^4*(C4086-F4086)-G4086)-MAX((D4086*(1+E4086)^4*(C4086-F4086)-G4086)-B4086/6,0)*'Расчет NPV'!$C$13)/(1+'Расчет NPV'!$C$12)^5</f>
        <v/>
      </c>
      <c r="M4086" s="9">
        <f>((D4086*(1+E4086)^5*(C4086-F4086)-G4086)-MAX((D4086*(1+E4086)^5*(C4086-F4086)-G4086)-B4086/6,0)*'Расчет NPV'!$C$13)/(1+'Расчет NPV'!$C$12)^6</f>
        <v/>
      </c>
      <c r="N4086" s="13">
        <f>SUM(H4086:M4086)-B4086</f>
        <v/>
      </c>
    </row>
    <row r="4087">
      <c r="A4087" t="n">
        <v>4083</v>
      </c>
      <c r="B4087" s="9">
        <f>_xlfn.BETA.INV(RAND(),'Расчет NPV'!$E$5,'Расчет NPV'!$F$5,'Расчет NPV'!$B$5,'Расчет NPV'!$D$5)</f>
        <v/>
      </c>
      <c r="C4087" s="9">
        <f>_xlfn.BETA.INV(RAND(),'Расчет NPV'!$E$6,'Расчет NPV'!$F$6,'Расчет NPV'!$B$6,'Расчет NPV'!$D$6)</f>
        <v/>
      </c>
      <c r="D4087" s="9">
        <f>_xlfn.BETA.INV(RAND(),'Расчет NPV'!$E$7,'Расчет NPV'!$F$7,'Расчет NPV'!$B$7,'Расчет NPV'!$D$7)</f>
        <v/>
      </c>
      <c r="E4087" s="5">
        <f>_xlfn.BETA.INV(RAND(),'Расчет NPV'!$E$8,'Расчет NPV'!$F$8,'Расчет NPV'!$B$8,'Расчет NPV'!$D$8)</f>
        <v/>
      </c>
      <c r="F4087" s="9">
        <f>_xlfn.BETA.INV(RAND(),'Расчет NPV'!$E$9,'Расчет NPV'!$F$9,'Расчет NPV'!$B$9,'Расчет NPV'!$D$9)</f>
        <v/>
      </c>
      <c r="G4087" s="9">
        <f>_xlfn.BETA.INV(RAND(),'Расчет NPV'!$E$10,'Расчет NPV'!$F$10,'Расчет NPV'!$B$10,'Расчет NPV'!$D$10)</f>
        <v/>
      </c>
      <c r="H4087" s="9">
        <f>((D4087*(1+E4087)^0*'Расчет NPV'!$C$14*(C4087-F4087)-G4087)-MAX((D4087*(1+E4087)^0*'Расчет NPV'!$C$14*(C4087-F4087)-G4087)-B4087/6,0)*'Расчет NPV'!$C$13)/(1+'Расчет NPV'!$C$12)^1</f>
        <v/>
      </c>
      <c r="I4087" s="9">
        <f>((D4087*(1+E4087)^1*(C4087-F4087)-G4087)-MAX((D4087*(1+E4087)^1*(C4087-F4087)-G4087)-B4087/6,0)*'Расчет NPV'!$C$13)/(1+'Расчет NPV'!$C$12)^2</f>
        <v/>
      </c>
      <c r="J4087" s="9">
        <f>((D4087*(1+E4087)^2*(C4087-F4087)-G4087)-MAX((D4087*(1+E4087)^2*(C4087-F4087)-G4087)-B4087/6,0)*'Расчет NPV'!$C$13)/(1+'Расчет NPV'!$C$12)^3</f>
        <v/>
      </c>
      <c r="K4087" s="9">
        <f>((D4087*(1+E4087)^3*(C4087-F4087)-G4087)-MAX((D4087*(1+E4087)^3*(C4087-F4087)-G4087)-B4087/6,0)*'Расчет NPV'!$C$13)/(1+'Расчет NPV'!$C$12)^4</f>
        <v/>
      </c>
      <c r="L4087" s="9">
        <f>((D4087*(1+E4087)^4*(C4087-F4087)-G4087)-MAX((D4087*(1+E4087)^4*(C4087-F4087)-G4087)-B4087/6,0)*'Расчет NPV'!$C$13)/(1+'Расчет NPV'!$C$12)^5</f>
        <v/>
      </c>
      <c r="M4087" s="9">
        <f>((D4087*(1+E4087)^5*(C4087-F4087)-G4087)-MAX((D4087*(1+E4087)^5*(C4087-F4087)-G4087)-B4087/6,0)*'Расчет NPV'!$C$13)/(1+'Расчет NPV'!$C$12)^6</f>
        <v/>
      </c>
      <c r="N4087" s="13">
        <f>SUM(H4087:M4087)-B4087</f>
        <v/>
      </c>
    </row>
    <row r="4088">
      <c r="A4088" t="n">
        <v>4084</v>
      </c>
      <c r="B4088" s="9">
        <f>_xlfn.BETA.INV(RAND(),'Расчет NPV'!$E$5,'Расчет NPV'!$F$5,'Расчет NPV'!$B$5,'Расчет NPV'!$D$5)</f>
        <v/>
      </c>
      <c r="C4088" s="9">
        <f>_xlfn.BETA.INV(RAND(),'Расчет NPV'!$E$6,'Расчет NPV'!$F$6,'Расчет NPV'!$B$6,'Расчет NPV'!$D$6)</f>
        <v/>
      </c>
      <c r="D4088" s="9">
        <f>_xlfn.BETA.INV(RAND(),'Расчет NPV'!$E$7,'Расчет NPV'!$F$7,'Расчет NPV'!$B$7,'Расчет NPV'!$D$7)</f>
        <v/>
      </c>
      <c r="E4088" s="5">
        <f>_xlfn.BETA.INV(RAND(),'Расчет NPV'!$E$8,'Расчет NPV'!$F$8,'Расчет NPV'!$B$8,'Расчет NPV'!$D$8)</f>
        <v/>
      </c>
      <c r="F4088" s="9">
        <f>_xlfn.BETA.INV(RAND(),'Расчет NPV'!$E$9,'Расчет NPV'!$F$9,'Расчет NPV'!$B$9,'Расчет NPV'!$D$9)</f>
        <v/>
      </c>
      <c r="G4088" s="9">
        <f>_xlfn.BETA.INV(RAND(),'Расчет NPV'!$E$10,'Расчет NPV'!$F$10,'Расчет NPV'!$B$10,'Расчет NPV'!$D$10)</f>
        <v/>
      </c>
      <c r="H4088" s="9">
        <f>((D4088*(1+E4088)^0*'Расчет NPV'!$C$14*(C4088-F4088)-G4088)-MAX((D4088*(1+E4088)^0*'Расчет NPV'!$C$14*(C4088-F4088)-G4088)-B4088/6,0)*'Расчет NPV'!$C$13)/(1+'Расчет NPV'!$C$12)^1</f>
        <v/>
      </c>
      <c r="I4088" s="9">
        <f>((D4088*(1+E4088)^1*(C4088-F4088)-G4088)-MAX((D4088*(1+E4088)^1*(C4088-F4088)-G4088)-B4088/6,0)*'Расчет NPV'!$C$13)/(1+'Расчет NPV'!$C$12)^2</f>
        <v/>
      </c>
      <c r="J4088" s="9">
        <f>((D4088*(1+E4088)^2*(C4088-F4088)-G4088)-MAX((D4088*(1+E4088)^2*(C4088-F4088)-G4088)-B4088/6,0)*'Расчет NPV'!$C$13)/(1+'Расчет NPV'!$C$12)^3</f>
        <v/>
      </c>
      <c r="K4088" s="9">
        <f>((D4088*(1+E4088)^3*(C4088-F4088)-G4088)-MAX((D4088*(1+E4088)^3*(C4088-F4088)-G4088)-B4088/6,0)*'Расчет NPV'!$C$13)/(1+'Расчет NPV'!$C$12)^4</f>
        <v/>
      </c>
      <c r="L4088" s="9">
        <f>((D4088*(1+E4088)^4*(C4088-F4088)-G4088)-MAX((D4088*(1+E4088)^4*(C4088-F4088)-G4088)-B4088/6,0)*'Расчет NPV'!$C$13)/(1+'Расчет NPV'!$C$12)^5</f>
        <v/>
      </c>
      <c r="M4088" s="9">
        <f>((D4088*(1+E4088)^5*(C4088-F4088)-G4088)-MAX((D4088*(1+E4088)^5*(C4088-F4088)-G4088)-B4088/6,0)*'Расчет NPV'!$C$13)/(1+'Расчет NPV'!$C$12)^6</f>
        <v/>
      </c>
      <c r="N4088" s="13">
        <f>SUM(H4088:M4088)-B4088</f>
        <v/>
      </c>
    </row>
    <row r="4089">
      <c r="A4089" t="n">
        <v>4085</v>
      </c>
      <c r="B4089" s="9">
        <f>_xlfn.BETA.INV(RAND(),'Расчет NPV'!$E$5,'Расчет NPV'!$F$5,'Расчет NPV'!$B$5,'Расчет NPV'!$D$5)</f>
        <v/>
      </c>
      <c r="C4089" s="9">
        <f>_xlfn.BETA.INV(RAND(),'Расчет NPV'!$E$6,'Расчет NPV'!$F$6,'Расчет NPV'!$B$6,'Расчет NPV'!$D$6)</f>
        <v/>
      </c>
      <c r="D4089" s="9">
        <f>_xlfn.BETA.INV(RAND(),'Расчет NPV'!$E$7,'Расчет NPV'!$F$7,'Расчет NPV'!$B$7,'Расчет NPV'!$D$7)</f>
        <v/>
      </c>
      <c r="E4089" s="5">
        <f>_xlfn.BETA.INV(RAND(),'Расчет NPV'!$E$8,'Расчет NPV'!$F$8,'Расчет NPV'!$B$8,'Расчет NPV'!$D$8)</f>
        <v/>
      </c>
      <c r="F4089" s="9">
        <f>_xlfn.BETA.INV(RAND(),'Расчет NPV'!$E$9,'Расчет NPV'!$F$9,'Расчет NPV'!$B$9,'Расчет NPV'!$D$9)</f>
        <v/>
      </c>
      <c r="G4089" s="9">
        <f>_xlfn.BETA.INV(RAND(),'Расчет NPV'!$E$10,'Расчет NPV'!$F$10,'Расчет NPV'!$B$10,'Расчет NPV'!$D$10)</f>
        <v/>
      </c>
      <c r="H4089" s="9">
        <f>((D4089*(1+E4089)^0*'Расчет NPV'!$C$14*(C4089-F4089)-G4089)-MAX((D4089*(1+E4089)^0*'Расчет NPV'!$C$14*(C4089-F4089)-G4089)-B4089/6,0)*'Расчет NPV'!$C$13)/(1+'Расчет NPV'!$C$12)^1</f>
        <v/>
      </c>
      <c r="I4089" s="9">
        <f>((D4089*(1+E4089)^1*(C4089-F4089)-G4089)-MAX((D4089*(1+E4089)^1*(C4089-F4089)-G4089)-B4089/6,0)*'Расчет NPV'!$C$13)/(1+'Расчет NPV'!$C$12)^2</f>
        <v/>
      </c>
      <c r="J4089" s="9">
        <f>((D4089*(1+E4089)^2*(C4089-F4089)-G4089)-MAX((D4089*(1+E4089)^2*(C4089-F4089)-G4089)-B4089/6,0)*'Расчет NPV'!$C$13)/(1+'Расчет NPV'!$C$12)^3</f>
        <v/>
      </c>
      <c r="K4089" s="9">
        <f>((D4089*(1+E4089)^3*(C4089-F4089)-G4089)-MAX((D4089*(1+E4089)^3*(C4089-F4089)-G4089)-B4089/6,0)*'Расчет NPV'!$C$13)/(1+'Расчет NPV'!$C$12)^4</f>
        <v/>
      </c>
      <c r="L4089" s="9">
        <f>((D4089*(1+E4089)^4*(C4089-F4089)-G4089)-MAX((D4089*(1+E4089)^4*(C4089-F4089)-G4089)-B4089/6,0)*'Расчет NPV'!$C$13)/(1+'Расчет NPV'!$C$12)^5</f>
        <v/>
      </c>
      <c r="M4089" s="9">
        <f>((D4089*(1+E4089)^5*(C4089-F4089)-G4089)-MAX((D4089*(1+E4089)^5*(C4089-F4089)-G4089)-B4089/6,0)*'Расчет NPV'!$C$13)/(1+'Расчет NPV'!$C$12)^6</f>
        <v/>
      </c>
      <c r="N4089" s="13">
        <f>SUM(H4089:M4089)-B4089</f>
        <v/>
      </c>
    </row>
    <row r="4090">
      <c r="A4090" t="n">
        <v>4086</v>
      </c>
      <c r="B4090" s="9">
        <f>_xlfn.BETA.INV(RAND(),'Расчет NPV'!$E$5,'Расчет NPV'!$F$5,'Расчет NPV'!$B$5,'Расчет NPV'!$D$5)</f>
        <v/>
      </c>
      <c r="C4090" s="9">
        <f>_xlfn.BETA.INV(RAND(),'Расчет NPV'!$E$6,'Расчет NPV'!$F$6,'Расчет NPV'!$B$6,'Расчет NPV'!$D$6)</f>
        <v/>
      </c>
      <c r="D4090" s="9">
        <f>_xlfn.BETA.INV(RAND(),'Расчет NPV'!$E$7,'Расчет NPV'!$F$7,'Расчет NPV'!$B$7,'Расчет NPV'!$D$7)</f>
        <v/>
      </c>
      <c r="E4090" s="5">
        <f>_xlfn.BETA.INV(RAND(),'Расчет NPV'!$E$8,'Расчет NPV'!$F$8,'Расчет NPV'!$B$8,'Расчет NPV'!$D$8)</f>
        <v/>
      </c>
      <c r="F4090" s="9">
        <f>_xlfn.BETA.INV(RAND(),'Расчет NPV'!$E$9,'Расчет NPV'!$F$9,'Расчет NPV'!$B$9,'Расчет NPV'!$D$9)</f>
        <v/>
      </c>
      <c r="G4090" s="9">
        <f>_xlfn.BETA.INV(RAND(),'Расчет NPV'!$E$10,'Расчет NPV'!$F$10,'Расчет NPV'!$B$10,'Расчет NPV'!$D$10)</f>
        <v/>
      </c>
      <c r="H4090" s="9">
        <f>((D4090*(1+E4090)^0*'Расчет NPV'!$C$14*(C4090-F4090)-G4090)-MAX((D4090*(1+E4090)^0*'Расчет NPV'!$C$14*(C4090-F4090)-G4090)-B4090/6,0)*'Расчет NPV'!$C$13)/(1+'Расчет NPV'!$C$12)^1</f>
        <v/>
      </c>
      <c r="I4090" s="9">
        <f>((D4090*(1+E4090)^1*(C4090-F4090)-G4090)-MAX((D4090*(1+E4090)^1*(C4090-F4090)-G4090)-B4090/6,0)*'Расчет NPV'!$C$13)/(1+'Расчет NPV'!$C$12)^2</f>
        <v/>
      </c>
      <c r="J4090" s="9">
        <f>((D4090*(1+E4090)^2*(C4090-F4090)-G4090)-MAX((D4090*(1+E4090)^2*(C4090-F4090)-G4090)-B4090/6,0)*'Расчет NPV'!$C$13)/(1+'Расчет NPV'!$C$12)^3</f>
        <v/>
      </c>
      <c r="K4090" s="9">
        <f>((D4090*(1+E4090)^3*(C4090-F4090)-G4090)-MAX((D4090*(1+E4090)^3*(C4090-F4090)-G4090)-B4090/6,0)*'Расчет NPV'!$C$13)/(1+'Расчет NPV'!$C$12)^4</f>
        <v/>
      </c>
      <c r="L4090" s="9">
        <f>((D4090*(1+E4090)^4*(C4090-F4090)-G4090)-MAX((D4090*(1+E4090)^4*(C4090-F4090)-G4090)-B4090/6,0)*'Расчет NPV'!$C$13)/(1+'Расчет NPV'!$C$12)^5</f>
        <v/>
      </c>
      <c r="M4090" s="9">
        <f>((D4090*(1+E4090)^5*(C4090-F4090)-G4090)-MAX((D4090*(1+E4090)^5*(C4090-F4090)-G4090)-B4090/6,0)*'Расчет NPV'!$C$13)/(1+'Расчет NPV'!$C$12)^6</f>
        <v/>
      </c>
      <c r="N4090" s="13">
        <f>SUM(H4090:M4090)-B4090</f>
        <v/>
      </c>
    </row>
    <row r="4091">
      <c r="A4091" t="n">
        <v>4087</v>
      </c>
      <c r="B4091" s="9">
        <f>_xlfn.BETA.INV(RAND(),'Расчет NPV'!$E$5,'Расчет NPV'!$F$5,'Расчет NPV'!$B$5,'Расчет NPV'!$D$5)</f>
        <v/>
      </c>
      <c r="C4091" s="9">
        <f>_xlfn.BETA.INV(RAND(),'Расчет NPV'!$E$6,'Расчет NPV'!$F$6,'Расчет NPV'!$B$6,'Расчет NPV'!$D$6)</f>
        <v/>
      </c>
      <c r="D4091" s="9">
        <f>_xlfn.BETA.INV(RAND(),'Расчет NPV'!$E$7,'Расчет NPV'!$F$7,'Расчет NPV'!$B$7,'Расчет NPV'!$D$7)</f>
        <v/>
      </c>
      <c r="E4091" s="5">
        <f>_xlfn.BETA.INV(RAND(),'Расчет NPV'!$E$8,'Расчет NPV'!$F$8,'Расчет NPV'!$B$8,'Расчет NPV'!$D$8)</f>
        <v/>
      </c>
      <c r="F4091" s="9">
        <f>_xlfn.BETA.INV(RAND(),'Расчет NPV'!$E$9,'Расчет NPV'!$F$9,'Расчет NPV'!$B$9,'Расчет NPV'!$D$9)</f>
        <v/>
      </c>
      <c r="G4091" s="9">
        <f>_xlfn.BETA.INV(RAND(),'Расчет NPV'!$E$10,'Расчет NPV'!$F$10,'Расчет NPV'!$B$10,'Расчет NPV'!$D$10)</f>
        <v/>
      </c>
      <c r="H4091" s="9">
        <f>((D4091*(1+E4091)^0*'Расчет NPV'!$C$14*(C4091-F4091)-G4091)-MAX((D4091*(1+E4091)^0*'Расчет NPV'!$C$14*(C4091-F4091)-G4091)-B4091/6,0)*'Расчет NPV'!$C$13)/(1+'Расчет NPV'!$C$12)^1</f>
        <v/>
      </c>
      <c r="I4091" s="9">
        <f>((D4091*(1+E4091)^1*(C4091-F4091)-G4091)-MAX((D4091*(1+E4091)^1*(C4091-F4091)-G4091)-B4091/6,0)*'Расчет NPV'!$C$13)/(1+'Расчет NPV'!$C$12)^2</f>
        <v/>
      </c>
      <c r="J4091" s="9">
        <f>((D4091*(1+E4091)^2*(C4091-F4091)-G4091)-MAX((D4091*(1+E4091)^2*(C4091-F4091)-G4091)-B4091/6,0)*'Расчет NPV'!$C$13)/(1+'Расчет NPV'!$C$12)^3</f>
        <v/>
      </c>
      <c r="K4091" s="9">
        <f>((D4091*(1+E4091)^3*(C4091-F4091)-G4091)-MAX((D4091*(1+E4091)^3*(C4091-F4091)-G4091)-B4091/6,0)*'Расчет NPV'!$C$13)/(1+'Расчет NPV'!$C$12)^4</f>
        <v/>
      </c>
      <c r="L4091" s="9">
        <f>((D4091*(1+E4091)^4*(C4091-F4091)-G4091)-MAX((D4091*(1+E4091)^4*(C4091-F4091)-G4091)-B4091/6,0)*'Расчет NPV'!$C$13)/(1+'Расчет NPV'!$C$12)^5</f>
        <v/>
      </c>
      <c r="M4091" s="9">
        <f>((D4091*(1+E4091)^5*(C4091-F4091)-G4091)-MAX((D4091*(1+E4091)^5*(C4091-F4091)-G4091)-B4091/6,0)*'Расчет NPV'!$C$13)/(1+'Расчет NPV'!$C$12)^6</f>
        <v/>
      </c>
      <c r="N4091" s="13">
        <f>SUM(H4091:M4091)-B4091</f>
        <v/>
      </c>
    </row>
    <row r="4092">
      <c r="A4092" t="n">
        <v>4088</v>
      </c>
      <c r="B4092" s="9">
        <f>_xlfn.BETA.INV(RAND(),'Расчет NPV'!$E$5,'Расчет NPV'!$F$5,'Расчет NPV'!$B$5,'Расчет NPV'!$D$5)</f>
        <v/>
      </c>
      <c r="C4092" s="9">
        <f>_xlfn.BETA.INV(RAND(),'Расчет NPV'!$E$6,'Расчет NPV'!$F$6,'Расчет NPV'!$B$6,'Расчет NPV'!$D$6)</f>
        <v/>
      </c>
      <c r="D4092" s="9">
        <f>_xlfn.BETA.INV(RAND(),'Расчет NPV'!$E$7,'Расчет NPV'!$F$7,'Расчет NPV'!$B$7,'Расчет NPV'!$D$7)</f>
        <v/>
      </c>
      <c r="E4092" s="5">
        <f>_xlfn.BETA.INV(RAND(),'Расчет NPV'!$E$8,'Расчет NPV'!$F$8,'Расчет NPV'!$B$8,'Расчет NPV'!$D$8)</f>
        <v/>
      </c>
      <c r="F4092" s="9">
        <f>_xlfn.BETA.INV(RAND(),'Расчет NPV'!$E$9,'Расчет NPV'!$F$9,'Расчет NPV'!$B$9,'Расчет NPV'!$D$9)</f>
        <v/>
      </c>
      <c r="G4092" s="9">
        <f>_xlfn.BETA.INV(RAND(),'Расчет NPV'!$E$10,'Расчет NPV'!$F$10,'Расчет NPV'!$B$10,'Расчет NPV'!$D$10)</f>
        <v/>
      </c>
      <c r="H4092" s="9">
        <f>((D4092*(1+E4092)^0*'Расчет NPV'!$C$14*(C4092-F4092)-G4092)-MAX((D4092*(1+E4092)^0*'Расчет NPV'!$C$14*(C4092-F4092)-G4092)-B4092/6,0)*'Расчет NPV'!$C$13)/(1+'Расчет NPV'!$C$12)^1</f>
        <v/>
      </c>
      <c r="I4092" s="9">
        <f>((D4092*(1+E4092)^1*(C4092-F4092)-G4092)-MAX((D4092*(1+E4092)^1*(C4092-F4092)-G4092)-B4092/6,0)*'Расчет NPV'!$C$13)/(1+'Расчет NPV'!$C$12)^2</f>
        <v/>
      </c>
      <c r="J4092" s="9">
        <f>((D4092*(1+E4092)^2*(C4092-F4092)-G4092)-MAX((D4092*(1+E4092)^2*(C4092-F4092)-G4092)-B4092/6,0)*'Расчет NPV'!$C$13)/(1+'Расчет NPV'!$C$12)^3</f>
        <v/>
      </c>
      <c r="K4092" s="9">
        <f>((D4092*(1+E4092)^3*(C4092-F4092)-G4092)-MAX((D4092*(1+E4092)^3*(C4092-F4092)-G4092)-B4092/6,0)*'Расчет NPV'!$C$13)/(1+'Расчет NPV'!$C$12)^4</f>
        <v/>
      </c>
      <c r="L4092" s="9">
        <f>((D4092*(1+E4092)^4*(C4092-F4092)-G4092)-MAX((D4092*(1+E4092)^4*(C4092-F4092)-G4092)-B4092/6,0)*'Расчет NPV'!$C$13)/(1+'Расчет NPV'!$C$12)^5</f>
        <v/>
      </c>
      <c r="M4092" s="9">
        <f>((D4092*(1+E4092)^5*(C4092-F4092)-G4092)-MAX((D4092*(1+E4092)^5*(C4092-F4092)-G4092)-B4092/6,0)*'Расчет NPV'!$C$13)/(1+'Расчет NPV'!$C$12)^6</f>
        <v/>
      </c>
      <c r="N4092" s="13">
        <f>SUM(H4092:M4092)-B4092</f>
        <v/>
      </c>
    </row>
    <row r="4093">
      <c r="A4093" t="n">
        <v>4089</v>
      </c>
      <c r="B4093" s="9">
        <f>_xlfn.BETA.INV(RAND(),'Расчет NPV'!$E$5,'Расчет NPV'!$F$5,'Расчет NPV'!$B$5,'Расчет NPV'!$D$5)</f>
        <v/>
      </c>
      <c r="C4093" s="9">
        <f>_xlfn.BETA.INV(RAND(),'Расчет NPV'!$E$6,'Расчет NPV'!$F$6,'Расчет NPV'!$B$6,'Расчет NPV'!$D$6)</f>
        <v/>
      </c>
      <c r="D4093" s="9">
        <f>_xlfn.BETA.INV(RAND(),'Расчет NPV'!$E$7,'Расчет NPV'!$F$7,'Расчет NPV'!$B$7,'Расчет NPV'!$D$7)</f>
        <v/>
      </c>
      <c r="E4093" s="5">
        <f>_xlfn.BETA.INV(RAND(),'Расчет NPV'!$E$8,'Расчет NPV'!$F$8,'Расчет NPV'!$B$8,'Расчет NPV'!$D$8)</f>
        <v/>
      </c>
      <c r="F4093" s="9">
        <f>_xlfn.BETA.INV(RAND(),'Расчет NPV'!$E$9,'Расчет NPV'!$F$9,'Расчет NPV'!$B$9,'Расчет NPV'!$D$9)</f>
        <v/>
      </c>
      <c r="G4093" s="9">
        <f>_xlfn.BETA.INV(RAND(),'Расчет NPV'!$E$10,'Расчет NPV'!$F$10,'Расчет NPV'!$B$10,'Расчет NPV'!$D$10)</f>
        <v/>
      </c>
      <c r="H4093" s="9">
        <f>((D4093*(1+E4093)^0*'Расчет NPV'!$C$14*(C4093-F4093)-G4093)-MAX((D4093*(1+E4093)^0*'Расчет NPV'!$C$14*(C4093-F4093)-G4093)-B4093/6,0)*'Расчет NPV'!$C$13)/(1+'Расчет NPV'!$C$12)^1</f>
        <v/>
      </c>
      <c r="I4093" s="9">
        <f>((D4093*(1+E4093)^1*(C4093-F4093)-G4093)-MAX((D4093*(1+E4093)^1*(C4093-F4093)-G4093)-B4093/6,0)*'Расчет NPV'!$C$13)/(1+'Расчет NPV'!$C$12)^2</f>
        <v/>
      </c>
      <c r="J4093" s="9">
        <f>((D4093*(1+E4093)^2*(C4093-F4093)-G4093)-MAX((D4093*(1+E4093)^2*(C4093-F4093)-G4093)-B4093/6,0)*'Расчет NPV'!$C$13)/(1+'Расчет NPV'!$C$12)^3</f>
        <v/>
      </c>
      <c r="K4093" s="9">
        <f>((D4093*(1+E4093)^3*(C4093-F4093)-G4093)-MAX((D4093*(1+E4093)^3*(C4093-F4093)-G4093)-B4093/6,0)*'Расчет NPV'!$C$13)/(1+'Расчет NPV'!$C$12)^4</f>
        <v/>
      </c>
      <c r="L4093" s="9">
        <f>((D4093*(1+E4093)^4*(C4093-F4093)-G4093)-MAX((D4093*(1+E4093)^4*(C4093-F4093)-G4093)-B4093/6,0)*'Расчет NPV'!$C$13)/(1+'Расчет NPV'!$C$12)^5</f>
        <v/>
      </c>
      <c r="M4093" s="9">
        <f>((D4093*(1+E4093)^5*(C4093-F4093)-G4093)-MAX((D4093*(1+E4093)^5*(C4093-F4093)-G4093)-B4093/6,0)*'Расчет NPV'!$C$13)/(1+'Расчет NPV'!$C$12)^6</f>
        <v/>
      </c>
      <c r="N4093" s="13">
        <f>SUM(H4093:M4093)-B4093</f>
        <v/>
      </c>
    </row>
    <row r="4094">
      <c r="A4094" t="n">
        <v>4090</v>
      </c>
      <c r="B4094" s="9">
        <f>_xlfn.BETA.INV(RAND(),'Расчет NPV'!$E$5,'Расчет NPV'!$F$5,'Расчет NPV'!$B$5,'Расчет NPV'!$D$5)</f>
        <v/>
      </c>
      <c r="C4094" s="9">
        <f>_xlfn.BETA.INV(RAND(),'Расчет NPV'!$E$6,'Расчет NPV'!$F$6,'Расчет NPV'!$B$6,'Расчет NPV'!$D$6)</f>
        <v/>
      </c>
      <c r="D4094" s="9">
        <f>_xlfn.BETA.INV(RAND(),'Расчет NPV'!$E$7,'Расчет NPV'!$F$7,'Расчет NPV'!$B$7,'Расчет NPV'!$D$7)</f>
        <v/>
      </c>
      <c r="E4094" s="5">
        <f>_xlfn.BETA.INV(RAND(),'Расчет NPV'!$E$8,'Расчет NPV'!$F$8,'Расчет NPV'!$B$8,'Расчет NPV'!$D$8)</f>
        <v/>
      </c>
      <c r="F4094" s="9">
        <f>_xlfn.BETA.INV(RAND(),'Расчет NPV'!$E$9,'Расчет NPV'!$F$9,'Расчет NPV'!$B$9,'Расчет NPV'!$D$9)</f>
        <v/>
      </c>
      <c r="G4094" s="9">
        <f>_xlfn.BETA.INV(RAND(),'Расчет NPV'!$E$10,'Расчет NPV'!$F$10,'Расчет NPV'!$B$10,'Расчет NPV'!$D$10)</f>
        <v/>
      </c>
      <c r="H4094" s="9">
        <f>((D4094*(1+E4094)^0*'Расчет NPV'!$C$14*(C4094-F4094)-G4094)-MAX((D4094*(1+E4094)^0*'Расчет NPV'!$C$14*(C4094-F4094)-G4094)-B4094/6,0)*'Расчет NPV'!$C$13)/(1+'Расчет NPV'!$C$12)^1</f>
        <v/>
      </c>
      <c r="I4094" s="9">
        <f>((D4094*(1+E4094)^1*(C4094-F4094)-G4094)-MAX((D4094*(1+E4094)^1*(C4094-F4094)-G4094)-B4094/6,0)*'Расчет NPV'!$C$13)/(1+'Расчет NPV'!$C$12)^2</f>
        <v/>
      </c>
      <c r="J4094" s="9">
        <f>((D4094*(1+E4094)^2*(C4094-F4094)-G4094)-MAX((D4094*(1+E4094)^2*(C4094-F4094)-G4094)-B4094/6,0)*'Расчет NPV'!$C$13)/(1+'Расчет NPV'!$C$12)^3</f>
        <v/>
      </c>
      <c r="K4094" s="9">
        <f>((D4094*(1+E4094)^3*(C4094-F4094)-G4094)-MAX((D4094*(1+E4094)^3*(C4094-F4094)-G4094)-B4094/6,0)*'Расчет NPV'!$C$13)/(1+'Расчет NPV'!$C$12)^4</f>
        <v/>
      </c>
      <c r="L4094" s="9">
        <f>((D4094*(1+E4094)^4*(C4094-F4094)-G4094)-MAX((D4094*(1+E4094)^4*(C4094-F4094)-G4094)-B4094/6,0)*'Расчет NPV'!$C$13)/(1+'Расчет NPV'!$C$12)^5</f>
        <v/>
      </c>
      <c r="M4094" s="9">
        <f>((D4094*(1+E4094)^5*(C4094-F4094)-G4094)-MAX((D4094*(1+E4094)^5*(C4094-F4094)-G4094)-B4094/6,0)*'Расчет NPV'!$C$13)/(1+'Расчет NPV'!$C$12)^6</f>
        <v/>
      </c>
      <c r="N4094" s="13">
        <f>SUM(H4094:M4094)-B4094</f>
        <v/>
      </c>
    </row>
    <row r="4095">
      <c r="A4095" t="n">
        <v>4091</v>
      </c>
      <c r="B4095" s="9">
        <f>_xlfn.BETA.INV(RAND(),'Расчет NPV'!$E$5,'Расчет NPV'!$F$5,'Расчет NPV'!$B$5,'Расчет NPV'!$D$5)</f>
        <v/>
      </c>
      <c r="C4095" s="9">
        <f>_xlfn.BETA.INV(RAND(),'Расчет NPV'!$E$6,'Расчет NPV'!$F$6,'Расчет NPV'!$B$6,'Расчет NPV'!$D$6)</f>
        <v/>
      </c>
      <c r="D4095" s="9">
        <f>_xlfn.BETA.INV(RAND(),'Расчет NPV'!$E$7,'Расчет NPV'!$F$7,'Расчет NPV'!$B$7,'Расчет NPV'!$D$7)</f>
        <v/>
      </c>
      <c r="E4095" s="5">
        <f>_xlfn.BETA.INV(RAND(),'Расчет NPV'!$E$8,'Расчет NPV'!$F$8,'Расчет NPV'!$B$8,'Расчет NPV'!$D$8)</f>
        <v/>
      </c>
      <c r="F4095" s="9">
        <f>_xlfn.BETA.INV(RAND(),'Расчет NPV'!$E$9,'Расчет NPV'!$F$9,'Расчет NPV'!$B$9,'Расчет NPV'!$D$9)</f>
        <v/>
      </c>
      <c r="G4095" s="9">
        <f>_xlfn.BETA.INV(RAND(),'Расчет NPV'!$E$10,'Расчет NPV'!$F$10,'Расчет NPV'!$B$10,'Расчет NPV'!$D$10)</f>
        <v/>
      </c>
      <c r="H4095" s="9">
        <f>((D4095*(1+E4095)^0*'Расчет NPV'!$C$14*(C4095-F4095)-G4095)-MAX((D4095*(1+E4095)^0*'Расчет NPV'!$C$14*(C4095-F4095)-G4095)-B4095/6,0)*'Расчет NPV'!$C$13)/(1+'Расчет NPV'!$C$12)^1</f>
        <v/>
      </c>
      <c r="I4095" s="9">
        <f>((D4095*(1+E4095)^1*(C4095-F4095)-G4095)-MAX((D4095*(1+E4095)^1*(C4095-F4095)-G4095)-B4095/6,0)*'Расчет NPV'!$C$13)/(1+'Расчет NPV'!$C$12)^2</f>
        <v/>
      </c>
      <c r="J4095" s="9">
        <f>((D4095*(1+E4095)^2*(C4095-F4095)-G4095)-MAX((D4095*(1+E4095)^2*(C4095-F4095)-G4095)-B4095/6,0)*'Расчет NPV'!$C$13)/(1+'Расчет NPV'!$C$12)^3</f>
        <v/>
      </c>
      <c r="K4095" s="9">
        <f>((D4095*(1+E4095)^3*(C4095-F4095)-G4095)-MAX((D4095*(1+E4095)^3*(C4095-F4095)-G4095)-B4095/6,0)*'Расчет NPV'!$C$13)/(1+'Расчет NPV'!$C$12)^4</f>
        <v/>
      </c>
      <c r="L4095" s="9">
        <f>((D4095*(1+E4095)^4*(C4095-F4095)-G4095)-MAX((D4095*(1+E4095)^4*(C4095-F4095)-G4095)-B4095/6,0)*'Расчет NPV'!$C$13)/(1+'Расчет NPV'!$C$12)^5</f>
        <v/>
      </c>
      <c r="M4095" s="9">
        <f>((D4095*(1+E4095)^5*(C4095-F4095)-G4095)-MAX((D4095*(1+E4095)^5*(C4095-F4095)-G4095)-B4095/6,0)*'Расчет NPV'!$C$13)/(1+'Расчет NPV'!$C$12)^6</f>
        <v/>
      </c>
      <c r="N4095" s="13">
        <f>SUM(H4095:M4095)-B4095</f>
        <v/>
      </c>
    </row>
    <row r="4096">
      <c r="A4096" t="n">
        <v>4092</v>
      </c>
      <c r="B4096" s="9">
        <f>_xlfn.BETA.INV(RAND(),'Расчет NPV'!$E$5,'Расчет NPV'!$F$5,'Расчет NPV'!$B$5,'Расчет NPV'!$D$5)</f>
        <v/>
      </c>
      <c r="C4096" s="9">
        <f>_xlfn.BETA.INV(RAND(),'Расчет NPV'!$E$6,'Расчет NPV'!$F$6,'Расчет NPV'!$B$6,'Расчет NPV'!$D$6)</f>
        <v/>
      </c>
      <c r="D4096" s="9">
        <f>_xlfn.BETA.INV(RAND(),'Расчет NPV'!$E$7,'Расчет NPV'!$F$7,'Расчет NPV'!$B$7,'Расчет NPV'!$D$7)</f>
        <v/>
      </c>
      <c r="E4096" s="5">
        <f>_xlfn.BETA.INV(RAND(),'Расчет NPV'!$E$8,'Расчет NPV'!$F$8,'Расчет NPV'!$B$8,'Расчет NPV'!$D$8)</f>
        <v/>
      </c>
      <c r="F4096" s="9">
        <f>_xlfn.BETA.INV(RAND(),'Расчет NPV'!$E$9,'Расчет NPV'!$F$9,'Расчет NPV'!$B$9,'Расчет NPV'!$D$9)</f>
        <v/>
      </c>
      <c r="G4096" s="9">
        <f>_xlfn.BETA.INV(RAND(),'Расчет NPV'!$E$10,'Расчет NPV'!$F$10,'Расчет NPV'!$B$10,'Расчет NPV'!$D$10)</f>
        <v/>
      </c>
      <c r="H4096" s="9">
        <f>((D4096*(1+E4096)^0*'Расчет NPV'!$C$14*(C4096-F4096)-G4096)-MAX((D4096*(1+E4096)^0*'Расчет NPV'!$C$14*(C4096-F4096)-G4096)-B4096/6,0)*'Расчет NPV'!$C$13)/(1+'Расчет NPV'!$C$12)^1</f>
        <v/>
      </c>
      <c r="I4096" s="9">
        <f>((D4096*(1+E4096)^1*(C4096-F4096)-G4096)-MAX((D4096*(1+E4096)^1*(C4096-F4096)-G4096)-B4096/6,0)*'Расчет NPV'!$C$13)/(1+'Расчет NPV'!$C$12)^2</f>
        <v/>
      </c>
      <c r="J4096" s="9">
        <f>((D4096*(1+E4096)^2*(C4096-F4096)-G4096)-MAX((D4096*(1+E4096)^2*(C4096-F4096)-G4096)-B4096/6,0)*'Расчет NPV'!$C$13)/(1+'Расчет NPV'!$C$12)^3</f>
        <v/>
      </c>
      <c r="K4096" s="9">
        <f>((D4096*(1+E4096)^3*(C4096-F4096)-G4096)-MAX((D4096*(1+E4096)^3*(C4096-F4096)-G4096)-B4096/6,0)*'Расчет NPV'!$C$13)/(1+'Расчет NPV'!$C$12)^4</f>
        <v/>
      </c>
      <c r="L4096" s="9">
        <f>((D4096*(1+E4096)^4*(C4096-F4096)-G4096)-MAX((D4096*(1+E4096)^4*(C4096-F4096)-G4096)-B4096/6,0)*'Расчет NPV'!$C$13)/(1+'Расчет NPV'!$C$12)^5</f>
        <v/>
      </c>
      <c r="M4096" s="9">
        <f>((D4096*(1+E4096)^5*(C4096-F4096)-G4096)-MAX((D4096*(1+E4096)^5*(C4096-F4096)-G4096)-B4096/6,0)*'Расчет NPV'!$C$13)/(1+'Расчет NPV'!$C$12)^6</f>
        <v/>
      </c>
      <c r="N4096" s="13">
        <f>SUM(H4096:M4096)-B4096</f>
        <v/>
      </c>
    </row>
    <row r="4097">
      <c r="A4097" t="n">
        <v>4093</v>
      </c>
      <c r="B4097" s="9">
        <f>_xlfn.BETA.INV(RAND(),'Расчет NPV'!$E$5,'Расчет NPV'!$F$5,'Расчет NPV'!$B$5,'Расчет NPV'!$D$5)</f>
        <v/>
      </c>
      <c r="C4097" s="9">
        <f>_xlfn.BETA.INV(RAND(),'Расчет NPV'!$E$6,'Расчет NPV'!$F$6,'Расчет NPV'!$B$6,'Расчет NPV'!$D$6)</f>
        <v/>
      </c>
      <c r="D4097" s="9">
        <f>_xlfn.BETA.INV(RAND(),'Расчет NPV'!$E$7,'Расчет NPV'!$F$7,'Расчет NPV'!$B$7,'Расчет NPV'!$D$7)</f>
        <v/>
      </c>
      <c r="E4097" s="5">
        <f>_xlfn.BETA.INV(RAND(),'Расчет NPV'!$E$8,'Расчет NPV'!$F$8,'Расчет NPV'!$B$8,'Расчет NPV'!$D$8)</f>
        <v/>
      </c>
      <c r="F4097" s="9">
        <f>_xlfn.BETA.INV(RAND(),'Расчет NPV'!$E$9,'Расчет NPV'!$F$9,'Расчет NPV'!$B$9,'Расчет NPV'!$D$9)</f>
        <v/>
      </c>
      <c r="G4097" s="9">
        <f>_xlfn.BETA.INV(RAND(),'Расчет NPV'!$E$10,'Расчет NPV'!$F$10,'Расчет NPV'!$B$10,'Расчет NPV'!$D$10)</f>
        <v/>
      </c>
      <c r="H4097" s="9">
        <f>((D4097*(1+E4097)^0*'Расчет NPV'!$C$14*(C4097-F4097)-G4097)-MAX((D4097*(1+E4097)^0*'Расчет NPV'!$C$14*(C4097-F4097)-G4097)-B4097/6,0)*'Расчет NPV'!$C$13)/(1+'Расчет NPV'!$C$12)^1</f>
        <v/>
      </c>
      <c r="I4097" s="9">
        <f>((D4097*(1+E4097)^1*(C4097-F4097)-G4097)-MAX((D4097*(1+E4097)^1*(C4097-F4097)-G4097)-B4097/6,0)*'Расчет NPV'!$C$13)/(1+'Расчет NPV'!$C$12)^2</f>
        <v/>
      </c>
      <c r="J4097" s="9">
        <f>((D4097*(1+E4097)^2*(C4097-F4097)-G4097)-MAX((D4097*(1+E4097)^2*(C4097-F4097)-G4097)-B4097/6,0)*'Расчет NPV'!$C$13)/(1+'Расчет NPV'!$C$12)^3</f>
        <v/>
      </c>
      <c r="K4097" s="9">
        <f>((D4097*(1+E4097)^3*(C4097-F4097)-G4097)-MAX((D4097*(1+E4097)^3*(C4097-F4097)-G4097)-B4097/6,0)*'Расчет NPV'!$C$13)/(1+'Расчет NPV'!$C$12)^4</f>
        <v/>
      </c>
      <c r="L4097" s="9">
        <f>((D4097*(1+E4097)^4*(C4097-F4097)-G4097)-MAX((D4097*(1+E4097)^4*(C4097-F4097)-G4097)-B4097/6,0)*'Расчет NPV'!$C$13)/(1+'Расчет NPV'!$C$12)^5</f>
        <v/>
      </c>
      <c r="M4097" s="9">
        <f>((D4097*(1+E4097)^5*(C4097-F4097)-G4097)-MAX((D4097*(1+E4097)^5*(C4097-F4097)-G4097)-B4097/6,0)*'Расчет NPV'!$C$13)/(1+'Расчет NPV'!$C$12)^6</f>
        <v/>
      </c>
      <c r="N4097" s="13">
        <f>SUM(H4097:M4097)-B4097</f>
        <v/>
      </c>
    </row>
    <row r="4098">
      <c r="A4098" t="n">
        <v>4094</v>
      </c>
      <c r="B4098" s="9">
        <f>_xlfn.BETA.INV(RAND(),'Расчет NPV'!$E$5,'Расчет NPV'!$F$5,'Расчет NPV'!$B$5,'Расчет NPV'!$D$5)</f>
        <v/>
      </c>
      <c r="C4098" s="9">
        <f>_xlfn.BETA.INV(RAND(),'Расчет NPV'!$E$6,'Расчет NPV'!$F$6,'Расчет NPV'!$B$6,'Расчет NPV'!$D$6)</f>
        <v/>
      </c>
      <c r="D4098" s="9">
        <f>_xlfn.BETA.INV(RAND(),'Расчет NPV'!$E$7,'Расчет NPV'!$F$7,'Расчет NPV'!$B$7,'Расчет NPV'!$D$7)</f>
        <v/>
      </c>
      <c r="E4098" s="5">
        <f>_xlfn.BETA.INV(RAND(),'Расчет NPV'!$E$8,'Расчет NPV'!$F$8,'Расчет NPV'!$B$8,'Расчет NPV'!$D$8)</f>
        <v/>
      </c>
      <c r="F4098" s="9">
        <f>_xlfn.BETA.INV(RAND(),'Расчет NPV'!$E$9,'Расчет NPV'!$F$9,'Расчет NPV'!$B$9,'Расчет NPV'!$D$9)</f>
        <v/>
      </c>
      <c r="G4098" s="9">
        <f>_xlfn.BETA.INV(RAND(),'Расчет NPV'!$E$10,'Расчет NPV'!$F$10,'Расчет NPV'!$B$10,'Расчет NPV'!$D$10)</f>
        <v/>
      </c>
      <c r="H4098" s="9">
        <f>((D4098*(1+E4098)^0*'Расчет NPV'!$C$14*(C4098-F4098)-G4098)-MAX((D4098*(1+E4098)^0*'Расчет NPV'!$C$14*(C4098-F4098)-G4098)-B4098/6,0)*'Расчет NPV'!$C$13)/(1+'Расчет NPV'!$C$12)^1</f>
        <v/>
      </c>
      <c r="I4098" s="9">
        <f>((D4098*(1+E4098)^1*(C4098-F4098)-G4098)-MAX((D4098*(1+E4098)^1*(C4098-F4098)-G4098)-B4098/6,0)*'Расчет NPV'!$C$13)/(1+'Расчет NPV'!$C$12)^2</f>
        <v/>
      </c>
      <c r="J4098" s="9">
        <f>((D4098*(1+E4098)^2*(C4098-F4098)-G4098)-MAX((D4098*(1+E4098)^2*(C4098-F4098)-G4098)-B4098/6,0)*'Расчет NPV'!$C$13)/(1+'Расчет NPV'!$C$12)^3</f>
        <v/>
      </c>
      <c r="K4098" s="9">
        <f>((D4098*(1+E4098)^3*(C4098-F4098)-G4098)-MAX((D4098*(1+E4098)^3*(C4098-F4098)-G4098)-B4098/6,0)*'Расчет NPV'!$C$13)/(1+'Расчет NPV'!$C$12)^4</f>
        <v/>
      </c>
      <c r="L4098" s="9">
        <f>((D4098*(1+E4098)^4*(C4098-F4098)-G4098)-MAX((D4098*(1+E4098)^4*(C4098-F4098)-G4098)-B4098/6,0)*'Расчет NPV'!$C$13)/(1+'Расчет NPV'!$C$12)^5</f>
        <v/>
      </c>
      <c r="M4098" s="9">
        <f>((D4098*(1+E4098)^5*(C4098-F4098)-G4098)-MAX((D4098*(1+E4098)^5*(C4098-F4098)-G4098)-B4098/6,0)*'Расчет NPV'!$C$13)/(1+'Расчет NPV'!$C$12)^6</f>
        <v/>
      </c>
      <c r="N4098" s="13">
        <f>SUM(H4098:M4098)-B4098</f>
        <v/>
      </c>
    </row>
    <row r="4099">
      <c r="A4099" t="n">
        <v>4095</v>
      </c>
      <c r="B4099" s="9">
        <f>_xlfn.BETA.INV(RAND(),'Расчет NPV'!$E$5,'Расчет NPV'!$F$5,'Расчет NPV'!$B$5,'Расчет NPV'!$D$5)</f>
        <v/>
      </c>
      <c r="C4099" s="9">
        <f>_xlfn.BETA.INV(RAND(),'Расчет NPV'!$E$6,'Расчет NPV'!$F$6,'Расчет NPV'!$B$6,'Расчет NPV'!$D$6)</f>
        <v/>
      </c>
      <c r="D4099" s="9">
        <f>_xlfn.BETA.INV(RAND(),'Расчет NPV'!$E$7,'Расчет NPV'!$F$7,'Расчет NPV'!$B$7,'Расчет NPV'!$D$7)</f>
        <v/>
      </c>
      <c r="E4099" s="5">
        <f>_xlfn.BETA.INV(RAND(),'Расчет NPV'!$E$8,'Расчет NPV'!$F$8,'Расчет NPV'!$B$8,'Расчет NPV'!$D$8)</f>
        <v/>
      </c>
      <c r="F4099" s="9">
        <f>_xlfn.BETA.INV(RAND(),'Расчет NPV'!$E$9,'Расчет NPV'!$F$9,'Расчет NPV'!$B$9,'Расчет NPV'!$D$9)</f>
        <v/>
      </c>
      <c r="G4099" s="9">
        <f>_xlfn.BETA.INV(RAND(),'Расчет NPV'!$E$10,'Расчет NPV'!$F$10,'Расчет NPV'!$B$10,'Расчет NPV'!$D$10)</f>
        <v/>
      </c>
      <c r="H4099" s="9">
        <f>((D4099*(1+E4099)^0*'Расчет NPV'!$C$14*(C4099-F4099)-G4099)-MAX((D4099*(1+E4099)^0*'Расчет NPV'!$C$14*(C4099-F4099)-G4099)-B4099/6,0)*'Расчет NPV'!$C$13)/(1+'Расчет NPV'!$C$12)^1</f>
        <v/>
      </c>
      <c r="I4099" s="9">
        <f>((D4099*(1+E4099)^1*(C4099-F4099)-G4099)-MAX((D4099*(1+E4099)^1*(C4099-F4099)-G4099)-B4099/6,0)*'Расчет NPV'!$C$13)/(1+'Расчет NPV'!$C$12)^2</f>
        <v/>
      </c>
      <c r="J4099" s="9">
        <f>((D4099*(1+E4099)^2*(C4099-F4099)-G4099)-MAX((D4099*(1+E4099)^2*(C4099-F4099)-G4099)-B4099/6,0)*'Расчет NPV'!$C$13)/(1+'Расчет NPV'!$C$12)^3</f>
        <v/>
      </c>
      <c r="K4099" s="9">
        <f>((D4099*(1+E4099)^3*(C4099-F4099)-G4099)-MAX((D4099*(1+E4099)^3*(C4099-F4099)-G4099)-B4099/6,0)*'Расчет NPV'!$C$13)/(1+'Расчет NPV'!$C$12)^4</f>
        <v/>
      </c>
      <c r="L4099" s="9">
        <f>((D4099*(1+E4099)^4*(C4099-F4099)-G4099)-MAX((D4099*(1+E4099)^4*(C4099-F4099)-G4099)-B4099/6,0)*'Расчет NPV'!$C$13)/(1+'Расчет NPV'!$C$12)^5</f>
        <v/>
      </c>
      <c r="M4099" s="9">
        <f>((D4099*(1+E4099)^5*(C4099-F4099)-G4099)-MAX((D4099*(1+E4099)^5*(C4099-F4099)-G4099)-B4099/6,0)*'Расчет NPV'!$C$13)/(1+'Расчет NPV'!$C$12)^6</f>
        <v/>
      </c>
      <c r="N4099" s="13">
        <f>SUM(H4099:M4099)-B4099</f>
        <v/>
      </c>
    </row>
    <row r="4100">
      <c r="A4100" t="n">
        <v>4096</v>
      </c>
      <c r="B4100" s="9">
        <f>_xlfn.BETA.INV(RAND(),'Расчет NPV'!$E$5,'Расчет NPV'!$F$5,'Расчет NPV'!$B$5,'Расчет NPV'!$D$5)</f>
        <v/>
      </c>
      <c r="C4100" s="9">
        <f>_xlfn.BETA.INV(RAND(),'Расчет NPV'!$E$6,'Расчет NPV'!$F$6,'Расчет NPV'!$B$6,'Расчет NPV'!$D$6)</f>
        <v/>
      </c>
      <c r="D4100" s="9">
        <f>_xlfn.BETA.INV(RAND(),'Расчет NPV'!$E$7,'Расчет NPV'!$F$7,'Расчет NPV'!$B$7,'Расчет NPV'!$D$7)</f>
        <v/>
      </c>
      <c r="E4100" s="5">
        <f>_xlfn.BETA.INV(RAND(),'Расчет NPV'!$E$8,'Расчет NPV'!$F$8,'Расчет NPV'!$B$8,'Расчет NPV'!$D$8)</f>
        <v/>
      </c>
      <c r="F4100" s="9">
        <f>_xlfn.BETA.INV(RAND(),'Расчет NPV'!$E$9,'Расчет NPV'!$F$9,'Расчет NPV'!$B$9,'Расчет NPV'!$D$9)</f>
        <v/>
      </c>
      <c r="G4100" s="9">
        <f>_xlfn.BETA.INV(RAND(),'Расчет NPV'!$E$10,'Расчет NPV'!$F$10,'Расчет NPV'!$B$10,'Расчет NPV'!$D$10)</f>
        <v/>
      </c>
      <c r="H4100" s="9">
        <f>((D4100*(1+E4100)^0*'Расчет NPV'!$C$14*(C4100-F4100)-G4100)-MAX((D4100*(1+E4100)^0*'Расчет NPV'!$C$14*(C4100-F4100)-G4100)-B4100/6,0)*'Расчет NPV'!$C$13)/(1+'Расчет NPV'!$C$12)^1</f>
        <v/>
      </c>
      <c r="I4100" s="9">
        <f>((D4100*(1+E4100)^1*(C4100-F4100)-G4100)-MAX((D4100*(1+E4100)^1*(C4100-F4100)-G4100)-B4100/6,0)*'Расчет NPV'!$C$13)/(1+'Расчет NPV'!$C$12)^2</f>
        <v/>
      </c>
      <c r="J4100" s="9">
        <f>((D4100*(1+E4100)^2*(C4100-F4100)-G4100)-MAX((D4100*(1+E4100)^2*(C4100-F4100)-G4100)-B4100/6,0)*'Расчет NPV'!$C$13)/(1+'Расчет NPV'!$C$12)^3</f>
        <v/>
      </c>
      <c r="K4100" s="9">
        <f>((D4100*(1+E4100)^3*(C4100-F4100)-G4100)-MAX((D4100*(1+E4100)^3*(C4100-F4100)-G4100)-B4100/6,0)*'Расчет NPV'!$C$13)/(1+'Расчет NPV'!$C$12)^4</f>
        <v/>
      </c>
      <c r="L4100" s="9">
        <f>((D4100*(1+E4100)^4*(C4100-F4100)-G4100)-MAX((D4100*(1+E4100)^4*(C4100-F4100)-G4100)-B4100/6,0)*'Расчет NPV'!$C$13)/(1+'Расчет NPV'!$C$12)^5</f>
        <v/>
      </c>
      <c r="M4100" s="9">
        <f>((D4100*(1+E4100)^5*(C4100-F4100)-G4100)-MAX((D4100*(1+E4100)^5*(C4100-F4100)-G4100)-B4100/6,0)*'Расчет NPV'!$C$13)/(1+'Расчет NPV'!$C$12)^6</f>
        <v/>
      </c>
      <c r="N4100" s="13">
        <f>SUM(H4100:M4100)-B4100</f>
        <v/>
      </c>
    </row>
    <row r="4101">
      <c r="A4101" t="n">
        <v>4097</v>
      </c>
      <c r="B4101" s="9">
        <f>_xlfn.BETA.INV(RAND(),'Расчет NPV'!$E$5,'Расчет NPV'!$F$5,'Расчет NPV'!$B$5,'Расчет NPV'!$D$5)</f>
        <v/>
      </c>
      <c r="C4101" s="9">
        <f>_xlfn.BETA.INV(RAND(),'Расчет NPV'!$E$6,'Расчет NPV'!$F$6,'Расчет NPV'!$B$6,'Расчет NPV'!$D$6)</f>
        <v/>
      </c>
      <c r="D4101" s="9">
        <f>_xlfn.BETA.INV(RAND(),'Расчет NPV'!$E$7,'Расчет NPV'!$F$7,'Расчет NPV'!$B$7,'Расчет NPV'!$D$7)</f>
        <v/>
      </c>
      <c r="E4101" s="5">
        <f>_xlfn.BETA.INV(RAND(),'Расчет NPV'!$E$8,'Расчет NPV'!$F$8,'Расчет NPV'!$B$8,'Расчет NPV'!$D$8)</f>
        <v/>
      </c>
      <c r="F4101" s="9">
        <f>_xlfn.BETA.INV(RAND(),'Расчет NPV'!$E$9,'Расчет NPV'!$F$9,'Расчет NPV'!$B$9,'Расчет NPV'!$D$9)</f>
        <v/>
      </c>
      <c r="G4101" s="9">
        <f>_xlfn.BETA.INV(RAND(),'Расчет NPV'!$E$10,'Расчет NPV'!$F$10,'Расчет NPV'!$B$10,'Расчет NPV'!$D$10)</f>
        <v/>
      </c>
      <c r="H4101" s="9">
        <f>((D4101*(1+E4101)^0*'Расчет NPV'!$C$14*(C4101-F4101)-G4101)-MAX((D4101*(1+E4101)^0*'Расчет NPV'!$C$14*(C4101-F4101)-G4101)-B4101/6,0)*'Расчет NPV'!$C$13)/(1+'Расчет NPV'!$C$12)^1</f>
        <v/>
      </c>
      <c r="I4101" s="9">
        <f>((D4101*(1+E4101)^1*(C4101-F4101)-G4101)-MAX((D4101*(1+E4101)^1*(C4101-F4101)-G4101)-B4101/6,0)*'Расчет NPV'!$C$13)/(1+'Расчет NPV'!$C$12)^2</f>
        <v/>
      </c>
      <c r="J4101" s="9">
        <f>((D4101*(1+E4101)^2*(C4101-F4101)-G4101)-MAX((D4101*(1+E4101)^2*(C4101-F4101)-G4101)-B4101/6,0)*'Расчет NPV'!$C$13)/(1+'Расчет NPV'!$C$12)^3</f>
        <v/>
      </c>
      <c r="K4101" s="9">
        <f>((D4101*(1+E4101)^3*(C4101-F4101)-G4101)-MAX((D4101*(1+E4101)^3*(C4101-F4101)-G4101)-B4101/6,0)*'Расчет NPV'!$C$13)/(1+'Расчет NPV'!$C$12)^4</f>
        <v/>
      </c>
      <c r="L4101" s="9">
        <f>((D4101*(1+E4101)^4*(C4101-F4101)-G4101)-MAX((D4101*(1+E4101)^4*(C4101-F4101)-G4101)-B4101/6,0)*'Расчет NPV'!$C$13)/(1+'Расчет NPV'!$C$12)^5</f>
        <v/>
      </c>
      <c r="M4101" s="9">
        <f>((D4101*(1+E4101)^5*(C4101-F4101)-G4101)-MAX((D4101*(1+E4101)^5*(C4101-F4101)-G4101)-B4101/6,0)*'Расчет NPV'!$C$13)/(1+'Расчет NPV'!$C$12)^6</f>
        <v/>
      </c>
      <c r="N4101" s="13">
        <f>SUM(H4101:M4101)-B4101</f>
        <v/>
      </c>
    </row>
    <row r="4102">
      <c r="A4102" t="n">
        <v>4098</v>
      </c>
      <c r="B4102" s="9">
        <f>_xlfn.BETA.INV(RAND(),'Расчет NPV'!$E$5,'Расчет NPV'!$F$5,'Расчет NPV'!$B$5,'Расчет NPV'!$D$5)</f>
        <v/>
      </c>
      <c r="C4102" s="9">
        <f>_xlfn.BETA.INV(RAND(),'Расчет NPV'!$E$6,'Расчет NPV'!$F$6,'Расчет NPV'!$B$6,'Расчет NPV'!$D$6)</f>
        <v/>
      </c>
      <c r="D4102" s="9">
        <f>_xlfn.BETA.INV(RAND(),'Расчет NPV'!$E$7,'Расчет NPV'!$F$7,'Расчет NPV'!$B$7,'Расчет NPV'!$D$7)</f>
        <v/>
      </c>
      <c r="E4102" s="5">
        <f>_xlfn.BETA.INV(RAND(),'Расчет NPV'!$E$8,'Расчет NPV'!$F$8,'Расчет NPV'!$B$8,'Расчет NPV'!$D$8)</f>
        <v/>
      </c>
      <c r="F4102" s="9">
        <f>_xlfn.BETA.INV(RAND(),'Расчет NPV'!$E$9,'Расчет NPV'!$F$9,'Расчет NPV'!$B$9,'Расчет NPV'!$D$9)</f>
        <v/>
      </c>
      <c r="G4102" s="9">
        <f>_xlfn.BETA.INV(RAND(),'Расчет NPV'!$E$10,'Расчет NPV'!$F$10,'Расчет NPV'!$B$10,'Расчет NPV'!$D$10)</f>
        <v/>
      </c>
      <c r="H4102" s="9">
        <f>((D4102*(1+E4102)^0*'Расчет NPV'!$C$14*(C4102-F4102)-G4102)-MAX((D4102*(1+E4102)^0*'Расчет NPV'!$C$14*(C4102-F4102)-G4102)-B4102/6,0)*'Расчет NPV'!$C$13)/(1+'Расчет NPV'!$C$12)^1</f>
        <v/>
      </c>
      <c r="I4102" s="9">
        <f>((D4102*(1+E4102)^1*(C4102-F4102)-G4102)-MAX((D4102*(1+E4102)^1*(C4102-F4102)-G4102)-B4102/6,0)*'Расчет NPV'!$C$13)/(1+'Расчет NPV'!$C$12)^2</f>
        <v/>
      </c>
      <c r="J4102" s="9">
        <f>((D4102*(1+E4102)^2*(C4102-F4102)-G4102)-MAX((D4102*(1+E4102)^2*(C4102-F4102)-G4102)-B4102/6,0)*'Расчет NPV'!$C$13)/(1+'Расчет NPV'!$C$12)^3</f>
        <v/>
      </c>
      <c r="K4102" s="9">
        <f>((D4102*(1+E4102)^3*(C4102-F4102)-G4102)-MAX((D4102*(1+E4102)^3*(C4102-F4102)-G4102)-B4102/6,0)*'Расчет NPV'!$C$13)/(1+'Расчет NPV'!$C$12)^4</f>
        <v/>
      </c>
      <c r="L4102" s="9">
        <f>((D4102*(1+E4102)^4*(C4102-F4102)-G4102)-MAX((D4102*(1+E4102)^4*(C4102-F4102)-G4102)-B4102/6,0)*'Расчет NPV'!$C$13)/(1+'Расчет NPV'!$C$12)^5</f>
        <v/>
      </c>
      <c r="M4102" s="9">
        <f>((D4102*(1+E4102)^5*(C4102-F4102)-G4102)-MAX((D4102*(1+E4102)^5*(C4102-F4102)-G4102)-B4102/6,0)*'Расчет NPV'!$C$13)/(1+'Расчет NPV'!$C$12)^6</f>
        <v/>
      </c>
      <c r="N4102" s="13">
        <f>SUM(H4102:M4102)-B4102</f>
        <v/>
      </c>
    </row>
    <row r="4103">
      <c r="A4103" t="n">
        <v>4099</v>
      </c>
      <c r="B4103" s="9">
        <f>_xlfn.BETA.INV(RAND(),'Расчет NPV'!$E$5,'Расчет NPV'!$F$5,'Расчет NPV'!$B$5,'Расчет NPV'!$D$5)</f>
        <v/>
      </c>
      <c r="C4103" s="9">
        <f>_xlfn.BETA.INV(RAND(),'Расчет NPV'!$E$6,'Расчет NPV'!$F$6,'Расчет NPV'!$B$6,'Расчет NPV'!$D$6)</f>
        <v/>
      </c>
      <c r="D4103" s="9">
        <f>_xlfn.BETA.INV(RAND(),'Расчет NPV'!$E$7,'Расчет NPV'!$F$7,'Расчет NPV'!$B$7,'Расчет NPV'!$D$7)</f>
        <v/>
      </c>
      <c r="E4103" s="5">
        <f>_xlfn.BETA.INV(RAND(),'Расчет NPV'!$E$8,'Расчет NPV'!$F$8,'Расчет NPV'!$B$8,'Расчет NPV'!$D$8)</f>
        <v/>
      </c>
      <c r="F4103" s="9">
        <f>_xlfn.BETA.INV(RAND(),'Расчет NPV'!$E$9,'Расчет NPV'!$F$9,'Расчет NPV'!$B$9,'Расчет NPV'!$D$9)</f>
        <v/>
      </c>
      <c r="G4103" s="9">
        <f>_xlfn.BETA.INV(RAND(),'Расчет NPV'!$E$10,'Расчет NPV'!$F$10,'Расчет NPV'!$B$10,'Расчет NPV'!$D$10)</f>
        <v/>
      </c>
      <c r="H4103" s="9">
        <f>((D4103*(1+E4103)^0*'Расчет NPV'!$C$14*(C4103-F4103)-G4103)-MAX((D4103*(1+E4103)^0*'Расчет NPV'!$C$14*(C4103-F4103)-G4103)-B4103/6,0)*'Расчет NPV'!$C$13)/(1+'Расчет NPV'!$C$12)^1</f>
        <v/>
      </c>
      <c r="I4103" s="9">
        <f>((D4103*(1+E4103)^1*(C4103-F4103)-G4103)-MAX((D4103*(1+E4103)^1*(C4103-F4103)-G4103)-B4103/6,0)*'Расчет NPV'!$C$13)/(1+'Расчет NPV'!$C$12)^2</f>
        <v/>
      </c>
      <c r="J4103" s="9">
        <f>((D4103*(1+E4103)^2*(C4103-F4103)-G4103)-MAX((D4103*(1+E4103)^2*(C4103-F4103)-G4103)-B4103/6,0)*'Расчет NPV'!$C$13)/(1+'Расчет NPV'!$C$12)^3</f>
        <v/>
      </c>
      <c r="K4103" s="9">
        <f>((D4103*(1+E4103)^3*(C4103-F4103)-G4103)-MAX((D4103*(1+E4103)^3*(C4103-F4103)-G4103)-B4103/6,0)*'Расчет NPV'!$C$13)/(1+'Расчет NPV'!$C$12)^4</f>
        <v/>
      </c>
      <c r="L4103" s="9">
        <f>((D4103*(1+E4103)^4*(C4103-F4103)-G4103)-MAX((D4103*(1+E4103)^4*(C4103-F4103)-G4103)-B4103/6,0)*'Расчет NPV'!$C$13)/(1+'Расчет NPV'!$C$12)^5</f>
        <v/>
      </c>
      <c r="M4103" s="9">
        <f>((D4103*(1+E4103)^5*(C4103-F4103)-G4103)-MAX((D4103*(1+E4103)^5*(C4103-F4103)-G4103)-B4103/6,0)*'Расчет NPV'!$C$13)/(1+'Расчет NPV'!$C$12)^6</f>
        <v/>
      </c>
      <c r="N4103" s="13">
        <f>SUM(H4103:M4103)-B4103</f>
        <v/>
      </c>
    </row>
    <row r="4104">
      <c r="A4104" t="n">
        <v>4100</v>
      </c>
      <c r="B4104" s="9">
        <f>_xlfn.BETA.INV(RAND(),'Расчет NPV'!$E$5,'Расчет NPV'!$F$5,'Расчет NPV'!$B$5,'Расчет NPV'!$D$5)</f>
        <v/>
      </c>
      <c r="C4104" s="9">
        <f>_xlfn.BETA.INV(RAND(),'Расчет NPV'!$E$6,'Расчет NPV'!$F$6,'Расчет NPV'!$B$6,'Расчет NPV'!$D$6)</f>
        <v/>
      </c>
      <c r="D4104" s="9">
        <f>_xlfn.BETA.INV(RAND(),'Расчет NPV'!$E$7,'Расчет NPV'!$F$7,'Расчет NPV'!$B$7,'Расчет NPV'!$D$7)</f>
        <v/>
      </c>
      <c r="E4104" s="5">
        <f>_xlfn.BETA.INV(RAND(),'Расчет NPV'!$E$8,'Расчет NPV'!$F$8,'Расчет NPV'!$B$8,'Расчет NPV'!$D$8)</f>
        <v/>
      </c>
      <c r="F4104" s="9">
        <f>_xlfn.BETA.INV(RAND(),'Расчет NPV'!$E$9,'Расчет NPV'!$F$9,'Расчет NPV'!$B$9,'Расчет NPV'!$D$9)</f>
        <v/>
      </c>
      <c r="G4104" s="9">
        <f>_xlfn.BETA.INV(RAND(),'Расчет NPV'!$E$10,'Расчет NPV'!$F$10,'Расчет NPV'!$B$10,'Расчет NPV'!$D$10)</f>
        <v/>
      </c>
      <c r="H4104" s="9">
        <f>((D4104*(1+E4104)^0*'Расчет NPV'!$C$14*(C4104-F4104)-G4104)-MAX((D4104*(1+E4104)^0*'Расчет NPV'!$C$14*(C4104-F4104)-G4104)-B4104/6,0)*'Расчет NPV'!$C$13)/(1+'Расчет NPV'!$C$12)^1</f>
        <v/>
      </c>
      <c r="I4104" s="9">
        <f>((D4104*(1+E4104)^1*(C4104-F4104)-G4104)-MAX((D4104*(1+E4104)^1*(C4104-F4104)-G4104)-B4104/6,0)*'Расчет NPV'!$C$13)/(1+'Расчет NPV'!$C$12)^2</f>
        <v/>
      </c>
      <c r="J4104" s="9">
        <f>((D4104*(1+E4104)^2*(C4104-F4104)-G4104)-MAX((D4104*(1+E4104)^2*(C4104-F4104)-G4104)-B4104/6,0)*'Расчет NPV'!$C$13)/(1+'Расчет NPV'!$C$12)^3</f>
        <v/>
      </c>
      <c r="K4104" s="9">
        <f>((D4104*(1+E4104)^3*(C4104-F4104)-G4104)-MAX((D4104*(1+E4104)^3*(C4104-F4104)-G4104)-B4104/6,0)*'Расчет NPV'!$C$13)/(1+'Расчет NPV'!$C$12)^4</f>
        <v/>
      </c>
      <c r="L4104" s="9">
        <f>((D4104*(1+E4104)^4*(C4104-F4104)-G4104)-MAX((D4104*(1+E4104)^4*(C4104-F4104)-G4104)-B4104/6,0)*'Расчет NPV'!$C$13)/(1+'Расчет NPV'!$C$12)^5</f>
        <v/>
      </c>
      <c r="M4104" s="9">
        <f>((D4104*(1+E4104)^5*(C4104-F4104)-G4104)-MAX((D4104*(1+E4104)^5*(C4104-F4104)-G4104)-B4104/6,0)*'Расчет NPV'!$C$13)/(1+'Расчет NPV'!$C$12)^6</f>
        <v/>
      </c>
      <c r="N4104" s="13">
        <f>SUM(H4104:M4104)-B4104</f>
        <v/>
      </c>
    </row>
    <row r="4105">
      <c r="A4105" t="n">
        <v>4101</v>
      </c>
      <c r="B4105" s="9">
        <f>_xlfn.BETA.INV(RAND(),'Расчет NPV'!$E$5,'Расчет NPV'!$F$5,'Расчет NPV'!$B$5,'Расчет NPV'!$D$5)</f>
        <v/>
      </c>
      <c r="C4105" s="9">
        <f>_xlfn.BETA.INV(RAND(),'Расчет NPV'!$E$6,'Расчет NPV'!$F$6,'Расчет NPV'!$B$6,'Расчет NPV'!$D$6)</f>
        <v/>
      </c>
      <c r="D4105" s="9">
        <f>_xlfn.BETA.INV(RAND(),'Расчет NPV'!$E$7,'Расчет NPV'!$F$7,'Расчет NPV'!$B$7,'Расчет NPV'!$D$7)</f>
        <v/>
      </c>
      <c r="E4105" s="5">
        <f>_xlfn.BETA.INV(RAND(),'Расчет NPV'!$E$8,'Расчет NPV'!$F$8,'Расчет NPV'!$B$8,'Расчет NPV'!$D$8)</f>
        <v/>
      </c>
      <c r="F4105" s="9">
        <f>_xlfn.BETA.INV(RAND(),'Расчет NPV'!$E$9,'Расчет NPV'!$F$9,'Расчет NPV'!$B$9,'Расчет NPV'!$D$9)</f>
        <v/>
      </c>
      <c r="G4105" s="9">
        <f>_xlfn.BETA.INV(RAND(),'Расчет NPV'!$E$10,'Расчет NPV'!$F$10,'Расчет NPV'!$B$10,'Расчет NPV'!$D$10)</f>
        <v/>
      </c>
      <c r="H4105" s="9">
        <f>((D4105*(1+E4105)^0*'Расчет NPV'!$C$14*(C4105-F4105)-G4105)-MAX((D4105*(1+E4105)^0*'Расчет NPV'!$C$14*(C4105-F4105)-G4105)-B4105/6,0)*'Расчет NPV'!$C$13)/(1+'Расчет NPV'!$C$12)^1</f>
        <v/>
      </c>
      <c r="I4105" s="9">
        <f>((D4105*(1+E4105)^1*(C4105-F4105)-G4105)-MAX((D4105*(1+E4105)^1*(C4105-F4105)-G4105)-B4105/6,0)*'Расчет NPV'!$C$13)/(1+'Расчет NPV'!$C$12)^2</f>
        <v/>
      </c>
      <c r="J4105" s="9">
        <f>((D4105*(1+E4105)^2*(C4105-F4105)-G4105)-MAX((D4105*(1+E4105)^2*(C4105-F4105)-G4105)-B4105/6,0)*'Расчет NPV'!$C$13)/(1+'Расчет NPV'!$C$12)^3</f>
        <v/>
      </c>
      <c r="K4105" s="9">
        <f>((D4105*(1+E4105)^3*(C4105-F4105)-G4105)-MAX((D4105*(1+E4105)^3*(C4105-F4105)-G4105)-B4105/6,0)*'Расчет NPV'!$C$13)/(1+'Расчет NPV'!$C$12)^4</f>
        <v/>
      </c>
      <c r="L4105" s="9">
        <f>((D4105*(1+E4105)^4*(C4105-F4105)-G4105)-MAX((D4105*(1+E4105)^4*(C4105-F4105)-G4105)-B4105/6,0)*'Расчет NPV'!$C$13)/(1+'Расчет NPV'!$C$12)^5</f>
        <v/>
      </c>
      <c r="M4105" s="9">
        <f>((D4105*(1+E4105)^5*(C4105-F4105)-G4105)-MAX((D4105*(1+E4105)^5*(C4105-F4105)-G4105)-B4105/6,0)*'Расчет NPV'!$C$13)/(1+'Расчет NPV'!$C$12)^6</f>
        <v/>
      </c>
      <c r="N4105" s="13">
        <f>SUM(H4105:M4105)-B4105</f>
        <v/>
      </c>
    </row>
    <row r="4106">
      <c r="A4106" t="n">
        <v>4102</v>
      </c>
      <c r="B4106" s="9">
        <f>_xlfn.BETA.INV(RAND(),'Расчет NPV'!$E$5,'Расчет NPV'!$F$5,'Расчет NPV'!$B$5,'Расчет NPV'!$D$5)</f>
        <v/>
      </c>
      <c r="C4106" s="9">
        <f>_xlfn.BETA.INV(RAND(),'Расчет NPV'!$E$6,'Расчет NPV'!$F$6,'Расчет NPV'!$B$6,'Расчет NPV'!$D$6)</f>
        <v/>
      </c>
      <c r="D4106" s="9">
        <f>_xlfn.BETA.INV(RAND(),'Расчет NPV'!$E$7,'Расчет NPV'!$F$7,'Расчет NPV'!$B$7,'Расчет NPV'!$D$7)</f>
        <v/>
      </c>
      <c r="E4106" s="5">
        <f>_xlfn.BETA.INV(RAND(),'Расчет NPV'!$E$8,'Расчет NPV'!$F$8,'Расчет NPV'!$B$8,'Расчет NPV'!$D$8)</f>
        <v/>
      </c>
      <c r="F4106" s="9">
        <f>_xlfn.BETA.INV(RAND(),'Расчет NPV'!$E$9,'Расчет NPV'!$F$9,'Расчет NPV'!$B$9,'Расчет NPV'!$D$9)</f>
        <v/>
      </c>
      <c r="G4106" s="9">
        <f>_xlfn.BETA.INV(RAND(),'Расчет NPV'!$E$10,'Расчет NPV'!$F$10,'Расчет NPV'!$B$10,'Расчет NPV'!$D$10)</f>
        <v/>
      </c>
      <c r="H4106" s="9">
        <f>((D4106*(1+E4106)^0*'Расчет NPV'!$C$14*(C4106-F4106)-G4106)-MAX((D4106*(1+E4106)^0*'Расчет NPV'!$C$14*(C4106-F4106)-G4106)-B4106/6,0)*'Расчет NPV'!$C$13)/(1+'Расчет NPV'!$C$12)^1</f>
        <v/>
      </c>
      <c r="I4106" s="9">
        <f>((D4106*(1+E4106)^1*(C4106-F4106)-G4106)-MAX((D4106*(1+E4106)^1*(C4106-F4106)-G4106)-B4106/6,0)*'Расчет NPV'!$C$13)/(1+'Расчет NPV'!$C$12)^2</f>
        <v/>
      </c>
      <c r="J4106" s="9">
        <f>((D4106*(1+E4106)^2*(C4106-F4106)-G4106)-MAX((D4106*(1+E4106)^2*(C4106-F4106)-G4106)-B4106/6,0)*'Расчет NPV'!$C$13)/(1+'Расчет NPV'!$C$12)^3</f>
        <v/>
      </c>
      <c r="K4106" s="9">
        <f>((D4106*(1+E4106)^3*(C4106-F4106)-G4106)-MAX((D4106*(1+E4106)^3*(C4106-F4106)-G4106)-B4106/6,0)*'Расчет NPV'!$C$13)/(1+'Расчет NPV'!$C$12)^4</f>
        <v/>
      </c>
      <c r="L4106" s="9">
        <f>((D4106*(1+E4106)^4*(C4106-F4106)-G4106)-MAX((D4106*(1+E4106)^4*(C4106-F4106)-G4106)-B4106/6,0)*'Расчет NPV'!$C$13)/(1+'Расчет NPV'!$C$12)^5</f>
        <v/>
      </c>
      <c r="M4106" s="9">
        <f>((D4106*(1+E4106)^5*(C4106-F4106)-G4106)-MAX((D4106*(1+E4106)^5*(C4106-F4106)-G4106)-B4106/6,0)*'Расчет NPV'!$C$13)/(1+'Расчет NPV'!$C$12)^6</f>
        <v/>
      </c>
      <c r="N4106" s="13">
        <f>SUM(H4106:M4106)-B4106</f>
        <v/>
      </c>
    </row>
    <row r="4107">
      <c r="A4107" t="n">
        <v>4103</v>
      </c>
      <c r="B4107" s="9">
        <f>_xlfn.BETA.INV(RAND(),'Расчет NPV'!$E$5,'Расчет NPV'!$F$5,'Расчет NPV'!$B$5,'Расчет NPV'!$D$5)</f>
        <v/>
      </c>
      <c r="C4107" s="9">
        <f>_xlfn.BETA.INV(RAND(),'Расчет NPV'!$E$6,'Расчет NPV'!$F$6,'Расчет NPV'!$B$6,'Расчет NPV'!$D$6)</f>
        <v/>
      </c>
      <c r="D4107" s="9">
        <f>_xlfn.BETA.INV(RAND(),'Расчет NPV'!$E$7,'Расчет NPV'!$F$7,'Расчет NPV'!$B$7,'Расчет NPV'!$D$7)</f>
        <v/>
      </c>
      <c r="E4107" s="5">
        <f>_xlfn.BETA.INV(RAND(),'Расчет NPV'!$E$8,'Расчет NPV'!$F$8,'Расчет NPV'!$B$8,'Расчет NPV'!$D$8)</f>
        <v/>
      </c>
      <c r="F4107" s="9">
        <f>_xlfn.BETA.INV(RAND(),'Расчет NPV'!$E$9,'Расчет NPV'!$F$9,'Расчет NPV'!$B$9,'Расчет NPV'!$D$9)</f>
        <v/>
      </c>
      <c r="G4107" s="9">
        <f>_xlfn.BETA.INV(RAND(),'Расчет NPV'!$E$10,'Расчет NPV'!$F$10,'Расчет NPV'!$B$10,'Расчет NPV'!$D$10)</f>
        <v/>
      </c>
      <c r="H4107" s="9">
        <f>((D4107*(1+E4107)^0*'Расчет NPV'!$C$14*(C4107-F4107)-G4107)-MAX((D4107*(1+E4107)^0*'Расчет NPV'!$C$14*(C4107-F4107)-G4107)-B4107/6,0)*'Расчет NPV'!$C$13)/(1+'Расчет NPV'!$C$12)^1</f>
        <v/>
      </c>
      <c r="I4107" s="9">
        <f>((D4107*(1+E4107)^1*(C4107-F4107)-G4107)-MAX((D4107*(1+E4107)^1*(C4107-F4107)-G4107)-B4107/6,0)*'Расчет NPV'!$C$13)/(1+'Расчет NPV'!$C$12)^2</f>
        <v/>
      </c>
      <c r="J4107" s="9">
        <f>((D4107*(1+E4107)^2*(C4107-F4107)-G4107)-MAX((D4107*(1+E4107)^2*(C4107-F4107)-G4107)-B4107/6,0)*'Расчет NPV'!$C$13)/(1+'Расчет NPV'!$C$12)^3</f>
        <v/>
      </c>
      <c r="K4107" s="9">
        <f>((D4107*(1+E4107)^3*(C4107-F4107)-G4107)-MAX((D4107*(1+E4107)^3*(C4107-F4107)-G4107)-B4107/6,0)*'Расчет NPV'!$C$13)/(1+'Расчет NPV'!$C$12)^4</f>
        <v/>
      </c>
      <c r="L4107" s="9">
        <f>((D4107*(1+E4107)^4*(C4107-F4107)-G4107)-MAX((D4107*(1+E4107)^4*(C4107-F4107)-G4107)-B4107/6,0)*'Расчет NPV'!$C$13)/(1+'Расчет NPV'!$C$12)^5</f>
        <v/>
      </c>
      <c r="M4107" s="9">
        <f>((D4107*(1+E4107)^5*(C4107-F4107)-G4107)-MAX((D4107*(1+E4107)^5*(C4107-F4107)-G4107)-B4107/6,0)*'Расчет NPV'!$C$13)/(1+'Расчет NPV'!$C$12)^6</f>
        <v/>
      </c>
      <c r="N4107" s="13">
        <f>SUM(H4107:M4107)-B4107</f>
        <v/>
      </c>
    </row>
    <row r="4108">
      <c r="A4108" t="n">
        <v>4104</v>
      </c>
      <c r="B4108" s="9">
        <f>_xlfn.BETA.INV(RAND(),'Расчет NPV'!$E$5,'Расчет NPV'!$F$5,'Расчет NPV'!$B$5,'Расчет NPV'!$D$5)</f>
        <v/>
      </c>
      <c r="C4108" s="9">
        <f>_xlfn.BETA.INV(RAND(),'Расчет NPV'!$E$6,'Расчет NPV'!$F$6,'Расчет NPV'!$B$6,'Расчет NPV'!$D$6)</f>
        <v/>
      </c>
      <c r="D4108" s="9">
        <f>_xlfn.BETA.INV(RAND(),'Расчет NPV'!$E$7,'Расчет NPV'!$F$7,'Расчет NPV'!$B$7,'Расчет NPV'!$D$7)</f>
        <v/>
      </c>
      <c r="E4108" s="5">
        <f>_xlfn.BETA.INV(RAND(),'Расчет NPV'!$E$8,'Расчет NPV'!$F$8,'Расчет NPV'!$B$8,'Расчет NPV'!$D$8)</f>
        <v/>
      </c>
      <c r="F4108" s="9">
        <f>_xlfn.BETA.INV(RAND(),'Расчет NPV'!$E$9,'Расчет NPV'!$F$9,'Расчет NPV'!$B$9,'Расчет NPV'!$D$9)</f>
        <v/>
      </c>
      <c r="G4108" s="9">
        <f>_xlfn.BETA.INV(RAND(),'Расчет NPV'!$E$10,'Расчет NPV'!$F$10,'Расчет NPV'!$B$10,'Расчет NPV'!$D$10)</f>
        <v/>
      </c>
      <c r="H4108" s="9">
        <f>((D4108*(1+E4108)^0*'Расчет NPV'!$C$14*(C4108-F4108)-G4108)-MAX((D4108*(1+E4108)^0*'Расчет NPV'!$C$14*(C4108-F4108)-G4108)-B4108/6,0)*'Расчет NPV'!$C$13)/(1+'Расчет NPV'!$C$12)^1</f>
        <v/>
      </c>
      <c r="I4108" s="9">
        <f>((D4108*(1+E4108)^1*(C4108-F4108)-G4108)-MAX((D4108*(1+E4108)^1*(C4108-F4108)-G4108)-B4108/6,0)*'Расчет NPV'!$C$13)/(1+'Расчет NPV'!$C$12)^2</f>
        <v/>
      </c>
      <c r="J4108" s="9">
        <f>((D4108*(1+E4108)^2*(C4108-F4108)-G4108)-MAX((D4108*(1+E4108)^2*(C4108-F4108)-G4108)-B4108/6,0)*'Расчет NPV'!$C$13)/(1+'Расчет NPV'!$C$12)^3</f>
        <v/>
      </c>
      <c r="K4108" s="9">
        <f>((D4108*(1+E4108)^3*(C4108-F4108)-G4108)-MAX((D4108*(1+E4108)^3*(C4108-F4108)-G4108)-B4108/6,0)*'Расчет NPV'!$C$13)/(1+'Расчет NPV'!$C$12)^4</f>
        <v/>
      </c>
      <c r="L4108" s="9">
        <f>((D4108*(1+E4108)^4*(C4108-F4108)-G4108)-MAX((D4108*(1+E4108)^4*(C4108-F4108)-G4108)-B4108/6,0)*'Расчет NPV'!$C$13)/(1+'Расчет NPV'!$C$12)^5</f>
        <v/>
      </c>
      <c r="M4108" s="9">
        <f>((D4108*(1+E4108)^5*(C4108-F4108)-G4108)-MAX((D4108*(1+E4108)^5*(C4108-F4108)-G4108)-B4108/6,0)*'Расчет NPV'!$C$13)/(1+'Расчет NPV'!$C$12)^6</f>
        <v/>
      </c>
      <c r="N4108" s="13">
        <f>SUM(H4108:M4108)-B4108</f>
        <v/>
      </c>
    </row>
    <row r="4109">
      <c r="A4109" t="n">
        <v>4105</v>
      </c>
      <c r="B4109" s="9">
        <f>_xlfn.BETA.INV(RAND(),'Расчет NPV'!$E$5,'Расчет NPV'!$F$5,'Расчет NPV'!$B$5,'Расчет NPV'!$D$5)</f>
        <v/>
      </c>
      <c r="C4109" s="9">
        <f>_xlfn.BETA.INV(RAND(),'Расчет NPV'!$E$6,'Расчет NPV'!$F$6,'Расчет NPV'!$B$6,'Расчет NPV'!$D$6)</f>
        <v/>
      </c>
      <c r="D4109" s="9">
        <f>_xlfn.BETA.INV(RAND(),'Расчет NPV'!$E$7,'Расчет NPV'!$F$7,'Расчет NPV'!$B$7,'Расчет NPV'!$D$7)</f>
        <v/>
      </c>
      <c r="E4109" s="5">
        <f>_xlfn.BETA.INV(RAND(),'Расчет NPV'!$E$8,'Расчет NPV'!$F$8,'Расчет NPV'!$B$8,'Расчет NPV'!$D$8)</f>
        <v/>
      </c>
      <c r="F4109" s="9">
        <f>_xlfn.BETA.INV(RAND(),'Расчет NPV'!$E$9,'Расчет NPV'!$F$9,'Расчет NPV'!$B$9,'Расчет NPV'!$D$9)</f>
        <v/>
      </c>
      <c r="G4109" s="9">
        <f>_xlfn.BETA.INV(RAND(),'Расчет NPV'!$E$10,'Расчет NPV'!$F$10,'Расчет NPV'!$B$10,'Расчет NPV'!$D$10)</f>
        <v/>
      </c>
      <c r="H4109" s="9">
        <f>((D4109*(1+E4109)^0*'Расчет NPV'!$C$14*(C4109-F4109)-G4109)-MAX((D4109*(1+E4109)^0*'Расчет NPV'!$C$14*(C4109-F4109)-G4109)-B4109/6,0)*'Расчет NPV'!$C$13)/(1+'Расчет NPV'!$C$12)^1</f>
        <v/>
      </c>
      <c r="I4109" s="9">
        <f>((D4109*(1+E4109)^1*(C4109-F4109)-G4109)-MAX((D4109*(1+E4109)^1*(C4109-F4109)-G4109)-B4109/6,0)*'Расчет NPV'!$C$13)/(1+'Расчет NPV'!$C$12)^2</f>
        <v/>
      </c>
      <c r="J4109" s="9">
        <f>((D4109*(1+E4109)^2*(C4109-F4109)-G4109)-MAX((D4109*(1+E4109)^2*(C4109-F4109)-G4109)-B4109/6,0)*'Расчет NPV'!$C$13)/(1+'Расчет NPV'!$C$12)^3</f>
        <v/>
      </c>
      <c r="K4109" s="9">
        <f>((D4109*(1+E4109)^3*(C4109-F4109)-G4109)-MAX((D4109*(1+E4109)^3*(C4109-F4109)-G4109)-B4109/6,0)*'Расчет NPV'!$C$13)/(1+'Расчет NPV'!$C$12)^4</f>
        <v/>
      </c>
      <c r="L4109" s="9">
        <f>((D4109*(1+E4109)^4*(C4109-F4109)-G4109)-MAX((D4109*(1+E4109)^4*(C4109-F4109)-G4109)-B4109/6,0)*'Расчет NPV'!$C$13)/(1+'Расчет NPV'!$C$12)^5</f>
        <v/>
      </c>
      <c r="M4109" s="9">
        <f>((D4109*(1+E4109)^5*(C4109-F4109)-G4109)-MAX((D4109*(1+E4109)^5*(C4109-F4109)-G4109)-B4109/6,0)*'Расчет NPV'!$C$13)/(1+'Расчет NPV'!$C$12)^6</f>
        <v/>
      </c>
      <c r="N4109" s="13">
        <f>SUM(H4109:M4109)-B4109</f>
        <v/>
      </c>
    </row>
    <row r="4110">
      <c r="A4110" t="n">
        <v>4106</v>
      </c>
      <c r="B4110" s="9">
        <f>_xlfn.BETA.INV(RAND(),'Расчет NPV'!$E$5,'Расчет NPV'!$F$5,'Расчет NPV'!$B$5,'Расчет NPV'!$D$5)</f>
        <v/>
      </c>
      <c r="C4110" s="9">
        <f>_xlfn.BETA.INV(RAND(),'Расчет NPV'!$E$6,'Расчет NPV'!$F$6,'Расчет NPV'!$B$6,'Расчет NPV'!$D$6)</f>
        <v/>
      </c>
      <c r="D4110" s="9">
        <f>_xlfn.BETA.INV(RAND(),'Расчет NPV'!$E$7,'Расчет NPV'!$F$7,'Расчет NPV'!$B$7,'Расчет NPV'!$D$7)</f>
        <v/>
      </c>
      <c r="E4110" s="5">
        <f>_xlfn.BETA.INV(RAND(),'Расчет NPV'!$E$8,'Расчет NPV'!$F$8,'Расчет NPV'!$B$8,'Расчет NPV'!$D$8)</f>
        <v/>
      </c>
      <c r="F4110" s="9">
        <f>_xlfn.BETA.INV(RAND(),'Расчет NPV'!$E$9,'Расчет NPV'!$F$9,'Расчет NPV'!$B$9,'Расчет NPV'!$D$9)</f>
        <v/>
      </c>
      <c r="G4110" s="9">
        <f>_xlfn.BETA.INV(RAND(),'Расчет NPV'!$E$10,'Расчет NPV'!$F$10,'Расчет NPV'!$B$10,'Расчет NPV'!$D$10)</f>
        <v/>
      </c>
      <c r="H4110" s="9">
        <f>((D4110*(1+E4110)^0*'Расчет NPV'!$C$14*(C4110-F4110)-G4110)-MAX((D4110*(1+E4110)^0*'Расчет NPV'!$C$14*(C4110-F4110)-G4110)-B4110/6,0)*'Расчет NPV'!$C$13)/(1+'Расчет NPV'!$C$12)^1</f>
        <v/>
      </c>
      <c r="I4110" s="9">
        <f>((D4110*(1+E4110)^1*(C4110-F4110)-G4110)-MAX((D4110*(1+E4110)^1*(C4110-F4110)-G4110)-B4110/6,0)*'Расчет NPV'!$C$13)/(1+'Расчет NPV'!$C$12)^2</f>
        <v/>
      </c>
      <c r="J4110" s="9">
        <f>((D4110*(1+E4110)^2*(C4110-F4110)-G4110)-MAX((D4110*(1+E4110)^2*(C4110-F4110)-G4110)-B4110/6,0)*'Расчет NPV'!$C$13)/(1+'Расчет NPV'!$C$12)^3</f>
        <v/>
      </c>
      <c r="K4110" s="9">
        <f>((D4110*(1+E4110)^3*(C4110-F4110)-G4110)-MAX((D4110*(1+E4110)^3*(C4110-F4110)-G4110)-B4110/6,0)*'Расчет NPV'!$C$13)/(1+'Расчет NPV'!$C$12)^4</f>
        <v/>
      </c>
      <c r="L4110" s="9">
        <f>((D4110*(1+E4110)^4*(C4110-F4110)-G4110)-MAX((D4110*(1+E4110)^4*(C4110-F4110)-G4110)-B4110/6,0)*'Расчет NPV'!$C$13)/(1+'Расчет NPV'!$C$12)^5</f>
        <v/>
      </c>
      <c r="M4110" s="9">
        <f>((D4110*(1+E4110)^5*(C4110-F4110)-G4110)-MAX((D4110*(1+E4110)^5*(C4110-F4110)-G4110)-B4110/6,0)*'Расчет NPV'!$C$13)/(1+'Расчет NPV'!$C$12)^6</f>
        <v/>
      </c>
      <c r="N4110" s="13">
        <f>SUM(H4110:M4110)-B4110</f>
        <v/>
      </c>
    </row>
    <row r="4111">
      <c r="A4111" t="n">
        <v>4107</v>
      </c>
      <c r="B4111" s="9">
        <f>_xlfn.BETA.INV(RAND(),'Расчет NPV'!$E$5,'Расчет NPV'!$F$5,'Расчет NPV'!$B$5,'Расчет NPV'!$D$5)</f>
        <v/>
      </c>
      <c r="C4111" s="9">
        <f>_xlfn.BETA.INV(RAND(),'Расчет NPV'!$E$6,'Расчет NPV'!$F$6,'Расчет NPV'!$B$6,'Расчет NPV'!$D$6)</f>
        <v/>
      </c>
      <c r="D4111" s="9">
        <f>_xlfn.BETA.INV(RAND(),'Расчет NPV'!$E$7,'Расчет NPV'!$F$7,'Расчет NPV'!$B$7,'Расчет NPV'!$D$7)</f>
        <v/>
      </c>
      <c r="E4111" s="5">
        <f>_xlfn.BETA.INV(RAND(),'Расчет NPV'!$E$8,'Расчет NPV'!$F$8,'Расчет NPV'!$B$8,'Расчет NPV'!$D$8)</f>
        <v/>
      </c>
      <c r="F4111" s="9">
        <f>_xlfn.BETA.INV(RAND(),'Расчет NPV'!$E$9,'Расчет NPV'!$F$9,'Расчет NPV'!$B$9,'Расчет NPV'!$D$9)</f>
        <v/>
      </c>
      <c r="G4111" s="9">
        <f>_xlfn.BETA.INV(RAND(),'Расчет NPV'!$E$10,'Расчет NPV'!$F$10,'Расчет NPV'!$B$10,'Расчет NPV'!$D$10)</f>
        <v/>
      </c>
      <c r="H4111" s="9">
        <f>((D4111*(1+E4111)^0*'Расчет NPV'!$C$14*(C4111-F4111)-G4111)-MAX((D4111*(1+E4111)^0*'Расчет NPV'!$C$14*(C4111-F4111)-G4111)-B4111/6,0)*'Расчет NPV'!$C$13)/(1+'Расчет NPV'!$C$12)^1</f>
        <v/>
      </c>
      <c r="I4111" s="9">
        <f>((D4111*(1+E4111)^1*(C4111-F4111)-G4111)-MAX((D4111*(1+E4111)^1*(C4111-F4111)-G4111)-B4111/6,0)*'Расчет NPV'!$C$13)/(1+'Расчет NPV'!$C$12)^2</f>
        <v/>
      </c>
      <c r="J4111" s="9">
        <f>((D4111*(1+E4111)^2*(C4111-F4111)-G4111)-MAX((D4111*(1+E4111)^2*(C4111-F4111)-G4111)-B4111/6,0)*'Расчет NPV'!$C$13)/(1+'Расчет NPV'!$C$12)^3</f>
        <v/>
      </c>
      <c r="K4111" s="9">
        <f>((D4111*(1+E4111)^3*(C4111-F4111)-G4111)-MAX((D4111*(1+E4111)^3*(C4111-F4111)-G4111)-B4111/6,0)*'Расчет NPV'!$C$13)/(1+'Расчет NPV'!$C$12)^4</f>
        <v/>
      </c>
      <c r="L4111" s="9">
        <f>((D4111*(1+E4111)^4*(C4111-F4111)-G4111)-MAX((D4111*(1+E4111)^4*(C4111-F4111)-G4111)-B4111/6,0)*'Расчет NPV'!$C$13)/(1+'Расчет NPV'!$C$12)^5</f>
        <v/>
      </c>
      <c r="M4111" s="9">
        <f>((D4111*(1+E4111)^5*(C4111-F4111)-G4111)-MAX((D4111*(1+E4111)^5*(C4111-F4111)-G4111)-B4111/6,0)*'Расчет NPV'!$C$13)/(1+'Расчет NPV'!$C$12)^6</f>
        <v/>
      </c>
      <c r="N4111" s="13">
        <f>SUM(H4111:M4111)-B4111</f>
        <v/>
      </c>
    </row>
    <row r="4112">
      <c r="A4112" t="n">
        <v>4108</v>
      </c>
      <c r="B4112" s="9">
        <f>_xlfn.BETA.INV(RAND(),'Расчет NPV'!$E$5,'Расчет NPV'!$F$5,'Расчет NPV'!$B$5,'Расчет NPV'!$D$5)</f>
        <v/>
      </c>
      <c r="C4112" s="9">
        <f>_xlfn.BETA.INV(RAND(),'Расчет NPV'!$E$6,'Расчет NPV'!$F$6,'Расчет NPV'!$B$6,'Расчет NPV'!$D$6)</f>
        <v/>
      </c>
      <c r="D4112" s="9">
        <f>_xlfn.BETA.INV(RAND(),'Расчет NPV'!$E$7,'Расчет NPV'!$F$7,'Расчет NPV'!$B$7,'Расчет NPV'!$D$7)</f>
        <v/>
      </c>
      <c r="E4112" s="5">
        <f>_xlfn.BETA.INV(RAND(),'Расчет NPV'!$E$8,'Расчет NPV'!$F$8,'Расчет NPV'!$B$8,'Расчет NPV'!$D$8)</f>
        <v/>
      </c>
      <c r="F4112" s="9">
        <f>_xlfn.BETA.INV(RAND(),'Расчет NPV'!$E$9,'Расчет NPV'!$F$9,'Расчет NPV'!$B$9,'Расчет NPV'!$D$9)</f>
        <v/>
      </c>
      <c r="G4112" s="9">
        <f>_xlfn.BETA.INV(RAND(),'Расчет NPV'!$E$10,'Расчет NPV'!$F$10,'Расчет NPV'!$B$10,'Расчет NPV'!$D$10)</f>
        <v/>
      </c>
      <c r="H4112" s="9">
        <f>((D4112*(1+E4112)^0*'Расчет NPV'!$C$14*(C4112-F4112)-G4112)-MAX((D4112*(1+E4112)^0*'Расчет NPV'!$C$14*(C4112-F4112)-G4112)-B4112/6,0)*'Расчет NPV'!$C$13)/(1+'Расчет NPV'!$C$12)^1</f>
        <v/>
      </c>
      <c r="I4112" s="9">
        <f>((D4112*(1+E4112)^1*(C4112-F4112)-G4112)-MAX((D4112*(1+E4112)^1*(C4112-F4112)-G4112)-B4112/6,0)*'Расчет NPV'!$C$13)/(1+'Расчет NPV'!$C$12)^2</f>
        <v/>
      </c>
      <c r="J4112" s="9">
        <f>((D4112*(1+E4112)^2*(C4112-F4112)-G4112)-MAX((D4112*(1+E4112)^2*(C4112-F4112)-G4112)-B4112/6,0)*'Расчет NPV'!$C$13)/(1+'Расчет NPV'!$C$12)^3</f>
        <v/>
      </c>
      <c r="K4112" s="9">
        <f>((D4112*(1+E4112)^3*(C4112-F4112)-G4112)-MAX((D4112*(1+E4112)^3*(C4112-F4112)-G4112)-B4112/6,0)*'Расчет NPV'!$C$13)/(1+'Расчет NPV'!$C$12)^4</f>
        <v/>
      </c>
      <c r="L4112" s="9">
        <f>((D4112*(1+E4112)^4*(C4112-F4112)-G4112)-MAX((D4112*(1+E4112)^4*(C4112-F4112)-G4112)-B4112/6,0)*'Расчет NPV'!$C$13)/(1+'Расчет NPV'!$C$12)^5</f>
        <v/>
      </c>
      <c r="M4112" s="9">
        <f>((D4112*(1+E4112)^5*(C4112-F4112)-G4112)-MAX((D4112*(1+E4112)^5*(C4112-F4112)-G4112)-B4112/6,0)*'Расчет NPV'!$C$13)/(1+'Расчет NPV'!$C$12)^6</f>
        <v/>
      </c>
      <c r="N4112" s="13">
        <f>SUM(H4112:M4112)-B4112</f>
        <v/>
      </c>
    </row>
    <row r="4113">
      <c r="A4113" t="n">
        <v>4109</v>
      </c>
      <c r="B4113" s="9">
        <f>_xlfn.BETA.INV(RAND(),'Расчет NPV'!$E$5,'Расчет NPV'!$F$5,'Расчет NPV'!$B$5,'Расчет NPV'!$D$5)</f>
        <v/>
      </c>
      <c r="C4113" s="9">
        <f>_xlfn.BETA.INV(RAND(),'Расчет NPV'!$E$6,'Расчет NPV'!$F$6,'Расчет NPV'!$B$6,'Расчет NPV'!$D$6)</f>
        <v/>
      </c>
      <c r="D4113" s="9">
        <f>_xlfn.BETA.INV(RAND(),'Расчет NPV'!$E$7,'Расчет NPV'!$F$7,'Расчет NPV'!$B$7,'Расчет NPV'!$D$7)</f>
        <v/>
      </c>
      <c r="E4113" s="5">
        <f>_xlfn.BETA.INV(RAND(),'Расчет NPV'!$E$8,'Расчет NPV'!$F$8,'Расчет NPV'!$B$8,'Расчет NPV'!$D$8)</f>
        <v/>
      </c>
      <c r="F4113" s="9">
        <f>_xlfn.BETA.INV(RAND(),'Расчет NPV'!$E$9,'Расчет NPV'!$F$9,'Расчет NPV'!$B$9,'Расчет NPV'!$D$9)</f>
        <v/>
      </c>
      <c r="G4113" s="9">
        <f>_xlfn.BETA.INV(RAND(),'Расчет NPV'!$E$10,'Расчет NPV'!$F$10,'Расчет NPV'!$B$10,'Расчет NPV'!$D$10)</f>
        <v/>
      </c>
      <c r="H4113" s="9">
        <f>((D4113*(1+E4113)^0*'Расчет NPV'!$C$14*(C4113-F4113)-G4113)-MAX((D4113*(1+E4113)^0*'Расчет NPV'!$C$14*(C4113-F4113)-G4113)-B4113/6,0)*'Расчет NPV'!$C$13)/(1+'Расчет NPV'!$C$12)^1</f>
        <v/>
      </c>
      <c r="I4113" s="9">
        <f>((D4113*(1+E4113)^1*(C4113-F4113)-G4113)-MAX((D4113*(1+E4113)^1*(C4113-F4113)-G4113)-B4113/6,0)*'Расчет NPV'!$C$13)/(1+'Расчет NPV'!$C$12)^2</f>
        <v/>
      </c>
      <c r="J4113" s="9">
        <f>((D4113*(1+E4113)^2*(C4113-F4113)-G4113)-MAX((D4113*(1+E4113)^2*(C4113-F4113)-G4113)-B4113/6,0)*'Расчет NPV'!$C$13)/(1+'Расчет NPV'!$C$12)^3</f>
        <v/>
      </c>
      <c r="K4113" s="9">
        <f>((D4113*(1+E4113)^3*(C4113-F4113)-G4113)-MAX((D4113*(1+E4113)^3*(C4113-F4113)-G4113)-B4113/6,0)*'Расчет NPV'!$C$13)/(1+'Расчет NPV'!$C$12)^4</f>
        <v/>
      </c>
      <c r="L4113" s="9">
        <f>((D4113*(1+E4113)^4*(C4113-F4113)-G4113)-MAX((D4113*(1+E4113)^4*(C4113-F4113)-G4113)-B4113/6,0)*'Расчет NPV'!$C$13)/(1+'Расчет NPV'!$C$12)^5</f>
        <v/>
      </c>
      <c r="M4113" s="9">
        <f>((D4113*(1+E4113)^5*(C4113-F4113)-G4113)-MAX((D4113*(1+E4113)^5*(C4113-F4113)-G4113)-B4113/6,0)*'Расчет NPV'!$C$13)/(1+'Расчет NPV'!$C$12)^6</f>
        <v/>
      </c>
      <c r="N4113" s="13">
        <f>SUM(H4113:M4113)-B4113</f>
        <v/>
      </c>
    </row>
    <row r="4114">
      <c r="A4114" t="n">
        <v>4110</v>
      </c>
      <c r="B4114" s="9">
        <f>_xlfn.BETA.INV(RAND(),'Расчет NPV'!$E$5,'Расчет NPV'!$F$5,'Расчет NPV'!$B$5,'Расчет NPV'!$D$5)</f>
        <v/>
      </c>
      <c r="C4114" s="9">
        <f>_xlfn.BETA.INV(RAND(),'Расчет NPV'!$E$6,'Расчет NPV'!$F$6,'Расчет NPV'!$B$6,'Расчет NPV'!$D$6)</f>
        <v/>
      </c>
      <c r="D4114" s="9">
        <f>_xlfn.BETA.INV(RAND(),'Расчет NPV'!$E$7,'Расчет NPV'!$F$7,'Расчет NPV'!$B$7,'Расчет NPV'!$D$7)</f>
        <v/>
      </c>
      <c r="E4114" s="5">
        <f>_xlfn.BETA.INV(RAND(),'Расчет NPV'!$E$8,'Расчет NPV'!$F$8,'Расчет NPV'!$B$8,'Расчет NPV'!$D$8)</f>
        <v/>
      </c>
      <c r="F4114" s="9">
        <f>_xlfn.BETA.INV(RAND(),'Расчет NPV'!$E$9,'Расчет NPV'!$F$9,'Расчет NPV'!$B$9,'Расчет NPV'!$D$9)</f>
        <v/>
      </c>
      <c r="G4114" s="9">
        <f>_xlfn.BETA.INV(RAND(),'Расчет NPV'!$E$10,'Расчет NPV'!$F$10,'Расчет NPV'!$B$10,'Расчет NPV'!$D$10)</f>
        <v/>
      </c>
      <c r="H4114" s="9">
        <f>((D4114*(1+E4114)^0*'Расчет NPV'!$C$14*(C4114-F4114)-G4114)-MAX((D4114*(1+E4114)^0*'Расчет NPV'!$C$14*(C4114-F4114)-G4114)-B4114/6,0)*'Расчет NPV'!$C$13)/(1+'Расчет NPV'!$C$12)^1</f>
        <v/>
      </c>
      <c r="I4114" s="9">
        <f>((D4114*(1+E4114)^1*(C4114-F4114)-G4114)-MAX((D4114*(1+E4114)^1*(C4114-F4114)-G4114)-B4114/6,0)*'Расчет NPV'!$C$13)/(1+'Расчет NPV'!$C$12)^2</f>
        <v/>
      </c>
      <c r="J4114" s="9">
        <f>((D4114*(1+E4114)^2*(C4114-F4114)-G4114)-MAX((D4114*(1+E4114)^2*(C4114-F4114)-G4114)-B4114/6,0)*'Расчет NPV'!$C$13)/(1+'Расчет NPV'!$C$12)^3</f>
        <v/>
      </c>
      <c r="K4114" s="9">
        <f>((D4114*(1+E4114)^3*(C4114-F4114)-G4114)-MAX((D4114*(1+E4114)^3*(C4114-F4114)-G4114)-B4114/6,0)*'Расчет NPV'!$C$13)/(1+'Расчет NPV'!$C$12)^4</f>
        <v/>
      </c>
      <c r="L4114" s="9">
        <f>((D4114*(1+E4114)^4*(C4114-F4114)-G4114)-MAX((D4114*(1+E4114)^4*(C4114-F4114)-G4114)-B4114/6,0)*'Расчет NPV'!$C$13)/(1+'Расчет NPV'!$C$12)^5</f>
        <v/>
      </c>
      <c r="M4114" s="9">
        <f>((D4114*(1+E4114)^5*(C4114-F4114)-G4114)-MAX((D4114*(1+E4114)^5*(C4114-F4114)-G4114)-B4114/6,0)*'Расчет NPV'!$C$13)/(1+'Расчет NPV'!$C$12)^6</f>
        <v/>
      </c>
      <c r="N4114" s="13">
        <f>SUM(H4114:M4114)-B4114</f>
        <v/>
      </c>
    </row>
    <row r="4115">
      <c r="A4115" t="n">
        <v>4111</v>
      </c>
      <c r="B4115" s="9">
        <f>_xlfn.BETA.INV(RAND(),'Расчет NPV'!$E$5,'Расчет NPV'!$F$5,'Расчет NPV'!$B$5,'Расчет NPV'!$D$5)</f>
        <v/>
      </c>
      <c r="C4115" s="9">
        <f>_xlfn.BETA.INV(RAND(),'Расчет NPV'!$E$6,'Расчет NPV'!$F$6,'Расчет NPV'!$B$6,'Расчет NPV'!$D$6)</f>
        <v/>
      </c>
      <c r="D4115" s="9">
        <f>_xlfn.BETA.INV(RAND(),'Расчет NPV'!$E$7,'Расчет NPV'!$F$7,'Расчет NPV'!$B$7,'Расчет NPV'!$D$7)</f>
        <v/>
      </c>
      <c r="E4115" s="5">
        <f>_xlfn.BETA.INV(RAND(),'Расчет NPV'!$E$8,'Расчет NPV'!$F$8,'Расчет NPV'!$B$8,'Расчет NPV'!$D$8)</f>
        <v/>
      </c>
      <c r="F4115" s="9">
        <f>_xlfn.BETA.INV(RAND(),'Расчет NPV'!$E$9,'Расчет NPV'!$F$9,'Расчет NPV'!$B$9,'Расчет NPV'!$D$9)</f>
        <v/>
      </c>
      <c r="G4115" s="9">
        <f>_xlfn.BETA.INV(RAND(),'Расчет NPV'!$E$10,'Расчет NPV'!$F$10,'Расчет NPV'!$B$10,'Расчет NPV'!$D$10)</f>
        <v/>
      </c>
      <c r="H4115" s="9">
        <f>((D4115*(1+E4115)^0*'Расчет NPV'!$C$14*(C4115-F4115)-G4115)-MAX((D4115*(1+E4115)^0*'Расчет NPV'!$C$14*(C4115-F4115)-G4115)-B4115/6,0)*'Расчет NPV'!$C$13)/(1+'Расчет NPV'!$C$12)^1</f>
        <v/>
      </c>
      <c r="I4115" s="9">
        <f>((D4115*(1+E4115)^1*(C4115-F4115)-G4115)-MAX((D4115*(1+E4115)^1*(C4115-F4115)-G4115)-B4115/6,0)*'Расчет NPV'!$C$13)/(1+'Расчет NPV'!$C$12)^2</f>
        <v/>
      </c>
      <c r="J4115" s="9">
        <f>((D4115*(1+E4115)^2*(C4115-F4115)-G4115)-MAX((D4115*(1+E4115)^2*(C4115-F4115)-G4115)-B4115/6,0)*'Расчет NPV'!$C$13)/(1+'Расчет NPV'!$C$12)^3</f>
        <v/>
      </c>
      <c r="K4115" s="9">
        <f>((D4115*(1+E4115)^3*(C4115-F4115)-G4115)-MAX((D4115*(1+E4115)^3*(C4115-F4115)-G4115)-B4115/6,0)*'Расчет NPV'!$C$13)/(1+'Расчет NPV'!$C$12)^4</f>
        <v/>
      </c>
      <c r="L4115" s="9">
        <f>((D4115*(1+E4115)^4*(C4115-F4115)-G4115)-MAX((D4115*(1+E4115)^4*(C4115-F4115)-G4115)-B4115/6,0)*'Расчет NPV'!$C$13)/(1+'Расчет NPV'!$C$12)^5</f>
        <v/>
      </c>
      <c r="M4115" s="9">
        <f>((D4115*(1+E4115)^5*(C4115-F4115)-G4115)-MAX((D4115*(1+E4115)^5*(C4115-F4115)-G4115)-B4115/6,0)*'Расчет NPV'!$C$13)/(1+'Расчет NPV'!$C$12)^6</f>
        <v/>
      </c>
      <c r="N4115" s="13">
        <f>SUM(H4115:M4115)-B4115</f>
        <v/>
      </c>
    </row>
    <row r="4116">
      <c r="A4116" t="n">
        <v>4112</v>
      </c>
      <c r="B4116" s="9">
        <f>_xlfn.BETA.INV(RAND(),'Расчет NPV'!$E$5,'Расчет NPV'!$F$5,'Расчет NPV'!$B$5,'Расчет NPV'!$D$5)</f>
        <v/>
      </c>
      <c r="C4116" s="9">
        <f>_xlfn.BETA.INV(RAND(),'Расчет NPV'!$E$6,'Расчет NPV'!$F$6,'Расчет NPV'!$B$6,'Расчет NPV'!$D$6)</f>
        <v/>
      </c>
      <c r="D4116" s="9">
        <f>_xlfn.BETA.INV(RAND(),'Расчет NPV'!$E$7,'Расчет NPV'!$F$7,'Расчет NPV'!$B$7,'Расчет NPV'!$D$7)</f>
        <v/>
      </c>
      <c r="E4116" s="5">
        <f>_xlfn.BETA.INV(RAND(),'Расчет NPV'!$E$8,'Расчет NPV'!$F$8,'Расчет NPV'!$B$8,'Расчет NPV'!$D$8)</f>
        <v/>
      </c>
      <c r="F4116" s="9">
        <f>_xlfn.BETA.INV(RAND(),'Расчет NPV'!$E$9,'Расчет NPV'!$F$9,'Расчет NPV'!$B$9,'Расчет NPV'!$D$9)</f>
        <v/>
      </c>
      <c r="G4116" s="9">
        <f>_xlfn.BETA.INV(RAND(),'Расчет NPV'!$E$10,'Расчет NPV'!$F$10,'Расчет NPV'!$B$10,'Расчет NPV'!$D$10)</f>
        <v/>
      </c>
      <c r="H4116" s="9">
        <f>((D4116*(1+E4116)^0*'Расчет NPV'!$C$14*(C4116-F4116)-G4116)-MAX((D4116*(1+E4116)^0*'Расчет NPV'!$C$14*(C4116-F4116)-G4116)-B4116/6,0)*'Расчет NPV'!$C$13)/(1+'Расчет NPV'!$C$12)^1</f>
        <v/>
      </c>
      <c r="I4116" s="9">
        <f>((D4116*(1+E4116)^1*(C4116-F4116)-G4116)-MAX((D4116*(1+E4116)^1*(C4116-F4116)-G4116)-B4116/6,0)*'Расчет NPV'!$C$13)/(1+'Расчет NPV'!$C$12)^2</f>
        <v/>
      </c>
      <c r="J4116" s="9">
        <f>((D4116*(1+E4116)^2*(C4116-F4116)-G4116)-MAX((D4116*(1+E4116)^2*(C4116-F4116)-G4116)-B4116/6,0)*'Расчет NPV'!$C$13)/(1+'Расчет NPV'!$C$12)^3</f>
        <v/>
      </c>
      <c r="K4116" s="9">
        <f>((D4116*(1+E4116)^3*(C4116-F4116)-G4116)-MAX((D4116*(1+E4116)^3*(C4116-F4116)-G4116)-B4116/6,0)*'Расчет NPV'!$C$13)/(1+'Расчет NPV'!$C$12)^4</f>
        <v/>
      </c>
      <c r="L4116" s="9">
        <f>((D4116*(1+E4116)^4*(C4116-F4116)-G4116)-MAX((D4116*(1+E4116)^4*(C4116-F4116)-G4116)-B4116/6,0)*'Расчет NPV'!$C$13)/(1+'Расчет NPV'!$C$12)^5</f>
        <v/>
      </c>
      <c r="M4116" s="9">
        <f>((D4116*(1+E4116)^5*(C4116-F4116)-G4116)-MAX((D4116*(1+E4116)^5*(C4116-F4116)-G4116)-B4116/6,0)*'Расчет NPV'!$C$13)/(1+'Расчет NPV'!$C$12)^6</f>
        <v/>
      </c>
      <c r="N4116" s="13">
        <f>SUM(H4116:M4116)-B4116</f>
        <v/>
      </c>
    </row>
    <row r="4117">
      <c r="A4117" t="n">
        <v>4113</v>
      </c>
      <c r="B4117" s="9">
        <f>_xlfn.BETA.INV(RAND(),'Расчет NPV'!$E$5,'Расчет NPV'!$F$5,'Расчет NPV'!$B$5,'Расчет NPV'!$D$5)</f>
        <v/>
      </c>
      <c r="C4117" s="9">
        <f>_xlfn.BETA.INV(RAND(),'Расчет NPV'!$E$6,'Расчет NPV'!$F$6,'Расчет NPV'!$B$6,'Расчет NPV'!$D$6)</f>
        <v/>
      </c>
      <c r="D4117" s="9">
        <f>_xlfn.BETA.INV(RAND(),'Расчет NPV'!$E$7,'Расчет NPV'!$F$7,'Расчет NPV'!$B$7,'Расчет NPV'!$D$7)</f>
        <v/>
      </c>
      <c r="E4117" s="5">
        <f>_xlfn.BETA.INV(RAND(),'Расчет NPV'!$E$8,'Расчет NPV'!$F$8,'Расчет NPV'!$B$8,'Расчет NPV'!$D$8)</f>
        <v/>
      </c>
      <c r="F4117" s="9">
        <f>_xlfn.BETA.INV(RAND(),'Расчет NPV'!$E$9,'Расчет NPV'!$F$9,'Расчет NPV'!$B$9,'Расчет NPV'!$D$9)</f>
        <v/>
      </c>
      <c r="G4117" s="9">
        <f>_xlfn.BETA.INV(RAND(),'Расчет NPV'!$E$10,'Расчет NPV'!$F$10,'Расчет NPV'!$B$10,'Расчет NPV'!$D$10)</f>
        <v/>
      </c>
      <c r="H4117" s="9">
        <f>((D4117*(1+E4117)^0*'Расчет NPV'!$C$14*(C4117-F4117)-G4117)-MAX((D4117*(1+E4117)^0*'Расчет NPV'!$C$14*(C4117-F4117)-G4117)-B4117/6,0)*'Расчет NPV'!$C$13)/(1+'Расчет NPV'!$C$12)^1</f>
        <v/>
      </c>
      <c r="I4117" s="9">
        <f>((D4117*(1+E4117)^1*(C4117-F4117)-G4117)-MAX((D4117*(1+E4117)^1*(C4117-F4117)-G4117)-B4117/6,0)*'Расчет NPV'!$C$13)/(1+'Расчет NPV'!$C$12)^2</f>
        <v/>
      </c>
      <c r="J4117" s="9">
        <f>((D4117*(1+E4117)^2*(C4117-F4117)-G4117)-MAX((D4117*(1+E4117)^2*(C4117-F4117)-G4117)-B4117/6,0)*'Расчет NPV'!$C$13)/(1+'Расчет NPV'!$C$12)^3</f>
        <v/>
      </c>
      <c r="K4117" s="9">
        <f>((D4117*(1+E4117)^3*(C4117-F4117)-G4117)-MAX((D4117*(1+E4117)^3*(C4117-F4117)-G4117)-B4117/6,0)*'Расчет NPV'!$C$13)/(1+'Расчет NPV'!$C$12)^4</f>
        <v/>
      </c>
      <c r="L4117" s="9">
        <f>((D4117*(1+E4117)^4*(C4117-F4117)-G4117)-MAX((D4117*(1+E4117)^4*(C4117-F4117)-G4117)-B4117/6,0)*'Расчет NPV'!$C$13)/(1+'Расчет NPV'!$C$12)^5</f>
        <v/>
      </c>
      <c r="M4117" s="9">
        <f>((D4117*(1+E4117)^5*(C4117-F4117)-G4117)-MAX((D4117*(1+E4117)^5*(C4117-F4117)-G4117)-B4117/6,0)*'Расчет NPV'!$C$13)/(1+'Расчет NPV'!$C$12)^6</f>
        <v/>
      </c>
      <c r="N4117" s="13">
        <f>SUM(H4117:M4117)-B4117</f>
        <v/>
      </c>
    </row>
    <row r="4118">
      <c r="A4118" t="n">
        <v>4114</v>
      </c>
      <c r="B4118" s="9">
        <f>_xlfn.BETA.INV(RAND(),'Расчет NPV'!$E$5,'Расчет NPV'!$F$5,'Расчет NPV'!$B$5,'Расчет NPV'!$D$5)</f>
        <v/>
      </c>
      <c r="C4118" s="9">
        <f>_xlfn.BETA.INV(RAND(),'Расчет NPV'!$E$6,'Расчет NPV'!$F$6,'Расчет NPV'!$B$6,'Расчет NPV'!$D$6)</f>
        <v/>
      </c>
      <c r="D4118" s="9">
        <f>_xlfn.BETA.INV(RAND(),'Расчет NPV'!$E$7,'Расчет NPV'!$F$7,'Расчет NPV'!$B$7,'Расчет NPV'!$D$7)</f>
        <v/>
      </c>
      <c r="E4118" s="5">
        <f>_xlfn.BETA.INV(RAND(),'Расчет NPV'!$E$8,'Расчет NPV'!$F$8,'Расчет NPV'!$B$8,'Расчет NPV'!$D$8)</f>
        <v/>
      </c>
      <c r="F4118" s="9">
        <f>_xlfn.BETA.INV(RAND(),'Расчет NPV'!$E$9,'Расчет NPV'!$F$9,'Расчет NPV'!$B$9,'Расчет NPV'!$D$9)</f>
        <v/>
      </c>
      <c r="G4118" s="9">
        <f>_xlfn.BETA.INV(RAND(),'Расчет NPV'!$E$10,'Расчет NPV'!$F$10,'Расчет NPV'!$B$10,'Расчет NPV'!$D$10)</f>
        <v/>
      </c>
      <c r="H4118" s="9">
        <f>((D4118*(1+E4118)^0*'Расчет NPV'!$C$14*(C4118-F4118)-G4118)-MAX((D4118*(1+E4118)^0*'Расчет NPV'!$C$14*(C4118-F4118)-G4118)-B4118/6,0)*'Расчет NPV'!$C$13)/(1+'Расчет NPV'!$C$12)^1</f>
        <v/>
      </c>
      <c r="I4118" s="9">
        <f>((D4118*(1+E4118)^1*(C4118-F4118)-G4118)-MAX((D4118*(1+E4118)^1*(C4118-F4118)-G4118)-B4118/6,0)*'Расчет NPV'!$C$13)/(1+'Расчет NPV'!$C$12)^2</f>
        <v/>
      </c>
      <c r="J4118" s="9">
        <f>((D4118*(1+E4118)^2*(C4118-F4118)-G4118)-MAX((D4118*(1+E4118)^2*(C4118-F4118)-G4118)-B4118/6,0)*'Расчет NPV'!$C$13)/(1+'Расчет NPV'!$C$12)^3</f>
        <v/>
      </c>
      <c r="K4118" s="9">
        <f>((D4118*(1+E4118)^3*(C4118-F4118)-G4118)-MAX((D4118*(1+E4118)^3*(C4118-F4118)-G4118)-B4118/6,0)*'Расчет NPV'!$C$13)/(1+'Расчет NPV'!$C$12)^4</f>
        <v/>
      </c>
      <c r="L4118" s="9">
        <f>((D4118*(1+E4118)^4*(C4118-F4118)-G4118)-MAX((D4118*(1+E4118)^4*(C4118-F4118)-G4118)-B4118/6,0)*'Расчет NPV'!$C$13)/(1+'Расчет NPV'!$C$12)^5</f>
        <v/>
      </c>
      <c r="M4118" s="9">
        <f>((D4118*(1+E4118)^5*(C4118-F4118)-G4118)-MAX((D4118*(1+E4118)^5*(C4118-F4118)-G4118)-B4118/6,0)*'Расчет NPV'!$C$13)/(1+'Расчет NPV'!$C$12)^6</f>
        <v/>
      </c>
      <c r="N4118" s="13">
        <f>SUM(H4118:M4118)-B4118</f>
        <v/>
      </c>
    </row>
    <row r="4119">
      <c r="A4119" t="n">
        <v>4115</v>
      </c>
      <c r="B4119" s="9">
        <f>_xlfn.BETA.INV(RAND(),'Расчет NPV'!$E$5,'Расчет NPV'!$F$5,'Расчет NPV'!$B$5,'Расчет NPV'!$D$5)</f>
        <v/>
      </c>
      <c r="C4119" s="9">
        <f>_xlfn.BETA.INV(RAND(),'Расчет NPV'!$E$6,'Расчет NPV'!$F$6,'Расчет NPV'!$B$6,'Расчет NPV'!$D$6)</f>
        <v/>
      </c>
      <c r="D4119" s="9">
        <f>_xlfn.BETA.INV(RAND(),'Расчет NPV'!$E$7,'Расчет NPV'!$F$7,'Расчет NPV'!$B$7,'Расчет NPV'!$D$7)</f>
        <v/>
      </c>
      <c r="E4119" s="5">
        <f>_xlfn.BETA.INV(RAND(),'Расчет NPV'!$E$8,'Расчет NPV'!$F$8,'Расчет NPV'!$B$8,'Расчет NPV'!$D$8)</f>
        <v/>
      </c>
      <c r="F4119" s="9">
        <f>_xlfn.BETA.INV(RAND(),'Расчет NPV'!$E$9,'Расчет NPV'!$F$9,'Расчет NPV'!$B$9,'Расчет NPV'!$D$9)</f>
        <v/>
      </c>
      <c r="G4119" s="9">
        <f>_xlfn.BETA.INV(RAND(),'Расчет NPV'!$E$10,'Расчет NPV'!$F$10,'Расчет NPV'!$B$10,'Расчет NPV'!$D$10)</f>
        <v/>
      </c>
      <c r="H4119" s="9">
        <f>((D4119*(1+E4119)^0*'Расчет NPV'!$C$14*(C4119-F4119)-G4119)-MAX((D4119*(1+E4119)^0*'Расчет NPV'!$C$14*(C4119-F4119)-G4119)-B4119/6,0)*'Расчет NPV'!$C$13)/(1+'Расчет NPV'!$C$12)^1</f>
        <v/>
      </c>
      <c r="I4119" s="9">
        <f>((D4119*(1+E4119)^1*(C4119-F4119)-G4119)-MAX((D4119*(1+E4119)^1*(C4119-F4119)-G4119)-B4119/6,0)*'Расчет NPV'!$C$13)/(1+'Расчет NPV'!$C$12)^2</f>
        <v/>
      </c>
      <c r="J4119" s="9">
        <f>((D4119*(1+E4119)^2*(C4119-F4119)-G4119)-MAX((D4119*(1+E4119)^2*(C4119-F4119)-G4119)-B4119/6,0)*'Расчет NPV'!$C$13)/(1+'Расчет NPV'!$C$12)^3</f>
        <v/>
      </c>
      <c r="K4119" s="9">
        <f>((D4119*(1+E4119)^3*(C4119-F4119)-G4119)-MAX((D4119*(1+E4119)^3*(C4119-F4119)-G4119)-B4119/6,0)*'Расчет NPV'!$C$13)/(1+'Расчет NPV'!$C$12)^4</f>
        <v/>
      </c>
      <c r="L4119" s="9">
        <f>((D4119*(1+E4119)^4*(C4119-F4119)-G4119)-MAX((D4119*(1+E4119)^4*(C4119-F4119)-G4119)-B4119/6,0)*'Расчет NPV'!$C$13)/(1+'Расчет NPV'!$C$12)^5</f>
        <v/>
      </c>
      <c r="M4119" s="9">
        <f>((D4119*(1+E4119)^5*(C4119-F4119)-G4119)-MAX((D4119*(1+E4119)^5*(C4119-F4119)-G4119)-B4119/6,0)*'Расчет NPV'!$C$13)/(1+'Расчет NPV'!$C$12)^6</f>
        <v/>
      </c>
      <c r="N4119" s="13">
        <f>SUM(H4119:M4119)-B4119</f>
        <v/>
      </c>
    </row>
    <row r="4120">
      <c r="A4120" t="n">
        <v>4116</v>
      </c>
      <c r="B4120" s="9">
        <f>_xlfn.BETA.INV(RAND(),'Расчет NPV'!$E$5,'Расчет NPV'!$F$5,'Расчет NPV'!$B$5,'Расчет NPV'!$D$5)</f>
        <v/>
      </c>
      <c r="C4120" s="9">
        <f>_xlfn.BETA.INV(RAND(),'Расчет NPV'!$E$6,'Расчет NPV'!$F$6,'Расчет NPV'!$B$6,'Расчет NPV'!$D$6)</f>
        <v/>
      </c>
      <c r="D4120" s="9">
        <f>_xlfn.BETA.INV(RAND(),'Расчет NPV'!$E$7,'Расчет NPV'!$F$7,'Расчет NPV'!$B$7,'Расчет NPV'!$D$7)</f>
        <v/>
      </c>
      <c r="E4120" s="5">
        <f>_xlfn.BETA.INV(RAND(),'Расчет NPV'!$E$8,'Расчет NPV'!$F$8,'Расчет NPV'!$B$8,'Расчет NPV'!$D$8)</f>
        <v/>
      </c>
      <c r="F4120" s="9">
        <f>_xlfn.BETA.INV(RAND(),'Расчет NPV'!$E$9,'Расчет NPV'!$F$9,'Расчет NPV'!$B$9,'Расчет NPV'!$D$9)</f>
        <v/>
      </c>
      <c r="G4120" s="9">
        <f>_xlfn.BETA.INV(RAND(),'Расчет NPV'!$E$10,'Расчет NPV'!$F$10,'Расчет NPV'!$B$10,'Расчет NPV'!$D$10)</f>
        <v/>
      </c>
      <c r="H4120" s="9">
        <f>((D4120*(1+E4120)^0*'Расчет NPV'!$C$14*(C4120-F4120)-G4120)-MAX((D4120*(1+E4120)^0*'Расчет NPV'!$C$14*(C4120-F4120)-G4120)-B4120/6,0)*'Расчет NPV'!$C$13)/(1+'Расчет NPV'!$C$12)^1</f>
        <v/>
      </c>
      <c r="I4120" s="9">
        <f>((D4120*(1+E4120)^1*(C4120-F4120)-G4120)-MAX((D4120*(1+E4120)^1*(C4120-F4120)-G4120)-B4120/6,0)*'Расчет NPV'!$C$13)/(1+'Расчет NPV'!$C$12)^2</f>
        <v/>
      </c>
      <c r="J4120" s="9">
        <f>((D4120*(1+E4120)^2*(C4120-F4120)-G4120)-MAX((D4120*(1+E4120)^2*(C4120-F4120)-G4120)-B4120/6,0)*'Расчет NPV'!$C$13)/(1+'Расчет NPV'!$C$12)^3</f>
        <v/>
      </c>
      <c r="K4120" s="9">
        <f>((D4120*(1+E4120)^3*(C4120-F4120)-G4120)-MAX((D4120*(1+E4120)^3*(C4120-F4120)-G4120)-B4120/6,0)*'Расчет NPV'!$C$13)/(1+'Расчет NPV'!$C$12)^4</f>
        <v/>
      </c>
      <c r="L4120" s="9">
        <f>((D4120*(1+E4120)^4*(C4120-F4120)-G4120)-MAX((D4120*(1+E4120)^4*(C4120-F4120)-G4120)-B4120/6,0)*'Расчет NPV'!$C$13)/(1+'Расчет NPV'!$C$12)^5</f>
        <v/>
      </c>
      <c r="M4120" s="9">
        <f>((D4120*(1+E4120)^5*(C4120-F4120)-G4120)-MAX((D4120*(1+E4120)^5*(C4120-F4120)-G4120)-B4120/6,0)*'Расчет NPV'!$C$13)/(1+'Расчет NPV'!$C$12)^6</f>
        <v/>
      </c>
      <c r="N4120" s="13">
        <f>SUM(H4120:M4120)-B4120</f>
        <v/>
      </c>
    </row>
    <row r="4121">
      <c r="A4121" t="n">
        <v>4117</v>
      </c>
      <c r="B4121" s="9">
        <f>_xlfn.BETA.INV(RAND(),'Расчет NPV'!$E$5,'Расчет NPV'!$F$5,'Расчет NPV'!$B$5,'Расчет NPV'!$D$5)</f>
        <v/>
      </c>
      <c r="C4121" s="9">
        <f>_xlfn.BETA.INV(RAND(),'Расчет NPV'!$E$6,'Расчет NPV'!$F$6,'Расчет NPV'!$B$6,'Расчет NPV'!$D$6)</f>
        <v/>
      </c>
      <c r="D4121" s="9">
        <f>_xlfn.BETA.INV(RAND(),'Расчет NPV'!$E$7,'Расчет NPV'!$F$7,'Расчет NPV'!$B$7,'Расчет NPV'!$D$7)</f>
        <v/>
      </c>
      <c r="E4121" s="5">
        <f>_xlfn.BETA.INV(RAND(),'Расчет NPV'!$E$8,'Расчет NPV'!$F$8,'Расчет NPV'!$B$8,'Расчет NPV'!$D$8)</f>
        <v/>
      </c>
      <c r="F4121" s="9">
        <f>_xlfn.BETA.INV(RAND(),'Расчет NPV'!$E$9,'Расчет NPV'!$F$9,'Расчет NPV'!$B$9,'Расчет NPV'!$D$9)</f>
        <v/>
      </c>
      <c r="G4121" s="9">
        <f>_xlfn.BETA.INV(RAND(),'Расчет NPV'!$E$10,'Расчет NPV'!$F$10,'Расчет NPV'!$B$10,'Расчет NPV'!$D$10)</f>
        <v/>
      </c>
      <c r="H4121" s="9">
        <f>((D4121*(1+E4121)^0*'Расчет NPV'!$C$14*(C4121-F4121)-G4121)-MAX((D4121*(1+E4121)^0*'Расчет NPV'!$C$14*(C4121-F4121)-G4121)-B4121/6,0)*'Расчет NPV'!$C$13)/(1+'Расчет NPV'!$C$12)^1</f>
        <v/>
      </c>
      <c r="I4121" s="9">
        <f>((D4121*(1+E4121)^1*(C4121-F4121)-G4121)-MAX((D4121*(1+E4121)^1*(C4121-F4121)-G4121)-B4121/6,0)*'Расчет NPV'!$C$13)/(1+'Расчет NPV'!$C$12)^2</f>
        <v/>
      </c>
      <c r="J4121" s="9">
        <f>((D4121*(1+E4121)^2*(C4121-F4121)-G4121)-MAX((D4121*(1+E4121)^2*(C4121-F4121)-G4121)-B4121/6,0)*'Расчет NPV'!$C$13)/(1+'Расчет NPV'!$C$12)^3</f>
        <v/>
      </c>
      <c r="K4121" s="9">
        <f>((D4121*(1+E4121)^3*(C4121-F4121)-G4121)-MAX((D4121*(1+E4121)^3*(C4121-F4121)-G4121)-B4121/6,0)*'Расчет NPV'!$C$13)/(1+'Расчет NPV'!$C$12)^4</f>
        <v/>
      </c>
      <c r="L4121" s="9">
        <f>((D4121*(1+E4121)^4*(C4121-F4121)-G4121)-MAX((D4121*(1+E4121)^4*(C4121-F4121)-G4121)-B4121/6,0)*'Расчет NPV'!$C$13)/(1+'Расчет NPV'!$C$12)^5</f>
        <v/>
      </c>
      <c r="M4121" s="9">
        <f>((D4121*(1+E4121)^5*(C4121-F4121)-G4121)-MAX((D4121*(1+E4121)^5*(C4121-F4121)-G4121)-B4121/6,0)*'Расчет NPV'!$C$13)/(1+'Расчет NPV'!$C$12)^6</f>
        <v/>
      </c>
      <c r="N4121" s="13">
        <f>SUM(H4121:M4121)-B4121</f>
        <v/>
      </c>
    </row>
    <row r="4122">
      <c r="A4122" t="n">
        <v>4118</v>
      </c>
      <c r="B4122" s="9">
        <f>_xlfn.BETA.INV(RAND(),'Расчет NPV'!$E$5,'Расчет NPV'!$F$5,'Расчет NPV'!$B$5,'Расчет NPV'!$D$5)</f>
        <v/>
      </c>
      <c r="C4122" s="9">
        <f>_xlfn.BETA.INV(RAND(),'Расчет NPV'!$E$6,'Расчет NPV'!$F$6,'Расчет NPV'!$B$6,'Расчет NPV'!$D$6)</f>
        <v/>
      </c>
      <c r="D4122" s="9">
        <f>_xlfn.BETA.INV(RAND(),'Расчет NPV'!$E$7,'Расчет NPV'!$F$7,'Расчет NPV'!$B$7,'Расчет NPV'!$D$7)</f>
        <v/>
      </c>
      <c r="E4122" s="5">
        <f>_xlfn.BETA.INV(RAND(),'Расчет NPV'!$E$8,'Расчет NPV'!$F$8,'Расчет NPV'!$B$8,'Расчет NPV'!$D$8)</f>
        <v/>
      </c>
      <c r="F4122" s="9">
        <f>_xlfn.BETA.INV(RAND(),'Расчет NPV'!$E$9,'Расчет NPV'!$F$9,'Расчет NPV'!$B$9,'Расчет NPV'!$D$9)</f>
        <v/>
      </c>
      <c r="G4122" s="9">
        <f>_xlfn.BETA.INV(RAND(),'Расчет NPV'!$E$10,'Расчет NPV'!$F$10,'Расчет NPV'!$B$10,'Расчет NPV'!$D$10)</f>
        <v/>
      </c>
      <c r="H4122" s="9">
        <f>((D4122*(1+E4122)^0*'Расчет NPV'!$C$14*(C4122-F4122)-G4122)-MAX((D4122*(1+E4122)^0*'Расчет NPV'!$C$14*(C4122-F4122)-G4122)-B4122/6,0)*'Расчет NPV'!$C$13)/(1+'Расчет NPV'!$C$12)^1</f>
        <v/>
      </c>
      <c r="I4122" s="9">
        <f>((D4122*(1+E4122)^1*(C4122-F4122)-G4122)-MAX((D4122*(1+E4122)^1*(C4122-F4122)-G4122)-B4122/6,0)*'Расчет NPV'!$C$13)/(1+'Расчет NPV'!$C$12)^2</f>
        <v/>
      </c>
      <c r="J4122" s="9">
        <f>((D4122*(1+E4122)^2*(C4122-F4122)-G4122)-MAX((D4122*(1+E4122)^2*(C4122-F4122)-G4122)-B4122/6,0)*'Расчет NPV'!$C$13)/(1+'Расчет NPV'!$C$12)^3</f>
        <v/>
      </c>
      <c r="K4122" s="9">
        <f>((D4122*(1+E4122)^3*(C4122-F4122)-G4122)-MAX((D4122*(1+E4122)^3*(C4122-F4122)-G4122)-B4122/6,0)*'Расчет NPV'!$C$13)/(1+'Расчет NPV'!$C$12)^4</f>
        <v/>
      </c>
      <c r="L4122" s="9">
        <f>((D4122*(1+E4122)^4*(C4122-F4122)-G4122)-MAX((D4122*(1+E4122)^4*(C4122-F4122)-G4122)-B4122/6,0)*'Расчет NPV'!$C$13)/(1+'Расчет NPV'!$C$12)^5</f>
        <v/>
      </c>
      <c r="M4122" s="9">
        <f>((D4122*(1+E4122)^5*(C4122-F4122)-G4122)-MAX((D4122*(1+E4122)^5*(C4122-F4122)-G4122)-B4122/6,0)*'Расчет NPV'!$C$13)/(1+'Расчет NPV'!$C$12)^6</f>
        <v/>
      </c>
      <c r="N4122" s="13">
        <f>SUM(H4122:M4122)-B4122</f>
        <v/>
      </c>
    </row>
    <row r="4123">
      <c r="A4123" t="n">
        <v>4119</v>
      </c>
      <c r="B4123" s="9">
        <f>_xlfn.BETA.INV(RAND(),'Расчет NPV'!$E$5,'Расчет NPV'!$F$5,'Расчет NPV'!$B$5,'Расчет NPV'!$D$5)</f>
        <v/>
      </c>
      <c r="C4123" s="9">
        <f>_xlfn.BETA.INV(RAND(),'Расчет NPV'!$E$6,'Расчет NPV'!$F$6,'Расчет NPV'!$B$6,'Расчет NPV'!$D$6)</f>
        <v/>
      </c>
      <c r="D4123" s="9">
        <f>_xlfn.BETA.INV(RAND(),'Расчет NPV'!$E$7,'Расчет NPV'!$F$7,'Расчет NPV'!$B$7,'Расчет NPV'!$D$7)</f>
        <v/>
      </c>
      <c r="E4123" s="5">
        <f>_xlfn.BETA.INV(RAND(),'Расчет NPV'!$E$8,'Расчет NPV'!$F$8,'Расчет NPV'!$B$8,'Расчет NPV'!$D$8)</f>
        <v/>
      </c>
      <c r="F4123" s="9">
        <f>_xlfn.BETA.INV(RAND(),'Расчет NPV'!$E$9,'Расчет NPV'!$F$9,'Расчет NPV'!$B$9,'Расчет NPV'!$D$9)</f>
        <v/>
      </c>
      <c r="G4123" s="9">
        <f>_xlfn.BETA.INV(RAND(),'Расчет NPV'!$E$10,'Расчет NPV'!$F$10,'Расчет NPV'!$B$10,'Расчет NPV'!$D$10)</f>
        <v/>
      </c>
      <c r="H4123" s="9">
        <f>((D4123*(1+E4123)^0*'Расчет NPV'!$C$14*(C4123-F4123)-G4123)-MAX((D4123*(1+E4123)^0*'Расчет NPV'!$C$14*(C4123-F4123)-G4123)-B4123/6,0)*'Расчет NPV'!$C$13)/(1+'Расчет NPV'!$C$12)^1</f>
        <v/>
      </c>
      <c r="I4123" s="9">
        <f>((D4123*(1+E4123)^1*(C4123-F4123)-G4123)-MAX((D4123*(1+E4123)^1*(C4123-F4123)-G4123)-B4123/6,0)*'Расчет NPV'!$C$13)/(1+'Расчет NPV'!$C$12)^2</f>
        <v/>
      </c>
      <c r="J4123" s="9">
        <f>((D4123*(1+E4123)^2*(C4123-F4123)-G4123)-MAX((D4123*(1+E4123)^2*(C4123-F4123)-G4123)-B4123/6,0)*'Расчет NPV'!$C$13)/(1+'Расчет NPV'!$C$12)^3</f>
        <v/>
      </c>
      <c r="K4123" s="9">
        <f>((D4123*(1+E4123)^3*(C4123-F4123)-G4123)-MAX((D4123*(1+E4123)^3*(C4123-F4123)-G4123)-B4123/6,0)*'Расчет NPV'!$C$13)/(1+'Расчет NPV'!$C$12)^4</f>
        <v/>
      </c>
      <c r="L4123" s="9">
        <f>((D4123*(1+E4123)^4*(C4123-F4123)-G4123)-MAX((D4123*(1+E4123)^4*(C4123-F4123)-G4123)-B4123/6,0)*'Расчет NPV'!$C$13)/(1+'Расчет NPV'!$C$12)^5</f>
        <v/>
      </c>
      <c r="M4123" s="9">
        <f>((D4123*(1+E4123)^5*(C4123-F4123)-G4123)-MAX((D4123*(1+E4123)^5*(C4123-F4123)-G4123)-B4123/6,0)*'Расчет NPV'!$C$13)/(1+'Расчет NPV'!$C$12)^6</f>
        <v/>
      </c>
      <c r="N4123" s="13">
        <f>SUM(H4123:M4123)-B4123</f>
        <v/>
      </c>
    </row>
    <row r="4124">
      <c r="A4124" t="n">
        <v>4120</v>
      </c>
      <c r="B4124" s="9">
        <f>_xlfn.BETA.INV(RAND(),'Расчет NPV'!$E$5,'Расчет NPV'!$F$5,'Расчет NPV'!$B$5,'Расчет NPV'!$D$5)</f>
        <v/>
      </c>
      <c r="C4124" s="9">
        <f>_xlfn.BETA.INV(RAND(),'Расчет NPV'!$E$6,'Расчет NPV'!$F$6,'Расчет NPV'!$B$6,'Расчет NPV'!$D$6)</f>
        <v/>
      </c>
      <c r="D4124" s="9">
        <f>_xlfn.BETA.INV(RAND(),'Расчет NPV'!$E$7,'Расчет NPV'!$F$7,'Расчет NPV'!$B$7,'Расчет NPV'!$D$7)</f>
        <v/>
      </c>
      <c r="E4124" s="5">
        <f>_xlfn.BETA.INV(RAND(),'Расчет NPV'!$E$8,'Расчет NPV'!$F$8,'Расчет NPV'!$B$8,'Расчет NPV'!$D$8)</f>
        <v/>
      </c>
      <c r="F4124" s="9">
        <f>_xlfn.BETA.INV(RAND(),'Расчет NPV'!$E$9,'Расчет NPV'!$F$9,'Расчет NPV'!$B$9,'Расчет NPV'!$D$9)</f>
        <v/>
      </c>
      <c r="G4124" s="9">
        <f>_xlfn.BETA.INV(RAND(),'Расчет NPV'!$E$10,'Расчет NPV'!$F$10,'Расчет NPV'!$B$10,'Расчет NPV'!$D$10)</f>
        <v/>
      </c>
      <c r="H4124" s="9">
        <f>((D4124*(1+E4124)^0*'Расчет NPV'!$C$14*(C4124-F4124)-G4124)-MAX((D4124*(1+E4124)^0*'Расчет NPV'!$C$14*(C4124-F4124)-G4124)-B4124/6,0)*'Расчет NPV'!$C$13)/(1+'Расчет NPV'!$C$12)^1</f>
        <v/>
      </c>
      <c r="I4124" s="9">
        <f>((D4124*(1+E4124)^1*(C4124-F4124)-G4124)-MAX((D4124*(1+E4124)^1*(C4124-F4124)-G4124)-B4124/6,0)*'Расчет NPV'!$C$13)/(1+'Расчет NPV'!$C$12)^2</f>
        <v/>
      </c>
      <c r="J4124" s="9">
        <f>((D4124*(1+E4124)^2*(C4124-F4124)-G4124)-MAX((D4124*(1+E4124)^2*(C4124-F4124)-G4124)-B4124/6,0)*'Расчет NPV'!$C$13)/(1+'Расчет NPV'!$C$12)^3</f>
        <v/>
      </c>
      <c r="K4124" s="9">
        <f>((D4124*(1+E4124)^3*(C4124-F4124)-G4124)-MAX((D4124*(1+E4124)^3*(C4124-F4124)-G4124)-B4124/6,0)*'Расчет NPV'!$C$13)/(1+'Расчет NPV'!$C$12)^4</f>
        <v/>
      </c>
      <c r="L4124" s="9">
        <f>((D4124*(1+E4124)^4*(C4124-F4124)-G4124)-MAX((D4124*(1+E4124)^4*(C4124-F4124)-G4124)-B4124/6,0)*'Расчет NPV'!$C$13)/(1+'Расчет NPV'!$C$12)^5</f>
        <v/>
      </c>
      <c r="M4124" s="9">
        <f>((D4124*(1+E4124)^5*(C4124-F4124)-G4124)-MAX((D4124*(1+E4124)^5*(C4124-F4124)-G4124)-B4124/6,0)*'Расчет NPV'!$C$13)/(1+'Расчет NPV'!$C$12)^6</f>
        <v/>
      </c>
      <c r="N4124" s="13">
        <f>SUM(H4124:M4124)-B4124</f>
        <v/>
      </c>
    </row>
    <row r="4125">
      <c r="A4125" t="n">
        <v>4121</v>
      </c>
      <c r="B4125" s="9">
        <f>_xlfn.BETA.INV(RAND(),'Расчет NPV'!$E$5,'Расчет NPV'!$F$5,'Расчет NPV'!$B$5,'Расчет NPV'!$D$5)</f>
        <v/>
      </c>
      <c r="C4125" s="9">
        <f>_xlfn.BETA.INV(RAND(),'Расчет NPV'!$E$6,'Расчет NPV'!$F$6,'Расчет NPV'!$B$6,'Расчет NPV'!$D$6)</f>
        <v/>
      </c>
      <c r="D4125" s="9">
        <f>_xlfn.BETA.INV(RAND(),'Расчет NPV'!$E$7,'Расчет NPV'!$F$7,'Расчет NPV'!$B$7,'Расчет NPV'!$D$7)</f>
        <v/>
      </c>
      <c r="E4125" s="5">
        <f>_xlfn.BETA.INV(RAND(),'Расчет NPV'!$E$8,'Расчет NPV'!$F$8,'Расчет NPV'!$B$8,'Расчет NPV'!$D$8)</f>
        <v/>
      </c>
      <c r="F4125" s="9">
        <f>_xlfn.BETA.INV(RAND(),'Расчет NPV'!$E$9,'Расчет NPV'!$F$9,'Расчет NPV'!$B$9,'Расчет NPV'!$D$9)</f>
        <v/>
      </c>
      <c r="G4125" s="9">
        <f>_xlfn.BETA.INV(RAND(),'Расчет NPV'!$E$10,'Расчет NPV'!$F$10,'Расчет NPV'!$B$10,'Расчет NPV'!$D$10)</f>
        <v/>
      </c>
      <c r="H4125" s="9">
        <f>((D4125*(1+E4125)^0*'Расчет NPV'!$C$14*(C4125-F4125)-G4125)-MAX((D4125*(1+E4125)^0*'Расчет NPV'!$C$14*(C4125-F4125)-G4125)-B4125/6,0)*'Расчет NPV'!$C$13)/(1+'Расчет NPV'!$C$12)^1</f>
        <v/>
      </c>
      <c r="I4125" s="9">
        <f>((D4125*(1+E4125)^1*(C4125-F4125)-G4125)-MAX((D4125*(1+E4125)^1*(C4125-F4125)-G4125)-B4125/6,0)*'Расчет NPV'!$C$13)/(1+'Расчет NPV'!$C$12)^2</f>
        <v/>
      </c>
      <c r="J4125" s="9">
        <f>((D4125*(1+E4125)^2*(C4125-F4125)-G4125)-MAX((D4125*(1+E4125)^2*(C4125-F4125)-G4125)-B4125/6,0)*'Расчет NPV'!$C$13)/(1+'Расчет NPV'!$C$12)^3</f>
        <v/>
      </c>
      <c r="K4125" s="9">
        <f>((D4125*(1+E4125)^3*(C4125-F4125)-G4125)-MAX((D4125*(1+E4125)^3*(C4125-F4125)-G4125)-B4125/6,0)*'Расчет NPV'!$C$13)/(1+'Расчет NPV'!$C$12)^4</f>
        <v/>
      </c>
      <c r="L4125" s="9">
        <f>((D4125*(1+E4125)^4*(C4125-F4125)-G4125)-MAX((D4125*(1+E4125)^4*(C4125-F4125)-G4125)-B4125/6,0)*'Расчет NPV'!$C$13)/(1+'Расчет NPV'!$C$12)^5</f>
        <v/>
      </c>
      <c r="M4125" s="9">
        <f>((D4125*(1+E4125)^5*(C4125-F4125)-G4125)-MAX((D4125*(1+E4125)^5*(C4125-F4125)-G4125)-B4125/6,0)*'Расчет NPV'!$C$13)/(1+'Расчет NPV'!$C$12)^6</f>
        <v/>
      </c>
      <c r="N4125" s="13">
        <f>SUM(H4125:M4125)-B4125</f>
        <v/>
      </c>
    </row>
    <row r="4126">
      <c r="A4126" t="n">
        <v>4122</v>
      </c>
      <c r="B4126" s="9">
        <f>_xlfn.BETA.INV(RAND(),'Расчет NPV'!$E$5,'Расчет NPV'!$F$5,'Расчет NPV'!$B$5,'Расчет NPV'!$D$5)</f>
        <v/>
      </c>
      <c r="C4126" s="9">
        <f>_xlfn.BETA.INV(RAND(),'Расчет NPV'!$E$6,'Расчет NPV'!$F$6,'Расчет NPV'!$B$6,'Расчет NPV'!$D$6)</f>
        <v/>
      </c>
      <c r="D4126" s="9">
        <f>_xlfn.BETA.INV(RAND(),'Расчет NPV'!$E$7,'Расчет NPV'!$F$7,'Расчет NPV'!$B$7,'Расчет NPV'!$D$7)</f>
        <v/>
      </c>
      <c r="E4126" s="5">
        <f>_xlfn.BETA.INV(RAND(),'Расчет NPV'!$E$8,'Расчет NPV'!$F$8,'Расчет NPV'!$B$8,'Расчет NPV'!$D$8)</f>
        <v/>
      </c>
      <c r="F4126" s="9">
        <f>_xlfn.BETA.INV(RAND(),'Расчет NPV'!$E$9,'Расчет NPV'!$F$9,'Расчет NPV'!$B$9,'Расчет NPV'!$D$9)</f>
        <v/>
      </c>
      <c r="G4126" s="9">
        <f>_xlfn.BETA.INV(RAND(),'Расчет NPV'!$E$10,'Расчет NPV'!$F$10,'Расчет NPV'!$B$10,'Расчет NPV'!$D$10)</f>
        <v/>
      </c>
      <c r="H4126" s="9">
        <f>((D4126*(1+E4126)^0*'Расчет NPV'!$C$14*(C4126-F4126)-G4126)-MAX((D4126*(1+E4126)^0*'Расчет NPV'!$C$14*(C4126-F4126)-G4126)-B4126/6,0)*'Расчет NPV'!$C$13)/(1+'Расчет NPV'!$C$12)^1</f>
        <v/>
      </c>
      <c r="I4126" s="9">
        <f>((D4126*(1+E4126)^1*(C4126-F4126)-G4126)-MAX((D4126*(1+E4126)^1*(C4126-F4126)-G4126)-B4126/6,0)*'Расчет NPV'!$C$13)/(1+'Расчет NPV'!$C$12)^2</f>
        <v/>
      </c>
      <c r="J4126" s="9">
        <f>((D4126*(1+E4126)^2*(C4126-F4126)-G4126)-MAX((D4126*(1+E4126)^2*(C4126-F4126)-G4126)-B4126/6,0)*'Расчет NPV'!$C$13)/(1+'Расчет NPV'!$C$12)^3</f>
        <v/>
      </c>
      <c r="K4126" s="9">
        <f>((D4126*(1+E4126)^3*(C4126-F4126)-G4126)-MAX((D4126*(1+E4126)^3*(C4126-F4126)-G4126)-B4126/6,0)*'Расчет NPV'!$C$13)/(1+'Расчет NPV'!$C$12)^4</f>
        <v/>
      </c>
      <c r="L4126" s="9">
        <f>((D4126*(1+E4126)^4*(C4126-F4126)-G4126)-MAX((D4126*(1+E4126)^4*(C4126-F4126)-G4126)-B4126/6,0)*'Расчет NPV'!$C$13)/(1+'Расчет NPV'!$C$12)^5</f>
        <v/>
      </c>
      <c r="M4126" s="9">
        <f>((D4126*(1+E4126)^5*(C4126-F4126)-G4126)-MAX((D4126*(1+E4126)^5*(C4126-F4126)-G4126)-B4126/6,0)*'Расчет NPV'!$C$13)/(1+'Расчет NPV'!$C$12)^6</f>
        <v/>
      </c>
      <c r="N4126" s="13">
        <f>SUM(H4126:M4126)-B4126</f>
        <v/>
      </c>
    </row>
    <row r="4127">
      <c r="A4127" t="n">
        <v>4123</v>
      </c>
      <c r="B4127" s="9">
        <f>_xlfn.BETA.INV(RAND(),'Расчет NPV'!$E$5,'Расчет NPV'!$F$5,'Расчет NPV'!$B$5,'Расчет NPV'!$D$5)</f>
        <v/>
      </c>
      <c r="C4127" s="9">
        <f>_xlfn.BETA.INV(RAND(),'Расчет NPV'!$E$6,'Расчет NPV'!$F$6,'Расчет NPV'!$B$6,'Расчет NPV'!$D$6)</f>
        <v/>
      </c>
      <c r="D4127" s="9">
        <f>_xlfn.BETA.INV(RAND(),'Расчет NPV'!$E$7,'Расчет NPV'!$F$7,'Расчет NPV'!$B$7,'Расчет NPV'!$D$7)</f>
        <v/>
      </c>
      <c r="E4127" s="5">
        <f>_xlfn.BETA.INV(RAND(),'Расчет NPV'!$E$8,'Расчет NPV'!$F$8,'Расчет NPV'!$B$8,'Расчет NPV'!$D$8)</f>
        <v/>
      </c>
      <c r="F4127" s="9">
        <f>_xlfn.BETA.INV(RAND(),'Расчет NPV'!$E$9,'Расчет NPV'!$F$9,'Расчет NPV'!$B$9,'Расчет NPV'!$D$9)</f>
        <v/>
      </c>
      <c r="G4127" s="9">
        <f>_xlfn.BETA.INV(RAND(),'Расчет NPV'!$E$10,'Расчет NPV'!$F$10,'Расчет NPV'!$B$10,'Расчет NPV'!$D$10)</f>
        <v/>
      </c>
      <c r="H4127" s="9">
        <f>((D4127*(1+E4127)^0*'Расчет NPV'!$C$14*(C4127-F4127)-G4127)-MAX((D4127*(1+E4127)^0*'Расчет NPV'!$C$14*(C4127-F4127)-G4127)-B4127/6,0)*'Расчет NPV'!$C$13)/(1+'Расчет NPV'!$C$12)^1</f>
        <v/>
      </c>
      <c r="I4127" s="9">
        <f>((D4127*(1+E4127)^1*(C4127-F4127)-G4127)-MAX((D4127*(1+E4127)^1*(C4127-F4127)-G4127)-B4127/6,0)*'Расчет NPV'!$C$13)/(1+'Расчет NPV'!$C$12)^2</f>
        <v/>
      </c>
      <c r="J4127" s="9">
        <f>((D4127*(1+E4127)^2*(C4127-F4127)-G4127)-MAX((D4127*(1+E4127)^2*(C4127-F4127)-G4127)-B4127/6,0)*'Расчет NPV'!$C$13)/(1+'Расчет NPV'!$C$12)^3</f>
        <v/>
      </c>
      <c r="K4127" s="9">
        <f>((D4127*(1+E4127)^3*(C4127-F4127)-G4127)-MAX((D4127*(1+E4127)^3*(C4127-F4127)-G4127)-B4127/6,0)*'Расчет NPV'!$C$13)/(1+'Расчет NPV'!$C$12)^4</f>
        <v/>
      </c>
      <c r="L4127" s="9">
        <f>((D4127*(1+E4127)^4*(C4127-F4127)-G4127)-MAX((D4127*(1+E4127)^4*(C4127-F4127)-G4127)-B4127/6,0)*'Расчет NPV'!$C$13)/(1+'Расчет NPV'!$C$12)^5</f>
        <v/>
      </c>
      <c r="M4127" s="9">
        <f>((D4127*(1+E4127)^5*(C4127-F4127)-G4127)-MAX((D4127*(1+E4127)^5*(C4127-F4127)-G4127)-B4127/6,0)*'Расчет NPV'!$C$13)/(1+'Расчет NPV'!$C$12)^6</f>
        <v/>
      </c>
      <c r="N4127" s="13">
        <f>SUM(H4127:M4127)-B4127</f>
        <v/>
      </c>
    </row>
    <row r="4128">
      <c r="A4128" t="n">
        <v>4124</v>
      </c>
      <c r="B4128" s="9">
        <f>_xlfn.BETA.INV(RAND(),'Расчет NPV'!$E$5,'Расчет NPV'!$F$5,'Расчет NPV'!$B$5,'Расчет NPV'!$D$5)</f>
        <v/>
      </c>
      <c r="C4128" s="9">
        <f>_xlfn.BETA.INV(RAND(),'Расчет NPV'!$E$6,'Расчет NPV'!$F$6,'Расчет NPV'!$B$6,'Расчет NPV'!$D$6)</f>
        <v/>
      </c>
      <c r="D4128" s="9">
        <f>_xlfn.BETA.INV(RAND(),'Расчет NPV'!$E$7,'Расчет NPV'!$F$7,'Расчет NPV'!$B$7,'Расчет NPV'!$D$7)</f>
        <v/>
      </c>
      <c r="E4128" s="5">
        <f>_xlfn.BETA.INV(RAND(),'Расчет NPV'!$E$8,'Расчет NPV'!$F$8,'Расчет NPV'!$B$8,'Расчет NPV'!$D$8)</f>
        <v/>
      </c>
      <c r="F4128" s="9">
        <f>_xlfn.BETA.INV(RAND(),'Расчет NPV'!$E$9,'Расчет NPV'!$F$9,'Расчет NPV'!$B$9,'Расчет NPV'!$D$9)</f>
        <v/>
      </c>
      <c r="G4128" s="9">
        <f>_xlfn.BETA.INV(RAND(),'Расчет NPV'!$E$10,'Расчет NPV'!$F$10,'Расчет NPV'!$B$10,'Расчет NPV'!$D$10)</f>
        <v/>
      </c>
      <c r="H4128" s="9">
        <f>((D4128*(1+E4128)^0*'Расчет NPV'!$C$14*(C4128-F4128)-G4128)-MAX((D4128*(1+E4128)^0*'Расчет NPV'!$C$14*(C4128-F4128)-G4128)-B4128/6,0)*'Расчет NPV'!$C$13)/(1+'Расчет NPV'!$C$12)^1</f>
        <v/>
      </c>
      <c r="I4128" s="9">
        <f>((D4128*(1+E4128)^1*(C4128-F4128)-G4128)-MAX((D4128*(1+E4128)^1*(C4128-F4128)-G4128)-B4128/6,0)*'Расчет NPV'!$C$13)/(1+'Расчет NPV'!$C$12)^2</f>
        <v/>
      </c>
      <c r="J4128" s="9">
        <f>((D4128*(1+E4128)^2*(C4128-F4128)-G4128)-MAX((D4128*(1+E4128)^2*(C4128-F4128)-G4128)-B4128/6,0)*'Расчет NPV'!$C$13)/(1+'Расчет NPV'!$C$12)^3</f>
        <v/>
      </c>
      <c r="K4128" s="9">
        <f>((D4128*(1+E4128)^3*(C4128-F4128)-G4128)-MAX((D4128*(1+E4128)^3*(C4128-F4128)-G4128)-B4128/6,0)*'Расчет NPV'!$C$13)/(1+'Расчет NPV'!$C$12)^4</f>
        <v/>
      </c>
      <c r="L4128" s="9">
        <f>((D4128*(1+E4128)^4*(C4128-F4128)-G4128)-MAX((D4128*(1+E4128)^4*(C4128-F4128)-G4128)-B4128/6,0)*'Расчет NPV'!$C$13)/(1+'Расчет NPV'!$C$12)^5</f>
        <v/>
      </c>
      <c r="M4128" s="9">
        <f>((D4128*(1+E4128)^5*(C4128-F4128)-G4128)-MAX((D4128*(1+E4128)^5*(C4128-F4128)-G4128)-B4128/6,0)*'Расчет NPV'!$C$13)/(1+'Расчет NPV'!$C$12)^6</f>
        <v/>
      </c>
      <c r="N4128" s="13">
        <f>SUM(H4128:M4128)-B4128</f>
        <v/>
      </c>
    </row>
    <row r="4129">
      <c r="A4129" t="n">
        <v>4125</v>
      </c>
      <c r="B4129" s="9">
        <f>_xlfn.BETA.INV(RAND(),'Расчет NPV'!$E$5,'Расчет NPV'!$F$5,'Расчет NPV'!$B$5,'Расчет NPV'!$D$5)</f>
        <v/>
      </c>
      <c r="C4129" s="9">
        <f>_xlfn.BETA.INV(RAND(),'Расчет NPV'!$E$6,'Расчет NPV'!$F$6,'Расчет NPV'!$B$6,'Расчет NPV'!$D$6)</f>
        <v/>
      </c>
      <c r="D4129" s="9">
        <f>_xlfn.BETA.INV(RAND(),'Расчет NPV'!$E$7,'Расчет NPV'!$F$7,'Расчет NPV'!$B$7,'Расчет NPV'!$D$7)</f>
        <v/>
      </c>
      <c r="E4129" s="5">
        <f>_xlfn.BETA.INV(RAND(),'Расчет NPV'!$E$8,'Расчет NPV'!$F$8,'Расчет NPV'!$B$8,'Расчет NPV'!$D$8)</f>
        <v/>
      </c>
      <c r="F4129" s="9">
        <f>_xlfn.BETA.INV(RAND(),'Расчет NPV'!$E$9,'Расчет NPV'!$F$9,'Расчет NPV'!$B$9,'Расчет NPV'!$D$9)</f>
        <v/>
      </c>
      <c r="G4129" s="9">
        <f>_xlfn.BETA.INV(RAND(),'Расчет NPV'!$E$10,'Расчет NPV'!$F$10,'Расчет NPV'!$B$10,'Расчет NPV'!$D$10)</f>
        <v/>
      </c>
      <c r="H4129" s="9">
        <f>((D4129*(1+E4129)^0*'Расчет NPV'!$C$14*(C4129-F4129)-G4129)-MAX((D4129*(1+E4129)^0*'Расчет NPV'!$C$14*(C4129-F4129)-G4129)-B4129/6,0)*'Расчет NPV'!$C$13)/(1+'Расчет NPV'!$C$12)^1</f>
        <v/>
      </c>
      <c r="I4129" s="9">
        <f>((D4129*(1+E4129)^1*(C4129-F4129)-G4129)-MAX((D4129*(1+E4129)^1*(C4129-F4129)-G4129)-B4129/6,0)*'Расчет NPV'!$C$13)/(1+'Расчет NPV'!$C$12)^2</f>
        <v/>
      </c>
      <c r="J4129" s="9">
        <f>((D4129*(1+E4129)^2*(C4129-F4129)-G4129)-MAX((D4129*(1+E4129)^2*(C4129-F4129)-G4129)-B4129/6,0)*'Расчет NPV'!$C$13)/(1+'Расчет NPV'!$C$12)^3</f>
        <v/>
      </c>
      <c r="K4129" s="9">
        <f>((D4129*(1+E4129)^3*(C4129-F4129)-G4129)-MAX((D4129*(1+E4129)^3*(C4129-F4129)-G4129)-B4129/6,0)*'Расчет NPV'!$C$13)/(1+'Расчет NPV'!$C$12)^4</f>
        <v/>
      </c>
      <c r="L4129" s="9">
        <f>((D4129*(1+E4129)^4*(C4129-F4129)-G4129)-MAX((D4129*(1+E4129)^4*(C4129-F4129)-G4129)-B4129/6,0)*'Расчет NPV'!$C$13)/(1+'Расчет NPV'!$C$12)^5</f>
        <v/>
      </c>
      <c r="M4129" s="9">
        <f>((D4129*(1+E4129)^5*(C4129-F4129)-G4129)-MAX((D4129*(1+E4129)^5*(C4129-F4129)-G4129)-B4129/6,0)*'Расчет NPV'!$C$13)/(1+'Расчет NPV'!$C$12)^6</f>
        <v/>
      </c>
      <c r="N4129" s="13">
        <f>SUM(H4129:M4129)-B4129</f>
        <v/>
      </c>
    </row>
    <row r="4130">
      <c r="A4130" t="n">
        <v>4126</v>
      </c>
      <c r="B4130" s="9">
        <f>_xlfn.BETA.INV(RAND(),'Расчет NPV'!$E$5,'Расчет NPV'!$F$5,'Расчет NPV'!$B$5,'Расчет NPV'!$D$5)</f>
        <v/>
      </c>
      <c r="C4130" s="9">
        <f>_xlfn.BETA.INV(RAND(),'Расчет NPV'!$E$6,'Расчет NPV'!$F$6,'Расчет NPV'!$B$6,'Расчет NPV'!$D$6)</f>
        <v/>
      </c>
      <c r="D4130" s="9">
        <f>_xlfn.BETA.INV(RAND(),'Расчет NPV'!$E$7,'Расчет NPV'!$F$7,'Расчет NPV'!$B$7,'Расчет NPV'!$D$7)</f>
        <v/>
      </c>
      <c r="E4130" s="5">
        <f>_xlfn.BETA.INV(RAND(),'Расчет NPV'!$E$8,'Расчет NPV'!$F$8,'Расчет NPV'!$B$8,'Расчет NPV'!$D$8)</f>
        <v/>
      </c>
      <c r="F4130" s="9">
        <f>_xlfn.BETA.INV(RAND(),'Расчет NPV'!$E$9,'Расчет NPV'!$F$9,'Расчет NPV'!$B$9,'Расчет NPV'!$D$9)</f>
        <v/>
      </c>
      <c r="G4130" s="9">
        <f>_xlfn.BETA.INV(RAND(),'Расчет NPV'!$E$10,'Расчет NPV'!$F$10,'Расчет NPV'!$B$10,'Расчет NPV'!$D$10)</f>
        <v/>
      </c>
      <c r="H4130" s="9">
        <f>((D4130*(1+E4130)^0*'Расчет NPV'!$C$14*(C4130-F4130)-G4130)-MAX((D4130*(1+E4130)^0*'Расчет NPV'!$C$14*(C4130-F4130)-G4130)-B4130/6,0)*'Расчет NPV'!$C$13)/(1+'Расчет NPV'!$C$12)^1</f>
        <v/>
      </c>
      <c r="I4130" s="9">
        <f>((D4130*(1+E4130)^1*(C4130-F4130)-G4130)-MAX((D4130*(1+E4130)^1*(C4130-F4130)-G4130)-B4130/6,0)*'Расчет NPV'!$C$13)/(1+'Расчет NPV'!$C$12)^2</f>
        <v/>
      </c>
      <c r="J4130" s="9">
        <f>((D4130*(1+E4130)^2*(C4130-F4130)-G4130)-MAX((D4130*(1+E4130)^2*(C4130-F4130)-G4130)-B4130/6,0)*'Расчет NPV'!$C$13)/(1+'Расчет NPV'!$C$12)^3</f>
        <v/>
      </c>
      <c r="K4130" s="9">
        <f>((D4130*(1+E4130)^3*(C4130-F4130)-G4130)-MAX((D4130*(1+E4130)^3*(C4130-F4130)-G4130)-B4130/6,0)*'Расчет NPV'!$C$13)/(1+'Расчет NPV'!$C$12)^4</f>
        <v/>
      </c>
      <c r="L4130" s="9">
        <f>((D4130*(1+E4130)^4*(C4130-F4130)-G4130)-MAX((D4130*(1+E4130)^4*(C4130-F4130)-G4130)-B4130/6,0)*'Расчет NPV'!$C$13)/(1+'Расчет NPV'!$C$12)^5</f>
        <v/>
      </c>
      <c r="M4130" s="9">
        <f>((D4130*(1+E4130)^5*(C4130-F4130)-G4130)-MAX((D4130*(1+E4130)^5*(C4130-F4130)-G4130)-B4130/6,0)*'Расчет NPV'!$C$13)/(1+'Расчет NPV'!$C$12)^6</f>
        <v/>
      </c>
      <c r="N4130" s="13">
        <f>SUM(H4130:M4130)-B4130</f>
        <v/>
      </c>
    </row>
    <row r="4131">
      <c r="A4131" t="n">
        <v>4127</v>
      </c>
      <c r="B4131" s="9">
        <f>_xlfn.BETA.INV(RAND(),'Расчет NPV'!$E$5,'Расчет NPV'!$F$5,'Расчет NPV'!$B$5,'Расчет NPV'!$D$5)</f>
        <v/>
      </c>
      <c r="C4131" s="9">
        <f>_xlfn.BETA.INV(RAND(),'Расчет NPV'!$E$6,'Расчет NPV'!$F$6,'Расчет NPV'!$B$6,'Расчет NPV'!$D$6)</f>
        <v/>
      </c>
      <c r="D4131" s="9">
        <f>_xlfn.BETA.INV(RAND(),'Расчет NPV'!$E$7,'Расчет NPV'!$F$7,'Расчет NPV'!$B$7,'Расчет NPV'!$D$7)</f>
        <v/>
      </c>
      <c r="E4131" s="5">
        <f>_xlfn.BETA.INV(RAND(),'Расчет NPV'!$E$8,'Расчет NPV'!$F$8,'Расчет NPV'!$B$8,'Расчет NPV'!$D$8)</f>
        <v/>
      </c>
      <c r="F4131" s="9">
        <f>_xlfn.BETA.INV(RAND(),'Расчет NPV'!$E$9,'Расчет NPV'!$F$9,'Расчет NPV'!$B$9,'Расчет NPV'!$D$9)</f>
        <v/>
      </c>
      <c r="G4131" s="9">
        <f>_xlfn.BETA.INV(RAND(),'Расчет NPV'!$E$10,'Расчет NPV'!$F$10,'Расчет NPV'!$B$10,'Расчет NPV'!$D$10)</f>
        <v/>
      </c>
      <c r="H4131" s="9">
        <f>((D4131*(1+E4131)^0*'Расчет NPV'!$C$14*(C4131-F4131)-G4131)-MAX((D4131*(1+E4131)^0*'Расчет NPV'!$C$14*(C4131-F4131)-G4131)-B4131/6,0)*'Расчет NPV'!$C$13)/(1+'Расчет NPV'!$C$12)^1</f>
        <v/>
      </c>
      <c r="I4131" s="9">
        <f>((D4131*(1+E4131)^1*(C4131-F4131)-G4131)-MAX((D4131*(1+E4131)^1*(C4131-F4131)-G4131)-B4131/6,0)*'Расчет NPV'!$C$13)/(1+'Расчет NPV'!$C$12)^2</f>
        <v/>
      </c>
      <c r="J4131" s="9">
        <f>((D4131*(1+E4131)^2*(C4131-F4131)-G4131)-MAX((D4131*(1+E4131)^2*(C4131-F4131)-G4131)-B4131/6,0)*'Расчет NPV'!$C$13)/(1+'Расчет NPV'!$C$12)^3</f>
        <v/>
      </c>
      <c r="K4131" s="9">
        <f>((D4131*(1+E4131)^3*(C4131-F4131)-G4131)-MAX((D4131*(1+E4131)^3*(C4131-F4131)-G4131)-B4131/6,0)*'Расчет NPV'!$C$13)/(1+'Расчет NPV'!$C$12)^4</f>
        <v/>
      </c>
      <c r="L4131" s="9">
        <f>((D4131*(1+E4131)^4*(C4131-F4131)-G4131)-MAX((D4131*(1+E4131)^4*(C4131-F4131)-G4131)-B4131/6,0)*'Расчет NPV'!$C$13)/(1+'Расчет NPV'!$C$12)^5</f>
        <v/>
      </c>
      <c r="M4131" s="9">
        <f>((D4131*(1+E4131)^5*(C4131-F4131)-G4131)-MAX((D4131*(1+E4131)^5*(C4131-F4131)-G4131)-B4131/6,0)*'Расчет NPV'!$C$13)/(1+'Расчет NPV'!$C$12)^6</f>
        <v/>
      </c>
      <c r="N4131" s="13">
        <f>SUM(H4131:M4131)-B4131</f>
        <v/>
      </c>
    </row>
    <row r="4132">
      <c r="A4132" t="n">
        <v>4128</v>
      </c>
      <c r="B4132" s="9">
        <f>_xlfn.BETA.INV(RAND(),'Расчет NPV'!$E$5,'Расчет NPV'!$F$5,'Расчет NPV'!$B$5,'Расчет NPV'!$D$5)</f>
        <v/>
      </c>
      <c r="C4132" s="9">
        <f>_xlfn.BETA.INV(RAND(),'Расчет NPV'!$E$6,'Расчет NPV'!$F$6,'Расчет NPV'!$B$6,'Расчет NPV'!$D$6)</f>
        <v/>
      </c>
      <c r="D4132" s="9">
        <f>_xlfn.BETA.INV(RAND(),'Расчет NPV'!$E$7,'Расчет NPV'!$F$7,'Расчет NPV'!$B$7,'Расчет NPV'!$D$7)</f>
        <v/>
      </c>
      <c r="E4132" s="5">
        <f>_xlfn.BETA.INV(RAND(),'Расчет NPV'!$E$8,'Расчет NPV'!$F$8,'Расчет NPV'!$B$8,'Расчет NPV'!$D$8)</f>
        <v/>
      </c>
      <c r="F4132" s="9">
        <f>_xlfn.BETA.INV(RAND(),'Расчет NPV'!$E$9,'Расчет NPV'!$F$9,'Расчет NPV'!$B$9,'Расчет NPV'!$D$9)</f>
        <v/>
      </c>
      <c r="G4132" s="9">
        <f>_xlfn.BETA.INV(RAND(),'Расчет NPV'!$E$10,'Расчет NPV'!$F$10,'Расчет NPV'!$B$10,'Расчет NPV'!$D$10)</f>
        <v/>
      </c>
      <c r="H4132" s="9">
        <f>((D4132*(1+E4132)^0*'Расчет NPV'!$C$14*(C4132-F4132)-G4132)-MAX((D4132*(1+E4132)^0*'Расчет NPV'!$C$14*(C4132-F4132)-G4132)-B4132/6,0)*'Расчет NPV'!$C$13)/(1+'Расчет NPV'!$C$12)^1</f>
        <v/>
      </c>
      <c r="I4132" s="9">
        <f>((D4132*(1+E4132)^1*(C4132-F4132)-G4132)-MAX((D4132*(1+E4132)^1*(C4132-F4132)-G4132)-B4132/6,0)*'Расчет NPV'!$C$13)/(1+'Расчет NPV'!$C$12)^2</f>
        <v/>
      </c>
      <c r="J4132" s="9">
        <f>((D4132*(1+E4132)^2*(C4132-F4132)-G4132)-MAX((D4132*(1+E4132)^2*(C4132-F4132)-G4132)-B4132/6,0)*'Расчет NPV'!$C$13)/(1+'Расчет NPV'!$C$12)^3</f>
        <v/>
      </c>
      <c r="K4132" s="9">
        <f>((D4132*(1+E4132)^3*(C4132-F4132)-G4132)-MAX((D4132*(1+E4132)^3*(C4132-F4132)-G4132)-B4132/6,0)*'Расчет NPV'!$C$13)/(1+'Расчет NPV'!$C$12)^4</f>
        <v/>
      </c>
      <c r="L4132" s="9">
        <f>((D4132*(1+E4132)^4*(C4132-F4132)-G4132)-MAX((D4132*(1+E4132)^4*(C4132-F4132)-G4132)-B4132/6,0)*'Расчет NPV'!$C$13)/(1+'Расчет NPV'!$C$12)^5</f>
        <v/>
      </c>
      <c r="M4132" s="9">
        <f>((D4132*(1+E4132)^5*(C4132-F4132)-G4132)-MAX((D4132*(1+E4132)^5*(C4132-F4132)-G4132)-B4132/6,0)*'Расчет NPV'!$C$13)/(1+'Расчет NPV'!$C$12)^6</f>
        <v/>
      </c>
      <c r="N4132" s="13">
        <f>SUM(H4132:M4132)-B4132</f>
        <v/>
      </c>
    </row>
    <row r="4133">
      <c r="A4133" t="n">
        <v>4129</v>
      </c>
      <c r="B4133" s="9">
        <f>_xlfn.BETA.INV(RAND(),'Расчет NPV'!$E$5,'Расчет NPV'!$F$5,'Расчет NPV'!$B$5,'Расчет NPV'!$D$5)</f>
        <v/>
      </c>
      <c r="C4133" s="9">
        <f>_xlfn.BETA.INV(RAND(),'Расчет NPV'!$E$6,'Расчет NPV'!$F$6,'Расчет NPV'!$B$6,'Расчет NPV'!$D$6)</f>
        <v/>
      </c>
      <c r="D4133" s="9">
        <f>_xlfn.BETA.INV(RAND(),'Расчет NPV'!$E$7,'Расчет NPV'!$F$7,'Расчет NPV'!$B$7,'Расчет NPV'!$D$7)</f>
        <v/>
      </c>
      <c r="E4133" s="5">
        <f>_xlfn.BETA.INV(RAND(),'Расчет NPV'!$E$8,'Расчет NPV'!$F$8,'Расчет NPV'!$B$8,'Расчет NPV'!$D$8)</f>
        <v/>
      </c>
      <c r="F4133" s="9">
        <f>_xlfn.BETA.INV(RAND(),'Расчет NPV'!$E$9,'Расчет NPV'!$F$9,'Расчет NPV'!$B$9,'Расчет NPV'!$D$9)</f>
        <v/>
      </c>
      <c r="G4133" s="9">
        <f>_xlfn.BETA.INV(RAND(),'Расчет NPV'!$E$10,'Расчет NPV'!$F$10,'Расчет NPV'!$B$10,'Расчет NPV'!$D$10)</f>
        <v/>
      </c>
      <c r="H4133" s="9">
        <f>((D4133*(1+E4133)^0*'Расчет NPV'!$C$14*(C4133-F4133)-G4133)-MAX((D4133*(1+E4133)^0*'Расчет NPV'!$C$14*(C4133-F4133)-G4133)-B4133/6,0)*'Расчет NPV'!$C$13)/(1+'Расчет NPV'!$C$12)^1</f>
        <v/>
      </c>
      <c r="I4133" s="9">
        <f>((D4133*(1+E4133)^1*(C4133-F4133)-G4133)-MAX((D4133*(1+E4133)^1*(C4133-F4133)-G4133)-B4133/6,0)*'Расчет NPV'!$C$13)/(1+'Расчет NPV'!$C$12)^2</f>
        <v/>
      </c>
      <c r="J4133" s="9">
        <f>((D4133*(1+E4133)^2*(C4133-F4133)-G4133)-MAX((D4133*(1+E4133)^2*(C4133-F4133)-G4133)-B4133/6,0)*'Расчет NPV'!$C$13)/(1+'Расчет NPV'!$C$12)^3</f>
        <v/>
      </c>
      <c r="K4133" s="9">
        <f>((D4133*(1+E4133)^3*(C4133-F4133)-G4133)-MAX((D4133*(1+E4133)^3*(C4133-F4133)-G4133)-B4133/6,0)*'Расчет NPV'!$C$13)/(1+'Расчет NPV'!$C$12)^4</f>
        <v/>
      </c>
      <c r="L4133" s="9">
        <f>((D4133*(1+E4133)^4*(C4133-F4133)-G4133)-MAX((D4133*(1+E4133)^4*(C4133-F4133)-G4133)-B4133/6,0)*'Расчет NPV'!$C$13)/(1+'Расчет NPV'!$C$12)^5</f>
        <v/>
      </c>
      <c r="M4133" s="9">
        <f>((D4133*(1+E4133)^5*(C4133-F4133)-G4133)-MAX((D4133*(1+E4133)^5*(C4133-F4133)-G4133)-B4133/6,0)*'Расчет NPV'!$C$13)/(1+'Расчет NPV'!$C$12)^6</f>
        <v/>
      </c>
      <c r="N4133" s="13">
        <f>SUM(H4133:M4133)-B4133</f>
        <v/>
      </c>
    </row>
    <row r="4134">
      <c r="A4134" t="n">
        <v>4130</v>
      </c>
      <c r="B4134" s="9">
        <f>_xlfn.BETA.INV(RAND(),'Расчет NPV'!$E$5,'Расчет NPV'!$F$5,'Расчет NPV'!$B$5,'Расчет NPV'!$D$5)</f>
        <v/>
      </c>
      <c r="C4134" s="9">
        <f>_xlfn.BETA.INV(RAND(),'Расчет NPV'!$E$6,'Расчет NPV'!$F$6,'Расчет NPV'!$B$6,'Расчет NPV'!$D$6)</f>
        <v/>
      </c>
      <c r="D4134" s="9">
        <f>_xlfn.BETA.INV(RAND(),'Расчет NPV'!$E$7,'Расчет NPV'!$F$7,'Расчет NPV'!$B$7,'Расчет NPV'!$D$7)</f>
        <v/>
      </c>
      <c r="E4134" s="5">
        <f>_xlfn.BETA.INV(RAND(),'Расчет NPV'!$E$8,'Расчет NPV'!$F$8,'Расчет NPV'!$B$8,'Расчет NPV'!$D$8)</f>
        <v/>
      </c>
      <c r="F4134" s="9">
        <f>_xlfn.BETA.INV(RAND(),'Расчет NPV'!$E$9,'Расчет NPV'!$F$9,'Расчет NPV'!$B$9,'Расчет NPV'!$D$9)</f>
        <v/>
      </c>
      <c r="G4134" s="9">
        <f>_xlfn.BETA.INV(RAND(),'Расчет NPV'!$E$10,'Расчет NPV'!$F$10,'Расчет NPV'!$B$10,'Расчет NPV'!$D$10)</f>
        <v/>
      </c>
      <c r="H4134" s="9">
        <f>((D4134*(1+E4134)^0*'Расчет NPV'!$C$14*(C4134-F4134)-G4134)-MAX((D4134*(1+E4134)^0*'Расчет NPV'!$C$14*(C4134-F4134)-G4134)-B4134/6,0)*'Расчет NPV'!$C$13)/(1+'Расчет NPV'!$C$12)^1</f>
        <v/>
      </c>
      <c r="I4134" s="9">
        <f>((D4134*(1+E4134)^1*(C4134-F4134)-G4134)-MAX((D4134*(1+E4134)^1*(C4134-F4134)-G4134)-B4134/6,0)*'Расчет NPV'!$C$13)/(1+'Расчет NPV'!$C$12)^2</f>
        <v/>
      </c>
      <c r="J4134" s="9">
        <f>((D4134*(1+E4134)^2*(C4134-F4134)-G4134)-MAX((D4134*(1+E4134)^2*(C4134-F4134)-G4134)-B4134/6,0)*'Расчет NPV'!$C$13)/(1+'Расчет NPV'!$C$12)^3</f>
        <v/>
      </c>
      <c r="K4134" s="9">
        <f>((D4134*(1+E4134)^3*(C4134-F4134)-G4134)-MAX((D4134*(1+E4134)^3*(C4134-F4134)-G4134)-B4134/6,0)*'Расчет NPV'!$C$13)/(1+'Расчет NPV'!$C$12)^4</f>
        <v/>
      </c>
      <c r="L4134" s="9">
        <f>((D4134*(1+E4134)^4*(C4134-F4134)-G4134)-MAX((D4134*(1+E4134)^4*(C4134-F4134)-G4134)-B4134/6,0)*'Расчет NPV'!$C$13)/(1+'Расчет NPV'!$C$12)^5</f>
        <v/>
      </c>
      <c r="M4134" s="9">
        <f>((D4134*(1+E4134)^5*(C4134-F4134)-G4134)-MAX((D4134*(1+E4134)^5*(C4134-F4134)-G4134)-B4134/6,0)*'Расчет NPV'!$C$13)/(1+'Расчет NPV'!$C$12)^6</f>
        <v/>
      </c>
      <c r="N4134" s="13">
        <f>SUM(H4134:M4134)-B4134</f>
        <v/>
      </c>
    </row>
    <row r="4135">
      <c r="A4135" t="n">
        <v>4131</v>
      </c>
      <c r="B4135" s="9">
        <f>_xlfn.BETA.INV(RAND(),'Расчет NPV'!$E$5,'Расчет NPV'!$F$5,'Расчет NPV'!$B$5,'Расчет NPV'!$D$5)</f>
        <v/>
      </c>
      <c r="C4135" s="9">
        <f>_xlfn.BETA.INV(RAND(),'Расчет NPV'!$E$6,'Расчет NPV'!$F$6,'Расчет NPV'!$B$6,'Расчет NPV'!$D$6)</f>
        <v/>
      </c>
      <c r="D4135" s="9">
        <f>_xlfn.BETA.INV(RAND(),'Расчет NPV'!$E$7,'Расчет NPV'!$F$7,'Расчет NPV'!$B$7,'Расчет NPV'!$D$7)</f>
        <v/>
      </c>
      <c r="E4135" s="5">
        <f>_xlfn.BETA.INV(RAND(),'Расчет NPV'!$E$8,'Расчет NPV'!$F$8,'Расчет NPV'!$B$8,'Расчет NPV'!$D$8)</f>
        <v/>
      </c>
      <c r="F4135" s="9">
        <f>_xlfn.BETA.INV(RAND(),'Расчет NPV'!$E$9,'Расчет NPV'!$F$9,'Расчет NPV'!$B$9,'Расчет NPV'!$D$9)</f>
        <v/>
      </c>
      <c r="G4135" s="9">
        <f>_xlfn.BETA.INV(RAND(),'Расчет NPV'!$E$10,'Расчет NPV'!$F$10,'Расчет NPV'!$B$10,'Расчет NPV'!$D$10)</f>
        <v/>
      </c>
      <c r="H4135" s="9">
        <f>((D4135*(1+E4135)^0*'Расчет NPV'!$C$14*(C4135-F4135)-G4135)-MAX((D4135*(1+E4135)^0*'Расчет NPV'!$C$14*(C4135-F4135)-G4135)-B4135/6,0)*'Расчет NPV'!$C$13)/(1+'Расчет NPV'!$C$12)^1</f>
        <v/>
      </c>
      <c r="I4135" s="9">
        <f>((D4135*(1+E4135)^1*(C4135-F4135)-G4135)-MAX((D4135*(1+E4135)^1*(C4135-F4135)-G4135)-B4135/6,0)*'Расчет NPV'!$C$13)/(1+'Расчет NPV'!$C$12)^2</f>
        <v/>
      </c>
      <c r="J4135" s="9">
        <f>((D4135*(1+E4135)^2*(C4135-F4135)-G4135)-MAX((D4135*(1+E4135)^2*(C4135-F4135)-G4135)-B4135/6,0)*'Расчет NPV'!$C$13)/(1+'Расчет NPV'!$C$12)^3</f>
        <v/>
      </c>
      <c r="K4135" s="9">
        <f>((D4135*(1+E4135)^3*(C4135-F4135)-G4135)-MAX((D4135*(1+E4135)^3*(C4135-F4135)-G4135)-B4135/6,0)*'Расчет NPV'!$C$13)/(1+'Расчет NPV'!$C$12)^4</f>
        <v/>
      </c>
      <c r="L4135" s="9">
        <f>((D4135*(1+E4135)^4*(C4135-F4135)-G4135)-MAX((D4135*(1+E4135)^4*(C4135-F4135)-G4135)-B4135/6,0)*'Расчет NPV'!$C$13)/(1+'Расчет NPV'!$C$12)^5</f>
        <v/>
      </c>
      <c r="M4135" s="9">
        <f>((D4135*(1+E4135)^5*(C4135-F4135)-G4135)-MAX((D4135*(1+E4135)^5*(C4135-F4135)-G4135)-B4135/6,0)*'Расчет NPV'!$C$13)/(1+'Расчет NPV'!$C$12)^6</f>
        <v/>
      </c>
      <c r="N4135" s="13">
        <f>SUM(H4135:M4135)-B4135</f>
        <v/>
      </c>
    </row>
    <row r="4136">
      <c r="A4136" t="n">
        <v>4132</v>
      </c>
      <c r="B4136" s="9">
        <f>_xlfn.BETA.INV(RAND(),'Расчет NPV'!$E$5,'Расчет NPV'!$F$5,'Расчет NPV'!$B$5,'Расчет NPV'!$D$5)</f>
        <v/>
      </c>
      <c r="C4136" s="9">
        <f>_xlfn.BETA.INV(RAND(),'Расчет NPV'!$E$6,'Расчет NPV'!$F$6,'Расчет NPV'!$B$6,'Расчет NPV'!$D$6)</f>
        <v/>
      </c>
      <c r="D4136" s="9">
        <f>_xlfn.BETA.INV(RAND(),'Расчет NPV'!$E$7,'Расчет NPV'!$F$7,'Расчет NPV'!$B$7,'Расчет NPV'!$D$7)</f>
        <v/>
      </c>
      <c r="E4136" s="5">
        <f>_xlfn.BETA.INV(RAND(),'Расчет NPV'!$E$8,'Расчет NPV'!$F$8,'Расчет NPV'!$B$8,'Расчет NPV'!$D$8)</f>
        <v/>
      </c>
      <c r="F4136" s="9">
        <f>_xlfn.BETA.INV(RAND(),'Расчет NPV'!$E$9,'Расчет NPV'!$F$9,'Расчет NPV'!$B$9,'Расчет NPV'!$D$9)</f>
        <v/>
      </c>
      <c r="G4136" s="9">
        <f>_xlfn.BETA.INV(RAND(),'Расчет NPV'!$E$10,'Расчет NPV'!$F$10,'Расчет NPV'!$B$10,'Расчет NPV'!$D$10)</f>
        <v/>
      </c>
      <c r="H4136" s="9">
        <f>((D4136*(1+E4136)^0*'Расчет NPV'!$C$14*(C4136-F4136)-G4136)-MAX((D4136*(1+E4136)^0*'Расчет NPV'!$C$14*(C4136-F4136)-G4136)-B4136/6,0)*'Расчет NPV'!$C$13)/(1+'Расчет NPV'!$C$12)^1</f>
        <v/>
      </c>
      <c r="I4136" s="9">
        <f>((D4136*(1+E4136)^1*(C4136-F4136)-G4136)-MAX((D4136*(1+E4136)^1*(C4136-F4136)-G4136)-B4136/6,0)*'Расчет NPV'!$C$13)/(1+'Расчет NPV'!$C$12)^2</f>
        <v/>
      </c>
      <c r="J4136" s="9">
        <f>((D4136*(1+E4136)^2*(C4136-F4136)-G4136)-MAX((D4136*(1+E4136)^2*(C4136-F4136)-G4136)-B4136/6,0)*'Расчет NPV'!$C$13)/(1+'Расчет NPV'!$C$12)^3</f>
        <v/>
      </c>
      <c r="K4136" s="9">
        <f>((D4136*(1+E4136)^3*(C4136-F4136)-G4136)-MAX((D4136*(1+E4136)^3*(C4136-F4136)-G4136)-B4136/6,0)*'Расчет NPV'!$C$13)/(1+'Расчет NPV'!$C$12)^4</f>
        <v/>
      </c>
      <c r="L4136" s="9">
        <f>((D4136*(1+E4136)^4*(C4136-F4136)-G4136)-MAX((D4136*(1+E4136)^4*(C4136-F4136)-G4136)-B4136/6,0)*'Расчет NPV'!$C$13)/(1+'Расчет NPV'!$C$12)^5</f>
        <v/>
      </c>
      <c r="M4136" s="9">
        <f>((D4136*(1+E4136)^5*(C4136-F4136)-G4136)-MAX((D4136*(1+E4136)^5*(C4136-F4136)-G4136)-B4136/6,0)*'Расчет NPV'!$C$13)/(1+'Расчет NPV'!$C$12)^6</f>
        <v/>
      </c>
      <c r="N4136" s="13">
        <f>SUM(H4136:M4136)-B4136</f>
        <v/>
      </c>
    </row>
    <row r="4137">
      <c r="A4137" t="n">
        <v>4133</v>
      </c>
      <c r="B4137" s="9">
        <f>_xlfn.BETA.INV(RAND(),'Расчет NPV'!$E$5,'Расчет NPV'!$F$5,'Расчет NPV'!$B$5,'Расчет NPV'!$D$5)</f>
        <v/>
      </c>
      <c r="C4137" s="9">
        <f>_xlfn.BETA.INV(RAND(),'Расчет NPV'!$E$6,'Расчет NPV'!$F$6,'Расчет NPV'!$B$6,'Расчет NPV'!$D$6)</f>
        <v/>
      </c>
      <c r="D4137" s="9">
        <f>_xlfn.BETA.INV(RAND(),'Расчет NPV'!$E$7,'Расчет NPV'!$F$7,'Расчет NPV'!$B$7,'Расчет NPV'!$D$7)</f>
        <v/>
      </c>
      <c r="E4137" s="5">
        <f>_xlfn.BETA.INV(RAND(),'Расчет NPV'!$E$8,'Расчет NPV'!$F$8,'Расчет NPV'!$B$8,'Расчет NPV'!$D$8)</f>
        <v/>
      </c>
      <c r="F4137" s="9">
        <f>_xlfn.BETA.INV(RAND(),'Расчет NPV'!$E$9,'Расчет NPV'!$F$9,'Расчет NPV'!$B$9,'Расчет NPV'!$D$9)</f>
        <v/>
      </c>
      <c r="G4137" s="9">
        <f>_xlfn.BETA.INV(RAND(),'Расчет NPV'!$E$10,'Расчет NPV'!$F$10,'Расчет NPV'!$B$10,'Расчет NPV'!$D$10)</f>
        <v/>
      </c>
      <c r="H4137" s="9">
        <f>((D4137*(1+E4137)^0*'Расчет NPV'!$C$14*(C4137-F4137)-G4137)-MAX((D4137*(1+E4137)^0*'Расчет NPV'!$C$14*(C4137-F4137)-G4137)-B4137/6,0)*'Расчет NPV'!$C$13)/(1+'Расчет NPV'!$C$12)^1</f>
        <v/>
      </c>
      <c r="I4137" s="9">
        <f>((D4137*(1+E4137)^1*(C4137-F4137)-G4137)-MAX((D4137*(1+E4137)^1*(C4137-F4137)-G4137)-B4137/6,0)*'Расчет NPV'!$C$13)/(1+'Расчет NPV'!$C$12)^2</f>
        <v/>
      </c>
      <c r="J4137" s="9">
        <f>((D4137*(1+E4137)^2*(C4137-F4137)-G4137)-MAX((D4137*(1+E4137)^2*(C4137-F4137)-G4137)-B4137/6,0)*'Расчет NPV'!$C$13)/(1+'Расчет NPV'!$C$12)^3</f>
        <v/>
      </c>
      <c r="K4137" s="9">
        <f>((D4137*(1+E4137)^3*(C4137-F4137)-G4137)-MAX((D4137*(1+E4137)^3*(C4137-F4137)-G4137)-B4137/6,0)*'Расчет NPV'!$C$13)/(1+'Расчет NPV'!$C$12)^4</f>
        <v/>
      </c>
      <c r="L4137" s="9">
        <f>((D4137*(1+E4137)^4*(C4137-F4137)-G4137)-MAX((D4137*(1+E4137)^4*(C4137-F4137)-G4137)-B4137/6,0)*'Расчет NPV'!$C$13)/(1+'Расчет NPV'!$C$12)^5</f>
        <v/>
      </c>
      <c r="M4137" s="9">
        <f>((D4137*(1+E4137)^5*(C4137-F4137)-G4137)-MAX((D4137*(1+E4137)^5*(C4137-F4137)-G4137)-B4137/6,0)*'Расчет NPV'!$C$13)/(1+'Расчет NPV'!$C$12)^6</f>
        <v/>
      </c>
      <c r="N4137" s="13">
        <f>SUM(H4137:M4137)-B4137</f>
        <v/>
      </c>
    </row>
    <row r="4138">
      <c r="A4138" t="n">
        <v>4134</v>
      </c>
      <c r="B4138" s="9">
        <f>_xlfn.BETA.INV(RAND(),'Расчет NPV'!$E$5,'Расчет NPV'!$F$5,'Расчет NPV'!$B$5,'Расчет NPV'!$D$5)</f>
        <v/>
      </c>
      <c r="C4138" s="9">
        <f>_xlfn.BETA.INV(RAND(),'Расчет NPV'!$E$6,'Расчет NPV'!$F$6,'Расчет NPV'!$B$6,'Расчет NPV'!$D$6)</f>
        <v/>
      </c>
      <c r="D4138" s="9">
        <f>_xlfn.BETA.INV(RAND(),'Расчет NPV'!$E$7,'Расчет NPV'!$F$7,'Расчет NPV'!$B$7,'Расчет NPV'!$D$7)</f>
        <v/>
      </c>
      <c r="E4138" s="5">
        <f>_xlfn.BETA.INV(RAND(),'Расчет NPV'!$E$8,'Расчет NPV'!$F$8,'Расчет NPV'!$B$8,'Расчет NPV'!$D$8)</f>
        <v/>
      </c>
      <c r="F4138" s="9">
        <f>_xlfn.BETA.INV(RAND(),'Расчет NPV'!$E$9,'Расчет NPV'!$F$9,'Расчет NPV'!$B$9,'Расчет NPV'!$D$9)</f>
        <v/>
      </c>
      <c r="G4138" s="9">
        <f>_xlfn.BETA.INV(RAND(),'Расчет NPV'!$E$10,'Расчет NPV'!$F$10,'Расчет NPV'!$B$10,'Расчет NPV'!$D$10)</f>
        <v/>
      </c>
      <c r="H4138" s="9">
        <f>((D4138*(1+E4138)^0*'Расчет NPV'!$C$14*(C4138-F4138)-G4138)-MAX((D4138*(1+E4138)^0*'Расчет NPV'!$C$14*(C4138-F4138)-G4138)-B4138/6,0)*'Расчет NPV'!$C$13)/(1+'Расчет NPV'!$C$12)^1</f>
        <v/>
      </c>
      <c r="I4138" s="9">
        <f>((D4138*(1+E4138)^1*(C4138-F4138)-G4138)-MAX((D4138*(1+E4138)^1*(C4138-F4138)-G4138)-B4138/6,0)*'Расчет NPV'!$C$13)/(1+'Расчет NPV'!$C$12)^2</f>
        <v/>
      </c>
      <c r="J4138" s="9">
        <f>((D4138*(1+E4138)^2*(C4138-F4138)-G4138)-MAX((D4138*(1+E4138)^2*(C4138-F4138)-G4138)-B4138/6,0)*'Расчет NPV'!$C$13)/(1+'Расчет NPV'!$C$12)^3</f>
        <v/>
      </c>
      <c r="K4138" s="9">
        <f>((D4138*(1+E4138)^3*(C4138-F4138)-G4138)-MAX((D4138*(1+E4138)^3*(C4138-F4138)-G4138)-B4138/6,0)*'Расчет NPV'!$C$13)/(1+'Расчет NPV'!$C$12)^4</f>
        <v/>
      </c>
      <c r="L4138" s="9">
        <f>((D4138*(1+E4138)^4*(C4138-F4138)-G4138)-MAX((D4138*(1+E4138)^4*(C4138-F4138)-G4138)-B4138/6,0)*'Расчет NPV'!$C$13)/(1+'Расчет NPV'!$C$12)^5</f>
        <v/>
      </c>
      <c r="M4138" s="9">
        <f>((D4138*(1+E4138)^5*(C4138-F4138)-G4138)-MAX((D4138*(1+E4138)^5*(C4138-F4138)-G4138)-B4138/6,0)*'Расчет NPV'!$C$13)/(1+'Расчет NPV'!$C$12)^6</f>
        <v/>
      </c>
      <c r="N4138" s="13">
        <f>SUM(H4138:M4138)-B4138</f>
        <v/>
      </c>
    </row>
    <row r="4139">
      <c r="A4139" t="n">
        <v>4135</v>
      </c>
      <c r="B4139" s="9">
        <f>_xlfn.BETA.INV(RAND(),'Расчет NPV'!$E$5,'Расчет NPV'!$F$5,'Расчет NPV'!$B$5,'Расчет NPV'!$D$5)</f>
        <v/>
      </c>
      <c r="C4139" s="9">
        <f>_xlfn.BETA.INV(RAND(),'Расчет NPV'!$E$6,'Расчет NPV'!$F$6,'Расчет NPV'!$B$6,'Расчет NPV'!$D$6)</f>
        <v/>
      </c>
      <c r="D4139" s="9">
        <f>_xlfn.BETA.INV(RAND(),'Расчет NPV'!$E$7,'Расчет NPV'!$F$7,'Расчет NPV'!$B$7,'Расчет NPV'!$D$7)</f>
        <v/>
      </c>
      <c r="E4139" s="5">
        <f>_xlfn.BETA.INV(RAND(),'Расчет NPV'!$E$8,'Расчет NPV'!$F$8,'Расчет NPV'!$B$8,'Расчет NPV'!$D$8)</f>
        <v/>
      </c>
      <c r="F4139" s="9">
        <f>_xlfn.BETA.INV(RAND(),'Расчет NPV'!$E$9,'Расчет NPV'!$F$9,'Расчет NPV'!$B$9,'Расчет NPV'!$D$9)</f>
        <v/>
      </c>
      <c r="G4139" s="9">
        <f>_xlfn.BETA.INV(RAND(),'Расчет NPV'!$E$10,'Расчет NPV'!$F$10,'Расчет NPV'!$B$10,'Расчет NPV'!$D$10)</f>
        <v/>
      </c>
      <c r="H4139" s="9">
        <f>((D4139*(1+E4139)^0*'Расчет NPV'!$C$14*(C4139-F4139)-G4139)-MAX((D4139*(1+E4139)^0*'Расчет NPV'!$C$14*(C4139-F4139)-G4139)-B4139/6,0)*'Расчет NPV'!$C$13)/(1+'Расчет NPV'!$C$12)^1</f>
        <v/>
      </c>
      <c r="I4139" s="9">
        <f>((D4139*(1+E4139)^1*(C4139-F4139)-G4139)-MAX((D4139*(1+E4139)^1*(C4139-F4139)-G4139)-B4139/6,0)*'Расчет NPV'!$C$13)/(1+'Расчет NPV'!$C$12)^2</f>
        <v/>
      </c>
      <c r="J4139" s="9">
        <f>((D4139*(1+E4139)^2*(C4139-F4139)-G4139)-MAX((D4139*(1+E4139)^2*(C4139-F4139)-G4139)-B4139/6,0)*'Расчет NPV'!$C$13)/(1+'Расчет NPV'!$C$12)^3</f>
        <v/>
      </c>
      <c r="K4139" s="9">
        <f>((D4139*(1+E4139)^3*(C4139-F4139)-G4139)-MAX((D4139*(1+E4139)^3*(C4139-F4139)-G4139)-B4139/6,0)*'Расчет NPV'!$C$13)/(1+'Расчет NPV'!$C$12)^4</f>
        <v/>
      </c>
      <c r="L4139" s="9">
        <f>((D4139*(1+E4139)^4*(C4139-F4139)-G4139)-MAX((D4139*(1+E4139)^4*(C4139-F4139)-G4139)-B4139/6,0)*'Расчет NPV'!$C$13)/(1+'Расчет NPV'!$C$12)^5</f>
        <v/>
      </c>
      <c r="M4139" s="9">
        <f>((D4139*(1+E4139)^5*(C4139-F4139)-G4139)-MAX((D4139*(1+E4139)^5*(C4139-F4139)-G4139)-B4139/6,0)*'Расчет NPV'!$C$13)/(1+'Расчет NPV'!$C$12)^6</f>
        <v/>
      </c>
      <c r="N4139" s="13">
        <f>SUM(H4139:M4139)-B4139</f>
        <v/>
      </c>
    </row>
    <row r="4140">
      <c r="A4140" t="n">
        <v>4136</v>
      </c>
      <c r="B4140" s="9">
        <f>_xlfn.BETA.INV(RAND(),'Расчет NPV'!$E$5,'Расчет NPV'!$F$5,'Расчет NPV'!$B$5,'Расчет NPV'!$D$5)</f>
        <v/>
      </c>
      <c r="C4140" s="9">
        <f>_xlfn.BETA.INV(RAND(),'Расчет NPV'!$E$6,'Расчет NPV'!$F$6,'Расчет NPV'!$B$6,'Расчет NPV'!$D$6)</f>
        <v/>
      </c>
      <c r="D4140" s="9">
        <f>_xlfn.BETA.INV(RAND(),'Расчет NPV'!$E$7,'Расчет NPV'!$F$7,'Расчет NPV'!$B$7,'Расчет NPV'!$D$7)</f>
        <v/>
      </c>
      <c r="E4140" s="5">
        <f>_xlfn.BETA.INV(RAND(),'Расчет NPV'!$E$8,'Расчет NPV'!$F$8,'Расчет NPV'!$B$8,'Расчет NPV'!$D$8)</f>
        <v/>
      </c>
      <c r="F4140" s="9">
        <f>_xlfn.BETA.INV(RAND(),'Расчет NPV'!$E$9,'Расчет NPV'!$F$9,'Расчет NPV'!$B$9,'Расчет NPV'!$D$9)</f>
        <v/>
      </c>
      <c r="G4140" s="9">
        <f>_xlfn.BETA.INV(RAND(),'Расчет NPV'!$E$10,'Расчет NPV'!$F$10,'Расчет NPV'!$B$10,'Расчет NPV'!$D$10)</f>
        <v/>
      </c>
      <c r="H4140" s="9">
        <f>((D4140*(1+E4140)^0*'Расчет NPV'!$C$14*(C4140-F4140)-G4140)-MAX((D4140*(1+E4140)^0*'Расчет NPV'!$C$14*(C4140-F4140)-G4140)-B4140/6,0)*'Расчет NPV'!$C$13)/(1+'Расчет NPV'!$C$12)^1</f>
        <v/>
      </c>
      <c r="I4140" s="9">
        <f>((D4140*(1+E4140)^1*(C4140-F4140)-G4140)-MAX((D4140*(1+E4140)^1*(C4140-F4140)-G4140)-B4140/6,0)*'Расчет NPV'!$C$13)/(1+'Расчет NPV'!$C$12)^2</f>
        <v/>
      </c>
      <c r="J4140" s="9">
        <f>((D4140*(1+E4140)^2*(C4140-F4140)-G4140)-MAX((D4140*(1+E4140)^2*(C4140-F4140)-G4140)-B4140/6,0)*'Расчет NPV'!$C$13)/(1+'Расчет NPV'!$C$12)^3</f>
        <v/>
      </c>
      <c r="K4140" s="9">
        <f>((D4140*(1+E4140)^3*(C4140-F4140)-G4140)-MAX((D4140*(1+E4140)^3*(C4140-F4140)-G4140)-B4140/6,0)*'Расчет NPV'!$C$13)/(1+'Расчет NPV'!$C$12)^4</f>
        <v/>
      </c>
      <c r="L4140" s="9">
        <f>((D4140*(1+E4140)^4*(C4140-F4140)-G4140)-MAX((D4140*(1+E4140)^4*(C4140-F4140)-G4140)-B4140/6,0)*'Расчет NPV'!$C$13)/(1+'Расчет NPV'!$C$12)^5</f>
        <v/>
      </c>
      <c r="M4140" s="9">
        <f>((D4140*(1+E4140)^5*(C4140-F4140)-G4140)-MAX((D4140*(1+E4140)^5*(C4140-F4140)-G4140)-B4140/6,0)*'Расчет NPV'!$C$13)/(1+'Расчет NPV'!$C$12)^6</f>
        <v/>
      </c>
      <c r="N4140" s="13">
        <f>SUM(H4140:M4140)-B4140</f>
        <v/>
      </c>
    </row>
    <row r="4141">
      <c r="A4141" t="n">
        <v>4137</v>
      </c>
      <c r="B4141" s="9">
        <f>_xlfn.BETA.INV(RAND(),'Расчет NPV'!$E$5,'Расчет NPV'!$F$5,'Расчет NPV'!$B$5,'Расчет NPV'!$D$5)</f>
        <v/>
      </c>
      <c r="C4141" s="9">
        <f>_xlfn.BETA.INV(RAND(),'Расчет NPV'!$E$6,'Расчет NPV'!$F$6,'Расчет NPV'!$B$6,'Расчет NPV'!$D$6)</f>
        <v/>
      </c>
      <c r="D4141" s="9">
        <f>_xlfn.BETA.INV(RAND(),'Расчет NPV'!$E$7,'Расчет NPV'!$F$7,'Расчет NPV'!$B$7,'Расчет NPV'!$D$7)</f>
        <v/>
      </c>
      <c r="E4141" s="5">
        <f>_xlfn.BETA.INV(RAND(),'Расчет NPV'!$E$8,'Расчет NPV'!$F$8,'Расчет NPV'!$B$8,'Расчет NPV'!$D$8)</f>
        <v/>
      </c>
      <c r="F4141" s="9">
        <f>_xlfn.BETA.INV(RAND(),'Расчет NPV'!$E$9,'Расчет NPV'!$F$9,'Расчет NPV'!$B$9,'Расчет NPV'!$D$9)</f>
        <v/>
      </c>
      <c r="G4141" s="9">
        <f>_xlfn.BETA.INV(RAND(),'Расчет NPV'!$E$10,'Расчет NPV'!$F$10,'Расчет NPV'!$B$10,'Расчет NPV'!$D$10)</f>
        <v/>
      </c>
      <c r="H4141" s="9">
        <f>((D4141*(1+E4141)^0*'Расчет NPV'!$C$14*(C4141-F4141)-G4141)-MAX((D4141*(1+E4141)^0*'Расчет NPV'!$C$14*(C4141-F4141)-G4141)-B4141/6,0)*'Расчет NPV'!$C$13)/(1+'Расчет NPV'!$C$12)^1</f>
        <v/>
      </c>
      <c r="I4141" s="9">
        <f>((D4141*(1+E4141)^1*(C4141-F4141)-G4141)-MAX((D4141*(1+E4141)^1*(C4141-F4141)-G4141)-B4141/6,0)*'Расчет NPV'!$C$13)/(1+'Расчет NPV'!$C$12)^2</f>
        <v/>
      </c>
      <c r="J4141" s="9">
        <f>((D4141*(1+E4141)^2*(C4141-F4141)-G4141)-MAX((D4141*(1+E4141)^2*(C4141-F4141)-G4141)-B4141/6,0)*'Расчет NPV'!$C$13)/(1+'Расчет NPV'!$C$12)^3</f>
        <v/>
      </c>
      <c r="K4141" s="9">
        <f>((D4141*(1+E4141)^3*(C4141-F4141)-G4141)-MAX((D4141*(1+E4141)^3*(C4141-F4141)-G4141)-B4141/6,0)*'Расчет NPV'!$C$13)/(1+'Расчет NPV'!$C$12)^4</f>
        <v/>
      </c>
      <c r="L4141" s="9">
        <f>((D4141*(1+E4141)^4*(C4141-F4141)-G4141)-MAX((D4141*(1+E4141)^4*(C4141-F4141)-G4141)-B4141/6,0)*'Расчет NPV'!$C$13)/(1+'Расчет NPV'!$C$12)^5</f>
        <v/>
      </c>
      <c r="M4141" s="9">
        <f>((D4141*(1+E4141)^5*(C4141-F4141)-G4141)-MAX((D4141*(1+E4141)^5*(C4141-F4141)-G4141)-B4141/6,0)*'Расчет NPV'!$C$13)/(1+'Расчет NPV'!$C$12)^6</f>
        <v/>
      </c>
      <c r="N4141" s="13">
        <f>SUM(H4141:M4141)-B4141</f>
        <v/>
      </c>
    </row>
    <row r="4142">
      <c r="A4142" t="n">
        <v>4138</v>
      </c>
      <c r="B4142" s="9">
        <f>_xlfn.BETA.INV(RAND(),'Расчет NPV'!$E$5,'Расчет NPV'!$F$5,'Расчет NPV'!$B$5,'Расчет NPV'!$D$5)</f>
        <v/>
      </c>
      <c r="C4142" s="9">
        <f>_xlfn.BETA.INV(RAND(),'Расчет NPV'!$E$6,'Расчет NPV'!$F$6,'Расчет NPV'!$B$6,'Расчет NPV'!$D$6)</f>
        <v/>
      </c>
      <c r="D4142" s="9">
        <f>_xlfn.BETA.INV(RAND(),'Расчет NPV'!$E$7,'Расчет NPV'!$F$7,'Расчет NPV'!$B$7,'Расчет NPV'!$D$7)</f>
        <v/>
      </c>
      <c r="E4142" s="5">
        <f>_xlfn.BETA.INV(RAND(),'Расчет NPV'!$E$8,'Расчет NPV'!$F$8,'Расчет NPV'!$B$8,'Расчет NPV'!$D$8)</f>
        <v/>
      </c>
      <c r="F4142" s="9">
        <f>_xlfn.BETA.INV(RAND(),'Расчет NPV'!$E$9,'Расчет NPV'!$F$9,'Расчет NPV'!$B$9,'Расчет NPV'!$D$9)</f>
        <v/>
      </c>
      <c r="G4142" s="9">
        <f>_xlfn.BETA.INV(RAND(),'Расчет NPV'!$E$10,'Расчет NPV'!$F$10,'Расчет NPV'!$B$10,'Расчет NPV'!$D$10)</f>
        <v/>
      </c>
      <c r="H4142" s="9">
        <f>((D4142*(1+E4142)^0*'Расчет NPV'!$C$14*(C4142-F4142)-G4142)-MAX((D4142*(1+E4142)^0*'Расчет NPV'!$C$14*(C4142-F4142)-G4142)-B4142/6,0)*'Расчет NPV'!$C$13)/(1+'Расчет NPV'!$C$12)^1</f>
        <v/>
      </c>
      <c r="I4142" s="9">
        <f>((D4142*(1+E4142)^1*(C4142-F4142)-G4142)-MAX((D4142*(1+E4142)^1*(C4142-F4142)-G4142)-B4142/6,0)*'Расчет NPV'!$C$13)/(1+'Расчет NPV'!$C$12)^2</f>
        <v/>
      </c>
      <c r="J4142" s="9">
        <f>((D4142*(1+E4142)^2*(C4142-F4142)-G4142)-MAX((D4142*(1+E4142)^2*(C4142-F4142)-G4142)-B4142/6,0)*'Расчет NPV'!$C$13)/(1+'Расчет NPV'!$C$12)^3</f>
        <v/>
      </c>
      <c r="K4142" s="9">
        <f>((D4142*(1+E4142)^3*(C4142-F4142)-G4142)-MAX((D4142*(1+E4142)^3*(C4142-F4142)-G4142)-B4142/6,0)*'Расчет NPV'!$C$13)/(1+'Расчет NPV'!$C$12)^4</f>
        <v/>
      </c>
      <c r="L4142" s="9">
        <f>((D4142*(1+E4142)^4*(C4142-F4142)-G4142)-MAX((D4142*(1+E4142)^4*(C4142-F4142)-G4142)-B4142/6,0)*'Расчет NPV'!$C$13)/(1+'Расчет NPV'!$C$12)^5</f>
        <v/>
      </c>
      <c r="M4142" s="9">
        <f>((D4142*(1+E4142)^5*(C4142-F4142)-G4142)-MAX((D4142*(1+E4142)^5*(C4142-F4142)-G4142)-B4142/6,0)*'Расчет NPV'!$C$13)/(1+'Расчет NPV'!$C$12)^6</f>
        <v/>
      </c>
      <c r="N4142" s="13">
        <f>SUM(H4142:M4142)-B4142</f>
        <v/>
      </c>
    </row>
    <row r="4143">
      <c r="A4143" t="n">
        <v>4139</v>
      </c>
      <c r="B4143" s="9">
        <f>_xlfn.BETA.INV(RAND(),'Расчет NPV'!$E$5,'Расчет NPV'!$F$5,'Расчет NPV'!$B$5,'Расчет NPV'!$D$5)</f>
        <v/>
      </c>
      <c r="C4143" s="9">
        <f>_xlfn.BETA.INV(RAND(),'Расчет NPV'!$E$6,'Расчет NPV'!$F$6,'Расчет NPV'!$B$6,'Расчет NPV'!$D$6)</f>
        <v/>
      </c>
      <c r="D4143" s="9">
        <f>_xlfn.BETA.INV(RAND(),'Расчет NPV'!$E$7,'Расчет NPV'!$F$7,'Расчет NPV'!$B$7,'Расчет NPV'!$D$7)</f>
        <v/>
      </c>
      <c r="E4143" s="5">
        <f>_xlfn.BETA.INV(RAND(),'Расчет NPV'!$E$8,'Расчет NPV'!$F$8,'Расчет NPV'!$B$8,'Расчет NPV'!$D$8)</f>
        <v/>
      </c>
      <c r="F4143" s="9">
        <f>_xlfn.BETA.INV(RAND(),'Расчет NPV'!$E$9,'Расчет NPV'!$F$9,'Расчет NPV'!$B$9,'Расчет NPV'!$D$9)</f>
        <v/>
      </c>
      <c r="G4143" s="9">
        <f>_xlfn.BETA.INV(RAND(),'Расчет NPV'!$E$10,'Расчет NPV'!$F$10,'Расчет NPV'!$B$10,'Расчет NPV'!$D$10)</f>
        <v/>
      </c>
      <c r="H4143" s="9">
        <f>((D4143*(1+E4143)^0*'Расчет NPV'!$C$14*(C4143-F4143)-G4143)-MAX((D4143*(1+E4143)^0*'Расчет NPV'!$C$14*(C4143-F4143)-G4143)-B4143/6,0)*'Расчет NPV'!$C$13)/(1+'Расчет NPV'!$C$12)^1</f>
        <v/>
      </c>
      <c r="I4143" s="9">
        <f>((D4143*(1+E4143)^1*(C4143-F4143)-G4143)-MAX((D4143*(1+E4143)^1*(C4143-F4143)-G4143)-B4143/6,0)*'Расчет NPV'!$C$13)/(1+'Расчет NPV'!$C$12)^2</f>
        <v/>
      </c>
      <c r="J4143" s="9">
        <f>((D4143*(1+E4143)^2*(C4143-F4143)-G4143)-MAX((D4143*(1+E4143)^2*(C4143-F4143)-G4143)-B4143/6,0)*'Расчет NPV'!$C$13)/(1+'Расчет NPV'!$C$12)^3</f>
        <v/>
      </c>
      <c r="K4143" s="9">
        <f>((D4143*(1+E4143)^3*(C4143-F4143)-G4143)-MAX((D4143*(1+E4143)^3*(C4143-F4143)-G4143)-B4143/6,0)*'Расчет NPV'!$C$13)/(1+'Расчет NPV'!$C$12)^4</f>
        <v/>
      </c>
      <c r="L4143" s="9">
        <f>((D4143*(1+E4143)^4*(C4143-F4143)-G4143)-MAX((D4143*(1+E4143)^4*(C4143-F4143)-G4143)-B4143/6,0)*'Расчет NPV'!$C$13)/(1+'Расчет NPV'!$C$12)^5</f>
        <v/>
      </c>
      <c r="M4143" s="9">
        <f>((D4143*(1+E4143)^5*(C4143-F4143)-G4143)-MAX((D4143*(1+E4143)^5*(C4143-F4143)-G4143)-B4143/6,0)*'Расчет NPV'!$C$13)/(1+'Расчет NPV'!$C$12)^6</f>
        <v/>
      </c>
      <c r="N4143" s="13">
        <f>SUM(H4143:M4143)-B4143</f>
        <v/>
      </c>
    </row>
    <row r="4144">
      <c r="A4144" t="n">
        <v>4140</v>
      </c>
      <c r="B4144" s="9">
        <f>_xlfn.BETA.INV(RAND(),'Расчет NPV'!$E$5,'Расчет NPV'!$F$5,'Расчет NPV'!$B$5,'Расчет NPV'!$D$5)</f>
        <v/>
      </c>
      <c r="C4144" s="9">
        <f>_xlfn.BETA.INV(RAND(),'Расчет NPV'!$E$6,'Расчет NPV'!$F$6,'Расчет NPV'!$B$6,'Расчет NPV'!$D$6)</f>
        <v/>
      </c>
      <c r="D4144" s="9">
        <f>_xlfn.BETA.INV(RAND(),'Расчет NPV'!$E$7,'Расчет NPV'!$F$7,'Расчет NPV'!$B$7,'Расчет NPV'!$D$7)</f>
        <v/>
      </c>
      <c r="E4144" s="5">
        <f>_xlfn.BETA.INV(RAND(),'Расчет NPV'!$E$8,'Расчет NPV'!$F$8,'Расчет NPV'!$B$8,'Расчет NPV'!$D$8)</f>
        <v/>
      </c>
      <c r="F4144" s="9">
        <f>_xlfn.BETA.INV(RAND(),'Расчет NPV'!$E$9,'Расчет NPV'!$F$9,'Расчет NPV'!$B$9,'Расчет NPV'!$D$9)</f>
        <v/>
      </c>
      <c r="G4144" s="9">
        <f>_xlfn.BETA.INV(RAND(),'Расчет NPV'!$E$10,'Расчет NPV'!$F$10,'Расчет NPV'!$B$10,'Расчет NPV'!$D$10)</f>
        <v/>
      </c>
      <c r="H4144" s="9">
        <f>((D4144*(1+E4144)^0*'Расчет NPV'!$C$14*(C4144-F4144)-G4144)-MAX((D4144*(1+E4144)^0*'Расчет NPV'!$C$14*(C4144-F4144)-G4144)-B4144/6,0)*'Расчет NPV'!$C$13)/(1+'Расчет NPV'!$C$12)^1</f>
        <v/>
      </c>
      <c r="I4144" s="9">
        <f>((D4144*(1+E4144)^1*(C4144-F4144)-G4144)-MAX((D4144*(1+E4144)^1*(C4144-F4144)-G4144)-B4144/6,0)*'Расчет NPV'!$C$13)/(1+'Расчет NPV'!$C$12)^2</f>
        <v/>
      </c>
      <c r="J4144" s="9">
        <f>((D4144*(1+E4144)^2*(C4144-F4144)-G4144)-MAX((D4144*(1+E4144)^2*(C4144-F4144)-G4144)-B4144/6,0)*'Расчет NPV'!$C$13)/(1+'Расчет NPV'!$C$12)^3</f>
        <v/>
      </c>
      <c r="K4144" s="9">
        <f>((D4144*(1+E4144)^3*(C4144-F4144)-G4144)-MAX((D4144*(1+E4144)^3*(C4144-F4144)-G4144)-B4144/6,0)*'Расчет NPV'!$C$13)/(1+'Расчет NPV'!$C$12)^4</f>
        <v/>
      </c>
      <c r="L4144" s="9">
        <f>((D4144*(1+E4144)^4*(C4144-F4144)-G4144)-MAX((D4144*(1+E4144)^4*(C4144-F4144)-G4144)-B4144/6,0)*'Расчет NPV'!$C$13)/(1+'Расчет NPV'!$C$12)^5</f>
        <v/>
      </c>
      <c r="M4144" s="9">
        <f>((D4144*(1+E4144)^5*(C4144-F4144)-G4144)-MAX((D4144*(1+E4144)^5*(C4144-F4144)-G4144)-B4144/6,0)*'Расчет NPV'!$C$13)/(1+'Расчет NPV'!$C$12)^6</f>
        <v/>
      </c>
      <c r="N4144" s="13">
        <f>SUM(H4144:M4144)-B4144</f>
        <v/>
      </c>
    </row>
    <row r="4145">
      <c r="A4145" t="n">
        <v>4141</v>
      </c>
      <c r="B4145" s="9">
        <f>_xlfn.BETA.INV(RAND(),'Расчет NPV'!$E$5,'Расчет NPV'!$F$5,'Расчет NPV'!$B$5,'Расчет NPV'!$D$5)</f>
        <v/>
      </c>
      <c r="C4145" s="9">
        <f>_xlfn.BETA.INV(RAND(),'Расчет NPV'!$E$6,'Расчет NPV'!$F$6,'Расчет NPV'!$B$6,'Расчет NPV'!$D$6)</f>
        <v/>
      </c>
      <c r="D4145" s="9">
        <f>_xlfn.BETA.INV(RAND(),'Расчет NPV'!$E$7,'Расчет NPV'!$F$7,'Расчет NPV'!$B$7,'Расчет NPV'!$D$7)</f>
        <v/>
      </c>
      <c r="E4145" s="5">
        <f>_xlfn.BETA.INV(RAND(),'Расчет NPV'!$E$8,'Расчет NPV'!$F$8,'Расчет NPV'!$B$8,'Расчет NPV'!$D$8)</f>
        <v/>
      </c>
      <c r="F4145" s="9">
        <f>_xlfn.BETA.INV(RAND(),'Расчет NPV'!$E$9,'Расчет NPV'!$F$9,'Расчет NPV'!$B$9,'Расчет NPV'!$D$9)</f>
        <v/>
      </c>
      <c r="G4145" s="9">
        <f>_xlfn.BETA.INV(RAND(),'Расчет NPV'!$E$10,'Расчет NPV'!$F$10,'Расчет NPV'!$B$10,'Расчет NPV'!$D$10)</f>
        <v/>
      </c>
      <c r="H4145" s="9">
        <f>((D4145*(1+E4145)^0*'Расчет NPV'!$C$14*(C4145-F4145)-G4145)-MAX((D4145*(1+E4145)^0*'Расчет NPV'!$C$14*(C4145-F4145)-G4145)-B4145/6,0)*'Расчет NPV'!$C$13)/(1+'Расчет NPV'!$C$12)^1</f>
        <v/>
      </c>
      <c r="I4145" s="9">
        <f>((D4145*(1+E4145)^1*(C4145-F4145)-G4145)-MAX((D4145*(1+E4145)^1*(C4145-F4145)-G4145)-B4145/6,0)*'Расчет NPV'!$C$13)/(1+'Расчет NPV'!$C$12)^2</f>
        <v/>
      </c>
      <c r="J4145" s="9">
        <f>((D4145*(1+E4145)^2*(C4145-F4145)-G4145)-MAX((D4145*(1+E4145)^2*(C4145-F4145)-G4145)-B4145/6,0)*'Расчет NPV'!$C$13)/(1+'Расчет NPV'!$C$12)^3</f>
        <v/>
      </c>
      <c r="K4145" s="9">
        <f>((D4145*(1+E4145)^3*(C4145-F4145)-G4145)-MAX((D4145*(1+E4145)^3*(C4145-F4145)-G4145)-B4145/6,0)*'Расчет NPV'!$C$13)/(1+'Расчет NPV'!$C$12)^4</f>
        <v/>
      </c>
      <c r="L4145" s="9">
        <f>((D4145*(1+E4145)^4*(C4145-F4145)-G4145)-MAX((D4145*(1+E4145)^4*(C4145-F4145)-G4145)-B4145/6,0)*'Расчет NPV'!$C$13)/(1+'Расчет NPV'!$C$12)^5</f>
        <v/>
      </c>
      <c r="M4145" s="9">
        <f>((D4145*(1+E4145)^5*(C4145-F4145)-G4145)-MAX((D4145*(1+E4145)^5*(C4145-F4145)-G4145)-B4145/6,0)*'Расчет NPV'!$C$13)/(1+'Расчет NPV'!$C$12)^6</f>
        <v/>
      </c>
      <c r="N4145" s="13">
        <f>SUM(H4145:M4145)-B4145</f>
        <v/>
      </c>
    </row>
    <row r="4146">
      <c r="A4146" t="n">
        <v>4142</v>
      </c>
      <c r="B4146" s="9">
        <f>_xlfn.BETA.INV(RAND(),'Расчет NPV'!$E$5,'Расчет NPV'!$F$5,'Расчет NPV'!$B$5,'Расчет NPV'!$D$5)</f>
        <v/>
      </c>
      <c r="C4146" s="9">
        <f>_xlfn.BETA.INV(RAND(),'Расчет NPV'!$E$6,'Расчет NPV'!$F$6,'Расчет NPV'!$B$6,'Расчет NPV'!$D$6)</f>
        <v/>
      </c>
      <c r="D4146" s="9">
        <f>_xlfn.BETA.INV(RAND(),'Расчет NPV'!$E$7,'Расчет NPV'!$F$7,'Расчет NPV'!$B$7,'Расчет NPV'!$D$7)</f>
        <v/>
      </c>
      <c r="E4146" s="5">
        <f>_xlfn.BETA.INV(RAND(),'Расчет NPV'!$E$8,'Расчет NPV'!$F$8,'Расчет NPV'!$B$8,'Расчет NPV'!$D$8)</f>
        <v/>
      </c>
      <c r="F4146" s="9">
        <f>_xlfn.BETA.INV(RAND(),'Расчет NPV'!$E$9,'Расчет NPV'!$F$9,'Расчет NPV'!$B$9,'Расчет NPV'!$D$9)</f>
        <v/>
      </c>
      <c r="G4146" s="9">
        <f>_xlfn.BETA.INV(RAND(),'Расчет NPV'!$E$10,'Расчет NPV'!$F$10,'Расчет NPV'!$B$10,'Расчет NPV'!$D$10)</f>
        <v/>
      </c>
      <c r="H4146" s="9">
        <f>((D4146*(1+E4146)^0*'Расчет NPV'!$C$14*(C4146-F4146)-G4146)-MAX((D4146*(1+E4146)^0*'Расчет NPV'!$C$14*(C4146-F4146)-G4146)-B4146/6,0)*'Расчет NPV'!$C$13)/(1+'Расчет NPV'!$C$12)^1</f>
        <v/>
      </c>
      <c r="I4146" s="9">
        <f>((D4146*(1+E4146)^1*(C4146-F4146)-G4146)-MAX((D4146*(1+E4146)^1*(C4146-F4146)-G4146)-B4146/6,0)*'Расчет NPV'!$C$13)/(1+'Расчет NPV'!$C$12)^2</f>
        <v/>
      </c>
      <c r="J4146" s="9">
        <f>((D4146*(1+E4146)^2*(C4146-F4146)-G4146)-MAX((D4146*(1+E4146)^2*(C4146-F4146)-G4146)-B4146/6,0)*'Расчет NPV'!$C$13)/(1+'Расчет NPV'!$C$12)^3</f>
        <v/>
      </c>
      <c r="K4146" s="9">
        <f>((D4146*(1+E4146)^3*(C4146-F4146)-G4146)-MAX((D4146*(1+E4146)^3*(C4146-F4146)-G4146)-B4146/6,0)*'Расчет NPV'!$C$13)/(1+'Расчет NPV'!$C$12)^4</f>
        <v/>
      </c>
      <c r="L4146" s="9">
        <f>((D4146*(1+E4146)^4*(C4146-F4146)-G4146)-MAX((D4146*(1+E4146)^4*(C4146-F4146)-G4146)-B4146/6,0)*'Расчет NPV'!$C$13)/(1+'Расчет NPV'!$C$12)^5</f>
        <v/>
      </c>
      <c r="M4146" s="9">
        <f>((D4146*(1+E4146)^5*(C4146-F4146)-G4146)-MAX((D4146*(1+E4146)^5*(C4146-F4146)-G4146)-B4146/6,0)*'Расчет NPV'!$C$13)/(1+'Расчет NPV'!$C$12)^6</f>
        <v/>
      </c>
      <c r="N4146" s="13">
        <f>SUM(H4146:M4146)-B4146</f>
        <v/>
      </c>
    </row>
    <row r="4147">
      <c r="A4147" t="n">
        <v>4143</v>
      </c>
      <c r="B4147" s="9">
        <f>_xlfn.BETA.INV(RAND(),'Расчет NPV'!$E$5,'Расчет NPV'!$F$5,'Расчет NPV'!$B$5,'Расчет NPV'!$D$5)</f>
        <v/>
      </c>
      <c r="C4147" s="9">
        <f>_xlfn.BETA.INV(RAND(),'Расчет NPV'!$E$6,'Расчет NPV'!$F$6,'Расчет NPV'!$B$6,'Расчет NPV'!$D$6)</f>
        <v/>
      </c>
      <c r="D4147" s="9">
        <f>_xlfn.BETA.INV(RAND(),'Расчет NPV'!$E$7,'Расчет NPV'!$F$7,'Расчет NPV'!$B$7,'Расчет NPV'!$D$7)</f>
        <v/>
      </c>
      <c r="E4147" s="5">
        <f>_xlfn.BETA.INV(RAND(),'Расчет NPV'!$E$8,'Расчет NPV'!$F$8,'Расчет NPV'!$B$8,'Расчет NPV'!$D$8)</f>
        <v/>
      </c>
      <c r="F4147" s="9">
        <f>_xlfn.BETA.INV(RAND(),'Расчет NPV'!$E$9,'Расчет NPV'!$F$9,'Расчет NPV'!$B$9,'Расчет NPV'!$D$9)</f>
        <v/>
      </c>
      <c r="G4147" s="9">
        <f>_xlfn.BETA.INV(RAND(),'Расчет NPV'!$E$10,'Расчет NPV'!$F$10,'Расчет NPV'!$B$10,'Расчет NPV'!$D$10)</f>
        <v/>
      </c>
      <c r="H4147" s="9">
        <f>((D4147*(1+E4147)^0*'Расчет NPV'!$C$14*(C4147-F4147)-G4147)-MAX((D4147*(1+E4147)^0*'Расчет NPV'!$C$14*(C4147-F4147)-G4147)-B4147/6,0)*'Расчет NPV'!$C$13)/(1+'Расчет NPV'!$C$12)^1</f>
        <v/>
      </c>
      <c r="I4147" s="9">
        <f>((D4147*(1+E4147)^1*(C4147-F4147)-G4147)-MAX((D4147*(1+E4147)^1*(C4147-F4147)-G4147)-B4147/6,0)*'Расчет NPV'!$C$13)/(1+'Расчет NPV'!$C$12)^2</f>
        <v/>
      </c>
      <c r="J4147" s="9">
        <f>((D4147*(1+E4147)^2*(C4147-F4147)-G4147)-MAX((D4147*(1+E4147)^2*(C4147-F4147)-G4147)-B4147/6,0)*'Расчет NPV'!$C$13)/(1+'Расчет NPV'!$C$12)^3</f>
        <v/>
      </c>
      <c r="K4147" s="9">
        <f>((D4147*(1+E4147)^3*(C4147-F4147)-G4147)-MAX((D4147*(1+E4147)^3*(C4147-F4147)-G4147)-B4147/6,0)*'Расчет NPV'!$C$13)/(1+'Расчет NPV'!$C$12)^4</f>
        <v/>
      </c>
      <c r="L4147" s="9">
        <f>((D4147*(1+E4147)^4*(C4147-F4147)-G4147)-MAX((D4147*(1+E4147)^4*(C4147-F4147)-G4147)-B4147/6,0)*'Расчет NPV'!$C$13)/(1+'Расчет NPV'!$C$12)^5</f>
        <v/>
      </c>
      <c r="M4147" s="9">
        <f>((D4147*(1+E4147)^5*(C4147-F4147)-G4147)-MAX((D4147*(1+E4147)^5*(C4147-F4147)-G4147)-B4147/6,0)*'Расчет NPV'!$C$13)/(1+'Расчет NPV'!$C$12)^6</f>
        <v/>
      </c>
      <c r="N4147" s="13">
        <f>SUM(H4147:M4147)-B4147</f>
        <v/>
      </c>
    </row>
    <row r="4148">
      <c r="A4148" t="n">
        <v>4144</v>
      </c>
      <c r="B4148" s="9">
        <f>_xlfn.BETA.INV(RAND(),'Расчет NPV'!$E$5,'Расчет NPV'!$F$5,'Расчет NPV'!$B$5,'Расчет NPV'!$D$5)</f>
        <v/>
      </c>
      <c r="C4148" s="9">
        <f>_xlfn.BETA.INV(RAND(),'Расчет NPV'!$E$6,'Расчет NPV'!$F$6,'Расчет NPV'!$B$6,'Расчет NPV'!$D$6)</f>
        <v/>
      </c>
      <c r="D4148" s="9">
        <f>_xlfn.BETA.INV(RAND(),'Расчет NPV'!$E$7,'Расчет NPV'!$F$7,'Расчет NPV'!$B$7,'Расчет NPV'!$D$7)</f>
        <v/>
      </c>
      <c r="E4148" s="5">
        <f>_xlfn.BETA.INV(RAND(),'Расчет NPV'!$E$8,'Расчет NPV'!$F$8,'Расчет NPV'!$B$8,'Расчет NPV'!$D$8)</f>
        <v/>
      </c>
      <c r="F4148" s="9">
        <f>_xlfn.BETA.INV(RAND(),'Расчет NPV'!$E$9,'Расчет NPV'!$F$9,'Расчет NPV'!$B$9,'Расчет NPV'!$D$9)</f>
        <v/>
      </c>
      <c r="G4148" s="9">
        <f>_xlfn.BETA.INV(RAND(),'Расчет NPV'!$E$10,'Расчет NPV'!$F$10,'Расчет NPV'!$B$10,'Расчет NPV'!$D$10)</f>
        <v/>
      </c>
      <c r="H4148" s="9">
        <f>((D4148*(1+E4148)^0*'Расчет NPV'!$C$14*(C4148-F4148)-G4148)-MAX((D4148*(1+E4148)^0*'Расчет NPV'!$C$14*(C4148-F4148)-G4148)-B4148/6,0)*'Расчет NPV'!$C$13)/(1+'Расчет NPV'!$C$12)^1</f>
        <v/>
      </c>
      <c r="I4148" s="9">
        <f>((D4148*(1+E4148)^1*(C4148-F4148)-G4148)-MAX((D4148*(1+E4148)^1*(C4148-F4148)-G4148)-B4148/6,0)*'Расчет NPV'!$C$13)/(1+'Расчет NPV'!$C$12)^2</f>
        <v/>
      </c>
      <c r="J4148" s="9">
        <f>((D4148*(1+E4148)^2*(C4148-F4148)-G4148)-MAX((D4148*(1+E4148)^2*(C4148-F4148)-G4148)-B4148/6,0)*'Расчет NPV'!$C$13)/(1+'Расчет NPV'!$C$12)^3</f>
        <v/>
      </c>
      <c r="K4148" s="9">
        <f>((D4148*(1+E4148)^3*(C4148-F4148)-G4148)-MAX((D4148*(1+E4148)^3*(C4148-F4148)-G4148)-B4148/6,0)*'Расчет NPV'!$C$13)/(1+'Расчет NPV'!$C$12)^4</f>
        <v/>
      </c>
      <c r="L4148" s="9">
        <f>((D4148*(1+E4148)^4*(C4148-F4148)-G4148)-MAX((D4148*(1+E4148)^4*(C4148-F4148)-G4148)-B4148/6,0)*'Расчет NPV'!$C$13)/(1+'Расчет NPV'!$C$12)^5</f>
        <v/>
      </c>
      <c r="M4148" s="9">
        <f>((D4148*(1+E4148)^5*(C4148-F4148)-G4148)-MAX((D4148*(1+E4148)^5*(C4148-F4148)-G4148)-B4148/6,0)*'Расчет NPV'!$C$13)/(1+'Расчет NPV'!$C$12)^6</f>
        <v/>
      </c>
      <c r="N4148" s="13">
        <f>SUM(H4148:M4148)-B4148</f>
        <v/>
      </c>
    </row>
    <row r="4149">
      <c r="A4149" t="n">
        <v>4145</v>
      </c>
      <c r="B4149" s="9">
        <f>_xlfn.BETA.INV(RAND(),'Расчет NPV'!$E$5,'Расчет NPV'!$F$5,'Расчет NPV'!$B$5,'Расчет NPV'!$D$5)</f>
        <v/>
      </c>
      <c r="C4149" s="9">
        <f>_xlfn.BETA.INV(RAND(),'Расчет NPV'!$E$6,'Расчет NPV'!$F$6,'Расчет NPV'!$B$6,'Расчет NPV'!$D$6)</f>
        <v/>
      </c>
      <c r="D4149" s="9">
        <f>_xlfn.BETA.INV(RAND(),'Расчет NPV'!$E$7,'Расчет NPV'!$F$7,'Расчет NPV'!$B$7,'Расчет NPV'!$D$7)</f>
        <v/>
      </c>
      <c r="E4149" s="5">
        <f>_xlfn.BETA.INV(RAND(),'Расчет NPV'!$E$8,'Расчет NPV'!$F$8,'Расчет NPV'!$B$8,'Расчет NPV'!$D$8)</f>
        <v/>
      </c>
      <c r="F4149" s="9">
        <f>_xlfn.BETA.INV(RAND(),'Расчет NPV'!$E$9,'Расчет NPV'!$F$9,'Расчет NPV'!$B$9,'Расчет NPV'!$D$9)</f>
        <v/>
      </c>
      <c r="G4149" s="9">
        <f>_xlfn.BETA.INV(RAND(),'Расчет NPV'!$E$10,'Расчет NPV'!$F$10,'Расчет NPV'!$B$10,'Расчет NPV'!$D$10)</f>
        <v/>
      </c>
      <c r="H4149" s="9">
        <f>((D4149*(1+E4149)^0*'Расчет NPV'!$C$14*(C4149-F4149)-G4149)-MAX((D4149*(1+E4149)^0*'Расчет NPV'!$C$14*(C4149-F4149)-G4149)-B4149/6,0)*'Расчет NPV'!$C$13)/(1+'Расчет NPV'!$C$12)^1</f>
        <v/>
      </c>
      <c r="I4149" s="9">
        <f>((D4149*(1+E4149)^1*(C4149-F4149)-G4149)-MAX((D4149*(1+E4149)^1*(C4149-F4149)-G4149)-B4149/6,0)*'Расчет NPV'!$C$13)/(1+'Расчет NPV'!$C$12)^2</f>
        <v/>
      </c>
      <c r="J4149" s="9">
        <f>((D4149*(1+E4149)^2*(C4149-F4149)-G4149)-MAX((D4149*(1+E4149)^2*(C4149-F4149)-G4149)-B4149/6,0)*'Расчет NPV'!$C$13)/(1+'Расчет NPV'!$C$12)^3</f>
        <v/>
      </c>
      <c r="K4149" s="9">
        <f>((D4149*(1+E4149)^3*(C4149-F4149)-G4149)-MAX((D4149*(1+E4149)^3*(C4149-F4149)-G4149)-B4149/6,0)*'Расчет NPV'!$C$13)/(1+'Расчет NPV'!$C$12)^4</f>
        <v/>
      </c>
      <c r="L4149" s="9">
        <f>((D4149*(1+E4149)^4*(C4149-F4149)-G4149)-MAX((D4149*(1+E4149)^4*(C4149-F4149)-G4149)-B4149/6,0)*'Расчет NPV'!$C$13)/(1+'Расчет NPV'!$C$12)^5</f>
        <v/>
      </c>
      <c r="M4149" s="9">
        <f>((D4149*(1+E4149)^5*(C4149-F4149)-G4149)-MAX((D4149*(1+E4149)^5*(C4149-F4149)-G4149)-B4149/6,0)*'Расчет NPV'!$C$13)/(1+'Расчет NPV'!$C$12)^6</f>
        <v/>
      </c>
      <c r="N4149" s="13">
        <f>SUM(H4149:M4149)-B4149</f>
        <v/>
      </c>
    </row>
    <row r="4150">
      <c r="A4150" t="n">
        <v>4146</v>
      </c>
      <c r="B4150" s="9">
        <f>_xlfn.BETA.INV(RAND(),'Расчет NPV'!$E$5,'Расчет NPV'!$F$5,'Расчет NPV'!$B$5,'Расчет NPV'!$D$5)</f>
        <v/>
      </c>
      <c r="C4150" s="9">
        <f>_xlfn.BETA.INV(RAND(),'Расчет NPV'!$E$6,'Расчет NPV'!$F$6,'Расчет NPV'!$B$6,'Расчет NPV'!$D$6)</f>
        <v/>
      </c>
      <c r="D4150" s="9">
        <f>_xlfn.BETA.INV(RAND(),'Расчет NPV'!$E$7,'Расчет NPV'!$F$7,'Расчет NPV'!$B$7,'Расчет NPV'!$D$7)</f>
        <v/>
      </c>
      <c r="E4150" s="5">
        <f>_xlfn.BETA.INV(RAND(),'Расчет NPV'!$E$8,'Расчет NPV'!$F$8,'Расчет NPV'!$B$8,'Расчет NPV'!$D$8)</f>
        <v/>
      </c>
      <c r="F4150" s="9">
        <f>_xlfn.BETA.INV(RAND(),'Расчет NPV'!$E$9,'Расчет NPV'!$F$9,'Расчет NPV'!$B$9,'Расчет NPV'!$D$9)</f>
        <v/>
      </c>
      <c r="G4150" s="9">
        <f>_xlfn.BETA.INV(RAND(),'Расчет NPV'!$E$10,'Расчет NPV'!$F$10,'Расчет NPV'!$B$10,'Расчет NPV'!$D$10)</f>
        <v/>
      </c>
      <c r="H4150" s="9">
        <f>((D4150*(1+E4150)^0*'Расчет NPV'!$C$14*(C4150-F4150)-G4150)-MAX((D4150*(1+E4150)^0*'Расчет NPV'!$C$14*(C4150-F4150)-G4150)-B4150/6,0)*'Расчет NPV'!$C$13)/(1+'Расчет NPV'!$C$12)^1</f>
        <v/>
      </c>
      <c r="I4150" s="9">
        <f>((D4150*(1+E4150)^1*(C4150-F4150)-G4150)-MAX((D4150*(1+E4150)^1*(C4150-F4150)-G4150)-B4150/6,0)*'Расчет NPV'!$C$13)/(1+'Расчет NPV'!$C$12)^2</f>
        <v/>
      </c>
      <c r="J4150" s="9">
        <f>((D4150*(1+E4150)^2*(C4150-F4150)-G4150)-MAX((D4150*(1+E4150)^2*(C4150-F4150)-G4150)-B4150/6,0)*'Расчет NPV'!$C$13)/(1+'Расчет NPV'!$C$12)^3</f>
        <v/>
      </c>
      <c r="K4150" s="9">
        <f>((D4150*(1+E4150)^3*(C4150-F4150)-G4150)-MAX((D4150*(1+E4150)^3*(C4150-F4150)-G4150)-B4150/6,0)*'Расчет NPV'!$C$13)/(1+'Расчет NPV'!$C$12)^4</f>
        <v/>
      </c>
      <c r="L4150" s="9">
        <f>((D4150*(1+E4150)^4*(C4150-F4150)-G4150)-MAX((D4150*(1+E4150)^4*(C4150-F4150)-G4150)-B4150/6,0)*'Расчет NPV'!$C$13)/(1+'Расчет NPV'!$C$12)^5</f>
        <v/>
      </c>
      <c r="M4150" s="9">
        <f>((D4150*(1+E4150)^5*(C4150-F4150)-G4150)-MAX((D4150*(1+E4150)^5*(C4150-F4150)-G4150)-B4150/6,0)*'Расчет NPV'!$C$13)/(1+'Расчет NPV'!$C$12)^6</f>
        <v/>
      </c>
      <c r="N4150" s="13">
        <f>SUM(H4150:M4150)-B4150</f>
        <v/>
      </c>
    </row>
    <row r="4151">
      <c r="A4151" t="n">
        <v>4147</v>
      </c>
      <c r="B4151" s="9">
        <f>_xlfn.BETA.INV(RAND(),'Расчет NPV'!$E$5,'Расчет NPV'!$F$5,'Расчет NPV'!$B$5,'Расчет NPV'!$D$5)</f>
        <v/>
      </c>
      <c r="C4151" s="9">
        <f>_xlfn.BETA.INV(RAND(),'Расчет NPV'!$E$6,'Расчет NPV'!$F$6,'Расчет NPV'!$B$6,'Расчет NPV'!$D$6)</f>
        <v/>
      </c>
      <c r="D4151" s="9">
        <f>_xlfn.BETA.INV(RAND(),'Расчет NPV'!$E$7,'Расчет NPV'!$F$7,'Расчет NPV'!$B$7,'Расчет NPV'!$D$7)</f>
        <v/>
      </c>
      <c r="E4151" s="5">
        <f>_xlfn.BETA.INV(RAND(),'Расчет NPV'!$E$8,'Расчет NPV'!$F$8,'Расчет NPV'!$B$8,'Расчет NPV'!$D$8)</f>
        <v/>
      </c>
      <c r="F4151" s="9">
        <f>_xlfn.BETA.INV(RAND(),'Расчет NPV'!$E$9,'Расчет NPV'!$F$9,'Расчет NPV'!$B$9,'Расчет NPV'!$D$9)</f>
        <v/>
      </c>
      <c r="G4151" s="9">
        <f>_xlfn.BETA.INV(RAND(),'Расчет NPV'!$E$10,'Расчет NPV'!$F$10,'Расчет NPV'!$B$10,'Расчет NPV'!$D$10)</f>
        <v/>
      </c>
      <c r="H4151" s="9">
        <f>((D4151*(1+E4151)^0*'Расчет NPV'!$C$14*(C4151-F4151)-G4151)-MAX((D4151*(1+E4151)^0*'Расчет NPV'!$C$14*(C4151-F4151)-G4151)-B4151/6,0)*'Расчет NPV'!$C$13)/(1+'Расчет NPV'!$C$12)^1</f>
        <v/>
      </c>
      <c r="I4151" s="9">
        <f>((D4151*(1+E4151)^1*(C4151-F4151)-G4151)-MAX((D4151*(1+E4151)^1*(C4151-F4151)-G4151)-B4151/6,0)*'Расчет NPV'!$C$13)/(1+'Расчет NPV'!$C$12)^2</f>
        <v/>
      </c>
      <c r="J4151" s="9">
        <f>((D4151*(1+E4151)^2*(C4151-F4151)-G4151)-MAX((D4151*(1+E4151)^2*(C4151-F4151)-G4151)-B4151/6,0)*'Расчет NPV'!$C$13)/(1+'Расчет NPV'!$C$12)^3</f>
        <v/>
      </c>
      <c r="K4151" s="9">
        <f>((D4151*(1+E4151)^3*(C4151-F4151)-G4151)-MAX((D4151*(1+E4151)^3*(C4151-F4151)-G4151)-B4151/6,0)*'Расчет NPV'!$C$13)/(1+'Расчет NPV'!$C$12)^4</f>
        <v/>
      </c>
      <c r="L4151" s="9">
        <f>((D4151*(1+E4151)^4*(C4151-F4151)-G4151)-MAX((D4151*(1+E4151)^4*(C4151-F4151)-G4151)-B4151/6,0)*'Расчет NPV'!$C$13)/(1+'Расчет NPV'!$C$12)^5</f>
        <v/>
      </c>
      <c r="M4151" s="9">
        <f>((D4151*(1+E4151)^5*(C4151-F4151)-G4151)-MAX((D4151*(1+E4151)^5*(C4151-F4151)-G4151)-B4151/6,0)*'Расчет NPV'!$C$13)/(1+'Расчет NPV'!$C$12)^6</f>
        <v/>
      </c>
      <c r="N4151" s="13">
        <f>SUM(H4151:M4151)-B4151</f>
        <v/>
      </c>
    </row>
    <row r="4152">
      <c r="A4152" t="n">
        <v>4148</v>
      </c>
      <c r="B4152" s="9">
        <f>_xlfn.BETA.INV(RAND(),'Расчет NPV'!$E$5,'Расчет NPV'!$F$5,'Расчет NPV'!$B$5,'Расчет NPV'!$D$5)</f>
        <v/>
      </c>
      <c r="C4152" s="9">
        <f>_xlfn.BETA.INV(RAND(),'Расчет NPV'!$E$6,'Расчет NPV'!$F$6,'Расчет NPV'!$B$6,'Расчет NPV'!$D$6)</f>
        <v/>
      </c>
      <c r="D4152" s="9">
        <f>_xlfn.BETA.INV(RAND(),'Расчет NPV'!$E$7,'Расчет NPV'!$F$7,'Расчет NPV'!$B$7,'Расчет NPV'!$D$7)</f>
        <v/>
      </c>
      <c r="E4152" s="5">
        <f>_xlfn.BETA.INV(RAND(),'Расчет NPV'!$E$8,'Расчет NPV'!$F$8,'Расчет NPV'!$B$8,'Расчет NPV'!$D$8)</f>
        <v/>
      </c>
      <c r="F4152" s="9">
        <f>_xlfn.BETA.INV(RAND(),'Расчет NPV'!$E$9,'Расчет NPV'!$F$9,'Расчет NPV'!$B$9,'Расчет NPV'!$D$9)</f>
        <v/>
      </c>
      <c r="G4152" s="9">
        <f>_xlfn.BETA.INV(RAND(),'Расчет NPV'!$E$10,'Расчет NPV'!$F$10,'Расчет NPV'!$B$10,'Расчет NPV'!$D$10)</f>
        <v/>
      </c>
      <c r="H4152" s="9">
        <f>((D4152*(1+E4152)^0*'Расчет NPV'!$C$14*(C4152-F4152)-G4152)-MAX((D4152*(1+E4152)^0*'Расчет NPV'!$C$14*(C4152-F4152)-G4152)-B4152/6,0)*'Расчет NPV'!$C$13)/(1+'Расчет NPV'!$C$12)^1</f>
        <v/>
      </c>
      <c r="I4152" s="9">
        <f>((D4152*(1+E4152)^1*(C4152-F4152)-G4152)-MAX((D4152*(1+E4152)^1*(C4152-F4152)-G4152)-B4152/6,0)*'Расчет NPV'!$C$13)/(1+'Расчет NPV'!$C$12)^2</f>
        <v/>
      </c>
      <c r="J4152" s="9">
        <f>((D4152*(1+E4152)^2*(C4152-F4152)-G4152)-MAX((D4152*(1+E4152)^2*(C4152-F4152)-G4152)-B4152/6,0)*'Расчет NPV'!$C$13)/(1+'Расчет NPV'!$C$12)^3</f>
        <v/>
      </c>
      <c r="K4152" s="9">
        <f>((D4152*(1+E4152)^3*(C4152-F4152)-G4152)-MAX((D4152*(1+E4152)^3*(C4152-F4152)-G4152)-B4152/6,0)*'Расчет NPV'!$C$13)/(1+'Расчет NPV'!$C$12)^4</f>
        <v/>
      </c>
      <c r="L4152" s="9">
        <f>((D4152*(1+E4152)^4*(C4152-F4152)-G4152)-MAX((D4152*(1+E4152)^4*(C4152-F4152)-G4152)-B4152/6,0)*'Расчет NPV'!$C$13)/(1+'Расчет NPV'!$C$12)^5</f>
        <v/>
      </c>
      <c r="M4152" s="9">
        <f>((D4152*(1+E4152)^5*(C4152-F4152)-G4152)-MAX((D4152*(1+E4152)^5*(C4152-F4152)-G4152)-B4152/6,0)*'Расчет NPV'!$C$13)/(1+'Расчет NPV'!$C$12)^6</f>
        <v/>
      </c>
      <c r="N4152" s="13">
        <f>SUM(H4152:M4152)-B4152</f>
        <v/>
      </c>
    </row>
    <row r="4153">
      <c r="A4153" t="n">
        <v>4149</v>
      </c>
      <c r="B4153" s="9">
        <f>_xlfn.BETA.INV(RAND(),'Расчет NPV'!$E$5,'Расчет NPV'!$F$5,'Расчет NPV'!$B$5,'Расчет NPV'!$D$5)</f>
        <v/>
      </c>
      <c r="C4153" s="9">
        <f>_xlfn.BETA.INV(RAND(),'Расчет NPV'!$E$6,'Расчет NPV'!$F$6,'Расчет NPV'!$B$6,'Расчет NPV'!$D$6)</f>
        <v/>
      </c>
      <c r="D4153" s="9">
        <f>_xlfn.BETA.INV(RAND(),'Расчет NPV'!$E$7,'Расчет NPV'!$F$7,'Расчет NPV'!$B$7,'Расчет NPV'!$D$7)</f>
        <v/>
      </c>
      <c r="E4153" s="5">
        <f>_xlfn.BETA.INV(RAND(),'Расчет NPV'!$E$8,'Расчет NPV'!$F$8,'Расчет NPV'!$B$8,'Расчет NPV'!$D$8)</f>
        <v/>
      </c>
      <c r="F4153" s="9">
        <f>_xlfn.BETA.INV(RAND(),'Расчет NPV'!$E$9,'Расчет NPV'!$F$9,'Расчет NPV'!$B$9,'Расчет NPV'!$D$9)</f>
        <v/>
      </c>
      <c r="G4153" s="9">
        <f>_xlfn.BETA.INV(RAND(),'Расчет NPV'!$E$10,'Расчет NPV'!$F$10,'Расчет NPV'!$B$10,'Расчет NPV'!$D$10)</f>
        <v/>
      </c>
      <c r="H4153" s="9">
        <f>((D4153*(1+E4153)^0*'Расчет NPV'!$C$14*(C4153-F4153)-G4153)-MAX((D4153*(1+E4153)^0*'Расчет NPV'!$C$14*(C4153-F4153)-G4153)-B4153/6,0)*'Расчет NPV'!$C$13)/(1+'Расчет NPV'!$C$12)^1</f>
        <v/>
      </c>
      <c r="I4153" s="9">
        <f>((D4153*(1+E4153)^1*(C4153-F4153)-G4153)-MAX((D4153*(1+E4153)^1*(C4153-F4153)-G4153)-B4153/6,0)*'Расчет NPV'!$C$13)/(1+'Расчет NPV'!$C$12)^2</f>
        <v/>
      </c>
      <c r="J4153" s="9">
        <f>((D4153*(1+E4153)^2*(C4153-F4153)-G4153)-MAX((D4153*(1+E4153)^2*(C4153-F4153)-G4153)-B4153/6,0)*'Расчет NPV'!$C$13)/(1+'Расчет NPV'!$C$12)^3</f>
        <v/>
      </c>
      <c r="K4153" s="9">
        <f>((D4153*(1+E4153)^3*(C4153-F4153)-G4153)-MAX((D4153*(1+E4153)^3*(C4153-F4153)-G4153)-B4153/6,0)*'Расчет NPV'!$C$13)/(1+'Расчет NPV'!$C$12)^4</f>
        <v/>
      </c>
      <c r="L4153" s="9">
        <f>((D4153*(1+E4153)^4*(C4153-F4153)-G4153)-MAX((D4153*(1+E4153)^4*(C4153-F4153)-G4153)-B4153/6,0)*'Расчет NPV'!$C$13)/(1+'Расчет NPV'!$C$12)^5</f>
        <v/>
      </c>
      <c r="M4153" s="9">
        <f>((D4153*(1+E4153)^5*(C4153-F4153)-G4153)-MAX((D4153*(1+E4153)^5*(C4153-F4153)-G4153)-B4153/6,0)*'Расчет NPV'!$C$13)/(1+'Расчет NPV'!$C$12)^6</f>
        <v/>
      </c>
      <c r="N4153" s="13">
        <f>SUM(H4153:M4153)-B4153</f>
        <v/>
      </c>
    </row>
    <row r="4154">
      <c r="A4154" t="n">
        <v>4150</v>
      </c>
      <c r="B4154" s="9">
        <f>_xlfn.BETA.INV(RAND(),'Расчет NPV'!$E$5,'Расчет NPV'!$F$5,'Расчет NPV'!$B$5,'Расчет NPV'!$D$5)</f>
        <v/>
      </c>
      <c r="C4154" s="9">
        <f>_xlfn.BETA.INV(RAND(),'Расчет NPV'!$E$6,'Расчет NPV'!$F$6,'Расчет NPV'!$B$6,'Расчет NPV'!$D$6)</f>
        <v/>
      </c>
      <c r="D4154" s="9">
        <f>_xlfn.BETA.INV(RAND(),'Расчет NPV'!$E$7,'Расчет NPV'!$F$7,'Расчет NPV'!$B$7,'Расчет NPV'!$D$7)</f>
        <v/>
      </c>
      <c r="E4154" s="5">
        <f>_xlfn.BETA.INV(RAND(),'Расчет NPV'!$E$8,'Расчет NPV'!$F$8,'Расчет NPV'!$B$8,'Расчет NPV'!$D$8)</f>
        <v/>
      </c>
      <c r="F4154" s="9">
        <f>_xlfn.BETA.INV(RAND(),'Расчет NPV'!$E$9,'Расчет NPV'!$F$9,'Расчет NPV'!$B$9,'Расчет NPV'!$D$9)</f>
        <v/>
      </c>
      <c r="G4154" s="9">
        <f>_xlfn.BETA.INV(RAND(),'Расчет NPV'!$E$10,'Расчет NPV'!$F$10,'Расчет NPV'!$B$10,'Расчет NPV'!$D$10)</f>
        <v/>
      </c>
      <c r="H4154" s="9">
        <f>((D4154*(1+E4154)^0*'Расчет NPV'!$C$14*(C4154-F4154)-G4154)-MAX((D4154*(1+E4154)^0*'Расчет NPV'!$C$14*(C4154-F4154)-G4154)-B4154/6,0)*'Расчет NPV'!$C$13)/(1+'Расчет NPV'!$C$12)^1</f>
        <v/>
      </c>
      <c r="I4154" s="9">
        <f>((D4154*(1+E4154)^1*(C4154-F4154)-G4154)-MAX((D4154*(1+E4154)^1*(C4154-F4154)-G4154)-B4154/6,0)*'Расчет NPV'!$C$13)/(1+'Расчет NPV'!$C$12)^2</f>
        <v/>
      </c>
      <c r="J4154" s="9">
        <f>((D4154*(1+E4154)^2*(C4154-F4154)-G4154)-MAX((D4154*(1+E4154)^2*(C4154-F4154)-G4154)-B4154/6,0)*'Расчет NPV'!$C$13)/(1+'Расчет NPV'!$C$12)^3</f>
        <v/>
      </c>
      <c r="K4154" s="9">
        <f>((D4154*(1+E4154)^3*(C4154-F4154)-G4154)-MAX((D4154*(1+E4154)^3*(C4154-F4154)-G4154)-B4154/6,0)*'Расчет NPV'!$C$13)/(1+'Расчет NPV'!$C$12)^4</f>
        <v/>
      </c>
      <c r="L4154" s="9">
        <f>((D4154*(1+E4154)^4*(C4154-F4154)-G4154)-MAX((D4154*(1+E4154)^4*(C4154-F4154)-G4154)-B4154/6,0)*'Расчет NPV'!$C$13)/(1+'Расчет NPV'!$C$12)^5</f>
        <v/>
      </c>
      <c r="M4154" s="9">
        <f>((D4154*(1+E4154)^5*(C4154-F4154)-G4154)-MAX((D4154*(1+E4154)^5*(C4154-F4154)-G4154)-B4154/6,0)*'Расчет NPV'!$C$13)/(1+'Расчет NPV'!$C$12)^6</f>
        <v/>
      </c>
      <c r="N4154" s="13">
        <f>SUM(H4154:M4154)-B4154</f>
        <v/>
      </c>
    </row>
    <row r="4155">
      <c r="A4155" t="n">
        <v>4151</v>
      </c>
      <c r="B4155" s="9">
        <f>_xlfn.BETA.INV(RAND(),'Расчет NPV'!$E$5,'Расчет NPV'!$F$5,'Расчет NPV'!$B$5,'Расчет NPV'!$D$5)</f>
        <v/>
      </c>
      <c r="C4155" s="9">
        <f>_xlfn.BETA.INV(RAND(),'Расчет NPV'!$E$6,'Расчет NPV'!$F$6,'Расчет NPV'!$B$6,'Расчет NPV'!$D$6)</f>
        <v/>
      </c>
      <c r="D4155" s="9">
        <f>_xlfn.BETA.INV(RAND(),'Расчет NPV'!$E$7,'Расчет NPV'!$F$7,'Расчет NPV'!$B$7,'Расчет NPV'!$D$7)</f>
        <v/>
      </c>
      <c r="E4155" s="5">
        <f>_xlfn.BETA.INV(RAND(),'Расчет NPV'!$E$8,'Расчет NPV'!$F$8,'Расчет NPV'!$B$8,'Расчет NPV'!$D$8)</f>
        <v/>
      </c>
      <c r="F4155" s="9">
        <f>_xlfn.BETA.INV(RAND(),'Расчет NPV'!$E$9,'Расчет NPV'!$F$9,'Расчет NPV'!$B$9,'Расчет NPV'!$D$9)</f>
        <v/>
      </c>
      <c r="G4155" s="9">
        <f>_xlfn.BETA.INV(RAND(),'Расчет NPV'!$E$10,'Расчет NPV'!$F$10,'Расчет NPV'!$B$10,'Расчет NPV'!$D$10)</f>
        <v/>
      </c>
      <c r="H4155" s="9">
        <f>((D4155*(1+E4155)^0*'Расчет NPV'!$C$14*(C4155-F4155)-G4155)-MAX((D4155*(1+E4155)^0*'Расчет NPV'!$C$14*(C4155-F4155)-G4155)-B4155/6,0)*'Расчет NPV'!$C$13)/(1+'Расчет NPV'!$C$12)^1</f>
        <v/>
      </c>
      <c r="I4155" s="9">
        <f>((D4155*(1+E4155)^1*(C4155-F4155)-G4155)-MAX((D4155*(1+E4155)^1*(C4155-F4155)-G4155)-B4155/6,0)*'Расчет NPV'!$C$13)/(1+'Расчет NPV'!$C$12)^2</f>
        <v/>
      </c>
      <c r="J4155" s="9">
        <f>((D4155*(1+E4155)^2*(C4155-F4155)-G4155)-MAX((D4155*(1+E4155)^2*(C4155-F4155)-G4155)-B4155/6,0)*'Расчет NPV'!$C$13)/(1+'Расчет NPV'!$C$12)^3</f>
        <v/>
      </c>
      <c r="K4155" s="9">
        <f>((D4155*(1+E4155)^3*(C4155-F4155)-G4155)-MAX((D4155*(1+E4155)^3*(C4155-F4155)-G4155)-B4155/6,0)*'Расчет NPV'!$C$13)/(1+'Расчет NPV'!$C$12)^4</f>
        <v/>
      </c>
      <c r="L4155" s="9">
        <f>((D4155*(1+E4155)^4*(C4155-F4155)-G4155)-MAX((D4155*(1+E4155)^4*(C4155-F4155)-G4155)-B4155/6,0)*'Расчет NPV'!$C$13)/(1+'Расчет NPV'!$C$12)^5</f>
        <v/>
      </c>
      <c r="M4155" s="9">
        <f>((D4155*(1+E4155)^5*(C4155-F4155)-G4155)-MAX((D4155*(1+E4155)^5*(C4155-F4155)-G4155)-B4155/6,0)*'Расчет NPV'!$C$13)/(1+'Расчет NPV'!$C$12)^6</f>
        <v/>
      </c>
      <c r="N4155" s="13">
        <f>SUM(H4155:M4155)-B4155</f>
        <v/>
      </c>
    </row>
    <row r="4156">
      <c r="A4156" t="n">
        <v>4152</v>
      </c>
      <c r="B4156" s="9">
        <f>_xlfn.BETA.INV(RAND(),'Расчет NPV'!$E$5,'Расчет NPV'!$F$5,'Расчет NPV'!$B$5,'Расчет NPV'!$D$5)</f>
        <v/>
      </c>
      <c r="C4156" s="9">
        <f>_xlfn.BETA.INV(RAND(),'Расчет NPV'!$E$6,'Расчет NPV'!$F$6,'Расчет NPV'!$B$6,'Расчет NPV'!$D$6)</f>
        <v/>
      </c>
      <c r="D4156" s="9">
        <f>_xlfn.BETA.INV(RAND(),'Расчет NPV'!$E$7,'Расчет NPV'!$F$7,'Расчет NPV'!$B$7,'Расчет NPV'!$D$7)</f>
        <v/>
      </c>
      <c r="E4156" s="5">
        <f>_xlfn.BETA.INV(RAND(),'Расчет NPV'!$E$8,'Расчет NPV'!$F$8,'Расчет NPV'!$B$8,'Расчет NPV'!$D$8)</f>
        <v/>
      </c>
      <c r="F4156" s="9">
        <f>_xlfn.BETA.INV(RAND(),'Расчет NPV'!$E$9,'Расчет NPV'!$F$9,'Расчет NPV'!$B$9,'Расчет NPV'!$D$9)</f>
        <v/>
      </c>
      <c r="G4156" s="9">
        <f>_xlfn.BETA.INV(RAND(),'Расчет NPV'!$E$10,'Расчет NPV'!$F$10,'Расчет NPV'!$B$10,'Расчет NPV'!$D$10)</f>
        <v/>
      </c>
      <c r="H4156" s="9">
        <f>((D4156*(1+E4156)^0*'Расчет NPV'!$C$14*(C4156-F4156)-G4156)-MAX((D4156*(1+E4156)^0*'Расчет NPV'!$C$14*(C4156-F4156)-G4156)-B4156/6,0)*'Расчет NPV'!$C$13)/(1+'Расчет NPV'!$C$12)^1</f>
        <v/>
      </c>
      <c r="I4156" s="9">
        <f>((D4156*(1+E4156)^1*(C4156-F4156)-G4156)-MAX((D4156*(1+E4156)^1*(C4156-F4156)-G4156)-B4156/6,0)*'Расчет NPV'!$C$13)/(1+'Расчет NPV'!$C$12)^2</f>
        <v/>
      </c>
      <c r="J4156" s="9">
        <f>((D4156*(1+E4156)^2*(C4156-F4156)-G4156)-MAX((D4156*(1+E4156)^2*(C4156-F4156)-G4156)-B4156/6,0)*'Расчет NPV'!$C$13)/(1+'Расчет NPV'!$C$12)^3</f>
        <v/>
      </c>
      <c r="K4156" s="9">
        <f>((D4156*(1+E4156)^3*(C4156-F4156)-G4156)-MAX((D4156*(1+E4156)^3*(C4156-F4156)-G4156)-B4156/6,0)*'Расчет NPV'!$C$13)/(1+'Расчет NPV'!$C$12)^4</f>
        <v/>
      </c>
      <c r="L4156" s="9">
        <f>((D4156*(1+E4156)^4*(C4156-F4156)-G4156)-MAX((D4156*(1+E4156)^4*(C4156-F4156)-G4156)-B4156/6,0)*'Расчет NPV'!$C$13)/(1+'Расчет NPV'!$C$12)^5</f>
        <v/>
      </c>
      <c r="M4156" s="9">
        <f>((D4156*(1+E4156)^5*(C4156-F4156)-G4156)-MAX((D4156*(1+E4156)^5*(C4156-F4156)-G4156)-B4156/6,0)*'Расчет NPV'!$C$13)/(1+'Расчет NPV'!$C$12)^6</f>
        <v/>
      </c>
      <c r="N4156" s="13">
        <f>SUM(H4156:M4156)-B4156</f>
        <v/>
      </c>
    </row>
    <row r="4157">
      <c r="A4157" t="n">
        <v>4153</v>
      </c>
      <c r="B4157" s="9">
        <f>_xlfn.BETA.INV(RAND(),'Расчет NPV'!$E$5,'Расчет NPV'!$F$5,'Расчет NPV'!$B$5,'Расчет NPV'!$D$5)</f>
        <v/>
      </c>
      <c r="C4157" s="9">
        <f>_xlfn.BETA.INV(RAND(),'Расчет NPV'!$E$6,'Расчет NPV'!$F$6,'Расчет NPV'!$B$6,'Расчет NPV'!$D$6)</f>
        <v/>
      </c>
      <c r="D4157" s="9">
        <f>_xlfn.BETA.INV(RAND(),'Расчет NPV'!$E$7,'Расчет NPV'!$F$7,'Расчет NPV'!$B$7,'Расчет NPV'!$D$7)</f>
        <v/>
      </c>
      <c r="E4157" s="5">
        <f>_xlfn.BETA.INV(RAND(),'Расчет NPV'!$E$8,'Расчет NPV'!$F$8,'Расчет NPV'!$B$8,'Расчет NPV'!$D$8)</f>
        <v/>
      </c>
      <c r="F4157" s="9">
        <f>_xlfn.BETA.INV(RAND(),'Расчет NPV'!$E$9,'Расчет NPV'!$F$9,'Расчет NPV'!$B$9,'Расчет NPV'!$D$9)</f>
        <v/>
      </c>
      <c r="G4157" s="9">
        <f>_xlfn.BETA.INV(RAND(),'Расчет NPV'!$E$10,'Расчет NPV'!$F$10,'Расчет NPV'!$B$10,'Расчет NPV'!$D$10)</f>
        <v/>
      </c>
      <c r="H4157" s="9">
        <f>((D4157*(1+E4157)^0*'Расчет NPV'!$C$14*(C4157-F4157)-G4157)-MAX((D4157*(1+E4157)^0*'Расчет NPV'!$C$14*(C4157-F4157)-G4157)-B4157/6,0)*'Расчет NPV'!$C$13)/(1+'Расчет NPV'!$C$12)^1</f>
        <v/>
      </c>
      <c r="I4157" s="9">
        <f>((D4157*(1+E4157)^1*(C4157-F4157)-G4157)-MAX((D4157*(1+E4157)^1*(C4157-F4157)-G4157)-B4157/6,0)*'Расчет NPV'!$C$13)/(1+'Расчет NPV'!$C$12)^2</f>
        <v/>
      </c>
      <c r="J4157" s="9">
        <f>((D4157*(1+E4157)^2*(C4157-F4157)-G4157)-MAX((D4157*(1+E4157)^2*(C4157-F4157)-G4157)-B4157/6,0)*'Расчет NPV'!$C$13)/(1+'Расчет NPV'!$C$12)^3</f>
        <v/>
      </c>
      <c r="K4157" s="9">
        <f>((D4157*(1+E4157)^3*(C4157-F4157)-G4157)-MAX((D4157*(1+E4157)^3*(C4157-F4157)-G4157)-B4157/6,0)*'Расчет NPV'!$C$13)/(1+'Расчет NPV'!$C$12)^4</f>
        <v/>
      </c>
      <c r="L4157" s="9">
        <f>((D4157*(1+E4157)^4*(C4157-F4157)-G4157)-MAX((D4157*(1+E4157)^4*(C4157-F4157)-G4157)-B4157/6,0)*'Расчет NPV'!$C$13)/(1+'Расчет NPV'!$C$12)^5</f>
        <v/>
      </c>
      <c r="M4157" s="9">
        <f>((D4157*(1+E4157)^5*(C4157-F4157)-G4157)-MAX((D4157*(1+E4157)^5*(C4157-F4157)-G4157)-B4157/6,0)*'Расчет NPV'!$C$13)/(1+'Расчет NPV'!$C$12)^6</f>
        <v/>
      </c>
      <c r="N4157" s="13">
        <f>SUM(H4157:M4157)-B4157</f>
        <v/>
      </c>
    </row>
    <row r="4158">
      <c r="A4158" t="n">
        <v>4154</v>
      </c>
      <c r="B4158" s="9">
        <f>_xlfn.BETA.INV(RAND(),'Расчет NPV'!$E$5,'Расчет NPV'!$F$5,'Расчет NPV'!$B$5,'Расчет NPV'!$D$5)</f>
        <v/>
      </c>
      <c r="C4158" s="9">
        <f>_xlfn.BETA.INV(RAND(),'Расчет NPV'!$E$6,'Расчет NPV'!$F$6,'Расчет NPV'!$B$6,'Расчет NPV'!$D$6)</f>
        <v/>
      </c>
      <c r="D4158" s="9">
        <f>_xlfn.BETA.INV(RAND(),'Расчет NPV'!$E$7,'Расчет NPV'!$F$7,'Расчет NPV'!$B$7,'Расчет NPV'!$D$7)</f>
        <v/>
      </c>
      <c r="E4158" s="5">
        <f>_xlfn.BETA.INV(RAND(),'Расчет NPV'!$E$8,'Расчет NPV'!$F$8,'Расчет NPV'!$B$8,'Расчет NPV'!$D$8)</f>
        <v/>
      </c>
      <c r="F4158" s="9">
        <f>_xlfn.BETA.INV(RAND(),'Расчет NPV'!$E$9,'Расчет NPV'!$F$9,'Расчет NPV'!$B$9,'Расчет NPV'!$D$9)</f>
        <v/>
      </c>
      <c r="G4158" s="9">
        <f>_xlfn.BETA.INV(RAND(),'Расчет NPV'!$E$10,'Расчет NPV'!$F$10,'Расчет NPV'!$B$10,'Расчет NPV'!$D$10)</f>
        <v/>
      </c>
      <c r="H4158" s="9">
        <f>((D4158*(1+E4158)^0*'Расчет NPV'!$C$14*(C4158-F4158)-G4158)-MAX((D4158*(1+E4158)^0*'Расчет NPV'!$C$14*(C4158-F4158)-G4158)-B4158/6,0)*'Расчет NPV'!$C$13)/(1+'Расчет NPV'!$C$12)^1</f>
        <v/>
      </c>
      <c r="I4158" s="9">
        <f>((D4158*(1+E4158)^1*(C4158-F4158)-G4158)-MAX((D4158*(1+E4158)^1*(C4158-F4158)-G4158)-B4158/6,0)*'Расчет NPV'!$C$13)/(1+'Расчет NPV'!$C$12)^2</f>
        <v/>
      </c>
      <c r="J4158" s="9">
        <f>((D4158*(1+E4158)^2*(C4158-F4158)-G4158)-MAX((D4158*(1+E4158)^2*(C4158-F4158)-G4158)-B4158/6,0)*'Расчет NPV'!$C$13)/(1+'Расчет NPV'!$C$12)^3</f>
        <v/>
      </c>
      <c r="K4158" s="9">
        <f>((D4158*(1+E4158)^3*(C4158-F4158)-G4158)-MAX((D4158*(1+E4158)^3*(C4158-F4158)-G4158)-B4158/6,0)*'Расчет NPV'!$C$13)/(1+'Расчет NPV'!$C$12)^4</f>
        <v/>
      </c>
      <c r="L4158" s="9">
        <f>((D4158*(1+E4158)^4*(C4158-F4158)-G4158)-MAX((D4158*(1+E4158)^4*(C4158-F4158)-G4158)-B4158/6,0)*'Расчет NPV'!$C$13)/(1+'Расчет NPV'!$C$12)^5</f>
        <v/>
      </c>
      <c r="M4158" s="9">
        <f>((D4158*(1+E4158)^5*(C4158-F4158)-G4158)-MAX((D4158*(1+E4158)^5*(C4158-F4158)-G4158)-B4158/6,0)*'Расчет NPV'!$C$13)/(1+'Расчет NPV'!$C$12)^6</f>
        <v/>
      </c>
      <c r="N4158" s="13">
        <f>SUM(H4158:M4158)-B4158</f>
        <v/>
      </c>
    </row>
    <row r="4159">
      <c r="A4159" t="n">
        <v>4155</v>
      </c>
      <c r="B4159" s="9">
        <f>_xlfn.BETA.INV(RAND(),'Расчет NPV'!$E$5,'Расчет NPV'!$F$5,'Расчет NPV'!$B$5,'Расчет NPV'!$D$5)</f>
        <v/>
      </c>
      <c r="C4159" s="9">
        <f>_xlfn.BETA.INV(RAND(),'Расчет NPV'!$E$6,'Расчет NPV'!$F$6,'Расчет NPV'!$B$6,'Расчет NPV'!$D$6)</f>
        <v/>
      </c>
      <c r="D4159" s="9">
        <f>_xlfn.BETA.INV(RAND(),'Расчет NPV'!$E$7,'Расчет NPV'!$F$7,'Расчет NPV'!$B$7,'Расчет NPV'!$D$7)</f>
        <v/>
      </c>
      <c r="E4159" s="5">
        <f>_xlfn.BETA.INV(RAND(),'Расчет NPV'!$E$8,'Расчет NPV'!$F$8,'Расчет NPV'!$B$8,'Расчет NPV'!$D$8)</f>
        <v/>
      </c>
      <c r="F4159" s="9">
        <f>_xlfn.BETA.INV(RAND(),'Расчет NPV'!$E$9,'Расчет NPV'!$F$9,'Расчет NPV'!$B$9,'Расчет NPV'!$D$9)</f>
        <v/>
      </c>
      <c r="G4159" s="9">
        <f>_xlfn.BETA.INV(RAND(),'Расчет NPV'!$E$10,'Расчет NPV'!$F$10,'Расчет NPV'!$B$10,'Расчет NPV'!$D$10)</f>
        <v/>
      </c>
      <c r="H4159" s="9">
        <f>((D4159*(1+E4159)^0*'Расчет NPV'!$C$14*(C4159-F4159)-G4159)-MAX((D4159*(1+E4159)^0*'Расчет NPV'!$C$14*(C4159-F4159)-G4159)-B4159/6,0)*'Расчет NPV'!$C$13)/(1+'Расчет NPV'!$C$12)^1</f>
        <v/>
      </c>
      <c r="I4159" s="9">
        <f>((D4159*(1+E4159)^1*(C4159-F4159)-G4159)-MAX((D4159*(1+E4159)^1*(C4159-F4159)-G4159)-B4159/6,0)*'Расчет NPV'!$C$13)/(1+'Расчет NPV'!$C$12)^2</f>
        <v/>
      </c>
      <c r="J4159" s="9">
        <f>((D4159*(1+E4159)^2*(C4159-F4159)-G4159)-MAX((D4159*(1+E4159)^2*(C4159-F4159)-G4159)-B4159/6,0)*'Расчет NPV'!$C$13)/(1+'Расчет NPV'!$C$12)^3</f>
        <v/>
      </c>
      <c r="K4159" s="9">
        <f>((D4159*(1+E4159)^3*(C4159-F4159)-G4159)-MAX((D4159*(1+E4159)^3*(C4159-F4159)-G4159)-B4159/6,0)*'Расчет NPV'!$C$13)/(1+'Расчет NPV'!$C$12)^4</f>
        <v/>
      </c>
      <c r="L4159" s="9">
        <f>((D4159*(1+E4159)^4*(C4159-F4159)-G4159)-MAX((D4159*(1+E4159)^4*(C4159-F4159)-G4159)-B4159/6,0)*'Расчет NPV'!$C$13)/(1+'Расчет NPV'!$C$12)^5</f>
        <v/>
      </c>
      <c r="M4159" s="9">
        <f>((D4159*(1+E4159)^5*(C4159-F4159)-G4159)-MAX((D4159*(1+E4159)^5*(C4159-F4159)-G4159)-B4159/6,0)*'Расчет NPV'!$C$13)/(1+'Расчет NPV'!$C$12)^6</f>
        <v/>
      </c>
      <c r="N4159" s="13">
        <f>SUM(H4159:M4159)-B4159</f>
        <v/>
      </c>
    </row>
    <row r="4160">
      <c r="A4160" t="n">
        <v>4156</v>
      </c>
      <c r="B4160" s="9">
        <f>_xlfn.BETA.INV(RAND(),'Расчет NPV'!$E$5,'Расчет NPV'!$F$5,'Расчет NPV'!$B$5,'Расчет NPV'!$D$5)</f>
        <v/>
      </c>
      <c r="C4160" s="9">
        <f>_xlfn.BETA.INV(RAND(),'Расчет NPV'!$E$6,'Расчет NPV'!$F$6,'Расчет NPV'!$B$6,'Расчет NPV'!$D$6)</f>
        <v/>
      </c>
      <c r="D4160" s="9">
        <f>_xlfn.BETA.INV(RAND(),'Расчет NPV'!$E$7,'Расчет NPV'!$F$7,'Расчет NPV'!$B$7,'Расчет NPV'!$D$7)</f>
        <v/>
      </c>
      <c r="E4160" s="5">
        <f>_xlfn.BETA.INV(RAND(),'Расчет NPV'!$E$8,'Расчет NPV'!$F$8,'Расчет NPV'!$B$8,'Расчет NPV'!$D$8)</f>
        <v/>
      </c>
      <c r="F4160" s="9">
        <f>_xlfn.BETA.INV(RAND(),'Расчет NPV'!$E$9,'Расчет NPV'!$F$9,'Расчет NPV'!$B$9,'Расчет NPV'!$D$9)</f>
        <v/>
      </c>
      <c r="G4160" s="9">
        <f>_xlfn.BETA.INV(RAND(),'Расчет NPV'!$E$10,'Расчет NPV'!$F$10,'Расчет NPV'!$B$10,'Расчет NPV'!$D$10)</f>
        <v/>
      </c>
      <c r="H4160" s="9">
        <f>((D4160*(1+E4160)^0*'Расчет NPV'!$C$14*(C4160-F4160)-G4160)-MAX((D4160*(1+E4160)^0*'Расчет NPV'!$C$14*(C4160-F4160)-G4160)-B4160/6,0)*'Расчет NPV'!$C$13)/(1+'Расчет NPV'!$C$12)^1</f>
        <v/>
      </c>
      <c r="I4160" s="9">
        <f>((D4160*(1+E4160)^1*(C4160-F4160)-G4160)-MAX((D4160*(1+E4160)^1*(C4160-F4160)-G4160)-B4160/6,0)*'Расчет NPV'!$C$13)/(1+'Расчет NPV'!$C$12)^2</f>
        <v/>
      </c>
      <c r="J4160" s="9">
        <f>((D4160*(1+E4160)^2*(C4160-F4160)-G4160)-MAX((D4160*(1+E4160)^2*(C4160-F4160)-G4160)-B4160/6,0)*'Расчет NPV'!$C$13)/(1+'Расчет NPV'!$C$12)^3</f>
        <v/>
      </c>
      <c r="K4160" s="9">
        <f>((D4160*(1+E4160)^3*(C4160-F4160)-G4160)-MAX((D4160*(1+E4160)^3*(C4160-F4160)-G4160)-B4160/6,0)*'Расчет NPV'!$C$13)/(1+'Расчет NPV'!$C$12)^4</f>
        <v/>
      </c>
      <c r="L4160" s="9">
        <f>((D4160*(1+E4160)^4*(C4160-F4160)-G4160)-MAX((D4160*(1+E4160)^4*(C4160-F4160)-G4160)-B4160/6,0)*'Расчет NPV'!$C$13)/(1+'Расчет NPV'!$C$12)^5</f>
        <v/>
      </c>
      <c r="M4160" s="9">
        <f>((D4160*(1+E4160)^5*(C4160-F4160)-G4160)-MAX((D4160*(1+E4160)^5*(C4160-F4160)-G4160)-B4160/6,0)*'Расчет NPV'!$C$13)/(1+'Расчет NPV'!$C$12)^6</f>
        <v/>
      </c>
      <c r="N4160" s="13">
        <f>SUM(H4160:M4160)-B4160</f>
        <v/>
      </c>
    </row>
    <row r="4161">
      <c r="A4161" t="n">
        <v>4157</v>
      </c>
      <c r="B4161" s="9">
        <f>_xlfn.BETA.INV(RAND(),'Расчет NPV'!$E$5,'Расчет NPV'!$F$5,'Расчет NPV'!$B$5,'Расчет NPV'!$D$5)</f>
        <v/>
      </c>
      <c r="C4161" s="9">
        <f>_xlfn.BETA.INV(RAND(),'Расчет NPV'!$E$6,'Расчет NPV'!$F$6,'Расчет NPV'!$B$6,'Расчет NPV'!$D$6)</f>
        <v/>
      </c>
      <c r="D4161" s="9">
        <f>_xlfn.BETA.INV(RAND(),'Расчет NPV'!$E$7,'Расчет NPV'!$F$7,'Расчет NPV'!$B$7,'Расчет NPV'!$D$7)</f>
        <v/>
      </c>
      <c r="E4161" s="5">
        <f>_xlfn.BETA.INV(RAND(),'Расчет NPV'!$E$8,'Расчет NPV'!$F$8,'Расчет NPV'!$B$8,'Расчет NPV'!$D$8)</f>
        <v/>
      </c>
      <c r="F4161" s="9">
        <f>_xlfn.BETA.INV(RAND(),'Расчет NPV'!$E$9,'Расчет NPV'!$F$9,'Расчет NPV'!$B$9,'Расчет NPV'!$D$9)</f>
        <v/>
      </c>
      <c r="G4161" s="9">
        <f>_xlfn.BETA.INV(RAND(),'Расчет NPV'!$E$10,'Расчет NPV'!$F$10,'Расчет NPV'!$B$10,'Расчет NPV'!$D$10)</f>
        <v/>
      </c>
      <c r="H4161" s="9">
        <f>((D4161*(1+E4161)^0*'Расчет NPV'!$C$14*(C4161-F4161)-G4161)-MAX((D4161*(1+E4161)^0*'Расчет NPV'!$C$14*(C4161-F4161)-G4161)-B4161/6,0)*'Расчет NPV'!$C$13)/(1+'Расчет NPV'!$C$12)^1</f>
        <v/>
      </c>
      <c r="I4161" s="9">
        <f>((D4161*(1+E4161)^1*(C4161-F4161)-G4161)-MAX((D4161*(1+E4161)^1*(C4161-F4161)-G4161)-B4161/6,0)*'Расчет NPV'!$C$13)/(1+'Расчет NPV'!$C$12)^2</f>
        <v/>
      </c>
      <c r="J4161" s="9">
        <f>((D4161*(1+E4161)^2*(C4161-F4161)-G4161)-MAX((D4161*(1+E4161)^2*(C4161-F4161)-G4161)-B4161/6,0)*'Расчет NPV'!$C$13)/(1+'Расчет NPV'!$C$12)^3</f>
        <v/>
      </c>
      <c r="K4161" s="9">
        <f>((D4161*(1+E4161)^3*(C4161-F4161)-G4161)-MAX((D4161*(1+E4161)^3*(C4161-F4161)-G4161)-B4161/6,0)*'Расчет NPV'!$C$13)/(1+'Расчет NPV'!$C$12)^4</f>
        <v/>
      </c>
      <c r="L4161" s="9">
        <f>((D4161*(1+E4161)^4*(C4161-F4161)-G4161)-MAX((D4161*(1+E4161)^4*(C4161-F4161)-G4161)-B4161/6,0)*'Расчет NPV'!$C$13)/(1+'Расчет NPV'!$C$12)^5</f>
        <v/>
      </c>
      <c r="M4161" s="9">
        <f>((D4161*(1+E4161)^5*(C4161-F4161)-G4161)-MAX((D4161*(1+E4161)^5*(C4161-F4161)-G4161)-B4161/6,0)*'Расчет NPV'!$C$13)/(1+'Расчет NPV'!$C$12)^6</f>
        <v/>
      </c>
      <c r="N4161" s="13">
        <f>SUM(H4161:M4161)-B4161</f>
        <v/>
      </c>
    </row>
    <row r="4162">
      <c r="A4162" t="n">
        <v>4158</v>
      </c>
      <c r="B4162" s="9">
        <f>_xlfn.BETA.INV(RAND(),'Расчет NPV'!$E$5,'Расчет NPV'!$F$5,'Расчет NPV'!$B$5,'Расчет NPV'!$D$5)</f>
        <v/>
      </c>
      <c r="C4162" s="9">
        <f>_xlfn.BETA.INV(RAND(),'Расчет NPV'!$E$6,'Расчет NPV'!$F$6,'Расчет NPV'!$B$6,'Расчет NPV'!$D$6)</f>
        <v/>
      </c>
      <c r="D4162" s="9">
        <f>_xlfn.BETA.INV(RAND(),'Расчет NPV'!$E$7,'Расчет NPV'!$F$7,'Расчет NPV'!$B$7,'Расчет NPV'!$D$7)</f>
        <v/>
      </c>
      <c r="E4162" s="5">
        <f>_xlfn.BETA.INV(RAND(),'Расчет NPV'!$E$8,'Расчет NPV'!$F$8,'Расчет NPV'!$B$8,'Расчет NPV'!$D$8)</f>
        <v/>
      </c>
      <c r="F4162" s="9">
        <f>_xlfn.BETA.INV(RAND(),'Расчет NPV'!$E$9,'Расчет NPV'!$F$9,'Расчет NPV'!$B$9,'Расчет NPV'!$D$9)</f>
        <v/>
      </c>
      <c r="G4162" s="9">
        <f>_xlfn.BETA.INV(RAND(),'Расчет NPV'!$E$10,'Расчет NPV'!$F$10,'Расчет NPV'!$B$10,'Расчет NPV'!$D$10)</f>
        <v/>
      </c>
      <c r="H4162" s="9">
        <f>((D4162*(1+E4162)^0*'Расчет NPV'!$C$14*(C4162-F4162)-G4162)-MAX((D4162*(1+E4162)^0*'Расчет NPV'!$C$14*(C4162-F4162)-G4162)-B4162/6,0)*'Расчет NPV'!$C$13)/(1+'Расчет NPV'!$C$12)^1</f>
        <v/>
      </c>
      <c r="I4162" s="9">
        <f>((D4162*(1+E4162)^1*(C4162-F4162)-G4162)-MAX((D4162*(1+E4162)^1*(C4162-F4162)-G4162)-B4162/6,0)*'Расчет NPV'!$C$13)/(1+'Расчет NPV'!$C$12)^2</f>
        <v/>
      </c>
      <c r="J4162" s="9">
        <f>((D4162*(1+E4162)^2*(C4162-F4162)-G4162)-MAX((D4162*(1+E4162)^2*(C4162-F4162)-G4162)-B4162/6,0)*'Расчет NPV'!$C$13)/(1+'Расчет NPV'!$C$12)^3</f>
        <v/>
      </c>
      <c r="K4162" s="9">
        <f>((D4162*(1+E4162)^3*(C4162-F4162)-G4162)-MAX((D4162*(1+E4162)^3*(C4162-F4162)-G4162)-B4162/6,0)*'Расчет NPV'!$C$13)/(1+'Расчет NPV'!$C$12)^4</f>
        <v/>
      </c>
      <c r="L4162" s="9">
        <f>((D4162*(1+E4162)^4*(C4162-F4162)-G4162)-MAX((D4162*(1+E4162)^4*(C4162-F4162)-G4162)-B4162/6,0)*'Расчет NPV'!$C$13)/(1+'Расчет NPV'!$C$12)^5</f>
        <v/>
      </c>
      <c r="M4162" s="9">
        <f>((D4162*(1+E4162)^5*(C4162-F4162)-G4162)-MAX((D4162*(1+E4162)^5*(C4162-F4162)-G4162)-B4162/6,0)*'Расчет NPV'!$C$13)/(1+'Расчет NPV'!$C$12)^6</f>
        <v/>
      </c>
      <c r="N4162" s="13">
        <f>SUM(H4162:M4162)-B4162</f>
        <v/>
      </c>
    </row>
    <row r="4163">
      <c r="A4163" t="n">
        <v>4159</v>
      </c>
      <c r="B4163" s="9">
        <f>_xlfn.BETA.INV(RAND(),'Расчет NPV'!$E$5,'Расчет NPV'!$F$5,'Расчет NPV'!$B$5,'Расчет NPV'!$D$5)</f>
        <v/>
      </c>
      <c r="C4163" s="9">
        <f>_xlfn.BETA.INV(RAND(),'Расчет NPV'!$E$6,'Расчет NPV'!$F$6,'Расчет NPV'!$B$6,'Расчет NPV'!$D$6)</f>
        <v/>
      </c>
      <c r="D4163" s="9">
        <f>_xlfn.BETA.INV(RAND(),'Расчет NPV'!$E$7,'Расчет NPV'!$F$7,'Расчет NPV'!$B$7,'Расчет NPV'!$D$7)</f>
        <v/>
      </c>
      <c r="E4163" s="5">
        <f>_xlfn.BETA.INV(RAND(),'Расчет NPV'!$E$8,'Расчет NPV'!$F$8,'Расчет NPV'!$B$8,'Расчет NPV'!$D$8)</f>
        <v/>
      </c>
      <c r="F4163" s="9">
        <f>_xlfn.BETA.INV(RAND(),'Расчет NPV'!$E$9,'Расчет NPV'!$F$9,'Расчет NPV'!$B$9,'Расчет NPV'!$D$9)</f>
        <v/>
      </c>
      <c r="G4163" s="9">
        <f>_xlfn.BETA.INV(RAND(),'Расчет NPV'!$E$10,'Расчет NPV'!$F$10,'Расчет NPV'!$B$10,'Расчет NPV'!$D$10)</f>
        <v/>
      </c>
      <c r="H4163" s="9">
        <f>((D4163*(1+E4163)^0*'Расчет NPV'!$C$14*(C4163-F4163)-G4163)-MAX((D4163*(1+E4163)^0*'Расчет NPV'!$C$14*(C4163-F4163)-G4163)-B4163/6,0)*'Расчет NPV'!$C$13)/(1+'Расчет NPV'!$C$12)^1</f>
        <v/>
      </c>
      <c r="I4163" s="9">
        <f>((D4163*(1+E4163)^1*(C4163-F4163)-G4163)-MAX((D4163*(1+E4163)^1*(C4163-F4163)-G4163)-B4163/6,0)*'Расчет NPV'!$C$13)/(1+'Расчет NPV'!$C$12)^2</f>
        <v/>
      </c>
      <c r="J4163" s="9">
        <f>((D4163*(1+E4163)^2*(C4163-F4163)-G4163)-MAX((D4163*(1+E4163)^2*(C4163-F4163)-G4163)-B4163/6,0)*'Расчет NPV'!$C$13)/(1+'Расчет NPV'!$C$12)^3</f>
        <v/>
      </c>
      <c r="K4163" s="9">
        <f>((D4163*(1+E4163)^3*(C4163-F4163)-G4163)-MAX((D4163*(1+E4163)^3*(C4163-F4163)-G4163)-B4163/6,0)*'Расчет NPV'!$C$13)/(1+'Расчет NPV'!$C$12)^4</f>
        <v/>
      </c>
      <c r="L4163" s="9">
        <f>((D4163*(1+E4163)^4*(C4163-F4163)-G4163)-MAX((D4163*(1+E4163)^4*(C4163-F4163)-G4163)-B4163/6,0)*'Расчет NPV'!$C$13)/(1+'Расчет NPV'!$C$12)^5</f>
        <v/>
      </c>
      <c r="M4163" s="9">
        <f>((D4163*(1+E4163)^5*(C4163-F4163)-G4163)-MAX((D4163*(1+E4163)^5*(C4163-F4163)-G4163)-B4163/6,0)*'Расчет NPV'!$C$13)/(1+'Расчет NPV'!$C$12)^6</f>
        <v/>
      </c>
      <c r="N4163" s="13">
        <f>SUM(H4163:M4163)-B4163</f>
        <v/>
      </c>
    </row>
    <row r="4164">
      <c r="A4164" t="n">
        <v>4160</v>
      </c>
      <c r="B4164" s="9">
        <f>_xlfn.BETA.INV(RAND(),'Расчет NPV'!$E$5,'Расчет NPV'!$F$5,'Расчет NPV'!$B$5,'Расчет NPV'!$D$5)</f>
        <v/>
      </c>
      <c r="C4164" s="9">
        <f>_xlfn.BETA.INV(RAND(),'Расчет NPV'!$E$6,'Расчет NPV'!$F$6,'Расчет NPV'!$B$6,'Расчет NPV'!$D$6)</f>
        <v/>
      </c>
      <c r="D4164" s="9">
        <f>_xlfn.BETA.INV(RAND(),'Расчет NPV'!$E$7,'Расчет NPV'!$F$7,'Расчет NPV'!$B$7,'Расчет NPV'!$D$7)</f>
        <v/>
      </c>
      <c r="E4164" s="5">
        <f>_xlfn.BETA.INV(RAND(),'Расчет NPV'!$E$8,'Расчет NPV'!$F$8,'Расчет NPV'!$B$8,'Расчет NPV'!$D$8)</f>
        <v/>
      </c>
      <c r="F4164" s="9">
        <f>_xlfn.BETA.INV(RAND(),'Расчет NPV'!$E$9,'Расчет NPV'!$F$9,'Расчет NPV'!$B$9,'Расчет NPV'!$D$9)</f>
        <v/>
      </c>
      <c r="G4164" s="9">
        <f>_xlfn.BETA.INV(RAND(),'Расчет NPV'!$E$10,'Расчет NPV'!$F$10,'Расчет NPV'!$B$10,'Расчет NPV'!$D$10)</f>
        <v/>
      </c>
      <c r="H4164" s="9">
        <f>((D4164*(1+E4164)^0*'Расчет NPV'!$C$14*(C4164-F4164)-G4164)-MAX((D4164*(1+E4164)^0*'Расчет NPV'!$C$14*(C4164-F4164)-G4164)-B4164/6,0)*'Расчет NPV'!$C$13)/(1+'Расчет NPV'!$C$12)^1</f>
        <v/>
      </c>
      <c r="I4164" s="9">
        <f>((D4164*(1+E4164)^1*(C4164-F4164)-G4164)-MAX((D4164*(1+E4164)^1*(C4164-F4164)-G4164)-B4164/6,0)*'Расчет NPV'!$C$13)/(1+'Расчет NPV'!$C$12)^2</f>
        <v/>
      </c>
      <c r="J4164" s="9">
        <f>((D4164*(1+E4164)^2*(C4164-F4164)-G4164)-MAX((D4164*(1+E4164)^2*(C4164-F4164)-G4164)-B4164/6,0)*'Расчет NPV'!$C$13)/(1+'Расчет NPV'!$C$12)^3</f>
        <v/>
      </c>
      <c r="K4164" s="9">
        <f>((D4164*(1+E4164)^3*(C4164-F4164)-G4164)-MAX((D4164*(1+E4164)^3*(C4164-F4164)-G4164)-B4164/6,0)*'Расчет NPV'!$C$13)/(1+'Расчет NPV'!$C$12)^4</f>
        <v/>
      </c>
      <c r="L4164" s="9">
        <f>((D4164*(1+E4164)^4*(C4164-F4164)-G4164)-MAX((D4164*(1+E4164)^4*(C4164-F4164)-G4164)-B4164/6,0)*'Расчет NPV'!$C$13)/(1+'Расчет NPV'!$C$12)^5</f>
        <v/>
      </c>
      <c r="M4164" s="9">
        <f>((D4164*(1+E4164)^5*(C4164-F4164)-G4164)-MAX((D4164*(1+E4164)^5*(C4164-F4164)-G4164)-B4164/6,0)*'Расчет NPV'!$C$13)/(1+'Расчет NPV'!$C$12)^6</f>
        <v/>
      </c>
      <c r="N4164" s="13">
        <f>SUM(H4164:M4164)-B4164</f>
        <v/>
      </c>
    </row>
    <row r="4165">
      <c r="A4165" t="n">
        <v>4161</v>
      </c>
      <c r="B4165" s="9">
        <f>_xlfn.BETA.INV(RAND(),'Расчет NPV'!$E$5,'Расчет NPV'!$F$5,'Расчет NPV'!$B$5,'Расчет NPV'!$D$5)</f>
        <v/>
      </c>
      <c r="C4165" s="9">
        <f>_xlfn.BETA.INV(RAND(),'Расчет NPV'!$E$6,'Расчет NPV'!$F$6,'Расчет NPV'!$B$6,'Расчет NPV'!$D$6)</f>
        <v/>
      </c>
      <c r="D4165" s="9">
        <f>_xlfn.BETA.INV(RAND(),'Расчет NPV'!$E$7,'Расчет NPV'!$F$7,'Расчет NPV'!$B$7,'Расчет NPV'!$D$7)</f>
        <v/>
      </c>
      <c r="E4165" s="5">
        <f>_xlfn.BETA.INV(RAND(),'Расчет NPV'!$E$8,'Расчет NPV'!$F$8,'Расчет NPV'!$B$8,'Расчет NPV'!$D$8)</f>
        <v/>
      </c>
      <c r="F4165" s="9">
        <f>_xlfn.BETA.INV(RAND(),'Расчет NPV'!$E$9,'Расчет NPV'!$F$9,'Расчет NPV'!$B$9,'Расчет NPV'!$D$9)</f>
        <v/>
      </c>
      <c r="G4165" s="9">
        <f>_xlfn.BETA.INV(RAND(),'Расчет NPV'!$E$10,'Расчет NPV'!$F$10,'Расчет NPV'!$B$10,'Расчет NPV'!$D$10)</f>
        <v/>
      </c>
      <c r="H4165" s="9">
        <f>((D4165*(1+E4165)^0*'Расчет NPV'!$C$14*(C4165-F4165)-G4165)-MAX((D4165*(1+E4165)^0*'Расчет NPV'!$C$14*(C4165-F4165)-G4165)-B4165/6,0)*'Расчет NPV'!$C$13)/(1+'Расчет NPV'!$C$12)^1</f>
        <v/>
      </c>
      <c r="I4165" s="9">
        <f>((D4165*(1+E4165)^1*(C4165-F4165)-G4165)-MAX((D4165*(1+E4165)^1*(C4165-F4165)-G4165)-B4165/6,0)*'Расчет NPV'!$C$13)/(1+'Расчет NPV'!$C$12)^2</f>
        <v/>
      </c>
      <c r="J4165" s="9">
        <f>((D4165*(1+E4165)^2*(C4165-F4165)-G4165)-MAX((D4165*(1+E4165)^2*(C4165-F4165)-G4165)-B4165/6,0)*'Расчет NPV'!$C$13)/(1+'Расчет NPV'!$C$12)^3</f>
        <v/>
      </c>
      <c r="K4165" s="9">
        <f>((D4165*(1+E4165)^3*(C4165-F4165)-G4165)-MAX((D4165*(1+E4165)^3*(C4165-F4165)-G4165)-B4165/6,0)*'Расчет NPV'!$C$13)/(1+'Расчет NPV'!$C$12)^4</f>
        <v/>
      </c>
      <c r="L4165" s="9">
        <f>((D4165*(1+E4165)^4*(C4165-F4165)-G4165)-MAX((D4165*(1+E4165)^4*(C4165-F4165)-G4165)-B4165/6,0)*'Расчет NPV'!$C$13)/(1+'Расчет NPV'!$C$12)^5</f>
        <v/>
      </c>
      <c r="M4165" s="9">
        <f>((D4165*(1+E4165)^5*(C4165-F4165)-G4165)-MAX((D4165*(1+E4165)^5*(C4165-F4165)-G4165)-B4165/6,0)*'Расчет NPV'!$C$13)/(1+'Расчет NPV'!$C$12)^6</f>
        <v/>
      </c>
      <c r="N4165" s="13">
        <f>SUM(H4165:M4165)-B4165</f>
        <v/>
      </c>
    </row>
    <row r="4166">
      <c r="A4166" t="n">
        <v>4162</v>
      </c>
      <c r="B4166" s="9">
        <f>_xlfn.BETA.INV(RAND(),'Расчет NPV'!$E$5,'Расчет NPV'!$F$5,'Расчет NPV'!$B$5,'Расчет NPV'!$D$5)</f>
        <v/>
      </c>
      <c r="C4166" s="9">
        <f>_xlfn.BETA.INV(RAND(),'Расчет NPV'!$E$6,'Расчет NPV'!$F$6,'Расчет NPV'!$B$6,'Расчет NPV'!$D$6)</f>
        <v/>
      </c>
      <c r="D4166" s="9">
        <f>_xlfn.BETA.INV(RAND(),'Расчет NPV'!$E$7,'Расчет NPV'!$F$7,'Расчет NPV'!$B$7,'Расчет NPV'!$D$7)</f>
        <v/>
      </c>
      <c r="E4166" s="5">
        <f>_xlfn.BETA.INV(RAND(),'Расчет NPV'!$E$8,'Расчет NPV'!$F$8,'Расчет NPV'!$B$8,'Расчет NPV'!$D$8)</f>
        <v/>
      </c>
      <c r="F4166" s="9">
        <f>_xlfn.BETA.INV(RAND(),'Расчет NPV'!$E$9,'Расчет NPV'!$F$9,'Расчет NPV'!$B$9,'Расчет NPV'!$D$9)</f>
        <v/>
      </c>
      <c r="G4166" s="9">
        <f>_xlfn.BETA.INV(RAND(),'Расчет NPV'!$E$10,'Расчет NPV'!$F$10,'Расчет NPV'!$B$10,'Расчет NPV'!$D$10)</f>
        <v/>
      </c>
      <c r="H4166" s="9">
        <f>((D4166*(1+E4166)^0*'Расчет NPV'!$C$14*(C4166-F4166)-G4166)-MAX((D4166*(1+E4166)^0*'Расчет NPV'!$C$14*(C4166-F4166)-G4166)-B4166/6,0)*'Расчет NPV'!$C$13)/(1+'Расчет NPV'!$C$12)^1</f>
        <v/>
      </c>
      <c r="I4166" s="9">
        <f>((D4166*(1+E4166)^1*(C4166-F4166)-G4166)-MAX((D4166*(1+E4166)^1*(C4166-F4166)-G4166)-B4166/6,0)*'Расчет NPV'!$C$13)/(1+'Расчет NPV'!$C$12)^2</f>
        <v/>
      </c>
      <c r="J4166" s="9">
        <f>((D4166*(1+E4166)^2*(C4166-F4166)-G4166)-MAX((D4166*(1+E4166)^2*(C4166-F4166)-G4166)-B4166/6,0)*'Расчет NPV'!$C$13)/(1+'Расчет NPV'!$C$12)^3</f>
        <v/>
      </c>
      <c r="K4166" s="9">
        <f>((D4166*(1+E4166)^3*(C4166-F4166)-G4166)-MAX((D4166*(1+E4166)^3*(C4166-F4166)-G4166)-B4166/6,0)*'Расчет NPV'!$C$13)/(1+'Расчет NPV'!$C$12)^4</f>
        <v/>
      </c>
      <c r="L4166" s="9">
        <f>((D4166*(1+E4166)^4*(C4166-F4166)-G4166)-MAX((D4166*(1+E4166)^4*(C4166-F4166)-G4166)-B4166/6,0)*'Расчет NPV'!$C$13)/(1+'Расчет NPV'!$C$12)^5</f>
        <v/>
      </c>
      <c r="M4166" s="9">
        <f>((D4166*(1+E4166)^5*(C4166-F4166)-G4166)-MAX((D4166*(1+E4166)^5*(C4166-F4166)-G4166)-B4166/6,0)*'Расчет NPV'!$C$13)/(1+'Расчет NPV'!$C$12)^6</f>
        <v/>
      </c>
      <c r="N4166" s="13">
        <f>SUM(H4166:M4166)-B4166</f>
        <v/>
      </c>
    </row>
    <row r="4167">
      <c r="A4167" t="n">
        <v>4163</v>
      </c>
      <c r="B4167" s="9">
        <f>_xlfn.BETA.INV(RAND(),'Расчет NPV'!$E$5,'Расчет NPV'!$F$5,'Расчет NPV'!$B$5,'Расчет NPV'!$D$5)</f>
        <v/>
      </c>
      <c r="C4167" s="9">
        <f>_xlfn.BETA.INV(RAND(),'Расчет NPV'!$E$6,'Расчет NPV'!$F$6,'Расчет NPV'!$B$6,'Расчет NPV'!$D$6)</f>
        <v/>
      </c>
      <c r="D4167" s="9">
        <f>_xlfn.BETA.INV(RAND(),'Расчет NPV'!$E$7,'Расчет NPV'!$F$7,'Расчет NPV'!$B$7,'Расчет NPV'!$D$7)</f>
        <v/>
      </c>
      <c r="E4167" s="5">
        <f>_xlfn.BETA.INV(RAND(),'Расчет NPV'!$E$8,'Расчет NPV'!$F$8,'Расчет NPV'!$B$8,'Расчет NPV'!$D$8)</f>
        <v/>
      </c>
      <c r="F4167" s="9">
        <f>_xlfn.BETA.INV(RAND(),'Расчет NPV'!$E$9,'Расчет NPV'!$F$9,'Расчет NPV'!$B$9,'Расчет NPV'!$D$9)</f>
        <v/>
      </c>
      <c r="G4167" s="9">
        <f>_xlfn.BETA.INV(RAND(),'Расчет NPV'!$E$10,'Расчет NPV'!$F$10,'Расчет NPV'!$B$10,'Расчет NPV'!$D$10)</f>
        <v/>
      </c>
      <c r="H4167" s="9">
        <f>((D4167*(1+E4167)^0*'Расчет NPV'!$C$14*(C4167-F4167)-G4167)-MAX((D4167*(1+E4167)^0*'Расчет NPV'!$C$14*(C4167-F4167)-G4167)-B4167/6,0)*'Расчет NPV'!$C$13)/(1+'Расчет NPV'!$C$12)^1</f>
        <v/>
      </c>
      <c r="I4167" s="9">
        <f>((D4167*(1+E4167)^1*(C4167-F4167)-G4167)-MAX((D4167*(1+E4167)^1*(C4167-F4167)-G4167)-B4167/6,0)*'Расчет NPV'!$C$13)/(1+'Расчет NPV'!$C$12)^2</f>
        <v/>
      </c>
      <c r="J4167" s="9">
        <f>((D4167*(1+E4167)^2*(C4167-F4167)-G4167)-MAX((D4167*(1+E4167)^2*(C4167-F4167)-G4167)-B4167/6,0)*'Расчет NPV'!$C$13)/(1+'Расчет NPV'!$C$12)^3</f>
        <v/>
      </c>
      <c r="K4167" s="9">
        <f>((D4167*(1+E4167)^3*(C4167-F4167)-G4167)-MAX((D4167*(1+E4167)^3*(C4167-F4167)-G4167)-B4167/6,0)*'Расчет NPV'!$C$13)/(1+'Расчет NPV'!$C$12)^4</f>
        <v/>
      </c>
      <c r="L4167" s="9">
        <f>((D4167*(1+E4167)^4*(C4167-F4167)-G4167)-MAX((D4167*(1+E4167)^4*(C4167-F4167)-G4167)-B4167/6,0)*'Расчет NPV'!$C$13)/(1+'Расчет NPV'!$C$12)^5</f>
        <v/>
      </c>
      <c r="M4167" s="9">
        <f>((D4167*(1+E4167)^5*(C4167-F4167)-G4167)-MAX((D4167*(1+E4167)^5*(C4167-F4167)-G4167)-B4167/6,0)*'Расчет NPV'!$C$13)/(1+'Расчет NPV'!$C$12)^6</f>
        <v/>
      </c>
      <c r="N4167" s="13">
        <f>SUM(H4167:M4167)-B4167</f>
        <v/>
      </c>
    </row>
    <row r="4168">
      <c r="A4168" t="n">
        <v>4164</v>
      </c>
      <c r="B4168" s="9">
        <f>_xlfn.BETA.INV(RAND(),'Расчет NPV'!$E$5,'Расчет NPV'!$F$5,'Расчет NPV'!$B$5,'Расчет NPV'!$D$5)</f>
        <v/>
      </c>
      <c r="C4168" s="9">
        <f>_xlfn.BETA.INV(RAND(),'Расчет NPV'!$E$6,'Расчет NPV'!$F$6,'Расчет NPV'!$B$6,'Расчет NPV'!$D$6)</f>
        <v/>
      </c>
      <c r="D4168" s="9">
        <f>_xlfn.BETA.INV(RAND(),'Расчет NPV'!$E$7,'Расчет NPV'!$F$7,'Расчет NPV'!$B$7,'Расчет NPV'!$D$7)</f>
        <v/>
      </c>
      <c r="E4168" s="5">
        <f>_xlfn.BETA.INV(RAND(),'Расчет NPV'!$E$8,'Расчет NPV'!$F$8,'Расчет NPV'!$B$8,'Расчет NPV'!$D$8)</f>
        <v/>
      </c>
      <c r="F4168" s="9">
        <f>_xlfn.BETA.INV(RAND(),'Расчет NPV'!$E$9,'Расчет NPV'!$F$9,'Расчет NPV'!$B$9,'Расчет NPV'!$D$9)</f>
        <v/>
      </c>
      <c r="G4168" s="9">
        <f>_xlfn.BETA.INV(RAND(),'Расчет NPV'!$E$10,'Расчет NPV'!$F$10,'Расчет NPV'!$B$10,'Расчет NPV'!$D$10)</f>
        <v/>
      </c>
      <c r="H4168" s="9">
        <f>((D4168*(1+E4168)^0*'Расчет NPV'!$C$14*(C4168-F4168)-G4168)-MAX((D4168*(1+E4168)^0*'Расчет NPV'!$C$14*(C4168-F4168)-G4168)-B4168/6,0)*'Расчет NPV'!$C$13)/(1+'Расчет NPV'!$C$12)^1</f>
        <v/>
      </c>
      <c r="I4168" s="9">
        <f>((D4168*(1+E4168)^1*(C4168-F4168)-G4168)-MAX((D4168*(1+E4168)^1*(C4168-F4168)-G4168)-B4168/6,0)*'Расчет NPV'!$C$13)/(1+'Расчет NPV'!$C$12)^2</f>
        <v/>
      </c>
      <c r="J4168" s="9">
        <f>((D4168*(1+E4168)^2*(C4168-F4168)-G4168)-MAX((D4168*(1+E4168)^2*(C4168-F4168)-G4168)-B4168/6,0)*'Расчет NPV'!$C$13)/(1+'Расчет NPV'!$C$12)^3</f>
        <v/>
      </c>
      <c r="K4168" s="9">
        <f>((D4168*(1+E4168)^3*(C4168-F4168)-G4168)-MAX((D4168*(1+E4168)^3*(C4168-F4168)-G4168)-B4168/6,0)*'Расчет NPV'!$C$13)/(1+'Расчет NPV'!$C$12)^4</f>
        <v/>
      </c>
      <c r="L4168" s="9">
        <f>((D4168*(1+E4168)^4*(C4168-F4168)-G4168)-MAX((D4168*(1+E4168)^4*(C4168-F4168)-G4168)-B4168/6,0)*'Расчет NPV'!$C$13)/(1+'Расчет NPV'!$C$12)^5</f>
        <v/>
      </c>
      <c r="M4168" s="9">
        <f>((D4168*(1+E4168)^5*(C4168-F4168)-G4168)-MAX((D4168*(1+E4168)^5*(C4168-F4168)-G4168)-B4168/6,0)*'Расчет NPV'!$C$13)/(1+'Расчет NPV'!$C$12)^6</f>
        <v/>
      </c>
      <c r="N4168" s="13">
        <f>SUM(H4168:M4168)-B4168</f>
        <v/>
      </c>
    </row>
    <row r="4169">
      <c r="A4169" t="n">
        <v>4165</v>
      </c>
      <c r="B4169" s="9">
        <f>_xlfn.BETA.INV(RAND(),'Расчет NPV'!$E$5,'Расчет NPV'!$F$5,'Расчет NPV'!$B$5,'Расчет NPV'!$D$5)</f>
        <v/>
      </c>
      <c r="C4169" s="9">
        <f>_xlfn.BETA.INV(RAND(),'Расчет NPV'!$E$6,'Расчет NPV'!$F$6,'Расчет NPV'!$B$6,'Расчет NPV'!$D$6)</f>
        <v/>
      </c>
      <c r="D4169" s="9">
        <f>_xlfn.BETA.INV(RAND(),'Расчет NPV'!$E$7,'Расчет NPV'!$F$7,'Расчет NPV'!$B$7,'Расчет NPV'!$D$7)</f>
        <v/>
      </c>
      <c r="E4169" s="5">
        <f>_xlfn.BETA.INV(RAND(),'Расчет NPV'!$E$8,'Расчет NPV'!$F$8,'Расчет NPV'!$B$8,'Расчет NPV'!$D$8)</f>
        <v/>
      </c>
      <c r="F4169" s="9">
        <f>_xlfn.BETA.INV(RAND(),'Расчет NPV'!$E$9,'Расчет NPV'!$F$9,'Расчет NPV'!$B$9,'Расчет NPV'!$D$9)</f>
        <v/>
      </c>
      <c r="G4169" s="9">
        <f>_xlfn.BETA.INV(RAND(),'Расчет NPV'!$E$10,'Расчет NPV'!$F$10,'Расчет NPV'!$B$10,'Расчет NPV'!$D$10)</f>
        <v/>
      </c>
      <c r="H4169" s="9">
        <f>((D4169*(1+E4169)^0*'Расчет NPV'!$C$14*(C4169-F4169)-G4169)-MAX((D4169*(1+E4169)^0*'Расчет NPV'!$C$14*(C4169-F4169)-G4169)-B4169/6,0)*'Расчет NPV'!$C$13)/(1+'Расчет NPV'!$C$12)^1</f>
        <v/>
      </c>
      <c r="I4169" s="9">
        <f>((D4169*(1+E4169)^1*(C4169-F4169)-G4169)-MAX((D4169*(1+E4169)^1*(C4169-F4169)-G4169)-B4169/6,0)*'Расчет NPV'!$C$13)/(1+'Расчет NPV'!$C$12)^2</f>
        <v/>
      </c>
      <c r="J4169" s="9">
        <f>((D4169*(1+E4169)^2*(C4169-F4169)-G4169)-MAX((D4169*(1+E4169)^2*(C4169-F4169)-G4169)-B4169/6,0)*'Расчет NPV'!$C$13)/(1+'Расчет NPV'!$C$12)^3</f>
        <v/>
      </c>
      <c r="K4169" s="9">
        <f>((D4169*(1+E4169)^3*(C4169-F4169)-G4169)-MAX((D4169*(1+E4169)^3*(C4169-F4169)-G4169)-B4169/6,0)*'Расчет NPV'!$C$13)/(1+'Расчет NPV'!$C$12)^4</f>
        <v/>
      </c>
      <c r="L4169" s="9">
        <f>((D4169*(1+E4169)^4*(C4169-F4169)-G4169)-MAX((D4169*(1+E4169)^4*(C4169-F4169)-G4169)-B4169/6,0)*'Расчет NPV'!$C$13)/(1+'Расчет NPV'!$C$12)^5</f>
        <v/>
      </c>
      <c r="M4169" s="9">
        <f>((D4169*(1+E4169)^5*(C4169-F4169)-G4169)-MAX((D4169*(1+E4169)^5*(C4169-F4169)-G4169)-B4169/6,0)*'Расчет NPV'!$C$13)/(1+'Расчет NPV'!$C$12)^6</f>
        <v/>
      </c>
      <c r="N4169" s="13">
        <f>SUM(H4169:M4169)-B4169</f>
        <v/>
      </c>
    </row>
    <row r="4170">
      <c r="A4170" t="n">
        <v>4166</v>
      </c>
      <c r="B4170" s="9">
        <f>_xlfn.BETA.INV(RAND(),'Расчет NPV'!$E$5,'Расчет NPV'!$F$5,'Расчет NPV'!$B$5,'Расчет NPV'!$D$5)</f>
        <v/>
      </c>
      <c r="C4170" s="9">
        <f>_xlfn.BETA.INV(RAND(),'Расчет NPV'!$E$6,'Расчет NPV'!$F$6,'Расчет NPV'!$B$6,'Расчет NPV'!$D$6)</f>
        <v/>
      </c>
      <c r="D4170" s="9">
        <f>_xlfn.BETA.INV(RAND(),'Расчет NPV'!$E$7,'Расчет NPV'!$F$7,'Расчет NPV'!$B$7,'Расчет NPV'!$D$7)</f>
        <v/>
      </c>
      <c r="E4170" s="5">
        <f>_xlfn.BETA.INV(RAND(),'Расчет NPV'!$E$8,'Расчет NPV'!$F$8,'Расчет NPV'!$B$8,'Расчет NPV'!$D$8)</f>
        <v/>
      </c>
      <c r="F4170" s="9">
        <f>_xlfn.BETA.INV(RAND(),'Расчет NPV'!$E$9,'Расчет NPV'!$F$9,'Расчет NPV'!$B$9,'Расчет NPV'!$D$9)</f>
        <v/>
      </c>
      <c r="G4170" s="9">
        <f>_xlfn.BETA.INV(RAND(),'Расчет NPV'!$E$10,'Расчет NPV'!$F$10,'Расчет NPV'!$B$10,'Расчет NPV'!$D$10)</f>
        <v/>
      </c>
      <c r="H4170" s="9">
        <f>((D4170*(1+E4170)^0*'Расчет NPV'!$C$14*(C4170-F4170)-G4170)-MAX((D4170*(1+E4170)^0*'Расчет NPV'!$C$14*(C4170-F4170)-G4170)-B4170/6,0)*'Расчет NPV'!$C$13)/(1+'Расчет NPV'!$C$12)^1</f>
        <v/>
      </c>
      <c r="I4170" s="9">
        <f>((D4170*(1+E4170)^1*(C4170-F4170)-G4170)-MAX((D4170*(1+E4170)^1*(C4170-F4170)-G4170)-B4170/6,0)*'Расчет NPV'!$C$13)/(1+'Расчет NPV'!$C$12)^2</f>
        <v/>
      </c>
      <c r="J4170" s="9">
        <f>((D4170*(1+E4170)^2*(C4170-F4170)-G4170)-MAX((D4170*(1+E4170)^2*(C4170-F4170)-G4170)-B4170/6,0)*'Расчет NPV'!$C$13)/(1+'Расчет NPV'!$C$12)^3</f>
        <v/>
      </c>
      <c r="K4170" s="9">
        <f>((D4170*(1+E4170)^3*(C4170-F4170)-G4170)-MAX((D4170*(1+E4170)^3*(C4170-F4170)-G4170)-B4170/6,0)*'Расчет NPV'!$C$13)/(1+'Расчет NPV'!$C$12)^4</f>
        <v/>
      </c>
      <c r="L4170" s="9">
        <f>((D4170*(1+E4170)^4*(C4170-F4170)-G4170)-MAX((D4170*(1+E4170)^4*(C4170-F4170)-G4170)-B4170/6,0)*'Расчет NPV'!$C$13)/(1+'Расчет NPV'!$C$12)^5</f>
        <v/>
      </c>
      <c r="M4170" s="9">
        <f>((D4170*(1+E4170)^5*(C4170-F4170)-G4170)-MAX((D4170*(1+E4170)^5*(C4170-F4170)-G4170)-B4170/6,0)*'Расчет NPV'!$C$13)/(1+'Расчет NPV'!$C$12)^6</f>
        <v/>
      </c>
      <c r="N4170" s="13">
        <f>SUM(H4170:M4170)-B4170</f>
        <v/>
      </c>
    </row>
    <row r="4171">
      <c r="A4171" t="n">
        <v>4167</v>
      </c>
      <c r="B4171" s="9">
        <f>_xlfn.BETA.INV(RAND(),'Расчет NPV'!$E$5,'Расчет NPV'!$F$5,'Расчет NPV'!$B$5,'Расчет NPV'!$D$5)</f>
        <v/>
      </c>
      <c r="C4171" s="9">
        <f>_xlfn.BETA.INV(RAND(),'Расчет NPV'!$E$6,'Расчет NPV'!$F$6,'Расчет NPV'!$B$6,'Расчет NPV'!$D$6)</f>
        <v/>
      </c>
      <c r="D4171" s="9">
        <f>_xlfn.BETA.INV(RAND(),'Расчет NPV'!$E$7,'Расчет NPV'!$F$7,'Расчет NPV'!$B$7,'Расчет NPV'!$D$7)</f>
        <v/>
      </c>
      <c r="E4171" s="5">
        <f>_xlfn.BETA.INV(RAND(),'Расчет NPV'!$E$8,'Расчет NPV'!$F$8,'Расчет NPV'!$B$8,'Расчет NPV'!$D$8)</f>
        <v/>
      </c>
      <c r="F4171" s="9">
        <f>_xlfn.BETA.INV(RAND(),'Расчет NPV'!$E$9,'Расчет NPV'!$F$9,'Расчет NPV'!$B$9,'Расчет NPV'!$D$9)</f>
        <v/>
      </c>
      <c r="G4171" s="9">
        <f>_xlfn.BETA.INV(RAND(),'Расчет NPV'!$E$10,'Расчет NPV'!$F$10,'Расчет NPV'!$B$10,'Расчет NPV'!$D$10)</f>
        <v/>
      </c>
      <c r="H4171" s="9">
        <f>((D4171*(1+E4171)^0*'Расчет NPV'!$C$14*(C4171-F4171)-G4171)-MAX((D4171*(1+E4171)^0*'Расчет NPV'!$C$14*(C4171-F4171)-G4171)-B4171/6,0)*'Расчет NPV'!$C$13)/(1+'Расчет NPV'!$C$12)^1</f>
        <v/>
      </c>
      <c r="I4171" s="9">
        <f>((D4171*(1+E4171)^1*(C4171-F4171)-G4171)-MAX((D4171*(1+E4171)^1*(C4171-F4171)-G4171)-B4171/6,0)*'Расчет NPV'!$C$13)/(1+'Расчет NPV'!$C$12)^2</f>
        <v/>
      </c>
      <c r="J4171" s="9">
        <f>((D4171*(1+E4171)^2*(C4171-F4171)-G4171)-MAX((D4171*(1+E4171)^2*(C4171-F4171)-G4171)-B4171/6,0)*'Расчет NPV'!$C$13)/(1+'Расчет NPV'!$C$12)^3</f>
        <v/>
      </c>
      <c r="K4171" s="9">
        <f>((D4171*(1+E4171)^3*(C4171-F4171)-G4171)-MAX((D4171*(1+E4171)^3*(C4171-F4171)-G4171)-B4171/6,0)*'Расчет NPV'!$C$13)/(1+'Расчет NPV'!$C$12)^4</f>
        <v/>
      </c>
      <c r="L4171" s="9">
        <f>((D4171*(1+E4171)^4*(C4171-F4171)-G4171)-MAX((D4171*(1+E4171)^4*(C4171-F4171)-G4171)-B4171/6,0)*'Расчет NPV'!$C$13)/(1+'Расчет NPV'!$C$12)^5</f>
        <v/>
      </c>
      <c r="M4171" s="9">
        <f>((D4171*(1+E4171)^5*(C4171-F4171)-G4171)-MAX((D4171*(1+E4171)^5*(C4171-F4171)-G4171)-B4171/6,0)*'Расчет NPV'!$C$13)/(1+'Расчет NPV'!$C$12)^6</f>
        <v/>
      </c>
      <c r="N4171" s="13">
        <f>SUM(H4171:M4171)-B4171</f>
        <v/>
      </c>
    </row>
    <row r="4172">
      <c r="A4172" t="n">
        <v>4168</v>
      </c>
      <c r="B4172" s="9">
        <f>_xlfn.BETA.INV(RAND(),'Расчет NPV'!$E$5,'Расчет NPV'!$F$5,'Расчет NPV'!$B$5,'Расчет NPV'!$D$5)</f>
        <v/>
      </c>
      <c r="C4172" s="9">
        <f>_xlfn.BETA.INV(RAND(),'Расчет NPV'!$E$6,'Расчет NPV'!$F$6,'Расчет NPV'!$B$6,'Расчет NPV'!$D$6)</f>
        <v/>
      </c>
      <c r="D4172" s="9">
        <f>_xlfn.BETA.INV(RAND(),'Расчет NPV'!$E$7,'Расчет NPV'!$F$7,'Расчет NPV'!$B$7,'Расчет NPV'!$D$7)</f>
        <v/>
      </c>
      <c r="E4172" s="5">
        <f>_xlfn.BETA.INV(RAND(),'Расчет NPV'!$E$8,'Расчет NPV'!$F$8,'Расчет NPV'!$B$8,'Расчет NPV'!$D$8)</f>
        <v/>
      </c>
      <c r="F4172" s="9">
        <f>_xlfn.BETA.INV(RAND(),'Расчет NPV'!$E$9,'Расчет NPV'!$F$9,'Расчет NPV'!$B$9,'Расчет NPV'!$D$9)</f>
        <v/>
      </c>
      <c r="G4172" s="9">
        <f>_xlfn.BETA.INV(RAND(),'Расчет NPV'!$E$10,'Расчет NPV'!$F$10,'Расчет NPV'!$B$10,'Расчет NPV'!$D$10)</f>
        <v/>
      </c>
      <c r="H4172" s="9">
        <f>((D4172*(1+E4172)^0*'Расчет NPV'!$C$14*(C4172-F4172)-G4172)-MAX((D4172*(1+E4172)^0*'Расчет NPV'!$C$14*(C4172-F4172)-G4172)-B4172/6,0)*'Расчет NPV'!$C$13)/(1+'Расчет NPV'!$C$12)^1</f>
        <v/>
      </c>
      <c r="I4172" s="9">
        <f>((D4172*(1+E4172)^1*(C4172-F4172)-G4172)-MAX((D4172*(1+E4172)^1*(C4172-F4172)-G4172)-B4172/6,0)*'Расчет NPV'!$C$13)/(1+'Расчет NPV'!$C$12)^2</f>
        <v/>
      </c>
      <c r="J4172" s="9">
        <f>((D4172*(1+E4172)^2*(C4172-F4172)-G4172)-MAX((D4172*(1+E4172)^2*(C4172-F4172)-G4172)-B4172/6,0)*'Расчет NPV'!$C$13)/(1+'Расчет NPV'!$C$12)^3</f>
        <v/>
      </c>
      <c r="K4172" s="9">
        <f>((D4172*(1+E4172)^3*(C4172-F4172)-G4172)-MAX((D4172*(1+E4172)^3*(C4172-F4172)-G4172)-B4172/6,0)*'Расчет NPV'!$C$13)/(1+'Расчет NPV'!$C$12)^4</f>
        <v/>
      </c>
      <c r="L4172" s="9">
        <f>((D4172*(1+E4172)^4*(C4172-F4172)-G4172)-MAX((D4172*(1+E4172)^4*(C4172-F4172)-G4172)-B4172/6,0)*'Расчет NPV'!$C$13)/(1+'Расчет NPV'!$C$12)^5</f>
        <v/>
      </c>
      <c r="M4172" s="9">
        <f>((D4172*(1+E4172)^5*(C4172-F4172)-G4172)-MAX((D4172*(1+E4172)^5*(C4172-F4172)-G4172)-B4172/6,0)*'Расчет NPV'!$C$13)/(1+'Расчет NPV'!$C$12)^6</f>
        <v/>
      </c>
      <c r="N4172" s="13">
        <f>SUM(H4172:M4172)-B4172</f>
        <v/>
      </c>
    </row>
    <row r="4173">
      <c r="A4173" t="n">
        <v>4169</v>
      </c>
      <c r="B4173" s="9">
        <f>_xlfn.BETA.INV(RAND(),'Расчет NPV'!$E$5,'Расчет NPV'!$F$5,'Расчет NPV'!$B$5,'Расчет NPV'!$D$5)</f>
        <v/>
      </c>
      <c r="C4173" s="9">
        <f>_xlfn.BETA.INV(RAND(),'Расчет NPV'!$E$6,'Расчет NPV'!$F$6,'Расчет NPV'!$B$6,'Расчет NPV'!$D$6)</f>
        <v/>
      </c>
      <c r="D4173" s="9">
        <f>_xlfn.BETA.INV(RAND(),'Расчет NPV'!$E$7,'Расчет NPV'!$F$7,'Расчет NPV'!$B$7,'Расчет NPV'!$D$7)</f>
        <v/>
      </c>
      <c r="E4173" s="5">
        <f>_xlfn.BETA.INV(RAND(),'Расчет NPV'!$E$8,'Расчет NPV'!$F$8,'Расчет NPV'!$B$8,'Расчет NPV'!$D$8)</f>
        <v/>
      </c>
      <c r="F4173" s="9">
        <f>_xlfn.BETA.INV(RAND(),'Расчет NPV'!$E$9,'Расчет NPV'!$F$9,'Расчет NPV'!$B$9,'Расчет NPV'!$D$9)</f>
        <v/>
      </c>
      <c r="G4173" s="9">
        <f>_xlfn.BETA.INV(RAND(),'Расчет NPV'!$E$10,'Расчет NPV'!$F$10,'Расчет NPV'!$B$10,'Расчет NPV'!$D$10)</f>
        <v/>
      </c>
      <c r="H4173" s="9">
        <f>((D4173*(1+E4173)^0*'Расчет NPV'!$C$14*(C4173-F4173)-G4173)-MAX((D4173*(1+E4173)^0*'Расчет NPV'!$C$14*(C4173-F4173)-G4173)-B4173/6,0)*'Расчет NPV'!$C$13)/(1+'Расчет NPV'!$C$12)^1</f>
        <v/>
      </c>
      <c r="I4173" s="9">
        <f>((D4173*(1+E4173)^1*(C4173-F4173)-G4173)-MAX((D4173*(1+E4173)^1*(C4173-F4173)-G4173)-B4173/6,0)*'Расчет NPV'!$C$13)/(1+'Расчет NPV'!$C$12)^2</f>
        <v/>
      </c>
      <c r="J4173" s="9">
        <f>((D4173*(1+E4173)^2*(C4173-F4173)-G4173)-MAX((D4173*(1+E4173)^2*(C4173-F4173)-G4173)-B4173/6,0)*'Расчет NPV'!$C$13)/(1+'Расчет NPV'!$C$12)^3</f>
        <v/>
      </c>
      <c r="K4173" s="9">
        <f>((D4173*(1+E4173)^3*(C4173-F4173)-G4173)-MAX((D4173*(1+E4173)^3*(C4173-F4173)-G4173)-B4173/6,0)*'Расчет NPV'!$C$13)/(1+'Расчет NPV'!$C$12)^4</f>
        <v/>
      </c>
      <c r="L4173" s="9">
        <f>((D4173*(1+E4173)^4*(C4173-F4173)-G4173)-MAX((D4173*(1+E4173)^4*(C4173-F4173)-G4173)-B4173/6,0)*'Расчет NPV'!$C$13)/(1+'Расчет NPV'!$C$12)^5</f>
        <v/>
      </c>
      <c r="M4173" s="9">
        <f>((D4173*(1+E4173)^5*(C4173-F4173)-G4173)-MAX((D4173*(1+E4173)^5*(C4173-F4173)-G4173)-B4173/6,0)*'Расчет NPV'!$C$13)/(1+'Расчет NPV'!$C$12)^6</f>
        <v/>
      </c>
      <c r="N4173" s="13">
        <f>SUM(H4173:M4173)-B4173</f>
        <v/>
      </c>
    </row>
    <row r="4174">
      <c r="A4174" t="n">
        <v>4170</v>
      </c>
      <c r="B4174" s="9">
        <f>_xlfn.BETA.INV(RAND(),'Расчет NPV'!$E$5,'Расчет NPV'!$F$5,'Расчет NPV'!$B$5,'Расчет NPV'!$D$5)</f>
        <v/>
      </c>
      <c r="C4174" s="9">
        <f>_xlfn.BETA.INV(RAND(),'Расчет NPV'!$E$6,'Расчет NPV'!$F$6,'Расчет NPV'!$B$6,'Расчет NPV'!$D$6)</f>
        <v/>
      </c>
      <c r="D4174" s="9">
        <f>_xlfn.BETA.INV(RAND(),'Расчет NPV'!$E$7,'Расчет NPV'!$F$7,'Расчет NPV'!$B$7,'Расчет NPV'!$D$7)</f>
        <v/>
      </c>
      <c r="E4174" s="5">
        <f>_xlfn.BETA.INV(RAND(),'Расчет NPV'!$E$8,'Расчет NPV'!$F$8,'Расчет NPV'!$B$8,'Расчет NPV'!$D$8)</f>
        <v/>
      </c>
      <c r="F4174" s="9">
        <f>_xlfn.BETA.INV(RAND(),'Расчет NPV'!$E$9,'Расчет NPV'!$F$9,'Расчет NPV'!$B$9,'Расчет NPV'!$D$9)</f>
        <v/>
      </c>
      <c r="G4174" s="9">
        <f>_xlfn.BETA.INV(RAND(),'Расчет NPV'!$E$10,'Расчет NPV'!$F$10,'Расчет NPV'!$B$10,'Расчет NPV'!$D$10)</f>
        <v/>
      </c>
      <c r="H4174" s="9">
        <f>((D4174*(1+E4174)^0*'Расчет NPV'!$C$14*(C4174-F4174)-G4174)-MAX((D4174*(1+E4174)^0*'Расчет NPV'!$C$14*(C4174-F4174)-G4174)-B4174/6,0)*'Расчет NPV'!$C$13)/(1+'Расчет NPV'!$C$12)^1</f>
        <v/>
      </c>
      <c r="I4174" s="9">
        <f>((D4174*(1+E4174)^1*(C4174-F4174)-G4174)-MAX((D4174*(1+E4174)^1*(C4174-F4174)-G4174)-B4174/6,0)*'Расчет NPV'!$C$13)/(1+'Расчет NPV'!$C$12)^2</f>
        <v/>
      </c>
      <c r="J4174" s="9">
        <f>((D4174*(1+E4174)^2*(C4174-F4174)-G4174)-MAX((D4174*(1+E4174)^2*(C4174-F4174)-G4174)-B4174/6,0)*'Расчет NPV'!$C$13)/(1+'Расчет NPV'!$C$12)^3</f>
        <v/>
      </c>
      <c r="K4174" s="9">
        <f>((D4174*(1+E4174)^3*(C4174-F4174)-G4174)-MAX((D4174*(1+E4174)^3*(C4174-F4174)-G4174)-B4174/6,0)*'Расчет NPV'!$C$13)/(1+'Расчет NPV'!$C$12)^4</f>
        <v/>
      </c>
      <c r="L4174" s="9">
        <f>((D4174*(1+E4174)^4*(C4174-F4174)-G4174)-MAX((D4174*(1+E4174)^4*(C4174-F4174)-G4174)-B4174/6,0)*'Расчет NPV'!$C$13)/(1+'Расчет NPV'!$C$12)^5</f>
        <v/>
      </c>
      <c r="M4174" s="9">
        <f>((D4174*(1+E4174)^5*(C4174-F4174)-G4174)-MAX((D4174*(1+E4174)^5*(C4174-F4174)-G4174)-B4174/6,0)*'Расчет NPV'!$C$13)/(1+'Расчет NPV'!$C$12)^6</f>
        <v/>
      </c>
      <c r="N4174" s="13">
        <f>SUM(H4174:M4174)-B4174</f>
        <v/>
      </c>
    </row>
    <row r="4175">
      <c r="A4175" t="n">
        <v>4171</v>
      </c>
      <c r="B4175" s="9">
        <f>_xlfn.BETA.INV(RAND(),'Расчет NPV'!$E$5,'Расчет NPV'!$F$5,'Расчет NPV'!$B$5,'Расчет NPV'!$D$5)</f>
        <v/>
      </c>
      <c r="C4175" s="9">
        <f>_xlfn.BETA.INV(RAND(),'Расчет NPV'!$E$6,'Расчет NPV'!$F$6,'Расчет NPV'!$B$6,'Расчет NPV'!$D$6)</f>
        <v/>
      </c>
      <c r="D4175" s="9">
        <f>_xlfn.BETA.INV(RAND(),'Расчет NPV'!$E$7,'Расчет NPV'!$F$7,'Расчет NPV'!$B$7,'Расчет NPV'!$D$7)</f>
        <v/>
      </c>
      <c r="E4175" s="5">
        <f>_xlfn.BETA.INV(RAND(),'Расчет NPV'!$E$8,'Расчет NPV'!$F$8,'Расчет NPV'!$B$8,'Расчет NPV'!$D$8)</f>
        <v/>
      </c>
      <c r="F4175" s="9">
        <f>_xlfn.BETA.INV(RAND(),'Расчет NPV'!$E$9,'Расчет NPV'!$F$9,'Расчет NPV'!$B$9,'Расчет NPV'!$D$9)</f>
        <v/>
      </c>
      <c r="G4175" s="9">
        <f>_xlfn.BETA.INV(RAND(),'Расчет NPV'!$E$10,'Расчет NPV'!$F$10,'Расчет NPV'!$B$10,'Расчет NPV'!$D$10)</f>
        <v/>
      </c>
      <c r="H4175" s="9">
        <f>((D4175*(1+E4175)^0*'Расчет NPV'!$C$14*(C4175-F4175)-G4175)-MAX((D4175*(1+E4175)^0*'Расчет NPV'!$C$14*(C4175-F4175)-G4175)-B4175/6,0)*'Расчет NPV'!$C$13)/(1+'Расчет NPV'!$C$12)^1</f>
        <v/>
      </c>
      <c r="I4175" s="9">
        <f>((D4175*(1+E4175)^1*(C4175-F4175)-G4175)-MAX((D4175*(1+E4175)^1*(C4175-F4175)-G4175)-B4175/6,0)*'Расчет NPV'!$C$13)/(1+'Расчет NPV'!$C$12)^2</f>
        <v/>
      </c>
      <c r="J4175" s="9">
        <f>((D4175*(1+E4175)^2*(C4175-F4175)-G4175)-MAX((D4175*(1+E4175)^2*(C4175-F4175)-G4175)-B4175/6,0)*'Расчет NPV'!$C$13)/(1+'Расчет NPV'!$C$12)^3</f>
        <v/>
      </c>
      <c r="K4175" s="9">
        <f>((D4175*(1+E4175)^3*(C4175-F4175)-G4175)-MAX((D4175*(1+E4175)^3*(C4175-F4175)-G4175)-B4175/6,0)*'Расчет NPV'!$C$13)/(1+'Расчет NPV'!$C$12)^4</f>
        <v/>
      </c>
      <c r="L4175" s="9">
        <f>((D4175*(1+E4175)^4*(C4175-F4175)-G4175)-MAX((D4175*(1+E4175)^4*(C4175-F4175)-G4175)-B4175/6,0)*'Расчет NPV'!$C$13)/(1+'Расчет NPV'!$C$12)^5</f>
        <v/>
      </c>
      <c r="M4175" s="9">
        <f>((D4175*(1+E4175)^5*(C4175-F4175)-G4175)-MAX((D4175*(1+E4175)^5*(C4175-F4175)-G4175)-B4175/6,0)*'Расчет NPV'!$C$13)/(1+'Расчет NPV'!$C$12)^6</f>
        <v/>
      </c>
      <c r="N4175" s="13">
        <f>SUM(H4175:M4175)-B4175</f>
        <v/>
      </c>
    </row>
    <row r="4176">
      <c r="A4176" t="n">
        <v>4172</v>
      </c>
      <c r="B4176" s="9">
        <f>_xlfn.BETA.INV(RAND(),'Расчет NPV'!$E$5,'Расчет NPV'!$F$5,'Расчет NPV'!$B$5,'Расчет NPV'!$D$5)</f>
        <v/>
      </c>
      <c r="C4176" s="9">
        <f>_xlfn.BETA.INV(RAND(),'Расчет NPV'!$E$6,'Расчет NPV'!$F$6,'Расчет NPV'!$B$6,'Расчет NPV'!$D$6)</f>
        <v/>
      </c>
      <c r="D4176" s="9">
        <f>_xlfn.BETA.INV(RAND(),'Расчет NPV'!$E$7,'Расчет NPV'!$F$7,'Расчет NPV'!$B$7,'Расчет NPV'!$D$7)</f>
        <v/>
      </c>
      <c r="E4176" s="5">
        <f>_xlfn.BETA.INV(RAND(),'Расчет NPV'!$E$8,'Расчет NPV'!$F$8,'Расчет NPV'!$B$8,'Расчет NPV'!$D$8)</f>
        <v/>
      </c>
      <c r="F4176" s="9">
        <f>_xlfn.BETA.INV(RAND(),'Расчет NPV'!$E$9,'Расчет NPV'!$F$9,'Расчет NPV'!$B$9,'Расчет NPV'!$D$9)</f>
        <v/>
      </c>
      <c r="G4176" s="9">
        <f>_xlfn.BETA.INV(RAND(),'Расчет NPV'!$E$10,'Расчет NPV'!$F$10,'Расчет NPV'!$B$10,'Расчет NPV'!$D$10)</f>
        <v/>
      </c>
      <c r="H4176" s="9">
        <f>((D4176*(1+E4176)^0*'Расчет NPV'!$C$14*(C4176-F4176)-G4176)-MAX((D4176*(1+E4176)^0*'Расчет NPV'!$C$14*(C4176-F4176)-G4176)-B4176/6,0)*'Расчет NPV'!$C$13)/(1+'Расчет NPV'!$C$12)^1</f>
        <v/>
      </c>
      <c r="I4176" s="9">
        <f>((D4176*(1+E4176)^1*(C4176-F4176)-G4176)-MAX((D4176*(1+E4176)^1*(C4176-F4176)-G4176)-B4176/6,0)*'Расчет NPV'!$C$13)/(1+'Расчет NPV'!$C$12)^2</f>
        <v/>
      </c>
      <c r="J4176" s="9">
        <f>((D4176*(1+E4176)^2*(C4176-F4176)-G4176)-MAX((D4176*(1+E4176)^2*(C4176-F4176)-G4176)-B4176/6,0)*'Расчет NPV'!$C$13)/(1+'Расчет NPV'!$C$12)^3</f>
        <v/>
      </c>
      <c r="K4176" s="9">
        <f>((D4176*(1+E4176)^3*(C4176-F4176)-G4176)-MAX((D4176*(1+E4176)^3*(C4176-F4176)-G4176)-B4176/6,0)*'Расчет NPV'!$C$13)/(1+'Расчет NPV'!$C$12)^4</f>
        <v/>
      </c>
      <c r="L4176" s="9">
        <f>((D4176*(1+E4176)^4*(C4176-F4176)-G4176)-MAX((D4176*(1+E4176)^4*(C4176-F4176)-G4176)-B4176/6,0)*'Расчет NPV'!$C$13)/(1+'Расчет NPV'!$C$12)^5</f>
        <v/>
      </c>
      <c r="M4176" s="9">
        <f>((D4176*(1+E4176)^5*(C4176-F4176)-G4176)-MAX((D4176*(1+E4176)^5*(C4176-F4176)-G4176)-B4176/6,0)*'Расчет NPV'!$C$13)/(1+'Расчет NPV'!$C$12)^6</f>
        <v/>
      </c>
      <c r="N4176" s="13">
        <f>SUM(H4176:M4176)-B4176</f>
        <v/>
      </c>
    </row>
    <row r="4177">
      <c r="A4177" t="n">
        <v>4173</v>
      </c>
      <c r="B4177" s="9">
        <f>_xlfn.BETA.INV(RAND(),'Расчет NPV'!$E$5,'Расчет NPV'!$F$5,'Расчет NPV'!$B$5,'Расчет NPV'!$D$5)</f>
        <v/>
      </c>
      <c r="C4177" s="9">
        <f>_xlfn.BETA.INV(RAND(),'Расчет NPV'!$E$6,'Расчет NPV'!$F$6,'Расчет NPV'!$B$6,'Расчет NPV'!$D$6)</f>
        <v/>
      </c>
      <c r="D4177" s="9">
        <f>_xlfn.BETA.INV(RAND(),'Расчет NPV'!$E$7,'Расчет NPV'!$F$7,'Расчет NPV'!$B$7,'Расчет NPV'!$D$7)</f>
        <v/>
      </c>
      <c r="E4177" s="5">
        <f>_xlfn.BETA.INV(RAND(),'Расчет NPV'!$E$8,'Расчет NPV'!$F$8,'Расчет NPV'!$B$8,'Расчет NPV'!$D$8)</f>
        <v/>
      </c>
      <c r="F4177" s="9">
        <f>_xlfn.BETA.INV(RAND(),'Расчет NPV'!$E$9,'Расчет NPV'!$F$9,'Расчет NPV'!$B$9,'Расчет NPV'!$D$9)</f>
        <v/>
      </c>
      <c r="G4177" s="9">
        <f>_xlfn.BETA.INV(RAND(),'Расчет NPV'!$E$10,'Расчет NPV'!$F$10,'Расчет NPV'!$B$10,'Расчет NPV'!$D$10)</f>
        <v/>
      </c>
      <c r="H4177" s="9">
        <f>((D4177*(1+E4177)^0*'Расчет NPV'!$C$14*(C4177-F4177)-G4177)-MAX((D4177*(1+E4177)^0*'Расчет NPV'!$C$14*(C4177-F4177)-G4177)-B4177/6,0)*'Расчет NPV'!$C$13)/(1+'Расчет NPV'!$C$12)^1</f>
        <v/>
      </c>
      <c r="I4177" s="9">
        <f>((D4177*(1+E4177)^1*(C4177-F4177)-G4177)-MAX((D4177*(1+E4177)^1*(C4177-F4177)-G4177)-B4177/6,0)*'Расчет NPV'!$C$13)/(1+'Расчет NPV'!$C$12)^2</f>
        <v/>
      </c>
      <c r="J4177" s="9">
        <f>((D4177*(1+E4177)^2*(C4177-F4177)-G4177)-MAX((D4177*(1+E4177)^2*(C4177-F4177)-G4177)-B4177/6,0)*'Расчет NPV'!$C$13)/(1+'Расчет NPV'!$C$12)^3</f>
        <v/>
      </c>
      <c r="K4177" s="9">
        <f>((D4177*(1+E4177)^3*(C4177-F4177)-G4177)-MAX((D4177*(1+E4177)^3*(C4177-F4177)-G4177)-B4177/6,0)*'Расчет NPV'!$C$13)/(1+'Расчет NPV'!$C$12)^4</f>
        <v/>
      </c>
      <c r="L4177" s="9">
        <f>((D4177*(1+E4177)^4*(C4177-F4177)-G4177)-MAX((D4177*(1+E4177)^4*(C4177-F4177)-G4177)-B4177/6,0)*'Расчет NPV'!$C$13)/(1+'Расчет NPV'!$C$12)^5</f>
        <v/>
      </c>
      <c r="M4177" s="9">
        <f>((D4177*(1+E4177)^5*(C4177-F4177)-G4177)-MAX((D4177*(1+E4177)^5*(C4177-F4177)-G4177)-B4177/6,0)*'Расчет NPV'!$C$13)/(1+'Расчет NPV'!$C$12)^6</f>
        <v/>
      </c>
      <c r="N4177" s="13">
        <f>SUM(H4177:M4177)-B4177</f>
        <v/>
      </c>
    </row>
    <row r="4178">
      <c r="A4178" t="n">
        <v>4174</v>
      </c>
      <c r="B4178" s="9">
        <f>_xlfn.BETA.INV(RAND(),'Расчет NPV'!$E$5,'Расчет NPV'!$F$5,'Расчет NPV'!$B$5,'Расчет NPV'!$D$5)</f>
        <v/>
      </c>
      <c r="C4178" s="9">
        <f>_xlfn.BETA.INV(RAND(),'Расчет NPV'!$E$6,'Расчет NPV'!$F$6,'Расчет NPV'!$B$6,'Расчет NPV'!$D$6)</f>
        <v/>
      </c>
      <c r="D4178" s="9">
        <f>_xlfn.BETA.INV(RAND(),'Расчет NPV'!$E$7,'Расчет NPV'!$F$7,'Расчет NPV'!$B$7,'Расчет NPV'!$D$7)</f>
        <v/>
      </c>
      <c r="E4178" s="5">
        <f>_xlfn.BETA.INV(RAND(),'Расчет NPV'!$E$8,'Расчет NPV'!$F$8,'Расчет NPV'!$B$8,'Расчет NPV'!$D$8)</f>
        <v/>
      </c>
      <c r="F4178" s="9">
        <f>_xlfn.BETA.INV(RAND(),'Расчет NPV'!$E$9,'Расчет NPV'!$F$9,'Расчет NPV'!$B$9,'Расчет NPV'!$D$9)</f>
        <v/>
      </c>
      <c r="G4178" s="9">
        <f>_xlfn.BETA.INV(RAND(),'Расчет NPV'!$E$10,'Расчет NPV'!$F$10,'Расчет NPV'!$B$10,'Расчет NPV'!$D$10)</f>
        <v/>
      </c>
      <c r="H4178" s="9">
        <f>((D4178*(1+E4178)^0*'Расчет NPV'!$C$14*(C4178-F4178)-G4178)-MAX((D4178*(1+E4178)^0*'Расчет NPV'!$C$14*(C4178-F4178)-G4178)-B4178/6,0)*'Расчет NPV'!$C$13)/(1+'Расчет NPV'!$C$12)^1</f>
        <v/>
      </c>
      <c r="I4178" s="9">
        <f>((D4178*(1+E4178)^1*(C4178-F4178)-G4178)-MAX((D4178*(1+E4178)^1*(C4178-F4178)-G4178)-B4178/6,0)*'Расчет NPV'!$C$13)/(1+'Расчет NPV'!$C$12)^2</f>
        <v/>
      </c>
      <c r="J4178" s="9">
        <f>((D4178*(1+E4178)^2*(C4178-F4178)-G4178)-MAX((D4178*(1+E4178)^2*(C4178-F4178)-G4178)-B4178/6,0)*'Расчет NPV'!$C$13)/(1+'Расчет NPV'!$C$12)^3</f>
        <v/>
      </c>
      <c r="K4178" s="9">
        <f>((D4178*(1+E4178)^3*(C4178-F4178)-G4178)-MAX((D4178*(1+E4178)^3*(C4178-F4178)-G4178)-B4178/6,0)*'Расчет NPV'!$C$13)/(1+'Расчет NPV'!$C$12)^4</f>
        <v/>
      </c>
      <c r="L4178" s="9">
        <f>((D4178*(1+E4178)^4*(C4178-F4178)-G4178)-MAX((D4178*(1+E4178)^4*(C4178-F4178)-G4178)-B4178/6,0)*'Расчет NPV'!$C$13)/(1+'Расчет NPV'!$C$12)^5</f>
        <v/>
      </c>
      <c r="M4178" s="9">
        <f>((D4178*(1+E4178)^5*(C4178-F4178)-G4178)-MAX((D4178*(1+E4178)^5*(C4178-F4178)-G4178)-B4178/6,0)*'Расчет NPV'!$C$13)/(1+'Расчет NPV'!$C$12)^6</f>
        <v/>
      </c>
      <c r="N4178" s="13">
        <f>SUM(H4178:M4178)-B4178</f>
        <v/>
      </c>
    </row>
    <row r="4179">
      <c r="A4179" t="n">
        <v>4175</v>
      </c>
      <c r="B4179" s="9">
        <f>_xlfn.BETA.INV(RAND(),'Расчет NPV'!$E$5,'Расчет NPV'!$F$5,'Расчет NPV'!$B$5,'Расчет NPV'!$D$5)</f>
        <v/>
      </c>
      <c r="C4179" s="9">
        <f>_xlfn.BETA.INV(RAND(),'Расчет NPV'!$E$6,'Расчет NPV'!$F$6,'Расчет NPV'!$B$6,'Расчет NPV'!$D$6)</f>
        <v/>
      </c>
      <c r="D4179" s="9">
        <f>_xlfn.BETA.INV(RAND(),'Расчет NPV'!$E$7,'Расчет NPV'!$F$7,'Расчет NPV'!$B$7,'Расчет NPV'!$D$7)</f>
        <v/>
      </c>
      <c r="E4179" s="5">
        <f>_xlfn.BETA.INV(RAND(),'Расчет NPV'!$E$8,'Расчет NPV'!$F$8,'Расчет NPV'!$B$8,'Расчет NPV'!$D$8)</f>
        <v/>
      </c>
      <c r="F4179" s="9">
        <f>_xlfn.BETA.INV(RAND(),'Расчет NPV'!$E$9,'Расчет NPV'!$F$9,'Расчет NPV'!$B$9,'Расчет NPV'!$D$9)</f>
        <v/>
      </c>
      <c r="G4179" s="9">
        <f>_xlfn.BETA.INV(RAND(),'Расчет NPV'!$E$10,'Расчет NPV'!$F$10,'Расчет NPV'!$B$10,'Расчет NPV'!$D$10)</f>
        <v/>
      </c>
      <c r="H4179" s="9">
        <f>((D4179*(1+E4179)^0*'Расчет NPV'!$C$14*(C4179-F4179)-G4179)-MAX((D4179*(1+E4179)^0*'Расчет NPV'!$C$14*(C4179-F4179)-G4179)-B4179/6,0)*'Расчет NPV'!$C$13)/(1+'Расчет NPV'!$C$12)^1</f>
        <v/>
      </c>
      <c r="I4179" s="9">
        <f>((D4179*(1+E4179)^1*(C4179-F4179)-G4179)-MAX((D4179*(1+E4179)^1*(C4179-F4179)-G4179)-B4179/6,0)*'Расчет NPV'!$C$13)/(1+'Расчет NPV'!$C$12)^2</f>
        <v/>
      </c>
      <c r="J4179" s="9">
        <f>((D4179*(1+E4179)^2*(C4179-F4179)-G4179)-MAX((D4179*(1+E4179)^2*(C4179-F4179)-G4179)-B4179/6,0)*'Расчет NPV'!$C$13)/(1+'Расчет NPV'!$C$12)^3</f>
        <v/>
      </c>
      <c r="K4179" s="9">
        <f>((D4179*(1+E4179)^3*(C4179-F4179)-G4179)-MAX((D4179*(1+E4179)^3*(C4179-F4179)-G4179)-B4179/6,0)*'Расчет NPV'!$C$13)/(1+'Расчет NPV'!$C$12)^4</f>
        <v/>
      </c>
      <c r="L4179" s="9">
        <f>((D4179*(1+E4179)^4*(C4179-F4179)-G4179)-MAX((D4179*(1+E4179)^4*(C4179-F4179)-G4179)-B4179/6,0)*'Расчет NPV'!$C$13)/(1+'Расчет NPV'!$C$12)^5</f>
        <v/>
      </c>
      <c r="M4179" s="9">
        <f>((D4179*(1+E4179)^5*(C4179-F4179)-G4179)-MAX((D4179*(1+E4179)^5*(C4179-F4179)-G4179)-B4179/6,0)*'Расчет NPV'!$C$13)/(1+'Расчет NPV'!$C$12)^6</f>
        <v/>
      </c>
      <c r="N4179" s="13">
        <f>SUM(H4179:M4179)-B4179</f>
        <v/>
      </c>
    </row>
    <row r="4180">
      <c r="A4180" t="n">
        <v>4176</v>
      </c>
      <c r="B4180" s="9">
        <f>_xlfn.BETA.INV(RAND(),'Расчет NPV'!$E$5,'Расчет NPV'!$F$5,'Расчет NPV'!$B$5,'Расчет NPV'!$D$5)</f>
        <v/>
      </c>
      <c r="C4180" s="9">
        <f>_xlfn.BETA.INV(RAND(),'Расчет NPV'!$E$6,'Расчет NPV'!$F$6,'Расчет NPV'!$B$6,'Расчет NPV'!$D$6)</f>
        <v/>
      </c>
      <c r="D4180" s="9">
        <f>_xlfn.BETA.INV(RAND(),'Расчет NPV'!$E$7,'Расчет NPV'!$F$7,'Расчет NPV'!$B$7,'Расчет NPV'!$D$7)</f>
        <v/>
      </c>
      <c r="E4180" s="5">
        <f>_xlfn.BETA.INV(RAND(),'Расчет NPV'!$E$8,'Расчет NPV'!$F$8,'Расчет NPV'!$B$8,'Расчет NPV'!$D$8)</f>
        <v/>
      </c>
      <c r="F4180" s="9">
        <f>_xlfn.BETA.INV(RAND(),'Расчет NPV'!$E$9,'Расчет NPV'!$F$9,'Расчет NPV'!$B$9,'Расчет NPV'!$D$9)</f>
        <v/>
      </c>
      <c r="G4180" s="9">
        <f>_xlfn.BETA.INV(RAND(),'Расчет NPV'!$E$10,'Расчет NPV'!$F$10,'Расчет NPV'!$B$10,'Расчет NPV'!$D$10)</f>
        <v/>
      </c>
      <c r="H4180" s="9">
        <f>((D4180*(1+E4180)^0*'Расчет NPV'!$C$14*(C4180-F4180)-G4180)-MAX((D4180*(1+E4180)^0*'Расчет NPV'!$C$14*(C4180-F4180)-G4180)-B4180/6,0)*'Расчет NPV'!$C$13)/(1+'Расчет NPV'!$C$12)^1</f>
        <v/>
      </c>
      <c r="I4180" s="9">
        <f>((D4180*(1+E4180)^1*(C4180-F4180)-G4180)-MAX((D4180*(1+E4180)^1*(C4180-F4180)-G4180)-B4180/6,0)*'Расчет NPV'!$C$13)/(1+'Расчет NPV'!$C$12)^2</f>
        <v/>
      </c>
      <c r="J4180" s="9">
        <f>((D4180*(1+E4180)^2*(C4180-F4180)-G4180)-MAX((D4180*(1+E4180)^2*(C4180-F4180)-G4180)-B4180/6,0)*'Расчет NPV'!$C$13)/(1+'Расчет NPV'!$C$12)^3</f>
        <v/>
      </c>
      <c r="K4180" s="9">
        <f>((D4180*(1+E4180)^3*(C4180-F4180)-G4180)-MAX((D4180*(1+E4180)^3*(C4180-F4180)-G4180)-B4180/6,0)*'Расчет NPV'!$C$13)/(1+'Расчет NPV'!$C$12)^4</f>
        <v/>
      </c>
      <c r="L4180" s="9">
        <f>((D4180*(1+E4180)^4*(C4180-F4180)-G4180)-MAX((D4180*(1+E4180)^4*(C4180-F4180)-G4180)-B4180/6,0)*'Расчет NPV'!$C$13)/(1+'Расчет NPV'!$C$12)^5</f>
        <v/>
      </c>
      <c r="M4180" s="9">
        <f>((D4180*(1+E4180)^5*(C4180-F4180)-G4180)-MAX((D4180*(1+E4180)^5*(C4180-F4180)-G4180)-B4180/6,0)*'Расчет NPV'!$C$13)/(1+'Расчет NPV'!$C$12)^6</f>
        <v/>
      </c>
      <c r="N4180" s="13">
        <f>SUM(H4180:M4180)-B4180</f>
        <v/>
      </c>
    </row>
    <row r="4181">
      <c r="A4181" t="n">
        <v>4177</v>
      </c>
      <c r="B4181" s="9">
        <f>_xlfn.BETA.INV(RAND(),'Расчет NPV'!$E$5,'Расчет NPV'!$F$5,'Расчет NPV'!$B$5,'Расчет NPV'!$D$5)</f>
        <v/>
      </c>
      <c r="C4181" s="9">
        <f>_xlfn.BETA.INV(RAND(),'Расчет NPV'!$E$6,'Расчет NPV'!$F$6,'Расчет NPV'!$B$6,'Расчет NPV'!$D$6)</f>
        <v/>
      </c>
      <c r="D4181" s="9">
        <f>_xlfn.BETA.INV(RAND(),'Расчет NPV'!$E$7,'Расчет NPV'!$F$7,'Расчет NPV'!$B$7,'Расчет NPV'!$D$7)</f>
        <v/>
      </c>
      <c r="E4181" s="5">
        <f>_xlfn.BETA.INV(RAND(),'Расчет NPV'!$E$8,'Расчет NPV'!$F$8,'Расчет NPV'!$B$8,'Расчет NPV'!$D$8)</f>
        <v/>
      </c>
      <c r="F4181" s="9">
        <f>_xlfn.BETA.INV(RAND(),'Расчет NPV'!$E$9,'Расчет NPV'!$F$9,'Расчет NPV'!$B$9,'Расчет NPV'!$D$9)</f>
        <v/>
      </c>
      <c r="G4181" s="9">
        <f>_xlfn.BETA.INV(RAND(),'Расчет NPV'!$E$10,'Расчет NPV'!$F$10,'Расчет NPV'!$B$10,'Расчет NPV'!$D$10)</f>
        <v/>
      </c>
      <c r="H4181" s="9">
        <f>((D4181*(1+E4181)^0*'Расчет NPV'!$C$14*(C4181-F4181)-G4181)-MAX((D4181*(1+E4181)^0*'Расчет NPV'!$C$14*(C4181-F4181)-G4181)-B4181/6,0)*'Расчет NPV'!$C$13)/(1+'Расчет NPV'!$C$12)^1</f>
        <v/>
      </c>
      <c r="I4181" s="9">
        <f>((D4181*(1+E4181)^1*(C4181-F4181)-G4181)-MAX((D4181*(1+E4181)^1*(C4181-F4181)-G4181)-B4181/6,0)*'Расчет NPV'!$C$13)/(1+'Расчет NPV'!$C$12)^2</f>
        <v/>
      </c>
      <c r="J4181" s="9">
        <f>((D4181*(1+E4181)^2*(C4181-F4181)-G4181)-MAX((D4181*(1+E4181)^2*(C4181-F4181)-G4181)-B4181/6,0)*'Расчет NPV'!$C$13)/(1+'Расчет NPV'!$C$12)^3</f>
        <v/>
      </c>
      <c r="K4181" s="9">
        <f>((D4181*(1+E4181)^3*(C4181-F4181)-G4181)-MAX((D4181*(1+E4181)^3*(C4181-F4181)-G4181)-B4181/6,0)*'Расчет NPV'!$C$13)/(1+'Расчет NPV'!$C$12)^4</f>
        <v/>
      </c>
      <c r="L4181" s="9">
        <f>((D4181*(1+E4181)^4*(C4181-F4181)-G4181)-MAX((D4181*(1+E4181)^4*(C4181-F4181)-G4181)-B4181/6,0)*'Расчет NPV'!$C$13)/(1+'Расчет NPV'!$C$12)^5</f>
        <v/>
      </c>
      <c r="M4181" s="9">
        <f>((D4181*(1+E4181)^5*(C4181-F4181)-G4181)-MAX((D4181*(1+E4181)^5*(C4181-F4181)-G4181)-B4181/6,0)*'Расчет NPV'!$C$13)/(1+'Расчет NPV'!$C$12)^6</f>
        <v/>
      </c>
      <c r="N4181" s="13">
        <f>SUM(H4181:M4181)-B4181</f>
        <v/>
      </c>
    </row>
    <row r="4182">
      <c r="A4182" t="n">
        <v>4178</v>
      </c>
      <c r="B4182" s="9">
        <f>_xlfn.BETA.INV(RAND(),'Расчет NPV'!$E$5,'Расчет NPV'!$F$5,'Расчет NPV'!$B$5,'Расчет NPV'!$D$5)</f>
        <v/>
      </c>
      <c r="C4182" s="9">
        <f>_xlfn.BETA.INV(RAND(),'Расчет NPV'!$E$6,'Расчет NPV'!$F$6,'Расчет NPV'!$B$6,'Расчет NPV'!$D$6)</f>
        <v/>
      </c>
      <c r="D4182" s="9">
        <f>_xlfn.BETA.INV(RAND(),'Расчет NPV'!$E$7,'Расчет NPV'!$F$7,'Расчет NPV'!$B$7,'Расчет NPV'!$D$7)</f>
        <v/>
      </c>
      <c r="E4182" s="5">
        <f>_xlfn.BETA.INV(RAND(),'Расчет NPV'!$E$8,'Расчет NPV'!$F$8,'Расчет NPV'!$B$8,'Расчет NPV'!$D$8)</f>
        <v/>
      </c>
      <c r="F4182" s="9">
        <f>_xlfn.BETA.INV(RAND(),'Расчет NPV'!$E$9,'Расчет NPV'!$F$9,'Расчет NPV'!$B$9,'Расчет NPV'!$D$9)</f>
        <v/>
      </c>
      <c r="G4182" s="9">
        <f>_xlfn.BETA.INV(RAND(),'Расчет NPV'!$E$10,'Расчет NPV'!$F$10,'Расчет NPV'!$B$10,'Расчет NPV'!$D$10)</f>
        <v/>
      </c>
      <c r="H4182" s="9">
        <f>((D4182*(1+E4182)^0*'Расчет NPV'!$C$14*(C4182-F4182)-G4182)-MAX((D4182*(1+E4182)^0*'Расчет NPV'!$C$14*(C4182-F4182)-G4182)-B4182/6,0)*'Расчет NPV'!$C$13)/(1+'Расчет NPV'!$C$12)^1</f>
        <v/>
      </c>
      <c r="I4182" s="9">
        <f>((D4182*(1+E4182)^1*(C4182-F4182)-G4182)-MAX((D4182*(1+E4182)^1*(C4182-F4182)-G4182)-B4182/6,0)*'Расчет NPV'!$C$13)/(1+'Расчет NPV'!$C$12)^2</f>
        <v/>
      </c>
      <c r="J4182" s="9">
        <f>((D4182*(1+E4182)^2*(C4182-F4182)-G4182)-MAX((D4182*(1+E4182)^2*(C4182-F4182)-G4182)-B4182/6,0)*'Расчет NPV'!$C$13)/(1+'Расчет NPV'!$C$12)^3</f>
        <v/>
      </c>
      <c r="K4182" s="9">
        <f>((D4182*(1+E4182)^3*(C4182-F4182)-G4182)-MAX((D4182*(1+E4182)^3*(C4182-F4182)-G4182)-B4182/6,0)*'Расчет NPV'!$C$13)/(1+'Расчет NPV'!$C$12)^4</f>
        <v/>
      </c>
      <c r="L4182" s="9">
        <f>((D4182*(1+E4182)^4*(C4182-F4182)-G4182)-MAX((D4182*(1+E4182)^4*(C4182-F4182)-G4182)-B4182/6,0)*'Расчет NPV'!$C$13)/(1+'Расчет NPV'!$C$12)^5</f>
        <v/>
      </c>
      <c r="M4182" s="9">
        <f>((D4182*(1+E4182)^5*(C4182-F4182)-G4182)-MAX((D4182*(1+E4182)^5*(C4182-F4182)-G4182)-B4182/6,0)*'Расчет NPV'!$C$13)/(1+'Расчет NPV'!$C$12)^6</f>
        <v/>
      </c>
      <c r="N4182" s="13">
        <f>SUM(H4182:M4182)-B4182</f>
        <v/>
      </c>
    </row>
    <row r="4183">
      <c r="A4183" t="n">
        <v>4179</v>
      </c>
      <c r="B4183" s="9">
        <f>_xlfn.BETA.INV(RAND(),'Расчет NPV'!$E$5,'Расчет NPV'!$F$5,'Расчет NPV'!$B$5,'Расчет NPV'!$D$5)</f>
        <v/>
      </c>
      <c r="C4183" s="9">
        <f>_xlfn.BETA.INV(RAND(),'Расчет NPV'!$E$6,'Расчет NPV'!$F$6,'Расчет NPV'!$B$6,'Расчет NPV'!$D$6)</f>
        <v/>
      </c>
      <c r="D4183" s="9">
        <f>_xlfn.BETA.INV(RAND(),'Расчет NPV'!$E$7,'Расчет NPV'!$F$7,'Расчет NPV'!$B$7,'Расчет NPV'!$D$7)</f>
        <v/>
      </c>
      <c r="E4183" s="5">
        <f>_xlfn.BETA.INV(RAND(),'Расчет NPV'!$E$8,'Расчет NPV'!$F$8,'Расчет NPV'!$B$8,'Расчет NPV'!$D$8)</f>
        <v/>
      </c>
      <c r="F4183" s="9">
        <f>_xlfn.BETA.INV(RAND(),'Расчет NPV'!$E$9,'Расчет NPV'!$F$9,'Расчет NPV'!$B$9,'Расчет NPV'!$D$9)</f>
        <v/>
      </c>
      <c r="G4183" s="9">
        <f>_xlfn.BETA.INV(RAND(),'Расчет NPV'!$E$10,'Расчет NPV'!$F$10,'Расчет NPV'!$B$10,'Расчет NPV'!$D$10)</f>
        <v/>
      </c>
      <c r="H4183" s="9">
        <f>((D4183*(1+E4183)^0*'Расчет NPV'!$C$14*(C4183-F4183)-G4183)-MAX((D4183*(1+E4183)^0*'Расчет NPV'!$C$14*(C4183-F4183)-G4183)-B4183/6,0)*'Расчет NPV'!$C$13)/(1+'Расчет NPV'!$C$12)^1</f>
        <v/>
      </c>
      <c r="I4183" s="9">
        <f>((D4183*(1+E4183)^1*(C4183-F4183)-G4183)-MAX((D4183*(1+E4183)^1*(C4183-F4183)-G4183)-B4183/6,0)*'Расчет NPV'!$C$13)/(1+'Расчет NPV'!$C$12)^2</f>
        <v/>
      </c>
      <c r="J4183" s="9">
        <f>((D4183*(1+E4183)^2*(C4183-F4183)-G4183)-MAX((D4183*(1+E4183)^2*(C4183-F4183)-G4183)-B4183/6,0)*'Расчет NPV'!$C$13)/(1+'Расчет NPV'!$C$12)^3</f>
        <v/>
      </c>
      <c r="K4183" s="9">
        <f>((D4183*(1+E4183)^3*(C4183-F4183)-G4183)-MAX((D4183*(1+E4183)^3*(C4183-F4183)-G4183)-B4183/6,0)*'Расчет NPV'!$C$13)/(1+'Расчет NPV'!$C$12)^4</f>
        <v/>
      </c>
      <c r="L4183" s="9">
        <f>((D4183*(1+E4183)^4*(C4183-F4183)-G4183)-MAX((D4183*(1+E4183)^4*(C4183-F4183)-G4183)-B4183/6,0)*'Расчет NPV'!$C$13)/(1+'Расчет NPV'!$C$12)^5</f>
        <v/>
      </c>
      <c r="M4183" s="9">
        <f>((D4183*(1+E4183)^5*(C4183-F4183)-G4183)-MAX((D4183*(1+E4183)^5*(C4183-F4183)-G4183)-B4183/6,0)*'Расчет NPV'!$C$13)/(1+'Расчет NPV'!$C$12)^6</f>
        <v/>
      </c>
      <c r="N4183" s="13">
        <f>SUM(H4183:M4183)-B4183</f>
        <v/>
      </c>
    </row>
    <row r="4184">
      <c r="A4184" t="n">
        <v>4180</v>
      </c>
      <c r="B4184" s="9">
        <f>_xlfn.BETA.INV(RAND(),'Расчет NPV'!$E$5,'Расчет NPV'!$F$5,'Расчет NPV'!$B$5,'Расчет NPV'!$D$5)</f>
        <v/>
      </c>
      <c r="C4184" s="9">
        <f>_xlfn.BETA.INV(RAND(),'Расчет NPV'!$E$6,'Расчет NPV'!$F$6,'Расчет NPV'!$B$6,'Расчет NPV'!$D$6)</f>
        <v/>
      </c>
      <c r="D4184" s="9">
        <f>_xlfn.BETA.INV(RAND(),'Расчет NPV'!$E$7,'Расчет NPV'!$F$7,'Расчет NPV'!$B$7,'Расчет NPV'!$D$7)</f>
        <v/>
      </c>
      <c r="E4184" s="5">
        <f>_xlfn.BETA.INV(RAND(),'Расчет NPV'!$E$8,'Расчет NPV'!$F$8,'Расчет NPV'!$B$8,'Расчет NPV'!$D$8)</f>
        <v/>
      </c>
      <c r="F4184" s="9">
        <f>_xlfn.BETA.INV(RAND(),'Расчет NPV'!$E$9,'Расчет NPV'!$F$9,'Расчет NPV'!$B$9,'Расчет NPV'!$D$9)</f>
        <v/>
      </c>
      <c r="G4184" s="9">
        <f>_xlfn.BETA.INV(RAND(),'Расчет NPV'!$E$10,'Расчет NPV'!$F$10,'Расчет NPV'!$B$10,'Расчет NPV'!$D$10)</f>
        <v/>
      </c>
      <c r="H4184" s="9">
        <f>((D4184*(1+E4184)^0*'Расчет NPV'!$C$14*(C4184-F4184)-G4184)-MAX((D4184*(1+E4184)^0*'Расчет NPV'!$C$14*(C4184-F4184)-G4184)-B4184/6,0)*'Расчет NPV'!$C$13)/(1+'Расчет NPV'!$C$12)^1</f>
        <v/>
      </c>
      <c r="I4184" s="9">
        <f>((D4184*(1+E4184)^1*(C4184-F4184)-G4184)-MAX((D4184*(1+E4184)^1*(C4184-F4184)-G4184)-B4184/6,0)*'Расчет NPV'!$C$13)/(1+'Расчет NPV'!$C$12)^2</f>
        <v/>
      </c>
      <c r="J4184" s="9">
        <f>((D4184*(1+E4184)^2*(C4184-F4184)-G4184)-MAX((D4184*(1+E4184)^2*(C4184-F4184)-G4184)-B4184/6,0)*'Расчет NPV'!$C$13)/(1+'Расчет NPV'!$C$12)^3</f>
        <v/>
      </c>
      <c r="K4184" s="9">
        <f>((D4184*(1+E4184)^3*(C4184-F4184)-G4184)-MAX((D4184*(1+E4184)^3*(C4184-F4184)-G4184)-B4184/6,0)*'Расчет NPV'!$C$13)/(1+'Расчет NPV'!$C$12)^4</f>
        <v/>
      </c>
      <c r="L4184" s="9">
        <f>((D4184*(1+E4184)^4*(C4184-F4184)-G4184)-MAX((D4184*(1+E4184)^4*(C4184-F4184)-G4184)-B4184/6,0)*'Расчет NPV'!$C$13)/(1+'Расчет NPV'!$C$12)^5</f>
        <v/>
      </c>
      <c r="M4184" s="9">
        <f>((D4184*(1+E4184)^5*(C4184-F4184)-G4184)-MAX((D4184*(1+E4184)^5*(C4184-F4184)-G4184)-B4184/6,0)*'Расчет NPV'!$C$13)/(1+'Расчет NPV'!$C$12)^6</f>
        <v/>
      </c>
      <c r="N4184" s="13">
        <f>SUM(H4184:M4184)-B4184</f>
        <v/>
      </c>
    </row>
    <row r="4185">
      <c r="A4185" t="n">
        <v>4181</v>
      </c>
      <c r="B4185" s="9">
        <f>_xlfn.BETA.INV(RAND(),'Расчет NPV'!$E$5,'Расчет NPV'!$F$5,'Расчет NPV'!$B$5,'Расчет NPV'!$D$5)</f>
        <v/>
      </c>
      <c r="C4185" s="9">
        <f>_xlfn.BETA.INV(RAND(),'Расчет NPV'!$E$6,'Расчет NPV'!$F$6,'Расчет NPV'!$B$6,'Расчет NPV'!$D$6)</f>
        <v/>
      </c>
      <c r="D4185" s="9">
        <f>_xlfn.BETA.INV(RAND(),'Расчет NPV'!$E$7,'Расчет NPV'!$F$7,'Расчет NPV'!$B$7,'Расчет NPV'!$D$7)</f>
        <v/>
      </c>
      <c r="E4185" s="5">
        <f>_xlfn.BETA.INV(RAND(),'Расчет NPV'!$E$8,'Расчет NPV'!$F$8,'Расчет NPV'!$B$8,'Расчет NPV'!$D$8)</f>
        <v/>
      </c>
      <c r="F4185" s="9">
        <f>_xlfn.BETA.INV(RAND(),'Расчет NPV'!$E$9,'Расчет NPV'!$F$9,'Расчет NPV'!$B$9,'Расчет NPV'!$D$9)</f>
        <v/>
      </c>
      <c r="G4185" s="9">
        <f>_xlfn.BETA.INV(RAND(),'Расчет NPV'!$E$10,'Расчет NPV'!$F$10,'Расчет NPV'!$B$10,'Расчет NPV'!$D$10)</f>
        <v/>
      </c>
      <c r="H4185" s="9">
        <f>((D4185*(1+E4185)^0*'Расчет NPV'!$C$14*(C4185-F4185)-G4185)-MAX((D4185*(1+E4185)^0*'Расчет NPV'!$C$14*(C4185-F4185)-G4185)-B4185/6,0)*'Расчет NPV'!$C$13)/(1+'Расчет NPV'!$C$12)^1</f>
        <v/>
      </c>
      <c r="I4185" s="9">
        <f>((D4185*(1+E4185)^1*(C4185-F4185)-G4185)-MAX((D4185*(1+E4185)^1*(C4185-F4185)-G4185)-B4185/6,0)*'Расчет NPV'!$C$13)/(1+'Расчет NPV'!$C$12)^2</f>
        <v/>
      </c>
      <c r="J4185" s="9">
        <f>((D4185*(1+E4185)^2*(C4185-F4185)-G4185)-MAX((D4185*(1+E4185)^2*(C4185-F4185)-G4185)-B4185/6,0)*'Расчет NPV'!$C$13)/(1+'Расчет NPV'!$C$12)^3</f>
        <v/>
      </c>
      <c r="K4185" s="9">
        <f>((D4185*(1+E4185)^3*(C4185-F4185)-G4185)-MAX((D4185*(1+E4185)^3*(C4185-F4185)-G4185)-B4185/6,0)*'Расчет NPV'!$C$13)/(1+'Расчет NPV'!$C$12)^4</f>
        <v/>
      </c>
      <c r="L4185" s="9">
        <f>((D4185*(1+E4185)^4*(C4185-F4185)-G4185)-MAX((D4185*(1+E4185)^4*(C4185-F4185)-G4185)-B4185/6,0)*'Расчет NPV'!$C$13)/(1+'Расчет NPV'!$C$12)^5</f>
        <v/>
      </c>
      <c r="M4185" s="9">
        <f>((D4185*(1+E4185)^5*(C4185-F4185)-G4185)-MAX((D4185*(1+E4185)^5*(C4185-F4185)-G4185)-B4185/6,0)*'Расчет NPV'!$C$13)/(1+'Расчет NPV'!$C$12)^6</f>
        <v/>
      </c>
      <c r="N4185" s="13">
        <f>SUM(H4185:M4185)-B4185</f>
        <v/>
      </c>
    </row>
    <row r="4186">
      <c r="A4186" t="n">
        <v>4182</v>
      </c>
      <c r="B4186" s="9">
        <f>_xlfn.BETA.INV(RAND(),'Расчет NPV'!$E$5,'Расчет NPV'!$F$5,'Расчет NPV'!$B$5,'Расчет NPV'!$D$5)</f>
        <v/>
      </c>
      <c r="C4186" s="9">
        <f>_xlfn.BETA.INV(RAND(),'Расчет NPV'!$E$6,'Расчет NPV'!$F$6,'Расчет NPV'!$B$6,'Расчет NPV'!$D$6)</f>
        <v/>
      </c>
      <c r="D4186" s="9">
        <f>_xlfn.BETA.INV(RAND(),'Расчет NPV'!$E$7,'Расчет NPV'!$F$7,'Расчет NPV'!$B$7,'Расчет NPV'!$D$7)</f>
        <v/>
      </c>
      <c r="E4186" s="5">
        <f>_xlfn.BETA.INV(RAND(),'Расчет NPV'!$E$8,'Расчет NPV'!$F$8,'Расчет NPV'!$B$8,'Расчет NPV'!$D$8)</f>
        <v/>
      </c>
      <c r="F4186" s="9">
        <f>_xlfn.BETA.INV(RAND(),'Расчет NPV'!$E$9,'Расчет NPV'!$F$9,'Расчет NPV'!$B$9,'Расчет NPV'!$D$9)</f>
        <v/>
      </c>
      <c r="G4186" s="9">
        <f>_xlfn.BETA.INV(RAND(),'Расчет NPV'!$E$10,'Расчет NPV'!$F$10,'Расчет NPV'!$B$10,'Расчет NPV'!$D$10)</f>
        <v/>
      </c>
      <c r="H4186" s="9">
        <f>((D4186*(1+E4186)^0*'Расчет NPV'!$C$14*(C4186-F4186)-G4186)-MAX((D4186*(1+E4186)^0*'Расчет NPV'!$C$14*(C4186-F4186)-G4186)-B4186/6,0)*'Расчет NPV'!$C$13)/(1+'Расчет NPV'!$C$12)^1</f>
        <v/>
      </c>
      <c r="I4186" s="9">
        <f>((D4186*(1+E4186)^1*(C4186-F4186)-G4186)-MAX((D4186*(1+E4186)^1*(C4186-F4186)-G4186)-B4186/6,0)*'Расчет NPV'!$C$13)/(1+'Расчет NPV'!$C$12)^2</f>
        <v/>
      </c>
      <c r="J4186" s="9">
        <f>((D4186*(1+E4186)^2*(C4186-F4186)-G4186)-MAX((D4186*(1+E4186)^2*(C4186-F4186)-G4186)-B4186/6,0)*'Расчет NPV'!$C$13)/(1+'Расчет NPV'!$C$12)^3</f>
        <v/>
      </c>
      <c r="K4186" s="9">
        <f>((D4186*(1+E4186)^3*(C4186-F4186)-G4186)-MAX((D4186*(1+E4186)^3*(C4186-F4186)-G4186)-B4186/6,0)*'Расчет NPV'!$C$13)/(1+'Расчет NPV'!$C$12)^4</f>
        <v/>
      </c>
      <c r="L4186" s="9">
        <f>((D4186*(1+E4186)^4*(C4186-F4186)-G4186)-MAX((D4186*(1+E4186)^4*(C4186-F4186)-G4186)-B4186/6,0)*'Расчет NPV'!$C$13)/(1+'Расчет NPV'!$C$12)^5</f>
        <v/>
      </c>
      <c r="M4186" s="9">
        <f>((D4186*(1+E4186)^5*(C4186-F4186)-G4186)-MAX((D4186*(1+E4186)^5*(C4186-F4186)-G4186)-B4186/6,0)*'Расчет NPV'!$C$13)/(1+'Расчет NPV'!$C$12)^6</f>
        <v/>
      </c>
      <c r="N4186" s="13">
        <f>SUM(H4186:M4186)-B4186</f>
        <v/>
      </c>
    </row>
    <row r="4187">
      <c r="A4187" t="n">
        <v>4183</v>
      </c>
      <c r="B4187" s="9">
        <f>_xlfn.BETA.INV(RAND(),'Расчет NPV'!$E$5,'Расчет NPV'!$F$5,'Расчет NPV'!$B$5,'Расчет NPV'!$D$5)</f>
        <v/>
      </c>
      <c r="C4187" s="9">
        <f>_xlfn.BETA.INV(RAND(),'Расчет NPV'!$E$6,'Расчет NPV'!$F$6,'Расчет NPV'!$B$6,'Расчет NPV'!$D$6)</f>
        <v/>
      </c>
      <c r="D4187" s="9">
        <f>_xlfn.BETA.INV(RAND(),'Расчет NPV'!$E$7,'Расчет NPV'!$F$7,'Расчет NPV'!$B$7,'Расчет NPV'!$D$7)</f>
        <v/>
      </c>
      <c r="E4187" s="5">
        <f>_xlfn.BETA.INV(RAND(),'Расчет NPV'!$E$8,'Расчет NPV'!$F$8,'Расчет NPV'!$B$8,'Расчет NPV'!$D$8)</f>
        <v/>
      </c>
      <c r="F4187" s="9">
        <f>_xlfn.BETA.INV(RAND(),'Расчет NPV'!$E$9,'Расчет NPV'!$F$9,'Расчет NPV'!$B$9,'Расчет NPV'!$D$9)</f>
        <v/>
      </c>
      <c r="G4187" s="9">
        <f>_xlfn.BETA.INV(RAND(),'Расчет NPV'!$E$10,'Расчет NPV'!$F$10,'Расчет NPV'!$B$10,'Расчет NPV'!$D$10)</f>
        <v/>
      </c>
      <c r="H4187" s="9">
        <f>((D4187*(1+E4187)^0*'Расчет NPV'!$C$14*(C4187-F4187)-G4187)-MAX((D4187*(1+E4187)^0*'Расчет NPV'!$C$14*(C4187-F4187)-G4187)-B4187/6,0)*'Расчет NPV'!$C$13)/(1+'Расчет NPV'!$C$12)^1</f>
        <v/>
      </c>
      <c r="I4187" s="9">
        <f>((D4187*(1+E4187)^1*(C4187-F4187)-G4187)-MAX((D4187*(1+E4187)^1*(C4187-F4187)-G4187)-B4187/6,0)*'Расчет NPV'!$C$13)/(1+'Расчет NPV'!$C$12)^2</f>
        <v/>
      </c>
      <c r="J4187" s="9">
        <f>((D4187*(1+E4187)^2*(C4187-F4187)-G4187)-MAX((D4187*(1+E4187)^2*(C4187-F4187)-G4187)-B4187/6,0)*'Расчет NPV'!$C$13)/(1+'Расчет NPV'!$C$12)^3</f>
        <v/>
      </c>
      <c r="K4187" s="9">
        <f>((D4187*(1+E4187)^3*(C4187-F4187)-G4187)-MAX((D4187*(1+E4187)^3*(C4187-F4187)-G4187)-B4187/6,0)*'Расчет NPV'!$C$13)/(1+'Расчет NPV'!$C$12)^4</f>
        <v/>
      </c>
      <c r="L4187" s="9">
        <f>((D4187*(1+E4187)^4*(C4187-F4187)-G4187)-MAX((D4187*(1+E4187)^4*(C4187-F4187)-G4187)-B4187/6,0)*'Расчет NPV'!$C$13)/(1+'Расчет NPV'!$C$12)^5</f>
        <v/>
      </c>
      <c r="M4187" s="9">
        <f>((D4187*(1+E4187)^5*(C4187-F4187)-G4187)-MAX((D4187*(1+E4187)^5*(C4187-F4187)-G4187)-B4187/6,0)*'Расчет NPV'!$C$13)/(1+'Расчет NPV'!$C$12)^6</f>
        <v/>
      </c>
      <c r="N4187" s="13">
        <f>SUM(H4187:M4187)-B4187</f>
        <v/>
      </c>
    </row>
    <row r="4188">
      <c r="A4188" t="n">
        <v>4184</v>
      </c>
      <c r="B4188" s="9">
        <f>_xlfn.BETA.INV(RAND(),'Расчет NPV'!$E$5,'Расчет NPV'!$F$5,'Расчет NPV'!$B$5,'Расчет NPV'!$D$5)</f>
        <v/>
      </c>
      <c r="C4188" s="9">
        <f>_xlfn.BETA.INV(RAND(),'Расчет NPV'!$E$6,'Расчет NPV'!$F$6,'Расчет NPV'!$B$6,'Расчет NPV'!$D$6)</f>
        <v/>
      </c>
      <c r="D4188" s="9">
        <f>_xlfn.BETA.INV(RAND(),'Расчет NPV'!$E$7,'Расчет NPV'!$F$7,'Расчет NPV'!$B$7,'Расчет NPV'!$D$7)</f>
        <v/>
      </c>
      <c r="E4188" s="5">
        <f>_xlfn.BETA.INV(RAND(),'Расчет NPV'!$E$8,'Расчет NPV'!$F$8,'Расчет NPV'!$B$8,'Расчет NPV'!$D$8)</f>
        <v/>
      </c>
      <c r="F4188" s="9">
        <f>_xlfn.BETA.INV(RAND(),'Расчет NPV'!$E$9,'Расчет NPV'!$F$9,'Расчет NPV'!$B$9,'Расчет NPV'!$D$9)</f>
        <v/>
      </c>
      <c r="G4188" s="9">
        <f>_xlfn.BETA.INV(RAND(),'Расчет NPV'!$E$10,'Расчет NPV'!$F$10,'Расчет NPV'!$B$10,'Расчет NPV'!$D$10)</f>
        <v/>
      </c>
      <c r="H4188" s="9">
        <f>((D4188*(1+E4188)^0*'Расчет NPV'!$C$14*(C4188-F4188)-G4188)-MAX((D4188*(1+E4188)^0*'Расчет NPV'!$C$14*(C4188-F4188)-G4188)-B4188/6,0)*'Расчет NPV'!$C$13)/(1+'Расчет NPV'!$C$12)^1</f>
        <v/>
      </c>
      <c r="I4188" s="9">
        <f>((D4188*(1+E4188)^1*(C4188-F4188)-G4188)-MAX((D4188*(1+E4188)^1*(C4188-F4188)-G4188)-B4188/6,0)*'Расчет NPV'!$C$13)/(1+'Расчет NPV'!$C$12)^2</f>
        <v/>
      </c>
      <c r="J4188" s="9">
        <f>((D4188*(1+E4188)^2*(C4188-F4188)-G4188)-MAX((D4188*(1+E4188)^2*(C4188-F4188)-G4188)-B4188/6,0)*'Расчет NPV'!$C$13)/(1+'Расчет NPV'!$C$12)^3</f>
        <v/>
      </c>
      <c r="K4188" s="9">
        <f>((D4188*(1+E4188)^3*(C4188-F4188)-G4188)-MAX((D4188*(1+E4188)^3*(C4188-F4188)-G4188)-B4188/6,0)*'Расчет NPV'!$C$13)/(1+'Расчет NPV'!$C$12)^4</f>
        <v/>
      </c>
      <c r="L4188" s="9">
        <f>((D4188*(1+E4188)^4*(C4188-F4188)-G4188)-MAX((D4188*(1+E4188)^4*(C4188-F4188)-G4188)-B4188/6,0)*'Расчет NPV'!$C$13)/(1+'Расчет NPV'!$C$12)^5</f>
        <v/>
      </c>
      <c r="M4188" s="9">
        <f>((D4188*(1+E4188)^5*(C4188-F4188)-G4188)-MAX((D4188*(1+E4188)^5*(C4188-F4188)-G4188)-B4188/6,0)*'Расчет NPV'!$C$13)/(1+'Расчет NPV'!$C$12)^6</f>
        <v/>
      </c>
      <c r="N4188" s="13">
        <f>SUM(H4188:M4188)-B4188</f>
        <v/>
      </c>
    </row>
    <row r="4189">
      <c r="A4189" t="n">
        <v>4185</v>
      </c>
      <c r="B4189" s="9">
        <f>_xlfn.BETA.INV(RAND(),'Расчет NPV'!$E$5,'Расчет NPV'!$F$5,'Расчет NPV'!$B$5,'Расчет NPV'!$D$5)</f>
        <v/>
      </c>
      <c r="C4189" s="9">
        <f>_xlfn.BETA.INV(RAND(),'Расчет NPV'!$E$6,'Расчет NPV'!$F$6,'Расчет NPV'!$B$6,'Расчет NPV'!$D$6)</f>
        <v/>
      </c>
      <c r="D4189" s="9">
        <f>_xlfn.BETA.INV(RAND(),'Расчет NPV'!$E$7,'Расчет NPV'!$F$7,'Расчет NPV'!$B$7,'Расчет NPV'!$D$7)</f>
        <v/>
      </c>
      <c r="E4189" s="5">
        <f>_xlfn.BETA.INV(RAND(),'Расчет NPV'!$E$8,'Расчет NPV'!$F$8,'Расчет NPV'!$B$8,'Расчет NPV'!$D$8)</f>
        <v/>
      </c>
      <c r="F4189" s="9">
        <f>_xlfn.BETA.INV(RAND(),'Расчет NPV'!$E$9,'Расчет NPV'!$F$9,'Расчет NPV'!$B$9,'Расчет NPV'!$D$9)</f>
        <v/>
      </c>
      <c r="G4189" s="9">
        <f>_xlfn.BETA.INV(RAND(),'Расчет NPV'!$E$10,'Расчет NPV'!$F$10,'Расчет NPV'!$B$10,'Расчет NPV'!$D$10)</f>
        <v/>
      </c>
      <c r="H4189" s="9">
        <f>((D4189*(1+E4189)^0*'Расчет NPV'!$C$14*(C4189-F4189)-G4189)-MAX((D4189*(1+E4189)^0*'Расчет NPV'!$C$14*(C4189-F4189)-G4189)-B4189/6,0)*'Расчет NPV'!$C$13)/(1+'Расчет NPV'!$C$12)^1</f>
        <v/>
      </c>
      <c r="I4189" s="9">
        <f>((D4189*(1+E4189)^1*(C4189-F4189)-G4189)-MAX((D4189*(1+E4189)^1*(C4189-F4189)-G4189)-B4189/6,0)*'Расчет NPV'!$C$13)/(1+'Расчет NPV'!$C$12)^2</f>
        <v/>
      </c>
      <c r="J4189" s="9">
        <f>((D4189*(1+E4189)^2*(C4189-F4189)-G4189)-MAX((D4189*(1+E4189)^2*(C4189-F4189)-G4189)-B4189/6,0)*'Расчет NPV'!$C$13)/(1+'Расчет NPV'!$C$12)^3</f>
        <v/>
      </c>
      <c r="K4189" s="9">
        <f>((D4189*(1+E4189)^3*(C4189-F4189)-G4189)-MAX((D4189*(1+E4189)^3*(C4189-F4189)-G4189)-B4189/6,0)*'Расчет NPV'!$C$13)/(1+'Расчет NPV'!$C$12)^4</f>
        <v/>
      </c>
      <c r="L4189" s="9">
        <f>((D4189*(1+E4189)^4*(C4189-F4189)-G4189)-MAX((D4189*(1+E4189)^4*(C4189-F4189)-G4189)-B4189/6,0)*'Расчет NPV'!$C$13)/(1+'Расчет NPV'!$C$12)^5</f>
        <v/>
      </c>
      <c r="M4189" s="9">
        <f>((D4189*(1+E4189)^5*(C4189-F4189)-G4189)-MAX((D4189*(1+E4189)^5*(C4189-F4189)-G4189)-B4189/6,0)*'Расчет NPV'!$C$13)/(1+'Расчет NPV'!$C$12)^6</f>
        <v/>
      </c>
      <c r="N4189" s="13">
        <f>SUM(H4189:M4189)-B4189</f>
        <v/>
      </c>
    </row>
    <row r="4190">
      <c r="A4190" t="n">
        <v>4186</v>
      </c>
      <c r="B4190" s="9">
        <f>_xlfn.BETA.INV(RAND(),'Расчет NPV'!$E$5,'Расчет NPV'!$F$5,'Расчет NPV'!$B$5,'Расчет NPV'!$D$5)</f>
        <v/>
      </c>
      <c r="C4190" s="9">
        <f>_xlfn.BETA.INV(RAND(),'Расчет NPV'!$E$6,'Расчет NPV'!$F$6,'Расчет NPV'!$B$6,'Расчет NPV'!$D$6)</f>
        <v/>
      </c>
      <c r="D4190" s="9">
        <f>_xlfn.BETA.INV(RAND(),'Расчет NPV'!$E$7,'Расчет NPV'!$F$7,'Расчет NPV'!$B$7,'Расчет NPV'!$D$7)</f>
        <v/>
      </c>
      <c r="E4190" s="5">
        <f>_xlfn.BETA.INV(RAND(),'Расчет NPV'!$E$8,'Расчет NPV'!$F$8,'Расчет NPV'!$B$8,'Расчет NPV'!$D$8)</f>
        <v/>
      </c>
      <c r="F4190" s="9">
        <f>_xlfn.BETA.INV(RAND(),'Расчет NPV'!$E$9,'Расчет NPV'!$F$9,'Расчет NPV'!$B$9,'Расчет NPV'!$D$9)</f>
        <v/>
      </c>
      <c r="G4190" s="9">
        <f>_xlfn.BETA.INV(RAND(),'Расчет NPV'!$E$10,'Расчет NPV'!$F$10,'Расчет NPV'!$B$10,'Расчет NPV'!$D$10)</f>
        <v/>
      </c>
      <c r="H4190" s="9">
        <f>((D4190*(1+E4190)^0*'Расчет NPV'!$C$14*(C4190-F4190)-G4190)-MAX((D4190*(1+E4190)^0*'Расчет NPV'!$C$14*(C4190-F4190)-G4190)-B4190/6,0)*'Расчет NPV'!$C$13)/(1+'Расчет NPV'!$C$12)^1</f>
        <v/>
      </c>
      <c r="I4190" s="9">
        <f>((D4190*(1+E4190)^1*(C4190-F4190)-G4190)-MAX((D4190*(1+E4190)^1*(C4190-F4190)-G4190)-B4190/6,0)*'Расчет NPV'!$C$13)/(1+'Расчет NPV'!$C$12)^2</f>
        <v/>
      </c>
      <c r="J4190" s="9">
        <f>((D4190*(1+E4190)^2*(C4190-F4190)-G4190)-MAX((D4190*(1+E4190)^2*(C4190-F4190)-G4190)-B4190/6,0)*'Расчет NPV'!$C$13)/(1+'Расчет NPV'!$C$12)^3</f>
        <v/>
      </c>
      <c r="K4190" s="9">
        <f>((D4190*(1+E4190)^3*(C4190-F4190)-G4190)-MAX((D4190*(1+E4190)^3*(C4190-F4190)-G4190)-B4190/6,0)*'Расчет NPV'!$C$13)/(1+'Расчет NPV'!$C$12)^4</f>
        <v/>
      </c>
      <c r="L4190" s="9">
        <f>((D4190*(1+E4190)^4*(C4190-F4190)-G4190)-MAX((D4190*(1+E4190)^4*(C4190-F4190)-G4190)-B4190/6,0)*'Расчет NPV'!$C$13)/(1+'Расчет NPV'!$C$12)^5</f>
        <v/>
      </c>
      <c r="M4190" s="9">
        <f>((D4190*(1+E4190)^5*(C4190-F4190)-G4190)-MAX((D4190*(1+E4190)^5*(C4190-F4190)-G4190)-B4190/6,0)*'Расчет NPV'!$C$13)/(1+'Расчет NPV'!$C$12)^6</f>
        <v/>
      </c>
      <c r="N4190" s="13">
        <f>SUM(H4190:M4190)-B4190</f>
        <v/>
      </c>
    </row>
    <row r="4191">
      <c r="A4191" t="n">
        <v>4187</v>
      </c>
      <c r="B4191" s="9">
        <f>_xlfn.BETA.INV(RAND(),'Расчет NPV'!$E$5,'Расчет NPV'!$F$5,'Расчет NPV'!$B$5,'Расчет NPV'!$D$5)</f>
        <v/>
      </c>
      <c r="C4191" s="9">
        <f>_xlfn.BETA.INV(RAND(),'Расчет NPV'!$E$6,'Расчет NPV'!$F$6,'Расчет NPV'!$B$6,'Расчет NPV'!$D$6)</f>
        <v/>
      </c>
      <c r="D4191" s="9">
        <f>_xlfn.BETA.INV(RAND(),'Расчет NPV'!$E$7,'Расчет NPV'!$F$7,'Расчет NPV'!$B$7,'Расчет NPV'!$D$7)</f>
        <v/>
      </c>
      <c r="E4191" s="5">
        <f>_xlfn.BETA.INV(RAND(),'Расчет NPV'!$E$8,'Расчет NPV'!$F$8,'Расчет NPV'!$B$8,'Расчет NPV'!$D$8)</f>
        <v/>
      </c>
      <c r="F4191" s="9">
        <f>_xlfn.BETA.INV(RAND(),'Расчет NPV'!$E$9,'Расчет NPV'!$F$9,'Расчет NPV'!$B$9,'Расчет NPV'!$D$9)</f>
        <v/>
      </c>
      <c r="G4191" s="9">
        <f>_xlfn.BETA.INV(RAND(),'Расчет NPV'!$E$10,'Расчет NPV'!$F$10,'Расчет NPV'!$B$10,'Расчет NPV'!$D$10)</f>
        <v/>
      </c>
      <c r="H4191" s="9">
        <f>((D4191*(1+E4191)^0*'Расчет NPV'!$C$14*(C4191-F4191)-G4191)-MAX((D4191*(1+E4191)^0*'Расчет NPV'!$C$14*(C4191-F4191)-G4191)-B4191/6,0)*'Расчет NPV'!$C$13)/(1+'Расчет NPV'!$C$12)^1</f>
        <v/>
      </c>
      <c r="I4191" s="9">
        <f>((D4191*(1+E4191)^1*(C4191-F4191)-G4191)-MAX((D4191*(1+E4191)^1*(C4191-F4191)-G4191)-B4191/6,0)*'Расчет NPV'!$C$13)/(1+'Расчет NPV'!$C$12)^2</f>
        <v/>
      </c>
      <c r="J4191" s="9">
        <f>((D4191*(1+E4191)^2*(C4191-F4191)-G4191)-MAX((D4191*(1+E4191)^2*(C4191-F4191)-G4191)-B4191/6,0)*'Расчет NPV'!$C$13)/(1+'Расчет NPV'!$C$12)^3</f>
        <v/>
      </c>
      <c r="K4191" s="9">
        <f>((D4191*(1+E4191)^3*(C4191-F4191)-G4191)-MAX((D4191*(1+E4191)^3*(C4191-F4191)-G4191)-B4191/6,0)*'Расчет NPV'!$C$13)/(1+'Расчет NPV'!$C$12)^4</f>
        <v/>
      </c>
      <c r="L4191" s="9">
        <f>((D4191*(1+E4191)^4*(C4191-F4191)-G4191)-MAX((D4191*(1+E4191)^4*(C4191-F4191)-G4191)-B4191/6,0)*'Расчет NPV'!$C$13)/(1+'Расчет NPV'!$C$12)^5</f>
        <v/>
      </c>
      <c r="M4191" s="9">
        <f>((D4191*(1+E4191)^5*(C4191-F4191)-G4191)-MAX((D4191*(1+E4191)^5*(C4191-F4191)-G4191)-B4191/6,0)*'Расчет NPV'!$C$13)/(1+'Расчет NPV'!$C$12)^6</f>
        <v/>
      </c>
      <c r="N4191" s="13">
        <f>SUM(H4191:M4191)-B4191</f>
        <v/>
      </c>
    </row>
    <row r="4192">
      <c r="A4192" t="n">
        <v>4188</v>
      </c>
      <c r="B4192" s="9">
        <f>_xlfn.BETA.INV(RAND(),'Расчет NPV'!$E$5,'Расчет NPV'!$F$5,'Расчет NPV'!$B$5,'Расчет NPV'!$D$5)</f>
        <v/>
      </c>
      <c r="C4192" s="9">
        <f>_xlfn.BETA.INV(RAND(),'Расчет NPV'!$E$6,'Расчет NPV'!$F$6,'Расчет NPV'!$B$6,'Расчет NPV'!$D$6)</f>
        <v/>
      </c>
      <c r="D4192" s="9">
        <f>_xlfn.BETA.INV(RAND(),'Расчет NPV'!$E$7,'Расчет NPV'!$F$7,'Расчет NPV'!$B$7,'Расчет NPV'!$D$7)</f>
        <v/>
      </c>
      <c r="E4192" s="5">
        <f>_xlfn.BETA.INV(RAND(),'Расчет NPV'!$E$8,'Расчет NPV'!$F$8,'Расчет NPV'!$B$8,'Расчет NPV'!$D$8)</f>
        <v/>
      </c>
      <c r="F4192" s="9">
        <f>_xlfn.BETA.INV(RAND(),'Расчет NPV'!$E$9,'Расчет NPV'!$F$9,'Расчет NPV'!$B$9,'Расчет NPV'!$D$9)</f>
        <v/>
      </c>
      <c r="G4192" s="9">
        <f>_xlfn.BETA.INV(RAND(),'Расчет NPV'!$E$10,'Расчет NPV'!$F$10,'Расчет NPV'!$B$10,'Расчет NPV'!$D$10)</f>
        <v/>
      </c>
      <c r="H4192" s="9">
        <f>((D4192*(1+E4192)^0*'Расчет NPV'!$C$14*(C4192-F4192)-G4192)-MAX((D4192*(1+E4192)^0*'Расчет NPV'!$C$14*(C4192-F4192)-G4192)-B4192/6,0)*'Расчет NPV'!$C$13)/(1+'Расчет NPV'!$C$12)^1</f>
        <v/>
      </c>
      <c r="I4192" s="9">
        <f>((D4192*(1+E4192)^1*(C4192-F4192)-G4192)-MAX((D4192*(1+E4192)^1*(C4192-F4192)-G4192)-B4192/6,0)*'Расчет NPV'!$C$13)/(1+'Расчет NPV'!$C$12)^2</f>
        <v/>
      </c>
      <c r="J4192" s="9">
        <f>((D4192*(1+E4192)^2*(C4192-F4192)-G4192)-MAX((D4192*(1+E4192)^2*(C4192-F4192)-G4192)-B4192/6,0)*'Расчет NPV'!$C$13)/(1+'Расчет NPV'!$C$12)^3</f>
        <v/>
      </c>
      <c r="K4192" s="9">
        <f>((D4192*(1+E4192)^3*(C4192-F4192)-G4192)-MAX((D4192*(1+E4192)^3*(C4192-F4192)-G4192)-B4192/6,0)*'Расчет NPV'!$C$13)/(1+'Расчет NPV'!$C$12)^4</f>
        <v/>
      </c>
      <c r="L4192" s="9">
        <f>((D4192*(1+E4192)^4*(C4192-F4192)-G4192)-MAX((D4192*(1+E4192)^4*(C4192-F4192)-G4192)-B4192/6,0)*'Расчет NPV'!$C$13)/(1+'Расчет NPV'!$C$12)^5</f>
        <v/>
      </c>
      <c r="M4192" s="9">
        <f>((D4192*(1+E4192)^5*(C4192-F4192)-G4192)-MAX((D4192*(1+E4192)^5*(C4192-F4192)-G4192)-B4192/6,0)*'Расчет NPV'!$C$13)/(1+'Расчет NPV'!$C$12)^6</f>
        <v/>
      </c>
      <c r="N4192" s="13">
        <f>SUM(H4192:M4192)-B4192</f>
        <v/>
      </c>
    </row>
    <row r="4193">
      <c r="A4193" t="n">
        <v>4189</v>
      </c>
      <c r="B4193" s="9">
        <f>_xlfn.BETA.INV(RAND(),'Расчет NPV'!$E$5,'Расчет NPV'!$F$5,'Расчет NPV'!$B$5,'Расчет NPV'!$D$5)</f>
        <v/>
      </c>
      <c r="C4193" s="9">
        <f>_xlfn.BETA.INV(RAND(),'Расчет NPV'!$E$6,'Расчет NPV'!$F$6,'Расчет NPV'!$B$6,'Расчет NPV'!$D$6)</f>
        <v/>
      </c>
      <c r="D4193" s="9">
        <f>_xlfn.BETA.INV(RAND(),'Расчет NPV'!$E$7,'Расчет NPV'!$F$7,'Расчет NPV'!$B$7,'Расчет NPV'!$D$7)</f>
        <v/>
      </c>
      <c r="E4193" s="5">
        <f>_xlfn.BETA.INV(RAND(),'Расчет NPV'!$E$8,'Расчет NPV'!$F$8,'Расчет NPV'!$B$8,'Расчет NPV'!$D$8)</f>
        <v/>
      </c>
      <c r="F4193" s="9">
        <f>_xlfn.BETA.INV(RAND(),'Расчет NPV'!$E$9,'Расчет NPV'!$F$9,'Расчет NPV'!$B$9,'Расчет NPV'!$D$9)</f>
        <v/>
      </c>
      <c r="G4193" s="9">
        <f>_xlfn.BETA.INV(RAND(),'Расчет NPV'!$E$10,'Расчет NPV'!$F$10,'Расчет NPV'!$B$10,'Расчет NPV'!$D$10)</f>
        <v/>
      </c>
      <c r="H4193" s="9">
        <f>((D4193*(1+E4193)^0*'Расчет NPV'!$C$14*(C4193-F4193)-G4193)-MAX((D4193*(1+E4193)^0*'Расчет NPV'!$C$14*(C4193-F4193)-G4193)-B4193/6,0)*'Расчет NPV'!$C$13)/(1+'Расчет NPV'!$C$12)^1</f>
        <v/>
      </c>
      <c r="I4193" s="9">
        <f>((D4193*(1+E4193)^1*(C4193-F4193)-G4193)-MAX((D4193*(1+E4193)^1*(C4193-F4193)-G4193)-B4193/6,0)*'Расчет NPV'!$C$13)/(1+'Расчет NPV'!$C$12)^2</f>
        <v/>
      </c>
      <c r="J4193" s="9">
        <f>((D4193*(1+E4193)^2*(C4193-F4193)-G4193)-MAX((D4193*(1+E4193)^2*(C4193-F4193)-G4193)-B4193/6,0)*'Расчет NPV'!$C$13)/(1+'Расчет NPV'!$C$12)^3</f>
        <v/>
      </c>
      <c r="K4193" s="9">
        <f>((D4193*(1+E4193)^3*(C4193-F4193)-G4193)-MAX((D4193*(1+E4193)^3*(C4193-F4193)-G4193)-B4193/6,0)*'Расчет NPV'!$C$13)/(1+'Расчет NPV'!$C$12)^4</f>
        <v/>
      </c>
      <c r="L4193" s="9">
        <f>((D4193*(1+E4193)^4*(C4193-F4193)-G4193)-MAX((D4193*(1+E4193)^4*(C4193-F4193)-G4193)-B4193/6,0)*'Расчет NPV'!$C$13)/(1+'Расчет NPV'!$C$12)^5</f>
        <v/>
      </c>
      <c r="M4193" s="9">
        <f>((D4193*(1+E4193)^5*(C4193-F4193)-G4193)-MAX((D4193*(1+E4193)^5*(C4193-F4193)-G4193)-B4193/6,0)*'Расчет NPV'!$C$13)/(1+'Расчет NPV'!$C$12)^6</f>
        <v/>
      </c>
      <c r="N4193" s="13">
        <f>SUM(H4193:M4193)-B4193</f>
        <v/>
      </c>
    </row>
    <row r="4194">
      <c r="A4194" t="n">
        <v>4190</v>
      </c>
      <c r="B4194" s="9">
        <f>_xlfn.BETA.INV(RAND(),'Расчет NPV'!$E$5,'Расчет NPV'!$F$5,'Расчет NPV'!$B$5,'Расчет NPV'!$D$5)</f>
        <v/>
      </c>
      <c r="C4194" s="9">
        <f>_xlfn.BETA.INV(RAND(),'Расчет NPV'!$E$6,'Расчет NPV'!$F$6,'Расчет NPV'!$B$6,'Расчет NPV'!$D$6)</f>
        <v/>
      </c>
      <c r="D4194" s="9">
        <f>_xlfn.BETA.INV(RAND(),'Расчет NPV'!$E$7,'Расчет NPV'!$F$7,'Расчет NPV'!$B$7,'Расчет NPV'!$D$7)</f>
        <v/>
      </c>
      <c r="E4194" s="5">
        <f>_xlfn.BETA.INV(RAND(),'Расчет NPV'!$E$8,'Расчет NPV'!$F$8,'Расчет NPV'!$B$8,'Расчет NPV'!$D$8)</f>
        <v/>
      </c>
      <c r="F4194" s="9">
        <f>_xlfn.BETA.INV(RAND(),'Расчет NPV'!$E$9,'Расчет NPV'!$F$9,'Расчет NPV'!$B$9,'Расчет NPV'!$D$9)</f>
        <v/>
      </c>
      <c r="G4194" s="9">
        <f>_xlfn.BETA.INV(RAND(),'Расчет NPV'!$E$10,'Расчет NPV'!$F$10,'Расчет NPV'!$B$10,'Расчет NPV'!$D$10)</f>
        <v/>
      </c>
      <c r="H4194" s="9">
        <f>((D4194*(1+E4194)^0*'Расчет NPV'!$C$14*(C4194-F4194)-G4194)-MAX((D4194*(1+E4194)^0*'Расчет NPV'!$C$14*(C4194-F4194)-G4194)-B4194/6,0)*'Расчет NPV'!$C$13)/(1+'Расчет NPV'!$C$12)^1</f>
        <v/>
      </c>
      <c r="I4194" s="9">
        <f>((D4194*(1+E4194)^1*(C4194-F4194)-G4194)-MAX((D4194*(1+E4194)^1*(C4194-F4194)-G4194)-B4194/6,0)*'Расчет NPV'!$C$13)/(1+'Расчет NPV'!$C$12)^2</f>
        <v/>
      </c>
      <c r="J4194" s="9">
        <f>((D4194*(1+E4194)^2*(C4194-F4194)-G4194)-MAX((D4194*(1+E4194)^2*(C4194-F4194)-G4194)-B4194/6,0)*'Расчет NPV'!$C$13)/(1+'Расчет NPV'!$C$12)^3</f>
        <v/>
      </c>
      <c r="K4194" s="9">
        <f>((D4194*(1+E4194)^3*(C4194-F4194)-G4194)-MAX((D4194*(1+E4194)^3*(C4194-F4194)-G4194)-B4194/6,0)*'Расчет NPV'!$C$13)/(1+'Расчет NPV'!$C$12)^4</f>
        <v/>
      </c>
      <c r="L4194" s="9">
        <f>((D4194*(1+E4194)^4*(C4194-F4194)-G4194)-MAX((D4194*(1+E4194)^4*(C4194-F4194)-G4194)-B4194/6,0)*'Расчет NPV'!$C$13)/(1+'Расчет NPV'!$C$12)^5</f>
        <v/>
      </c>
      <c r="M4194" s="9">
        <f>((D4194*(1+E4194)^5*(C4194-F4194)-G4194)-MAX((D4194*(1+E4194)^5*(C4194-F4194)-G4194)-B4194/6,0)*'Расчет NPV'!$C$13)/(1+'Расчет NPV'!$C$12)^6</f>
        <v/>
      </c>
      <c r="N4194" s="13">
        <f>SUM(H4194:M4194)-B4194</f>
        <v/>
      </c>
    </row>
    <row r="4195">
      <c r="A4195" t="n">
        <v>4191</v>
      </c>
      <c r="B4195" s="9">
        <f>_xlfn.BETA.INV(RAND(),'Расчет NPV'!$E$5,'Расчет NPV'!$F$5,'Расчет NPV'!$B$5,'Расчет NPV'!$D$5)</f>
        <v/>
      </c>
      <c r="C4195" s="9">
        <f>_xlfn.BETA.INV(RAND(),'Расчет NPV'!$E$6,'Расчет NPV'!$F$6,'Расчет NPV'!$B$6,'Расчет NPV'!$D$6)</f>
        <v/>
      </c>
      <c r="D4195" s="9">
        <f>_xlfn.BETA.INV(RAND(),'Расчет NPV'!$E$7,'Расчет NPV'!$F$7,'Расчет NPV'!$B$7,'Расчет NPV'!$D$7)</f>
        <v/>
      </c>
      <c r="E4195" s="5">
        <f>_xlfn.BETA.INV(RAND(),'Расчет NPV'!$E$8,'Расчет NPV'!$F$8,'Расчет NPV'!$B$8,'Расчет NPV'!$D$8)</f>
        <v/>
      </c>
      <c r="F4195" s="9">
        <f>_xlfn.BETA.INV(RAND(),'Расчет NPV'!$E$9,'Расчет NPV'!$F$9,'Расчет NPV'!$B$9,'Расчет NPV'!$D$9)</f>
        <v/>
      </c>
      <c r="G4195" s="9">
        <f>_xlfn.BETA.INV(RAND(),'Расчет NPV'!$E$10,'Расчет NPV'!$F$10,'Расчет NPV'!$B$10,'Расчет NPV'!$D$10)</f>
        <v/>
      </c>
      <c r="H4195" s="9">
        <f>((D4195*(1+E4195)^0*'Расчет NPV'!$C$14*(C4195-F4195)-G4195)-MAX((D4195*(1+E4195)^0*'Расчет NPV'!$C$14*(C4195-F4195)-G4195)-B4195/6,0)*'Расчет NPV'!$C$13)/(1+'Расчет NPV'!$C$12)^1</f>
        <v/>
      </c>
      <c r="I4195" s="9">
        <f>((D4195*(1+E4195)^1*(C4195-F4195)-G4195)-MAX((D4195*(1+E4195)^1*(C4195-F4195)-G4195)-B4195/6,0)*'Расчет NPV'!$C$13)/(1+'Расчет NPV'!$C$12)^2</f>
        <v/>
      </c>
      <c r="J4195" s="9">
        <f>((D4195*(1+E4195)^2*(C4195-F4195)-G4195)-MAX((D4195*(1+E4195)^2*(C4195-F4195)-G4195)-B4195/6,0)*'Расчет NPV'!$C$13)/(1+'Расчет NPV'!$C$12)^3</f>
        <v/>
      </c>
      <c r="K4195" s="9">
        <f>((D4195*(1+E4195)^3*(C4195-F4195)-G4195)-MAX((D4195*(1+E4195)^3*(C4195-F4195)-G4195)-B4195/6,0)*'Расчет NPV'!$C$13)/(1+'Расчет NPV'!$C$12)^4</f>
        <v/>
      </c>
      <c r="L4195" s="9">
        <f>((D4195*(1+E4195)^4*(C4195-F4195)-G4195)-MAX((D4195*(1+E4195)^4*(C4195-F4195)-G4195)-B4195/6,0)*'Расчет NPV'!$C$13)/(1+'Расчет NPV'!$C$12)^5</f>
        <v/>
      </c>
      <c r="M4195" s="9">
        <f>((D4195*(1+E4195)^5*(C4195-F4195)-G4195)-MAX((D4195*(1+E4195)^5*(C4195-F4195)-G4195)-B4195/6,0)*'Расчет NPV'!$C$13)/(1+'Расчет NPV'!$C$12)^6</f>
        <v/>
      </c>
      <c r="N4195" s="13">
        <f>SUM(H4195:M4195)-B4195</f>
        <v/>
      </c>
    </row>
    <row r="4196">
      <c r="A4196" t="n">
        <v>4192</v>
      </c>
      <c r="B4196" s="9">
        <f>_xlfn.BETA.INV(RAND(),'Расчет NPV'!$E$5,'Расчет NPV'!$F$5,'Расчет NPV'!$B$5,'Расчет NPV'!$D$5)</f>
        <v/>
      </c>
      <c r="C4196" s="9">
        <f>_xlfn.BETA.INV(RAND(),'Расчет NPV'!$E$6,'Расчет NPV'!$F$6,'Расчет NPV'!$B$6,'Расчет NPV'!$D$6)</f>
        <v/>
      </c>
      <c r="D4196" s="9">
        <f>_xlfn.BETA.INV(RAND(),'Расчет NPV'!$E$7,'Расчет NPV'!$F$7,'Расчет NPV'!$B$7,'Расчет NPV'!$D$7)</f>
        <v/>
      </c>
      <c r="E4196" s="5">
        <f>_xlfn.BETA.INV(RAND(),'Расчет NPV'!$E$8,'Расчет NPV'!$F$8,'Расчет NPV'!$B$8,'Расчет NPV'!$D$8)</f>
        <v/>
      </c>
      <c r="F4196" s="9">
        <f>_xlfn.BETA.INV(RAND(),'Расчет NPV'!$E$9,'Расчет NPV'!$F$9,'Расчет NPV'!$B$9,'Расчет NPV'!$D$9)</f>
        <v/>
      </c>
      <c r="G4196" s="9">
        <f>_xlfn.BETA.INV(RAND(),'Расчет NPV'!$E$10,'Расчет NPV'!$F$10,'Расчет NPV'!$B$10,'Расчет NPV'!$D$10)</f>
        <v/>
      </c>
      <c r="H4196" s="9">
        <f>((D4196*(1+E4196)^0*'Расчет NPV'!$C$14*(C4196-F4196)-G4196)-MAX((D4196*(1+E4196)^0*'Расчет NPV'!$C$14*(C4196-F4196)-G4196)-B4196/6,0)*'Расчет NPV'!$C$13)/(1+'Расчет NPV'!$C$12)^1</f>
        <v/>
      </c>
      <c r="I4196" s="9">
        <f>((D4196*(1+E4196)^1*(C4196-F4196)-G4196)-MAX((D4196*(1+E4196)^1*(C4196-F4196)-G4196)-B4196/6,0)*'Расчет NPV'!$C$13)/(1+'Расчет NPV'!$C$12)^2</f>
        <v/>
      </c>
      <c r="J4196" s="9">
        <f>((D4196*(1+E4196)^2*(C4196-F4196)-G4196)-MAX((D4196*(1+E4196)^2*(C4196-F4196)-G4196)-B4196/6,0)*'Расчет NPV'!$C$13)/(1+'Расчет NPV'!$C$12)^3</f>
        <v/>
      </c>
      <c r="K4196" s="9">
        <f>((D4196*(1+E4196)^3*(C4196-F4196)-G4196)-MAX((D4196*(1+E4196)^3*(C4196-F4196)-G4196)-B4196/6,0)*'Расчет NPV'!$C$13)/(1+'Расчет NPV'!$C$12)^4</f>
        <v/>
      </c>
      <c r="L4196" s="9">
        <f>((D4196*(1+E4196)^4*(C4196-F4196)-G4196)-MAX((D4196*(1+E4196)^4*(C4196-F4196)-G4196)-B4196/6,0)*'Расчет NPV'!$C$13)/(1+'Расчет NPV'!$C$12)^5</f>
        <v/>
      </c>
      <c r="M4196" s="9">
        <f>((D4196*(1+E4196)^5*(C4196-F4196)-G4196)-MAX((D4196*(1+E4196)^5*(C4196-F4196)-G4196)-B4196/6,0)*'Расчет NPV'!$C$13)/(1+'Расчет NPV'!$C$12)^6</f>
        <v/>
      </c>
      <c r="N4196" s="13">
        <f>SUM(H4196:M4196)-B4196</f>
        <v/>
      </c>
    </row>
    <row r="4197">
      <c r="A4197" t="n">
        <v>4193</v>
      </c>
      <c r="B4197" s="9">
        <f>_xlfn.BETA.INV(RAND(),'Расчет NPV'!$E$5,'Расчет NPV'!$F$5,'Расчет NPV'!$B$5,'Расчет NPV'!$D$5)</f>
        <v/>
      </c>
      <c r="C4197" s="9">
        <f>_xlfn.BETA.INV(RAND(),'Расчет NPV'!$E$6,'Расчет NPV'!$F$6,'Расчет NPV'!$B$6,'Расчет NPV'!$D$6)</f>
        <v/>
      </c>
      <c r="D4197" s="9">
        <f>_xlfn.BETA.INV(RAND(),'Расчет NPV'!$E$7,'Расчет NPV'!$F$7,'Расчет NPV'!$B$7,'Расчет NPV'!$D$7)</f>
        <v/>
      </c>
      <c r="E4197" s="5">
        <f>_xlfn.BETA.INV(RAND(),'Расчет NPV'!$E$8,'Расчет NPV'!$F$8,'Расчет NPV'!$B$8,'Расчет NPV'!$D$8)</f>
        <v/>
      </c>
      <c r="F4197" s="9">
        <f>_xlfn.BETA.INV(RAND(),'Расчет NPV'!$E$9,'Расчет NPV'!$F$9,'Расчет NPV'!$B$9,'Расчет NPV'!$D$9)</f>
        <v/>
      </c>
      <c r="G4197" s="9">
        <f>_xlfn.BETA.INV(RAND(),'Расчет NPV'!$E$10,'Расчет NPV'!$F$10,'Расчет NPV'!$B$10,'Расчет NPV'!$D$10)</f>
        <v/>
      </c>
      <c r="H4197" s="9">
        <f>((D4197*(1+E4197)^0*'Расчет NPV'!$C$14*(C4197-F4197)-G4197)-MAX((D4197*(1+E4197)^0*'Расчет NPV'!$C$14*(C4197-F4197)-G4197)-B4197/6,0)*'Расчет NPV'!$C$13)/(1+'Расчет NPV'!$C$12)^1</f>
        <v/>
      </c>
      <c r="I4197" s="9">
        <f>((D4197*(1+E4197)^1*(C4197-F4197)-G4197)-MAX((D4197*(1+E4197)^1*(C4197-F4197)-G4197)-B4197/6,0)*'Расчет NPV'!$C$13)/(1+'Расчет NPV'!$C$12)^2</f>
        <v/>
      </c>
      <c r="J4197" s="9">
        <f>((D4197*(1+E4197)^2*(C4197-F4197)-G4197)-MAX((D4197*(1+E4197)^2*(C4197-F4197)-G4197)-B4197/6,0)*'Расчет NPV'!$C$13)/(1+'Расчет NPV'!$C$12)^3</f>
        <v/>
      </c>
      <c r="K4197" s="9">
        <f>((D4197*(1+E4197)^3*(C4197-F4197)-G4197)-MAX((D4197*(1+E4197)^3*(C4197-F4197)-G4197)-B4197/6,0)*'Расчет NPV'!$C$13)/(1+'Расчет NPV'!$C$12)^4</f>
        <v/>
      </c>
      <c r="L4197" s="9">
        <f>((D4197*(1+E4197)^4*(C4197-F4197)-G4197)-MAX((D4197*(1+E4197)^4*(C4197-F4197)-G4197)-B4197/6,0)*'Расчет NPV'!$C$13)/(1+'Расчет NPV'!$C$12)^5</f>
        <v/>
      </c>
      <c r="M4197" s="9">
        <f>((D4197*(1+E4197)^5*(C4197-F4197)-G4197)-MAX((D4197*(1+E4197)^5*(C4197-F4197)-G4197)-B4197/6,0)*'Расчет NPV'!$C$13)/(1+'Расчет NPV'!$C$12)^6</f>
        <v/>
      </c>
      <c r="N4197" s="13">
        <f>SUM(H4197:M4197)-B4197</f>
        <v/>
      </c>
    </row>
    <row r="4198">
      <c r="A4198" t="n">
        <v>4194</v>
      </c>
      <c r="B4198" s="9">
        <f>_xlfn.BETA.INV(RAND(),'Расчет NPV'!$E$5,'Расчет NPV'!$F$5,'Расчет NPV'!$B$5,'Расчет NPV'!$D$5)</f>
        <v/>
      </c>
      <c r="C4198" s="9">
        <f>_xlfn.BETA.INV(RAND(),'Расчет NPV'!$E$6,'Расчет NPV'!$F$6,'Расчет NPV'!$B$6,'Расчет NPV'!$D$6)</f>
        <v/>
      </c>
      <c r="D4198" s="9">
        <f>_xlfn.BETA.INV(RAND(),'Расчет NPV'!$E$7,'Расчет NPV'!$F$7,'Расчет NPV'!$B$7,'Расчет NPV'!$D$7)</f>
        <v/>
      </c>
      <c r="E4198" s="5">
        <f>_xlfn.BETA.INV(RAND(),'Расчет NPV'!$E$8,'Расчет NPV'!$F$8,'Расчет NPV'!$B$8,'Расчет NPV'!$D$8)</f>
        <v/>
      </c>
      <c r="F4198" s="9">
        <f>_xlfn.BETA.INV(RAND(),'Расчет NPV'!$E$9,'Расчет NPV'!$F$9,'Расчет NPV'!$B$9,'Расчет NPV'!$D$9)</f>
        <v/>
      </c>
      <c r="G4198" s="9">
        <f>_xlfn.BETA.INV(RAND(),'Расчет NPV'!$E$10,'Расчет NPV'!$F$10,'Расчет NPV'!$B$10,'Расчет NPV'!$D$10)</f>
        <v/>
      </c>
      <c r="H4198" s="9">
        <f>((D4198*(1+E4198)^0*'Расчет NPV'!$C$14*(C4198-F4198)-G4198)-MAX((D4198*(1+E4198)^0*'Расчет NPV'!$C$14*(C4198-F4198)-G4198)-B4198/6,0)*'Расчет NPV'!$C$13)/(1+'Расчет NPV'!$C$12)^1</f>
        <v/>
      </c>
      <c r="I4198" s="9">
        <f>((D4198*(1+E4198)^1*(C4198-F4198)-G4198)-MAX((D4198*(1+E4198)^1*(C4198-F4198)-G4198)-B4198/6,0)*'Расчет NPV'!$C$13)/(1+'Расчет NPV'!$C$12)^2</f>
        <v/>
      </c>
      <c r="J4198" s="9">
        <f>((D4198*(1+E4198)^2*(C4198-F4198)-G4198)-MAX((D4198*(1+E4198)^2*(C4198-F4198)-G4198)-B4198/6,0)*'Расчет NPV'!$C$13)/(1+'Расчет NPV'!$C$12)^3</f>
        <v/>
      </c>
      <c r="K4198" s="9">
        <f>((D4198*(1+E4198)^3*(C4198-F4198)-G4198)-MAX((D4198*(1+E4198)^3*(C4198-F4198)-G4198)-B4198/6,0)*'Расчет NPV'!$C$13)/(1+'Расчет NPV'!$C$12)^4</f>
        <v/>
      </c>
      <c r="L4198" s="9">
        <f>((D4198*(1+E4198)^4*(C4198-F4198)-G4198)-MAX((D4198*(1+E4198)^4*(C4198-F4198)-G4198)-B4198/6,0)*'Расчет NPV'!$C$13)/(1+'Расчет NPV'!$C$12)^5</f>
        <v/>
      </c>
      <c r="M4198" s="9">
        <f>((D4198*(1+E4198)^5*(C4198-F4198)-G4198)-MAX((D4198*(1+E4198)^5*(C4198-F4198)-G4198)-B4198/6,0)*'Расчет NPV'!$C$13)/(1+'Расчет NPV'!$C$12)^6</f>
        <v/>
      </c>
      <c r="N4198" s="13">
        <f>SUM(H4198:M4198)-B4198</f>
        <v/>
      </c>
    </row>
    <row r="4199">
      <c r="A4199" t="n">
        <v>4195</v>
      </c>
      <c r="B4199" s="9">
        <f>_xlfn.BETA.INV(RAND(),'Расчет NPV'!$E$5,'Расчет NPV'!$F$5,'Расчет NPV'!$B$5,'Расчет NPV'!$D$5)</f>
        <v/>
      </c>
      <c r="C4199" s="9">
        <f>_xlfn.BETA.INV(RAND(),'Расчет NPV'!$E$6,'Расчет NPV'!$F$6,'Расчет NPV'!$B$6,'Расчет NPV'!$D$6)</f>
        <v/>
      </c>
      <c r="D4199" s="9">
        <f>_xlfn.BETA.INV(RAND(),'Расчет NPV'!$E$7,'Расчет NPV'!$F$7,'Расчет NPV'!$B$7,'Расчет NPV'!$D$7)</f>
        <v/>
      </c>
      <c r="E4199" s="5">
        <f>_xlfn.BETA.INV(RAND(),'Расчет NPV'!$E$8,'Расчет NPV'!$F$8,'Расчет NPV'!$B$8,'Расчет NPV'!$D$8)</f>
        <v/>
      </c>
      <c r="F4199" s="9">
        <f>_xlfn.BETA.INV(RAND(),'Расчет NPV'!$E$9,'Расчет NPV'!$F$9,'Расчет NPV'!$B$9,'Расчет NPV'!$D$9)</f>
        <v/>
      </c>
      <c r="G4199" s="9">
        <f>_xlfn.BETA.INV(RAND(),'Расчет NPV'!$E$10,'Расчет NPV'!$F$10,'Расчет NPV'!$B$10,'Расчет NPV'!$D$10)</f>
        <v/>
      </c>
      <c r="H4199" s="9">
        <f>((D4199*(1+E4199)^0*'Расчет NPV'!$C$14*(C4199-F4199)-G4199)-MAX((D4199*(1+E4199)^0*'Расчет NPV'!$C$14*(C4199-F4199)-G4199)-B4199/6,0)*'Расчет NPV'!$C$13)/(1+'Расчет NPV'!$C$12)^1</f>
        <v/>
      </c>
      <c r="I4199" s="9">
        <f>((D4199*(1+E4199)^1*(C4199-F4199)-G4199)-MAX((D4199*(1+E4199)^1*(C4199-F4199)-G4199)-B4199/6,0)*'Расчет NPV'!$C$13)/(1+'Расчет NPV'!$C$12)^2</f>
        <v/>
      </c>
      <c r="J4199" s="9">
        <f>((D4199*(1+E4199)^2*(C4199-F4199)-G4199)-MAX((D4199*(1+E4199)^2*(C4199-F4199)-G4199)-B4199/6,0)*'Расчет NPV'!$C$13)/(1+'Расчет NPV'!$C$12)^3</f>
        <v/>
      </c>
      <c r="K4199" s="9">
        <f>((D4199*(1+E4199)^3*(C4199-F4199)-G4199)-MAX((D4199*(1+E4199)^3*(C4199-F4199)-G4199)-B4199/6,0)*'Расчет NPV'!$C$13)/(1+'Расчет NPV'!$C$12)^4</f>
        <v/>
      </c>
      <c r="L4199" s="9">
        <f>((D4199*(1+E4199)^4*(C4199-F4199)-G4199)-MAX((D4199*(1+E4199)^4*(C4199-F4199)-G4199)-B4199/6,0)*'Расчет NPV'!$C$13)/(1+'Расчет NPV'!$C$12)^5</f>
        <v/>
      </c>
      <c r="M4199" s="9">
        <f>((D4199*(1+E4199)^5*(C4199-F4199)-G4199)-MAX((D4199*(1+E4199)^5*(C4199-F4199)-G4199)-B4199/6,0)*'Расчет NPV'!$C$13)/(1+'Расчет NPV'!$C$12)^6</f>
        <v/>
      </c>
      <c r="N4199" s="13">
        <f>SUM(H4199:M4199)-B4199</f>
        <v/>
      </c>
    </row>
    <row r="4200">
      <c r="A4200" t="n">
        <v>4196</v>
      </c>
      <c r="B4200" s="9">
        <f>_xlfn.BETA.INV(RAND(),'Расчет NPV'!$E$5,'Расчет NPV'!$F$5,'Расчет NPV'!$B$5,'Расчет NPV'!$D$5)</f>
        <v/>
      </c>
      <c r="C4200" s="9">
        <f>_xlfn.BETA.INV(RAND(),'Расчет NPV'!$E$6,'Расчет NPV'!$F$6,'Расчет NPV'!$B$6,'Расчет NPV'!$D$6)</f>
        <v/>
      </c>
      <c r="D4200" s="9">
        <f>_xlfn.BETA.INV(RAND(),'Расчет NPV'!$E$7,'Расчет NPV'!$F$7,'Расчет NPV'!$B$7,'Расчет NPV'!$D$7)</f>
        <v/>
      </c>
      <c r="E4200" s="5">
        <f>_xlfn.BETA.INV(RAND(),'Расчет NPV'!$E$8,'Расчет NPV'!$F$8,'Расчет NPV'!$B$8,'Расчет NPV'!$D$8)</f>
        <v/>
      </c>
      <c r="F4200" s="9">
        <f>_xlfn.BETA.INV(RAND(),'Расчет NPV'!$E$9,'Расчет NPV'!$F$9,'Расчет NPV'!$B$9,'Расчет NPV'!$D$9)</f>
        <v/>
      </c>
      <c r="G4200" s="9">
        <f>_xlfn.BETA.INV(RAND(),'Расчет NPV'!$E$10,'Расчет NPV'!$F$10,'Расчет NPV'!$B$10,'Расчет NPV'!$D$10)</f>
        <v/>
      </c>
      <c r="H4200" s="9">
        <f>((D4200*(1+E4200)^0*'Расчет NPV'!$C$14*(C4200-F4200)-G4200)-MAX((D4200*(1+E4200)^0*'Расчет NPV'!$C$14*(C4200-F4200)-G4200)-B4200/6,0)*'Расчет NPV'!$C$13)/(1+'Расчет NPV'!$C$12)^1</f>
        <v/>
      </c>
      <c r="I4200" s="9">
        <f>((D4200*(1+E4200)^1*(C4200-F4200)-G4200)-MAX((D4200*(1+E4200)^1*(C4200-F4200)-G4200)-B4200/6,0)*'Расчет NPV'!$C$13)/(1+'Расчет NPV'!$C$12)^2</f>
        <v/>
      </c>
      <c r="J4200" s="9">
        <f>((D4200*(1+E4200)^2*(C4200-F4200)-G4200)-MAX((D4200*(1+E4200)^2*(C4200-F4200)-G4200)-B4200/6,0)*'Расчет NPV'!$C$13)/(1+'Расчет NPV'!$C$12)^3</f>
        <v/>
      </c>
      <c r="K4200" s="9">
        <f>((D4200*(1+E4200)^3*(C4200-F4200)-G4200)-MAX((D4200*(1+E4200)^3*(C4200-F4200)-G4200)-B4200/6,0)*'Расчет NPV'!$C$13)/(1+'Расчет NPV'!$C$12)^4</f>
        <v/>
      </c>
      <c r="L4200" s="9">
        <f>((D4200*(1+E4200)^4*(C4200-F4200)-G4200)-MAX((D4200*(1+E4200)^4*(C4200-F4200)-G4200)-B4200/6,0)*'Расчет NPV'!$C$13)/(1+'Расчет NPV'!$C$12)^5</f>
        <v/>
      </c>
      <c r="M4200" s="9">
        <f>((D4200*(1+E4200)^5*(C4200-F4200)-G4200)-MAX((D4200*(1+E4200)^5*(C4200-F4200)-G4200)-B4200/6,0)*'Расчет NPV'!$C$13)/(1+'Расчет NPV'!$C$12)^6</f>
        <v/>
      </c>
      <c r="N4200" s="13">
        <f>SUM(H4200:M4200)-B4200</f>
        <v/>
      </c>
    </row>
    <row r="4201">
      <c r="A4201" t="n">
        <v>4197</v>
      </c>
      <c r="B4201" s="9">
        <f>_xlfn.BETA.INV(RAND(),'Расчет NPV'!$E$5,'Расчет NPV'!$F$5,'Расчет NPV'!$B$5,'Расчет NPV'!$D$5)</f>
        <v/>
      </c>
      <c r="C4201" s="9">
        <f>_xlfn.BETA.INV(RAND(),'Расчет NPV'!$E$6,'Расчет NPV'!$F$6,'Расчет NPV'!$B$6,'Расчет NPV'!$D$6)</f>
        <v/>
      </c>
      <c r="D4201" s="9">
        <f>_xlfn.BETA.INV(RAND(),'Расчет NPV'!$E$7,'Расчет NPV'!$F$7,'Расчет NPV'!$B$7,'Расчет NPV'!$D$7)</f>
        <v/>
      </c>
      <c r="E4201" s="5">
        <f>_xlfn.BETA.INV(RAND(),'Расчет NPV'!$E$8,'Расчет NPV'!$F$8,'Расчет NPV'!$B$8,'Расчет NPV'!$D$8)</f>
        <v/>
      </c>
      <c r="F4201" s="9">
        <f>_xlfn.BETA.INV(RAND(),'Расчет NPV'!$E$9,'Расчет NPV'!$F$9,'Расчет NPV'!$B$9,'Расчет NPV'!$D$9)</f>
        <v/>
      </c>
      <c r="G4201" s="9">
        <f>_xlfn.BETA.INV(RAND(),'Расчет NPV'!$E$10,'Расчет NPV'!$F$10,'Расчет NPV'!$B$10,'Расчет NPV'!$D$10)</f>
        <v/>
      </c>
      <c r="H4201" s="9">
        <f>((D4201*(1+E4201)^0*'Расчет NPV'!$C$14*(C4201-F4201)-G4201)-MAX((D4201*(1+E4201)^0*'Расчет NPV'!$C$14*(C4201-F4201)-G4201)-B4201/6,0)*'Расчет NPV'!$C$13)/(1+'Расчет NPV'!$C$12)^1</f>
        <v/>
      </c>
      <c r="I4201" s="9">
        <f>((D4201*(1+E4201)^1*(C4201-F4201)-G4201)-MAX((D4201*(1+E4201)^1*(C4201-F4201)-G4201)-B4201/6,0)*'Расчет NPV'!$C$13)/(1+'Расчет NPV'!$C$12)^2</f>
        <v/>
      </c>
      <c r="J4201" s="9">
        <f>((D4201*(1+E4201)^2*(C4201-F4201)-G4201)-MAX((D4201*(1+E4201)^2*(C4201-F4201)-G4201)-B4201/6,0)*'Расчет NPV'!$C$13)/(1+'Расчет NPV'!$C$12)^3</f>
        <v/>
      </c>
      <c r="K4201" s="9">
        <f>((D4201*(1+E4201)^3*(C4201-F4201)-G4201)-MAX((D4201*(1+E4201)^3*(C4201-F4201)-G4201)-B4201/6,0)*'Расчет NPV'!$C$13)/(1+'Расчет NPV'!$C$12)^4</f>
        <v/>
      </c>
      <c r="L4201" s="9">
        <f>((D4201*(1+E4201)^4*(C4201-F4201)-G4201)-MAX((D4201*(1+E4201)^4*(C4201-F4201)-G4201)-B4201/6,0)*'Расчет NPV'!$C$13)/(1+'Расчет NPV'!$C$12)^5</f>
        <v/>
      </c>
      <c r="M4201" s="9">
        <f>((D4201*(1+E4201)^5*(C4201-F4201)-G4201)-MAX((D4201*(1+E4201)^5*(C4201-F4201)-G4201)-B4201/6,0)*'Расчет NPV'!$C$13)/(1+'Расчет NPV'!$C$12)^6</f>
        <v/>
      </c>
      <c r="N4201" s="13">
        <f>SUM(H4201:M4201)-B4201</f>
        <v/>
      </c>
    </row>
    <row r="4202">
      <c r="A4202" t="n">
        <v>4198</v>
      </c>
      <c r="B4202" s="9">
        <f>_xlfn.BETA.INV(RAND(),'Расчет NPV'!$E$5,'Расчет NPV'!$F$5,'Расчет NPV'!$B$5,'Расчет NPV'!$D$5)</f>
        <v/>
      </c>
      <c r="C4202" s="9">
        <f>_xlfn.BETA.INV(RAND(),'Расчет NPV'!$E$6,'Расчет NPV'!$F$6,'Расчет NPV'!$B$6,'Расчет NPV'!$D$6)</f>
        <v/>
      </c>
      <c r="D4202" s="9">
        <f>_xlfn.BETA.INV(RAND(),'Расчет NPV'!$E$7,'Расчет NPV'!$F$7,'Расчет NPV'!$B$7,'Расчет NPV'!$D$7)</f>
        <v/>
      </c>
      <c r="E4202" s="5">
        <f>_xlfn.BETA.INV(RAND(),'Расчет NPV'!$E$8,'Расчет NPV'!$F$8,'Расчет NPV'!$B$8,'Расчет NPV'!$D$8)</f>
        <v/>
      </c>
      <c r="F4202" s="9">
        <f>_xlfn.BETA.INV(RAND(),'Расчет NPV'!$E$9,'Расчет NPV'!$F$9,'Расчет NPV'!$B$9,'Расчет NPV'!$D$9)</f>
        <v/>
      </c>
      <c r="G4202" s="9">
        <f>_xlfn.BETA.INV(RAND(),'Расчет NPV'!$E$10,'Расчет NPV'!$F$10,'Расчет NPV'!$B$10,'Расчет NPV'!$D$10)</f>
        <v/>
      </c>
      <c r="H4202" s="9">
        <f>((D4202*(1+E4202)^0*'Расчет NPV'!$C$14*(C4202-F4202)-G4202)-MAX((D4202*(1+E4202)^0*'Расчет NPV'!$C$14*(C4202-F4202)-G4202)-B4202/6,0)*'Расчет NPV'!$C$13)/(1+'Расчет NPV'!$C$12)^1</f>
        <v/>
      </c>
      <c r="I4202" s="9">
        <f>((D4202*(1+E4202)^1*(C4202-F4202)-G4202)-MAX((D4202*(1+E4202)^1*(C4202-F4202)-G4202)-B4202/6,0)*'Расчет NPV'!$C$13)/(1+'Расчет NPV'!$C$12)^2</f>
        <v/>
      </c>
      <c r="J4202" s="9">
        <f>((D4202*(1+E4202)^2*(C4202-F4202)-G4202)-MAX((D4202*(1+E4202)^2*(C4202-F4202)-G4202)-B4202/6,0)*'Расчет NPV'!$C$13)/(1+'Расчет NPV'!$C$12)^3</f>
        <v/>
      </c>
      <c r="K4202" s="9">
        <f>((D4202*(1+E4202)^3*(C4202-F4202)-G4202)-MAX((D4202*(1+E4202)^3*(C4202-F4202)-G4202)-B4202/6,0)*'Расчет NPV'!$C$13)/(1+'Расчет NPV'!$C$12)^4</f>
        <v/>
      </c>
      <c r="L4202" s="9">
        <f>((D4202*(1+E4202)^4*(C4202-F4202)-G4202)-MAX((D4202*(1+E4202)^4*(C4202-F4202)-G4202)-B4202/6,0)*'Расчет NPV'!$C$13)/(1+'Расчет NPV'!$C$12)^5</f>
        <v/>
      </c>
      <c r="M4202" s="9">
        <f>((D4202*(1+E4202)^5*(C4202-F4202)-G4202)-MAX((D4202*(1+E4202)^5*(C4202-F4202)-G4202)-B4202/6,0)*'Расчет NPV'!$C$13)/(1+'Расчет NPV'!$C$12)^6</f>
        <v/>
      </c>
      <c r="N4202" s="13">
        <f>SUM(H4202:M4202)-B4202</f>
        <v/>
      </c>
    </row>
    <row r="4203">
      <c r="A4203" t="n">
        <v>4199</v>
      </c>
      <c r="B4203" s="9">
        <f>_xlfn.BETA.INV(RAND(),'Расчет NPV'!$E$5,'Расчет NPV'!$F$5,'Расчет NPV'!$B$5,'Расчет NPV'!$D$5)</f>
        <v/>
      </c>
      <c r="C4203" s="9">
        <f>_xlfn.BETA.INV(RAND(),'Расчет NPV'!$E$6,'Расчет NPV'!$F$6,'Расчет NPV'!$B$6,'Расчет NPV'!$D$6)</f>
        <v/>
      </c>
      <c r="D4203" s="9">
        <f>_xlfn.BETA.INV(RAND(),'Расчет NPV'!$E$7,'Расчет NPV'!$F$7,'Расчет NPV'!$B$7,'Расчет NPV'!$D$7)</f>
        <v/>
      </c>
      <c r="E4203" s="5">
        <f>_xlfn.BETA.INV(RAND(),'Расчет NPV'!$E$8,'Расчет NPV'!$F$8,'Расчет NPV'!$B$8,'Расчет NPV'!$D$8)</f>
        <v/>
      </c>
      <c r="F4203" s="9">
        <f>_xlfn.BETA.INV(RAND(),'Расчет NPV'!$E$9,'Расчет NPV'!$F$9,'Расчет NPV'!$B$9,'Расчет NPV'!$D$9)</f>
        <v/>
      </c>
      <c r="G4203" s="9">
        <f>_xlfn.BETA.INV(RAND(),'Расчет NPV'!$E$10,'Расчет NPV'!$F$10,'Расчет NPV'!$B$10,'Расчет NPV'!$D$10)</f>
        <v/>
      </c>
      <c r="H4203" s="9">
        <f>((D4203*(1+E4203)^0*'Расчет NPV'!$C$14*(C4203-F4203)-G4203)-MAX((D4203*(1+E4203)^0*'Расчет NPV'!$C$14*(C4203-F4203)-G4203)-B4203/6,0)*'Расчет NPV'!$C$13)/(1+'Расчет NPV'!$C$12)^1</f>
        <v/>
      </c>
      <c r="I4203" s="9">
        <f>((D4203*(1+E4203)^1*(C4203-F4203)-G4203)-MAX((D4203*(1+E4203)^1*(C4203-F4203)-G4203)-B4203/6,0)*'Расчет NPV'!$C$13)/(1+'Расчет NPV'!$C$12)^2</f>
        <v/>
      </c>
      <c r="J4203" s="9">
        <f>((D4203*(1+E4203)^2*(C4203-F4203)-G4203)-MAX((D4203*(1+E4203)^2*(C4203-F4203)-G4203)-B4203/6,0)*'Расчет NPV'!$C$13)/(1+'Расчет NPV'!$C$12)^3</f>
        <v/>
      </c>
      <c r="K4203" s="9">
        <f>((D4203*(1+E4203)^3*(C4203-F4203)-G4203)-MAX((D4203*(1+E4203)^3*(C4203-F4203)-G4203)-B4203/6,0)*'Расчет NPV'!$C$13)/(1+'Расчет NPV'!$C$12)^4</f>
        <v/>
      </c>
      <c r="L4203" s="9">
        <f>((D4203*(1+E4203)^4*(C4203-F4203)-G4203)-MAX((D4203*(1+E4203)^4*(C4203-F4203)-G4203)-B4203/6,0)*'Расчет NPV'!$C$13)/(1+'Расчет NPV'!$C$12)^5</f>
        <v/>
      </c>
      <c r="M4203" s="9">
        <f>((D4203*(1+E4203)^5*(C4203-F4203)-G4203)-MAX((D4203*(1+E4203)^5*(C4203-F4203)-G4203)-B4203/6,0)*'Расчет NPV'!$C$13)/(1+'Расчет NPV'!$C$12)^6</f>
        <v/>
      </c>
      <c r="N4203" s="13">
        <f>SUM(H4203:M4203)-B4203</f>
        <v/>
      </c>
    </row>
    <row r="4204">
      <c r="A4204" t="n">
        <v>4200</v>
      </c>
      <c r="B4204" s="9">
        <f>_xlfn.BETA.INV(RAND(),'Расчет NPV'!$E$5,'Расчет NPV'!$F$5,'Расчет NPV'!$B$5,'Расчет NPV'!$D$5)</f>
        <v/>
      </c>
      <c r="C4204" s="9">
        <f>_xlfn.BETA.INV(RAND(),'Расчет NPV'!$E$6,'Расчет NPV'!$F$6,'Расчет NPV'!$B$6,'Расчет NPV'!$D$6)</f>
        <v/>
      </c>
      <c r="D4204" s="9">
        <f>_xlfn.BETA.INV(RAND(),'Расчет NPV'!$E$7,'Расчет NPV'!$F$7,'Расчет NPV'!$B$7,'Расчет NPV'!$D$7)</f>
        <v/>
      </c>
      <c r="E4204" s="5">
        <f>_xlfn.BETA.INV(RAND(),'Расчет NPV'!$E$8,'Расчет NPV'!$F$8,'Расчет NPV'!$B$8,'Расчет NPV'!$D$8)</f>
        <v/>
      </c>
      <c r="F4204" s="9">
        <f>_xlfn.BETA.INV(RAND(),'Расчет NPV'!$E$9,'Расчет NPV'!$F$9,'Расчет NPV'!$B$9,'Расчет NPV'!$D$9)</f>
        <v/>
      </c>
      <c r="G4204" s="9">
        <f>_xlfn.BETA.INV(RAND(),'Расчет NPV'!$E$10,'Расчет NPV'!$F$10,'Расчет NPV'!$B$10,'Расчет NPV'!$D$10)</f>
        <v/>
      </c>
      <c r="H4204" s="9">
        <f>((D4204*(1+E4204)^0*'Расчет NPV'!$C$14*(C4204-F4204)-G4204)-MAX((D4204*(1+E4204)^0*'Расчет NPV'!$C$14*(C4204-F4204)-G4204)-B4204/6,0)*'Расчет NPV'!$C$13)/(1+'Расчет NPV'!$C$12)^1</f>
        <v/>
      </c>
      <c r="I4204" s="9">
        <f>((D4204*(1+E4204)^1*(C4204-F4204)-G4204)-MAX((D4204*(1+E4204)^1*(C4204-F4204)-G4204)-B4204/6,0)*'Расчет NPV'!$C$13)/(1+'Расчет NPV'!$C$12)^2</f>
        <v/>
      </c>
      <c r="J4204" s="9">
        <f>((D4204*(1+E4204)^2*(C4204-F4204)-G4204)-MAX((D4204*(1+E4204)^2*(C4204-F4204)-G4204)-B4204/6,0)*'Расчет NPV'!$C$13)/(1+'Расчет NPV'!$C$12)^3</f>
        <v/>
      </c>
      <c r="K4204" s="9">
        <f>((D4204*(1+E4204)^3*(C4204-F4204)-G4204)-MAX((D4204*(1+E4204)^3*(C4204-F4204)-G4204)-B4204/6,0)*'Расчет NPV'!$C$13)/(1+'Расчет NPV'!$C$12)^4</f>
        <v/>
      </c>
      <c r="L4204" s="9">
        <f>((D4204*(1+E4204)^4*(C4204-F4204)-G4204)-MAX((D4204*(1+E4204)^4*(C4204-F4204)-G4204)-B4204/6,0)*'Расчет NPV'!$C$13)/(1+'Расчет NPV'!$C$12)^5</f>
        <v/>
      </c>
      <c r="M4204" s="9">
        <f>((D4204*(1+E4204)^5*(C4204-F4204)-G4204)-MAX((D4204*(1+E4204)^5*(C4204-F4204)-G4204)-B4204/6,0)*'Расчет NPV'!$C$13)/(1+'Расчет NPV'!$C$12)^6</f>
        <v/>
      </c>
      <c r="N4204" s="13">
        <f>SUM(H4204:M4204)-B4204</f>
        <v/>
      </c>
    </row>
    <row r="4205">
      <c r="A4205" t="n">
        <v>4201</v>
      </c>
      <c r="B4205" s="9">
        <f>_xlfn.BETA.INV(RAND(),'Расчет NPV'!$E$5,'Расчет NPV'!$F$5,'Расчет NPV'!$B$5,'Расчет NPV'!$D$5)</f>
        <v/>
      </c>
      <c r="C4205" s="9">
        <f>_xlfn.BETA.INV(RAND(),'Расчет NPV'!$E$6,'Расчет NPV'!$F$6,'Расчет NPV'!$B$6,'Расчет NPV'!$D$6)</f>
        <v/>
      </c>
      <c r="D4205" s="9">
        <f>_xlfn.BETA.INV(RAND(),'Расчет NPV'!$E$7,'Расчет NPV'!$F$7,'Расчет NPV'!$B$7,'Расчет NPV'!$D$7)</f>
        <v/>
      </c>
      <c r="E4205" s="5">
        <f>_xlfn.BETA.INV(RAND(),'Расчет NPV'!$E$8,'Расчет NPV'!$F$8,'Расчет NPV'!$B$8,'Расчет NPV'!$D$8)</f>
        <v/>
      </c>
      <c r="F4205" s="9">
        <f>_xlfn.BETA.INV(RAND(),'Расчет NPV'!$E$9,'Расчет NPV'!$F$9,'Расчет NPV'!$B$9,'Расчет NPV'!$D$9)</f>
        <v/>
      </c>
      <c r="G4205" s="9">
        <f>_xlfn.BETA.INV(RAND(),'Расчет NPV'!$E$10,'Расчет NPV'!$F$10,'Расчет NPV'!$B$10,'Расчет NPV'!$D$10)</f>
        <v/>
      </c>
      <c r="H4205" s="9">
        <f>((D4205*(1+E4205)^0*'Расчет NPV'!$C$14*(C4205-F4205)-G4205)-MAX((D4205*(1+E4205)^0*'Расчет NPV'!$C$14*(C4205-F4205)-G4205)-B4205/6,0)*'Расчет NPV'!$C$13)/(1+'Расчет NPV'!$C$12)^1</f>
        <v/>
      </c>
      <c r="I4205" s="9">
        <f>((D4205*(1+E4205)^1*(C4205-F4205)-G4205)-MAX((D4205*(1+E4205)^1*(C4205-F4205)-G4205)-B4205/6,0)*'Расчет NPV'!$C$13)/(1+'Расчет NPV'!$C$12)^2</f>
        <v/>
      </c>
      <c r="J4205" s="9">
        <f>((D4205*(1+E4205)^2*(C4205-F4205)-G4205)-MAX((D4205*(1+E4205)^2*(C4205-F4205)-G4205)-B4205/6,0)*'Расчет NPV'!$C$13)/(1+'Расчет NPV'!$C$12)^3</f>
        <v/>
      </c>
      <c r="K4205" s="9">
        <f>((D4205*(1+E4205)^3*(C4205-F4205)-G4205)-MAX((D4205*(1+E4205)^3*(C4205-F4205)-G4205)-B4205/6,0)*'Расчет NPV'!$C$13)/(1+'Расчет NPV'!$C$12)^4</f>
        <v/>
      </c>
      <c r="L4205" s="9">
        <f>((D4205*(1+E4205)^4*(C4205-F4205)-G4205)-MAX((D4205*(1+E4205)^4*(C4205-F4205)-G4205)-B4205/6,0)*'Расчет NPV'!$C$13)/(1+'Расчет NPV'!$C$12)^5</f>
        <v/>
      </c>
      <c r="M4205" s="9">
        <f>((D4205*(1+E4205)^5*(C4205-F4205)-G4205)-MAX((D4205*(1+E4205)^5*(C4205-F4205)-G4205)-B4205/6,0)*'Расчет NPV'!$C$13)/(1+'Расчет NPV'!$C$12)^6</f>
        <v/>
      </c>
      <c r="N4205" s="13">
        <f>SUM(H4205:M4205)-B4205</f>
        <v/>
      </c>
    </row>
    <row r="4206">
      <c r="A4206" t="n">
        <v>4202</v>
      </c>
      <c r="B4206" s="9">
        <f>_xlfn.BETA.INV(RAND(),'Расчет NPV'!$E$5,'Расчет NPV'!$F$5,'Расчет NPV'!$B$5,'Расчет NPV'!$D$5)</f>
        <v/>
      </c>
      <c r="C4206" s="9">
        <f>_xlfn.BETA.INV(RAND(),'Расчет NPV'!$E$6,'Расчет NPV'!$F$6,'Расчет NPV'!$B$6,'Расчет NPV'!$D$6)</f>
        <v/>
      </c>
      <c r="D4206" s="9">
        <f>_xlfn.BETA.INV(RAND(),'Расчет NPV'!$E$7,'Расчет NPV'!$F$7,'Расчет NPV'!$B$7,'Расчет NPV'!$D$7)</f>
        <v/>
      </c>
      <c r="E4206" s="5">
        <f>_xlfn.BETA.INV(RAND(),'Расчет NPV'!$E$8,'Расчет NPV'!$F$8,'Расчет NPV'!$B$8,'Расчет NPV'!$D$8)</f>
        <v/>
      </c>
      <c r="F4206" s="9">
        <f>_xlfn.BETA.INV(RAND(),'Расчет NPV'!$E$9,'Расчет NPV'!$F$9,'Расчет NPV'!$B$9,'Расчет NPV'!$D$9)</f>
        <v/>
      </c>
      <c r="G4206" s="9">
        <f>_xlfn.BETA.INV(RAND(),'Расчет NPV'!$E$10,'Расчет NPV'!$F$10,'Расчет NPV'!$B$10,'Расчет NPV'!$D$10)</f>
        <v/>
      </c>
      <c r="H4206" s="9">
        <f>((D4206*(1+E4206)^0*'Расчет NPV'!$C$14*(C4206-F4206)-G4206)-MAX((D4206*(1+E4206)^0*'Расчет NPV'!$C$14*(C4206-F4206)-G4206)-B4206/6,0)*'Расчет NPV'!$C$13)/(1+'Расчет NPV'!$C$12)^1</f>
        <v/>
      </c>
      <c r="I4206" s="9">
        <f>((D4206*(1+E4206)^1*(C4206-F4206)-G4206)-MAX((D4206*(1+E4206)^1*(C4206-F4206)-G4206)-B4206/6,0)*'Расчет NPV'!$C$13)/(1+'Расчет NPV'!$C$12)^2</f>
        <v/>
      </c>
      <c r="J4206" s="9">
        <f>((D4206*(1+E4206)^2*(C4206-F4206)-G4206)-MAX((D4206*(1+E4206)^2*(C4206-F4206)-G4206)-B4206/6,0)*'Расчет NPV'!$C$13)/(1+'Расчет NPV'!$C$12)^3</f>
        <v/>
      </c>
      <c r="K4206" s="9">
        <f>((D4206*(1+E4206)^3*(C4206-F4206)-G4206)-MAX((D4206*(1+E4206)^3*(C4206-F4206)-G4206)-B4206/6,0)*'Расчет NPV'!$C$13)/(1+'Расчет NPV'!$C$12)^4</f>
        <v/>
      </c>
      <c r="L4206" s="9">
        <f>((D4206*(1+E4206)^4*(C4206-F4206)-G4206)-MAX((D4206*(1+E4206)^4*(C4206-F4206)-G4206)-B4206/6,0)*'Расчет NPV'!$C$13)/(1+'Расчет NPV'!$C$12)^5</f>
        <v/>
      </c>
      <c r="M4206" s="9">
        <f>((D4206*(1+E4206)^5*(C4206-F4206)-G4206)-MAX((D4206*(1+E4206)^5*(C4206-F4206)-G4206)-B4206/6,0)*'Расчет NPV'!$C$13)/(1+'Расчет NPV'!$C$12)^6</f>
        <v/>
      </c>
      <c r="N4206" s="13">
        <f>SUM(H4206:M4206)-B4206</f>
        <v/>
      </c>
    </row>
    <row r="4207">
      <c r="A4207" t="n">
        <v>4203</v>
      </c>
      <c r="B4207" s="9">
        <f>_xlfn.BETA.INV(RAND(),'Расчет NPV'!$E$5,'Расчет NPV'!$F$5,'Расчет NPV'!$B$5,'Расчет NPV'!$D$5)</f>
        <v/>
      </c>
      <c r="C4207" s="9">
        <f>_xlfn.BETA.INV(RAND(),'Расчет NPV'!$E$6,'Расчет NPV'!$F$6,'Расчет NPV'!$B$6,'Расчет NPV'!$D$6)</f>
        <v/>
      </c>
      <c r="D4207" s="9">
        <f>_xlfn.BETA.INV(RAND(),'Расчет NPV'!$E$7,'Расчет NPV'!$F$7,'Расчет NPV'!$B$7,'Расчет NPV'!$D$7)</f>
        <v/>
      </c>
      <c r="E4207" s="5">
        <f>_xlfn.BETA.INV(RAND(),'Расчет NPV'!$E$8,'Расчет NPV'!$F$8,'Расчет NPV'!$B$8,'Расчет NPV'!$D$8)</f>
        <v/>
      </c>
      <c r="F4207" s="9">
        <f>_xlfn.BETA.INV(RAND(),'Расчет NPV'!$E$9,'Расчет NPV'!$F$9,'Расчет NPV'!$B$9,'Расчет NPV'!$D$9)</f>
        <v/>
      </c>
      <c r="G4207" s="9">
        <f>_xlfn.BETA.INV(RAND(),'Расчет NPV'!$E$10,'Расчет NPV'!$F$10,'Расчет NPV'!$B$10,'Расчет NPV'!$D$10)</f>
        <v/>
      </c>
      <c r="H4207" s="9">
        <f>((D4207*(1+E4207)^0*'Расчет NPV'!$C$14*(C4207-F4207)-G4207)-MAX((D4207*(1+E4207)^0*'Расчет NPV'!$C$14*(C4207-F4207)-G4207)-B4207/6,0)*'Расчет NPV'!$C$13)/(1+'Расчет NPV'!$C$12)^1</f>
        <v/>
      </c>
      <c r="I4207" s="9">
        <f>((D4207*(1+E4207)^1*(C4207-F4207)-G4207)-MAX((D4207*(1+E4207)^1*(C4207-F4207)-G4207)-B4207/6,0)*'Расчет NPV'!$C$13)/(1+'Расчет NPV'!$C$12)^2</f>
        <v/>
      </c>
      <c r="J4207" s="9">
        <f>((D4207*(1+E4207)^2*(C4207-F4207)-G4207)-MAX((D4207*(1+E4207)^2*(C4207-F4207)-G4207)-B4207/6,0)*'Расчет NPV'!$C$13)/(1+'Расчет NPV'!$C$12)^3</f>
        <v/>
      </c>
      <c r="K4207" s="9">
        <f>((D4207*(1+E4207)^3*(C4207-F4207)-G4207)-MAX((D4207*(1+E4207)^3*(C4207-F4207)-G4207)-B4207/6,0)*'Расчет NPV'!$C$13)/(1+'Расчет NPV'!$C$12)^4</f>
        <v/>
      </c>
      <c r="L4207" s="9">
        <f>((D4207*(1+E4207)^4*(C4207-F4207)-G4207)-MAX((D4207*(1+E4207)^4*(C4207-F4207)-G4207)-B4207/6,0)*'Расчет NPV'!$C$13)/(1+'Расчет NPV'!$C$12)^5</f>
        <v/>
      </c>
      <c r="M4207" s="9">
        <f>((D4207*(1+E4207)^5*(C4207-F4207)-G4207)-MAX((D4207*(1+E4207)^5*(C4207-F4207)-G4207)-B4207/6,0)*'Расчет NPV'!$C$13)/(1+'Расчет NPV'!$C$12)^6</f>
        <v/>
      </c>
      <c r="N4207" s="13">
        <f>SUM(H4207:M4207)-B4207</f>
        <v/>
      </c>
    </row>
    <row r="4208">
      <c r="A4208" t="n">
        <v>4204</v>
      </c>
      <c r="B4208" s="9">
        <f>_xlfn.BETA.INV(RAND(),'Расчет NPV'!$E$5,'Расчет NPV'!$F$5,'Расчет NPV'!$B$5,'Расчет NPV'!$D$5)</f>
        <v/>
      </c>
      <c r="C4208" s="9">
        <f>_xlfn.BETA.INV(RAND(),'Расчет NPV'!$E$6,'Расчет NPV'!$F$6,'Расчет NPV'!$B$6,'Расчет NPV'!$D$6)</f>
        <v/>
      </c>
      <c r="D4208" s="9">
        <f>_xlfn.BETA.INV(RAND(),'Расчет NPV'!$E$7,'Расчет NPV'!$F$7,'Расчет NPV'!$B$7,'Расчет NPV'!$D$7)</f>
        <v/>
      </c>
      <c r="E4208" s="5">
        <f>_xlfn.BETA.INV(RAND(),'Расчет NPV'!$E$8,'Расчет NPV'!$F$8,'Расчет NPV'!$B$8,'Расчет NPV'!$D$8)</f>
        <v/>
      </c>
      <c r="F4208" s="9">
        <f>_xlfn.BETA.INV(RAND(),'Расчет NPV'!$E$9,'Расчет NPV'!$F$9,'Расчет NPV'!$B$9,'Расчет NPV'!$D$9)</f>
        <v/>
      </c>
      <c r="G4208" s="9">
        <f>_xlfn.BETA.INV(RAND(),'Расчет NPV'!$E$10,'Расчет NPV'!$F$10,'Расчет NPV'!$B$10,'Расчет NPV'!$D$10)</f>
        <v/>
      </c>
      <c r="H4208" s="9">
        <f>((D4208*(1+E4208)^0*'Расчет NPV'!$C$14*(C4208-F4208)-G4208)-MAX((D4208*(1+E4208)^0*'Расчет NPV'!$C$14*(C4208-F4208)-G4208)-B4208/6,0)*'Расчет NPV'!$C$13)/(1+'Расчет NPV'!$C$12)^1</f>
        <v/>
      </c>
      <c r="I4208" s="9">
        <f>((D4208*(1+E4208)^1*(C4208-F4208)-G4208)-MAX((D4208*(1+E4208)^1*(C4208-F4208)-G4208)-B4208/6,0)*'Расчет NPV'!$C$13)/(1+'Расчет NPV'!$C$12)^2</f>
        <v/>
      </c>
      <c r="J4208" s="9">
        <f>((D4208*(1+E4208)^2*(C4208-F4208)-G4208)-MAX((D4208*(1+E4208)^2*(C4208-F4208)-G4208)-B4208/6,0)*'Расчет NPV'!$C$13)/(1+'Расчет NPV'!$C$12)^3</f>
        <v/>
      </c>
      <c r="K4208" s="9">
        <f>((D4208*(1+E4208)^3*(C4208-F4208)-G4208)-MAX((D4208*(1+E4208)^3*(C4208-F4208)-G4208)-B4208/6,0)*'Расчет NPV'!$C$13)/(1+'Расчет NPV'!$C$12)^4</f>
        <v/>
      </c>
      <c r="L4208" s="9">
        <f>((D4208*(1+E4208)^4*(C4208-F4208)-G4208)-MAX((D4208*(1+E4208)^4*(C4208-F4208)-G4208)-B4208/6,0)*'Расчет NPV'!$C$13)/(1+'Расчет NPV'!$C$12)^5</f>
        <v/>
      </c>
      <c r="M4208" s="9">
        <f>((D4208*(1+E4208)^5*(C4208-F4208)-G4208)-MAX((D4208*(1+E4208)^5*(C4208-F4208)-G4208)-B4208/6,0)*'Расчет NPV'!$C$13)/(1+'Расчет NPV'!$C$12)^6</f>
        <v/>
      </c>
      <c r="N4208" s="13">
        <f>SUM(H4208:M4208)-B4208</f>
        <v/>
      </c>
    </row>
    <row r="4209">
      <c r="A4209" t="n">
        <v>4205</v>
      </c>
      <c r="B4209" s="9">
        <f>_xlfn.BETA.INV(RAND(),'Расчет NPV'!$E$5,'Расчет NPV'!$F$5,'Расчет NPV'!$B$5,'Расчет NPV'!$D$5)</f>
        <v/>
      </c>
      <c r="C4209" s="9">
        <f>_xlfn.BETA.INV(RAND(),'Расчет NPV'!$E$6,'Расчет NPV'!$F$6,'Расчет NPV'!$B$6,'Расчет NPV'!$D$6)</f>
        <v/>
      </c>
      <c r="D4209" s="9">
        <f>_xlfn.BETA.INV(RAND(),'Расчет NPV'!$E$7,'Расчет NPV'!$F$7,'Расчет NPV'!$B$7,'Расчет NPV'!$D$7)</f>
        <v/>
      </c>
      <c r="E4209" s="5">
        <f>_xlfn.BETA.INV(RAND(),'Расчет NPV'!$E$8,'Расчет NPV'!$F$8,'Расчет NPV'!$B$8,'Расчет NPV'!$D$8)</f>
        <v/>
      </c>
      <c r="F4209" s="9">
        <f>_xlfn.BETA.INV(RAND(),'Расчет NPV'!$E$9,'Расчет NPV'!$F$9,'Расчет NPV'!$B$9,'Расчет NPV'!$D$9)</f>
        <v/>
      </c>
      <c r="G4209" s="9">
        <f>_xlfn.BETA.INV(RAND(),'Расчет NPV'!$E$10,'Расчет NPV'!$F$10,'Расчет NPV'!$B$10,'Расчет NPV'!$D$10)</f>
        <v/>
      </c>
      <c r="H4209" s="9">
        <f>((D4209*(1+E4209)^0*'Расчет NPV'!$C$14*(C4209-F4209)-G4209)-MAX((D4209*(1+E4209)^0*'Расчет NPV'!$C$14*(C4209-F4209)-G4209)-B4209/6,0)*'Расчет NPV'!$C$13)/(1+'Расчет NPV'!$C$12)^1</f>
        <v/>
      </c>
      <c r="I4209" s="9">
        <f>((D4209*(1+E4209)^1*(C4209-F4209)-G4209)-MAX((D4209*(1+E4209)^1*(C4209-F4209)-G4209)-B4209/6,0)*'Расчет NPV'!$C$13)/(1+'Расчет NPV'!$C$12)^2</f>
        <v/>
      </c>
      <c r="J4209" s="9">
        <f>((D4209*(1+E4209)^2*(C4209-F4209)-G4209)-MAX((D4209*(1+E4209)^2*(C4209-F4209)-G4209)-B4209/6,0)*'Расчет NPV'!$C$13)/(1+'Расчет NPV'!$C$12)^3</f>
        <v/>
      </c>
      <c r="K4209" s="9">
        <f>((D4209*(1+E4209)^3*(C4209-F4209)-G4209)-MAX((D4209*(1+E4209)^3*(C4209-F4209)-G4209)-B4209/6,0)*'Расчет NPV'!$C$13)/(1+'Расчет NPV'!$C$12)^4</f>
        <v/>
      </c>
      <c r="L4209" s="9">
        <f>((D4209*(1+E4209)^4*(C4209-F4209)-G4209)-MAX((D4209*(1+E4209)^4*(C4209-F4209)-G4209)-B4209/6,0)*'Расчет NPV'!$C$13)/(1+'Расчет NPV'!$C$12)^5</f>
        <v/>
      </c>
      <c r="M4209" s="9">
        <f>((D4209*(1+E4209)^5*(C4209-F4209)-G4209)-MAX((D4209*(1+E4209)^5*(C4209-F4209)-G4209)-B4209/6,0)*'Расчет NPV'!$C$13)/(1+'Расчет NPV'!$C$12)^6</f>
        <v/>
      </c>
      <c r="N4209" s="13">
        <f>SUM(H4209:M4209)-B4209</f>
        <v/>
      </c>
    </row>
    <row r="4210">
      <c r="A4210" t="n">
        <v>4206</v>
      </c>
      <c r="B4210" s="9">
        <f>_xlfn.BETA.INV(RAND(),'Расчет NPV'!$E$5,'Расчет NPV'!$F$5,'Расчет NPV'!$B$5,'Расчет NPV'!$D$5)</f>
        <v/>
      </c>
      <c r="C4210" s="9">
        <f>_xlfn.BETA.INV(RAND(),'Расчет NPV'!$E$6,'Расчет NPV'!$F$6,'Расчет NPV'!$B$6,'Расчет NPV'!$D$6)</f>
        <v/>
      </c>
      <c r="D4210" s="9">
        <f>_xlfn.BETA.INV(RAND(),'Расчет NPV'!$E$7,'Расчет NPV'!$F$7,'Расчет NPV'!$B$7,'Расчет NPV'!$D$7)</f>
        <v/>
      </c>
      <c r="E4210" s="5">
        <f>_xlfn.BETA.INV(RAND(),'Расчет NPV'!$E$8,'Расчет NPV'!$F$8,'Расчет NPV'!$B$8,'Расчет NPV'!$D$8)</f>
        <v/>
      </c>
      <c r="F4210" s="9">
        <f>_xlfn.BETA.INV(RAND(),'Расчет NPV'!$E$9,'Расчет NPV'!$F$9,'Расчет NPV'!$B$9,'Расчет NPV'!$D$9)</f>
        <v/>
      </c>
      <c r="G4210" s="9">
        <f>_xlfn.BETA.INV(RAND(),'Расчет NPV'!$E$10,'Расчет NPV'!$F$10,'Расчет NPV'!$B$10,'Расчет NPV'!$D$10)</f>
        <v/>
      </c>
      <c r="H4210" s="9">
        <f>((D4210*(1+E4210)^0*'Расчет NPV'!$C$14*(C4210-F4210)-G4210)-MAX((D4210*(1+E4210)^0*'Расчет NPV'!$C$14*(C4210-F4210)-G4210)-B4210/6,0)*'Расчет NPV'!$C$13)/(1+'Расчет NPV'!$C$12)^1</f>
        <v/>
      </c>
      <c r="I4210" s="9">
        <f>((D4210*(1+E4210)^1*(C4210-F4210)-G4210)-MAX((D4210*(1+E4210)^1*(C4210-F4210)-G4210)-B4210/6,0)*'Расчет NPV'!$C$13)/(1+'Расчет NPV'!$C$12)^2</f>
        <v/>
      </c>
      <c r="J4210" s="9">
        <f>((D4210*(1+E4210)^2*(C4210-F4210)-G4210)-MAX((D4210*(1+E4210)^2*(C4210-F4210)-G4210)-B4210/6,0)*'Расчет NPV'!$C$13)/(1+'Расчет NPV'!$C$12)^3</f>
        <v/>
      </c>
      <c r="K4210" s="9">
        <f>((D4210*(1+E4210)^3*(C4210-F4210)-G4210)-MAX((D4210*(1+E4210)^3*(C4210-F4210)-G4210)-B4210/6,0)*'Расчет NPV'!$C$13)/(1+'Расчет NPV'!$C$12)^4</f>
        <v/>
      </c>
      <c r="L4210" s="9">
        <f>((D4210*(1+E4210)^4*(C4210-F4210)-G4210)-MAX((D4210*(1+E4210)^4*(C4210-F4210)-G4210)-B4210/6,0)*'Расчет NPV'!$C$13)/(1+'Расчет NPV'!$C$12)^5</f>
        <v/>
      </c>
      <c r="M4210" s="9">
        <f>((D4210*(1+E4210)^5*(C4210-F4210)-G4210)-MAX((D4210*(1+E4210)^5*(C4210-F4210)-G4210)-B4210/6,0)*'Расчет NPV'!$C$13)/(1+'Расчет NPV'!$C$12)^6</f>
        <v/>
      </c>
      <c r="N4210" s="13">
        <f>SUM(H4210:M4210)-B4210</f>
        <v/>
      </c>
    </row>
    <row r="4211">
      <c r="A4211" t="n">
        <v>4207</v>
      </c>
      <c r="B4211" s="9">
        <f>_xlfn.BETA.INV(RAND(),'Расчет NPV'!$E$5,'Расчет NPV'!$F$5,'Расчет NPV'!$B$5,'Расчет NPV'!$D$5)</f>
        <v/>
      </c>
      <c r="C4211" s="9">
        <f>_xlfn.BETA.INV(RAND(),'Расчет NPV'!$E$6,'Расчет NPV'!$F$6,'Расчет NPV'!$B$6,'Расчет NPV'!$D$6)</f>
        <v/>
      </c>
      <c r="D4211" s="9">
        <f>_xlfn.BETA.INV(RAND(),'Расчет NPV'!$E$7,'Расчет NPV'!$F$7,'Расчет NPV'!$B$7,'Расчет NPV'!$D$7)</f>
        <v/>
      </c>
      <c r="E4211" s="5">
        <f>_xlfn.BETA.INV(RAND(),'Расчет NPV'!$E$8,'Расчет NPV'!$F$8,'Расчет NPV'!$B$8,'Расчет NPV'!$D$8)</f>
        <v/>
      </c>
      <c r="F4211" s="9">
        <f>_xlfn.BETA.INV(RAND(),'Расчет NPV'!$E$9,'Расчет NPV'!$F$9,'Расчет NPV'!$B$9,'Расчет NPV'!$D$9)</f>
        <v/>
      </c>
      <c r="G4211" s="9">
        <f>_xlfn.BETA.INV(RAND(),'Расчет NPV'!$E$10,'Расчет NPV'!$F$10,'Расчет NPV'!$B$10,'Расчет NPV'!$D$10)</f>
        <v/>
      </c>
      <c r="H4211" s="9">
        <f>((D4211*(1+E4211)^0*'Расчет NPV'!$C$14*(C4211-F4211)-G4211)-MAX((D4211*(1+E4211)^0*'Расчет NPV'!$C$14*(C4211-F4211)-G4211)-B4211/6,0)*'Расчет NPV'!$C$13)/(1+'Расчет NPV'!$C$12)^1</f>
        <v/>
      </c>
      <c r="I4211" s="9">
        <f>((D4211*(1+E4211)^1*(C4211-F4211)-G4211)-MAX((D4211*(1+E4211)^1*(C4211-F4211)-G4211)-B4211/6,0)*'Расчет NPV'!$C$13)/(1+'Расчет NPV'!$C$12)^2</f>
        <v/>
      </c>
      <c r="J4211" s="9">
        <f>((D4211*(1+E4211)^2*(C4211-F4211)-G4211)-MAX((D4211*(1+E4211)^2*(C4211-F4211)-G4211)-B4211/6,0)*'Расчет NPV'!$C$13)/(1+'Расчет NPV'!$C$12)^3</f>
        <v/>
      </c>
      <c r="K4211" s="9">
        <f>((D4211*(1+E4211)^3*(C4211-F4211)-G4211)-MAX((D4211*(1+E4211)^3*(C4211-F4211)-G4211)-B4211/6,0)*'Расчет NPV'!$C$13)/(1+'Расчет NPV'!$C$12)^4</f>
        <v/>
      </c>
      <c r="L4211" s="9">
        <f>((D4211*(1+E4211)^4*(C4211-F4211)-G4211)-MAX((D4211*(1+E4211)^4*(C4211-F4211)-G4211)-B4211/6,0)*'Расчет NPV'!$C$13)/(1+'Расчет NPV'!$C$12)^5</f>
        <v/>
      </c>
      <c r="M4211" s="9">
        <f>((D4211*(1+E4211)^5*(C4211-F4211)-G4211)-MAX((D4211*(1+E4211)^5*(C4211-F4211)-G4211)-B4211/6,0)*'Расчет NPV'!$C$13)/(1+'Расчет NPV'!$C$12)^6</f>
        <v/>
      </c>
      <c r="N4211" s="13">
        <f>SUM(H4211:M4211)-B4211</f>
        <v/>
      </c>
    </row>
    <row r="4212">
      <c r="A4212" t="n">
        <v>4208</v>
      </c>
      <c r="B4212" s="9">
        <f>_xlfn.BETA.INV(RAND(),'Расчет NPV'!$E$5,'Расчет NPV'!$F$5,'Расчет NPV'!$B$5,'Расчет NPV'!$D$5)</f>
        <v/>
      </c>
      <c r="C4212" s="9">
        <f>_xlfn.BETA.INV(RAND(),'Расчет NPV'!$E$6,'Расчет NPV'!$F$6,'Расчет NPV'!$B$6,'Расчет NPV'!$D$6)</f>
        <v/>
      </c>
      <c r="D4212" s="9">
        <f>_xlfn.BETA.INV(RAND(),'Расчет NPV'!$E$7,'Расчет NPV'!$F$7,'Расчет NPV'!$B$7,'Расчет NPV'!$D$7)</f>
        <v/>
      </c>
      <c r="E4212" s="5">
        <f>_xlfn.BETA.INV(RAND(),'Расчет NPV'!$E$8,'Расчет NPV'!$F$8,'Расчет NPV'!$B$8,'Расчет NPV'!$D$8)</f>
        <v/>
      </c>
      <c r="F4212" s="9">
        <f>_xlfn.BETA.INV(RAND(),'Расчет NPV'!$E$9,'Расчет NPV'!$F$9,'Расчет NPV'!$B$9,'Расчет NPV'!$D$9)</f>
        <v/>
      </c>
      <c r="G4212" s="9">
        <f>_xlfn.BETA.INV(RAND(),'Расчет NPV'!$E$10,'Расчет NPV'!$F$10,'Расчет NPV'!$B$10,'Расчет NPV'!$D$10)</f>
        <v/>
      </c>
      <c r="H4212" s="9">
        <f>((D4212*(1+E4212)^0*'Расчет NPV'!$C$14*(C4212-F4212)-G4212)-MAX((D4212*(1+E4212)^0*'Расчет NPV'!$C$14*(C4212-F4212)-G4212)-B4212/6,0)*'Расчет NPV'!$C$13)/(1+'Расчет NPV'!$C$12)^1</f>
        <v/>
      </c>
      <c r="I4212" s="9">
        <f>((D4212*(1+E4212)^1*(C4212-F4212)-G4212)-MAX((D4212*(1+E4212)^1*(C4212-F4212)-G4212)-B4212/6,0)*'Расчет NPV'!$C$13)/(1+'Расчет NPV'!$C$12)^2</f>
        <v/>
      </c>
      <c r="J4212" s="9">
        <f>((D4212*(1+E4212)^2*(C4212-F4212)-G4212)-MAX((D4212*(1+E4212)^2*(C4212-F4212)-G4212)-B4212/6,0)*'Расчет NPV'!$C$13)/(1+'Расчет NPV'!$C$12)^3</f>
        <v/>
      </c>
      <c r="K4212" s="9">
        <f>((D4212*(1+E4212)^3*(C4212-F4212)-G4212)-MAX((D4212*(1+E4212)^3*(C4212-F4212)-G4212)-B4212/6,0)*'Расчет NPV'!$C$13)/(1+'Расчет NPV'!$C$12)^4</f>
        <v/>
      </c>
      <c r="L4212" s="9">
        <f>((D4212*(1+E4212)^4*(C4212-F4212)-G4212)-MAX((D4212*(1+E4212)^4*(C4212-F4212)-G4212)-B4212/6,0)*'Расчет NPV'!$C$13)/(1+'Расчет NPV'!$C$12)^5</f>
        <v/>
      </c>
      <c r="M4212" s="9">
        <f>((D4212*(1+E4212)^5*(C4212-F4212)-G4212)-MAX((D4212*(1+E4212)^5*(C4212-F4212)-G4212)-B4212/6,0)*'Расчет NPV'!$C$13)/(1+'Расчет NPV'!$C$12)^6</f>
        <v/>
      </c>
      <c r="N4212" s="13">
        <f>SUM(H4212:M4212)-B4212</f>
        <v/>
      </c>
    </row>
    <row r="4213">
      <c r="A4213" t="n">
        <v>4209</v>
      </c>
      <c r="B4213" s="9">
        <f>_xlfn.BETA.INV(RAND(),'Расчет NPV'!$E$5,'Расчет NPV'!$F$5,'Расчет NPV'!$B$5,'Расчет NPV'!$D$5)</f>
        <v/>
      </c>
      <c r="C4213" s="9">
        <f>_xlfn.BETA.INV(RAND(),'Расчет NPV'!$E$6,'Расчет NPV'!$F$6,'Расчет NPV'!$B$6,'Расчет NPV'!$D$6)</f>
        <v/>
      </c>
      <c r="D4213" s="9">
        <f>_xlfn.BETA.INV(RAND(),'Расчет NPV'!$E$7,'Расчет NPV'!$F$7,'Расчет NPV'!$B$7,'Расчет NPV'!$D$7)</f>
        <v/>
      </c>
      <c r="E4213" s="5">
        <f>_xlfn.BETA.INV(RAND(),'Расчет NPV'!$E$8,'Расчет NPV'!$F$8,'Расчет NPV'!$B$8,'Расчет NPV'!$D$8)</f>
        <v/>
      </c>
      <c r="F4213" s="9">
        <f>_xlfn.BETA.INV(RAND(),'Расчет NPV'!$E$9,'Расчет NPV'!$F$9,'Расчет NPV'!$B$9,'Расчет NPV'!$D$9)</f>
        <v/>
      </c>
      <c r="G4213" s="9">
        <f>_xlfn.BETA.INV(RAND(),'Расчет NPV'!$E$10,'Расчет NPV'!$F$10,'Расчет NPV'!$B$10,'Расчет NPV'!$D$10)</f>
        <v/>
      </c>
      <c r="H4213" s="9">
        <f>((D4213*(1+E4213)^0*'Расчет NPV'!$C$14*(C4213-F4213)-G4213)-MAX((D4213*(1+E4213)^0*'Расчет NPV'!$C$14*(C4213-F4213)-G4213)-B4213/6,0)*'Расчет NPV'!$C$13)/(1+'Расчет NPV'!$C$12)^1</f>
        <v/>
      </c>
      <c r="I4213" s="9">
        <f>((D4213*(1+E4213)^1*(C4213-F4213)-G4213)-MAX((D4213*(1+E4213)^1*(C4213-F4213)-G4213)-B4213/6,0)*'Расчет NPV'!$C$13)/(1+'Расчет NPV'!$C$12)^2</f>
        <v/>
      </c>
      <c r="J4213" s="9">
        <f>((D4213*(1+E4213)^2*(C4213-F4213)-G4213)-MAX((D4213*(1+E4213)^2*(C4213-F4213)-G4213)-B4213/6,0)*'Расчет NPV'!$C$13)/(1+'Расчет NPV'!$C$12)^3</f>
        <v/>
      </c>
      <c r="K4213" s="9">
        <f>((D4213*(1+E4213)^3*(C4213-F4213)-G4213)-MAX((D4213*(1+E4213)^3*(C4213-F4213)-G4213)-B4213/6,0)*'Расчет NPV'!$C$13)/(1+'Расчет NPV'!$C$12)^4</f>
        <v/>
      </c>
      <c r="L4213" s="9">
        <f>((D4213*(1+E4213)^4*(C4213-F4213)-G4213)-MAX((D4213*(1+E4213)^4*(C4213-F4213)-G4213)-B4213/6,0)*'Расчет NPV'!$C$13)/(1+'Расчет NPV'!$C$12)^5</f>
        <v/>
      </c>
      <c r="M4213" s="9">
        <f>((D4213*(1+E4213)^5*(C4213-F4213)-G4213)-MAX((D4213*(1+E4213)^5*(C4213-F4213)-G4213)-B4213/6,0)*'Расчет NPV'!$C$13)/(1+'Расчет NPV'!$C$12)^6</f>
        <v/>
      </c>
      <c r="N4213" s="13">
        <f>SUM(H4213:M4213)-B4213</f>
        <v/>
      </c>
    </row>
    <row r="4214">
      <c r="A4214" t="n">
        <v>4210</v>
      </c>
      <c r="B4214" s="9">
        <f>_xlfn.BETA.INV(RAND(),'Расчет NPV'!$E$5,'Расчет NPV'!$F$5,'Расчет NPV'!$B$5,'Расчет NPV'!$D$5)</f>
        <v/>
      </c>
      <c r="C4214" s="9">
        <f>_xlfn.BETA.INV(RAND(),'Расчет NPV'!$E$6,'Расчет NPV'!$F$6,'Расчет NPV'!$B$6,'Расчет NPV'!$D$6)</f>
        <v/>
      </c>
      <c r="D4214" s="9">
        <f>_xlfn.BETA.INV(RAND(),'Расчет NPV'!$E$7,'Расчет NPV'!$F$7,'Расчет NPV'!$B$7,'Расчет NPV'!$D$7)</f>
        <v/>
      </c>
      <c r="E4214" s="5">
        <f>_xlfn.BETA.INV(RAND(),'Расчет NPV'!$E$8,'Расчет NPV'!$F$8,'Расчет NPV'!$B$8,'Расчет NPV'!$D$8)</f>
        <v/>
      </c>
      <c r="F4214" s="9">
        <f>_xlfn.BETA.INV(RAND(),'Расчет NPV'!$E$9,'Расчет NPV'!$F$9,'Расчет NPV'!$B$9,'Расчет NPV'!$D$9)</f>
        <v/>
      </c>
      <c r="G4214" s="9">
        <f>_xlfn.BETA.INV(RAND(),'Расчет NPV'!$E$10,'Расчет NPV'!$F$10,'Расчет NPV'!$B$10,'Расчет NPV'!$D$10)</f>
        <v/>
      </c>
      <c r="H4214" s="9">
        <f>((D4214*(1+E4214)^0*'Расчет NPV'!$C$14*(C4214-F4214)-G4214)-MAX((D4214*(1+E4214)^0*'Расчет NPV'!$C$14*(C4214-F4214)-G4214)-B4214/6,0)*'Расчет NPV'!$C$13)/(1+'Расчет NPV'!$C$12)^1</f>
        <v/>
      </c>
      <c r="I4214" s="9">
        <f>((D4214*(1+E4214)^1*(C4214-F4214)-G4214)-MAX((D4214*(1+E4214)^1*(C4214-F4214)-G4214)-B4214/6,0)*'Расчет NPV'!$C$13)/(1+'Расчет NPV'!$C$12)^2</f>
        <v/>
      </c>
      <c r="J4214" s="9">
        <f>((D4214*(1+E4214)^2*(C4214-F4214)-G4214)-MAX((D4214*(1+E4214)^2*(C4214-F4214)-G4214)-B4214/6,0)*'Расчет NPV'!$C$13)/(1+'Расчет NPV'!$C$12)^3</f>
        <v/>
      </c>
      <c r="K4214" s="9">
        <f>((D4214*(1+E4214)^3*(C4214-F4214)-G4214)-MAX((D4214*(1+E4214)^3*(C4214-F4214)-G4214)-B4214/6,0)*'Расчет NPV'!$C$13)/(1+'Расчет NPV'!$C$12)^4</f>
        <v/>
      </c>
      <c r="L4214" s="9">
        <f>((D4214*(1+E4214)^4*(C4214-F4214)-G4214)-MAX((D4214*(1+E4214)^4*(C4214-F4214)-G4214)-B4214/6,0)*'Расчет NPV'!$C$13)/(1+'Расчет NPV'!$C$12)^5</f>
        <v/>
      </c>
      <c r="M4214" s="9">
        <f>((D4214*(1+E4214)^5*(C4214-F4214)-G4214)-MAX((D4214*(1+E4214)^5*(C4214-F4214)-G4214)-B4214/6,0)*'Расчет NPV'!$C$13)/(1+'Расчет NPV'!$C$12)^6</f>
        <v/>
      </c>
      <c r="N4214" s="13">
        <f>SUM(H4214:M4214)-B4214</f>
        <v/>
      </c>
    </row>
    <row r="4215">
      <c r="A4215" t="n">
        <v>4211</v>
      </c>
      <c r="B4215" s="9">
        <f>_xlfn.BETA.INV(RAND(),'Расчет NPV'!$E$5,'Расчет NPV'!$F$5,'Расчет NPV'!$B$5,'Расчет NPV'!$D$5)</f>
        <v/>
      </c>
      <c r="C4215" s="9">
        <f>_xlfn.BETA.INV(RAND(),'Расчет NPV'!$E$6,'Расчет NPV'!$F$6,'Расчет NPV'!$B$6,'Расчет NPV'!$D$6)</f>
        <v/>
      </c>
      <c r="D4215" s="9">
        <f>_xlfn.BETA.INV(RAND(),'Расчет NPV'!$E$7,'Расчет NPV'!$F$7,'Расчет NPV'!$B$7,'Расчет NPV'!$D$7)</f>
        <v/>
      </c>
      <c r="E4215" s="5">
        <f>_xlfn.BETA.INV(RAND(),'Расчет NPV'!$E$8,'Расчет NPV'!$F$8,'Расчет NPV'!$B$8,'Расчет NPV'!$D$8)</f>
        <v/>
      </c>
      <c r="F4215" s="9">
        <f>_xlfn.BETA.INV(RAND(),'Расчет NPV'!$E$9,'Расчет NPV'!$F$9,'Расчет NPV'!$B$9,'Расчет NPV'!$D$9)</f>
        <v/>
      </c>
      <c r="G4215" s="9">
        <f>_xlfn.BETA.INV(RAND(),'Расчет NPV'!$E$10,'Расчет NPV'!$F$10,'Расчет NPV'!$B$10,'Расчет NPV'!$D$10)</f>
        <v/>
      </c>
      <c r="H4215" s="9">
        <f>((D4215*(1+E4215)^0*'Расчет NPV'!$C$14*(C4215-F4215)-G4215)-MAX((D4215*(1+E4215)^0*'Расчет NPV'!$C$14*(C4215-F4215)-G4215)-B4215/6,0)*'Расчет NPV'!$C$13)/(1+'Расчет NPV'!$C$12)^1</f>
        <v/>
      </c>
      <c r="I4215" s="9">
        <f>((D4215*(1+E4215)^1*(C4215-F4215)-G4215)-MAX((D4215*(1+E4215)^1*(C4215-F4215)-G4215)-B4215/6,0)*'Расчет NPV'!$C$13)/(1+'Расчет NPV'!$C$12)^2</f>
        <v/>
      </c>
      <c r="J4215" s="9">
        <f>((D4215*(1+E4215)^2*(C4215-F4215)-G4215)-MAX((D4215*(1+E4215)^2*(C4215-F4215)-G4215)-B4215/6,0)*'Расчет NPV'!$C$13)/(1+'Расчет NPV'!$C$12)^3</f>
        <v/>
      </c>
      <c r="K4215" s="9">
        <f>((D4215*(1+E4215)^3*(C4215-F4215)-G4215)-MAX((D4215*(1+E4215)^3*(C4215-F4215)-G4215)-B4215/6,0)*'Расчет NPV'!$C$13)/(1+'Расчет NPV'!$C$12)^4</f>
        <v/>
      </c>
      <c r="L4215" s="9">
        <f>((D4215*(1+E4215)^4*(C4215-F4215)-G4215)-MAX((D4215*(1+E4215)^4*(C4215-F4215)-G4215)-B4215/6,0)*'Расчет NPV'!$C$13)/(1+'Расчет NPV'!$C$12)^5</f>
        <v/>
      </c>
      <c r="M4215" s="9">
        <f>((D4215*(1+E4215)^5*(C4215-F4215)-G4215)-MAX((D4215*(1+E4215)^5*(C4215-F4215)-G4215)-B4215/6,0)*'Расчет NPV'!$C$13)/(1+'Расчет NPV'!$C$12)^6</f>
        <v/>
      </c>
      <c r="N4215" s="13">
        <f>SUM(H4215:M4215)-B4215</f>
        <v/>
      </c>
    </row>
    <row r="4216">
      <c r="A4216" t="n">
        <v>4212</v>
      </c>
      <c r="B4216" s="9">
        <f>_xlfn.BETA.INV(RAND(),'Расчет NPV'!$E$5,'Расчет NPV'!$F$5,'Расчет NPV'!$B$5,'Расчет NPV'!$D$5)</f>
        <v/>
      </c>
      <c r="C4216" s="9">
        <f>_xlfn.BETA.INV(RAND(),'Расчет NPV'!$E$6,'Расчет NPV'!$F$6,'Расчет NPV'!$B$6,'Расчет NPV'!$D$6)</f>
        <v/>
      </c>
      <c r="D4216" s="9">
        <f>_xlfn.BETA.INV(RAND(),'Расчет NPV'!$E$7,'Расчет NPV'!$F$7,'Расчет NPV'!$B$7,'Расчет NPV'!$D$7)</f>
        <v/>
      </c>
      <c r="E4216" s="5">
        <f>_xlfn.BETA.INV(RAND(),'Расчет NPV'!$E$8,'Расчет NPV'!$F$8,'Расчет NPV'!$B$8,'Расчет NPV'!$D$8)</f>
        <v/>
      </c>
      <c r="F4216" s="9">
        <f>_xlfn.BETA.INV(RAND(),'Расчет NPV'!$E$9,'Расчет NPV'!$F$9,'Расчет NPV'!$B$9,'Расчет NPV'!$D$9)</f>
        <v/>
      </c>
      <c r="G4216" s="9">
        <f>_xlfn.BETA.INV(RAND(),'Расчет NPV'!$E$10,'Расчет NPV'!$F$10,'Расчет NPV'!$B$10,'Расчет NPV'!$D$10)</f>
        <v/>
      </c>
      <c r="H4216" s="9">
        <f>((D4216*(1+E4216)^0*'Расчет NPV'!$C$14*(C4216-F4216)-G4216)-MAX((D4216*(1+E4216)^0*'Расчет NPV'!$C$14*(C4216-F4216)-G4216)-B4216/6,0)*'Расчет NPV'!$C$13)/(1+'Расчет NPV'!$C$12)^1</f>
        <v/>
      </c>
      <c r="I4216" s="9">
        <f>((D4216*(1+E4216)^1*(C4216-F4216)-G4216)-MAX((D4216*(1+E4216)^1*(C4216-F4216)-G4216)-B4216/6,0)*'Расчет NPV'!$C$13)/(1+'Расчет NPV'!$C$12)^2</f>
        <v/>
      </c>
      <c r="J4216" s="9">
        <f>((D4216*(1+E4216)^2*(C4216-F4216)-G4216)-MAX((D4216*(1+E4216)^2*(C4216-F4216)-G4216)-B4216/6,0)*'Расчет NPV'!$C$13)/(1+'Расчет NPV'!$C$12)^3</f>
        <v/>
      </c>
      <c r="K4216" s="9">
        <f>((D4216*(1+E4216)^3*(C4216-F4216)-G4216)-MAX((D4216*(1+E4216)^3*(C4216-F4216)-G4216)-B4216/6,0)*'Расчет NPV'!$C$13)/(1+'Расчет NPV'!$C$12)^4</f>
        <v/>
      </c>
      <c r="L4216" s="9">
        <f>((D4216*(1+E4216)^4*(C4216-F4216)-G4216)-MAX((D4216*(1+E4216)^4*(C4216-F4216)-G4216)-B4216/6,0)*'Расчет NPV'!$C$13)/(1+'Расчет NPV'!$C$12)^5</f>
        <v/>
      </c>
      <c r="M4216" s="9">
        <f>((D4216*(1+E4216)^5*(C4216-F4216)-G4216)-MAX((D4216*(1+E4216)^5*(C4216-F4216)-G4216)-B4216/6,0)*'Расчет NPV'!$C$13)/(1+'Расчет NPV'!$C$12)^6</f>
        <v/>
      </c>
      <c r="N4216" s="13">
        <f>SUM(H4216:M4216)-B4216</f>
        <v/>
      </c>
    </row>
    <row r="4217">
      <c r="A4217" t="n">
        <v>4213</v>
      </c>
      <c r="B4217" s="9">
        <f>_xlfn.BETA.INV(RAND(),'Расчет NPV'!$E$5,'Расчет NPV'!$F$5,'Расчет NPV'!$B$5,'Расчет NPV'!$D$5)</f>
        <v/>
      </c>
      <c r="C4217" s="9">
        <f>_xlfn.BETA.INV(RAND(),'Расчет NPV'!$E$6,'Расчет NPV'!$F$6,'Расчет NPV'!$B$6,'Расчет NPV'!$D$6)</f>
        <v/>
      </c>
      <c r="D4217" s="9">
        <f>_xlfn.BETA.INV(RAND(),'Расчет NPV'!$E$7,'Расчет NPV'!$F$7,'Расчет NPV'!$B$7,'Расчет NPV'!$D$7)</f>
        <v/>
      </c>
      <c r="E4217" s="5">
        <f>_xlfn.BETA.INV(RAND(),'Расчет NPV'!$E$8,'Расчет NPV'!$F$8,'Расчет NPV'!$B$8,'Расчет NPV'!$D$8)</f>
        <v/>
      </c>
      <c r="F4217" s="9">
        <f>_xlfn.BETA.INV(RAND(),'Расчет NPV'!$E$9,'Расчет NPV'!$F$9,'Расчет NPV'!$B$9,'Расчет NPV'!$D$9)</f>
        <v/>
      </c>
      <c r="G4217" s="9">
        <f>_xlfn.BETA.INV(RAND(),'Расчет NPV'!$E$10,'Расчет NPV'!$F$10,'Расчет NPV'!$B$10,'Расчет NPV'!$D$10)</f>
        <v/>
      </c>
      <c r="H4217" s="9">
        <f>((D4217*(1+E4217)^0*'Расчет NPV'!$C$14*(C4217-F4217)-G4217)-MAX((D4217*(1+E4217)^0*'Расчет NPV'!$C$14*(C4217-F4217)-G4217)-B4217/6,0)*'Расчет NPV'!$C$13)/(1+'Расчет NPV'!$C$12)^1</f>
        <v/>
      </c>
      <c r="I4217" s="9">
        <f>((D4217*(1+E4217)^1*(C4217-F4217)-G4217)-MAX((D4217*(1+E4217)^1*(C4217-F4217)-G4217)-B4217/6,0)*'Расчет NPV'!$C$13)/(1+'Расчет NPV'!$C$12)^2</f>
        <v/>
      </c>
      <c r="J4217" s="9">
        <f>((D4217*(1+E4217)^2*(C4217-F4217)-G4217)-MAX((D4217*(1+E4217)^2*(C4217-F4217)-G4217)-B4217/6,0)*'Расчет NPV'!$C$13)/(1+'Расчет NPV'!$C$12)^3</f>
        <v/>
      </c>
      <c r="K4217" s="9">
        <f>((D4217*(1+E4217)^3*(C4217-F4217)-G4217)-MAX((D4217*(1+E4217)^3*(C4217-F4217)-G4217)-B4217/6,0)*'Расчет NPV'!$C$13)/(1+'Расчет NPV'!$C$12)^4</f>
        <v/>
      </c>
      <c r="L4217" s="9">
        <f>((D4217*(1+E4217)^4*(C4217-F4217)-G4217)-MAX((D4217*(1+E4217)^4*(C4217-F4217)-G4217)-B4217/6,0)*'Расчет NPV'!$C$13)/(1+'Расчет NPV'!$C$12)^5</f>
        <v/>
      </c>
      <c r="M4217" s="9">
        <f>((D4217*(1+E4217)^5*(C4217-F4217)-G4217)-MAX((D4217*(1+E4217)^5*(C4217-F4217)-G4217)-B4217/6,0)*'Расчет NPV'!$C$13)/(1+'Расчет NPV'!$C$12)^6</f>
        <v/>
      </c>
      <c r="N4217" s="13">
        <f>SUM(H4217:M4217)-B4217</f>
        <v/>
      </c>
    </row>
    <row r="4218">
      <c r="A4218" t="n">
        <v>4214</v>
      </c>
      <c r="B4218" s="9">
        <f>_xlfn.BETA.INV(RAND(),'Расчет NPV'!$E$5,'Расчет NPV'!$F$5,'Расчет NPV'!$B$5,'Расчет NPV'!$D$5)</f>
        <v/>
      </c>
      <c r="C4218" s="9">
        <f>_xlfn.BETA.INV(RAND(),'Расчет NPV'!$E$6,'Расчет NPV'!$F$6,'Расчет NPV'!$B$6,'Расчет NPV'!$D$6)</f>
        <v/>
      </c>
      <c r="D4218" s="9">
        <f>_xlfn.BETA.INV(RAND(),'Расчет NPV'!$E$7,'Расчет NPV'!$F$7,'Расчет NPV'!$B$7,'Расчет NPV'!$D$7)</f>
        <v/>
      </c>
      <c r="E4218" s="5">
        <f>_xlfn.BETA.INV(RAND(),'Расчет NPV'!$E$8,'Расчет NPV'!$F$8,'Расчет NPV'!$B$8,'Расчет NPV'!$D$8)</f>
        <v/>
      </c>
      <c r="F4218" s="9">
        <f>_xlfn.BETA.INV(RAND(),'Расчет NPV'!$E$9,'Расчет NPV'!$F$9,'Расчет NPV'!$B$9,'Расчет NPV'!$D$9)</f>
        <v/>
      </c>
      <c r="G4218" s="9">
        <f>_xlfn.BETA.INV(RAND(),'Расчет NPV'!$E$10,'Расчет NPV'!$F$10,'Расчет NPV'!$B$10,'Расчет NPV'!$D$10)</f>
        <v/>
      </c>
      <c r="H4218" s="9">
        <f>((D4218*(1+E4218)^0*'Расчет NPV'!$C$14*(C4218-F4218)-G4218)-MAX((D4218*(1+E4218)^0*'Расчет NPV'!$C$14*(C4218-F4218)-G4218)-B4218/6,0)*'Расчет NPV'!$C$13)/(1+'Расчет NPV'!$C$12)^1</f>
        <v/>
      </c>
      <c r="I4218" s="9">
        <f>((D4218*(1+E4218)^1*(C4218-F4218)-G4218)-MAX((D4218*(1+E4218)^1*(C4218-F4218)-G4218)-B4218/6,0)*'Расчет NPV'!$C$13)/(1+'Расчет NPV'!$C$12)^2</f>
        <v/>
      </c>
      <c r="J4218" s="9">
        <f>((D4218*(1+E4218)^2*(C4218-F4218)-G4218)-MAX((D4218*(1+E4218)^2*(C4218-F4218)-G4218)-B4218/6,0)*'Расчет NPV'!$C$13)/(1+'Расчет NPV'!$C$12)^3</f>
        <v/>
      </c>
      <c r="K4218" s="9">
        <f>((D4218*(1+E4218)^3*(C4218-F4218)-G4218)-MAX((D4218*(1+E4218)^3*(C4218-F4218)-G4218)-B4218/6,0)*'Расчет NPV'!$C$13)/(1+'Расчет NPV'!$C$12)^4</f>
        <v/>
      </c>
      <c r="L4218" s="9">
        <f>((D4218*(1+E4218)^4*(C4218-F4218)-G4218)-MAX((D4218*(1+E4218)^4*(C4218-F4218)-G4218)-B4218/6,0)*'Расчет NPV'!$C$13)/(1+'Расчет NPV'!$C$12)^5</f>
        <v/>
      </c>
      <c r="M4218" s="9">
        <f>((D4218*(1+E4218)^5*(C4218-F4218)-G4218)-MAX((D4218*(1+E4218)^5*(C4218-F4218)-G4218)-B4218/6,0)*'Расчет NPV'!$C$13)/(1+'Расчет NPV'!$C$12)^6</f>
        <v/>
      </c>
      <c r="N4218" s="13">
        <f>SUM(H4218:M4218)-B4218</f>
        <v/>
      </c>
    </row>
    <row r="4219">
      <c r="A4219" t="n">
        <v>4215</v>
      </c>
      <c r="B4219" s="9">
        <f>_xlfn.BETA.INV(RAND(),'Расчет NPV'!$E$5,'Расчет NPV'!$F$5,'Расчет NPV'!$B$5,'Расчет NPV'!$D$5)</f>
        <v/>
      </c>
      <c r="C4219" s="9">
        <f>_xlfn.BETA.INV(RAND(),'Расчет NPV'!$E$6,'Расчет NPV'!$F$6,'Расчет NPV'!$B$6,'Расчет NPV'!$D$6)</f>
        <v/>
      </c>
      <c r="D4219" s="9">
        <f>_xlfn.BETA.INV(RAND(),'Расчет NPV'!$E$7,'Расчет NPV'!$F$7,'Расчет NPV'!$B$7,'Расчет NPV'!$D$7)</f>
        <v/>
      </c>
      <c r="E4219" s="5">
        <f>_xlfn.BETA.INV(RAND(),'Расчет NPV'!$E$8,'Расчет NPV'!$F$8,'Расчет NPV'!$B$8,'Расчет NPV'!$D$8)</f>
        <v/>
      </c>
      <c r="F4219" s="9">
        <f>_xlfn.BETA.INV(RAND(),'Расчет NPV'!$E$9,'Расчет NPV'!$F$9,'Расчет NPV'!$B$9,'Расчет NPV'!$D$9)</f>
        <v/>
      </c>
      <c r="G4219" s="9">
        <f>_xlfn.BETA.INV(RAND(),'Расчет NPV'!$E$10,'Расчет NPV'!$F$10,'Расчет NPV'!$B$10,'Расчет NPV'!$D$10)</f>
        <v/>
      </c>
      <c r="H4219" s="9">
        <f>((D4219*(1+E4219)^0*'Расчет NPV'!$C$14*(C4219-F4219)-G4219)-MAX((D4219*(1+E4219)^0*'Расчет NPV'!$C$14*(C4219-F4219)-G4219)-B4219/6,0)*'Расчет NPV'!$C$13)/(1+'Расчет NPV'!$C$12)^1</f>
        <v/>
      </c>
      <c r="I4219" s="9">
        <f>((D4219*(1+E4219)^1*(C4219-F4219)-G4219)-MAX((D4219*(1+E4219)^1*(C4219-F4219)-G4219)-B4219/6,0)*'Расчет NPV'!$C$13)/(1+'Расчет NPV'!$C$12)^2</f>
        <v/>
      </c>
      <c r="J4219" s="9">
        <f>((D4219*(1+E4219)^2*(C4219-F4219)-G4219)-MAX((D4219*(1+E4219)^2*(C4219-F4219)-G4219)-B4219/6,0)*'Расчет NPV'!$C$13)/(1+'Расчет NPV'!$C$12)^3</f>
        <v/>
      </c>
      <c r="K4219" s="9">
        <f>((D4219*(1+E4219)^3*(C4219-F4219)-G4219)-MAX((D4219*(1+E4219)^3*(C4219-F4219)-G4219)-B4219/6,0)*'Расчет NPV'!$C$13)/(1+'Расчет NPV'!$C$12)^4</f>
        <v/>
      </c>
      <c r="L4219" s="9">
        <f>((D4219*(1+E4219)^4*(C4219-F4219)-G4219)-MAX((D4219*(1+E4219)^4*(C4219-F4219)-G4219)-B4219/6,0)*'Расчет NPV'!$C$13)/(1+'Расчет NPV'!$C$12)^5</f>
        <v/>
      </c>
      <c r="M4219" s="9">
        <f>((D4219*(1+E4219)^5*(C4219-F4219)-G4219)-MAX((D4219*(1+E4219)^5*(C4219-F4219)-G4219)-B4219/6,0)*'Расчет NPV'!$C$13)/(1+'Расчет NPV'!$C$12)^6</f>
        <v/>
      </c>
      <c r="N4219" s="13">
        <f>SUM(H4219:M4219)-B4219</f>
        <v/>
      </c>
    </row>
    <row r="4220">
      <c r="A4220" t="n">
        <v>4216</v>
      </c>
      <c r="B4220" s="9">
        <f>_xlfn.BETA.INV(RAND(),'Расчет NPV'!$E$5,'Расчет NPV'!$F$5,'Расчет NPV'!$B$5,'Расчет NPV'!$D$5)</f>
        <v/>
      </c>
      <c r="C4220" s="9">
        <f>_xlfn.BETA.INV(RAND(),'Расчет NPV'!$E$6,'Расчет NPV'!$F$6,'Расчет NPV'!$B$6,'Расчет NPV'!$D$6)</f>
        <v/>
      </c>
      <c r="D4220" s="9">
        <f>_xlfn.BETA.INV(RAND(),'Расчет NPV'!$E$7,'Расчет NPV'!$F$7,'Расчет NPV'!$B$7,'Расчет NPV'!$D$7)</f>
        <v/>
      </c>
      <c r="E4220" s="5">
        <f>_xlfn.BETA.INV(RAND(),'Расчет NPV'!$E$8,'Расчет NPV'!$F$8,'Расчет NPV'!$B$8,'Расчет NPV'!$D$8)</f>
        <v/>
      </c>
      <c r="F4220" s="9">
        <f>_xlfn.BETA.INV(RAND(),'Расчет NPV'!$E$9,'Расчет NPV'!$F$9,'Расчет NPV'!$B$9,'Расчет NPV'!$D$9)</f>
        <v/>
      </c>
      <c r="G4220" s="9">
        <f>_xlfn.BETA.INV(RAND(),'Расчет NPV'!$E$10,'Расчет NPV'!$F$10,'Расчет NPV'!$B$10,'Расчет NPV'!$D$10)</f>
        <v/>
      </c>
      <c r="H4220" s="9">
        <f>((D4220*(1+E4220)^0*'Расчет NPV'!$C$14*(C4220-F4220)-G4220)-MAX((D4220*(1+E4220)^0*'Расчет NPV'!$C$14*(C4220-F4220)-G4220)-B4220/6,0)*'Расчет NPV'!$C$13)/(1+'Расчет NPV'!$C$12)^1</f>
        <v/>
      </c>
      <c r="I4220" s="9">
        <f>((D4220*(1+E4220)^1*(C4220-F4220)-G4220)-MAX((D4220*(1+E4220)^1*(C4220-F4220)-G4220)-B4220/6,0)*'Расчет NPV'!$C$13)/(1+'Расчет NPV'!$C$12)^2</f>
        <v/>
      </c>
      <c r="J4220" s="9">
        <f>((D4220*(1+E4220)^2*(C4220-F4220)-G4220)-MAX((D4220*(1+E4220)^2*(C4220-F4220)-G4220)-B4220/6,0)*'Расчет NPV'!$C$13)/(1+'Расчет NPV'!$C$12)^3</f>
        <v/>
      </c>
      <c r="K4220" s="9">
        <f>((D4220*(1+E4220)^3*(C4220-F4220)-G4220)-MAX((D4220*(1+E4220)^3*(C4220-F4220)-G4220)-B4220/6,0)*'Расчет NPV'!$C$13)/(1+'Расчет NPV'!$C$12)^4</f>
        <v/>
      </c>
      <c r="L4220" s="9">
        <f>((D4220*(1+E4220)^4*(C4220-F4220)-G4220)-MAX((D4220*(1+E4220)^4*(C4220-F4220)-G4220)-B4220/6,0)*'Расчет NPV'!$C$13)/(1+'Расчет NPV'!$C$12)^5</f>
        <v/>
      </c>
      <c r="M4220" s="9">
        <f>((D4220*(1+E4220)^5*(C4220-F4220)-G4220)-MAX((D4220*(1+E4220)^5*(C4220-F4220)-G4220)-B4220/6,0)*'Расчет NPV'!$C$13)/(1+'Расчет NPV'!$C$12)^6</f>
        <v/>
      </c>
      <c r="N4220" s="13">
        <f>SUM(H4220:M4220)-B4220</f>
        <v/>
      </c>
    </row>
    <row r="4221">
      <c r="A4221" t="n">
        <v>4217</v>
      </c>
      <c r="B4221" s="9">
        <f>_xlfn.BETA.INV(RAND(),'Расчет NPV'!$E$5,'Расчет NPV'!$F$5,'Расчет NPV'!$B$5,'Расчет NPV'!$D$5)</f>
        <v/>
      </c>
      <c r="C4221" s="9">
        <f>_xlfn.BETA.INV(RAND(),'Расчет NPV'!$E$6,'Расчет NPV'!$F$6,'Расчет NPV'!$B$6,'Расчет NPV'!$D$6)</f>
        <v/>
      </c>
      <c r="D4221" s="9">
        <f>_xlfn.BETA.INV(RAND(),'Расчет NPV'!$E$7,'Расчет NPV'!$F$7,'Расчет NPV'!$B$7,'Расчет NPV'!$D$7)</f>
        <v/>
      </c>
      <c r="E4221" s="5">
        <f>_xlfn.BETA.INV(RAND(),'Расчет NPV'!$E$8,'Расчет NPV'!$F$8,'Расчет NPV'!$B$8,'Расчет NPV'!$D$8)</f>
        <v/>
      </c>
      <c r="F4221" s="9">
        <f>_xlfn.BETA.INV(RAND(),'Расчет NPV'!$E$9,'Расчет NPV'!$F$9,'Расчет NPV'!$B$9,'Расчет NPV'!$D$9)</f>
        <v/>
      </c>
      <c r="G4221" s="9">
        <f>_xlfn.BETA.INV(RAND(),'Расчет NPV'!$E$10,'Расчет NPV'!$F$10,'Расчет NPV'!$B$10,'Расчет NPV'!$D$10)</f>
        <v/>
      </c>
      <c r="H4221" s="9">
        <f>((D4221*(1+E4221)^0*'Расчет NPV'!$C$14*(C4221-F4221)-G4221)-MAX((D4221*(1+E4221)^0*'Расчет NPV'!$C$14*(C4221-F4221)-G4221)-B4221/6,0)*'Расчет NPV'!$C$13)/(1+'Расчет NPV'!$C$12)^1</f>
        <v/>
      </c>
      <c r="I4221" s="9">
        <f>((D4221*(1+E4221)^1*(C4221-F4221)-G4221)-MAX((D4221*(1+E4221)^1*(C4221-F4221)-G4221)-B4221/6,0)*'Расчет NPV'!$C$13)/(1+'Расчет NPV'!$C$12)^2</f>
        <v/>
      </c>
      <c r="J4221" s="9">
        <f>((D4221*(1+E4221)^2*(C4221-F4221)-G4221)-MAX((D4221*(1+E4221)^2*(C4221-F4221)-G4221)-B4221/6,0)*'Расчет NPV'!$C$13)/(1+'Расчет NPV'!$C$12)^3</f>
        <v/>
      </c>
      <c r="K4221" s="9">
        <f>((D4221*(1+E4221)^3*(C4221-F4221)-G4221)-MAX((D4221*(1+E4221)^3*(C4221-F4221)-G4221)-B4221/6,0)*'Расчет NPV'!$C$13)/(1+'Расчет NPV'!$C$12)^4</f>
        <v/>
      </c>
      <c r="L4221" s="9">
        <f>((D4221*(1+E4221)^4*(C4221-F4221)-G4221)-MAX((D4221*(1+E4221)^4*(C4221-F4221)-G4221)-B4221/6,0)*'Расчет NPV'!$C$13)/(1+'Расчет NPV'!$C$12)^5</f>
        <v/>
      </c>
      <c r="M4221" s="9">
        <f>((D4221*(1+E4221)^5*(C4221-F4221)-G4221)-MAX((D4221*(1+E4221)^5*(C4221-F4221)-G4221)-B4221/6,0)*'Расчет NPV'!$C$13)/(1+'Расчет NPV'!$C$12)^6</f>
        <v/>
      </c>
      <c r="N4221" s="13">
        <f>SUM(H4221:M4221)-B4221</f>
        <v/>
      </c>
    </row>
    <row r="4222">
      <c r="A4222" t="n">
        <v>4218</v>
      </c>
      <c r="B4222" s="9">
        <f>_xlfn.BETA.INV(RAND(),'Расчет NPV'!$E$5,'Расчет NPV'!$F$5,'Расчет NPV'!$B$5,'Расчет NPV'!$D$5)</f>
        <v/>
      </c>
      <c r="C4222" s="9">
        <f>_xlfn.BETA.INV(RAND(),'Расчет NPV'!$E$6,'Расчет NPV'!$F$6,'Расчет NPV'!$B$6,'Расчет NPV'!$D$6)</f>
        <v/>
      </c>
      <c r="D4222" s="9">
        <f>_xlfn.BETA.INV(RAND(),'Расчет NPV'!$E$7,'Расчет NPV'!$F$7,'Расчет NPV'!$B$7,'Расчет NPV'!$D$7)</f>
        <v/>
      </c>
      <c r="E4222" s="5">
        <f>_xlfn.BETA.INV(RAND(),'Расчет NPV'!$E$8,'Расчет NPV'!$F$8,'Расчет NPV'!$B$8,'Расчет NPV'!$D$8)</f>
        <v/>
      </c>
      <c r="F4222" s="9">
        <f>_xlfn.BETA.INV(RAND(),'Расчет NPV'!$E$9,'Расчет NPV'!$F$9,'Расчет NPV'!$B$9,'Расчет NPV'!$D$9)</f>
        <v/>
      </c>
      <c r="G4222" s="9">
        <f>_xlfn.BETA.INV(RAND(),'Расчет NPV'!$E$10,'Расчет NPV'!$F$10,'Расчет NPV'!$B$10,'Расчет NPV'!$D$10)</f>
        <v/>
      </c>
      <c r="H4222" s="9">
        <f>((D4222*(1+E4222)^0*'Расчет NPV'!$C$14*(C4222-F4222)-G4222)-MAX((D4222*(1+E4222)^0*'Расчет NPV'!$C$14*(C4222-F4222)-G4222)-B4222/6,0)*'Расчет NPV'!$C$13)/(1+'Расчет NPV'!$C$12)^1</f>
        <v/>
      </c>
      <c r="I4222" s="9">
        <f>((D4222*(1+E4222)^1*(C4222-F4222)-G4222)-MAX((D4222*(1+E4222)^1*(C4222-F4222)-G4222)-B4222/6,0)*'Расчет NPV'!$C$13)/(1+'Расчет NPV'!$C$12)^2</f>
        <v/>
      </c>
      <c r="J4222" s="9">
        <f>((D4222*(1+E4222)^2*(C4222-F4222)-G4222)-MAX((D4222*(1+E4222)^2*(C4222-F4222)-G4222)-B4222/6,0)*'Расчет NPV'!$C$13)/(1+'Расчет NPV'!$C$12)^3</f>
        <v/>
      </c>
      <c r="K4222" s="9">
        <f>((D4222*(1+E4222)^3*(C4222-F4222)-G4222)-MAX((D4222*(1+E4222)^3*(C4222-F4222)-G4222)-B4222/6,0)*'Расчет NPV'!$C$13)/(1+'Расчет NPV'!$C$12)^4</f>
        <v/>
      </c>
      <c r="L4222" s="9">
        <f>((D4222*(1+E4222)^4*(C4222-F4222)-G4222)-MAX((D4222*(1+E4222)^4*(C4222-F4222)-G4222)-B4222/6,0)*'Расчет NPV'!$C$13)/(1+'Расчет NPV'!$C$12)^5</f>
        <v/>
      </c>
      <c r="M4222" s="9">
        <f>((D4222*(1+E4222)^5*(C4222-F4222)-G4222)-MAX((D4222*(1+E4222)^5*(C4222-F4222)-G4222)-B4222/6,0)*'Расчет NPV'!$C$13)/(1+'Расчет NPV'!$C$12)^6</f>
        <v/>
      </c>
      <c r="N4222" s="13">
        <f>SUM(H4222:M4222)-B4222</f>
        <v/>
      </c>
    </row>
    <row r="4223">
      <c r="A4223" t="n">
        <v>4219</v>
      </c>
      <c r="B4223" s="9">
        <f>_xlfn.BETA.INV(RAND(),'Расчет NPV'!$E$5,'Расчет NPV'!$F$5,'Расчет NPV'!$B$5,'Расчет NPV'!$D$5)</f>
        <v/>
      </c>
      <c r="C4223" s="9">
        <f>_xlfn.BETA.INV(RAND(),'Расчет NPV'!$E$6,'Расчет NPV'!$F$6,'Расчет NPV'!$B$6,'Расчет NPV'!$D$6)</f>
        <v/>
      </c>
      <c r="D4223" s="9">
        <f>_xlfn.BETA.INV(RAND(),'Расчет NPV'!$E$7,'Расчет NPV'!$F$7,'Расчет NPV'!$B$7,'Расчет NPV'!$D$7)</f>
        <v/>
      </c>
      <c r="E4223" s="5">
        <f>_xlfn.BETA.INV(RAND(),'Расчет NPV'!$E$8,'Расчет NPV'!$F$8,'Расчет NPV'!$B$8,'Расчет NPV'!$D$8)</f>
        <v/>
      </c>
      <c r="F4223" s="9">
        <f>_xlfn.BETA.INV(RAND(),'Расчет NPV'!$E$9,'Расчет NPV'!$F$9,'Расчет NPV'!$B$9,'Расчет NPV'!$D$9)</f>
        <v/>
      </c>
      <c r="G4223" s="9">
        <f>_xlfn.BETA.INV(RAND(),'Расчет NPV'!$E$10,'Расчет NPV'!$F$10,'Расчет NPV'!$B$10,'Расчет NPV'!$D$10)</f>
        <v/>
      </c>
      <c r="H4223" s="9">
        <f>((D4223*(1+E4223)^0*'Расчет NPV'!$C$14*(C4223-F4223)-G4223)-MAX((D4223*(1+E4223)^0*'Расчет NPV'!$C$14*(C4223-F4223)-G4223)-B4223/6,0)*'Расчет NPV'!$C$13)/(1+'Расчет NPV'!$C$12)^1</f>
        <v/>
      </c>
      <c r="I4223" s="9">
        <f>((D4223*(1+E4223)^1*(C4223-F4223)-G4223)-MAX((D4223*(1+E4223)^1*(C4223-F4223)-G4223)-B4223/6,0)*'Расчет NPV'!$C$13)/(1+'Расчет NPV'!$C$12)^2</f>
        <v/>
      </c>
      <c r="J4223" s="9">
        <f>((D4223*(1+E4223)^2*(C4223-F4223)-G4223)-MAX((D4223*(1+E4223)^2*(C4223-F4223)-G4223)-B4223/6,0)*'Расчет NPV'!$C$13)/(1+'Расчет NPV'!$C$12)^3</f>
        <v/>
      </c>
      <c r="K4223" s="9">
        <f>((D4223*(1+E4223)^3*(C4223-F4223)-G4223)-MAX((D4223*(1+E4223)^3*(C4223-F4223)-G4223)-B4223/6,0)*'Расчет NPV'!$C$13)/(1+'Расчет NPV'!$C$12)^4</f>
        <v/>
      </c>
      <c r="L4223" s="9">
        <f>((D4223*(1+E4223)^4*(C4223-F4223)-G4223)-MAX((D4223*(1+E4223)^4*(C4223-F4223)-G4223)-B4223/6,0)*'Расчет NPV'!$C$13)/(1+'Расчет NPV'!$C$12)^5</f>
        <v/>
      </c>
      <c r="M4223" s="9">
        <f>((D4223*(1+E4223)^5*(C4223-F4223)-G4223)-MAX((D4223*(1+E4223)^5*(C4223-F4223)-G4223)-B4223/6,0)*'Расчет NPV'!$C$13)/(1+'Расчет NPV'!$C$12)^6</f>
        <v/>
      </c>
      <c r="N4223" s="13">
        <f>SUM(H4223:M4223)-B4223</f>
        <v/>
      </c>
    </row>
    <row r="4224">
      <c r="A4224" t="n">
        <v>4220</v>
      </c>
      <c r="B4224" s="9">
        <f>_xlfn.BETA.INV(RAND(),'Расчет NPV'!$E$5,'Расчет NPV'!$F$5,'Расчет NPV'!$B$5,'Расчет NPV'!$D$5)</f>
        <v/>
      </c>
      <c r="C4224" s="9">
        <f>_xlfn.BETA.INV(RAND(),'Расчет NPV'!$E$6,'Расчет NPV'!$F$6,'Расчет NPV'!$B$6,'Расчет NPV'!$D$6)</f>
        <v/>
      </c>
      <c r="D4224" s="9">
        <f>_xlfn.BETA.INV(RAND(),'Расчет NPV'!$E$7,'Расчет NPV'!$F$7,'Расчет NPV'!$B$7,'Расчет NPV'!$D$7)</f>
        <v/>
      </c>
      <c r="E4224" s="5">
        <f>_xlfn.BETA.INV(RAND(),'Расчет NPV'!$E$8,'Расчет NPV'!$F$8,'Расчет NPV'!$B$8,'Расчет NPV'!$D$8)</f>
        <v/>
      </c>
      <c r="F4224" s="9">
        <f>_xlfn.BETA.INV(RAND(),'Расчет NPV'!$E$9,'Расчет NPV'!$F$9,'Расчет NPV'!$B$9,'Расчет NPV'!$D$9)</f>
        <v/>
      </c>
      <c r="G4224" s="9">
        <f>_xlfn.BETA.INV(RAND(),'Расчет NPV'!$E$10,'Расчет NPV'!$F$10,'Расчет NPV'!$B$10,'Расчет NPV'!$D$10)</f>
        <v/>
      </c>
      <c r="H4224" s="9">
        <f>((D4224*(1+E4224)^0*'Расчет NPV'!$C$14*(C4224-F4224)-G4224)-MAX((D4224*(1+E4224)^0*'Расчет NPV'!$C$14*(C4224-F4224)-G4224)-B4224/6,0)*'Расчет NPV'!$C$13)/(1+'Расчет NPV'!$C$12)^1</f>
        <v/>
      </c>
      <c r="I4224" s="9">
        <f>((D4224*(1+E4224)^1*(C4224-F4224)-G4224)-MAX((D4224*(1+E4224)^1*(C4224-F4224)-G4224)-B4224/6,0)*'Расчет NPV'!$C$13)/(1+'Расчет NPV'!$C$12)^2</f>
        <v/>
      </c>
      <c r="J4224" s="9">
        <f>((D4224*(1+E4224)^2*(C4224-F4224)-G4224)-MAX((D4224*(1+E4224)^2*(C4224-F4224)-G4224)-B4224/6,0)*'Расчет NPV'!$C$13)/(1+'Расчет NPV'!$C$12)^3</f>
        <v/>
      </c>
      <c r="K4224" s="9">
        <f>((D4224*(1+E4224)^3*(C4224-F4224)-G4224)-MAX((D4224*(1+E4224)^3*(C4224-F4224)-G4224)-B4224/6,0)*'Расчет NPV'!$C$13)/(1+'Расчет NPV'!$C$12)^4</f>
        <v/>
      </c>
      <c r="L4224" s="9">
        <f>((D4224*(1+E4224)^4*(C4224-F4224)-G4224)-MAX((D4224*(1+E4224)^4*(C4224-F4224)-G4224)-B4224/6,0)*'Расчет NPV'!$C$13)/(1+'Расчет NPV'!$C$12)^5</f>
        <v/>
      </c>
      <c r="M4224" s="9">
        <f>((D4224*(1+E4224)^5*(C4224-F4224)-G4224)-MAX((D4224*(1+E4224)^5*(C4224-F4224)-G4224)-B4224/6,0)*'Расчет NPV'!$C$13)/(1+'Расчет NPV'!$C$12)^6</f>
        <v/>
      </c>
      <c r="N4224" s="13">
        <f>SUM(H4224:M4224)-B4224</f>
        <v/>
      </c>
    </row>
    <row r="4225">
      <c r="A4225" t="n">
        <v>4221</v>
      </c>
      <c r="B4225" s="9">
        <f>_xlfn.BETA.INV(RAND(),'Расчет NPV'!$E$5,'Расчет NPV'!$F$5,'Расчет NPV'!$B$5,'Расчет NPV'!$D$5)</f>
        <v/>
      </c>
      <c r="C4225" s="9">
        <f>_xlfn.BETA.INV(RAND(),'Расчет NPV'!$E$6,'Расчет NPV'!$F$6,'Расчет NPV'!$B$6,'Расчет NPV'!$D$6)</f>
        <v/>
      </c>
      <c r="D4225" s="9">
        <f>_xlfn.BETA.INV(RAND(),'Расчет NPV'!$E$7,'Расчет NPV'!$F$7,'Расчет NPV'!$B$7,'Расчет NPV'!$D$7)</f>
        <v/>
      </c>
      <c r="E4225" s="5">
        <f>_xlfn.BETA.INV(RAND(),'Расчет NPV'!$E$8,'Расчет NPV'!$F$8,'Расчет NPV'!$B$8,'Расчет NPV'!$D$8)</f>
        <v/>
      </c>
      <c r="F4225" s="9">
        <f>_xlfn.BETA.INV(RAND(),'Расчет NPV'!$E$9,'Расчет NPV'!$F$9,'Расчет NPV'!$B$9,'Расчет NPV'!$D$9)</f>
        <v/>
      </c>
      <c r="G4225" s="9">
        <f>_xlfn.BETA.INV(RAND(),'Расчет NPV'!$E$10,'Расчет NPV'!$F$10,'Расчет NPV'!$B$10,'Расчет NPV'!$D$10)</f>
        <v/>
      </c>
      <c r="H4225" s="9">
        <f>((D4225*(1+E4225)^0*'Расчет NPV'!$C$14*(C4225-F4225)-G4225)-MAX((D4225*(1+E4225)^0*'Расчет NPV'!$C$14*(C4225-F4225)-G4225)-B4225/6,0)*'Расчет NPV'!$C$13)/(1+'Расчет NPV'!$C$12)^1</f>
        <v/>
      </c>
      <c r="I4225" s="9">
        <f>((D4225*(1+E4225)^1*(C4225-F4225)-G4225)-MAX((D4225*(1+E4225)^1*(C4225-F4225)-G4225)-B4225/6,0)*'Расчет NPV'!$C$13)/(1+'Расчет NPV'!$C$12)^2</f>
        <v/>
      </c>
      <c r="J4225" s="9">
        <f>((D4225*(1+E4225)^2*(C4225-F4225)-G4225)-MAX((D4225*(1+E4225)^2*(C4225-F4225)-G4225)-B4225/6,0)*'Расчет NPV'!$C$13)/(1+'Расчет NPV'!$C$12)^3</f>
        <v/>
      </c>
      <c r="K4225" s="9">
        <f>((D4225*(1+E4225)^3*(C4225-F4225)-G4225)-MAX((D4225*(1+E4225)^3*(C4225-F4225)-G4225)-B4225/6,0)*'Расчет NPV'!$C$13)/(1+'Расчет NPV'!$C$12)^4</f>
        <v/>
      </c>
      <c r="L4225" s="9">
        <f>((D4225*(1+E4225)^4*(C4225-F4225)-G4225)-MAX((D4225*(1+E4225)^4*(C4225-F4225)-G4225)-B4225/6,0)*'Расчет NPV'!$C$13)/(1+'Расчет NPV'!$C$12)^5</f>
        <v/>
      </c>
      <c r="M4225" s="9">
        <f>((D4225*(1+E4225)^5*(C4225-F4225)-G4225)-MAX((D4225*(1+E4225)^5*(C4225-F4225)-G4225)-B4225/6,0)*'Расчет NPV'!$C$13)/(1+'Расчет NPV'!$C$12)^6</f>
        <v/>
      </c>
      <c r="N4225" s="13">
        <f>SUM(H4225:M4225)-B4225</f>
        <v/>
      </c>
    </row>
    <row r="4226">
      <c r="A4226" t="n">
        <v>4222</v>
      </c>
      <c r="B4226" s="9">
        <f>_xlfn.BETA.INV(RAND(),'Расчет NPV'!$E$5,'Расчет NPV'!$F$5,'Расчет NPV'!$B$5,'Расчет NPV'!$D$5)</f>
        <v/>
      </c>
      <c r="C4226" s="9">
        <f>_xlfn.BETA.INV(RAND(),'Расчет NPV'!$E$6,'Расчет NPV'!$F$6,'Расчет NPV'!$B$6,'Расчет NPV'!$D$6)</f>
        <v/>
      </c>
      <c r="D4226" s="9">
        <f>_xlfn.BETA.INV(RAND(),'Расчет NPV'!$E$7,'Расчет NPV'!$F$7,'Расчет NPV'!$B$7,'Расчет NPV'!$D$7)</f>
        <v/>
      </c>
      <c r="E4226" s="5">
        <f>_xlfn.BETA.INV(RAND(),'Расчет NPV'!$E$8,'Расчет NPV'!$F$8,'Расчет NPV'!$B$8,'Расчет NPV'!$D$8)</f>
        <v/>
      </c>
      <c r="F4226" s="9">
        <f>_xlfn.BETA.INV(RAND(),'Расчет NPV'!$E$9,'Расчет NPV'!$F$9,'Расчет NPV'!$B$9,'Расчет NPV'!$D$9)</f>
        <v/>
      </c>
      <c r="G4226" s="9">
        <f>_xlfn.BETA.INV(RAND(),'Расчет NPV'!$E$10,'Расчет NPV'!$F$10,'Расчет NPV'!$B$10,'Расчет NPV'!$D$10)</f>
        <v/>
      </c>
      <c r="H4226" s="9">
        <f>((D4226*(1+E4226)^0*'Расчет NPV'!$C$14*(C4226-F4226)-G4226)-MAX((D4226*(1+E4226)^0*'Расчет NPV'!$C$14*(C4226-F4226)-G4226)-B4226/6,0)*'Расчет NPV'!$C$13)/(1+'Расчет NPV'!$C$12)^1</f>
        <v/>
      </c>
      <c r="I4226" s="9">
        <f>((D4226*(1+E4226)^1*(C4226-F4226)-G4226)-MAX((D4226*(1+E4226)^1*(C4226-F4226)-G4226)-B4226/6,0)*'Расчет NPV'!$C$13)/(1+'Расчет NPV'!$C$12)^2</f>
        <v/>
      </c>
      <c r="J4226" s="9">
        <f>((D4226*(1+E4226)^2*(C4226-F4226)-G4226)-MAX((D4226*(1+E4226)^2*(C4226-F4226)-G4226)-B4226/6,0)*'Расчет NPV'!$C$13)/(1+'Расчет NPV'!$C$12)^3</f>
        <v/>
      </c>
      <c r="K4226" s="9">
        <f>((D4226*(1+E4226)^3*(C4226-F4226)-G4226)-MAX((D4226*(1+E4226)^3*(C4226-F4226)-G4226)-B4226/6,0)*'Расчет NPV'!$C$13)/(1+'Расчет NPV'!$C$12)^4</f>
        <v/>
      </c>
      <c r="L4226" s="9">
        <f>((D4226*(1+E4226)^4*(C4226-F4226)-G4226)-MAX((D4226*(1+E4226)^4*(C4226-F4226)-G4226)-B4226/6,0)*'Расчет NPV'!$C$13)/(1+'Расчет NPV'!$C$12)^5</f>
        <v/>
      </c>
      <c r="M4226" s="9">
        <f>((D4226*(1+E4226)^5*(C4226-F4226)-G4226)-MAX((D4226*(1+E4226)^5*(C4226-F4226)-G4226)-B4226/6,0)*'Расчет NPV'!$C$13)/(1+'Расчет NPV'!$C$12)^6</f>
        <v/>
      </c>
      <c r="N4226" s="13">
        <f>SUM(H4226:M4226)-B4226</f>
        <v/>
      </c>
    </row>
    <row r="4227">
      <c r="A4227" t="n">
        <v>4223</v>
      </c>
      <c r="B4227" s="9">
        <f>_xlfn.BETA.INV(RAND(),'Расчет NPV'!$E$5,'Расчет NPV'!$F$5,'Расчет NPV'!$B$5,'Расчет NPV'!$D$5)</f>
        <v/>
      </c>
      <c r="C4227" s="9">
        <f>_xlfn.BETA.INV(RAND(),'Расчет NPV'!$E$6,'Расчет NPV'!$F$6,'Расчет NPV'!$B$6,'Расчет NPV'!$D$6)</f>
        <v/>
      </c>
      <c r="D4227" s="9">
        <f>_xlfn.BETA.INV(RAND(),'Расчет NPV'!$E$7,'Расчет NPV'!$F$7,'Расчет NPV'!$B$7,'Расчет NPV'!$D$7)</f>
        <v/>
      </c>
      <c r="E4227" s="5">
        <f>_xlfn.BETA.INV(RAND(),'Расчет NPV'!$E$8,'Расчет NPV'!$F$8,'Расчет NPV'!$B$8,'Расчет NPV'!$D$8)</f>
        <v/>
      </c>
      <c r="F4227" s="9">
        <f>_xlfn.BETA.INV(RAND(),'Расчет NPV'!$E$9,'Расчет NPV'!$F$9,'Расчет NPV'!$B$9,'Расчет NPV'!$D$9)</f>
        <v/>
      </c>
      <c r="G4227" s="9">
        <f>_xlfn.BETA.INV(RAND(),'Расчет NPV'!$E$10,'Расчет NPV'!$F$10,'Расчет NPV'!$B$10,'Расчет NPV'!$D$10)</f>
        <v/>
      </c>
      <c r="H4227" s="9">
        <f>((D4227*(1+E4227)^0*'Расчет NPV'!$C$14*(C4227-F4227)-G4227)-MAX((D4227*(1+E4227)^0*'Расчет NPV'!$C$14*(C4227-F4227)-G4227)-B4227/6,0)*'Расчет NPV'!$C$13)/(1+'Расчет NPV'!$C$12)^1</f>
        <v/>
      </c>
      <c r="I4227" s="9">
        <f>((D4227*(1+E4227)^1*(C4227-F4227)-G4227)-MAX((D4227*(1+E4227)^1*(C4227-F4227)-G4227)-B4227/6,0)*'Расчет NPV'!$C$13)/(1+'Расчет NPV'!$C$12)^2</f>
        <v/>
      </c>
      <c r="J4227" s="9">
        <f>((D4227*(1+E4227)^2*(C4227-F4227)-G4227)-MAX((D4227*(1+E4227)^2*(C4227-F4227)-G4227)-B4227/6,0)*'Расчет NPV'!$C$13)/(1+'Расчет NPV'!$C$12)^3</f>
        <v/>
      </c>
      <c r="K4227" s="9">
        <f>((D4227*(1+E4227)^3*(C4227-F4227)-G4227)-MAX((D4227*(1+E4227)^3*(C4227-F4227)-G4227)-B4227/6,0)*'Расчет NPV'!$C$13)/(1+'Расчет NPV'!$C$12)^4</f>
        <v/>
      </c>
      <c r="L4227" s="9">
        <f>((D4227*(1+E4227)^4*(C4227-F4227)-G4227)-MAX((D4227*(1+E4227)^4*(C4227-F4227)-G4227)-B4227/6,0)*'Расчет NPV'!$C$13)/(1+'Расчет NPV'!$C$12)^5</f>
        <v/>
      </c>
      <c r="M4227" s="9">
        <f>((D4227*(1+E4227)^5*(C4227-F4227)-G4227)-MAX((D4227*(1+E4227)^5*(C4227-F4227)-G4227)-B4227/6,0)*'Расчет NPV'!$C$13)/(1+'Расчет NPV'!$C$12)^6</f>
        <v/>
      </c>
      <c r="N4227" s="13">
        <f>SUM(H4227:M4227)-B4227</f>
        <v/>
      </c>
    </row>
    <row r="4228">
      <c r="A4228" t="n">
        <v>4224</v>
      </c>
      <c r="B4228" s="9">
        <f>_xlfn.BETA.INV(RAND(),'Расчет NPV'!$E$5,'Расчет NPV'!$F$5,'Расчет NPV'!$B$5,'Расчет NPV'!$D$5)</f>
        <v/>
      </c>
      <c r="C4228" s="9">
        <f>_xlfn.BETA.INV(RAND(),'Расчет NPV'!$E$6,'Расчет NPV'!$F$6,'Расчет NPV'!$B$6,'Расчет NPV'!$D$6)</f>
        <v/>
      </c>
      <c r="D4228" s="9">
        <f>_xlfn.BETA.INV(RAND(),'Расчет NPV'!$E$7,'Расчет NPV'!$F$7,'Расчет NPV'!$B$7,'Расчет NPV'!$D$7)</f>
        <v/>
      </c>
      <c r="E4228" s="5">
        <f>_xlfn.BETA.INV(RAND(),'Расчет NPV'!$E$8,'Расчет NPV'!$F$8,'Расчет NPV'!$B$8,'Расчет NPV'!$D$8)</f>
        <v/>
      </c>
      <c r="F4228" s="9">
        <f>_xlfn.BETA.INV(RAND(),'Расчет NPV'!$E$9,'Расчет NPV'!$F$9,'Расчет NPV'!$B$9,'Расчет NPV'!$D$9)</f>
        <v/>
      </c>
      <c r="G4228" s="9">
        <f>_xlfn.BETA.INV(RAND(),'Расчет NPV'!$E$10,'Расчет NPV'!$F$10,'Расчет NPV'!$B$10,'Расчет NPV'!$D$10)</f>
        <v/>
      </c>
      <c r="H4228" s="9">
        <f>((D4228*(1+E4228)^0*'Расчет NPV'!$C$14*(C4228-F4228)-G4228)-MAX((D4228*(1+E4228)^0*'Расчет NPV'!$C$14*(C4228-F4228)-G4228)-B4228/6,0)*'Расчет NPV'!$C$13)/(1+'Расчет NPV'!$C$12)^1</f>
        <v/>
      </c>
      <c r="I4228" s="9">
        <f>((D4228*(1+E4228)^1*(C4228-F4228)-G4228)-MAX((D4228*(1+E4228)^1*(C4228-F4228)-G4228)-B4228/6,0)*'Расчет NPV'!$C$13)/(1+'Расчет NPV'!$C$12)^2</f>
        <v/>
      </c>
      <c r="J4228" s="9">
        <f>((D4228*(1+E4228)^2*(C4228-F4228)-G4228)-MAX((D4228*(1+E4228)^2*(C4228-F4228)-G4228)-B4228/6,0)*'Расчет NPV'!$C$13)/(1+'Расчет NPV'!$C$12)^3</f>
        <v/>
      </c>
      <c r="K4228" s="9">
        <f>((D4228*(1+E4228)^3*(C4228-F4228)-G4228)-MAX((D4228*(1+E4228)^3*(C4228-F4228)-G4228)-B4228/6,0)*'Расчет NPV'!$C$13)/(1+'Расчет NPV'!$C$12)^4</f>
        <v/>
      </c>
      <c r="L4228" s="9">
        <f>((D4228*(1+E4228)^4*(C4228-F4228)-G4228)-MAX((D4228*(1+E4228)^4*(C4228-F4228)-G4228)-B4228/6,0)*'Расчет NPV'!$C$13)/(1+'Расчет NPV'!$C$12)^5</f>
        <v/>
      </c>
      <c r="M4228" s="9">
        <f>((D4228*(1+E4228)^5*(C4228-F4228)-G4228)-MAX((D4228*(1+E4228)^5*(C4228-F4228)-G4228)-B4228/6,0)*'Расчет NPV'!$C$13)/(1+'Расчет NPV'!$C$12)^6</f>
        <v/>
      </c>
      <c r="N4228" s="13">
        <f>SUM(H4228:M4228)-B4228</f>
        <v/>
      </c>
    </row>
    <row r="4229">
      <c r="A4229" t="n">
        <v>4225</v>
      </c>
      <c r="B4229" s="9">
        <f>_xlfn.BETA.INV(RAND(),'Расчет NPV'!$E$5,'Расчет NPV'!$F$5,'Расчет NPV'!$B$5,'Расчет NPV'!$D$5)</f>
        <v/>
      </c>
      <c r="C4229" s="9">
        <f>_xlfn.BETA.INV(RAND(),'Расчет NPV'!$E$6,'Расчет NPV'!$F$6,'Расчет NPV'!$B$6,'Расчет NPV'!$D$6)</f>
        <v/>
      </c>
      <c r="D4229" s="9">
        <f>_xlfn.BETA.INV(RAND(),'Расчет NPV'!$E$7,'Расчет NPV'!$F$7,'Расчет NPV'!$B$7,'Расчет NPV'!$D$7)</f>
        <v/>
      </c>
      <c r="E4229" s="5">
        <f>_xlfn.BETA.INV(RAND(),'Расчет NPV'!$E$8,'Расчет NPV'!$F$8,'Расчет NPV'!$B$8,'Расчет NPV'!$D$8)</f>
        <v/>
      </c>
      <c r="F4229" s="9">
        <f>_xlfn.BETA.INV(RAND(),'Расчет NPV'!$E$9,'Расчет NPV'!$F$9,'Расчет NPV'!$B$9,'Расчет NPV'!$D$9)</f>
        <v/>
      </c>
      <c r="G4229" s="9">
        <f>_xlfn.BETA.INV(RAND(),'Расчет NPV'!$E$10,'Расчет NPV'!$F$10,'Расчет NPV'!$B$10,'Расчет NPV'!$D$10)</f>
        <v/>
      </c>
      <c r="H4229" s="9">
        <f>((D4229*(1+E4229)^0*'Расчет NPV'!$C$14*(C4229-F4229)-G4229)-MAX((D4229*(1+E4229)^0*'Расчет NPV'!$C$14*(C4229-F4229)-G4229)-B4229/6,0)*'Расчет NPV'!$C$13)/(1+'Расчет NPV'!$C$12)^1</f>
        <v/>
      </c>
      <c r="I4229" s="9">
        <f>((D4229*(1+E4229)^1*(C4229-F4229)-G4229)-MAX((D4229*(1+E4229)^1*(C4229-F4229)-G4229)-B4229/6,0)*'Расчет NPV'!$C$13)/(1+'Расчет NPV'!$C$12)^2</f>
        <v/>
      </c>
      <c r="J4229" s="9">
        <f>((D4229*(1+E4229)^2*(C4229-F4229)-G4229)-MAX((D4229*(1+E4229)^2*(C4229-F4229)-G4229)-B4229/6,0)*'Расчет NPV'!$C$13)/(1+'Расчет NPV'!$C$12)^3</f>
        <v/>
      </c>
      <c r="K4229" s="9">
        <f>((D4229*(1+E4229)^3*(C4229-F4229)-G4229)-MAX((D4229*(1+E4229)^3*(C4229-F4229)-G4229)-B4229/6,0)*'Расчет NPV'!$C$13)/(1+'Расчет NPV'!$C$12)^4</f>
        <v/>
      </c>
      <c r="L4229" s="9">
        <f>((D4229*(1+E4229)^4*(C4229-F4229)-G4229)-MAX((D4229*(1+E4229)^4*(C4229-F4229)-G4229)-B4229/6,0)*'Расчет NPV'!$C$13)/(1+'Расчет NPV'!$C$12)^5</f>
        <v/>
      </c>
      <c r="M4229" s="9">
        <f>((D4229*(1+E4229)^5*(C4229-F4229)-G4229)-MAX((D4229*(1+E4229)^5*(C4229-F4229)-G4229)-B4229/6,0)*'Расчет NPV'!$C$13)/(1+'Расчет NPV'!$C$12)^6</f>
        <v/>
      </c>
      <c r="N4229" s="13">
        <f>SUM(H4229:M4229)-B4229</f>
        <v/>
      </c>
    </row>
    <row r="4230">
      <c r="A4230" t="n">
        <v>4226</v>
      </c>
      <c r="B4230" s="9">
        <f>_xlfn.BETA.INV(RAND(),'Расчет NPV'!$E$5,'Расчет NPV'!$F$5,'Расчет NPV'!$B$5,'Расчет NPV'!$D$5)</f>
        <v/>
      </c>
      <c r="C4230" s="9">
        <f>_xlfn.BETA.INV(RAND(),'Расчет NPV'!$E$6,'Расчет NPV'!$F$6,'Расчет NPV'!$B$6,'Расчет NPV'!$D$6)</f>
        <v/>
      </c>
      <c r="D4230" s="9">
        <f>_xlfn.BETA.INV(RAND(),'Расчет NPV'!$E$7,'Расчет NPV'!$F$7,'Расчет NPV'!$B$7,'Расчет NPV'!$D$7)</f>
        <v/>
      </c>
      <c r="E4230" s="5">
        <f>_xlfn.BETA.INV(RAND(),'Расчет NPV'!$E$8,'Расчет NPV'!$F$8,'Расчет NPV'!$B$8,'Расчет NPV'!$D$8)</f>
        <v/>
      </c>
      <c r="F4230" s="9">
        <f>_xlfn.BETA.INV(RAND(),'Расчет NPV'!$E$9,'Расчет NPV'!$F$9,'Расчет NPV'!$B$9,'Расчет NPV'!$D$9)</f>
        <v/>
      </c>
      <c r="G4230" s="9">
        <f>_xlfn.BETA.INV(RAND(),'Расчет NPV'!$E$10,'Расчет NPV'!$F$10,'Расчет NPV'!$B$10,'Расчет NPV'!$D$10)</f>
        <v/>
      </c>
      <c r="H4230" s="9">
        <f>((D4230*(1+E4230)^0*'Расчет NPV'!$C$14*(C4230-F4230)-G4230)-MAX((D4230*(1+E4230)^0*'Расчет NPV'!$C$14*(C4230-F4230)-G4230)-B4230/6,0)*'Расчет NPV'!$C$13)/(1+'Расчет NPV'!$C$12)^1</f>
        <v/>
      </c>
      <c r="I4230" s="9">
        <f>((D4230*(1+E4230)^1*(C4230-F4230)-G4230)-MAX((D4230*(1+E4230)^1*(C4230-F4230)-G4230)-B4230/6,0)*'Расчет NPV'!$C$13)/(1+'Расчет NPV'!$C$12)^2</f>
        <v/>
      </c>
      <c r="J4230" s="9">
        <f>((D4230*(1+E4230)^2*(C4230-F4230)-G4230)-MAX((D4230*(1+E4230)^2*(C4230-F4230)-G4230)-B4230/6,0)*'Расчет NPV'!$C$13)/(1+'Расчет NPV'!$C$12)^3</f>
        <v/>
      </c>
      <c r="K4230" s="9">
        <f>((D4230*(1+E4230)^3*(C4230-F4230)-G4230)-MAX((D4230*(1+E4230)^3*(C4230-F4230)-G4230)-B4230/6,0)*'Расчет NPV'!$C$13)/(1+'Расчет NPV'!$C$12)^4</f>
        <v/>
      </c>
      <c r="L4230" s="9">
        <f>((D4230*(1+E4230)^4*(C4230-F4230)-G4230)-MAX((D4230*(1+E4230)^4*(C4230-F4230)-G4230)-B4230/6,0)*'Расчет NPV'!$C$13)/(1+'Расчет NPV'!$C$12)^5</f>
        <v/>
      </c>
      <c r="M4230" s="9">
        <f>((D4230*(1+E4230)^5*(C4230-F4230)-G4230)-MAX((D4230*(1+E4230)^5*(C4230-F4230)-G4230)-B4230/6,0)*'Расчет NPV'!$C$13)/(1+'Расчет NPV'!$C$12)^6</f>
        <v/>
      </c>
      <c r="N4230" s="13">
        <f>SUM(H4230:M4230)-B4230</f>
        <v/>
      </c>
    </row>
    <row r="4231">
      <c r="A4231" t="n">
        <v>4227</v>
      </c>
      <c r="B4231" s="9">
        <f>_xlfn.BETA.INV(RAND(),'Расчет NPV'!$E$5,'Расчет NPV'!$F$5,'Расчет NPV'!$B$5,'Расчет NPV'!$D$5)</f>
        <v/>
      </c>
      <c r="C4231" s="9">
        <f>_xlfn.BETA.INV(RAND(),'Расчет NPV'!$E$6,'Расчет NPV'!$F$6,'Расчет NPV'!$B$6,'Расчет NPV'!$D$6)</f>
        <v/>
      </c>
      <c r="D4231" s="9">
        <f>_xlfn.BETA.INV(RAND(),'Расчет NPV'!$E$7,'Расчет NPV'!$F$7,'Расчет NPV'!$B$7,'Расчет NPV'!$D$7)</f>
        <v/>
      </c>
      <c r="E4231" s="5">
        <f>_xlfn.BETA.INV(RAND(),'Расчет NPV'!$E$8,'Расчет NPV'!$F$8,'Расчет NPV'!$B$8,'Расчет NPV'!$D$8)</f>
        <v/>
      </c>
      <c r="F4231" s="9">
        <f>_xlfn.BETA.INV(RAND(),'Расчет NPV'!$E$9,'Расчет NPV'!$F$9,'Расчет NPV'!$B$9,'Расчет NPV'!$D$9)</f>
        <v/>
      </c>
      <c r="G4231" s="9">
        <f>_xlfn.BETA.INV(RAND(),'Расчет NPV'!$E$10,'Расчет NPV'!$F$10,'Расчет NPV'!$B$10,'Расчет NPV'!$D$10)</f>
        <v/>
      </c>
      <c r="H4231" s="9">
        <f>((D4231*(1+E4231)^0*'Расчет NPV'!$C$14*(C4231-F4231)-G4231)-MAX((D4231*(1+E4231)^0*'Расчет NPV'!$C$14*(C4231-F4231)-G4231)-B4231/6,0)*'Расчет NPV'!$C$13)/(1+'Расчет NPV'!$C$12)^1</f>
        <v/>
      </c>
      <c r="I4231" s="9">
        <f>((D4231*(1+E4231)^1*(C4231-F4231)-G4231)-MAX((D4231*(1+E4231)^1*(C4231-F4231)-G4231)-B4231/6,0)*'Расчет NPV'!$C$13)/(1+'Расчет NPV'!$C$12)^2</f>
        <v/>
      </c>
      <c r="J4231" s="9">
        <f>((D4231*(1+E4231)^2*(C4231-F4231)-G4231)-MAX((D4231*(1+E4231)^2*(C4231-F4231)-G4231)-B4231/6,0)*'Расчет NPV'!$C$13)/(1+'Расчет NPV'!$C$12)^3</f>
        <v/>
      </c>
      <c r="K4231" s="9">
        <f>((D4231*(1+E4231)^3*(C4231-F4231)-G4231)-MAX((D4231*(1+E4231)^3*(C4231-F4231)-G4231)-B4231/6,0)*'Расчет NPV'!$C$13)/(1+'Расчет NPV'!$C$12)^4</f>
        <v/>
      </c>
      <c r="L4231" s="9">
        <f>((D4231*(1+E4231)^4*(C4231-F4231)-G4231)-MAX((D4231*(1+E4231)^4*(C4231-F4231)-G4231)-B4231/6,0)*'Расчет NPV'!$C$13)/(1+'Расчет NPV'!$C$12)^5</f>
        <v/>
      </c>
      <c r="M4231" s="9">
        <f>((D4231*(1+E4231)^5*(C4231-F4231)-G4231)-MAX((D4231*(1+E4231)^5*(C4231-F4231)-G4231)-B4231/6,0)*'Расчет NPV'!$C$13)/(1+'Расчет NPV'!$C$12)^6</f>
        <v/>
      </c>
      <c r="N4231" s="13">
        <f>SUM(H4231:M4231)-B4231</f>
        <v/>
      </c>
    </row>
    <row r="4232">
      <c r="A4232" t="n">
        <v>4228</v>
      </c>
      <c r="B4232" s="9">
        <f>_xlfn.BETA.INV(RAND(),'Расчет NPV'!$E$5,'Расчет NPV'!$F$5,'Расчет NPV'!$B$5,'Расчет NPV'!$D$5)</f>
        <v/>
      </c>
      <c r="C4232" s="9">
        <f>_xlfn.BETA.INV(RAND(),'Расчет NPV'!$E$6,'Расчет NPV'!$F$6,'Расчет NPV'!$B$6,'Расчет NPV'!$D$6)</f>
        <v/>
      </c>
      <c r="D4232" s="9">
        <f>_xlfn.BETA.INV(RAND(),'Расчет NPV'!$E$7,'Расчет NPV'!$F$7,'Расчет NPV'!$B$7,'Расчет NPV'!$D$7)</f>
        <v/>
      </c>
      <c r="E4232" s="5">
        <f>_xlfn.BETA.INV(RAND(),'Расчет NPV'!$E$8,'Расчет NPV'!$F$8,'Расчет NPV'!$B$8,'Расчет NPV'!$D$8)</f>
        <v/>
      </c>
      <c r="F4232" s="9">
        <f>_xlfn.BETA.INV(RAND(),'Расчет NPV'!$E$9,'Расчет NPV'!$F$9,'Расчет NPV'!$B$9,'Расчет NPV'!$D$9)</f>
        <v/>
      </c>
      <c r="G4232" s="9">
        <f>_xlfn.BETA.INV(RAND(),'Расчет NPV'!$E$10,'Расчет NPV'!$F$10,'Расчет NPV'!$B$10,'Расчет NPV'!$D$10)</f>
        <v/>
      </c>
      <c r="H4232" s="9">
        <f>((D4232*(1+E4232)^0*'Расчет NPV'!$C$14*(C4232-F4232)-G4232)-MAX((D4232*(1+E4232)^0*'Расчет NPV'!$C$14*(C4232-F4232)-G4232)-B4232/6,0)*'Расчет NPV'!$C$13)/(1+'Расчет NPV'!$C$12)^1</f>
        <v/>
      </c>
      <c r="I4232" s="9">
        <f>((D4232*(1+E4232)^1*(C4232-F4232)-G4232)-MAX((D4232*(1+E4232)^1*(C4232-F4232)-G4232)-B4232/6,0)*'Расчет NPV'!$C$13)/(1+'Расчет NPV'!$C$12)^2</f>
        <v/>
      </c>
      <c r="J4232" s="9">
        <f>((D4232*(1+E4232)^2*(C4232-F4232)-G4232)-MAX((D4232*(1+E4232)^2*(C4232-F4232)-G4232)-B4232/6,0)*'Расчет NPV'!$C$13)/(1+'Расчет NPV'!$C$12)^3</f>
        <v/>
      </c>
      <c r="K4232" s="9">
        <f>((D4232*(1+E4232)^3*(C4232-F4232)-G4232)-MAX((D4232*(1+E4232)^3*(C4232-F4232)-G4232)-B4232/6,0)*'Расчет NPV'!$C$13)/(1+'Расчет NPV'!$C$12)^4</f>
        <v/>
      </c>
      <c r="L4232" s="9">
        <f>((D4232*(1+E4232)^4*(C4232-F4232)-G4232)-MAX((D4232*(1+E4232)^4*(C4232-F4232)-G4232)-B4232/6,0)*'Расчет NPV'!$C$13)/(1+'Расчет NPV'!$C$12)^5</f>
        <v/>
      </c>
      <c r="M4232" s="9">
        <f>((D4232*(1+E4232)^5*(C4232-F4232)-G4232)-MAX((D4232*(1+E4232)^5*(C4232-F4232)-G4232)-B4232/6,0)*'Расчет NPV'!$C$13)/(1+'Расчет NPV'!$C$12)^6</f>
        <v/>
      </c>
      <c r="N4232" s="13">
        <f>SUM(H4232:M4232)-B4232</f>
        <v/>
      </c>
    </row>
    <row r="4233">
      <c r="A4233" t="n">
        <v>4229</v>
      </c>
      <c r="B4233" s="9">
        <f>_xlfn.BETA.INV(RAND(),'Расчет NPV'!$E$5,'Расчет NPV'!$F$5,'Расчет NPV'!$B$5,'Расчет NPV'!$D$5)</f>
        <v/>
      </c>
      <c r="C4233" s="9">
        <f>_xlfn.BETA.INV(RAND(),'Расчет NPV'!$E$6,'Расчет NPV'!$F$6,'Расчет NPV'!$B$6,'Расчет NPV'!$D$6)</f>
        <v/>
      </c>
      <c r="D4233" s="9">
        <f>_xlfn.BETA.INV(RAND(),'Расчет NPV'!$E$7,'Расчет NPV'!$F$7,'Расчет NPV'!$B$7,'Расчет NPV'!$D$7)</f>
        <v/>
      </c>
      <c r="E4233" s="5">
        <f>_xlfn.BETA.INV(RAND(),'Расчет NPV'!$E$8,'Расчет NPV'!$F$8,'Расчет NPV'!$B$8,'Расчет NPV'!$D$8)</f>
        <v/>
      </c>
      <c r="F4233" s="9">
        <f>_xlfn.BETA.INV(RAND(),'Расчет NPV'!$E$9,'Расчет NPV'!$F$9,'Расчет NPV'!$B$9,'Расчет NPV'!$D$9)</f>
        <v/>
      </c>
      <c r="G4233" s="9">
        <f>_xlfn.BETA.INV(RAND(),'Расчет NPV'!$E$10,'Расчет NPV'!$F$10,'Расчет NPV'!$B$10,'Расчет NPV'!$D$10)</f>
        <v/>
      </c>
      <c r="H4233" s="9">
        <f>((D4233*(1+E4233)^0*'Расчет NPV'!$C$14*(C4233-F4233)-G4233)-MAX((D4233*(1+E4233)^0*'Расчет NPV'!$C$14*(C4233-F4233)-G4233)-B4233/6,0)*'Расчет NPV'!$C$13)/(1+'Расчет NPV'!$C$12)^1</f>
        <v/>
      </c>
      <c r="I4233" s="9">
        <f>((D4233*(1+E4233)^1*(C4233-F4233)-G4233)-MAX((D4233*(1+E4233)^1*(C4233-F4233)-G4233)-B4233/6,0)*'Расчет NPV'!$C$13)/(1+'Расчет NPV'!$C$12)^2</f>
        <v/>
      </c>
      <c r="J4233" s="9">
        <f>((D4233*(1+E4233)^2*(C4233-F4233)-G4233)-MAX((D4233*(1+E4233)^2*(C4233-F4233)-G4233)-B4233/6,0)*'Расчет NPV'!$C$13)/(1+'Расчет NPV'!$C$12)^3</f>
        <v/>
      </c>
      <c r="K4233" s="9">
        <f>((D4233*(1+E4233)^3*(C4233-F4233)-G4233)-MAX((D4233*(1+E4233)^3*(C4233-F4233)-G4233)-B4233/6,0)*'Расчет NPV'!$C$13)/(1+'Расчет NPV'!$C$12)^4</f>
        <v/>
      </c>
      <c r="L4233" s="9">
        <f>((D4233*(1+E4233)^4*(C4233-F4233)-G4233)-MAX((D4233*(1+E4233)^4*(C4233-F4233)-G4233)-B4233/6,0)*'Расчет NPV'!$C$13)/(1+'Расчет NPV'!$C$12)^5</f>
        <v/>
      </c>
      <c r="M4233" s="9">
        <f>((D4233*(1+E4233)^5*(C4233-F4233)-G4233)-MAX((D4233*(1+E4233)^5*(C4233-F4233)-G4233)-B4233/6,0)*'Расчет NPV'!$C$13)/(1+'Расчет NPV'!$C$12)^6</f>
        <v/>
      </c>
      <c r="N4233" s="13">
        <f>SUM(H4233:M4233)-B4233</f>
        <v/>
      </c>
    </row>
    <row r="4234">
      <c r="A4234" t="n">
        <v>4230</v>
      </c>
      <c r="B4234" s="9">
        <f>_xlfn.BETA.INV(RAND(),'Расчет NPV'!$E$5,'Расчет NPV'!$F$5,'Расчет NPV'!$B$5,'Расчет NPV'!$D$5)</f>
        <v/>
      </c>
      <c r="C4234" s="9">
        <f>_xlfn.BETA.INV(RAND(),'Расчет NPV'!$E$6,'Расчет NPV'!$F$6,'Расчет NPV'!$B$6,'Расчет NPV'!$D$6)</f>
        <v/>
      </c>
      <c r="D4234" s="9">
        <f>_xlfn.BETA.INV(RAND(),'Расчет NPV'!$E$7,'Расчет NPV'!$F$7,'Расчет NPV'!$B$7,'Расчет NPV'!$D$7)</f>
        <v/>
      </c>
      <c r="E4234" s="5">
        <f>_xlfn.BETA.INV(RAND(),'Расчет NPV'!$E$8,'Расчет NPV'!$F$8,'Расчет NPV'!$B$8,'Расчет NPV'!$D$8)</f>
        <v/>
      </c>
      <c r="F4234" s="9">
        <f>_xlfn.BETA.INV(RAND(),'Расчет NPV'!$E$9,'Расчет NPV'!$F$9,'Расчет NPV'!$B$9,'Расчет NPV'!$D$9)</f>
        <v/>
      </c>
      <c r="G4234" s="9">
        <f>_xlfn.BETA.INV(RAND(),'Расчет NPV'!$E$10,'Расчет NPV'!$F$10,'Расчет NPV'!$B$10,'Расчет NPV'!$D$10)</f>
        <v/>
      </c>
      <c r="H4234" s="9">
        <f>((D4234*(1+E4234)^0*'Расчет NPV'!$C$14*(C4234-F4234)-G4234)-MAX((D4234*(1+E4234)^0*'Расчет NPV'!$C$14*(C4234-F4234)-G4234)-B4234/6,0)*'Расчет NPV'!$C$13)/(1+'Расчет NPV'!$C$12)^1</f>
        <v/>
      </c>
      <c r="I4234" s="9">
        <f>((D4234*(1+E4234)^1*(C4234-F4234)-G4234)-MAX((D4234*(1+E4234)^1*(C4234-F4234)-G4234)-B4234/6,0)*'Расчет NPV'!$C$13)/(1+'Расчет NPV'!$C$12)^2</f>
        <v/>
      </c>
      <c r="J4234" s="9">
        <f>((D4234*(1+E4234)^2*(C4234-F4234)-G4234)-MAX((D4234*(1+E4234)^2*(C4234-F4234)-G4234)-B4234/6,0)*'Расчет NPV'!$C$13)/(1+'Расчет NPV'!$C$12)^3</f>
        <v/>
      </c>
      <c r="K4234" s="9">
        <f>((D4234*(1+E4234)^3*(C4234-F4234)-G4234)-MAX((D4234*(1+E4234)^3*(C4234-F4234)-G4234)-B4234/6,0)*'Расчет NPV'!$C$13)/(1+'Расчет NPV'!$C$12)^4</f>
        <v/>
      </c>
      <c r="L4234" s="9">
        <f>((D4234*(1+E4234)^4*(C4234-F4234)-G4234)-MAX((D4234*(1+E4234)^4*(C4234-F4234)-G4234)-B4234/6,0)*'Расчет NPV'!$C$13)/(1+'Расчет NPV'!$C$12)^5</f>
        <v/>
      </c>
      <c r="M4234" s="9">
        <f>((D4234*(1+E4234)^5*(C4234-F4234)-G4234)-MAX((D4234*(1+E4234)^5*(C4234-F4234)-G4234)-B4234/6,0)*'Расчет NPV'!$C$13)/(1+'Расчет NPV'!$C$12)^6</f>
        <v/>
      </c>
      <c r="N4234" s="13">
        <f>SUM(H4234:M4234)-B4234</f>
        <v/>
      </c>
    </row>
    <row r="4235">
      <c r="A4235" t="n">
        <v>4231</v>
      </c>
      <c r="B4235" s="9">
        <f>_xlfn.BETA.INV(RAND(),'Расчет NPV'!$E$5,'Расчет NPV'!$F$5,'Расчет NPV'!$B$5,'Расчет NPV'!$D$5)</f>
        <v/>
      </c>
      <c r="C4235" s="9">
        <f>_xlfn.BETA.INV(RAND(),'Расчет NPV'!$E$6,'Расчет NPV'!$F$6,'Расчет NPV'!$B$6,'Расчет NPV'!$D$6)</f>
        <v/>
      </c>
      <c r="D4235" s="9">
        <f>_xlfn.BETA.INV(RAND(),'Расчет NPV'!$E$7,'Расчет NPV'!$F$7,'Расчет NPV'!$B$7,'Расчет NPV'!$D$7)</f>
        <v/>
      </c>
      <c r="E4235" s="5">
        <f>_xlfn.BETA.INV(RAND(),'Расчет NPV'!$E$8,'Расчет NPV'!$F$8,'Расчет NPV'!$B$8,'Расчет NPV'!$D$8)</f>
        <v/>
      </c>
      <c r="F4235" s="9">
        <f>_xlfn.BETA.INV(RAND(),'Расчет NPV'!$E$9,'Расчет NPV'!$F$9,'Расчет NPV'!$B$9,'Расчет NPV'!$D$9)</f>
        <v/>
      </c>
      <c r="G4235" s="9">
        <f>_xlfn.BETA.INV(RAND(),'Расчет NPV'!$E$10,'Расчет NPV'!$F$10,'Расчет NPV'!$B$10,'Расчет NPV'!$D$10)</f>
        <v/>
      </c>
      <c r="H4235" s="9">
        <f>((D4235*(1+E4235)^0*'Расчет NPV'!$C$14*(C4235-F4235)-G4235)-MAX((D4235*(1+E4235)^0*'Расчет NPV'!$C$14*(C4235-F4235)-G4235)-B4235/6,0)*'Расчет NPV'!$C$13)/(1+'Расчет NPV'!$C$12)^1</f>
        <v/>
      </c>
      <c r="I4235" s="9">
        <f>((D4235*(1+E4235)^1*(C4235-F4235)-G4235)-MAX((D4235*(1+E4235)^1*(C4235-F4235)-G4235)-B4235/6,0)*'Расчет NPV'!$C$13)/(1+'Расчет NPV'!$C$12)^2</f>
        <v/>
      </c>
      <c r="J4235" s="9">
        <f>((D4235*(1+E4235)^2*(C4235-F4235)-G4235)-MAX((D4235*(1+E4235)^2*(C4235-F4235)-G4235)-B4235/6,0)*'Расчет NPV'!$C$13)/(1+'Расчет NPV'!$C$12)^3</f>
        <v/>
      </c>
      <c r="K4235" s="9">
        <f>((D4235*(1+E4235)^3*(C4235-F4235)-G4235)-MAX((D4235*(1+E4235)^3*(C4235-F4235)-G4235)-B4235/6,0)*'Расчет NPV'!$C$13)/(1+'Расчет NPV'!$C$12)^4</f>
        <v/>
      </c>
      <c r="L4235" s="9">
        <f>((D4235*(1+E4235)^4*(C4235-F4235)-G4235)-MAX((D4235*(1+E4235)^4*(C4235-F4235)-G4235)-B4235/6,0)*'Расчет NPV'!$C$13)/(1+'Расчет NPV'!$C$12)^5</f>
        <v/>
      </c>
      <c r="M4235" s="9">
        <f>((D4235*(1+E4235)^5*(C4235-F4235)-G4235)-MAX((D4235*(1+E4235)^5*(C4235-F4235)-G4235)-B4235/6,0)*'Расчет NPV'!$C$13)/(1+'Расчет NPV'!$C$12)^6</f>
        <v/>
      </c>
      <c r="N4235" s="13">
        <f>SUM(H4235:M4235)-B4235</f>
        <v/>
      </c>
    </row>
    <row r="4236">
      <c r="A4236" t="n">
        <v>4232</v>
      </c>
      <c r="B4236" s="9">
        <f>_xlfn.BETA.INV(RAND(),'Расчет NPV'!$E$5,'Расчет NPV'!$F$5,'Расчет NPV'!$B$5,'Расчет NPV'!$D$5)</f>
        <v/>
      </c>
      <c r="C4236" s="9">
        <f>_xlfn.BETA.INV(RAND(),'Расчет NPV'!$E$6,'Расчет NPV'!$F$6,'Расчет NPV'!$B$6,'Расчет NPV'!$D$6)</f>
        <v/>
      </c>
      <c r="D4236" s="9">
        <f>_xlfn.BETA.INV(RAND(),'Расчет NPV'!$E$7,'Расчет NPV'!$F$7,'Расчет NPV'!$B$7,'Расчет NPV'!$D$7)</f>
        <v/>
      </c>
      <c r="E4236" s="5">
        <f>_xlfn.BETA.INV(RAND(),'Расчет NPV'!$E$8,'Расчет NPV'!$F$8,'Расчет NPV'!$B$8,'Расчет NPV'!$D$8)</f>
        <v/>
      </c>
      <c r="F4236" s="9">
        <f>_xlfn.BETA.INV(RAND(),'Расчет NPV'!$E$9,'Расчет NPV'!$F$9,'Расчет NPV'!$B$9,'Расчет NPV'!$D$9)</f>
        <v/>
      </c>
      <c r="G4236" s="9">
        <f>_xlfn.BETA.INV(RAND(),'Расчет NPV'!$E$10,'Расчет NPV'!$F$10,'Расчет NPV'!$B$10,'Расчет NPV'!$D$10)</f>
        <v/>
      </c>
      <c r="H4236" s="9">
        <f>((D4236*(1+E4236)^0*'Расчет NPV'!$C$14*(C4236-F4236)-G4236)-MAX((D4236*(1+E4236)^0*'Расчет NPV'!$C$14*(C4236-F4236)-G4236)-B4236/6,0)*'Расчет NPV'!$C$13)/(1+'Расчет NPV'!$C$12)^1</f>
        <v/>
      </c>
      <c r="I4236" s="9">
        <f>((D4236*(1+E4236)^1*(C4236-F4236)-G4236)-MAX((D4236*(1+E4236)^1*(C4236-F4236)-G4236)-B4236/6,0)*'Расчет NPV'!$C$13)/(1+'Расчет NPV'!$C$12)^2</f>
        <v/>
      </c>
      <c r="J4236" s="9">
        <f>((D4236*(1+E4236)^2*(C4236-F4236)-G4236)-MAX((D4236*(1+E4236)^2*(C4236-F4236)-G4236)-B4236/6,0)*'Расчет NPV'!$C$13)/(1+'Расчет NPV'!$C$12)^3</f>
        <v/>
      </c>
      <c r="K4236" s="9">
        <f>((D4236*(1+E4236)^3*(C4236-F4236)-G4236)-MAX((D4236*(1+E4236)^3*(C4236-F4236)-G4236)-B4236/6,0)*'Расчет NPV'!$C$13)/(1+'Расчет NPV'!$C$12)^4</f>
        <v/>
      </c>
      <c r="L4236" s="9">
        <f>((D4236*(1+E4236)^4*(C4236-F4236)-G4236)-MAX((D4236*(1+E4236)^4*(C4236-F4236)-G4236)-B4236/6,0)*'Расчет NPV'!$C$13)/(1+'Расчет NPV'!$C$12)^5</f>
        <v/>
      </c>
      <c r="M4236" s="9">
        <f>((D4236*(1+E4236)^5*(C4236-F4236)-G4236)-MAX((D4236*(1+E4236)^5*(C4236-F4236)-G4236)-B4236/6,0)*'Расчет NPV'!$C$13)/(1+'Расчет NPV'!$C$12)^6</f>
        <v/>
      </c>
      <c r="N4236" s="13">
        <f>SUM(H4236:M4236)-B4236</f>
        <v/>
      </c>
    </row>
    <row r="4237">
      <c r="A4237" t="n">
        <v>4233</v>
      </c>
      <c r="B4237" s="9">
        <f>_xlfn.BETA.INV(RAND(),'Расчет NPV'!$E$5,'Расчет NPV'!$F$5,'Расчет NPV'!$B$5,'Расчет NPV'!$D$5)</f>
        <v/>
      </c>
      <c r="C4237" s="9">
        <f>_xlfn.BETA.INV(RAND(),'Расчет NPV'!$E$6,'Расчет NPV'!$F$6,'Расчет NPV'!$B$6,'Расчет NPV'!$D$6)</f>
        <v/>
      </c>
      <c r="D4237" s="9">
        <f>_xlfn.BETA.INV(RAND(),'Расчет NPV'!$E$7,'Расчет NPV'!$F$7,'Расчет NPV'!$B$7,'Расчет NPV'!$D$7)</f>
        <v/>
      </c>
      <c r="E4237" s="5">
        <f>_xlfn.BETA.INV(RAND(),'Расчет NPV'!$E$8,'Расчет NPV'!$F$8,'Расчет NPV'!$B$8,'Расчет NPV'!$D$8)</f>
        <v/>
      </c>
      <c r="F4237" s="9">
        <f>_xlfn.BETA.INV(RAND(),'Расчет NPV'!$E$9,'Расчет NPV'!$F$9,'Расчет NPV'!$B$9,'Расчет NPV'!$D$9)</f>
        <v/>
      </c>
      <c r="G4237" s="9">
        <f>_xlfn.BETA.INV(RAND(),'Расчет NPV'!$E$10,'Расчет NPV'!$F$10,'Расчет NPV'!$B$10,'Расчет NPV'!$D$10)</f>
        <v/>
      </c>
      <c r="H4237" s="9">
        <f>((D4237*(1+E4237)^0*'Расчет NPV'!$C$14*(C4237-F4237)-G4237)-MAX((D4237*(1+E4237)^0*'Расчет NPV'!$C$14*(C4237-F4237)-G4237)-B4237/6,0)*'Расчет NPV'!$C$13)/(1+'Расчет NPV'!$C$12)^1</f>
        <v/>
      </c>
      <c r="I4237" s="9">
        <f>((D4237*(1+E4237)^1*(C4237-F4237)-G4237)-MAX((D4237*(1+E4237)^1*(C4237-F4237)-G4237)-B4237/6,0)*'Расчет NPV'!$C$13)/(1+'Расчет NPV'!$C$12)^2</f>
        <v/>
      </c>
      <c r="J4237" s="9">
        <f>((D4237*(1+E4237)^2*(C4237-F4237)-G4237)-MAX((D4237*(1+E4237)^2*(C4237-F4237)-G4237)-B4237/6,0)*'Расчет NPV'!$C$13)/(1+'Расчет NPV'!$C$12)^3</f>
        <v/>
      </c>
      <c r="K4237" s="9">
        <f>((D4237*(1+E4237)^3*(C4237-F4237)-G4237)-MAX((D4237*(1+E4237)^3*(C4237-F4237)-G4237)-B4237/6,0)*'Расчет NPV'!$C$13)/(1+'Расчет NPV'!$C$12)^4</f>
        <v/>
      </c>
      <c r="L4237" s="9">
        <f>((D4237*(1+E4237)^4*(C4237-F4237)-G4237)-MAX((D4237*(1+E4237)^4*(C4237-F4237)-G4237)-B4237/6,0)*'Расчет NPV'!$C$13)/(1+'Расчет NPV'!$C$12)^5</f>
        <v/>
      </c>
      <c r="M4237" s="9">
        <f>((D4237*(1+E4237)^5*(C4237-F4237)-G4237)-MAX((D4237*(1+E4237)^5*(C4237-F4237)-G4237)-B4237/6,0)*'Расчет NPV'!$C$13)/(1+'Расчет NPV'!$C$12)^6</f>
        <v/>
      </c>
      <c r="N4237" s="13">
        <f>SUM(H4237:M4237)-B4237</f>
        <v/>
      </c>
    </row>
    <row r="4238">
      <c r="A4238" t="n">
        <v>4234</v>
      </c>
      <c r="B4238" s="9">
        <f>_xlfn.BETA.INV(RAND(),'Расчет NPV'!$E$5,'Расчет NPV'!$F$5,'Расчет NPV'!$B$5,'Расчет NPV'!$D$5)</f>
        <v/>
      </c>
      <c r="C4238" s="9">
        <f>_xlfn.BETA.INV(RAND(),'Расчет NPV'!$E$6,'Расчет NPV'!$F$6,'Расчет NPV'!$B$6,'Расчет NPV'!$D$6)</f>
        <v/>
      </c>
      <c r="D4238" s="9">
        <f>_xlfn.BETA.INV(RAND(),'Расчет NPV'!$E$7,'Расчет NPV'!$F$7,'Расчет NPV'!$B$7,'Расчет NPV'!$D$7)</f>
        <v/>
      </c>
      <c r="E4238" s="5">
        <f>_xlfn.BETA.INV(RAND(),'Расчет NPV'!$E$8,'Расчет NPV'!$F$8,'Расчет NPV'!$B$8,'Расчет NPV'!$D$8)</f>
        <v/>
      </c>
      <c r="F4238" s="9">
        <f>_xlfn.BETA.INV(RAND(),'Расчет NPV'!$E$9,'Расчет NPV'!$F$9,'Расчет NPV'!$B$9,'Расчет NPV'!$D$9)</f>
        <v/>
      </c>
      <c r="G4238" s="9">
        <f>_xlfn.BETA.INV(RAND(),'Расчет NPV'!$E$10,'Расчет NPV'!$F$10,'Расчет NPV'!$B$10,'Расчет NPV'!$D$10)</f>
        <v/>
      </c>
      <c r="H4238" s="9">
        <f>((D4238*(1+E4238)^0*'Расчет NPV'!$C$14*(C4238-F4238)-G4238)-MAX((D4238*(1+E4238)^0*'Расчет NPV'!$C$14*(C4238-F4238)-G4238)-B4238/6,0)*'Расчет NPV'!$C$13)/(1+'Расчет NPV'!$C$12)^1</f>
        <v/>
      </c>
      <c r="I4238" s="9">
        <f>((D4238*(1+E4238)^1*(C4238-F4238)-G4238)-MAX((D4238*(1+E4238)^1*(C4238-F4238)-G4238)-B4238/6,0)*'Расчет NPV'!$C$13)/(1+'Расчет NPV'!$C$12)^2</f>
        <v/>
      </c>
      <c r="J4238" s="9">
        <f>((D4238*(1+E4238)^2*(C4238-F4238)-G4238)-MAX((D4238*(1+E4238)^2*(C4238-F4238)-G4238)-B4238/6,0)*'Расчет NPV'!$C$13)/(1+'Расчет NPV'!$C$12)^3</f>
        <v/>
      </c>
      <c r="K4238" s="9">
        <f>((D4238*(1+E4238)^3*(C4238-F4238)-G4238)-MAX((D4238*(1+E4238)^3*(C4238-F4238)-G4238)-B4238/6,0)*'Расчет NPV'!$C$13)/(1+'Расчет NPV'!$C$12)^4</f>
        <v/>
      </c>
      <c r="L4238" s="9">
        <f>((D4238*(1+E4238)^4*(C4238-F4238)-G4238)-MAX((D4238*(1+E4238)^4*(C4238-F4238)-G4238)-B4238/6,0)*'Расчет NPV'!$C$13)/(1+'Расчет NPV'!$C$12)^5</f>
        <v/>
      </c>
      <c r="M4238" s="9">
        <f>((D4238*(1+E4238)^5*(C4238-F4238)-G4238)-MAX((D4238*(1+E4238)^5*(C4238-F4238)-G4238)-B4238/6,0)*'Расчет NPV'!$C$13)/(1+'Расчет NPV'!$C$12)^6</f>
        <v/>
      </c>
      <c r="N4238" s="13">
        <f>SUM(H4238:M4238)-B4238</f>
        <v/>
      </c>
    </row>
    <row r="4239">
      <c r="A4239" t="n">
        <v>4235</v>
      </c>
      <c r="B4239" s="9">
        <f>_xlfn.BETA.INV(RAND(),'Расчет NPV'!$E$5,'Расчет NPV'!$F$5,'Расчет NPV'!$B$5,'Расчет NPV'!$D$5)</f>
        <v/>
      </c>
      <c r="C4239" s="9">
        <f>_xlfn.BETA.INV(RAND(),'Расчет NPV'!$E$6,'Расчет NPV'!$F$6,'Расчет NPV'!$B$6,'Расчет NPV'!$D$6)</f>
        <v/>
      </c>
      <c r="D4239" s="9">
        <f>_xlfn.BETA.INV(RAND(),'Расчет NPV'!$E$7,'Расчет NPV'!$F$7,'Расчет NPV'!$B$7,'Расчет NPV'!$D$7)</f>
        <v/>
      </c>
      <c r="E4239" s="5">
        <f>_xlfn.BETA.INV(RAND(),'Расчет NPV'!$E$8,'Расчет NPV'!$F$8,'Расчет NPV'!$B$8,'Расчет NPV'!$D$8)</f>
        <v/>
      </c>
      <c r="F4239" s="9">
        <f>_xlfn.BETA.INV(RAND(),'Расчет NPV'!$E$9,'Расчет NPV'!$F$9,'Расчет NPV'!$B$9,'Расчет NPV'!$D$9)</f>
        <v/>
      </c>
      <c r="G4239" s="9">
        <f>_xlfn.BETA.INV(RAND(),'Расчет NPV'!$E$10,'Расчет NPV'!$F$10,'Расчет NPV'!$B$10,'Расчет NPV'!$D$10)</f>
        <v/>
      </c>
      <c r="H4239" s="9">
        <f>((D4239*(1+E4239)^0*'Расчет NPV'!$C$14*(C4239-F4239)-G4239)-MAX((D4239*(1+E4239)^0*'Расчет NPV'!$C$14*(C4239-F4239)-G4239)-B4239/6,0)*'Расчет NPV'!$C$13)/(1+'Расчет NPV'!$C$12)^1</f>
        <v/>
      </c>
      <c r="I4239" s="9">
        <f>((D4239*(1+E4239)^1*(C4239-F4239)-G4239)-MAX((D4239*(1+E4239)^1*(C4239-F4239)-G4239)-B4239/6,0)*'Расчет NPV'!$C$13)/(1+'Расчет NPV'!$C$12)^2</f>
        <v/>
      </c>
      <c r="J4239" s="9">
        <f>((D4239*(1+E4239)^2*(C4239-F4239)-G4239)-MAX((D4239*(1+E4239)^2*(C4239-F4239)-G4239)-B4239/6,0)*'Расчет NPV'!$C$13)/(1+'Расчет NPV'!$C$12)^3</f>
        <v/>
      </c>
      <c r="K4239" s="9">
        <f>((D4239*(1+E4239)^3*(C4239-F4239)-G4239)-MAX((D4239*(1+E4239)^3*(C4239-F4239)-G4239)-B4239/6,0)*'Расчет NPV'!$C$13)/(1+'Расчет NPV'!$C$12)^4</f>
        <v/>
      </c>
      <c r="L4239" s="9">
        <f>((D4239*(1+E4239)^4*(C4239-F4239)-G4239)-MAX((D4239*(1+E4239)^4*(C4239-F4239)-G4239)-B4239/6,0)*'Расчет NPV'!$C$13)/(1+'Расчет NPV'!$C$12)^5</f>
        <v/>
      </c>
      <c r="M4239" s="9">
        <f>((D4239*(1+E4239)^5*(C4239-F4239)-G4239)-MAX((D4239*(1+E4239)^5*(C4239-F4239)-G4239)-B4239/6,0)*'Расчет NPV'!$C$13)/(1+'Расчет NPV'!$C$12)^6</f>
        <v/>
      </c>
      <c r="N4239" s="13">
        <f>SUM(H4239:M4239)-B4239</f>
        <v/>
      </c>
    </row>
    <row r="4240">
      <c r="A4240" t="n">
        <v>4236</v>
      </c>
      <c r="B4240" s="9">
        <f>_xlfn.BETA.INV(RAND(),'Расчет NPV'!$E$5,'Расчет NPV'!$F$5,'Расчет NPV'!$B$5,'Расчет NPV'!$D$5)</f>
        <v/>
      </c>
      <c r="C4240" s="9">
        <f>_xlfn.BETA.INV(RAND(),'Расчет NPV'!$E$6,'Расчет NPV'!$F$6,'Расчет NPV'!$B$6,'Расчет NPV'!$D$6)</f>
        <v/>
      </c>
      <c r="D4240" s="9">
        <f>_xlfn.BETA.INV(RAND(),'Расчет NPV'!$E$7,'Расчет NPV'!$F$7,'Расчет NPV'!$B$7,'Расчет NPV'!$D$7)</f>
        <v/>
      </c>
      <c r="E4240" s="5">
        <f>_xlfn.BETA.INV(RAND(),'Расчет NPV'!$E$8,'Расчет NPV'!$F$8,'Расчет NPV'!$B$8,'Расчет NPV'!$D$8)</f>
        <v/>
      </c>
      <c r="F4240" s="9">
        <f>_xlfn.BETA.INV(RAND(),'Расчет NPV'!$E$9,'Расчет NPV'!$F$9,'Расчет NPV'!$B$9,'Расчет NPV'!$D$9)</f>
        <v/>
      </c>
      <c r="G4240" s="9">
        <f>_xlfn.BETA.INV(RAND(),'Расчет NPV'!$E$10,'Расчет NPV'!$F$10,'Расчет NPV'!$B$10,'Расчет NPV'!$D$10)</f>
        <v/>
      </c>
      <c r="H4240" s="9">
        <f>((D4240*(1+E4240)^0*'Расчет NPV'!$C$14*(C4240-F4240)-G4240)-MAX((D4240*(1+E4240)^0*'Расчет NPV'!$C$14*(C4240-F4240)-G4240)-B4240/6,0)*'Расчет NPV'!$C$13)/(1+'Расчет NPV'!$C$12)^1</f>
        <v/>
      </c>
      <c r="I4240" s="9">
        <f>((D4240*(1+E4240)^1*(C4240-F4240)-G4240)-MAX((D4240*(1+E4240)^1*(C4240-F4240)-G4240)-B4240/6,0)*'Расчет NPV'!$C$13)/(1+'Расчет NPV'!$C$12)^2</f>
        <v/>
      </c>
      <c r="J4240" s="9">
        <f>((D4240*(1+E4240)^2*(C4240-F4240)-G4240)-MAX((D4240*(1+E4240)^2*(C4240-F4240)-G4240)-B4240/6,0)*'Расчет NPV'!$C$13)/(1+'Расчет NPV'!$C$12)^3</f>
        <v/>
      </c>
      <c r="K4240" s="9">
        <f>((D4240*(1+E4240)^3*(C4240-F4240)-G4240)-MAX((D4240*(1+E4240)^3*(C4240-F4240)-G4240)-B4240/6,0)*'Расчет NPV'!$C$13)/(1+'Расчет NPV'!$C$12)^4</f>
        <v/>
      </c>
      <c r="L4240" s="9">
        <f>((D4240*(1+E4240)^4*(C4240-F4240)-G4240)-MAX((D4240*(1+E4240)^4*(C4240-F4240)-G4240)-B4240/6,0)*'Расчет NPV'!$C$13)/(1+'Расчет NPV'!$C$12)^5</f>
        <v/>
      </c>
      <c r="M4240" s="9">
        <f>((D4240*(1+E4240)^5*(C4240-F4240)-G4240)-MAX((D4240*(1+E4240)^5*(C4240-F4240)-G4240)-B4240/6,0)*'Расчет NPV'!$C$13)/(1+'Расчет NPV'!$C$12)^6</f>
        <v/>
      </c>
      <c r="N4240" s="13">
        <f>SUM(H4240:M4240)-B4240</f>
        <v/>
      </c>
    </row>
    <row r="4241">
      <c r="A4241" t="n">
        <v>4237</v>
      </c>
      <c r="B4241" s="9">
        <f>_xlfn.BETA.INV(RAND(),'Расчет NPV'!$E$5,'Расчет NPV'!$F$5,'Расчет NPV'!$B$5,'Расчет NPV'!$D$5)</f>
        <v/>
      </c>
      <c r="C4241" s="9">
        <f>_xlfn.BETA.INV(RAND(),'Расчет NPV'!$E$6,'Расчет NPV'!$F$6,'Расчет NPV'!$B$6,'Расчет NPV'!$D$6)</f>
        <v/>
      </c>
      <c r="D4241" s="9">
        <f>_xlfn.BETA.INV(RAND(),'Расчет NPV'!$E$7,'Расчет NPV'!$F$7,'Расчет NPV'!$B$7,'Расчет NPV'!$D$7)</f>
        <v/>
      </c>
      <c r="E4241" s="5">
        <f>_xlfn.BETA.INV(RAND(),'Расчет NPV'!$E$8,'Расчет NPV'!$F$8,'Расчет NPV'!$B$8,'Расчет NPV'!$D$8)</f>
        <v/>
      </c>
      <c r="F4241" s="9">
        <f>_xlfn.BETA.INV(RAND(),'Расчет NPV'!$E$9,'Расчет NPV'!$F$9,'Расчет NPV'!$B$9,'Расчет NPV'!$D$9)</f>
        <v/>
      </c>
      <c r="G4241" s="9">
        <f>_xlfn.BETA.INV(RAND(),'Расчет NPV'!$E$10,'Расчет NPV'!$F$10,'Расчет NPV'!$B$10,'Расчет NPV'!$D$10)</f>
        <v/>
      </c>
      <c r="H4241" s="9">
        <f>((D4241*(1+E4241)^0*'Расчет NPV'!$C$14*(C4241-F4241)-G4241)-MAX((D4241*(1+E4241)^0*'Расчет NPV'!$C$14*(C4241-F4241)-G4241)-B4241/6,0)*'Расчет NPV'!$C$13)/(1+'Расчет NPV'!$C$12)^1</f>
        <v/>
      </c>
      <c r="I4241" s="9">
        <f>((D4241*(1+E4241)^1*(C4241-F4241)-G4241)-MAX((D4241*(1+E4241)^1*(C4241-F4241)-G4241)-B4241/6,0)*'Расчет NPV'!$C$13)/(1+'Расчет NPV'!$C$12)^2</f>
        <v/>
      </c>
      <c r="J4241" s="9">
        <f>((D4241*(1+E4241)^2*(C4241-F4241)-G4241)-MAX((D4241*(1+E4241)^2*(C4241-F4241)-G4241)-B4241/6,0)*'Расчет NPV'!$C$13)/(1+'Расчет NPV'!$C$12)^3</f>
        <v/>
      </c>
      <c r="K4241" s="9">
        <f>((D4241*(1+E4241)^3*(C4241-F4241)-G4241)-MAX((D4241*(1+E4241)^3*(C4241-F4241)-G4241)-B4241/6,0)*'Расчет NPV'!$C$13)/(1+'Расчет NPV'!$C$12)^4</f>
        <v/>
      </c>
      <c r="L4241" s="9">
        <f>((D4241*(1+E4241)^4*(C4241-F4241)-G4241)-MAX((D4241*(1+E4241)^4*(C4241-F4241)-G4241)-B4241/6,0)*'Расчет NPV'!$C$13)/(1+'Расчет NPV'!$C$12)^5</f>
        <v/>
      </c>
      <c r="M4241" s="9">
        <f>((D4241*(1+E4241)^5*(C4241-F4241)-G4241)-MAX((D4241*(1+E4241)^5*(C4241-F4241)-G4241)-B4241/6,0)*'Расчет NPV'!$C$13)/(1+'Расчет NPV'!$C$12)^6</f>
        <v/>
      </c>
      <c r="N4241" s="13">
        <f>SUM(H4241:M4241)-B4241</f>
        <v/>
      </c>
    </row>
    <row r="4242">
      <c r="A4242" t="n">
        <v>4238</v>
      </c>
      <c r="B4242" s="9">
        <f>_xlfn.BETA.INV(RAND(),'Расчет NPV'!$E$5,'Расчет NPV'!$F$5,'Расчет NPV'!$B$5,'Расчет NPV'!$D$5)</f>
        <v/>
      </c>
      <c r="C4242" s="9">
        <f>_xlfn.BETA.INV(RAND(),'Расчет NPV'!$E$6,'Расчет NPV'!$F$6,'Расчет NPV'!$B$6,'Расчет NPV'!$D$6)</f>
        <v/>
      </c>
      <c r="D4242" s="9">
        <f>_xlfn.BETA.INV(RAND(),'Расчет NPV'!$E$7,'Расчет NPV'!$F$7,'Расчет NPV'!$B$7,'Расчет NPV'!$D$7)</f>
        <v/>
      </c>
      <c r="E4242" s="5">
        <f>_xlfn.BETA.INV(RAND(),'Расчет NPV'!$E$8,'Расчет NPV'!$F$8,'Расчет NPV'!$B$8,'Расчет NPV'!$D$8)</f>
        <v/>
      </c>
      <c r="F4242" s="9">
        <f>_xlfn.BETA.INV(RAND(),'Расчет NPV'!$E$9,'Расчет NPV'!$F$9,'Расчет NPV'!$B$9,'Расчет NPV'!$D$9)</f>
        <v/>
      </c>
      <c r="G4242" s="9">
        <f>_xlfn.BETA.INV(RAND(),'Расчет NPV'!$E$10,'Расчет NPV'!$F$10,'Расчет NPV'!$B$10,'Расчет NPV'!$D$10)</f>
        <v/>
      </c>
      <c r="H4242" s="9">
        <f>((D4242*(1+E4242)^0*'Расчет NPV'!$C$14*(C4242-F4242)-G4242)-MAX((D4242*(1+E4242)^0*'Расчет NPV'!$C$14*(C4242-F4242)-G4242)-B4242/6,0)*'Расчет NPV'!$C$13)/(1+'Расчет NPV'!$C$12)^1</f>
        <v/>
      </c>
      <c r="I4242" s="9">
        <f>((D4242*(1+E4242)^1*(C4242-F4242)-G4242)-MAX((D4242*(1+E4242)^1*(C4242-F4242)-G4242)-B4242/6,0)*'Расчет NPV'!$C$13)/(1+'Расчет NPV'!$C$12)^2</f>
        <v/>
      </c>
      <c r="J4242" s="9">
        <f>((D4242*(1+E4242)^2*(C4242-F4242)-G4242)-MAX((D4242*(1+E4242)^2*(C4242-F4242)-G4242)-B4242/6,0)*'Расчет NPV'!$C$13)/(1+'Расчет NPV'!$C$12)^3</f>
        <v/>
      </c>
      <c r="K4242" s="9">
        <f>((D4242*(1+E4242)^3*(C4242-F4242)-G4242)-MAX((D4242*(1+E4242)^3*(C4242-F4242)-G4242)-B4242/6,0)*'Расчет NPV'!$C$13)/(1+'Расчет NPV'!$C$12)^4</f>
        <v/>
      </c>
      <c r="L4242" s="9">
        <f>((D4242*(1+E4242)^4*(C4242-F4242)-G4242)-MAX((D4242*(1+E4242)^4*(C4242-F4242)-G4242)-B4242/6,0)*'Расчет NPV'!$C$13)/(1+'Расчет NPV'!$C$12)^5</f>
        <v/>
      </c>
      <c r="M4242" s="9">
        <f>((D4242*(1+E4242)^5*(C4242-F4242)-G4242)-MAX((D4242*(1+E4242)^5*(C4242-F4242)-G4242)-B4242/6,0)*'Расчет NPV'!$C$13)/(1+'Расчет NPV'!$C$12)^6</f>
        <v/>
      </c>
      <c r="N4242" s="13">
        <f>SUM(H4242:M4242)-B4242</f>
        <v/>
      </c>
    </row>
    <row r="4243">
      <c r="A4243" t="n">
        <v>4239</v>
      </c>
      <c r="B4243" s="9">
        <f>_xlfn.BETA.INV(RAND(),'Расчет NPV'!$E$5,'Расчет NPV'!$F$5,'Расчет NPV'!$B$5,'Расчет NPV'!$D$5)</f>
        <v/>
      </c>
      <c r="C4243" s="9">
        <f>_xlfn.BETA.INV(RAND(),'Расчет NPV'!$E$6,'Расчет NPV'!$F$6,'Расчет NPV'!$B$6,'Расчет NPV'!$D$6)</f>
        <v/>
      </c>
      <c r="D4243" s="9">
        <f>_xlfn.BETA.INV(RAND(),'Расчет NPV'!$E$7,'Расчет NPV'!$F$7,'Расчет NPV'!$B$7,'Расчет NPV'!$D$7)</f>
        <v/>
      </c>
      <c r="E4243" s="5">
        <f>_xlfn.BETA.INV(RAND(),'Расчет NPV'!$E$8,'Расчет NPV'!$F$8,'Расчет NPV'!$B$8,'Расчет NPV'!$D$8)</f>
        <v/>
      </c>
      <c r="F4243" s="9">
        <f>_xlfn.BETA.INV(RAND(),'Расчет NPV'!$E$9,'Расчет NPV'!$F$9,'Расчет NPV'!$B$9,'Расчет NPV'!$D$9)</f>
        <v/>
      </c>
      <c r="G4243" s="9">
        <f>_xlfn.BETA.INV(RAND(),'Расчет NPV'!$E$10,'Расчет NPV'!$F$10,'Расчет NPV'!$B$10,'Расчет NPV'!$D$10)</f>
        <v/>
      </c>
      <c r="H4243" s="9">
        <f>((D4243*(1+E4243)^0*'Расчет NPV'!$C$14*(C4243-F4243)-G4243)-MAX((D4243*(1+E4243)^0*'Расчет NPV'!$C$14*(C4243-F4243)-G4243)-B4243/6,0)*'Расчет NPV'!$C$13)/(1+'Расчет NPV'!$C$12)^1</f>
        <v/>
      </c>
      <c r="I4243" s="9">
        <f>((D4243*(1+E4243)^1*(C4243-F4243)-G4243)-MAX((D4243*(1+E4243)^1*(C4243-F4243)-G4243)-B4243/6,0)*'Расчет NPV'!$C$13)/(1+'Расчет NPV'!$C$12)^2</f>
        <v/>
      </c>
      <c r="J4243" s="9">
        <f>((D4243*(1+E4243)^2*(C4243-F4243)-G4243)-MAX((D4243*(1+E4243)^2*(C4243-F4243)-G4243)-B4243/6,0)*'Расчет NPV'!$C$13)/(1+'Расчет NPV'!$C$12)^3</f>
        <v/>
      </c>
      <c r="K4243" s="9">
        <f>((D4243*(1+E4243)^3*(C4243-F4243)-G4243)-MAX((D4243*(1+E4243)^3*(C4243-F4243)-G4243)-B4243/6,0)*'Расчет NPV'!$C$13)/(1+'Расчет NPV'!$C$12)^4</f>
        <v/>
      </c>
      <c r="L4243" s="9">
        <f>((D4243*(1+E4243)^4*(C4243-F4243)-G4243)-MAX((D4243*(1+E4243)^4*(C4243-F4243)-G4243)-B4243/6,0)*'Расчет NPV'!$C$13)/(1+'Расчет NPV'!$C$12)^5</f>
        <v/>
      </c>
      <c r="M4243" s="9">
        <f>((D4243*(1+E4243)^5*(C4243-F4243)-G4243)-MAX((D4243*(1+E4243)^5*(C4243-F4243)-G4243)-B4243/6,0)*'Расчет NPV'!$C$13)/(1+'Расчет NPV'!$C$12)^6</f>
        <v/>
      </c>
      <c r="N4243" s="13">
        <f>SUM(H4243:M4243)-B4243</f>
        <v/>
      </c>
    </row>
    <row r="4244">
      <c r="A4244" t="n">
        <v>4240</v>
      </c>
      <c r="B4244" s="9">
        <f>_xlfn.BETA.INV(RAND(),'Расчет NPV'!$E$5,'Расчет NPV'!$F$5,'Расчет NPV'!$B$5,'Расчет NPV'!$D$5)</f>
        <v/>
      </c>
      <c r="C4244" s="9">
        <f>_xlfn.BETA.INV(RAND(),'Расчет NPV'!$E$6,'Расчет NPV'!$F$6,'Расчет NPV'!$B$6,'Расчет NPV'!$D$6)</f>
        <v/>
      </c>
      <c r="D4244" s="9">
        <f>_xlfn.BETA.INV(RAND(),'Расчет NPV'!$E$7,'Расчет NPV'!$F$7,'Расчет NPV'!$B$7,'Расчет NPV'!$D$7)</f>
        <v/>
      </c>
      <c r="E4244" s="5">
        <f>_xlfn.BETA.INV(RAND(),'Расчет NPV'!$E$8,'Расчет NPV'!$F$8,'Расчет NPV'!$B$8,'Расчет NPV'!$D$8)</f>
        <v/>
      </c>
      <c r="F4244" s="9">
        <f>_xlfn.BETA.INV(RAND(),'Расчет NPV'!$E$9,'Расчет NPV'!$F$9,'Расчет NPV'!$B$9,'Расчет NPV'!$D$9)</f>
        <v/>
      </c>
      <c r="G4244" s="9">
        <f>_xlfn.BETA.INV(RAND(),'Расчет NPV'!$E$10,'Расчет NPV'!$F$10,'Расчет NPV'!$B$10,'Расчет NPV'!$D$10)</f>
        <v/>
      </c>
      <c r="H4244" s="9">
        <f>((D4244*(1+E4244)^0*'Расчет NPV'!$C$14*(C4244-F4244)-G4244)-MAX((D4244*(1+E4244)^0*'Расчет NPV'!$C$14*(C4244-F4244)-G4244)-B4244/6,0)*'Расчет NPV'!$C$13)/(1+'Расчет NPV'!$C$12)^1</f>
        <v/>
      </c>
      <c r="I4244" s="9">
        <f>((D4244*(1+E4244)^1*(C4244-F4244)-G4244)-MAX((D4244*(1+E4244)^1*(C4244-F4244)-G4244)-B4244/6,0)*'Расчет NPV'!$C$13)/(1+'Расчет NPV'!$C$12)^2</f>
        <v/>
      </c>
      <c r="J4244" s="9">
        <f>((D4244*(1+E4244)^2*(C4244-F4244)-G4244)-MAX((D4244*(1+E4244)^2*(C4244-F4244)-G4244)-B4244/6,0)*'Расчет NPV'!$C$13)/(1+'Расчет NPV'!$C$12)^3</f>
        <v/>
      </c>
      <c r="K4244" s="9">
        <f>((D4244*(1+E4244)^3*(C4244-F4244)-G4244)-MAX((D4244*(1+E4244)^3*(C4244-F4244)-G4244)-B4244/6,0)*'Расчет NPV'!$C$13)/(1+'Расчет NPV'!$C$12)^4</f>
        <v/>
      </c>
      <c r="L4244" s="9">
        <f>((D4244*(1+E4244)^4*(C4244-F4244)-G4244)-MAX((D4244*(1+E4244)^4*(C4244-F4244)-G4244)-B4244/6,0)*'Расчет NPV'!$C$13)/(1+'Расчет NPV'!$C$12)^5</f>
        <v/>
      </c>
      <c r="M4244" s="9">
        <f>((D4244*(1+E4244)^5*(C4244-F4244)-G4244)-MAX((D4244*(1+E4244)^5*(C4244-F4244)-G4244)-B4244/6,0)*'Расчет NPV'!$C$13)/(1+'Расчет NPV'!$C$12)^6</f>
        <v/>
      </c>
      <c r="N4244" s="13">
        <f>SUM(H4244:M4244)-B4244</f>
        <v/>
      </c>
    </row>
    <row r="4245">
      <c r="A4245" t="n">
        <v>4241</v>
      </c>
      <c r="B4245" s="9">
        <f>_xlfn.BETA.INV(RAND(),'Расчет NPV'!$E$5,'Расчет NPV'!$F$5,'Расчет NPV'!$B$5,'Расчет NPV'!$D$5)</f>
        <v/>
      </c>
      <c r="C4245" s="9">
        <f>_xlfn.BETA.INV(RAND(),'Расчет NPV'!$E$6,'Расчет NPV'!$F$6,'Расчет NPV'!$B$6,'Расчет NPV'!$D$6)</f>
        <v/>
      </c>
      <c r="D4245" s="9">
        <f>_xlfn.BETA.INV(RAND(),'Расчет NPV'!$E$7,'Расчет NPV'!$F$7,'Расчет NPV'!$B$7,'Расчет NPV'!$D$7)</f>
        <v/>
      </c>
      <c r="E4245" s="5">
        <f>_xlfn.BETA.INV(RAND(),'Расчет NPV'!$E$8,'Расчет NPV'!$F$8,'Расчет NPV'!$B$8,'Расчет NPV'!$D$8)</f>
        <v/>
      </c>
      <c r="F4245" s="9">
        <f>_xlfn.BETA.INV(RAND(),'Расчет NPV'!$E$9,'Расчет NPV'!$F$9,'Расчет NPV'!$B$9,'Расчет NPV'!$D$9)</f>
        <v/>
      </c>
      <c r="G4245" s="9">
        <f>_xlfn.BETA.INV(RAND(),'Расчет NPV'!$E$10,'Расчет NPV'!$F$10,'Расчет NPV'!$B$10,'Расчет NPV'!$D$10)</f>
        <v/>
      </c>
      <c r="H4245" s="9">
        <f>((D4245*(1+E4245)^0*'Расчет NPV'!$C$14*(C4245-F4245)-G4245)-MAX((D4245*(1+E4245)^0*'Расчет NPV'!$C$14*(C4245-F4245)-G4245)-B4245/6,0)*'Расчет NPV'!$C$13)/(1+'Расчет NPV'!$C$12)^1</f>
        <v/>
      </c>
      <c r="I4245" s="9">
        <f>((D4245*(1+E4245)^1*(C4245-F4245)-G4245)-MAX((D4245*(1+E4245)^1*(C4245-F4245)-G4245)-B4245/6,0)*'Расчет NPV'!$C$13)/(1+'Расчет NPV'!$C$12)^2</f>
        <v/>
      </c>
      <c r="J4245" s="9">
        <f>((D4245*(1+E4245)^2*(C4245-F4245)-G4245)-MAX((D4245*(1+E4245)^2*(C4245-F4245)-G4245)-B4245/6,0)*'Расчет NPV'!$C$13)/(1+'Расчет NPV'!$C$12)^3</f>
        <v/>
      </c>
      <c r="K4245" s="9">
        <f>((D4245*(1+E4245)^3*(C4245-F4245)-G4245)-MAX((D4245*(1+E4245)^3*(C4245-F4245)-G4245)-B4245/6,0)*'Расчет NPV'!$C$13)/(1+'Расчет NPV'!$C$12)^4</f>
        <v/>
      </c>
      <c r="L4245" s="9">
        <f>((D4245*(1+E4245)^4*(C4245-F4245)-G4245)-MAX((D4245*(1+E4245)^4*(C4245-F4245)-G4245)-B4245/6,0)*'Расчет NPV'!$C$13)/(1+'Расчет NPV'!$C$12)^5</f>
        <v/>
      </c>
      <c r="M4245" s="9">
        <f>((D4245*(1+E4245)^5*(C4245-F4245)-G4245)-MAX((D4245*(1+E4245)^5*(C4245-F4245)-G4245)-B4245/6,0)*'Расчет NPV'!$C$13)/(1+'Расчет NPV'!$C$12)^6</f>
        <v/>
      </c>
      <c r="N4245" s="13">
        <f>SUM(H4245:M4245)-B4245</f>
        <v/>
      </c>
    </row>
    <row r="4246">
      <c r="A4246" t="n">
        <v>4242</v>
      </c>
      <c r="B4246" s="9">
        <f>_xlfn.BETA.INV(RAND(),'Расчет NPV'!$E$5,'Расчет NPV'!$F$5,'Расчет NPV'!$B$5,'Расчет NPV'!$D$5)</f>
        <v/>
      </c>
      <c r="C4246" s="9">
        <f>_xlfn.BETA.INV(RAND(),'Расчет NPV'!$E$6,'Расчет NPV'!$F$6,'Расчет NPV'!$B$6,'Расчет NPV'!$D$6)</f>
        <v/>
      </c>
      <c r="D4246" s="9">
        <f>_xlfn.BETA.INV(RAND(),'Расчет NPV'!$E$7,'Расчет NPV'!$F$7,'Расчет NPV'!$B$7,'Расчет NPV'!$D$7)</f>
        <v/>
      </c>
      <c r="E4246" s="5">
        <f>_xlfn.BETA.INV(RAND(),'Расчет NPV'!$E$8,'Расчет NPV'!$F$8,'Расчет NPV'!$B$8,'Расчет NPV'!$D$8)</f>
        <v/>
      </c>
      <c r="F4246" s="9">
        <f>_xlfn.BETA.INV(RAND(),'Расчет NPV'!$E$9,'Расчет NPV'!$F$9,'Расчет NPV'!$B$9,'Расчет NPV'!$D$9)</f>
        <v/>
      </c>
      <c r="G4246" s="9">
        <f>_xlfn.BETA.INV(RAND(),'Расчет NPV'!$E$10,'Расчет NPV'!$F$10,'Расчет NPV'!$B$10,'Расчет NPV'!$D$10)</f>
        <v/>
      </c>
      <c r="H4246" s="9">
        <f>((D4246*(1+E4246)^0*'Расчет NPV'!$C$14*(C4246-F4246)-G4246)-MAX((D4246*(1+E4246)^0*'Расчет NPV'!$C$14*(C4246-F4246)-G4246)-B4246/6,0)*'Расчет NPV'!$C$13)/(1+'Расчет NPV'!$C$12)^1</f>
        <v/>
      </c>
      <c r="I4246" s="9">
        <f>((D4246*(1+E4246)^1*(C4246-F4246)-G4246)-MAX((D4246*(1+E4246)^1*(C4246-F4246)-G4246)-B4246/6,0)*'Расчет NPV'!$C$13)/(1+'Расчет NPV'!$C$12)^2</f>
        <v/>
      </c>
      <c r="J4246" s="9">
        <f>((D4246*(1+E4246)^2*(C4246-F4246)-G4246)-MAX((D4246*(1+E4246)^2*(C4246-F4246)-G4246)-B4246/6,0)*'Расчет NPV'!$C$13)/(1+'Расчет NPV'!$C$12)^3</f>
        <v/>
      </c>
      <c r="K4246" s="9">
        <f>((D4246*(1+E4246)^3*(C4246-F4246)-G4246)-MAX((D4246*(1+E4246)^3*(C4246-F4246)-G4246)-B4246/6,0)*'Расчет NPV'!$C$13)/(1+'Расчет NPV'!$C$12)^4</f>
        <v/>
      </c>
      <c r="L4246" s="9">
        <f>((D4246*(1+E4246)^4*(C4246-F4246)-G4246)-MAX((D4246*(1+E4246)^4*(C4246-F4246)-G4246)-B4246/6,0)*'Расчет NPV'!$C$13)/(1+'Расчет NPV'!$C$12)^5</f>
        <v/>
      </c>
      <c r="M4246" s="9">
        <f>((D4246*(1+E4246)^5*(C4246-F4246)-G4246)-MAX((D4246*(1+E4246)^5*(C4246-F4246)-G4246)-B4246/6,0)*'Расчет NPV'!$C$13)/(1+'Расчет NPV'!$C$12)^6</f>
        <v/>
      </c>
      <c r="N4246" s="13">
        <f>SUM(H4246:M4246)-B4246</f>
        <v/>
      </c>
    </row>
    <row r="4247">
      <c r="A4247" t="n">
        <v>4243</v>
      </c>
      <c r="B4247" s="9">
        <f>_xlfn.BETA.INV(RAND(),'Расчет NPV'!$E$5,'Расчет NPV'!$F$5,'Расчет NPV'!$B$5,'Расчет NPV'!$D$5)</f>
        <v/>
      </c>
      <c r="C4247" s="9">
        <f>_xlfn.BETA.INV(RAND(),'Расчет NPV'!$E$6,'Расчет NPV'!$F$6,'Расчет NPV'!$B$6,'Расчет NPV'!$D$6)</f>
        <v/>
      </c>
      <c r="D4247" s="9">
        <f>_xlfn.BETA.INV(RAND(),'Расчет NPV'!$E$7,'Расчет NPV'!$F$7,'Расчет NPV'!$B$7,'Расчет NPV'!$D$7)</f>
        <v/>
      </c>
      <c r="E4247" s="5">
        <f>_xlfn.BETA.INV(RAND(),'Расчет NPV'!$E$8,'Расчет NPV'!$F$8,'Расчет NPV'!$B$8,'Расчет NPV'!$D$8)</f>
        <v/>
      </c>
      <c r="F4247" s="9">
        <f>_xlfn.BETA.INV(RAND(),'Расчет NPV'!$E$9,'Расчет NPV'!$F$9,'Расчет NPV'!$B$9,'Расчет NPV'!$D$9)</f>
        <v/>
      </c>
      <c r="G4247" s="9">
        <f>_xlfn.BETA.INV(RAND(),'Расчет NPV'!$E$10,'Расчет NPV'!$F$10,'Расчет NPV'!$B$10,'Расчет NPV'!$D$10)</f>
        <v/>
      </c>
      <c r="H4247" s="9">
        <f>((D4247*(1+E4247)^0*'Расчет NPV'!$C$14*(C4247-F4247)-G4247)-MAX((D4247*(1+E4247)^0*'Расчет NPV'!$C$14*(C4247-F4247)-G4247)-B4247/6,0)*'Расчет NPV'!$C$13)/(1+'Расчет NPV'!$C$12)^1</f>
        <v/>
      </c>
      <c r="I4247" s="9">
        <f>((D4247*(1+E4247)^1*(C4247-F4247)-G4247)-MAX((D4247*(1+E4247)^1*(C4247-F4247)-G4247)-B4247/6,0)*'Расчет NPV'!$C$13)/(1+'Расчет NPV'!$C$12)^2</f>
        <v/>
      </c>
      <c r="J4247" s="9">
        <f>((D4247*(1+E4247)^2*(C4247-F4247)-G4247)-MAX((D4247*(1+E4247)^2*(C4247-F4247)-G4247)-B4247/6,0)*'Расчет NPV'!$C$13)/(1+'Расчет NPV'!$C$12)^3</f>
        <v/>
      </c>
      <c r="K4247" s="9">
        <f>((D4247*(1+E4247)^3*(C4247-F4247)-G4247)-MAX((D4247*(1+E4247)^3*(C4247-F4247)-G4247)-B4247/6,0)*'Расчет NPV'!$C$13)/(1+'Расчет NPV'!$C$12)^4</f>
        <v/>
      </c>
      <c r="L4247" s="9">
        <f>((D4247*(1+E4247)^4*(C4247-F4247)-G4247)-MAX((D4247*(1+E4247)^4*(C4247-F4247)-G4247)-B4247/6,0)*'Расчет NPV'!$C$13)/(1+'Расчет NPV'!$C$12)^5</f>
        <v/>
      </c>
      <c r="M4247" s="9">
        <f>((D4247*(1+E4247)^5*(C4247-F4247)-G4247)-MAX((D4247*(1+E4247)^5*(C4247-F4247)-G4247)-B4247/6,0)*'Расчет NPV'!$C$13)/(1+'Расчет NPV'!$C$12)^6</f>
        <v/>
      </c>
      <c r="N4247" s="13">
        <f>SUM(H4247:M4247)-B4247</f>
        <v/>
      </c>
    </row>
    <row r="4248">
      <c r="A4248" t="n">
        <v>4244</v>
      </c>
      <c r="B4248" s="9">
        <f>_xlfn.BETA.INV(RAND(),'Расчет NPV'!$E$5,'Расчет NPV'!$F$5,'Расчет NPV'!$B$5,'Расчет NPV'!$D$5)</f>
        <v/>
      </c>
      <c r="C4248" s="9">
        <f>_xlfn.BETA.INV(RAND(),'Расчет NPV'!$E$6,'Расчет NPV'!$F$6,'Расчет NPV'!$B$6,'Расчет NPV'!$D$6)</f>
        <v/>
      </c>
      <c r="D4248" s="9">
        <f>_xlfn.BETA.INV(RAND(),'Расчет NPV'!$E$7,'Расчет NPV'!$F$7,'Расчет NPV'!$B$7,'Расчет NPV'!$D$7)</f>
        <v/>
      </c>
      <c r="E4248" s="5">
        <f>_xlfn.BETA.INV(RAND(),'Расчет NPV'!$E$8,'Расчет NPV'!$F$8,'Расчет NPV'!$B$8,'Расчет NPV'!$D$8)</f>
        <v/>
      </c>
      <c r="F4248" s="9">
        <f>_xlfn.BETA.INV(RAND(),'Расчет NPV'!$E$9,'Расчет NPV'!$F$9,'Расчет NPV'!$B$9,'Расчет NPV'!$D$9)</f>
        <v/>
      </c>
      <c r="G4248" s="9">
        <f>_xlfn.BETA.INV(RAND(),'Расчет NPV'!$E$10,'Расчет NPV'!$F$10,'Расчет NPV'!$B$10,'Расчет NPV'!$D$10)</f>
        <v/>
      </c>
      <c r="H4248" s="9">
        <f>((D4248*(1+E4248)^0*'Расчет NPV'!$C$14*(C4248-F4248)-G4248)-MAX((D4248*(1+E4248)^0*'Расчет NPV'!$C$14*(C4248-F4248)-G4248)-B4248/6,0)*'Расчет NPV'!$C$13)/(1+'Расчет NPV'!$C$12)^1</f>
        <v/>
      </c>
      <c r="I4248" s="9">
        <f>((D4248*(1+E4248)^1*(C4248-F4248)-G4248)-MAX((D4248*(1+E4248)^1*(C4248-F4248)-G4248)-B4248/6,0)*'Расчет NPV'!$C$13)/(1+'Расчет NPV'!$C$12)^2</f>
        <v/>
      </c>
      <c r="J4248" s="9">
        <f>((D4248*(1+E4248)^2*(C4248-F4248)-G4248)-MAX((D4248*(1+E4248)^2*(C4248-F4248)-G4248)-B4248/6,0)*'Расчет NPV'!$C$13)/(1+'Расчет NPV'!$C$12)^3</f>
        <v/>
      </c>
      <c r="K4248" s="9">
        <f>((D4248*(1+E4248)^3*(C4248-F4248)-G4248)-MAX((D4248*(1+E4248)^3*(C4248-F4248)-G4248)-B4248/6,0)*'Расчет NPV'!$C$13)/(1+'Расчет NPV'!$C$12)^4</f>
        <v/>
      </c>
      <c r="L4248" s="9">
        <f>((D4248*(1+E4248)^4*(C4248-F4248)-G4248)-MAX((D4248*(1+E4248)^4*(C4248-F4248)-G4248)-B4248/6,0)*'Расчет NPV'!$C$13)/(1+'Расчет NPV'!$C$12)^5</f>
        <v/>
      </c>
      <c r="M4248" s="9">
        <f>((D4248*(1+E4248)^5*(C4248-F4248)-G4248)-MAX((D4248*(1+E4248)^5*(C4248-F4248)-G4248)-B4248/6,0)*'Расчет NPV'!$C$13)/(1+'Расчет NPV'!$C$12)^6</f>
        <v/>
      </c>
      <c r="N4248" s="13">
        <f>SUM(H4248:M4248)-B4248</f>
        <v/>
      </c>
    </row>
    <row r="4249">
      <c r="A4249" t="n">
        <v>4245</v>
      </c>
      <c r="B4249" s="9">
        <f>_xlfn.BETA.INV(RAND(),'Расчет NPV'!$E$5,'Расчет NPV'!$F$5,'Расчет NPV'!$B$5,'Расчет NPV'!$D$5)</f>
        <v/>
      </c>
      <c r="C4249" s="9">
        <f>_xlfn.BETA.INV(RAND(),'Расчет NPV'!$E$6,'Расчет NPV'!$F$6,'Расчет NPV'!$B$6,'Расчет NPV'!$D$6)</f>
        <v/>
      </c>
      <c r="D4249" s="9">
        <f>_xlfn.BETA.INV(RAND(),'Расчет NPV'!$E$7,'Расчет NPV'!$F$7,'Расчет NPV'!$B$7,'Расчет NPV'!$D$7)</f>
        <v/>
      </c>
      <c r="E4249" s="5">
        <f>_xlfn.BETA.INV(RAND(),'Расчет NPV'!$E$8,'Расчет NPV'!$F$8,'Расчет NPV'!$B$8,'Расчет NPV'!$D$8)</f>
        <v/>
      </c>
      <c r="F4249" s="9">
        <f>_xlfn.BETA.INV(RAND(),'Расчет NPV'!$E$9,'Расчет NPV'!$F$9,'Расчет NPV'!$B$9,'Расчет NPV'!$D$9)</f>
        <v/>
      </c>
      <c r="G4249" s="9">
        <f>_xlfn.BETA.INV(RAND(),'Расчет NPV'!$E$10,'Расчет NPV'!$F$10,'Расчет NPV'!$B$10,'Расчет NPV'!$D$10)</f>
        <v/>
      </c>
      <c r="H4249" s="9">
        <f>((D4249*(1+E4249)^0*'Расчет NPV'!$C$14*(C4249-F4249)-G4249)-MAX((D4249*(1+E4249)^0*'Расчет NPV'!$C$14*(C4249-F4249)-G4249)-B4249/6,0)*'Расчет NPV'!$C$13)/(1+'Расчет NPV'!$C$12)^1</f>
        <v/>
      </c>
      <c r="I4249" s="9">
        <f>((D4249*(1+E4249)^1*(C4249-F4249)-G4249)-MAX((D4249*(1+E4249)^1*(C4249-F4249)-G4249)-B4249/6,0)*'Расчет NPV'!$C$13)/(1+'Расчет NPV'!$C$12)^2</f>
        <v/>
      </c>
      <c r="J4249" s="9">
        <f>((D4249*(1+E4249)^2*(C4249-F4249)-G4249)-MAX((D4249*(1+E4249)^2*(C4249-F4249)-G4249)-B4249/6,0)*'Расчет NPV'!$C$13)/(1+'Расчет NPV'!$C$12)^3</f>
        <v/>
      </c>
      <c r="K4249" s="9">
        <f>((D4249*(1+E4249)^3*(C4249-F4249)-G4249)-MAX((D4249*(1+E4249)^3*(C4249-F4249)-G4249)-B4249/6,0)*'Расчет NPV'!$C$13)/(1+'Расчет NPV'!$C$12)^4</f>
        <v/>
      </c>
      <c r="L4249" s="9">
        <f>((D4249*(1+E4249)^4*(C4249-F4249)-G4249)-MAX((D4249*(1+E4249)^4*(C4249-F4249)-G4249)-B4249/6,0)*'Расчет NPV'!$C$13)/(1+'Расчет NPV'!$C$12)^5</f>
        <v/>
      </c>
      <c r="M4249" s="9">
        <f>((D4249*(1+E4249)^5*(C4249-F4249)-G4249)-MAX((D4249*(1+E4249)^5*(C4249-F4249)-G4249)-B4249/6,0)*'Расчет NPV'!$C$13)/(1+'Расчет NPV'!$C$12)^6</f>
        <v/>
      </c>
      <c r="N4249" s="13">
        <f>SUM(H4249:M4249)-B4249</f>
        <v/>
      </c>
    </row>
    <row r="4250">
      <c r="A4250" t="n">
        <v>4246</v>
      </c>
      <c r="B4250" s="9">
        <f>_xlfn.BETA.INV(RAND(),'Расчет NPV'!$E$5,'Расчет NPV'!$F$5,'Расчет NPV'!$B$5,'Расчет NPV'!$D$5)</f>
        <v/>
      </c>
      <c r="C4250" s="9">
        <f>_xlfn.BETA.INV(RAND(),'Расчет NPV'!$E$6,'Расчет NPV'!$F$6,'Расчет NPV'!$B$6,'Расчет NPV'!$D$6)</f>
        <v/>
      </c>
      <c r="D4250" s="9">
        <f>_xlfn.BETA.INV(RAND(),'Расчет NPV'!$E$7,'Расчет NPV'!$F$7,'Расчет NPV'!$B$7,'Расчет NPV'!$D$7)</f>
        <v/>
      </c>
      <c r="E4250" s="5">
        <f>_xlfn.BETA.INV(RAND(),'Расчет NPV'!$E$8,'Расчет NPV'!$F$8,'Расчет NPV'!$B$8,'Расчет NPV'!$D$8)</f>
        <v/>
      </c>
      <c r="F4250" s="9">
        <f>_xlfn.BETA.INV(RAND(),'Расчет NPV'!$E$9,'Расчет NPV'!$F$9,'Расчет NPV'!$B$9,'Расчет NPV'!$D$9)</f>
        <v/>
      </c>
      <c r="G4250" s="9">
        <f>_xlfn.BETA.INV(RAND(),'Расчет NPV'!$E$10,'Расчет NPV'!$F$10,'Расчет NPV'!$B$10,'Расчет NPV'!$D$10)</f>
        <v/>
      </c>
      <c r="H4250" s="9">
        <f>((D4250*(1+E4250)^0*'Расчет NPV'!$C$14*(C4250-F4250)-G4250)-MAX((D4250*(1+E4250)^0*'Расчет NPV'!$C$14*(C4250-F4250)-G4250)-B4250/6,0)*'Расчет NPV'!$C$13)/(1+'Расчет NPV'!$C$12)^1</f>
        <v/>
      </c>
      <c r="I4250" s="9">
        <f>((D4250*(1+E4250)^1*(C4250-F4250)-G4250)-MAX((D4250*(1+E4250)^1*(C4250-F4250)-G4250)-B4250/6,0)*'Расчет NPV'!$C$13)/(1+'Расчет NPV'!$C$12)^2</f>
        <v/>
      </c>
      <c r="J4250" s="9">
        <f>((D4250*(1+E4250)^2*(C4250-F4250)-G4250)-MAX((D4250*(1+E4250)^2*(C4250-F4250)-G4250)-B4250/6,0)*'Расчет NPV'!$C$13)/(1+'Расчет NPV'!$C$12)^3</f>
        <v/>
      </c>
      <c r="K4250" s="9">
        <f>((D4250*(1+E4250)^3*(C4250-F4250)-G4250)-MAX((D4250*(1+E4250)^3*(C4250-F4250)-G4250)-B4250/6,0)*'Расчет NPV'!$C$13)/(1+'Расчет NPV'!$C$12)^4</f>
        <v/>
      </c>
      <c r="L4250" s="9">
        <f>((D4250*(1+E4250)^4*(C4250-F4250)-G4250)-MAX((D4250*(1+E4250)^4*(C4250-F4250)-G4250)-B4250/6,0)*'Расчет NPV'!$C$13)/(1+'Расчет NPV'!$C$12)^5</f>
        <v/>
      </c>
      <c r="M4250" s="9">
        <f>((D4250*(1+E4250)^5*(C4250-F4250)-G4250)-MAX((D4250*(1+E4250)^5*(C4250-F4250)-G4250)-B4250/6,0)*'Расчет NPV'!$C$13)/(1+'Расчет NPV'!$C$12)^6</f>
        <v/>
      </c>
      <c r="N4250" s="13">
        <f>SUM(H4250:M4250)-B4250</f>
        <v/>
      </c>
    </row>
    <row r="4251">
      <c r="A4251" t="n">
        <v>4247</v>
      </c>
      <c r="B4251" s="9">
        <f>_xlfn.BETA.INV(RAND(),'Расчет NPV'!$E$5,'Расчет NPV'!$F$5,'Расчет NPV'!$B$5,'Расчет NPV'!$D$5)</f>
        <v/>
      </c>
      <c r="C4251" s="9">
        <f>_xlfn.BETA.INV(RAND(),'Расчет NPV'!$E$6,'Расчет NPV'!$F$6,'Расчет NPV'!$B$6,'Расчет NPV'!$D$6)</f>
        <v/>
      </c>
      <c r="D4251" s="9">
        <f>_xlfn.BETA.INV(RAND(),'Расчет NPV'!$E$7,'Расчет NPV'!$F$7,'Расчет NPV'!$B$7,'Расчет NPV'!$D$7)</f>
        <v/>
      </c>
      <c r="E4251" s="5">
        <f>_xlfn.BETA.INV(RAND(),'Расчет NPV'!$E$8,'Расчет NPV'!$F$8,'Расчет NPV'!$B$8,'Расчет NPV'!$D$8)</f>
        <v/>
      </c>
      <c r="F4251" s="9">
        <f>_xlfn.BETA.INV(RAND(),'Расчет NPV'!$E$9,'Расчет NPV'!$F$9,'Расчет NPV'!$B$9,'Расчет NPV'!$D$9)</f>
        <v/>
      </c>
      <c r="G4251" s="9">
        <f>_xlfn.BETA.INV(RAND(),'Расчет NPV'!$E$10,'Расчет NPV'!$F$10,'Расчет NPV'!$B$10,'Расчет NPV'!$D$10)</f>
        <v/>
      </c>
      <c r="H4251" s="9">
        <f>((D4251*(1+E4251)^0*'Расчет NPV'!$C$14*(C4251-F4251)-G4251)-MAX((D4251*(1+E4251)^0*'Расчет NPV'!$C$14*(C4251-F4251)-G4251)-B4251/6,0)*'Расчет NPV'!$C$13)/(1+'Расчет NPV'!$C$12)^1</f>
        <v/>
      </c>
      <c r="I4251" s="9">
        <f>((D4251*(1+E4251)^1*(C4251-F4251)-G4251)-MAX((D4251*(1+E4251)^1*(C4251-F4251)-G4251)-B4251/6,0)*'Расчет NPV'!$C$13)/(1+'Расчет NPV'!$C$12)^2</f>
        <v/>
      </c>
      <c r="J4251" s="9">
        <f>((D4251*(1+E4251)^2*(C4251-F4251)-G4251)-MAX((D4251*(1+E4251)^2*(C4251-F4251)-G4251)-B4251/6,0)*'Расчет NPV'!$C$13)/(1+'Расчет NPV'!$C$12)^3</f>
        <v/>
      </c>
      <c r="K4251" s="9">
        <f>((D4251*(1+E4251)^3*(C4251-F4251)-G4251)-MAX((D4251*(1+E4251)^3*(C4251-F4251)-G4251)-B4251/6,0)*'Расчет NPV'!$C$13)/(1+'Расчет NPV'!$C$12)^4</f>
        <v/>
      </c>
      <c r="L4251" s="9">
        <f>((D4251*(1+E4251)^4*(C4251-F4251)-G4251)-MAX((D4251*(1+E4251)^4*(C4251-F4251)-G4251)-B4251/6,0)*'Расчет NPV'!$C$13)/(1+'Расчет NPV'!$C$12)^5</f>
        <v/>
      </c>
      <c r="M4251" s="9">
        <f>((D4251*(1+E4251)^5*(C4251-F4251)-G4251)-MAX((D4251*(1+E4251)^5*(C4251-F4251)-G4251)-B4251/6,0)*'Расчет NPV'!$C$13)/(1+'Расчет NPV'!$C$12)^6</f>
        <v/>
      </c>
      <c r="N4251" s="13">
        <f>SUM(H4251:M4251)-B4251</f>
        <v/>
      </c>
    </row>
    <row r="4252">
      <c r="A4252" t="n">
        <v>4248</v>
      </c>
      <c r="B4252" s="9">
        <f>_xlfn.BETA.INV(RAND(),'Расчет NPV'!$E$5,'Расчет NPV'!$F$5,'Расчет NPV'!$B$5,'Расчет NPV'!$D$5)</f>
        <v/>
      </c>
      <c r="C4252" s="9">
        <f>_xlfn.BETA.INV(RAND(),'Расчет NPV'!$E$6,'Расчет NPV'!$F$6,'Расчет NPV'!$B$6,'Расчет NPV'!$D$6)</f>
        <v/>
      </c>
      <c r="D4252" s="9">
        <f>_xlfn.BETA.INV(RAND(),'Расчет NPV'!$E$7,'Расчет NPV'!$F$7,'Расчет NPV'!$B$7,'Расчет NPV'!$D$7)</f>
        <v/>
      </c>
      <c r="E4252" s="5">
        <f>_xlfn.BETA.INV(RAND(),'Расчет NPV'!$E$8,'Расчет NPV'!$F$8,'Расчет NPV'!$B$8,'Расчет NPV'!$D$8)</f>
        <v/>
      </c>
      <c r="F4252" s="9">
        <f>_xlfn.BETA.INV(RAND(),'Расчет NPV'!$E$9,'Расчет NPV'!$F$9,'Расчет NPV'!$B$9,'Расчет NPV'!$D$9)</f>
        <v/>
      </c>
      <c r="G4252" s="9">
        <f>_xlfn.BETA.INV(RAND(),'Расчет NPV'!$E$10,'Расчет NPV'!$F$10,'Расчет NPV'!$B$10,'Расчет NPV'!$D$10)</f>
        <v/>
      </c>
      <c r="H4252" s="9">
        <f>((D4252*(1+E4252)^0*'Расчет NPV'!$C$14*(C4252-F4252)-G4252)-MAX((D4252*(1+E4252)^0*'Расчет NPV'!$C$14*(C4252-F4252)-G4252)-B4252/6,0)*'Расчет NPV'!$C$13)/(1+'Расчет NPV'!$C$12)^1</f>
        <v/>
      </c>
      <c r="I4252" s="9">
        <f>((D4252*(1+E4252)^1*(C4252-F4252)-G4252)-MAX((D4252*(1+E4252)^1*(C4252-F4252)-G4252)-B4252/6,0)*'Расчет NPV'!$C$13)/(1+'Расчет NPV'!$C$12)^2</f>
        <v/>
      </c>
      <c r="J4252" s="9">
        <f>((D4252*(1+E4252)^2*(C4252-F4252)-G4252)-MAX((D4252*(1+E4252)^2*(C4252-F4252)-G4252)-B4252/6,0)*'Расчет NPV'!$C$13)/(1+'Расчет NPV'!$C$12)^3</f>
        <v/>
      </c>
      <c r="K4252" s="9">
        <f>((D4252*(1+E4252)^3*(C4252-F4252)-G4252)-MAX((D4252*(1+E4252)^3*(C4252-F4252)-G4252)-B4252/6,0)*'Расчет NPV'!$C$13)/(1+'Расчет NPV'!$C$12)^4</f>
        <v/>
      </c>
      <c r="L4252" s="9">
        <f>((D4252*(1+E4252)^4*(C4252-F4252)-G4252)-MAX((D4252*(1+E4252)^4*(C4252-F4252)-G4252)-B4252/6,0)*'Расчет NPV'!$C$13)/(1+'Расчет NPV'!$C$12)^5</f>
        <v/>
      </c>
      <c r="M4252" s="9">
        <f>((D4252*(1+E4252)^5*(C4252-F4252)-G4252)-MAX((D4252*(1+E4252)^5*(C4252-F4252)-G4252)-B4252/6,0)*'Расчет NPV'!$C$13)/(1+'Расчет NPV'!$C$12)^6</f>
        <v/>
      </c>
      <c r="N4252" s="13">
        <f>SUM(H4252:M4252)-B4252</f>
        <v/>
      </c>
    </row>
    <row r="4253">
      <c r="A4253" t="n">
        <v>4249</v>
      </c>
      <c r="B4253" s="9">
        <f>_xlfn.BETA.INV(RAND(),'Расчет NPV'!$E$5,'Расчет NPV'!$F$5,'Расчет NPV'!$B$5,'Расчет NPV'!$D$5)</f>
        <v/>
      </c>
      <c r="C4253" s="9">
        <f>_xlfn.BETA.INV(RAND(),'Расчет NPV'!$E$6,'Расчет NPV'!$F$6,'Расчет NPV'!$B$6,'Расчет NPV'!$D$6)</f>
        <v/>
      </c>
      <c r="D4253" s="9">
        <f>_xlfn.BETA.INV(RAND(),'Расчет NPV'!$E$7,'Расчет NPV'!$F$7,'Расчет NPV'!$B$7,'Расчет NPV'!$D$7)</f>
        <v/>
      </c>
      <c r="E4253" s="5">
        <f>_xlfn.BETA.INV(RAND(),'Расчет NPV'!$E$8,'Расчет NPV'!$F$8,'Расчет NPV'!$B$8,'Расчет NPV'!$D$8)</f>
        <v/>
      </c>
      <c r="F4253" s="9">
        <f>_xlfn.BETA.INV(RAND(),'Расчет NPV'!$E$9,'Расчет NPV'!$F$9,'Расчет NPV'!$B$9,'Расчет NPV'!$D$9)</f>
        <v/>
      </c>
      <c r="G4253" s="9">
        <f>_xlfn.BETA.INV(RAND(),'Расчет NPV'!$E$10,'Расчет NPV'!$F$10,'Расчет NPV'!$B$10,'Расчет NPV'!$D$10)</f>
        <v/>
      </c>
      <c r="H4253" s="9">
        <f>((D4253*(1+E4253)^0*'Расчет NPV'!$C$14*(C4253-F4253)-G4253)-MAX((D4253*(1+E4253)^0*'Расчет NPV'!$C$14*(C4253-F4253)-G4253)-B4253/6,0)*'Расчет NPV'!$C$13)/(1+'Расчет NPV'!$C$12)^1</f>
        <v/>
      </c>
      <c r="I4253" s="9">
        <f>((D4253*(1+E4253)^1*(C4253-F4253)-G4253)-MAX((D4253*(1+E4253)^1*(C4253-F4253)-G4253)-B4253/6,0)*'Расчет NPV'!$C$13)/(1+'Расчет NPV'!$C$12)^2</f>
        <v/>
      </c>
      <c r="J4253" s="9">
        <f>((D4253*(1+E4253)^2*(C4253-F4253)-G4253)-MAX((D4253*(1+E4253)^2*(C4253-F4253)-G4253)-B4253/6,0)*'Расчет NPV'!$C$13)/(1+'Расчет NPV'!$C$12)^3</f>
        <v/>
      </c>
      <c r="K4253" s="9">
        <f>((D4253*(1+E4253)^3*(C4253-F4253)-G4253)-MAX((D4253*(1+E4253)^3*(C4253-F4253)-G4253)-B4253/6,0)*'Расчет NPV'!$C$13)/(1+'Расчет NPV'!$C$12)^4</f>
        <v/>
      </c>
      <c r="L4253" s="9">
        <f>((D4253*(1+E4253)^4*(C4253-F4253)-G4253)-MAX((D4253*(1+E4253)^4*(C4253-F4253)-G4253)-B4253/6,0)*'Расчет NPV'!$C$13)/(1+'Расчет NPV'!$C$12)^5</f>
        <v/>
      </c>
      <c r="M4253" s="9">
        <f>((D4253*(1+E4253)^5*(C4253-F4253)-G4253)-MAX((D4253*(1+E4253)^5*(C4253-F4253)-G4253)-B4253/6,0)*'Расчет NPV'!$C$13)/(1+'Расчет NPV'!$C$12)^6</f>
        <v/>
      </c>
      <c r="N4253" s="13">
        <f>SUM(H4253:M4253)-B4253</f>
        <v/>
      </c>
    </row>
    <row r="4254">
      <c r="A4254" t="n">
        <v>4250</v>
      </c>
      <c r="B4254" s="9">
        <f>_xlfn.BETA.INV(RAND(),'Расчет NPV'!$E$5,'Расчет NPV'!$F$5,'Расчет NPV'!$B$5,'Расчет NPV'!$D$5)</f>
        <v/>
      </c>
      <c r="C4254" s="9">
        <f>_xlfn.BETA.INV(RAND(),'Расчет NPV'!$E$6,'Расчет NPV'!$F$6,'Расчет NPV'!$B$6,'Расчет NPV'!$D$6)</f>
        <v/>
      </c>
      <c r="D4254" s="9">
        <f>_xlfn.BETA.INV(RAND(),'Расчет NPV'!$E$7,'Расчет NPV'!$F$7,'Расчет NPV'!$B$7,'Расчет NPV'!$D$7)</f>
        <v/>
      </c>
      <c r="E4254" s="5">
        <f>_xlfn.BETA.INV(RAND(),'Расчет NPV'!$E$8,'Расчет NPV'!$F$8,'Расчет NPV'!$B$8,'Расчет NPV'!$D$8)</f>
        <v/>
      </c>
      <c r="F4254" s="9">
        <f>_xlfn.BETA.INV(RAND(),'Расчет NPV'!$E$9,'Расчет NPV'!$F$9,'Расчет NPV'!$B$9,'Расчет NPV'!$D$9)</f>
        <v/>
      </c>
      <c r="G4254" s="9">
        <f>_xlfn.BETA.INV(RAND(),'Расчет NPV'!$E$10,'Расчет NPV'!$F$10,'Расчет NPV'!$B$10,'Расчет NPV'!$D$10)</f>
        <v/>
      </c>
      <c r="H4254" s="9">
        <f>((D4254*(1+E4254)^0*'Расчет NPV'!$C$14*(C4254-F4254)-G4254)-MAX((D4254*(1+E4254)^0*'Расчет NPV'!$C$14*(C4254-F4254)-G4254)-B4254/6,0)*'Расчет NPV'!$C$13)/(1+'Расчет NPV'!$C$12)^1</f>
        <v/>
      </c>
      <c r="I4254" s="9">
        <f>((D4254*(1+E4254)^1*(C4254-F4254)-G4254)-MAX((D4254*(1+E4254)^1*(C4254-F4254)-G4254)-B4254/6,0)*'Расчет NPV'!$C$13)/(1+'Расчет NPV'!$C$12)^2</f>
        <v/>
      </c>
      <c r="J4254" s="9">
        <f>((D4254*(1+E4254)^2*(C4254-F4254)-G4254)-MAX((D4254*(1+E4254)^2*(C4254-F4254)-G4254)-B4254/6,0)*'Расчет NPV'!$C$13)/(1+'Расчет NPV'!$C$12)^3</f>
        <v/>
      </c>
      <c r="K4254" s="9">
        <f>((D4254*(1+E4254)^3*(C4254-F4254)-G4254)-MAX((D4254*(1+E4254)^3*(C4254-F4254)-G4254)-B4254/6,0)*'Расчет NPV'!$C$13)/(1+'Расчет NPV'!$C$12)^4</f>
        <v/>
      </c>
      <c r="L4254" s="9">
        <f>((D4254*(1+E4254)^4*(C4254-F4254)-G4254)-MAX((D4254*(1+E4254)^4*(C4254-F4254)-G4254)-B4254/6,0)*'Расчет NPV'!$C$13)/(1+'Расчет NPV'!$C$12)^5</f>
        <v/>
      </c>
      <c r="M4254" s="9">
        <f>((D4254*(1+E4254)^5*(C4254-F4254)-G4254)-MAX((D4254*(1+E4254)^5*(C4254-F4254)-G4254)-B4254/6,0)*'Расчет NPV'!$C$13)/(1+'Расчет NPV'!$C$12)^6</f>
        <v/>
      </c>
      <c r="N4254" s="13">
        <f>SUM(H4254:M4254)-B4254</f>
        <v/>
      </c>
    </row>
    <row r="4255">
      <c r="A4255" t="n">
        <v>4251</v>
      </c>
      <c r="B4255" s="9">
        <f>_xlfn.BETA.INV(RAND(),'Расчет NPV'!$E$5,'Расчет NPV'!$F$5,'Расчет NPV'!$B$5,'Расчет NPV'!$D$5)</f>
        <v/>
      </c>
      <c r="C4255" s="9">
        <f>_xlfn.BETA.INV(RAND(),'Расчет NPV'!$E$6,'Расчет NPV'!$F$6,'Расчет NPV'!$B$6,'Расчет NPV'!$D$6)</f>
        <v/>
      </c>
      <c r="D4255" s="9">
        <f>_xlfn.BETA.INV(RAND(),'Расчет NPV'!$E$7,'Расчет NPV'!$F$7,'Расчет NPV'!$B$7,'Расчет NPV'!$D$7)</f>
        <v/>
      </c>
      <c r="E4255" s="5">
        <f>_xlfn.BETA.INV(RAND(),'Расчет NPV'!$E$8,'Расчет NPV'!$F$8,'Расчет NPV'!$B$8,'Расчет NPV'!$D$8)</f>
        <v/>
      </c>
      <c r="F4255" s="9">
        <f>_xlfn.BETA.INV(RAND(),'Расчет NPV'!$E$9,'Расчет NPV'!$F$9,'Расчет NPV'!$B$9,'Расчет NPV'!$D$9)</f>
        <v/>
      </c>
      <c r="G4255" s="9">
        <f>_xlfn.BETA.INV(RAND(),'Расчет NPV'!$E$10,'Расчет NPV'!$F$10,'Расчет NPV'!$B$10,'Расчет NPV'!$D$10)</f>
        <v/>
      </c>
      <c r="H4255" s="9">
        <f>((D4255*(1+E4255)^0*'Расчет NPV'!$C$14*(C4255-F4255)-G4255)-MAX((D4255*(1+E4255)^0*'Расчет NPV'!$C$14*(C4255-F4255)-G4255)-B4255/6,0)*'Расчет NPV'!$C$13)/(1+'Расчет NPV'!$C$12)^1</f>
        <v/>
      </c>
      <c r="I4255" s="9">
        <f>((D4255*(1+E4255)^1*(C4255-F4255)-G4255)-MAX((D4255*(1+E4255)^1*(C4255-F4255)-G4255)-B4255/6,0)*'Расчет NPV'!$C$13)/(1+'Расчет NPV'!$C$12)^2</f>
        <v/>
      </c>
      <c r="J4255" s="9">
        <f>((D4255*(1+E4255)^2*(C4255-F4255)-G4255)-MAX((D4255*(1+E4255)^2*(C4255-F4255)-G4255)-B4255/6,0)*'Расчет NPV'!$C$13)/(1+'Расчет NPV'!$C$12)^3</f>
        <v/>
      </c>
      <c r="K4255" s="9">
        <f>((D4255*(1+E4255)^3*(C4255-F4255)-G4255)-MAX((D4255*(1+E4255)^3*(C4255-F4255)-G4255)-B4255/6,0)*'Расчет NPV'!$C$13)/(1+'Расчет NPV'!$C$12)^4</f>
        <v/>
      </c>
      <c r="L4255" s="9">
        <f>((D4255*(1+E4255)^4*(C4255-F4255)-G4255)-MAX((D4255*(1+E4255)^4*(C4255-F4255)-G4255)-B4255/6,0)*'Расчет NPV'!$C$13)/(1+'Расчет NPV'!$C$12)^5</f>
        <v/>
      </c>
      <c r="M4255" s="9">
        <f>((D4255*(1+E4255)^5*(C4255-F4255)-G4255)-MAX((D4255*(1+E4255)^5*(C4255-F4255)-G4255)-B4255/6,0)*'Расчет NPV'!$C$13)/(1+'Расчет NPV'!$C$12)^6</f>
        <v/>
      </c>
      <c r="N4255" s="13">
        <f>SUM(H4255:M4255)-B4255</f>
        <v/>
      </c>
    </row>
    <row r="4256">
      <c r="A4256" t="n">
        <v>4252</v>
      </c>
      <c r="B4256" s="9">
        <f>_xlfn.BETA.INV(RAND(),'Расчет NPV'!$E$5,'Расчет NPV'!$F$5,'Расчет NPV'!$B$5,'Расчет NPV'!$D$5)</f>
        <v/>
      </c>
      <c r="C4256" s="9">
        <f>_xlfn.BETA.INV(RAND(),'Расчет NPV'!$E$6,'Расчет NPV'!$F$6,'Расчет NPV'!$B$6,'Расчет NPV'!$D$6)</f>
        <v/>
      </c>
      <c r="D4256" s="9">
        <f>_xlfn.BETA.INV(RAND(),'Расчет NPV'!$E$7,'Расчет NPV'!$F$7,'Расчет NPV'!$B$7,'Расчет NPV'!$D$7)</f>
        <v/>
      </c>
      <c r="E4256" s="5">
        <f>_xlfn.BETA.INV(RAND(),'Расчет NPV'!$E$8,'Расчет NPV'!$F$8,'Расчет NPV'!$B$8,'Расчет NPV'!$D$8)</f>
        <v/>
      </c>
      <c r="F4256" s="9">
        <f>_xlfn.BETA.INV(RAND(),'Расчет NPV'!$E$9,'Расчет NPV'!$F$9,'Расчет NPV'!$B$9,'Расчет NPV'!$D$9)</f>
        <v/>
      </c>
      <c r="G4256" s="9">
        <f>_xlfn.BETA.INV(RAND(),'Расчет NPV'!$E$10,'Расчет NPV'!$F$10,'Расчет NPV'!$B$10,'Расчет NPV'!$D$10)</f>
        <v/>
      </c>
      <c r="H4256" s="9">
        <f>((D4256*(1+E4256)^0*'Расчет NPV'!$C$14*(C4256-F4256)-G4256)-MAX((D4256*(1+E4256)^0*'Расчет NPV'!$C$14*(C4256-F4256)-G4256)-B4256/6,0)*'Расчет NPV'!$C$13)/(1+'Расчет NPV'!$C$12)^1</f>
        <v/>
      </c>
      <c r="I4256" s="9">
        <f>((D4256*(1+E4256)^1*(C4256-F4256)-G4256)-MAX((D4256*(1+E4256)^1*(C4256-F4256)-G4256)-B4256/6,0)*'Расчет NPV'!$C$13)/(1+'Расчет NPV'!$C$12)^2</f>
        <v/>
      </c>
      <c r="J4256" s="9">
        <f>((D4256*(1+E4256)^2*(C4256-F4256)-G4256)-MAX((D4256*(1+E4256)^2*(C4256-F4256)-G4256)-B4256/6,0)*'Расчет NPV'!$C$13)/(1+'Расчет NPV'!$C$12)^3</f>
        <v/>
      </c>
      <c r="K4256" s="9">
        <f>((D4256*(1+E4256)^3*(C4256-F4256)-G4256)-MAX((D4256*(1+E4256)^3*(C4256-F4256)-G4256)-B4256/6,0)*'Расчет NPV'!$C$13)/(1+'Расчет NPV'!$C$12)^4</f>
        <v/>
      </c>
      <c r="L4256" s="9">
        <f>((D4256*(1+E4256)^4*(C4256-F4256)-G4256)-MAX((D4256*(1+E4256)^4*(C4256-F4256)-G4256)-B4256/6,0)*'Расчет NPV'!$C$13)/(1+'Расчет NPV'!$C$12)^5</f>
        <v/>
      </c>
      <c r="M4256" s="9">
        <f>((D4256*(1+E4256)^5*(C4256-F4256)-G4256)-MAX((D4256*(1+E4256)^5*(C4256-F4256)-G4256)-B4256/6,0)*'Расчет NPV'!$C$13)/(1+'Расчет NPV'!$C$12)^6</f>
        <v/>
      </c>
      <c r="N4256" s="13">
        <f>SUM(H4256:M4256)-B4256</f>
        <v/>
      </c>
    </row>
    <row r="4257">
      <c r="A4257" t="n">
        <v>4253</v>
      </c>
      <c r="B4257" s="9">
        <f>_xlfn.BETA.INV(RAND(),'Расчет NPV'!$E$5,'Расчет NPV'!$F$5,'Расчет NPV'!$B$5,'Расчет NPV'!$D$5)</f>
        <v/>
      </c>
      <c r="C4257" s="9">
        <f>_xlfn.BETA.INV(RAND(),'Расчет NPV'!$E$6,'Расчет NPV'!$F$6,'Расчет NPV'!$B$6,'Расчет NPV'!$D$6)</f>
        <v/>
      </c>
      <c r="D4257" s="9">
        <f>_xlfn.BETA.INV(RAND(),'Расчет NPV'!$E$7,'Расчет NPV'!$F$7,'Расчет NPV'!$B$7,'Расчет NPV'!$D$7)</f>
        <v/>
      </c>
      <c r="E4257" s="5">
        <f>_xlfn.BETA.INV(RAND(),'Расчет NPV'!$E$8,'Расчет NPV'!$F$8,'Расчет NPV'!$B$8,'Расчет NPV'!$D$8)</f>
        <v/>
      </c>
      <c r="F4257" s="9">
        <f>_xlfn.BETA.INV(RAND(),'Расчет NPV'!$E$9,'Расчет NPV'!$F$9,'Расчет NPV'!$B$9,'Расчет NPV'!$D$9)</f>
        <v/>
      </c>
      <c r="G4257" s="9">
        <f>_xlfn.BETA.INV(RAND(),'Расчет NPV'!$E$10,'Расчет NPV'!$F$10,'Расчет NPV'!$B$10,'Расчет NPV'!$D$10)</f>
        <v/>
      </c>
      <c r="H4257" s="9">
        <f>((D4257*(1+E4257)^0*'Расчет NPV'!$C$14*(C4257-F4257)-G4257)-MAX((D4257*(1+E4257)^0*'Расчет NPV'!$C$14*(C4257-F4257)-G4257)-B4257/6,0)*'Расчет NPV'!$C$13)/(1+'Расчет NPV'!$C$12)^1</f>
        <v/>
      </c>
      <c r="I4257" s="9">
        <f>((D4257*(1+E4257)^1*(C4257-F4257)-G4257)-MAX((D4257*(1+E4257)^1*(C4257-F4257)-G4257)-B4257/6,0)*'Расчет NPV'!$C$13)/(1+'Расчет NPV'!$C$12)^2</f>
        <v/>
      </c>
      <c r="J4257" s="9">
        <f>((D4257*(1+E4257)^2*(C4257-F4257)-G4257)-MAX((D4257*(1+E4257)^2*(C4257-F4257)-G4257)-B4257/6,0)*'Расчет NPV'!$C$13)/(1+'Расчет NPV'!$C$12)^3</f>
        <v/>
      </c>
      <c r="K4257" s="9">
        <f>((D4257*(1+E4257)^3*(C4257-F4257)-G4257)-MAX((D4257*(1+E4257)^3*(C4257-F4257)-G4257)-B4257/6,0)*'Расчет NPV'!$C$13)/(1+'Расчет NPV'!$C$12)^4</f>
        <v/>
      </c>
      <c r="L4257" s="9">
        <f>((D4257*(1+E4257)^4*(C4257-F4257)-G4257)-MAX((D4257*(1+E4257)^4*(C4257-F4257)-G4257)-B4257/6,0)*'Расчет NPV'!$C$13)/(1+'Расчет NPV'!$C$12)^5</f>
        <v/>
      </c>
      <c r="M4257" s="9">
        <f>((D4257*(1+E4257)^5*(C4257-F4257)-G4257)-MAX((D4257*(1+E4257)^5*(C4257-F4257)-G4257)-B4257/6,0)*'Расчет NPV'!$C$13)/(1+'Расчет NPV'!$C$12)^6</f>
        <v/>
      </c>
      <c r="N4257" s="13">
        <f>SUM(H4257:M4257)-B4257</f>
        <v/>
      </c>
    </row>
    <row r="4258">
      <c r="A4258" t="n">
        <v>4254</v>
      </c>
      <c r="B4258" s="9">
        <f>_xlfn.BETA.INV(RAND(),'Расчет NPV'!$E$5,'Расчет NPV'!$F$5,'Расчет NPV'!$B$5,'Расчет NPV'!$D$5)</f>
        <v/>
      </c>
      <c r="C4258" s="9">
        <f>_xlfn.BETA.INV(RAND(),'Расчет NPV'!$E$6,'Расчет NPV'!$F$6,'Расчет NPV'!$B$6,'Расчет NPV'!$D$6)</f>
        <v/>
      </c>
      <c r="D4258" s="9">
        <f>_xlfn.BETA.INV(RAND(),'Расчет NPV'!$E$7,'Расчет NPV'!$F$7,'Расчет NPV'!$B$7,'Расчет NPV'!$D$7)</f>
        <v/>
      </c>
      <c r="E4258" s="5">
        <f>_xlfn.BETA.INV(RAND(),'Расчет NPV'!$E$8,'Расчет NPV'!$F$8,'Расчет NPV'!$B$8,'Расчет NPV'!$D$8)</f>
        <v/>
      </c>
      <c r="F4258" s="9">
        <f>_xlfn.BETA.INV(RAND(),'Расчет NPV'!$E$9,'Расчет NPV'!$F$9,'Расчет NPV'!$B$9,'Расчет NPV'!$D$9)</f>
        <v/>
      </c>
      <c r="G4258" s="9">
        <f>_xlfn.BETA.INV(RAND(),'Расчет NPV'!$E$10,'Расчет NPV'!$F$10,'Расчет NPV'!$B$10,'Расчет NPV'!$D$10)</f>
        <v/>
      </c>
      <c r="H4258" s="9">
        <f>((D4258*(1+E4258)^0*'Расчет NPV'!$C$14*(C4258-F4258)-G4258)-MAX((D4258*(1+E4258)^0*'Расчет NPV'!$C$14*(C4258-F4258)-G4258)-B4258/6,0)*'Расчет NPV'!$C$13)/(1+'Расчет NPV'!$C$12)^1</f>
        <v/>
      </c>
      <c r="I4258" s="9">
        <f>((D4258*(1+E4258)^1*(C4258-F4258)-G4258)-MAX((D4258*(1+E4258)^1*(C4258-F4258)-G4258)-B4258/6,0)*'Расчет NPV'!$C$13)/(1+'Расчет NPV'!$C$12)^2</f>
        <v/>
      </c>
      <c r="J4258" s="9">
        <f>((D4258*(1+E4258)^2*(C4258-F4258)-G4258)-MAX((D4258*(1+E4258)^2*(C4258-F4258)-G4258)-B4258/6,0)*'Расчет NPV'!$C$13)/(1+'Расчет NPV'!$C$12)^3</f>
        <v/>
      </c>
      <c r="K4258" s="9">
        <f>((D4258*(1+E4258)^3*(C4258-F4258)-G4258)-MAX((D4258*(1+E4258)^3*(C4258-F4258)-G4258)-B4258/6,0)*'Расчет NPV'!$C$13)/(1+'Расчет NPV'!$C$12)^4</f>
        <v/>
      </c>
      <c r="L4258" s="9">
        <f>((D4258*(1+E4258)^4*(C4258-F4258)-G4258)-MAX((D4258*(1+E4258)^4*(C4258-F4258)-G4258)-B4258/6,0)*'Расчет NPV'!$C$13)/(1+'Расчет NPV'!$C$12)^5</f>
        <v/>
      </c>
      <c r="M4258" s="9">
        <f>((D4258*(1+E4258)^5*(C4258-F4258)-G4258)-MAX((D4258*(1+E4258)^5*(C4258-F4258)-G4258)-B4258/6,0)*'Расчет NPV'!$C$13)/(1+'Расчет NPV'!$C$12)^6</f>
        <v/>
      </c>
      <c r="N4258" s="13">
        <f>SUM(H4258:M4258)-B4258</f>
        <v/>
      </c>
    </row>
    <row r="4259">
      <c r="A4259" t="n">
        <v>4255</v>
      </c>
      <c r="B4259" s="9">
        <f>_xlfn.BETA.INV(RAND(),'Расчет NPV'!$E$5,'Расчет NPV'!$F$5,'Расчет NPV'!$B$5,'Расчет NPV'!$D$5)</f>
        <v/>
      </c>
      <c r="C4259" s="9">
        <f>_xlfn.BETA.INV(RAND(),'Расчет NPV'!$E$6,'Расчет NPV'!$F$6,'Расчет NPV'!$B$6,'Расчет NPV'!$D$6)</f>
        <v/>
      </c>
      <c r="D4259" s="9">
        <f>_xlfn.BETA.INV(RAND(),'Расчет NPV'!$E$7,'Расчет NPV'!$F$7,'Расчет NPV'!$B$7,'Расчет NPV'!$D$7)</f>
        <v/>
      </c>
      <c r="E4259" s="5">
        <f>_xlfn.BETA.INV(RAND(),'Расчет NPV'!$E$8,'Расчет NPV'!$F$8,'Расчет NPV'!$B$8,'Расчет NPV'!$D$8)</f>
        <v/>
      </c>
      <c r="F4259" s="9">
        <f>_xlfn.BETA.INV(RAND(),'Расчет NPV'!$E$9,'Расчет NPV'!$F$9,'Расчет NPV'!$B$9,'Расчет NPV'!$D$9)</f>
        <v/>
      </c>
      <c r="G4259" s="9">
        <f>_xlfn.BETA.INV(RAND(),'Расчет NPV'!$E$10,'Расчет NPV'!$F$10,'Расчет NPV'!$B$10,'Расчет NPV'!$D$10)</f>
        <v/>
      </c>
      <c r="H4259" s="9">
        <f>((D4259*(1+E4259)^0*'Расчет NPV'!$C$14*(C4259-F4259)-G4259)-MAX((D4259*(1+E4259)^0*'Расчет NPV'!$C$14*(C4259-F4259)-G4259)-B4259/6,0)*'Расчет NPV'!$C$13)/(1+'Расчет NPV'!$C$12)^1</f>
        <v/>
      </c>
      <c r="I4259" s="9">
        <f>((D4259*(1+E4259)^1*(C4259-F4259)-G4259)-MAX((D4259*(1+E4259)^1*(C4259-F4259)-G4259)-B4259/6,0)*'Расчет NPV'!$C$13)/(1+'Расчет NPV'!$C$12)^2</f>
        <v/>
      </c>
      <c r="J4259" s="9">
        <f>((D4259*(1+E4259)^2*(C4259-F4259)-G4259)-MAX((D4259*(1+E4259)^2*(C4259-F4259)-G4259)-B4259/6,0)*'Расчет NPV'!$C$13)/(1+'Расчет NPV'!$C$12)^3</f>
        <v/>
      </c>
      <c r="K4259" s="9">
        <f>((D4259*(1+E4259)^3*(C4259-F4259)-G4259)-MAX((D4259*(1+E4259)^3*(C4259-F4259)-G4259)-B4259/6,0)*'Расчет NPV'!$C$13)/(1+'Расчет NPV'!$C$12)^4</f>
        <v/>
      </c>
      <c r="L4259" s="9">
        <f>((D4259*(1+E4259)^4*(C4259-F4259)-G4259)-MAX((D4259*(1+E4259)^4*(C4259-F4259)-G4259)-B4259/6,0)*'Расчет NPV'!$C$13)/(1+'Расчет NPV'!$C$12)^5</f>
        <v/>
      </c>
      <c r="M4259" s="9">
        <f>((D4259*(1+E4259)^5*(C4259-F4259)-G4259)-MAX((D4259*(1+E4259)^5*(C4259-F4259)-G4259)-B4259/6,0)*'Расчет NPV'!$C$13)/(1+'Расчет NPV'!$C$12)^6</f>
        <v/>
      </c>
      <c r="N4259" s="13">
        <f>SUM(H4259:M4259)-B4259</f>
        <v/>
      </c>
    </row>
    <row r="4260">
      <c r="A4260" t="n">
        <v>4256</v>
      </c>
      <c r="B4260" s="9">
        <f>_xlfn.BETA.INV(RAND(),'Расчет NPV'!$E$5,'Расчет NPV'!$F$5,'Расчет NPV'!$B$5,'Расчет NPV'!$D$5)</f>
        <v/>
      </c>
      <c r="C4260" s="9">
        <f>_xlfn.BETA.INV(RAND(),'Расчет NPV'!$E$6,'Расчет NPV'!$F$6,'Расчет NPV'!$B$6,'Расчет NPV'!$D$6)</f>
        <v/>
      </c>
      <c r="D4260" s="9">
        <f>_xlfn.BETA.INV(RAND(),'Расчет NPV'!$E$7,'Расчет NPV'!$F$7,'Расчет NPV'!$B$7,'Расчет NPV'!$D$7)</f>
        <v/>
      </c>
      <c r="E4260" s="5">
        <f>_xlfn.BETA.INV(RAND(),'Расчет NPV'!$E$8,'Расчет NPV'!$F$8,'Расчет NPV'!$B$8,'Расчет NPV'!$D$8)</f>
        <v/>
      </c>
      <c r="F4260" s="9">
        <f>_xlfn.BETA.INV(RAND(),'Расчет NPV'!$E$9,'Расчет NPV'!$F$9,'Расчет NPV'!$B$9,'Расчет NPV'!$D$9)</f>
        <v/>
      </c>
      <c r="G4260" s="9">
        <f>_xlfn.BETA.INV(RAND(),'Расчет NPV'!$E$10,'Расчет NPV'!$F$10,'Расчет NPV'!$B$10,'Расчет NPV'!$D$10)</f>
        <v/>
      </c>
      <c r="H4260" s="9">
        <f>((D4260*(1+E4260)^0*'Расчет NPV'!$C$14*(C4260-F4260)-G4260)-MAX((D4260*(1+E4260)^0*'Расчет NPV'!$C$14*(C4260-F4260)-G4260)-B4260/6,0)*'Расчет NPV'!$C$13)/(1+'Расчет NPV'!$C$12)^1</f>
        <v/>
      </c>
      <c r="I4260" s="9">
        <f>((D4260*(1+E4260)^1*(C4260-F4260)-G4260)-MAX((D4260*(1+E4260)^1*(C4260-F4260)-G4260)-B4260/6,0)*'Расчет NPV'!$C$13)/(1+'Расчет NPV'!$C$12)^2</f>
        <v/>
      </c>
      <c r="J4260" s="9">
        <f>((D4260*(1+E4260)^2*(C4260-F4260)-G4260)-MAX((D4260*(1+E4260)^2*(C4260-F4260)-G4260)-B4260/6,0)*'Расчет NPV'!$C$13)/(1+'Расчет NPV'!$C$12)^3</f>
        <v/>
      </c>
      <c r="K4260" s="9">
        <f>((D4260*(1+E4260)^3*(C4260-F4260)-G4260)-MAX((D4260*(1+E4260)^3*(C4260-F4260)-G4260)-B4260/6,0)*'Расчет NPV'!$C$13)/(1+'Расчет NPV'!$C$12)^4</f>
        <v/>
      </c>
      <c r="L4260" s="9">
        <f>((D4260*(1+E4260)^4*(C4260-F4260)-G4260)-MAX((D4260*(1+E4260)^4*(C4260-F4260)-G4260)-B4260/6,0)*'Расчет NPV'!$C$13)/(1+'Расчет NPV'!$C$12)^5</f>
        <v/>
      </c>
      <c r="M4260" s="9">
        <f>((D4260*(1+E4260)^5*(C4260-F4260)-G4260)-MAX((D4260*(1+E4260)^5*(C4260-F4260)-G4260)-B4260/6,0)*'Расчет NPV'!$C$13)/(1+'Расчет NPV'!$C$12)^6</f>
        <v/>
      </c>
      <c r="N4260" s="13">
        <f>SUM(H4260:M4260)-B4260</f>
        <v/>
      </c>
    </row>
    <row r="4261">
      <c r="A4261" t="n">
        <v>4257</v>
      </c>
      <c r="B4261" s="9">
        <f>_xlfn.BETA.INV(RAND(),'Расчет NPV'!$E$5,'Расчет NPV'!$F$5,'Расчет NPV'!$B$5,'Расчет NPV'!$D$5)</f>
        <v/>
      </c>
      <c r="C4261" s="9">
        <f>_xlfn.BETA.INV(RAND(),'Расчет NPV'!$E$6,'Расчет NPV'!$F$6,'Расчет NPV'!$B$6,'Расчет NPV'!$D$6)</f>
        <v/>
      </c>
      <c r="D4261" s="9">
        <f>_xlfn.BETA.INV(RAND(),'Расчет NPV'!$E$7,'Расчет NPV'!$F$7,'Расчет NPV'!$B$7,'Расчет NPV'!$D$7)</f>
        <v/>
      </c>
      <c r="E4261" s="5">
        <f>_xlfn.BETA.INV(RAND(),'Расчет NPV'!$E$8,'Расчет NPV'!$F$8,'Расчет NPV'!$B$8,'Расчет NPV'!$D$8)</f>
        <v/>
      </c>
      <c r="F4261" s="9">
        <f>_xlfn.BETA.INV(RAND(),'Расчет NPV'!$E$9,'Расчет NPV'!$F$9,'Расчет NPV'!$B$9,'Расчет NPV'!$D$9)</f>
        <v/>
      </c>
      <c r="G4261" s="9">
        <f>_xlfn.BETA.INV(RAND(),'Расчет NPV'!$E$10,'Расчет NPV'!$F$10,'Расчет NPV'!$B$10,'Расчет NPV'!$D$10)</f>
        <v/>
      </c>
      <c r="H4261" s="9">
        <f>((D4261*(1+E4261)^0*'Расчет NPV'!$C$14*(C4261-F4261)-G4261)-MAX((D4261*(1+E4261)^0*'Расчет NPV'!$C$14*(C4261-F4261)-G4261)-B4261/6,0)*'Расчет NPV'!$C$13)/(1+'Расчет NPV'!$C$12)^1</f>
        <v/>
      </c>
      <c r="I4261" s="9">
        <f>((D4261*(1+E4261)^1*(C4261-F4261)-G4261)-MAX((D4261*(1+E4261)^1*(C4261-F4261)-G4261)-B4261/6,0)*'Расчет NPV'!$C$13)/(1+'Расчет NPV'!$C$12)^2</f>
        <v/>
      </c>
      <c r="J4261" s="9">
        <f>((D4261*(1+E4261)^2*(C4261-F4261)-G4261)-MAX((D4261*(1+E4261)^2*(C4261-F4261)-G4261)-B4261/6,0)*'Расчет NPV'!$C$13)/(1+'Расчет NPV'!$C$12)^3</f>
        <v/>
      </c>
      <c r="K4261" s="9">
        <f>((D4261*(1+E4261)^3*(C4261-F4261)-G4261)-MAX((D4261*(1+E4261)^3*(C4261-F4261)-G4261)-B4261/6,0)*'Расчет NPV'!$C$13)/(1+'Расчет NPV'!$C$12)^4</f>
        <v/>
      </c>
      <c r="L4261" s="9">
        <f>((D4261*(1+E4261)^4*(C4261-F4261)-G4261)-MAX((D4261*(1+E4261)^4*(C4261-F4261)-G4261)-B4261/6,0)*'Расчет NPV'!$C$13)/(1+'Расчет NPV'!$C$12)^5</f>
        <v/>
      </c>
      <c r="M4261" s="9">
        <f>((D4261*(1+E4261)^5*(C4261-F4261)-G4261)-MAX((D4261*(1+E4261)^5*(C4261-F4261)-G4261)-B4261/6,0)*'Расчет NPV'!$C$13)/(1+'Расчет NPV'!$C$12)^6</f>
        <v/>
      </c>
      <c r="N4261" s="13">
        <f>SUM(H4261:M4261)-B4261</f>
        <v/>
      </c>
    </row>
    <row r="4262">
      <c r="A4262" t="n">
        <v>4258</v>
      </c>
      <c r="B4262" s="9">
        <f>_xlfn.BETA.INV(RAND(),'Расчет NPV'!$E$5,'Расчет NPV'!$F$5,'Расчет NPV'!$B$5,'Расчет NPV'!$D$5)</f>
        <v/>
      </c>
      <c r="C4262" s="9">
        <f>_xlfn.BETA.INV(RAND(),'Расчет NPV'!$E$6,'Расчет NPV'!$F$6,'Расчет NPV'!$B$6,'Расчет NPV'!$D$6)</f>
        <v/>
      </c>
      <c r="D4262" s="9">
        <f>_xlfn.BETA.INV(RAND(),'Расчет NPV'!$E$7,'Расчет NPV'!$F$7,'Расчет NPV'!$B$7,'Расчет NPV'!$D$7)</f>
        <v/>
      </c>
      <c r="E4262" s="5">
        <f>_xlfn.BETA.INV(RAND(),'Расчет NPV'!$E$8,'Расчет NPV'!$F$8,'Расчет NPV'!$B$8,'Расчет NPV'!$D$8)</f>
        <v/>
      </c>
      <c r="F4262" s="9">
        <f>_xlfn.BETA.INV(RAND(),'Расчет NPV'!$E$9,'Расчет NPV'!$F$9,'Расчет NPV'!$B$9,'Расчет NPV'!$D$9)</f>
        <v/>
      </c>
      <c r="G4262" s="9">
        <f>_xlfn.BETA.INV(RAND(),'Расчет NPV'!$E$10,'Расчет NPV'!$F$10,'Расчет NPV'!$B$10,'Расчет NPV'!$D$10)</f>
        <v/>
      </c>
      <c r="H4262" s="9">
        <f>((D4262*(1+E4262)^0*'Расчет NPV'!$C$14*(C4262-F4262)-G4262)-MAX((D4262*(1+E4262)^0*'Расчет NPV'!$C$14*(C4262-F4262)-G4262)-B4262/6,0)*'Расчет NPV'!$C$13)/(1+'Расчет NPV'!$C$12)^1</f>
        <v/>
      </c>
      <c r="I4262" s="9">
        <f>((D4262*(1+E4262)^1*(C4262-F4262)-G4262)-MAX((D4262*(1+E4262)^1*(C4262-F4262)-G4262)-B4262/6,0)*'Расчет NPV'!$C$13)/(1+'Расчет NPV'!$C$12)^2</f>
        <v/>
      </c>
      <c r="J4262" s="9">
        <f>((D4262*(1+E4262)^2*(C4262-F4262)-G4262)-MAX((D4262*(1+E4262)^2*(C4262-F4262)-G4262)-B4262/6,0)*'Расчет NPV'!$C$13)/(1+'Расчет NPV'!$C$12)^3</f>
        <v/>
      </c>
      <c r="K4262" s="9">
        <f>((D4262*(1+E4262)^3*(C4262-F4262)-G4262)-MAX((D4262*(1+E4262)^3*(C4262-F4262)-G4262)-B4262/6,0)*'Расчет NPV'!$C$13)/(1+'Расчет NPV'!$C$12)^4</f>
        <v/>
      </c>
      <c r="L4262" s="9">
        <f>((D4262*(1+E4262)^4*(C4262-F4262)-G4262)-MAX((D4262*(1+E4262)^4*(C4262-F4262)-G4262)-B4262/6,0)*'Расчет NPV'!$C$13)/(1+'Расчет NPV'!$C$12)^5</f>
        <v/>
      </c>
      <c r="M4262" s="9">
        <f>((D4262*(1+E4262)^5*(C4262-F4262)-G4262)-MAX((D4262*(1+E4262)^5*(C4262-F4262)-G4262)-B4262/6,0)*'Расчет NPV'!$C$13)/(1+'Расчет NPV'!$C$12)^6</f>
        <v/>
      </c>
      <c r="N4262" s="13">
        <f>SUM(H4262:M4262)-B4262</f>
        <v/>
      </c>
    </row>
    <row r="4263">
      <c r="A4263" t="n">
        <v>4259</v>
      </c>
      <c r="B4263" s="9">
        <f>_xlfn.BETA.INV(RAND(),'Расчет NPV'!$E$5,'Расчет NPV'!$F$5,'Расчет NPV'!$B$5,'Расчет NPV'!$D$5)</f>
        <v/>
      </c>
      <c r="C4263" s="9">
        <f>_xlfn.BETA.INV(RAND(),'Расчет NPV'!$E$6,'Расчет NPV'!$F$6,'Расчет NPV'!$B$6,'Расчет NPV'!$D$6)</f>
        <v/>
      </c>
      <c r="D4263" s="9">
        <f>_xlfn.BETA.INV(RAND(),'Расчет NPV'!$E$7,'Расчет NPV'!$F$7,'Расчет NPV'!$B$7,'Расчет NPV'!$D$7)</f>
        <v/>
      </c>
      <c r="E4263" s="5">
        <f>_xlfn.BETA.INV(RAND(),'Расчет NPV'!$E$8,'Расчет NPV'!$F$8,'Расчет NPV'!$B$8,'Расчет NPV'!$D$8)</f>
        <v/>
      </c>
      <c r="F4263" s="9">
        <f>_xlfn.BETA.INV(RAND(),'Расчет NPV'!$E$9,'Расчет NPV'!$F$9,'Расчет NPV'!$B$9,'Расчет NPV'!$D$9)</f>
        <v/>
      </c>
      <c r="G4263" s="9">
        <f>_xlfn.BETA.INV(RAND(),'Расчет NPV'!$E$10,'Расчет NPV'!$F$10,'Расчет NPV'!$B$10,'Расчет NPV'!$D$10)</f>
        <v/>
      </c>
      <c r="H4263" s="9">
        <f>((D4263*(1+E4263)^0*'Расчет NPV'!$C$14*(C4263-F4263)-G4263)-MAX((D4263*(1+E4263)^0*'Расчет NPV'!$C$14*(C4263-F4263)-G4263)-B4263/6,0)*'Расчет NPV'!$C$13)/(1+'Расчет NPV'!$C$12)^1</f>
        <v/>
      </c>
      <c r="I4263" s="9">
        <f>((D4263*(1+E4263)^1*(C4263-F4263)-G4263)-MAX((D4263*(1+E4263)^1*(C4263-F4263)-G4263)-B4263/6,0)*'Расчет NPV'!$C$13)/(1+'Расчет NPV'!$C$12)^2</f>
        <v/>
      </c>
      <c r="J4263" s="9">
        <f>((D4263*(1+E4263)^2*(C4263-F4263)-G4263)-MAX((D4263*(1+E4263)^2*(C4263-F4263)-G4263)-B4263/6,0)*'Расчет NPV'!$C$13)/(1+'Расчет NPV'!$C$12)^3</f>
        <v/>
      </c>
      <c r="K4263" s="9">
        <f>((D4263*(1+E4263)^3*(C4263-F4263)-G4263)-MAX((D4263*(1+E4263)^3*(C4263-F4263)-G4263)-B4263/6,0)*'Расчет NPV'!$C$13)/(1+'Расчет NPV'!$C$12)^4</f>
        <v/>
      </c>
      <c r="L4263" s="9">
        <f>((D4263*(1+E4263)^4*(C4263-F4263)-G4263)-MAX((D4263*(1+E4263)^4*(C4263-F4263)-G4263)-B4263/6,0)*'Расчет NPV'!$C$13)/(1+'Расчет NPV'!$C$12)^5</f>
        <v/>
      </c>
      <c r="M4263" s="9">
        <f>((D4263*(1+E4263)^5*(C4263-F4263)-G4263)-MAX((D4263*(1+E4263)^5*(C4263-F4263)-G4263)-B4263/6,0)*'Расчет NPV'!$C$13)/(1+'Расчет NPV'!$C$12)^6</f>
        <v/>
      </c>
      <c r="N4263" s="13">
        <f>SUM(H4263:M4263)-B4263</f>
        <v/>
      </c>
    </row>
    <row r="4264">
      <c r="A4264" t="n">
        <v>4260</v>
      </c>
      <c r="B4264" s="9">
        <f>_xlfn.BETA.INV(RAND(),'Расчет NPV'!$E$5,'Расчет NPV'!$F$5,'Расчет NPV'!$B$5,'Расчет NPV'!$D$5)</f>
        <v/>
      </c>
      <c r="C4264" s="9">
        <f>_xlfn.BETA.INV(RAND(),'Расчет NPV'!$E$6,'Расчет NPV'!$F$6,'Расчет NPV'!$B$6,'Расчет NPV'!$D$6)</f>
        <v/>
      </c>
      <c r="D4264" s="9">
        <f>_xlfn.BETA.INV(RAND(),'Расчет NPV'!$E$7,'Расчет NPV'!$F$7,'Расчет NPV'!$B$7,'Расчет NPV'!$D$7)</f>
        <v/>
      </c>
      <c r="E4264" s="5">
        <f>_xlfn.BETA.INV(RAND(),'Расчет NPV'!$E$8,'Расчет NPV'!$F$8,'Расчет NPV'!$B$8,'Расчет NPV'!$D$8)</f>
        <v/>
      </c>
      <c r="F4264" s="9">
        <f>_xlfn.BETA.INV(RAND(),'Расчет NPV'!$E$9,'Расчет NPV'!$F$9,'Расчет NPV'!$B$9,'Расчет NPV'!$D$9)</f>
        <v/>
      </c>
      <c r="G4264" s="9">
        <f>_xlfn.BETA.INV(RAND(),'Расчет NPV'!$E$10,'Расчет NPV'!$F$10,'Расчет NPV'!$B$10,'Расчет NPV'!$D$10)</f>
        <v/>
      </c>
      <c r="H4264" s="9">
        <f>((D4264*(1+E4264)^0*'Расчет NPV'!$C$14*(C4264-F4264)-G4264)-MAX((D4264*(1+E4264)^0*'Расчет NPV'!$C$14*(C4264-F4264)-G4264)-B4264/6,0)*'Расчет NPV'!$C$13)/(1+'Расчет NPV'!$C$12)^1</f>
        <v/>
      </c>
      <c r="I4264" s="9">
        <f>((D4264*(1+E4264)^1*(C4264-F4264)-G4264)-MAX((D4264*(1+E4264)^1*(C4264-F4264)-G4264)-B4264/6,0)*'Расчет NPV'!$C$13)/(1+'Расчет NPV'!$C$12)^2</f>
        <v/>
      </c>
      <c r="J4264" s="9">
        <f>((D4264*(1+E4264)^2*(C4264-F4264)-G4264)-MAX((D4264*(1+E4264)^2*(C4264-F4264)-G4264)-B4264/6,0)*'Расчет NPV'!$C$13)/(1+'Расчет NPV'!$C$12)^3</f>
        <v/>
      </c>
      <c r="K4264" s="9">
        <f>((D4264*(1+E4264)^3*(C4264-F4264)-G4264)-MAX((D4264*(1+E4264)^3*(C4264-F4264)-G4264)-B4264/6,0)*'Расчет NPV'!$C$13)/(1+'Расчет NPV'!$C$12)^4</f>
        <v/>
      </c>
      <c r="L4264" s="9">
        <f>((D4264*(1+E4264)^4*(C4264-F4264)-G4264)-MAX((D4264*(1+E4264)^4*(C4264-F4264)-G4264)-B4264/6,0)*'Расчет NPV'!$C$13)/(1+'Расчет NPV'!$C$12)^5</f>
        <v/>
      </c>
      <c r="M4264" s="9">
        <f>((D4264*(1+E4264)^5*(C4264-F4264)-G4264)-MAX((D4264*(1+E4264)^5*(C4264-F4264)-G4264)-B4264/6,0)*'Расчет NPV'!$C$13)/(1+'Расчет NPV'!$C$12)^6</f>
        <v/>
      </c>
      <c r="N4264" s="13">
        <f>SUM(H4264:M4264)-B4264</f>
        <v/>
      </c>
    </row>
    <row r="4265">
      <c r="A4265" t="n">
        <v>4261</v>
      </c>
      <c r="B4265" s="9">
        <f>_xlfn.BETA.INV(RAND(),'Расчет NPV'!$E$5,'Расчет NPV'!$F$5,'Расчет NPV'!$B$5,'Расчет NPV'!$D$5)</f>
        <v/>
      </c>
      <c r="C4265" s="9">
        <f>_xlfn.BETA.INV(RAND(),'Расчет NPV'!$E$6,'Расчет NPV'!$F$6,'Расчет NPV'!$B$6,'Расчет NPV'!$D$6)</f>
        <v/>
      </c>
      <c r="D4265" s="9">
        <f>_xlfn.BETA.INV(RAND(),'Расчет NPV'!$E$7,'Расчет NPV'!$F$7,'Расчет NPV'!$B$7,'Расчет NPV'!$D$7)</f>
        <v/>
      </c>
      <c r="E4265" s="5">
        <f>_xlfn.BETA.INV(RAND(),'Расчет NPV'!$E$8,'Расчет NPV'!$F$8,'Расчет NPV'!$B$8,'Расчет NPV'!$D$8)</f>
        <v/>
      </c>
      <c r="F4265" s="9">
        <f>_xlfn.BETA.INV(RAND(),'Расчет NPV'!$E$9,'Расчет NPV'!$F$9,'Расчет NPV'!$B$9,'Расчет NPV'!$D$9)</f>
        <v/>
      </c>
      <c r="G4265" s="9">
        <f>_xlfn.BETA.INV(RAND(),'Расчет NPV'!$E$10,'Расчет NPV'!$F$10,'Расчет NPV'!$B$10,'Расчет NPV'!$D$10)</f>
        <v/>
      </c>
      <c r="H4265" s="9">
        <f>((D4265*(1+E4265)^0*'Расчет NPV'!$C$14*(C4265-F4265)-G4265)-MAX((D4265*(1+E4265)^0*'Расчет NPV'!$C$14*(C4265-F4265)-G4265)-B4265/6,0)*'Расчет NPV'!$C$13)/(1+'Расчет NPV'!$C$12)^1</f>
        <v/>
      </c>
      <c r="I4265" s="9">
        <f>((D4265*(1+E4265)^1*(C4265-F4265)-G4265)-MAX((D4265*(1+E4265)^1*(C4265-F4265)-G4265)-B4265/6,0)*'Расчет NPV'!$C$13)/(1+'Расчет NPV'!$C$12)^2</f>
        <v/>
      </c>
      <c r="J4265" s="9">
        <f>((D4265*(1+E4265)^2*(C4265-F4265)-G4265)-MAX((D4265*(1+E4265)^2*(C4265-F4265)-G4265)-B4265/6,0)*'Расчет NPV'!$C$13)/(1+'Расчет NPV'!$C$12)^3</f>
        <v/>
      </c>
      <c r="K4265" s="9">
        <f>((D4265*(1+E4265)^3*(C4265-F4265)-G4265)-MAX((D4265*(1+E4265)^3*(C4265-F4265)-G4265)-B4265/6,0)*'Расчет NPV'!$C$13)/(1+'Расчет NPV'!$C$12)^4</f>
        <v/>
      </c>
      <c r="L4265" s="9">
        <f>((D4265*(1+E4265)^4*(C4265-F4265)-G4265)-MAX((D4265*(1+E4265)^4*(C4265-F4265)-G4265)-B4265/6,0)*'Расчет NPV'!$C$13)/(1+'Расчет NPV'!$C$12)^5</f>
        <v/>
      </c>
      <c r="M4265" s="9">
        <f>((D4265*(1+E4265)^5*(C4265-F4265)-G4265)-MAX((D4265*(1+E4265)^5*(C4265-F4265)-G4265)-B4265/6,0)*'Расчет NPV'!$C$13)/(1+'Расчет NPV'!$C$12)^6</f>
        <v/>
      </c>
      <c r="N4265" s="13">
        <f>SUM(H4265:M4265)-B4265</f>
        <v/>
      </c>
    </row>
    <row r="4266">
      <c r="A4266" t="n">
        <v>4262</v>
      </c>
      <c r="B4266" s="9">
        <f>_xlfn.BETA.INV(RAND(),'Расчет NPV'!$E$5,'Расчет NPV'!$F$5,'Расчет NPV'!$B$5,'Расчет NPV'!$D$5)</f>
        <v/>
      </c>
      <c r="C4266" s="9">
        <f>_xlfn.BETA.INV(RAND(),'Расчет NPV'!$E$6,'Расчет NPV'!$F$6,'Расчет NPV'!$B$6,'Расчет NPV'!$D$6)</f>
        <v/>
      </c>
      <c r="D4266" s="9">
        <f>_xlfn.BETA.INV(RAND(),'Расчет NPV'!$E$7,'Расчет NPV'!$F$7,'Расчет NPV'!$B$7,'Расчет NPV'!$D$7)</f>
        <v/>
      </c>
      <c r="E4266" s="5">
        <f>_xlfn.BETA.INV(RAND(),'Расчет NPV'!$E$8,'Расчет NPV'!$F$8,'Расчет NPV'!$B$8,'Расчет NPV'!$D$8)</f>
        <v/>
      </c>
      <c r="F4266" s="9">
        <f>_xlfn.BETA.INV(RAND(),'Расчет NPV'!$E$9,'Расчет NPV'!$F$9,'Расчет NPV'!$B$9,'Расчет NPV'!$D$9)</f>
        <v/>
      </c>
      <c r="G4266" s="9">
        <f>_xlfn.BETA.INV(RAND(),'Расчет NPV'!$E$10,'Расчет NPV'!$F$10,'Расчет NPV'!$B$10,'Расчет NPV'!$D$10)</f>
        <v/>
      </c>
      <c r="H4266" s="9">
        <f>((D4266*(1+E4266)^0*'Расчет NPV'!$C$14*(C4266-F4266)-G4266)-MAX((D4266*(1+E4266)^0*'Расчет NPV'!$C$14*(C4266-F4266)-G4266)-B4266/6,0)*'Расчет NPV'!$C$13)/(1+'Расчет NPV'!$C$12)^1</f>
        <v/>
      </c>
      <c r="I4266" s="9">
        <f>((D4266*(1+E4266)^1*(C4266-F4266)-G4266)-MAX((D4266*(1+E4266)^1*(C4266-F4266)-G4266)-B4266/6,0)*'Расчет NPV'!$C$13)/(1+'Расчет NPV'!$C$12)^2</f>
        <v/>
      </c>
      <c r="J4266" s="9">
        <f>((D4266*(1+E4266)^2*(C4266-F4266)-G4266)-MAX((D4266*(1+E4266)^2*(C4266-F4266)-G4266)-B4266/6,0)*'Расчет NPV'!$C$13)/(1+'Расчет NPV'!$C$12)^3</f>
        <v/>
      </c>
      <c r="K4266" s="9">
        <f>((D4266*(1+E4266)^3*(C4266-F4266)-G4266)-MAX((D4266*(1+E4266)^3*(C4266-F4266)-G4266)-B4266/6,0)*'Расчет NPV'!$C$13)/(1+'Расчет NPV'!$C$12)^4</f>
        <v/>
      </c>
      <c r="L4266" s="9">
        <f>((D4266*(1+E4266)^4*(C4266-F4266)-G4266)-MAX((D4266*(1+E4266)^4*(C4266-F4266)-G4266)-B4266/6,0)*'Расчет NPV'!$C$13)/(1+'Расчет NPV'!$C$12)^5</f>
        <v/>
      </c>
      <c r="M4266" s="9">
        <f>((D4266*(1+E4266)^5*(C4266-F4266)-G4266)-MAX((D4266*(1+E4266)^5*(C4266-F4266)-G4266)-B4266/6,0)*'Расчет NPV'!$C$13)/(1+'Расчет NPV'!$C$12)^6</f>
        <v/>
      </c>
      <c r="N4266" s="13">
        <f>SUM(H4266:M4266)-B4266</f>
        <v/>
      </c>
    </row>
    <row r="4267">
      <c r="A4267" t="n">
        <v>4263</v>
      </c>
      <c r="B4267" s="9">
        <f>_xlfn.BETA.INV(RAND(),'Расчет NPV'!$E$5,'Расчет NPV'!$F$5,'Расчет NPV'!$B$5,'Расчет NPV'!$D$5)</f>
        <v/>
      </c>
      <c r="C4267" s="9">
        <f>_xlfn.BETA.INV(RAND(),'Расчет NPV'!$E$6,'Расчет NPV'!$F$6,'Расчет NPV'!$B$6,'Расчет NPV'!$D$6)</f>
        <v/>
      </c>
      <c r="D4267" s="9">
        <f>_xlfn.BETA.INV(RAND(),'Расчет NPV'!$E$7,'Расчет NPV'!$F$7,'Расчет NPV'!$B$7,'Расчет NPV'!$D$7)</f>
        <v/>
      </c>
      <c r="E4267" s="5">
        <f>_xlfn.BETA.INV(RAND(),'Расчет NPV'!$E$8,'Расчет NPV'!$F$8,'Расчет NPV'!$B$8,'Расчет NPV'!$D$8)</f>
        <v/>
      </c>
      <c r="F4267" s="9">
        <f>_xlfn.BETA.INV(RAND(),'Расчет NPV'!$E$9,'Расчет NPV'!$F$9,'Расчет NPV'!$B$9,'Расчет NPV'!$D$9)</f>
        <v/>
      </c>
      <c r="G4267" s="9">
        <f>_xlfn.BETA.INV(RAND(),'Расчет NPV'!$E$10,'Расчет NPV'!$F$10,'Расчет NPV'!$B$10,'Расчет NPV'!$D$10)</f>
        <v/>
      </c>
      <c r="H4267" s="9">
        <f>((D4267*(1+E4267)^0*'Расчет NPV'!$C$14*(C4267-F4267)-G4267)-MAX((D4267*(1+E4267)^0*'Расчет NPV'!$C$14*(C4267-F4267)-G4267)-B4267/6,0)*'Расчет NPV'!$C$13)/(1+'Расчет NPV'!$C$12)^1</f>
        <v/>
      </c>
      <c r="I4267" s="9">
        <f>((D4267*(1+E4267)^1*(C4267-F4267)-G4267)-MAX((D4267*(1+E4267)^1*(C4267-F4267)-G4267)-B4267/6,0)*'Расчет NPV'!$C$13)/(1+'Расчет NPV'!$C$12)^2</f>
        <v/>
      </c>
      <c r="J4267" s="9">
        <f>((D4267*(1+E4267)^2*(C4267-F4267)-G4267)-MAX((D4267*(1+E4267)^2*(C4267-F4267)-G4267)-B4267/6,0)*'Расчет NPV'!$C$13)/(1+'Расчет NPV'!$C$12)^3</f>
        <v/>
      </c>
      <c r="K4267" s="9">
        <f>((D4267*(1+E4267)^3*(C4267-F4267)-G4267)-MAX((D4267*(1+E4267)^3*(C4267-F4267)-G4267)-B4267/6,0)*'Расчет NPV'!$C$13)/(1+'Расчет NPV'!$C$12)^4</f>
        <v/>
      </c>
      <c r="L4267" s="9">
        <f>((D4267*(1+E4267)^4*(C4267-F4267)-G4267)-MAX((D4267*(1+E4267)^4*(C4267-F4267)-G4267)-B4267/6,0)*'Расчет NPV'!$C$13)/(1+'Расчет NPV'!$C$12)^5</f>
        <v/>
      </c>
      <c r="M4267" s="9">
        <f>((D4267*(1+E4267)^5*(C4267-F4267)-G4267)-MAX((D4267*(1+E4267)^5*(C4267-F4267)-G4267)-B4267/6,0)*'Расчет NPV'!$C$13)/(1+'Расчет NPV'!$C$12)^6</f>
        <v/>
      </c>
      <c r="N4267" s="13">
        <f>SUM(H4267:M4267)-B4267</f>
        <v/>
      </c>
    </row>
    <row r="4268">
      <c r="A4268" t="n">
        <v>4264</v>
      </c>
      <c r="B4268" s="9">
        <f>_xlfn.BETA.INV(RAND(),'Расчет NPV'!$E$5,'Расчет NPV'!$F$5,'Расчет NPV'!$B$5,'Расчет NPV'!$D$5)</f>
        <v/>
      </c>
      <c r="C4268" s="9">
        <f>_xlfn.BETA.INV(RAND(),'Расчет NPV'!$E$6,'Расчет NPV'!$F$6,'Расчет NPV'!$B$6,'Расчет NPV'!$D$6)</f>
        <v/>
      </c>
      <c r="D4268" s="9">
        <f>_xlfn.BETA.INV(RAND(),'Расчет NPV'!$E$7,'Расчет NPV'!$F$7,'Расчет NPV'!$B$7,'Расчет NPV'!$D$7)</f>
        <v/>
      </c>
      <c r="E4268" s="5">
        <f>_xlfn.BETA.INV(RAND(),'Расчет NPV'!$E$8,'Расчет NPV'!$F$8,'Расчет NPV'!$B$8,'Расчет NPV'!$D$8)</f>
        <v/>
      </c>
      <c r="F4268" s="9">
        <f>_xlfn.BETA.INV(RAND(),'Расчет NPV'!$E$9,'Расчет NPV'!$F$9,'Расчет NPV'!$B$9,'Расчет NPV'!$D$9)</f>
        <v/>
      </c>
      <c r="G4268" s="9">
        <f>_xlfn.BETA.INV(RAND(),'Расчет NPV'!$E$10,'Расчет NPV'!$F$10,'Расчет NPV'!$B$10,'Расчет NPV'!$D$10)</f>
        <v/>
      </c>
      <c r="H4268" s="9">
        <f>((D4268*(1+E4268)^0*'Расчет NPV'!$C$14*(C4268-F4268)-G4268)-MAX((D4268*(1+E4268)^0*'Расчет NPV'!$C$14*(C4268-F4268)-G4268)-B4268/6,0)*'Расчет NPV'!$C$13)/(1+'Расчет NPV'!$C$12)^1</f>
        <v/>
      </c>
      <c r="I4268" s="9">
        <f>((D4268*(1+E4268)^1*(C4268-F4268)-G4268)-MAX((D4268*(1+E4268)^1*(C4268-F4268)-G4268)-B4268/6,0)*'Расчет NPV'!$C$13)/(1+'Расчет NPV'!$C$12)^2</f>
        <v/>
      </c>
      <c r="J4268" s="9">
        <f>((D4268*(1+E4268)^2*(C4268-F4268)-G4268)-MAX((D4268*(1+E4268)^2*(C4268-F4268)-G4268)-B4268/6,0)*'Расчет NPV'!$C$13)/(1+'Расчет NPV'!$C$12)^3</f>
        <v/>
      </c>
      <c r="K4268" s="9">
        <f>((D4268*(1+E4268)^3*(C4268-F4268)-G4268)-MAX((D4268*(1+E4268)^3*(C4268-F4268)-G4268)-B4268/6,0)*'Расчет NPV'!$C$13)/(1+'Расчет NPV'!$C$12)^4</f>
        <v/>
      </c>
      <c r="L4268" s="9">
        <f>((D4268*(1+E4268)^4*(C4268-F4268)-G4268)-MAX((D4268*(1+E4268)^4*(C4268-F4268)-G4268)-B4268/6,0)*'Расчет NPV'!$C$13)/(1+'Расчет NPV'!$C$12)^5</f>
        <v/>
      </c>
      <c r="M4268" s="9">
        <f>((D4268*(1+E4268)^5*(C4268-F4268)-G4268)-MAX((D4268*(1+E4268)^5*(C4268-F4268)-G4268)-B4268/6,0)*'Расчет NPV'!$C$13)/(1+'Расчет NPV'!$C$12)^6</f>
        <v/>
      </c>
      <c r="N4268" s="13">
        <f>SUM(H4268:M4268)-B4268</f>
        <v/>
      </c>
    </row>
    <row r="4269">
      <c r="A4269" t="n">
        <v>4265</v>
      </c>
      <c r="B4269" s="9">
        <f>_xlfn.BETA.INV(RAND(),'Расчет NPV'!$E$5,'Расчет NPV'!$F$5,'Расчет NPV'!$B$5,'Расчет NPV'!$D$5)</f>
        <v/>
      </c>
      <c r="C4269" s="9">
        <f>_xlfn.BETA.INV(RAND(),'Расчет NPV'!$E$6,'Расчет NPV'!$F$6,'Расчет NPV'!$B$6,'Расчет NPV'!$D$6)</f>
        <v/>
      </c>
      <c r="D4269" s="9">
        <f>_xlfn.BETA.INV(RAND(),'Расчет NPV'!$E$7,'Расчет NPV'!$F$7,'Расчет NPV'!$B$7,'Расчет NPV'!$D$7)</f>
        <v/>
      </c>
      <c r="E4269" s="5">
        <f>_xlfn.BETA.INV(RAND(),'Расчет NPV'!$E$8,'Расчет NPV'!$F$8,'Расчет NPV'!$B$8,'Расчет NPV'!$D$8)</f>
        <v/>
      </c>
      <c r="F4269" s="9">
        <f>_xlfn.BETA.INV(RAND(),'Расчет NPV'!$E$9,'Расчет NPV'!$F$9,'Расчет NPV'!$B$9,'Расчет NPV'!$D$9)</f>
        <v/>
      </c>
      <c r="G4269" s="9">
        <f>_xlfn.BETA.INV(RAND(),'Расчет NPV'!$E$10,'Расчет NPV'!$F$10,'Расчет NPV'!$B$10,'Расчет NPV'!$D$10)</f>
        <v/>
      </c>
      <c r="H4269" s="9">
        <f>((D4269*(1+E4269)^0*'Расчет NPV'!$C$14*(C4269-F4269)-G4269)-MAX((D4269*(1+E4269)^0*'Расчет NPV'!$C$14*(C4269-F4269)-G4269)-B4269/6,0)*'Расчет NPV'!$C$13)/(1+'Расчет NPV'!$C$12)^1</f>
        <v/>
      </c>
      <c r="I4269" s="9">
        <f>((D4269*(1+E4269)^1*(C4269-F4269)-G4269)-MAX((D4269*(1+E4269)^1*(C4269-F4269)-G4269)-B4269/6,0)*'Расчет NPV'!$C$13)/(1+'Расчет NPV'!$C$12)^2</f>
        <v/>
      </c>
      <c r="J4269" s="9">
        <f>((D4269*(1+E4269)^2*(C4269-F4269)-G4269)-MAX((D4269*(1+E4269)^2*(C4269-F4269)-G4269)-B4269/6,0)*'Расчет NPV'!$C$13)/(1+'Расчет NPV'!$C$12)^3</f>
        <v/>
      </c>
      <c r="K4269" s="9">
        <f>((D4269*(1+E4269)^3*(C4269-F4269)-G4269)-MAX((D4269*(1+E4269)^3*(C4269-F4269)-G4269)-B4269/6,0)*'Расчет NPV'!$C$13)/(1+'Расчет NPV'!$C$12)^4</f>
        <v/>
      </c>
      <c r="L4269" s="9">
        <f>((D4269*(1+E4269)^4*(C4269-F4269)-G4269)-MAX((D4269*(1+E4269)^4*(C4269-F4269)-G4269)-B4269/6,0)*'Расчет NPV'!$C$13)/(1+'Расчет NPV'!$C$12)^5</f>
        <v/>
      </c>
      <c r="M4269" s="9">
        <f>((D4269*(1+E4269)^5*(C4269-F4269)-G4269)-MAX((D4269*(1+E4269)^5*(C4269-F4269)-G4269)-B4269/6,0)*'Расчет NPV'!$C$13)/(1+'Расчет NPV'!$C$12)^6</f>
        <v/>
      </c>
      <c r="N4269" s="13">
        <f>SUM(H4269:M4269)-B4269</f>
        <v/>
      </c>
    </row>
    <row r="4270">
      <c r="A4270" t="n">
        <v>4266</v>
      </c>
      <c r="B4270" s="9">
        <f>_xlfn.BETA.INV(RAND(),'Расчет NPV'!$E$5,'Расчет NPV'!$F$5,'Расчет NPV'!$B$5,'Расчет NPV'!$D$5)</f>
        <v/>
      </c>
      <c r="C4270" s="9">
        <f>_xlfn.BETA.INV(RAND(),'Расчет NPV'!$E$6,'Расчет NPV'!$F$6,'Расчет NPV'!$B$6,'Расчет NPV'!$D$6)</f>
        <v/>
      </c>
      <c r="D4270" s="9">
        <f>_xlfn.BETA.INV(RAND(),'Расчет NPV'!$E$7,'Расчет NPV'!$F$7,'Расчет NPV'!$B$7,'Расчет NPV'!$D$7)</f>
        <v/>
      </c>
      <c r="E4270" s="5">
        <f>_xlfn.BETA.INV(RAND(),'Расчет NPV'!$E$8,'Расчет NPV'!$F$8,'Расчет NPV'!$B$8,'Расчет NPV'!$D$8)</f>
        <v/>
      </c>
      <c r="F4270" s="9">
        <f>_xlfn.BETA.INV(RAND(),'Расчет NPV'!$E$9,'Расчет NPV'!$F$9,'Расчет NPV'!$B$9,'Расчет NPV'!$D$9)</f>
        <v/>
      </c>
      <c r="G4270" s="9">
        <f>_xlfn.BETA.INV(RAND(),'Расчет NPV'!$E$10,'Расчет NPV'!$F$10,'Расчет NPV'!$B$10,'Расчет NPV'!$D$10)</f>
        <v/>
      </c>
      <c r="H4270" s="9">
        <f>((D4270*(1+E4270)^0*'Расчет NPV'!$C$14*(C4270-F4270)-G4270)-MAX((D4270*(1+E4270)^0*'Расчет NPV'!$C$14*(C4270-F4270)-G4270)-B4270/6,0)*'Расчет NPV'!$C$13)/(1+'Расчет NPV'!$C$12)^1</f>
        <v/>
      </c>
      <c r="I4270" s="9">
        <f>((D4270*(1+E4270)^1*(C4270-F4270)-G4270)-MAX((D4270*(1+E4270)^1*(C4270-F4270)-G4270)-B4270/6,0)*'Расчет NPV'!$C$13)/(1+'Расчет NPV'!$C$12)^2</f>
        <v/>
      </c>
      <c r="J4270" s="9">
        <f>((D4270*(1+E4270)^2*(C4270-F4270)-G4270)-MAX((D4270*(1+E4270)^2*(C4270-F4270)-G4270)-B4270/6,0)*'Расчет NPV'!$C$13)/(1+'Расчет NPV'!$C$12)^3</f>
        <v/>
      </c>
      <c r="K4270" s="9">
        <f>((D4270*(1+E4270)^3*(C4270-F4270)-G4270)-MAX((D4270*(1+E4270)^3*(C4270-F4270)-G4270)-B4270/6,0)*'Расчет NPV'!$C$13)/(1+'Расчет NPV'!$C$12)^4</f>
        <v/>
      </c>
      <c r="L4270" s="9">
        <f>((D4270*(1+E4270)^4*(C4270-F4270)-G4270)-MAX((D4270*(1+E4270)^4*(C4270-F4270)-G4270)-B4270/6,0)*'Расчет NPV'!$C$13)/(1+'Расчет NPV'!$C$12)^5</f>
        <v/>
      </c>
      <c r="M4270" s="9">
        <f>((D4270*(1+E4270)^5*(C4270-F4270)-G4270)-MAX((D4270*(1+E4270)^5*(C4270-F4270)-G4270)-B4270/6,0)*'Расчет NPV'!$C$13)/(1+'Расчет NPV'!$C$12)^6</f>
        <v/>
      </c>
      <c r="N4270" s="13">
        <f>SUM(H4270:M4270)-B4270</f>
        <v/>
      </c>
    </row>
    <row r="4271">
      <c r="A4271" t="n">
        <v>4267</v>
      </c>
      <c r="B4271" s="9">
        <f>_xlfn.BETA.INV(RAND(),'Расчет NPV'!$E$5,'Расчет NPV'!$F$5,'Расчет NPV'!$B$5,'Расчет NPV'!$D$5)</f>
        <v/>
      </c>
      <c r="C4271" s="9">
        <f>_xlfn.BETA.INV(RAND(),'Расчет NPV'!$E$6,'Расчет NPV'!$F$6,'Расчет NPV'!$B$6,'Расчет NPV'!$D$6)</f>
        <v/>
      </c>
      <c r="D4271" s="9">
        <f>_xlfn.BETA.INV(RAND(),'Расчет NPV'!$E$7,'Расчет NPV'!$F$7,'Расчет NPV'!$B$7,'Расчет NPV'!$D$7)</f>
        <v/>
      </c>
      <c r="E4271" s="5">
        <f>_xlfn.BETA.INV(RAND(),'Расчет NPV'!$E$8,'Расчет NPV'!$F$8,'Расчет NPV'!$B$8,'Расчет NPV'!$D$8)</f>
        <v/>
      </c>
      <c r="F4271" s="9">
        <f>_xlfn.BETA.INV(RAND(),'Расчет NPV'!$E$9,'Расчет NPV'!$F$9,'Расчет NPV'!$B$9,'Расчет NPV'!$D$9)</f>
        <v/>
      </c>
      <c r="G4271" s="9">
        <f>_xlfn.BETA.INV(RAND(),'Расчет NPV'!$E$10,'Расчет NPV'!$F$10,'Расчет NPV'!$B$10,'Расчет NPV'!$D$10)</f>
        <v/>
      </c>
      <c r="H4271" s="9">
        <f>((D4271*(1+E4271)^0*'Расчет NPV'!$C$14*(C4271-F4271)-G4271)-MAX((D4271*(1+E4271)^0*'Расчет NPV'!$C$14*(C4271-F4271)-G4271)-B4271/6,0)*'Расчет NPV'!$C$13)/(1+'Расчет NPV'!$C$12)^1</f>
        <v/>
      </c>
      <c r="I4271" s="9">
        <f>((D4271*(1+E4271)^1*(C4271-F4271)-G4271)-MAX((D4271*(1+E4271)^1*(C4271-F4271)-G4271)-B4271/6,0)*'Расчет NPV'!$C$13)/(1+'Расчет NPV'!$C$12)^2</f>
        <v/>
      </c>
      <c r="J4271" s="9">
        <f>((D4271*(1+E4271)^2*(C4271-F4271)-G4271)-MAX((D4271*(1+E4271)^2*(C4271-F4271)-G4271)-B4271/6,0)*'Расчет NPV'!$C$13)/(1+'Расчет NPV'!$C$12)^3</f>
        <v/>
      </c>
      <c r="K4271" s="9">
        <f>((D4271*(1+E4271)^3*(C4271-F4271)-G4271)-MAX((D4271*(1+E4271)^3*(C4271-F4271)-G4271)-B4271/6,0)*'Расчет NPV'!$C$13)/(1+'Расчет NPV'!$C$12)^4</f>
        <v/>
      </c>
      <c r="L4271" s="9">
        <f>((D4271*(1+E4271)^4*(C4271-F4271)-G4271)-MAX((D4271*(1+E4271)^4*(C4271-F4271)-G4271)-B4271/6,0)*'Расчет NPV'!$C$13)/(1+'Расчет NPV'!$C$12)^5</f>
        <v/>
      </c>
      <c r="M4271" s="9">
        <f>((D4271*(1+E4271)^5*(C4271-F4271)-G4271)-MAX((D4271*(1+E4271)^5*(C4271-F4271)-G4271)-B4271/6,0)*'Расчет NPV'!$C$13)/(1+'Расчет NPV'!$C$12)^6</f>
        <v/>
      </c>
      <c r="N4271" s="13">
        <f>SUM(H4271:M4271)-B4271</f>
        <v/>
      </c>
    </row>
    <row r="4272">
      <c r="A4272" t="n">
        <v>4268</v>
      </c>
      <c r="B4272" s="9">
        <f>_xlfn.BETA.INV(RAND(),'Расчет NPV'!$E$5,'Расчет NPV'!$F$5,'Расчет NPV'!$B$5,'Расчет NPV'!$D$5)</f>
        <v/>
      </c>
      <c r="C4272" s="9">
        <f>_xlfn.BETA.INV(RAND(),'Расчет NPV'!$E$6,'Расчет NPV'!$F$6,'Расчет NPV'!$B$6,'Расчет NPV'!$D$6)</f>
        <v/>
      </c>
      <c r="D4272" s="9">
        <f>_xlfn.BETA.INV(RAND(),'Расчет NPV'!$E$7,'Расчет NPV'!$F$7,'Расчет NPV'!$B$7,'Расчет NPV'!$D$7)</f>
        <v/>
      </c>
      <c r="E4272" s="5">
        <f>_xlfn.BETA.INV(RAND(),'Расчет NPV'!$E$8,'Расчет NPV'!$F$8,'Расчет NPV'!$B$8,'Расчет NPV'!$D$8)</f>
        <v/>
      </c>
      <c r="F4272" s="9">
        <f>_xlfn.BETA.INV(RAND(),'Расчет NPV'!$E$9,'Расчет NPV'!$F$9,'Расчет NPV'!$B$9,'Расчет NPV'!$D$9)</f>
        <v/>
      </c>
      <c r="G4272" s="9">
        <f>_xlfn.BETA.INV(RAND(),'Расчет NPV'!$E$10,'Расчет NPV'!$F$10,'Расчет NPV'!$B$10,'Расчет NPV'!$D$10)</f>
        <v/>
      </c>
      <c r="H4272" s="9">
        <f>((D4272*(1+E4272)^0*'Расчет NPV'!$C$14*(C4272-F4272)-G4272)-MAX((D4272*(1+E4272)^0*'Расчет NPV'!$C$14*(C4272-F4272)-G4272)-B4272/6,0)*'Расчет NPV'!$C$13)/(1+'Расчет NPV'!$C$12)^1</f>
        <v/>
      </c>
      <c r="I4272" s="9">
        <f>((D4272*(1+E4272)^1*(C4272-F4272)-G4272)-MAX((D4272*(1+E4272)^1*(C4272-F4272)-G4272)-B4272/6,0)*'Расчет NPV'!$C$13)/(1+'Расчет NPV'!$C$12)^2</f>
        <v/>
      </c>
      <c r="J4272" s="9">
        <f>((D4272*(1+E4272)^2*(C4272-F4272)-G4272)-MAX((D4272*(1+E4272)^2*(C4272-F4272)-G4272)-B4272/6,0)*'Расчет NPV'!$C$13)/(1+'Расчет NPV'!$C$12)^3</f>
        <v/>
      </c>
      <c r="K4272" s="9">
        <f>((D4272*(1+E4272)^3*(C4272-F4272)-G4272)-MAX((D4272*(1+E4272)^3*(C4272-F4272)-G4272)-B4272/6,0)*'Расчет NPV'!$C$13)/(1+'Расчет NPV'!$C$12)^4</f>
        <v/>
      </c>
      <c r="L4272" s="9">
        <f>((D4272*(1+E4272)^4*(C4272-F4272)-G4272)-MAX((D4272*(1+E4272)^4*(C4272-F4272)-G4272)-B4272/6,0)*'Расчет NPV'!$C$13)/(1+'Расчет NPV'!$C$12)^5</f>
        <v/>
      </c>
      <c r="M4272" s="9">
        <f>((D4272*(1+E4272)^5*(C4272-F4272)-G4272)-MAX((D4272*(1+E4272)^5*(C4272-F4272)-G4272)-B4272/6,0)*'Расчет NPV'!$C$13)/(1+'Расчет NPV'!$C$12)^6</f>
        <v/>
      </c>
      <c r="N4272" s="13">
        <f>SUM(H4272:M4272)-B4272</f>
        <v/>
      </c>
    </row>
    <row r="4273">
      <c r="A4273" t="n">
        <v>4269</v>
      </c>
      <c r="B4273" s="9">
        <f>_xlfn.BETA.INV(RAND(),'Расчет NPV'!$E$5,'Расчет NPV'!$F$5,'Расчет NPV'!$B$5,'Расчет NPV'!$D$5)</f>
        <v/>
      </c>
      <c r="C4273" s="9">
        <f>_xlfn.BETA.INV(RAND(),'Расчет NPV'!$E$6,'Расчет NPV'!$F$6,'Расчет NPV'!$B$6,'Расчет NPV'!$D$6)</f>
        <v/>
      </c>
      <c r="D4273" s="9">
        <f>_xlfn.BETA.INV(RAND(),'Расчет NPV'!$E$7,'Расчет NPV'!$F$7,'Расчет NPV'!$B$7,'Расчет NPV'!$D$7)</f>
        <v/>
      </c>
      <c r="E4273" s="5">
        <f>_xlfn.BETA.INV(RAND(),'Расчет NPV'!$E$8,'Расчет NPV'!$F$8,'Расчет NPV'!$B$8,'Расчет NPV'!$D$8)</f>
        <v/>
      </c>
      <c r="F4273" s="9">
        <f>_xlfn.BETA.INV(RAND(),'Расчет NPV'!$E$9,'Расчет NPV'!$F$9,'Расчет NPV'!$B$9,'Расчет NPV'!$D$9)</f>
        <v/>
      </c>
      <c r="G4273" s="9">
        <f>_xlfn.BETA.INV(RAND(),'Расчет NPV'!$E$10,'Расчет NPV'!$F$10,'Расчет NPV'!$B$10,'Расчет NPV'!$D$10)</f>
        <v/>
      </c>
      <c r="H4273" s="9">
        <f>((D4273*(1+E4273)^0*'Расчет NPV'!$C$14*(C4273-F4273)-G4273)-MAX((D4273*(1+E4273)^0*'Расчет NPV'!$C$14*(C4273-F4273)-G4273)-B4273/6,0)*'Расчет NPV'!$C$13)/(1+'Расчет NPV'!$C$12)^1</f>
        <v/>
      </c>
      <c r="I4273" s="9">
        <f>((D4273*(1+E4273)^1*(C4273-F4273)-G4273)-MAX((D4273*(1+E4273)^1*(C4273-F4273)-G4273)-B4273/6,0)*'Расчет NPV'!$C$13)/(1+'Расчет NPV'!$C$12)^2</f>
        <v/>
      </c>
      <c r="J4273" s="9">
        <f>((D4273*(1+E4273)^2*(C4273-F4273)-G4273)-MAX((D4273*(1+E4273)^2*(C4273-F4273)-G4273)-B4273/6,0)*'Расчет NPV'!$C$13)/(1+'Расчет NPV'!$C$12)^3</f>
        <v/>
      </c>
      <c r="K4273" s="9">
        <f>((D4273*(1+E4273)^3*(C4273-F4273)-G4273)-MAX((D4273*(1+E4273)^3*(C4273-F4273)-G4273)-B4273/6,0)*'Расчет NPV'!$C$13)/(1+'Расчет NPV'!$C$12)^4</f>
        <v/>
      </c>
      <c r="L4273" s="9">
        <f>((D4273*(1+E4273)^4*(C4273-F4273)-G4273)-MAX((D4273*(1+E4273)^4*(C4273-F4273)-G4273)-B4273/6,0)*'Расчет NPV'!$C$13)/(1+'Расчет NPV'!$C$12)^5</f>
        <v/>
      </c>
      <c r="M4273" s="9">
        <f>((D4273*(1+E4273)^5*(C4273-F4273)-G4273)-MAX((D4273*(1+E4273)^5*(C4273-F4273)-G4273)-B4273/6,0)*'Расчет NPV'!$C$13)/(1+'Расчет NPV'!$C$12)^6</f>
        <v/>
      </c>
      <c r="N4273" s="13">
        <f>SUM(H4273:M4273)-B4273</f>
        <v/>
      </c>
    </row>
    <row r="4274">
      <c r="A4274" t="n">
        <v>4270</v>
      </c>
      <c r="B4274" s="9">
        <f>_xlfn.BETA.INV(RAND(),'Расчет NPV'!$E$5,'Расчет NPV'!$F$5,'Расчет NPV'!$B$5,'Расчет NPV'!$D$5)</f>
        <v/>
      </c>
      <c r="C4274" s="9">
        <f>_xlfn.BETA.INV(RAND(),'Расчет NPV'!$E$6,'Расчет NPV'!$F$6,'Расчет NPV'!$B$6,'Расчет NPV'!$D$6)</f>
        <v/>
      </c>
      <c r="D4274" s="9">
        <f>_xlfn.BETA.INV(RAND(),'Расчет NPV'!$E$7,'Расчет NPV'!$F$7,'Расчет NPV'!$B$7,'Расчет NPV'!$D$7)</f>
        <v/>
      </c>
      <c r="E4274" s="5">
        <f>_xlfn.BETA.INV(RAND(),'Расчет NPV'!$E$8,'Расчет NPV'!$F$8,'Расчет NPV'!$B$8,'Расчет NPV'!$D$8)</f>
        <v/>
      </c>
      <c r="F4274" s="9">
        <f>_xlfn.BETA.INV(RAND(),'Расчет NPV'!$E$9,'Расчет NPV'!$F$9,'Расчет NPV'!$B$9,'Расчет NPV'!$D$9)</f>
        <v/>
      </c>
      <c r="G4274" s="9">
        <f>_xlfn.BETA.INV(RAND(),'Расчет NPV'!$E$10,'Расчет NPV'!$F$10,'Расчет NPV'!$B$10,'Расчет NPV'!$D$10)</f>
        <v/>
      </c>
      <c r="H4274" s="9">
        <f>((D4274*(1+E4274)^0*'Расчет NPV'!$C$14*(C4274-F4274)-G4274)-MAX((D4274*(1+E4274)^0*'Расчет NPV'!$C$14*(C4274-F4274)-G4274)-B4274/6,0)*'Расчет NPV'!$C$13)/(1+'Расчет NPV'!$C$12)^1</f>
        <v/>
      </c>
      <c r="I4274" s="9">
        <f>((D4274*(1+E4274)^1*(C4274-F4274)-G4274)-MAX((D4274*(1+E4274)^1*(C4274-F4274)-G4274)-B4274/6,0)*'Расчет NPV'!$C$13)/(1+'Расчет NPV'!$C$12)^2</f>
        <v/>
      </c>
      <c r="J4274" s="9">
        <f>((D4274*(1+E4274)^2*(C4274-F4274)-G4274)-MAX((D4274*(1+E4274)^2*(C4274-F4274)-G4274)-B4274/6,0)*'Расчет NPV'!$C$13)/(1+'Расчет NPV'!$C$12)^3</f>
        <v/>
      </c>
      <c r="K4274" s="9">
        <f>((D4274*(1+E4274)^3*(C4274-F4274)-G4274)-MAX((D4274*(1+E4274)^3*(C4274-F4274)-G4274)-B4274/6,0)*'Расчет NPV'!$C$13)/(1+'Расчет NPV'!$C$12)^4</f>
        <v/>
      </c>
      <c r="L4274" s="9">
        <f>((D4274*(1+E4274)^4*(C4274-F4274)-G4274)-MAX((D4274*(1+E4274)^4*(C4274-F4274)-G4274)-B4274/6,0)*'Расчет NPV'!$C$13)/(1+'Расчет NPV'!$C$12)^5</f>
        <v/>
      </c>
      <c r="M4274" s="9">
        <f>((D4274*(1+E4274)^5*(C4274-F4274)-G4274)-MAX((D4274*(1+E4274)^5*(C4274-F4274)-G4274)-B4274/6,0)*'Расчет NPV'!$C$13)/(1+'Расчет NPV'!$C$12)^6</f>
        <v/>
      </c>
      <c r="N4274" s="13">
        <f>SUM(H4274:M4274)-B4274</f>
        <v/>
      </c>
    </row>
    <row r="4275">
      <c r="A4275" t="n">
        <v>4271</v>
      </c>
      <c r="B4275" s="9">
        <f>_xlfn.BETA.INV(RAND(),'Расчет NPV'!$E$5,'Расчет NPV'!$F$5,'Расчет NPV'!$B$5,'Расчет NPV'!$D$5)</f>
        <v/>
      </c>
      <c r="C4275" s="9">
        <f>_xlfn.BETA.INV(RAND(),'Расчет NPV'!$E$6,'Расчет NPV'!$F$6,'Расчет NPV'!$B$6,'Расчет NPV'!$D$6)</f>
        <v/>
      </c>
      <c r="D4275" s="9">
        <f>_xlfn.BETA.INV(RAND(),'Расчет NPV'!$E$7,'Расчет NPV'!$F$7,'Расчет NPV'!$B$7,'Расчет NPV'!$D$7)</f>
        <v/>
      </c>
      <c r="E4275" s="5">
        <f>_xlfn.BETA.INV(RAND(),'Расчет NPV'!$E$8,'Расчет NPV'!$F$8,'Расчет NPV'!$B$8,'Расчет NPV'!$D$8)</f>
        <v/>
      </c>
      <c r="F4275" s="9">
        <f>_xlfn.BETA.INV(RAND(),'Расчет NPV'!$E$9,'Расчет NPV'!$F$9,'Расчет NPV'!$B$9,'Расчет NPV'!$D$9)</f>
        <v/>
      </c>
      <c r="G4275" s="9">
        <f>_xlfn.BETA.INV(RAND(),'Расчет NPV'!$E$10,'Расчет NPV'!$F$10,'Расчет NPV'!$B$10,'Расчет NPV'!$D$10)</f>
        <v/>
      </c>
      <c r="H4275" s="9">
        <f>((D4275*(1+E4275)^0*'Расчет NPV'!$C$14*(C4275-F4275)-G4275)-MAX((D4275*(1+E4275)^0*'Расчет NPV'!$C$14*(C4275-F4275)-G4275)-B4275/6,0)*'Расчет NPV'!$C$13)/(1+'Расчет NPV'!$C$12)^1</f>
        <v/>
      </c>
      <c r="I4275" s="9">
        <f>((D4275*(1+E4275)^1*(C4275-F4275)-G4275)-MAX((D4275*(1+E4275)^1*(C4275-F4275)-G4275)-B4275/6,0)*'Расчет NPV'!$C$13)/(1+'Расчет NPV'!$C$12)^2</f>
        <v/>
      </c>
      <c r="J4275" s="9">
        <f>((D4275*(1+E4275)^2*(C4275-F4275)-G4275)-MAX((D4275*(1+E4275)^2*(C4275-F4275)-G4275)-B4275/6,0)*'Расчет NPV'!$C$13)/(1+'Расчет NPV'!$C$12)^3</f>
        <v/>
      </c>
      <c r="K4275" s="9">
        <f>((D4275*(1+E4275)^3*(C4275-F4275)-G4275)-MAX((D4275*(1+E4275)^3*(C4275-F4275)-G4275)-B4275/6,0)*'Расчет NPV'!$C$13)/(1+'Расчет NPV'!$C$12)^4</f>
        <v/>
      </c>
      <c r="L4275" s="9">
        <f>((D4275*(1+E4275)^4*(C4275-F4275)-G4275)-MAX((D4275*(1+E4275)^4*(C4275-F4275)-G4275)-B4275/6,0)*'Расчет NPV'!$C$13)/(1+'Расчет NPV'!$C$12)^5</f>
        <v/>
      </c>
      <c r="M4275" s="9">
        <f>((D4275*(1+E4275)^5*(C4275-F4275)-G4275)-MAX((D4275*(1+E4275)^5*(C4275-F4275)-G4275)-B4275/6,0)*'Расчет NPV'!$C$13)/(1+'Расчет NPV'!$C$12)^6</f>
        <v/>
      </c>
      <c r="N4275" s="13">
        <f>SUM(H4275:M4275)-B4275</f>
        <v/>
      </c>
    </row>
    <row r="4276">
      <c r="A4276" t="n">
        <v>4272</v>
      </c>
      <c r="B4276" s="9">
        <f>_xlfn.BETA.INV(RAND(),'Расчет NPV'!$E$5,'Расчет NPV'!$F$5,'Расчет NPV'!$B$5,'Расчет NPV'!$D$5)</f>
        <v/>
      </c>
      <c r="C4276" s="9">
        <f>_xlfn.BETA.INV(RAND(),'Расчет NPV'!$E$6,'Расчет NPV'!$F$6,'Расчет NPV'!$B$6,'Расчет NPV'!$D$6)</f>
        <v/>
      </c>
      <c r="D4276" s="9">
        <f>_xlfn.BETA.INV(RAND(),'Расчет NPV'!$E$7,'Расчет NPV'!$F$7,'Расчет NPV'!$B$7,'Расчет NPV'!$D$7)</f>
        <v/>
      </c>
      <c r="E4276" s="5">
        <f>_xlfn.BETA.INV(RAND(),'Расчет NPV'!$E$8,'Расчет NPV'!$F$8,'Расчет NPV'!$B$8,'Расчет NPV'!$D$8)</f>
        <v/>
      </c>
      <c r="F4276" s="9">
        <f>_xlfn.BETA.INV(RAND(),'Расчет NPV'!$E$9,'Расчет NPV'!$F$9,'Расчет NPV'!$B$9,'Расчет NPV'!$D$9)</f>
        <v/>
      </c>
      <c r="G4276" s="9">
        <f>_xlfn.BETA.INV(RAND(),'Расчет NPV'!$E$10,'Расчет NPV'!$F$10,'Расчет NPV'!$B$10,'Расчет NPV'!$D$10)</f>
        <v/>
      </c>
      <c r="H4276" s="9">
        <f>((D4276*(1+E4276)^0*'Расчет NPV'!$C$14*(C4276-F4276)-G4276)-MAX((D4276*(1+E4276)^0*'Расчет NPV'!$C$14*(C4276-F4276)-G4276)-B4276/6,0)*'Расчет NPV'!$C$13)/(1+'Расчет NPV'!$C$12)^1</f>
        <v/>
      </c>
      <c r="I4276" s="9">
        <f>((D4276*(1+E4276)^1*(C4276-F4276)-G4276)-MAX((D4276*(1+E4276)^1*(C4276-F4276)-G4276)-B4276/6,0)*'Расчет NPV'!$C$13)/(1+'Расчет NPV'!$C$12)^2</f>
        <v/>
      </c>
      <c r="J4276" s="9">
        <f>((D4276*(1+E4276)^2*(C4276-F4276)-G4276)-MAX((D4276*(1+E4276)^2*(C4276-F4276)-G4276)-B4276/6,0)*'Расчет NPV'!$C$13)/(1+'Расчет NPV'!$C$12)^3</f>
        <v/>
      </c>
      <c r="K4276" s="9">
        <f>((D4276*(1+E4276)^3*(C4276-F4276)-G4276)-MAX((D4276*(1+E4276)^3*(C4276-F4276)-G4276)-B4276/6,0)*'Расчет NPV'!$C$13)/(1+'Расчет NPV'!$C$12)^4</f>
        <v/>
      </c>
      <c r="L4276" s="9">
        <f>((D4276*(1+E4276)^4*(C4276-F4276)-G4276)-MAX((D4276*(1+E4276)^4*(C4276-F4276)-G4276)-B4276/6,0)*'Расчет NPV'!$C$13)/(1+'Расчет NPV'!$C$12)^5</f>
        <v/>
      </c>
      <c r="M4276" s="9">
        <f>((D4276*(1+E4276)^5*(C4276-F4276)-G4276)-MAX((D4276*(1+E4276)^5*(C4276-F4276)-G4276)-B4276/6,0)*'Расчет NPV'!$C$13)/(1+'Расчет NPV'!$C$12)^6</f>
        <v/>
      </c>
      <c r="N4276" s="13">
        <f>SUM(H4276:M4276)-B4276</f>
        <v/>
      </c>
    </row>
    <row r="4277">
      <c r="A4277" t="n">
        <v>4273</v>
      </c>
      <c r="B4277" s="9">
        <f>_xlfn.BETA.INV(RAND(),'Расчет NPV'!$E$5,'Расчет NPV'!$F$5,'Расчет NPV'!$B$5,'Расчет NPV'!$D$5)</f>
        <v/>
      </c>
      <c r="C4277" s="9">
        <f>_xlfn.BETA.INV(RAND(),'Расчет NPV'!$E$6,'Расчет NPV'!$F$6,'Расчет NPV'!$B$6,'Расчет NPV'!$D$6)</f>
        <v/>
      </c>
      <c r="D4277" s="9">
        <f>_xlfn.BETA.INV(RAND(),'Расчет NPV'!$E$7,'Расчет NPV'!$F$7,'Расчет NPV'!$B$7,'Расчет NPV'!$D$7)</f>
        <v/>
      </c>
      <c r="E4277" s="5">
        <f>_xlfn.BETA.INV(RAND(),'Расчет NPV'!$E$8,'Расчет NPV'!$F$8,'Расчет NPV'!$B$8,'Расчет NPV'!$D$8)</f>
        <v/>
      </c>
      <c r="F4277" s="9">
        <f>_xlfn.BETA.INV(RAND(),'Расчет NPV'!$E$9,'Расчет NPV'!$F$9,'Расчет NPV'!$B$9,'Расчет NPV'!$D$9)</f>
        <v/>
      </c>
      <c r="G4277" s="9">
        <f>_xlfn.BETA.INV(RAND(),'Расчет NPV'!$E$10,'Расчет NPV'!$F$10,'Расчет NPV'!$B$10,'Расчет NPV'!$D$10)</f>
        <v/>
      </c>
      <c r="H4277" s="9">
        <f>((D4277*(1+E4277)^0*'Расчет NPV'!$C$14*(C4277-F4277)-G4277)-MAX((D4277*(1+E4277)^0*'Расчет NPV'!$C$14*(C4277-F4277)-G4277)-B4277/6,0)*'Расчет NPV'!$C$13)/(1+'Расчет NPV'!$C$12)^1</f>
        <v/>
      </c>
      <c r="I4277" s="9">
        <f>((D4277*(1+E4277)^1*(C4277-F4277)-G4277)-MAX((D4277*(1+E4277)^1*(C4277-F4277)-G4277)-B4277/6,0)*'Расчет NPV'!$C$13)/(1+'Расчет NPV'!$C$12)^2</f>
        <v/>
      </c>
      <c r="J4277" s="9">
        <f>((D4277*(1+E4277)^2*(C4277-F4277)-G4277)-MAX((D4277*(1+E4277)^2*(C4277-F4277)-G4277)-B4277/6,0)*'Расчет NPV'!$C$13)/(1+'Расчет NPV'!$C$12)^3</f>
        <v/>
      </c>
      <c r="K4277" s="9">
        <f>((D4277*(1+E4277)^3*(C4277-F4277)-G4277)-MAX((D4277*(1+E4277)^3*(C4277-F4277)-G4277)-B4277/6,0)*'Расчет NPV'!$C$13)/(1+'Расчет NPV'!$C$12)^4</f>
        <v/>
      </c>
      <c r="L4277" s="9">
        <f>((D4277*(1+E4277)^4*(C4277-F4277)-G4277)-MAX((D4277*(1+E4277)^4*(C4277-F4277)-G4277)-B4277/6,0)*'Расчет NPV'!$C$13)/(1+'Расчет NPV'!$C$12)^5</f>
        <v/>
      </c>
      <c r="M4277" s="9">
        <f>((D4277*(1+E4277)^5*(C4277-F4277)-G4277)-MAX((D4277*(1+E4277)^5*(C4277-F4277)-G4277)-B4277/6,0)*'Расчет NPV'!$C$13)/(1+'Расчет NPV'!$C$12)^6</f>
        <v/>
      </c>
      <c r="N4277" s="13">
        <f>SUM(H4277:M4277)-B4277</f>
        <v/>
      </c>
    </row>
    <row r="4278">
      <c r="A4278" t="n">
        <v>4274</v>
      </c>
      <c r="B4278" s="9">
        <f>_xlfn.BETA.INV(RAND(),'Расчет NPV'!$E$5,'Расчет NPV'!$F$5,'Расчет NPV'!$B$5,'Расчет NPV'!$D$5)</f>
        <v/>
      </c>
      <c r="C4278" s="9">
        <f>_xlfn.BETA.INV(RAND(),'Расчет NPV'!$E$6,'Расчет NPV'!$F$6,'Расчет NPV'!$B$6,'Расчет NPV'!$D$6)</f>
        <v/>
      </c>
      <c r="D4278" s="9">
        <f>_xlfn.BETA.INV(RAND(),'Расчет NPV'!$E$7,'Расчет NPV'!$F$7,'Расчет NPV'!$B$7,'Расчет NPV'!$D$7)</f>
        <v/>
      </c>
      <c r="E4278" s="5">
        <f>_xlfn.BETA.INV(RAND(),'Расчет NPV'!$E$8,'Расчет NPV'!$F$8,'Расчет NPV'!$B$8,'Расчет NPV'!$D$8)</f>
        <v/>
      </c>
      <c r="F4278" s="9">
        <f>_xlfn.BETA.INV(RAND(),'Расчет NPV'!$E$9,'Расчет NPV'!$F$9,'Расчет NPV'!$B$9,'Расчет NPV'!$D$9)</f>
        <v/>
      </c>
      <c r="G4278" s="9">
        <f>_xlfn.BETA.INV(RAND(),'Расчет NPV'!$E$10,'Расчет NPV'!$F$10,'Расчет NPV'!$B$10,'Расчет NPV'!$D$10)</f>
        <v/>
      </c>
      <c r="H4278" s="9">
        <f>((D4278*(1+E4278)^0*'Расчет NPV'!$C$14*(C4278-F4278)-G4278)-MAX((D4278*(1+E4278)^0*'Расчет NPV'!$C$14*(C4278-F4278)-G4278)-B4278/6,0)*'Расчет NPV'!$C$13)/(1+'Расчет NPV'!$C$12)^1</f>
        <v/>
      </c>
      <c r="I4278" s="9">
        <f>((D4278*(1+E4278)^1*(C4278-F4278)-G4278)-MAX((D4278*(1+E4278)^1*(C4278-F4278)-G4278)-B4278/6,0)*'Расчет NPV'!$C$13)/(1+'Расчет NPV'!$C$12)^2</f>
        <v/>
      </c>
      <c r="J4278" s="9">
        <f>((D4278*(1+E4278)^2*(C4278-F4278)-G4278)-MAX((D4278*(1+E4278)^2*(C4278-F4278)-G4278)-B4278/6,0)*'Расчет NPV'!$C$13)/(1+'Расчет NPV'!$C$12)^3</f>
        <v/>
      </c>
      <c r="K4278" s="9">
        <f>((D4278*(1+E4278)^3*(C4278-F4278)-G4278)-MAX((D4278*(1+E4278)^3*(C4278-F4278)-G4278)-B4278/6,0)*'Расчет NPV'!$C$13)/(1+'Расчет NPV'!$C$12)^4</f>
        <v/>
      </c>
      <c r="L4278" s="9">
        <f>((D4278*(1+E4278)^4*(C4278-F4278)-G4278)-MAX((D4278*(1+E4278)^4*(C4278-F4278)-G4278)-B4278/6,0)*'Расчет NPV'!$C$13)/(1+'Расчет NPV'!$C$12)^5</f>
        <v/>
      </c>
      <c r="M4278" s="9">
        <f>((D4278*(1+E4278)^5*(C4278-F4278)-G4278)-MAX((D4278*(1+E4278)^5*(C4278-F4278)-G4278)-B4278/6,0)*'Расчет NPV'!$C$13)/(1+'Расчет NPV'!$C$12)^6</f>
        <v/>
      </c>
      <c r="N4278" s="13">
        <f>SUM(H4278:M4278)-B4278</f>
        <v/>
      </c>
    </row>
    <row r="4279">
      <c r="A4279" t="n">
        <v>4275</v>
      </c>
      <c r="B4279" s="9">
        <f>_xlfn.BETA.INV(RAND(),'Расчет NPV'!$E$5,'Расчет NPV'!$F$5,'Расчет NPV'!$B$5,'Расчет NPV'!$D$5)</f>
        <v/>
      </c>
      <c r="C4279" s="9">
        <f>_xlfn.BETA.INV(RAND(),'Расчет NPV'!$E$6,'Расчет NPV'!$F$6,'Расчет NPV'!$B$6,'Расчет NPV'!$D$6)</f>
        <v/>
      </c>
      <c r="D4279" s="9">
        <f>_xlfn.BETA.INV(RAND(),'Расчет NPV'!$E$7,'Расчет NPV'!$F$7,'Расчет NPV'!$B$7,'Расчет NPV'!$D$7)</f>
        <v/>
      </c>
      <c r="E4279" s="5">
        <f>_xlfn.BETA.INV(RAND(),'Расчет NPV'!$E$8,'Расчет NPV'!$F$8,'Расчет NPV'!$B$8,'Расчет NPV'!$D$8)</f>
        <v/>
      </c>
      <c r="F4279" s="9">
        <f>_xlfn.BETA.INV(RAND(),'Расчет NPV'!$E$9,'Расчет NPV'!$F$9,'Расчет NPV'!$B$9,'Расчет NPV'!$D$9)</f>
        <v/>
      </c>
      <c r="G4279" s="9">
        <f>_xlfn.BETA.INV(RAND(),'Расчет NPV'!$E$10,'Расчет NPV'!$F$10,'Расчет NPV'!$B$10,'Расчет NPV'!$D$10)</f>
        <v/>
      </c>
      <c r="H4279" s="9">
        <f>((D4279*(1+E4279)^0*'Расчет NPV'!$C$14*(C4279-F4279)-G4279)-MAX((D4279*(1+E4279)^0*'Расчет NPV'!$C$14*(C4279-F4279)-G4279)-B4279/6,0)*'Расчет NPV'!$C$13)/(1+'Расчет NPV'!$C$12)^1</f>
        <v/>
      </c>
      <c r="I4279" s="9">
        <f>((D4279*(1+E4279)^1*(C4279-F4279)-G4279)-MAX((D4279*(1+E4279)^1*(C4279-F4279)-G4279)-B4279/6,0)*'Расчет NPV'!$C$13)/(1+'Расчет NPV'!$C$12)^2</f>
        <v/>
      </c>
      <c r="J4279" s="9">
        <f>((D4279*(1+E4279)^2*(C4279-F4279)-G4279)-MAX((D4279*(1+E4279)^2*(C4279-F4279)-G4279)-B4279/6,0)*'Расчет NPV'!$C$13)/(1+'Расчет NPV'!$C$12)^3</f>
        <v/>
      </c>
      <c r="K4279" s="9">
        <f>((D4279*(1+E4279)^3*(C4279-F4279)-G4279)-MAX((D4279*(1+E4279)^3*(C4279-F4279)-G4279)-B4279/6,0)*'Расчет NPV'!$C$13)/(1+'Расчет NPV'!$C$12)^4</f>
        <v/>
      </c>
      <c r="L4279" s="9">
        <f>((D4279*(1+E4279)^4*(C4279-F4279)-G4279)-MAX((D4279*(1+E4279)^4*(C4279-F4279)-G4279)-B4279/6,0)*'Расчет NPV'!$C$13)/(1+'Расчет NPV'!$C$12)^5</f>
        <v/>
      </c>
      <c r="M4279" s="9">
        <f>((D4279*(1+E4279)^5*(C4279-F4279)-G4279)-MAX((D4279*(1+E4279)^5*(C4279-F4279)-G4279)-B4279/6,0)*'Расчет NPV'!$C$13)/(1+'Расчет NPV'!$C$12)^6</f>
        <v/>
      </c>
      <c r="N4279" s="13">
        <f>SUM(H4279:M4279)-B4279</f>
        <v/>
      </c>
    </row>
    <row r="4280">
      <c r="A4280" t="n">
        <v>4276</v>
      </c>
      <c r="B4280" s="9">
        <f>_xlfn.BETA.INV(RAND(),'Расчет NPV'!$E$5,'Расчет NPV'!$F$5,'Расчет NPV'!$B$5,'Расчет NPV'!$D$5)</f>
        <v/>
      </c>
      <c r="C4280" s="9">
        <f>_xlfn.BETA.INV(RAND(),'Расчет NPV'!$E$6,'Расчет NPV'!$F$6,'Расчет NPV'!$B$6,'Расчет NPV'!$D$6)</f>
        <v/>
      </c>
      <c r="D4280" s="9">
        <f>_xlfn.BETA.INV(RAND(),'Расчет NPV'!$E$7,'Расчет NPV'!$F$7,'Расчет NPV'!$B$7,'Расчет NPV'!$D$7)</f>
        <v/>
      </c>
      <c r="E4280" s="5">
        <f>_xlfn.BETA.INV(RAND(),'Расчет NPV'!$E$8,'Расчет NPV'!$F$8,'Расчет NPV'!$B$8,'Расчет NPV'!$D$8)</f>
        <v/>
      </c>
      <c r="F4280" s="9">
        <f>_xlfn.BETA.INV(RAND(),'Расчет NPV'!$E$9,'Расчет NPV'!$F$9,'Расчет NPV'!$B$9,'Расчет NPV'!$D$9)</f>
        <v/>
      </c>
      <c r="G4280" s="9">
        <f>_xlfn.BETA.INV(RAND(),'Расчет NPV'!$E$10,'Расчет NPV'!$F$10,'Расчет NPV'!$B$10,'Расчет NPV'!$D$10)</f>
        <v/>
      </c>
      <c r="H4280" s="9">
        <f>((D4280*(1+E4280)^0*'Расчет NPV'!$C$14*(C4280-F4280)-G4280)-MAX((D4280*(1+E4280)^0*'Расчет NPV'!$C$14*(C4280-F4280)-G4280)-B4280/6,0)*'Расчет NPV'!$C$13)/(1+'Расчет NPV'!$C$12)^1</f>
        <v/>
      </c>
      <c r="I4280" s="9">
        <f>((D4280*(1+E4280)^1*(C4280-F4280)-G4280)-MAX((D4280*(1+E4280)^1*(C4280-F4280)-G4280)-B4280/6,0)*'Расчет NPV'!$C$13)/(1+'Расчет NPV'!$C$12)^2</f>
        <v/>
      </c>
      <c r="J4280" s="9">
        <f>((D4280*(1+E4280)^2*(C4280-F4280)-G4280)-MAX((D4280*(1+E4280)^2*(C4280-F4280)-G4280)-B4280/6,0)*'Расчет NPV'!$C$13)/(1+'Расчет NPV'!$C$12)^3</f>
        <v/>
      </c>
      <c r="K4280" s="9">
        <f>((D4280*(1+E4280)^3*(C4280-F4280)-G4280)-MAX((D4280*(1+E4280)^3*(C4280-F4280)-G4280)-B4280/6,0)*'Расчет NPV'!$C$13)/(1+'Расчет NPV'!$C$12)^4</f>
        <v/>
      </c>
      <c r="L4280" s="9">
        <f>((D4280*(1+E4280)^4*(C4280-F4280)-G4280)-MAX((D4280*(1+E4280)^4*(C4280-F4280)-G4280)-B4280/6,0)*'Расчет NPV'!$C$13)/(1+'Расчет NPV'!$C$12)^5</f>
        <v/>
      </c>
      <c r="M4280" s="9">
        <f>((D4280*(1+E4280)^5*(C4280-F4280)-G4280)-MAX((D4280*(1+E4280)^5*(C4280-F4280)-G4280)-B4280/6,0)*'Расчет NPV'!$C$13)/(1+'Расчет NPV'!$C$12)^6</f>
        <v/>
      </c>
      <c r="N4280" s="13">
        <f>SUM(H4280:M4280)-B4280</f>
        <v/>
      </c>
    </row>
    <row r="4281">
      <c r="A4281" t="n">
        <v>4277</v>
      </c>
      <c r="B4281" s="9">
        <f>_xlfn.BETA.INV(RAND(),'Расчет NPV'!$E$5,'Расчет NPV'!$F$5,'Расчет NPV'!$B$5,'Расчет NPV'!$D$5)</f>
        <v/>
      </c>
      <c r="C4281" s="9">
        <f>_xlfn.BETA.INV(RAND(),'Расчет NPV'!$E$6,'Расчет NPV'!$F$6,'Расчет NPV'!$B$6,'Расчет NPV'!$D$6)</f>
        <v/>
      </c>
      <c r="D4281" s="9">
        <f>_xlfn.BETA.INV(RAND(),'Расчет NPV'!$E$7,'Расчет NPV'!$F$7,'Расчет NPV'!$B$7,'Расчет NPV'!$D$7)</f>
        <v/>
      </c>
      <c r="E4281" s="5">
        <f>_xlfn.BETA.INV(RAND(),'Расчет NPV'!$E$8,'Расчет NPV'!$F$8,'Расчет NPV'!$B$8,'Расчет NPV'!$D$8)</f>
        <v/>
      </c>
      <c r="F4281" s="9">
        <f>_xlfn.BETA.INV(RAND(),'Расчет NPV'!$E$9,'Расчет NPV'!$F$9,'Расчет NPV'!$B$9,'Расчет NPV'!$D$9)</f>
        <v/>
      </c>
      <c r="G4281" s="9">
        <f>_xlfn.BETA.INV(RAND(),'Расчет NPV'!$E$10,'Расчет NPV'!$F$10,'Расчет NPV'!$B$10,'Расчет NPV'!$D$10)</f>
        <v/>
      </c>
      <c r="H4281" s="9">
        <f>((D4281*(1+E4281)^0*'Расчет NPV'!$C$14*(C4281-F4281)-G4281)-MAX((D4281*(1+E4281)^0*'Расчет NPV'!$C$14*(C4281-F4281)-G4281)-B4281/6,0)*'Расчет NPV'!$C$13)/(1+'Расчет NPV'!$C$12)^1</f>
        <v/>
      </c>
      <c r="I4281" s="9">
        <f>((D4281*(1+E4281)^1*(C4281-F4281)-G4281)-MAX((D4281*(1+E4281)^1*(C4281-F4281)-G4281)-B4281/6,0)*'Расчет NPV'!$C$13)/(1+'Расчет NPV'!$C$12)^2</f>
        <v/>
      </c>
      <c r="J4281" s="9">
        <f>((D4281*(1+E4281)^2*(C4281-F4281)-G4281)-MAX((D4281*(1+E4281)^2*(C4281-F4281)-G4281)-B4281/6,0)*'Расчет NPV'!$C$13)/(1+'Расчет NPV'!$C$12)^3</f>
        <v/>
      </c>
      <c r="K4281" s="9">
        <f>((D4281*(1+E4281)^3*(C4281-F4281)-G4281)-MAX((D4281*(1+E4281)^3*(C4281-F4281)-G4281)-B4281/6,0)*'Расчет NPV'!$C$13)/(1+'Расчет NPV'!$C$12)^4</f>
        <v/>
      </c>
      <c r="L4281" s="9">
        <f>((D4281*(1+E4281)^4*(C4281-F4281)-G4281)-MAX((D4281*(1+E4281)^4*(C4281-F4281)-G4281)-B4281/6,0)*'Расчет NPV'!$C$13)/(1+'Расчет NPV'!$C$12)^5</f>
        <v/>
      </c>
      <c r="M4281" s="9">
        <f>((D4281*(1+E4281)^5*(C4281-F4281)-G4281)-MAX((D4281*(1+E4281)^5*(C4281-F4281)-G4281)-B4281/6,0)*'Расчет NPV'!$C$13)/(1+'Расчет NPV'!$C$12)^6</f>
        <v/>
      </c>
      <c r="N4281" s="13">
        <f>SUM(H4281:M4281)-B4281</f>
        <v/>
      </c>
    </row>
    <row r="4282">
      <c r="A4282" t="n">
        <v>4278</v>
      </c>
      <c r="B4282" s="9">
        <f>_xlfn.BETA.INV(RAND(),'Расчет NPV'!$E$5,'Расчет NPV'!$F$5,'Расчет NPV'!$B$5,'Расчет NPV'!$D$5)</f>
        <v/>
      </c>
      <c r="C4282" s="9">
        <f>_xlfn.BETA.INV(RAND(),'Расчет NPV'!$E$6,'Расчет NPV'!$F$6,'Расчет NPV'!$B$6,'Расчет NPV'!$D$6)</f>
        <v/>
      </c>
      <c r="D4282" s="9">
        <f>_xlfn.BETA.INV(RAND(),'Расчет NPV'!$E$7,'Расчет NPV'!$F$7,'Расчет NPV'!$B$7,'Расчет NPV'!$D$7)</f>
        <v/>
      </c>
      <c r="E4282" s="5">
        <f>_xlfn.BETA.INV(RAND(),'Расчет NPV'!$E$8,'Расчет NPV'!$F$8,'Расчет NPV'!$B$8,'Расчет NPV'!$D$8)</f>
        <v/>
      </c>
      <c r="F4282" s="9">
        <f>_xlfn.BETA.INV(RAND(),'Расчет NPV'!$E$9,'Расчет NPV'!$F$9,'Расчет NPV'!$B$9,'Расчет NPV'!$D$9)</f>
        <v/>
      </c>
      <c r="G4282" s="9">
        <f>_xlfn.BETA.INV(RAND(),'Расчет NPV'!$E$10,'Расчет NPV'!$F$10,'Расчет NPV'!$B$10,'Расчет NPV'!$D$10)</f>
        <v/>
      </c>
      <c r="H4282" s="9">
        <f>((D4282*(1+E4282)^0*'Расчет NPV'!$C$14*(C4282-F4282)-G4282)-MAX((D4282*(1+E4282)^0*'Расчет NPV'!$C$14*(C4282-F4282)-G4282)-B4282/6,0)*'Расчет NPV'!$C$13)/(1+'Расчет NPV'!$C$12)^1</f>
        <v/>
      </c>
      <c r="I4282" s="9">
        <f>((D4282*(1+E4282)^1*(C4282-F4282)-G4282)-MAX((D4282*(1+E4282)^1*(C4282-F4282)-G4282)-B4282/6,0)*'Расчет NPV'!$C$13)/(1+'Расчет NPV'!$C$12)^2</f>
        <v/>
      </c>
      <c r="J4282" s="9">
        <f>((D4282*(1+E4282)^2*(C4282-F4282)-G4282)-MAX((D4282*(1+E4282)^2*(C4282-F4282)-G4282)-B4282/6,0)*'Расчет NPV'!$C$13)/(1+'Расчет NPV'!$C$12)^3</f>
        <v/>
      </c>
      <c r="K4282" s="9">
        <f>((D4282*(1+E4282)^3*(C4282-F4282)-G4282)-MAX((D4282*(1+E4282)^3*(C4282-F4282)-G4282)-B4282/6,0)*'Расчет NPV'!$C$13)/(1+'Расчет NPV'!$C$12)^4</f>
        <v/>
      </c>
      <c r="L4282" s="9">
        <f>((D4282*(1+E4282)^4*(C4282-F4282)-G4282)-MAX((D4282*(1+E4282)^4*(C4282-F4282)-G4282)-B4282/6,0)*'Расчет NPV'!$C$13)/(1+'Расчет NPV'!$C$12)^5</f>
        <v/>
      </c>
      <c r="M4282" s="9">
        <f>((D4282*(1+E4282)^5*(C4282-F4282)-G4282)-MAX((D4282*(1+E4282)^5*(C4282-F4282)-G4282)-B4282/6,0)*'Расчет NPV'!$C$13)/(1+'Расчет NPV'!$C$12)^6</f>
        <v/>
      </c>
      <c r="N4282" s="13">
        <f>SUM(H4282:M4282)-B4282</f>
        <v/>
      </c>
    </row>
    <row r="4283">
      <c r="A4283" t="n">
        <v>4279</v>
      </c>
      <c r="B4283" s="9">
        <f>_xlfn.BETA.INV(RAND(),'Расчет NPV'!$E$5,'Расчет NPV'!$F$5,'Расчет NPV'!$B$5,'Расчет NPV'!$D$5)</f>
        <v/>
      </c>
      <c r="C4283" s="9">
        <f>_xlfn.BETA.INV(RAND(),'Расчет NPV'!$E$6,'Расчет NPV'!$F$6,'Расчет NPV'!$B$6,'Расчет NPV'!$D$6)</f>
        <v/>
      </c>
      <c r="D4283" s="9">
        <f>_xlfn.BETA.INV(RAND(),'Расчет NPV'!$E$7,'Расчет NPV'!$F$7,'Расчет NPV'!$B$7,'Расчет NPV'!$D$7)</f>
        <v/>
      </c>
      <c r="E4283" s="5">
        <f>_xlfn.BETA.INV(RAND(),'Расчет NPV'!$E$8,'Расчет NPV'!$F$8,'Расчет NPV'!$B$8,'Расчет NPV'!$D$8)</f>
        <v/>
      </c>
      <c r="F4283" s="9">
        <f>_xlfn.BETA.INV(RAND(),'Расчет NPV'!$E$9,'Расчет NPV'!$F$9,'Расчет NPV'!$B$9,'Расчет NPV'!$D$9)</f>
        <v/>
      </c>
      <c r="G4283" s="9">
        <f>_xlfn.BETA.INV(RAND(),'Расчет NPV'!$E$10,'Расчет NPV'!$F$10,'Расчет NPV'!$B$10,'Расчет NPV'!$D$10)</f>
        <v/>
      </c>
      <c r="H4283" s="9">
        <f>((D4283*(1+E4283)^0*'Расчет NPV'!$C$14*(C4283-F4283)-G4283)-MAX((D4283*(1+E4283)^0*'Расчет NPV'!$C$14*(C4283-F4283)-G4283)-B4283/6,0)*'Расчет NPV'!$C$13)/(1+'Расчет NPV'!$C$12)^1</f>
        <v/>
      </c>
      <c r="I4283" s="9">
        <f>((D4283*(1+E4283)^1*(C4283-F4283)-G4283)-MAX((D4283*(1+E4283)^1*(C4283-F4283)-G4283)-B4283/6,0)*'Расчет NPV'!$C$13)/(1+'Расчет NPV'!$C$12)^2</f>
        <v/>
      </c>
      <c r="J4283" s="9">
        <f>((D4283*(1+E4283)^2*(C4283-F4283)-G4283)-MAX((D4283*(1+E4283)^2*(C4283-F4283)-G4283)-B4283/6,0)*'Расчет NPV'!$C$13)/(1+'Расчет NPV'!$C$12)^3</f>
        <v/>
      </c>
      <c r="K4283" s="9">
        <f>((D4283*(1+E4283)^3*(C4283-F4283)-G4283)-MAX((D4283*(1+E4283)^3*(C4283-F4283)-G4283)-B4283/6,0)*'Расчет NPV'!$C$13)/(1+'Расчет NPV'!$C$12)^4</f>
        <v/>
      </c>
      <c r="L4283" s="9">
        <f>((D4283*(1+E4283)^4*(C4283-F4283)-G4283)-MAX((D4283*(1+E4283)^4*(C4283-F4283)-G4283)-B4283/6,0)*'Расчет NPV'!$C$13)/(1+'Расчет NPV'!$C$12)^5</f>
        <v/>
      </c>
      <c r="M4283" s="9">
        <f>((D4283*(1+E4283)^5*(C4283-F4283)-G4283)-MAX((D4283*(1+E4283)^5*(C4283-F4283)-G4283)-B4283/6,0)*'Расчет NPV'!$C$13)/(1+'Расчет NPV'!$C$12)^6</f>
        <v/>
      </c>
      <c r="N4283" s="13">
        <f>SUM(H4283:M4283)-B4283</f>
        <v/>
      </c>
    </row>
    <row r="4284">
      <c r="A4284" t="n">
        <v>4280</v>
      </c>
      <c r="B4284" s="9">
        <f>_xlfn.BETA.INV(RAND(),'Расчет NPV'!$E$5,'Расчет NPV'!$F$5,'Расчет NPV'!$B$5,'Расчет NPV'!$D$5)</f>
        <v/>
      </c>
      <c r="C4284" s="9">
        <f>_xlfn.BETA.INV(RAND(),'Расчет NPV'!$E$6,'Расчет NPV'!$F$6,'Расчет NPV'!$B$6,'Расчет NPV'!$D$6)</f>
        <v/>
      </c>
      <c r="D4284" s="9">
        <f>_xlfn.BETA.INV(RAND(),'Расчет NPV'!$E$7,'Расчет NPV'!$F$7,'Расчет NPV'!$B$7,'Расчет NPV'!$D$7)</f>
        <v/>
      </c>
      <c r="E4284" s="5">
        <f>_xlfn.BETA.INV(RAND(),'Расчет NPV'!$E$8,'Расчет NPV'!$F$8,'Расчет NPV'!$B$8,'Расчет NPV'!$D$8)</f>
        <v/>
      </c>
      <c r="F4284" s="9">
        <f>_xlfn.BETA.INV(RAND(),'Расчет NPV'!$E$9,'Расчет NPV'!$F$9,'Расчет NPV'!$B$9,'Расчет NPV'!$D$9)</f>
        <v/>
      </c>
      <c r="G4284" s="9">
        <f>_xlfn.BETA.INV(RAND(),'Расчет NPV'!$E$10,'Расчет NPV'!$F$10,'Расчет NPV'!$B$10,'Расчет NPV'!$D$10)</f>
        <v/>
      </c>
      <c r="H4284" s="9">
        <f>((D4284*(1+E4284)^0*'Расчет NPV'!$C$14*(C4284-F4284)-G4284)-MAX((D4284*(1+E4284)^0*'Расчет NPV'!$C$14*(C4284-F4284)-G4284)-B4284/6,0)*'Расчет NPV'!$C$13)/(1+'Расчет NPV'!$C$12)^1</f>
        <v/>
      </c>
      <c r="I4284" s="9">
        <f>((D4284*(1+E4284)^1*(C4284-F4284)-G4284)-MAX((D4284*(1+E4284)^1*(C4284-F4284)-G4284)-B4284/6,0)*'Расчет NPV'!$C$13)/(1+'Расчет NPV'!$C$12)^2</f>
        <v/>
      </c>
      <c r="J4284" s="9">
        <f>((D4284*(1+E4284)^2*(C4284-F4284)-G4284)-MAX((D4284*(1+E4284)^2*(C4284-F4284)-G4284)-B4284/6,0)*'Расчет NPV'!$C$13)/(1+'Расчет NPV'!$C$12)^3</f>
        <v/>
      </c>
      <c r="K4284" s="9">
        <f>((D4284*(1+E4284)^3*(C4284-F4284)-G4284)-MAX((D4284*(1+E4284)^3*(C4284-F4284)-G4284)-B4284/6,0)*'Расчет NPV'!$C$13)/(1+'Расчет NPV'!$C$12)^4</f>
        <v/>
      </c>
      <c r="L4284" s="9">
        <f>((D4284*(1+E4284)^4*(C4284-F4284)-G4284)-MAX((D4284*(1+E4284)^4*(C4284-F4284)-G4284)-B4284/6,0)*'Расчет NPV'!$C$13)/(1+'Расчет NPV'!$C$12)^5</f>
        <v/>
      </c>
      <c r="M4284" s="9">
        <f>((D4284*(1+E4284)^5*(C4284-F4284)-G4284)-MAX((D4284*(1+E4284)^5*(C4284-F4284)-G4284)-B4284/6,0)*'Расчет NPV'!$C$13)/(1+'Расчет NPV'!$C$12)^6</f>
        <v/>
      </c>
      <c r="N4284" s="13">
        <f>SUM(H4284:M4284)-B4284</f>
        <v/>
      </c>
    </row>
    <row r="4285">
      <c r="A4285" t="n">
        <v>4281</v>
      </c>
      <c r="B4285" s="9">
        <f>_xlfn.BETA.INV(RAND(),'Расчет NPV'!$E$5,'Расчет NPV'!$F$5,'Расчет NPV'!$B$5,'Расчет NPV'!$D$5)</f>
        <v/>
      </c>
      <c r="C4285" s="9">
        <f>_xlfn.BETA.INV(RAND(),'Расчет NPV'!$E$6,'Расчет NPV'!$F$6,'Расчет NPV'!$B$6,'Расчет NPV'!$D$6)</f>
        <v/>
      </c>
      <c r="D4285" s="9">
        <f>_xlfn.BETA.INV(RAND(),'Расчет NPV'!$E$7,'Расчет NPV'!$F$7,'Расчет NPV'!$B$7,'Расчет NPV'!$D$7)</f>
        <v/>
      </c>
      <c r="E4285" s="5">
        <f>_xlfn.BETA.INV(RAND(),'Расчет NPV'!$E$8,'Расчет NPV'!$F$8,'Расчет NPV'!$B$8,'Расчет NPV'!$D$8)</f>
        <v/>
      </c>
      <c r="F4285" s="9">
        <f>_xlfn.BETA.INV(RAND(),'Расчет NPV'!$E$9,'Расчет NPV'!$F$9,'Расчет NPV'!$B$9,'Расчет NPV'!$D$9)</f>
        <v/>
      </c>
      <c r="G4285" s="9">
        <f>_xlfn.BETA.INV(RAND(),'Расчет NPV'!$E$10,'Расчет NPV'!$F$10,'Расчет NPV'!$B$10,'Расчет NPV'!$D$10)</f>
        <v/>
      </c>
      <c r="H4285" s="9">
        <f>((D4285*(1+E4285)^0*'Расчет NPV'!$C$14*(C4285-F4285)-G4285)-MAX((D4285*(1+E4285)^0*'Расчет NPV'!$C$14*(C4285-F4285)-G4285)-B4285/6,0)*'Расчет NPV'!$C$13)/(1+'Расчет NPV'!$C$12)^1</f>
        <v/>
      </c>
      <c r="I4285" s="9">
        <f>((D4285*(1+E4285)^1*(C4285-F4285)-G4285)-MAX((D4285*(1+E4285)^1*(C4285-F4285)-G4285)-B4285/6,0)*'Расчет NPV'!$C$13)/(1+'Расчет NPV'!$C$12)^2</f>
        <v/>
      </c>
      <c r="J4285" s="9">
        <f>((D4285*(1+E4285)^2*(C4285-F4285)-G4285)-MAX((D4285*(1+E4285)^2*(C4285-F4285)-G4285)-B4285/6,0)*'Расчет NPV'!$C$13)/(1+'Расчет NPV'!$C$12)^3</f>
        <v/>
      </c>
      <c r="K4285" s="9">
        <f>((D4285*(1+E4285)^3*(C4285-F4285)-G4285)-MAX((D4285*(1+E4285)^3*(C4285-F4285)-G4285)-B4285/6,0)*'Расчет NPV'!$C$13)/(1+'Расчет NPV'!$C$12)^4</f>
        <v/>
      </c>
      <c r="L4285" s="9">
        <f>((D4285*(1+E4285)^4*(C4285-F4285)-G4285)-MAX((D4285*(1+E4285)^4*(C4285-F4285)-G4285)-B4285/6,0)*'Расчет NPV'!$C$13)/(1+'Расчет NPV'!$C$12)^5</f>
        <v/>
      </c>
      <c r="M4285" s="9">
        <f>((D4285*(1+E4285)^5*(C4285-F4285)-G4285)-MAX((D4285*(1+E4285)^5*(C4285-F4285)-G4285)-B4285/6,0)*'Расчет NPV'!$C$13)/(1+'Расчет NPV'!$C$12)^6</f>
        <v/>
      </c>
      <c r="N4285" s="13">
        <f>SUM(H4285:M4285)-B4285</f>
        <v/>
      </c>
    </row>
    <row r="4286">
      <c r="A4286" t="n">
        <v>4282</v>
      </c>
      <c r="B4286" s="9">
        <f>_xlfn.BETA.INV(RAND(),'Расчет NPV'!$E$5,'Расчет NPV'!$F$5,'Расчет NPV'!$B$5,'Расчет NPV'!$D$5)</f>
        <v/>
      </c>
      <c r="C4286" s="9">
        <f>_xlfn.BETA.INV(RAND(),'Расчет NPV'!$E$6,'Расчет NPV'!$F$6,'Расчет NPV'!$B$6,'Расчет NPV'!$D$6)</f>
        <v/>
      </c>
      <c r="D4286" s="9">
        <f>_xlfn.BETA.INV(RAND(),'Расчет NPV'!$E$7,'Расчет NPV'!$F$7,'Расчет NPV'!$B$7,'Расчет NPV'!$D$7)</f>
        <v/>
      </c>
      <c r="E4286" s="5">
        <f>_xlfn.BETA.INV(RAND(),'Расчет NPV'!$E$8,'Расчет NPV'!$F$8,'Расчет NPV'!$B$8,'Расчет NPV'!$D$8)</f>
        <v/>
      </c>
      <c r="F4286" s="9">
        <f>_xlfn.BETA.INV(RAND(),'Расчет NPV'!$E$9,'Расчет NPV'!$F$9,'Расчет NPV'!$B$9,'Расчет NPV'!$D$9)</f>
        <v/>
      </c>
      <c r="G4286" s="9">
        <f>_xlfn.BETA.INV(RAND(),'Расчет NPV'!$E$10,'Расчет NPV'!$F$10,'Расчет NPV'!$B$10,'Расчет NPV'!$D$10)</f>
        <v/>
      </c>
      <c r="H4286" s="9">
        <f>((D4286*(1+E4286)^0*'Расчет NPV'!$C$14*(C4286-F4286)-G4286)-MAX((D4286*(1+E4286)^0*'Расчет NPV'!$C$14*(C4286-F4286)-G4286)-B4286/6,0)*'Расчет NPV'!$C$13)/(1+'Расчет NPV'!$C$12)^1</f>
        <v/>
      </c>
      <c r="I4286" s="9">
        <f>((D4286*(1+E4286)^1*(C4286-F4286)-G4286)-MAX((D4286*(1+E4286)^1*(C4286-F4286)-G4286)-B4286/6,0)*'Расчет NPV'!$C$13)/(1+'Расчет NPV'!$C$12)^2</f>
        <v/>
      </c>
      <c r="J4286" s="9">
        <f>((D4286*(1+E4286)^2*(C4286-F4286)-G4286)-MAX((D4286*(1+E4286)^2*(C4286-F4286)-G4286)-B4286/6,0)*'Расчет NPV'!$C$13)/(1+'Расчет NPV'!$C$12)^3</f>
        <v/>
      </c>
      <c r="K4286" s="9">
        <f>((D4286*(1+E4286)^3*(C4286-F4286)-G4286)-MAX((D4286*(1+E4286)^3*(C4286-F4286)-G4286)-B4286/6,0)*'Расчет NPV'!$C$13)/(1+'Расчет NPV'!$C$12)^4</f>
        <v/>
      </c>
      <c r="L4286" s="9">
        <f>((D4286*(1+E4286)^4*(C4286-F4286)-G4286)-MAX((D4286*(1+E4286)^4*(C4286-F4286)-G4286)-B4286/6,0)*'Расчет NPV'!$C$13)/(1+'Расчет NPV'!$C$12)^5</f>
        <v/>
      </c>
      <c r="M4286" s="9">
        <f>((D4286*(1+E4286)^5*(C4286-F4286)-G4286)-MAX((D4286*(1+E4286)^5*(C4286-F4286)-G4286)-B4286/6,0)*'Расчет NPV'!$C$13)/(1+'Расчет NPV'!$C$12)^6</f>
        <v/>
      </c>
      <c r="N4286" s="13">
        <f>SUM(H4286:M4286)-B4286</f>
        <v/>
      </c>
    </row>
    <row r="4287">
      <c r="A4287" t="n">
        <v>4283</v>
      </c>
      <c r="B4287" s="9">
        <f>_xlfn.BETA.INV(RAND(),'Расчет NPV'!$E$5,'Расчет NPV'!$F$5,'Расчет NPV'!$B$5,'Расчет NPV'!$D$5)</f>
        <v/>
      </c>
      <c r="C4287" s="9">
        <f>_xlfn.BETA.INV(RAND(),'Расчет NPV'!$E$6,'Расчет NPV'!$F$6,'Расчет NPV'!$B$6,'Расчет NPV'!$D$6)</f>
        <v/>
      </c>
      <c r="D4287" s="9">
        <f>_xlfn.BETA.INV(RAND(),'Расчет NPV'!$E$7,'Расчет NPV'!$F$7,'Расчет NPV'!$B$7,'Расчет NPV'!$D$7)</f>
        <v/>
      </c>
      <c r="E4287" s="5">
        <f>_xlfn.BETA.INV(RAND(),'Расчет NPV'!$E$8,'Расчет NPV'!$F$8,'Расчет NPV'!$B$8,'Расчет NPV'!$D$8)</f>
        <v/>
      </c>
      <c r="F4287" s="9">
        <f>_xlfn.BETA.INV(RAND(),'Расчет NPV'!$E$9,'Расчет NPV'!$F$9,'Расчет NPV'!$B$9,'Расчет NPV'!$D$9)</f>
        <v/>
      </c>
      <c r="G4287" s="9">
        <f>_xlfn.BETA.INV(RAND(),'Расчет NPV'!$E$10,'Расчет NPV'!$F$10,'Расчет NPV'!$B$10,'Расчет NPV'!$D$10)</f>
        <v/>
      </c>
      <c r="H4287" s="9">
        <f>((D4287*(1+E4287)^0*'Расчет NPV'!$C$14*(C4287-F4287)-G4287)-MAX((D4287*(1+E4287)^0*'Расчет NPV'!$C$14*(C4287-F4287)-G4287)-B4287/6,0)*'Расчет NPV'!$C$13)/(1+'Расчет NPV'!$C$12)^1</f>
        <v/>
      </c>
      <c r="I4287" s="9">
        <f>((D4287*(1+E4287)^1*(C4287-F4287)-G4287)-MAX((D4287*(1+E4287)^1*(C4287-F4287)-G4287)-B4287/6,0)*'Расчет NPV'!$C$13)/(1+'Расчет NPV'!$C$12)^2</f>
        <v/>
      </c>
      <c r="J4287" s="9">
        <f>((D4287*(1+E4287)^2*(C4287-F4287)-G4287)-MAX((D4287*(1+E4287)^2*(C4287-F4287)-G4287)-B4287/6,0)*'Расчет NPV'!$C$13)/(1+'Расчет NPV'!$C$12)^3</f>
        <v/>
      </c>
      <c r="K4287" s="9">
        <f>((D4287*(1+E4287)^3*(C4287-F4287)-G4287)-MAX((D4287*(1+E4287)^3*(C4287-F4287)-G4287)-B4287/6,0)*'Расчет NPV'!$C$13)/(1+'Расчет NPV'!$C$12)^4</f>
        <v/>
      </c>
      <c r="L4287" s="9">
        <f>((D4287*(1+E4287)^4*(C4287-F4287)-G4287)-MAX((D4287*(1+E4287)^4*(C4287-F4287)-G4287)-B4287/6,0)*'Расчет NPV'!$C$13)/(1+'Расчет NPV'!$C$12)^5</f>
        <v/>
      </c>
      <c r="M4287" s="9">
        <f>((D4287*(1+E4287)^5*(C4287-F4287)-G4287)-MAX((D4287*(1+E4287)^5*(C4287-F4287)-G4287)-B4287/6,0)*'Расчет NPV'!$C$13)/(1+'Расчет NPV'!$C$12)^6</f>
        <v/>
      </c>
      <c r="N4287" s="13">
        <f>SUM(H4287:M4287)-B4287</f>
        <v/>
      </c>
    </row>
    <row r="4288">
      <c r="A4288" t="n">
        <v>4284</v>
      </c>
      <c r="B4288" s="9">
        <f>_xlfn.BETA.INV(RAND(),'Расчет NPV'!$E$5,'Расчет NPV'!$F$5,'Расчет NPV'!$B$5,'Расчет NPV'!$D$5)</f>
        <v/>
      </c>
      <c r="C4288" s="9">
        <f>_xlfn.BETA.INV(RAND(),'Расчет NPV'!$E$6,'Расчет NPV'!$F$6,'Расчет NPV'!$B$6,'Расчет NPV'!$D$6)</f>
        <v/>
      </c>
      <c r="D4288" s="9">
        <f>_xlfn.BETA.INV(RAND(),'Расчет NPV'!$E$7,'Расчет NPV'!$F$7,'Расчет NPV'!$B$7,'Расчет NPV'!$D$7)</f>
        <v/>
      </c>
      <c r="E4288" s="5">
        <f>_xlfn.BETA.INV(RAND(),'Расчет NPV'!$E$8,'Расчет NPV'!$F$8,'Расчет NPV'!$B$8,'Расчет NPV'!$D$8)</f>
        <v/>
      </c>
      <c r="F4288" s="9">
        <f>_xlfn.BETA.INV(RAND(),'Расчет NPV'!$E$9,'Расчет NPV'!$F$9,'Расчет NPV'!$B$9,'Расчет NPV'!$D$9)</f>
        <v/>
      </c>
      <c r="G4288" s="9">
        <f>_xlfn.BETA.INV(RAND(),'Расчет NPV'!$E$10,'Расчет NPV'!$F$10,'Расчет NPV'!$B$10,'Расчет NPV'!$D$10)</f>
        <v/>
      </c>
      <c r="H4288" s="9">
        <f>((D4288*(1+E4288)^0*'Расчет NPV'!$C$14*(C4288-F4288)-G4288)-MAX((D4288*(1+E4288)^0*'Расчет NPV'!$C$14*(C4288-F4288)-G4288)-B4288/6,0)*'Расчет NPV'!$C$13)/(1+'Расчет NPV'!$C$12)^1</f>
        <v/>
      </c>
      <c r="I4288" s="9">
        <f>((D4288*(1+E4288)^1*(C4288-F4288)-G4288)-MAX((D4288*(1+E4288)^1*(C4288-F4288)-G4288)-B4288/6,0)*'Расчет NPV'!$C$13)/(1+'Расчет NPV'!$C$12)^2</f>
        <v/>
      </c>
      <c r="J4288" s="9">
        <f>((D4288*(1+E4288)^2*(C4288-F4288)-G4288)-MAX((D4288*(1+E4288)^2*(C4288-F4288)-G4288)-B4288/6,0)*'Расчет NPV'!$C$13)/(1+'Расчет NPV'!$C$12)^3</f>
        <v/>
      </c>
      <c r="K4288" s="9">
        <f>((D4288*(1+E4288)^3*(C4288-F4288)-G4288)-MAX((D4288*(1+E4288)^3*(C4288-F4288)-G4288)-B4288/6,0)*'Расчет NPV'!$C$13)/(1+'Расчет NPV'!$C$12)^4</f>
        <v/>
      </c>
      <c r="L4288" s="9">
        <f>((D4288*(1+E4288)^4*(C4288-F4288)-G4288)-MAX((D4288*(1+E4288)^4*(C4288-F4288)-G4288)-B4288/6,0)*'Расчет NPV'!$C$13)/(1+'Расчет NPV'!$C$12)^5</f>
        <v/>
      </c>
      <c r="M4288" s="9">
        <f>((D4288*(1+E4288)^5*(C4288-F4288)-G4288)-MAX((D4288*(1+E4288)^5*(C4288-F4288)-G4288)-B4288/6,0)*'Расчет NPV'!$C$13)/(1+'Расчет NPV'!$C$12)^6</f>
        <v/>
      </c>
      <c r="N4288" s="13">
        <f>SUM(H4288:M4288)-B4288</f>
        <v/>
      </c>
    </row>
    <row r="4289">
      <c r="A4289" t="n">
        <v>4285</v>
      </c>
      <c r="B4289" s="9">
        <f>_xlfn.BETA.INV(RAND(),'Расчет NPV'!$E$5,'Расчет NPV'!$F$5,'Расчет NPV'!$B$5,'Расчет NPV'!$D$5)</f>
        <v/>
      </c>
      <c r="C4289" s="9">
        <f>_xlfn.BETA.INV(RAND(),'Расчет NPV'!$E$6,'Расчет NPV'!$F$6,'Расчет NPV'!$B$6,'Расчет NPV'!$D$6)</f>
        <v/>
      </c>
      <c r="D4289" s="9">
        <f>_xlfn.BETA.INV(RAND(),'Расчет NPV'!$E$7,'Расчет NPV'!$F$7,'Расчет NPV'!$B$7,'Расчет NPV'!$D$7)</f>
        <v/>
      </c>
      <c r="E4289" s="5">
        <f>_xlfn.BETA.INV(RAND(),'Расчет NPV'!$E$8,'Расчет NPV'!$F$8,'Расчет NPV'!$B$8,'Расчет NPV'!$D$8)</f>
        <v/>
      </c>
      <c r="F4289" s="9">
        <f>_xlfn.BETA.INV(RAND(),'Расчет NPV'!$E$9,'Расчет NPV'!$F$9,'Расчет NPV'!$B$9,'Расчет NPV'!$D$9)</f>
        <v/>
      </c>
      <c r="G4289" s="9">
        <f>_xlfn.BETA.INV(RAND(),'Расчет NPV'!$E$10,'Расчет NPV'!$F$10,'Расчет NPV'!$B$10,'Расчет NPV'!$D$10)</f>
        <v/>
      </c>
      <c r="H4289" s="9">
        <f>((D4289*(1+E4289)^0*'Расчет NPV'!$C$14*(C4289-F4289)-G4289)-MAX((D4289*(1+E4289)^0*'Расчет NPV'!$C$14*(C4289-F4289)-G4289)-B4289/6,0)*'Расчет NPV'!$C$13)/(1+'Расчет NPV'!$C$12)^1</f>
        <v/>
      </c>
      <c r="I4289" s="9">
        <f>((D4289*(1+E4289)^1*(C4289-F4289)-G4289)-MAX((D4289*(1+E4289)^1*(C4289-F4289)-G4289)-B4289/6,0)*'Расчет NPV'!$C$13)/(1+'Расчет NPV'!$C$12)^2</f>
        <v/>
      </c>
      <c r="J4289" s="9">
        <f>((D4289*(1+E4289)^2*(C4289-F4289)-G4289)-MAX((D4289*(1+E4289)^2*(C4289-F4289)-G4289)-B4289/6,0)*'Расчет NPV'!$C$13)/(1+'Расчет NPV'!$C$12)^3</f>
        <v/>
      </c>
      <c r="K4289" s="9">
        <f>((D4289*(1+E4289)^3*(C4289-F4289)-G4289)-MAX((D4289*(1+E4289)^3*(C4289-F4289)-G4289)-B4289/6,0)*'Расчет NPV'!$C$13)/(1+'Расчет NPV'!$C$12)^4</f>
        <v/>
      </c>
      <c r="L4289" s="9">
        <f>((D4289*(1+E4289)^4*(C4289-F4289)-G4289)-MAX((D4289*(1+E4289)^4*(C4289-F4289)-G4289)-B4289/6,0)*'Расчет NPV'!$C$13)/(1+'Расчет NPV'!$C$12)^5</f>
        <v/>
      </c>
      <c r="M4289" s="9">
        <f>((D4289*(1+E4289)^5*(C4289-F4289)-G4289)-MAX((D4289*(1+E4289)^5*(C4289-F4289)-G4289)-B4289/6,0)*'Расчет NPV'!$C$13)/(1+'Расчет NPV'!$C$12)^6</f>
        <v/>
      </c>
      <c r="N4289" s="13">
        <f>SUM(H4289:M4289)-B4289</f>
        <v/>
      </c>
    </row>
    <row r="4290">
      <c r="A4290" t="n">
        <v>4286</v>
      </c>
      <c r="B4290" s="9">
        <f>_xlfn.BETA.INV(RAND(),'Расчет NPV'!$E$5,'Расчет NPV'!$F$5,'Расчет NPV'!$B$5,'Расчет NPV'!$D$5)</f>
        <v/>
      </c>
      <c r="C4290" s="9">
        <f>_xlfn.BETA.INV(RAND(),'Расчет NPV'!$E$6,'Расчет NPV'!$F$6,'Расчет NPV'!$B$6,'Расчет NPV'!$D$6)</f>
        <v/>
      </c>
      <c r="D4290" s="9">
        <f>_xlfn.BETA.INV(RAND(),'Расчет NPV'!$E$7,'Расчет NPV'!$F$7,'Расчет NPV'!$B$7,'Расчет NPV'!$D$7)</f>
        <v/>
      </c>
      <c r="E4290" s="5">
        <f>_xlfn.BETA.INV(RAND(),'Расчет NPV'!$E$8,'Расчет NPV'!$F$8,'Расчет NPV'!$B$8,'Расчет NPV'!$D$8)</f>
        <v/>
      </c>
      <c r="F4290" s="9">
        <f>_xlfn.BETA.INV(RAND(),'Расчет NPV'!$E$9,'Расчет NPV'!$F$9,'Расчет NPV'!$B$9,'Расчет NPV'!$D$9)</f>
        <v/>
      </c>
      <c r="G4290" s="9">
        <f>_xlfn.BETA.INV(RAND(),'Расчет NPV'!$E$10,'Расчет NPV'!$F$10,'Расчет NPV'!$B$10,'Расчет NPV'!$D$10)</f>
        <v/>
      </c>
      <c r="H4290" s="9">
        <f>((D4290*(1+E4290)^0*'Расчет NPV'!$C$14*(C4290-F4290)-G4290)-MAX((D4290*(1+E4290)^0*'Расчет NPV'!$C$14*(C4290-F4290)-G4290)-B4290/6,0)*'Расчет NPV'!$C$13)/(1+'Расчет NPV'!$C$12)^1</f>
        <v/>
      </c>
      <c r="I4290" s="9">
        <f>((D4290*(1+E4290)^1*(C4290-F4290)-G4290)-MAX((D4290*(1+E4290)^1*(C4290-F4290)-G4290)-B4290/6,0)*'Расчет NPV'!$C$13)/(1+'Расчет NPV'!$C$12)^2</f>
        <v/>
      </c>
      <c r="J4290" s="9">
        <f>((D4290*(1+E4290)^2*(C4290-F4290)-G4290)-MAX((D4290*(1+E4290)^2*(C4290-F4290)-G4290)-B4290/6,0)*'Расчет NPV'!$C$13)/(1+'Расчет NPV'!$C$12)^3</f>
        <v/>
      </c>
      <c r="K4290" s="9">
        <f>((D4290*(1+E4290)^3*(C4290-F4290)-G4290)-MAX((D4290*(1+E4290)^3*(C4290-F4290)-G4290)-B4290/6,0)*'Расчет NPV'!$C$13)/(1+'Расчет NPV'!$C$12)^4</f>
        <v/>
      </c>
      <c r="L4290" s="9">
        <f>((D4290*(1+E4290)^4*(C4290-F4290)-G4290)-MAX((D4290*(1+E4290)^4*(C4290-F4290)-G4290)-B4290/6,0)*'Расчет NPV'!$C$13)/(1+'Расчет NPV'!$C$12)^5</f>
        <v/>
      </c>
      <c r="M4290" s="9">
        <f>((D4290*(1+E4290)^5*(C4290-F4290)-G4290)-MAX((D4290*(1+E4290)^5*(C4290-F4290)-G4290)-B4290/6,0)*'Расчет NPV'!$C$13)/(1+'Расчет NPV'!$C$12)^6</f>
        <v/>
      </c>
      <c r="N4290" s="13">
        <f>SUM(H4290:M4290)-B4290</f>
        <v/>
      </c>
    </row>
    <row r="4291">
      <c r="A4291" t="n">
        <v>4287</v>
      </c>
      <c r="B4291" s="9">
        <f>_xlfn.BETA.INV(RAND(),'Расчет NPV'!$E$5,'Расчет NPV'!$F$5,'Расчет NPV'!$B$5,'Расчет NPV'!$D$5)</f>
        <v/>
      </c>
      <c r="C4291" s="9">
        <f>_xlfn.BETA.INV(RAND(),'Расчет NPV'!$E$6,'Расчет NPV'!$F$6,'Расчет NPV'!$B$6,'Расчет NPV'!$D$6)</f>
        <v/>
      </c>
      <c r="D4291" s="9">
        <f>_xlfn.BETA.INV(RAND(),'Расчет NPV'!$E$7,'Расчет NPV'!$F$7,'Расчет NPV'!$B$7,'Расчет NPV'!$D$7)</f>
        <v/>
      </c>
      <c r="E4291" s="5">
        <f>_xlfn.BETA.INV(RAND(),'Расчет NPV'!$E$8,'Расчет NPV'!$F$8,'Расчет NPV'!$B$8,'Расчет NPV'!$D$8)</f>
        <v/>
      </c>
      <c r="F4291" s="9">
        <f>_xlfn.BETA.INV(RAND(),'Расчет NPV'!$E$9,'Расчет NPV'!$F$9,'Расчет NPV'!$B$9,'Расчет NPV'!$D$9)</f>
        <v/>
      </c>
      <c r="G4291" s="9">
        <f>_xlfn.BETA.INV(RAND(),'Расчет NPV'!$E$10,'Расчет NPV'!$F$10,'Расчет NPV'!$B$10,'Расчет NPV'!$D$10)</f>
        <v/>
      </c>
      <c r="H4291" s="9">
        <f>((D4291*(1+E4291)^0*'Расчет NPV'!$C$14*(C4291-F4291)-G4291)-MAX((D4291*(1+E4291)^0*'Расчет NPV'!$C$14*(C4291-F4291)-G4291)-B4291/6,0)*'Расчет NPV'!$C$13)/(1+'Расчет NPV'!$C$12)^1</f>
        <v/>
      </c>
      <c r="I4291" s="9">
        <f>((D4291*(1+E4291)^1*(C4291-F4291)-G4291)-MAX((D4291*(1+E4291)^1*(C4291-F4291)-G4291)-B4291/6,0)*'Расчет NPV'!$C$13)/(1+'Расчет NPV'!$C$12)^2</f>
        <v/>
      </c>
      <c r="J4291" s="9">
        <f>((D4291*(1+E4291)^2*(C4291-F4291)-G4291)-MAX((D4291*(1+E4291)^2*(C4291-F4291)-G4291)-B4291/6,0)*'Расчет NPV'!$C$13)/(1+'Расчет NPV'!$C$12)^3</f>
        <v/>
      </c>
      <c r="K4291" s="9">
        <f>((D4291*(1+E4291)^3*(C4291-F4291)-G4291)-MAX((D4291*(1+E4291)^3*(C4291-F4291)-G4291)-B4291/6,0)*'Расчет NPV'!$C$13)/(1+'Расчет NPV'!$C$12)^4</f>
        <v/>
      </c>
      <c r="L4291" s="9">
        <f>((D4291*(1+E4291)^4*(C4291-F4291)-G4291)-MAX((D4291*(1+E4291)^4*(C4291-F4291)-G4291)-B4291/6,0)*'Расчет NPV'!$C$13)/(1+'Расчет NPV'!$C$12)^5</f>
        <v/>
      </c>
      <c r="M4291" s="9">
        <f>((D4291*(1+E4291)^5*(C4291-F4291)-G4291)-MAX((D4291*(1+E4291)^5*(C4291-F4291)-G4291)-B4291/6,0)*'Расчет NPV'!$C$13)/(1+'Расчет NPV'!$C$12)^6</f>
        <v/>
      </c>
      <c r="N4291" s="13">
        <f>SUM(H4291:M4291)-B4291</f>
        <v/>
      </c>
    </row>
    <row r="4292">
      <c r="A4292" t="n">
        <v>4288</v>
      </c>
      <c r="B4292" s="9">
        <f>_xlfn.BETA.INV(RAND(),'Расчет NPV'!$E$5,'Расчет NPV'!$F$5,'Расчет NPV'!$B$5,'Расчет NPV'!$D$5)</f>
        <v/>
      </c>
      <c r="C4292" s="9">
        <f>_xlfn.BETA.INV(RAND(),'Расчет NPV'!$E$6,'Расчет NPV'!$F$6,'Расчет NPV'!$B$6,'Расчет NPV'!$D$6)</f>
        <v/>
      </c>
      <c r="D4292" s="9">
        <f>_xlfn.BETA.INV(RAND(),'Расчет NPV'!$E$7,'Расчет NPV'!$F$7,'Расчет NPV'!$B$7,'Расчет NPV'!$D$7)</f>
        <v/>
      </c>
      <c r="E4292" s="5">
        <f>_xlfn.BETA.INV(RAND(),'Расчет NPV'!$E$8,'Расчет NPV'!$F$8,'Расчет NPV'!$B$8,'Расчет NPV'!$D$8)</f>
        <v/>
      </c>
      <c r="F4292" s="9">
        <f>_xlfn.BETA.INV(RAND(),'Расчет NPV'!$E$9,'Расчет NPV'!$F$9,'Расчет NPV'!$B$9,'Расчет NPV'!$D$9)</f>
        <v/>
      </c>
      <c r="G4292" s="9">
        <f>_xlfn.BETA.INV(RAND(),'Расчет NPV'!$E$10,'Расчет NPV'!$F$10,'Расчет NPV'!$B$10,'Расчет NPV'!$D$10)</f>
        <v/>
      </c>
      <c r="H4292" s="9">
        <f>((D4292*(1+E4292)^0*'Расчет NPV'!$C$14*(C4292-F4292)-G4292)-MAX((D4292*(1+E4292)^0*'Расчет NPV'!$C$14*(C4292-F4292)-G4292)-B4292/6,0)*'Расчет NPV'!$C$13)/(1+'Расчет NPV'!$C$12)^1</f>
        <v/>
      </c>
      <c r="I4292" s="9">
        <f>((D4292*(1+E4292)^1*(C4292-F4292)-G4292)-MAX((D4292*(1+E4292)^1*(C4292-F4292)-G4292)-B4292/6,0)*'Расчет NPV'!$C$13)/(1+'Расчет NPV'!$C$12)^2</f>
        <v/>
      </c>
      <c r="J4292" s="9">
        <f>((D4292*(1+E4292)^2*(C4292-F4292)-G4292)-MAX((D4292*(1+E4292)^2*(C4292-F4292)-G4292)-B4292/6,0)*'Расчет NPV'!$C$13)/(1+'Расчет NPV'!$C$12)^3</f>
        <v/>
      </c>
      <c r="K4292" s="9">
        <f>((D4292*(1+E4292)^3*(C4292-F4292)-G4292)-MAX((D4292*(1+E4292)^3*(C4292-F4292)-G4292)-B4292/6,0)*'Расчет NPV'!$C$13)/(1+'Расчет NPV'!$C$12)^4</f>
        <v/>
      </c>
      <c r="L4292" s="9">
        <f>((D4292*(1+E4292)^4*(C4292-F4292)-G4292)-MAX((D4292*(1+E4292)^4*(C4292-F4292)-G4292)-B4292/6,0)*'Расчет NPV'!$C$13)/(1+'Расчет NPV'!$C$12)^5</f>
        <v/>
      </c>
      <c r="M4292" s="9">
        <f>((D4292*(1+E4292)^5*(C4292-F4292)-G4292)-MAX((D4292*(1+E4292)^5*(C4292-F4292)-G4292)-B4292/6,0)*'Расчет NPV'!$C$13)/(1+'Расчет NPV'!$C$12)^6</f>
        <v/>
      </c>
      <c r="N4292" s="13">
        <f>SUM(H4292:M4292)-B4292</f>
        <v/>
      </c>
    </row>
    <row r="4293">
      <c r="A4293" t="n">
        <v>4289</v>
      </c>
      <c r="B4293" s="9">
        <f>_xlfn.BETA.INV(RAND(),'Расчет NPV'!$E$5,'Расчет NPV'!$F$5,'Расчет NPV'!$B$5,'Расчет NPV'!$D$5)</f>
        <v/>
      </c>
      <c r="C4293" s="9">
        <f>_xlfn.BETA.INV(RAND(),'Расчет NPV'!$E$6,'Расчет NPV'!$F$6,'Расчет NPV'!$B$6,'Расчет NPV'!$D$6)</f>
        <v/>
      </c>
      <c r="D4293" s="9">
        <f>_xlfn.BETA.INV(RAND(),'Расчет NPV'!$E$7,'Расчет NPV'!$F$7,'Расчет NPV'!$B$7,'Расчет NPV'!$D$7)</f>
        <v/>
      </c>
      <c r="E4293" s="5">
        <f>_xlfn.BETA.INV(RAND(),'Расчет NPV'!$E$8,'Расчет NPV'!$F$8,'Расчет NPV'!$B$8,'Расчет NPV'!$D$8)</f>
        <v/>
      </c>
      <c r="F4293" s="9">
        <f>_xlfn.BETA.INV(RAND(),'Расчет NPV'!$E$9,'Расчет NPV'!$F$9,'Расчет NPV'!$B$9,'Расчет NPV'!$D$9)</f>
        <v/>
      </c>
      <c r="G4293" s="9">
        <f>_xlfn.BETA.INV(RAND(),'Расчет NPV'!$E$10,'Расчет NPV'!$F$10,'Расчет NPV'!$B$10,'Расчет NPV'!$D$10)</f>
        <v/>
      </c>
      <c r="H4293" s="9">
        <f>((D4293*(1+E4293)^0*'Расчет NPV'!$C$14*(C4293-F4293)-G4293)-MAX((D4293*(1+E4293)^0*'Расчет NPV'!$C$14*(C4293-F4293)-G4293)-B4293/6,0)*'Расчет NPV'!$C$13)/(1+'Расчет NPV'!$C$12)^1</f>
        <v/>
      </c>
      <c r="I4293" s="9">
        <f>((D4293*(1+E4293)^1*(C4293-F4293)-G4293)-MAX((D4293*(1+E4293)^1*(C4293-F4293)-G4293)-B4293/6,0)*'Расчет NPV'!$C$13)/(1+'Расчет NPV'!$C$12)^2</f>
        <v/>
      </c>
      <c r="J4293" s="9">
        <f>((D4293*(1+E4293)^2*(C4293-F4293)-G4293)-MAX((D4293*(1+E4293)^2*(C4293-F4293)-G4293)-B4293/6,0)*'Расчет NPV'!$C$13)/(1+'Расчет NPV'!$C$12)^3</f>
        <v/>
      </c>
      <c r="K4293" s="9">
        <f>((D4293*(1+E4293)^3*(C4293-F4293)-G4293)-MAX((D4293*(1+E4293)^3*(C4293-F4293)-G4293)-B4293/6,0)*'Расчет NPV'!$C$13)/(1+'Расчет NPV'!$C$12)^4</f>
        <v/>
      </c>
      <c r="L4293" s="9">
        <f>((D4293*(1+E4293)^4*(C4293-F4293)-G4293)-MAX((D4293*(1+E4293)^4*(C4293-F4293)-G4293)-B4293/6,0)*'Расчет NPV'!$C$13)/(1+'Расчет NPV'!$C$12)^5</f>
        <v/>
      </c>
      <c r="M4293" s="9">
        <f>((D4293*(1+E4293)^5*(C4293-F4293)-G4293)-MAX((D4293*(1+E4293)^5*(C4293-F4293)-G4293)-B4293/6,0)*'Расчет NPV'!$C$13)/(1+'Расчет NPV'!$C$12)^6</f>
        <v/>
      </c>
      <c r="N4293" s="13">
        <f>SUM(H4293:M4293)-B4293</f>
        <v/>
      </c>
    </row>
    <row r="4294">
      <c r="A4294" t="n">
        <v>4290</v>
      </c>
      <c r="B4294" s="9">
        <f>_xlfn.BETA.INV(RAND(),'Расчет NPV'!$E$5,'Расчет NPV'!$F$5,'Расчет NPV'!$B$5,'Расчет NPV'!$D$5)</f>
        <v/>
      </c>
      <c r="C4294" s="9">
        <f>_xlfn.BETA.INV(RAND(),'Расчет NPV'!$E$6,'Расчет NPV'!$F$6,'Расчет NPV'!$B$6,'Расчет NPV'!$D$6)</f>
        <v/>
      </c>
      <c r="D4294" s="9">
        <f>_xlfn.BETA.INV(RAND(),'Расчет NPV'!$E$7,'Расчет NPV'!$F$7,'Расчет NPV'!$B$7,'Расчет NPV'!$D$7)</f>
        <v/>
      </c>
      <c r="E4294" s="5">
        <f>_xlfn.BETA.INV(RAND(),'Расчет NPV'!$E$8,'Расчет NPV'!$F$8,'Расчет NPV'!$B$8,'Расчет NPV'!$D$8)</f>
        <v/>
      </c>
      <c r="F4294" s="9">
        <f>_xlfn.BETA.INV(RAND(),'Расчет NPV'!$E$9,'Расчет NPV'!$F$9,'Расчет NPV'!$B$9,'Расчет NPV'!$D$9)</f>
        <v/>
      </c>
      <c r="G4294" s="9">
        <f>_xlfn.BETA.INV(RAND(),'Расчет NPV'!$E$10,'Расчет NPV'!$F$10,'Расчет NPV'!$B$10,'Расчет NPV'!$D$10)</f>
        <v/>
      </c>
      <c r="H4294" s="9">
        <f>((D4294*(1+E4294)^0*'Расчет NPV'!$C$14*(C4294-F4294)-G4294)-MAX((D4294*(1+E4294)^0*'Расчет NPV'!$C$14*(C4294-F4294)-G4294)-B4294/6,0)*'Расчет NPV'!$C$13)/(1+'Расчет NPV'!$C$12)^1</f>
        <v/>
      </c>
      <c r="I4294" s="9">
        <f>((D4294*(1+E4294)^1*(C4294-F4294)-G4294)-MAX((D4294*(1+E4294)^1*(C4294-F4294)-G4294)-B4294/6,0)*'Расчет NPV'!$C$13)/(1+'Расчет NPV'!$C$12)^2</f>
        <v/>
      </c>
      <c r="J4294" s="9">
        <f>((D4294*(1+E4294)^2*(C4294-F4294)-G4294)-MAX((D4294*(1+E4294)^2*(C4294-F4294)-G4294)-B4294/6,0)*'Расчет NPV'!$C$13)/(1+'Расчет NPV'!$C$12)^3</f>
        <v/>
      </c>
      <c r="K4294" s="9">
        <f>((D4294*(1+E4294)^3*(C4294-F4294)-G4294)-MAX((D4294*(1+E4294)^3*(C4294-F4294)-G4294)-B4294/6,0)*'Расчет NPV'!$C$13)/(1+'Расчет NPV'!$C$12)^4</f>
        <v/>
      </c>
      <c r="L4294" s="9">
        <f>((D4294*(1+E4294)^4*(C4294-F4294)-G4294)-MAX((D4294*(1+E4294)^4*(C4294-F4294)-G4294)-B4294/6,0)*'Расчет NPV'!$C$13)/(1+'Расчет NPV'!$C$12)^5</f>
        <v/>
      </c>
      <c r="M4294" s="9">
        <f>((D4294*(1+E4294)^5*(C4294-F4294)-G4294)-MAX((D4294*(1+E4294)^5*(C4294-F4294)-G4294)-B4294/6,0)*'Расчет NPV'!$C$13)/(1+'Расчет NPV'!$C$12)^6</f>
        <v/>
      </c>
      <c r="N4294" s="13">
        <f>SUM(H4294:M4294)-B4294</f>
        <v/>
      </c>
    </row>
    <row r="4295">
      <c r="A4295" t="n">
        <v>4291</v>
      </c>
      <c r="B4295" s="9">
        <f>_xlfn.BETA.INV(RAND(),'Расчет NPV'!$E$5,'Расчет NPV'!$F$5,'Расчет NPV'!$B$5,'Расчет NPV'!$D$5)</f>
        <v/>
      </c>
      <c r="C4295" s="9">
        <f>_xlfn.BETA.INV(RAND(),'Расчет NPV'!$E$6,'Расчет NPV'!$F$6,'Расчет NPV'!$B$6,'Расчет NPV'!$D$6)</f>
        <v/>
      </c>
      <c r="D4295" s="9">
        <f>_xlfn.BETA.INV(RAND(),'Расчет NPV'!$E$7,'Расчет NPV'!$F$7,'Расчет NPV'!$B$7,'Расчет NPV'!$D$7)</f>
        <v/>
      </c>
      <c r="E4295" s="5">
        <f>_xlfn.BETA.INV(RAND(),'Расчет NPV'!$E$8,'Расчет NPV'!$F$8,'Расчет NPV'!$B$8,'Расчет NPV'!$D$8)</f>
        <v/>
      </c>
      <c r="F4295" s="9">
        <f>_xlfn.BETA.INV(RAND(),'Расчет NPV'!$E$9,'Расчет NPV'!$F$9,'Расчет NPV'!$B$9,'Расчет NPV'!$D$9)</f>
        <v/>
      </c>
      <c r="G4295" s="9">
        <f>_xlfn.BETA.INV(RAND(),'Расчет NPV'!$E$10,'Расчет NPV'!$F$10,'Расчет NPV'!$B$10,'Расчет NPV'!$D$10)</f>
        <v/>
      </c>
      <c r="H4295" s="9">
        <f>((D4295*(1+E4295)^0*'Расчет NPV'!$C$14*(C4295-F4295)-G4295)-MAX((D4295*(1+E4295)^0*'Расчет NPV'!$C$14*(C4295-F4295)-G4295)-B4295/6,0)*'Расчет NPV'!$C$13)/(1+'Расчет NPV'!$C$12)^1</f>
        <v/>
      </c>
      <c r="I4295" s="9">
        <f>((D4295*(1+E4295)^1*(C4295-F4295)-G4295)-MAX((D4295*(1+E4295)^1*(C4295-F4295)-G4295)-B4295/6,0)*'Расчет NPV'!$C$13)/(1+'Расчет NPV'!$C$12)^2</f>
        <v/>
      </c>
      <c r="J4295" s="9">
        <f>((D4295*(1+E4295)^2*(C4295-F4295)-G4295)-MAX((D4295*(1+E4295)^2*(C4295-F4295)-G4295)-B4295/6,0)*'Расчет NPV'!$C$13)/(1+'Расчет NPV'!$C$12)^3</f>
        <v/>
      </c>
      <c r="K4295" s="9">
        <f>((D4295*(1+E4295)^3*(C4295-F4295)-G4295)-MAX((D4295*(1+E4295)^3*(C4295-F4295)-G4295)-B4295/6,0)*'Расчет NPV'!$C$13)/(1+'Расчет NPV'!$C$12)^4</f>
        <v/>
      </c>
      <c r="L4295" s="9">
        <f>((D4295*(1+E4295)^4*(C4295-F4295)-G4295)-MAX((D4295*(1+E4295)^4*(C4295-F4295)-G4295)-B4295/6,0)*'Расчет NPV'!$C$13)/(1+'Расчет NPV'!$C$12)^5</f>
        <v/>
      </c>
      <c r="M4295" s="9">
        <f>((D4295*(1+E4295)^5*(C4295-F4295)-G4295)-MAX((D4295*(1+E4295)^5*(C4295-F4295)-G4295)-B4295/6,0)*'Расчет NPV'!$C$13)/(1+'Расчет NPV'!$C$12)^6</f>
        <v/>
      </c>
      <c r="N4295" s="13">
        <f>SUM(H4295:M4295)-B4295</f>
        <v/>
      </c>
    </row>
    <row r="4296">
      <c r="A4296" t="n">
        <v>4292</v>
      </c>
      <c r="B4296" s="9">
        <f>_xlfn.BETA.INV(RAND(),'Расчет NPV'!$E$5,'Расчет NPV'!$F$5,'Расчет NPV'!$B$5,'Расчет NPV'!$D$5)</f>
        <v/>
      </c>
      <c r="C4296" s="9">
        <f>_xlfn.BETA.INV(RAND(),'Расчет NPV'!$E$6,'Расчет NPV'!$F$6,'Расчет NPV'!$B$6,'Расчет NPV'!$D$6)</f>
        <v/>
      </c>
      <c r="D4296" s="9">
        <f>_xlfn.BETA.INV(RAND(),'Расчет NPV'!$E$7,'Расчет NPV'!$F$7,'Расчет NPV'!$B$7,'Расчет NPV'!$D$7)</f>
        <v/>
      </c>
      <c r="E4296" s="5">
        <f>_xlfn.BETA.INV(RAND(),'Расчет NPV'!$E$8,'Расчет NPV'!$F$8,'Расчет NPV'!$B$8,'Расчет NPV'!$D$8)</f>
        <v/>
      </c>
      <c r="F4296" s="9">
        <f>_xlfn.BETA.INV(RAND(),'Расчет NPV'!$E$9,'Расчет NPV'!$F$9,'Расчет NPV'!$B$9,'Расчет NPV'!$D$9)</f>
        <v/>
      </c>
      <c r="G4296" s="9">
        <f>_xlfn.BETA.INV(RAND(),'Расчет NPV'!$E$10,'Расчет NPV'!$F$10,'Расчет NPV'!$B$10,'Расчет NPV'!$D$10)</f>
        <v/>
      </c>
      <c r="H4296" s="9">
        <f>((D4296*(1+E4296)^0*'Расчет NPV'!$C$14*(C4296-F4296)-G4296)-MAX((D4296*(1+E4296)^0*'Расчет NPV'!$C$14*(C4296-F4296)-G4296)-B4296/6,0)*'Расчет NPV'!$C$13)/(1+'Расчет NPV'!$C$12)^1</f>
        <v/>
      </c>
      <c r="I4296" s="9">
        <f>((D4296*(1+E4296)^1*(C4296-F4296)-G4296)-MAX((D4296*(1+E4296)^1*(C4296-F4296)-G4296)-B4296/6,0)*'Расчет NPV'!$C$13)/(1+'Расчет NPV'!$C$12)^2</f>
        <v/>
      </c>
      <c r="J4296" s="9">
        <f>((D4296*(1+E4296)^2*(C4296-F4296)-G4296)-MAX((D4296*(1+E4296)^2*(C4296-F4296)-G4296)-B4296/6,0)*'Расчет NPV'!$C$13)/(1+'Расчет NPV'!$C$12)^3</f>
        <v/>
      </c>
      <c r="K4296" s="9">
        <f>((D4296*(1+E4296)^3*(C4296-F4296)-G4296)-MAX((D4296*(1+E4296)^3*(C4296-F4296)-G4296)-B4296/6,0)*'Расчет NPV'!$C$13)/(1+'Расчет NPV'!$C$12)^4</f>
        <v/>
      </c>
      <c r="L4296" s="9">
        <f>((D4296*(1+E4296)^4*(C4296-F4296)-G4296)-MAX((D4296*(1+E4296)^4*(C4296-F4296)-G4296)-B4296/6,0)*'Расчет NPV'!$C$13)/(1+'Расчет NPV'!$C$12)^5</f>
        <v/>
      </c>
      <c r="M4296" s="9">
        <f>((D4296*(1+E4296)^5*(C4296-F4296)-G4296)-MAX((D4296*(1+E4296)^5*(C4296-F4296)-G4296)-B4296/6,0)*'Расчет NPV'!$C$13)/(1+'Расчет NPV'!$C$12)^6</f>
        <v/>
      </c>
      <c r="N4296" s="13">
        <f>SUM(H4296:M4296)-B4296</f>
        <v/>
      </c>
    </row>
    <row r="4297">
      <c r="A4297" t="n">
        <v>4293</v>
      </c>
      <c r="B4297" s="9">
        <f>_xlfn.BETA.INV(RAND(),'Расчет NPV'!$E$5,'Расчет NPV'!$F$5,'Расчет NPV'!$B$5,'Расчет NPV'!$D$5)</f>
        <v/>
      </c>
      <c r="C4297" s="9">
        <f>_xlfn.BETA.INV(RAND(),'Расчет NPV'!$E$6,'Расчет NPV'!$F$6,'Расчет NPV'!$B$6,'Расчет NPV'!$D$6)</f>
        <v/>
      </c>
      <c r="D4297" s="9">
        <f>_xlfn.BETA.INV(RAND(),'Расчет NPV'!$E$7,'Расчет NPV'!$F$7,'Расчет NPV'!$B$7,'Расчет NPV'!$D$7)</f>
        <v/>
      </c>
      <c r="E4297" s="5">
        <f>_xlfn.BETA.INV(RAND(),'Расчет NPV'!$E$8,'Расчет NPV'!$F$8,'Расчет NPV'!$B$8,'Расчет NPV'!$D$8)</f>
        <v/>
      </c>
      <c r="F4297" s="9">
        <f>_xlfn.BETA.INV(RAND(),'Расчет NPV'!$E$9,'Расчет NPV'!$F$9,'Расчет NPV'!$B$9,'Расчет NPV'!$D$9)</f>
        <v/>
      </c>
      <c r="G4297" s="9">
        <f>_xlfn.BETA.INV(RAND(),'Расчет NPV'!$E$10,'Расчет NPV'!$F$10,'Расчет NPV'!$B$10,'Расчет NPV'!$D$10)</f>
        <v/>
      </c>
      <c r="H4297" s="9">
        <f>((D4297*(1+E4297)^0*'Расчет NPV'!$C$14*(C4297-F4297)-G4297)-MAX((D4297*(1+E4297)^0*'Расчет NPV'!$C$14*(C4297-F4297)-G4297)-B4297/6,0)*'Расчет NPV'!$C$13)/(1+'Расчет NPV'!$C$12)^1</f>
        <v/>
      </c>
      <c r="I4297" s="9">
        <f>((D4297*(1+E4297)^1*(C4297-F4297)-G4297)-MAX((D4297*(1+E4297)^1*(C4297-F4297)-G4297)-B4297/6,0)*'Расчет NPV'!$C$13)/(1+'Расчет NPV'!$C$12)^2</f>
        <v/>
      </c>
      <c r="J4297" s="9">
        <f>((D4297*(1+E4297)^2*(C4297-F4297)-G4297)-MAX((D4297*(1+E4297)^2*(C4297-F4297)-G4297)-B4297/6,0)*'Расчет NPV'!$C$13)/(1+'Расчет NPV'!$C$12)^3</f>
        <v/>
      </c>
      <c r="K4297" s="9">
        <f>((D4297*(1+E4297)^3*(C4297-F4297)-G4297)-MAX((D4297*(1+E4297)^3*(C4297-F4297)-G4297)-B4297/6,0)*'Расчет NPV'!$C$13)/(1+'Расчет NPV'!$C$12)^4</f>
        <v/>
      </c>
      <c r="L4297" s="9">
        <f>((D4297*(1+E4297)^4*(C4297-F4297)-G4297)-MAX((D4297*(1+E4297)^4*(C4297-F4297)-G4297)-B4297/6,0)*'Расчет NPV'!$C$13)/(1+'Расчет NPV'!$C$12)^5</f>
        <v/>
      </c>
      <c r="M4297" s="9">
        <f>((D4297*(1+E4297)^5*(C4297-F4297)-G4297)-MAX((D4297*(1+E4297)^5*(C4297-F4297)-G4297)-B4297/6,0)*'Расчет NPV'!$C$13)/(1+'Расчет NPV'!$C$12)^6</f>
        <v/>
      </c>
      <c r="N4297" s="13">
        <f>SUM(H4297:M4297)-B4297</f>
        <v/>
      </c>
    </row>
    <row r="4298">
      <c r="A4298" t="n">
        <v>4294</v>
      </c>
      <c r="B4298" s="9">
        <f>_xlfn.BETA.INV(RAND(),'Расчет NPV'!$E$5,'Расчет NPV'!$F$5,'Расчет NPV'!$B$5,'Расчет NPV'!$D$5)</f>
        <v/>
      </c>
      <c r="C4298" s="9">
        <f>_xlfn.BETA.INV(RAND(),'Расчет NPV'!$E$6,'Расчет NPV'!$F$6,'Расчет NPV'!$B$6,'Расчет NPV'!$D$6)</f>
        <v/>
      </c>
      <c r="D4298" s="9">
        <f>_xlfn.BETA.INV(RAND(),'Расчет NPV'!$E$7,'Расчет NPV'!$F$7,'Расчет NPV'!$B$7,'Расчет NPV'!$D$7)</f>
        <v/>
      </c>
      <c r="E4298" s="5">
        <f>_xlfn.BETA.INV(RAND(),'Расчет NPV'!$E$8,'Расчет NPV'!$F$8,'Расчет NPV'!$B$8,'Расчет NPV'!$D$8)</f>
        <v/>
      </c>
      <c r="F4298" s="9">
        <f>_xlfn.BETA.INV(RAND(),'Расчет NPV'!$E$9,'Расчет NPV'!$F$9,'Расчет NPV'!$B$9,'Расчет NPV'!$D$9)</f>
        <v/>
      </c>
      <c r="G4298" s="9">
        <f>_xlfn.BETA.INV(RAND(),'Расчет NPV'!$E$10,'Расчет NPV'!$F$10,'Расчет NPV'!$B$10,'Расчет NPV'!$D$10)</f>
        <v/>
      </c>
      <c r="H4298" s="9">
        <f>((D4298*(1+E4298)^0*'Расчет NPV'!$C$14*(C4298-F4298)-G4298)-MAX((D4298*(1+E4298)^0*'Расчет NPV'!$C$14*(C4298-F4298)-G4298)-B4298/6,0)*'Расчет NPV'!$C$13)/(1+'Расчет NPV'!$C$12)^1</f>
        <v/>
      </c>
      <c r="I4298" s="9">
        <f>((D4298*(1+E4298)^1*(C4298-F4298)-G4298)-MAX((D4298*(1+E4298)^1*(C4298-F4298)-G4298)-B4298/6,0)*'Расчет NPV'!$C$13)/(1+'Расчет NPV'!$C$12)^2</f>
        <v/>
      </c>
      <c r="J4298" s="9">
        <f>((D4298*(1+E4298)^2*(C4298-F4298)-G4298)-MAX((D4298*(1+E4298)^2*(C4298-F4298)-G4298)-B4298/6,0)*'Расчет NPV'!$C$13)/(1+'Расчет NPV'!$C$12)^3</f>
        <v/>
      </c>
      <c r="K4298" s="9">
        <f>((D4298*(1+E4298)^3*(C4298-F4298)-G4298)-MAX((D4298*(1+E4298)^3*(C4298-F4298)-G4298)-B4298/6,0)*'Расчет NPV'!$C$13)/(1+'Расчет NPV'!$C$12)^4</f>
        <v/>
      </c>
      <c r="L4298" s="9">
        <f>((D4298*(1+E4298)^4*(C4298-F4298)-G4298)-MAX((D4298*(1+E4298)^4*(C4298-F4298)-G4298)-B4298/6,0)*'Расчет NPV'!$C$13)/(1+'Расчет NPV'!$C$12)^5</f>
        <v/>
      </c>
      <c r="M4298" s="9">
        <f>((D4298*(1+E4298)^5*(C4298-F4298)-G4298)-MAX((D4298*(1+E4298)^5*(C4298-F4298)-G4298)-B4298/6,0)*'Расчет NPV'!$C$13)/(1+'Расчет NPV'!$C$12)^6</f>
        <v/>
      </c>
      <c r="N4298" s="13">
        <f>SUM(H4298:M4298)-B4298</f>
        <v/>
      </c>
    </row>
    <row r="4299">
      <c r="A4299" t="n">
        <v>4295</v>
      </c>
      <c r="B4299" s="9">
        <f>_xlfn.BETA.INV(RAND(),'Расчет NPV'!$E$5,'Расчет NPV'!$F$5,'Расчет NPV'!$B$5,'Расчет NPV'!$D$5)</f>
        <v/>
      </c>
      <c r="C4299" s="9">
        <f>_xlfn.BETA.INV(RAND(),'Расчет NPV'!$E$6,'Расчет NPV'!$F$6,'Расчет NPV'!$B$6,'Расчет NPV'!$D$6)</f>
        <v/>
      </c>
      <c r="D4299" s="9">
        <f>_xlfn.BETA.INV(RAND(),'Расчет NPV'!$E$7,'Расчет NPV'!$F$7,'Расчет NPV'!$B$7,'Расчет NPV'!$D$7)</f>
        <v/>
      </c>
      <c r="E4299" s="5">
        <f>_xlfn.BETA.INV(RAND(),'Расчет NPV'!$E$8,'Расчет NPV'!$F$8,'Расчет NPV'!$B$8,'Расчет NPV'!$D$8)</f>
        <v/>
      </c>
      <c r="F4299" s="9">
        <f>_xlfn.BETA.INV(RAND(),'Расчет NPV'!$E$9,'Расчет NPV'!$F$9,'Расчет NPV'!$B$9,'Расчет NPV'!$D$9)</f>
        <v/>
      </c>
      <c r="G4299" s="9">
        <f>_xlfn.BETA.INV(RAND(),'Расчет NPV'!$E$10,'Расчет NPV'!$F$10,'Расчет NPV'!$B$10,'Расчет NPV'!$D$10)</f>
        <v/>
      </c>
      <c r="H4299" s="9">
        <f>((D4299*(1+E4299)^0*'Расчет NPV'!$C$14*(C4299-F4299)-G4299)-MAX((D4299*(1+E4299)^0*'Расчет NPV'!$C$14*(C4299-F4299)-G4299)-B4299/6,0)*'Расчет NPV'!$C$13)/(1+'Расчет NPV'!$C$12)^1</f>
        <v/>
      </c>
      <c r="I4299" s="9">
        <f>((D4299*(1+E4299)^1*(C4299-F4299)-G4299)-MAX((D4299*(1+E4299)^1*(C4299-F4299)-G4299)-B4299/6,0)*'Расчет NPV'!$C$13)/(1+'Расчет NPV'!$C$12)^2</f>
        <v/>
      </c>
      <c r="J4299" s="9">
        <f>((D4299*(1+E4299)^2*(C4299-F4299)-G4299)-MAX((D4299*(1+E4299)^2*(C4299-F4299)-G4299)-B4299/6,0)*'Расчет NPV'!$C$13)/(1+'Расчет NPV'!$C$12)^3</f>
        <v/>
      </c>
      <c r="K4299" s="9">
        <f>((D4299*(1+E4299)^3*(C4299-F4299)-G4299)-MAX((D4299*(1+E4299)^3*(C4299-F4299)-G4299)-B4299/6,0)*'Расчет NPV'!$C$13)/(1+'Расчет NPV'!$C$12)^4</f>
        <v/>
      </c>
      <c r="L4299" s="9">
        <f>((D4299*(1+E4299)^4*(C4299-F4299)-G4299)-MAX((D4299*(1+E4299)^4*(C4299-F4299)-G4299)-B4299/6,0)*'Расчет NPV'!$C$13)/(1+'Расчет NPV'!$C$12)^5</f>
        <v/>
      </c>
      <c r="M4299" s="9">
        <f>((D4299*(1+E4299)^5*(C4299-F4299)-G4299)-MAX((D4299*(1+E4299)^5*(C4299-F4299)-G4299)-B4299/6,0)*'Расчет NPV'!$C$13)/(1+'Расчет NPV'!$C$12)^6</f>
        <v/>
      </c>
      <c r="N4299" s="13">
        <f>SUM(H4299:M4299)-B4299</f>
        <v/>
      </c>
    </row>
    <row r="4300">
      <c r="A4300" t="n">
        <v>4296</v>
      </c>
      <c r="B4300" s="9">
        <f>_xlfn.BETA.INV(RAND(),'Расчет NPV'!$E$5,'Расчет NPV'!$F$5,'Расчет NPV'!$B$5,'Расчет NPV'!$D$5)</f>
        <v/>
      </c>
      <c r="C4300" s="9">
        <f>_xlfn.BETA.INV(RAND(),'Расчет NPV'!$E$6,'Расчет NPV'!$F$6,'Расчет NPV'!$B$6,'Расчет NPV'!$D$6)</f>
        <v/>
      </c>
      <c r="D4300" s="9">
        <f>_xlfn.BETA.INV(RAND(),'Расчет NPV'!$E$7,'Расчет NPV'!$F$7,'Расчет NPV'!$B$7,'Расчет NPV'!$D$7)</f>
        <v/>
      </c>
      <c r="E4300" s="5">
        <f>_xlfn.BETA.INV(RAND(),'Расчет NPV'!$E$8,'Расчет NPV'!$F$8,'Расчет NPV'!$B$8,'Расчет NPV'!$D$8)</f>
        <v/>
      </c>
      <c r="F4300" s="9">
        <f>_xlfn.BETA.INV(RAND(),'Расчет NPV'!$E$9,'Расчет NPV'!$F$9,'Расчет NPV'!$B$9,'Расчет NPV'!$D$9)</f>
        <v/>
      </c>
      <c r="G4300" s="9">
        <f>_xlfn.BETA.INV(RAND(),'Расчет NPV'!$E$10,'Расчет NPV'!$F$10,'Расчет NPV'!$B$10,'Расчет NPV'!$D$10)</f>
        <v/>
      </c>
      <c r="H4300" s="9">
        <f>((D4300*(1+E4300)^0*'Расчет NPV'!$C$14*(C4300-F4300)-G4300)-MAX((D4300*(1+E4300)^0*'Расчет NPV'!$C$14*(C4300-F4300)-G4300)-B4300/6,0)*'Расчет NPV'!$C$13)/(1+'Расчет NPV'!$C$12)^1</f>
        <v/>
      </c>
      <c r="I4300" s="9">
        <f>((D4300*(1+E4300)^1*(C4300-F4300)-G4300)-MAX((D4300*(1+E4300)^1*(C4300-F4300)-G4300)-B4300/6,0)*'Расчет NPV'!$C$13)/(1+'Расчет NPV'!$C$12)^2</f>
        <v/>
      </c>
      <c r="J4300" s="9">
        <f>((D4300*(1+E4300)^2*(C4300-F4300)-G4300)-MAX((D4300*(1+E4300)^2*(C4300-F4300)-G4300)-B4300/6,0)*'Расчет NPV'!$C$13)/(1+'Расчет NPV'!$C$12)^3</f>
        <v/>
      </c>
      <c r="K4300" s="9">
        <f>((D4300*(1+E4300)^3*(C4300-F4300)-G4300)-MAX((D4300*(1+E4300)^3*(C4300-F4300)-G4300)-B4300/6,0)*'Расчет NPV'!$C$13)/(1+'Расчет NPV'!$C$12)^4</f>
        <v/>
      </c>
      <c r="L4300" s="9">
        <f>((D4300*(1+E4300)^4*(C4300-F4300)-G4300)-MAX((D4300*(1+E4300)^4*(C4300-F4300)-G4300)-B4300/6,0)*'Расчет NPV'!$C$13)/(1+'Расчет NPV'!$C$12)^5</f>
        <v/>
      </c>
      <c r="M4300" s="9">
        <f>((D4300*(1+E4300)^5*(C4300-F4300)-G4300)-MAX((D4300*(1+E4300)^5*(C4300-F4300)-G4300)-B4300/6,0)*'Расчет NPV'!$C$13)/(1+'Расчет NPV'!$C$12)^6</f>
        <v/>
      </c>
      <c r="N4300" s="13">
        <f>SUM(H4300:M4300)-B4300</f>
        <v/>
      </c>
    </row>
    <row r="4301">
      <c r="A4301" t="n">
        <v>4297</v>
      </c>
      <c r="B4301" s="9">
        <f>_xlfn.BETA.INV(RAND(),'Расчет NPV'!$E$5,'Расчет NPV'!$F$5,'Расчет NPV'!$B$5,'Расчет NPV'!$D$5)</f>
        <v/>
      </c>
      <c r="C4301" s="9">
        <f>_xlfn.BETA.INV(RAND(),'Расчет NPV'!$E$6,'Расчет NPV'!$F$6,'Расчет NPV'!$B$6,'Расчет NPV'!$D$6)</f>
        <v/>
      </c>
      <c r="D4301" s="9">
        <f>_xlfn.BETA.INV(RAND(),'Расчет NPV'!$E$7,'Расчет NPV'!$F$7,'Расчет NPV'!$B$7,'Расчет NPV'!$D$7)</f>
        <v/>
      </c>
      <c r="E4301" s="5">
        <f>_xlfn.BETA.INV(RAND(),'Расчет NPV'!$E$8,'Расчет NPV'!$F$8,'Расчет NPV'!$B$8,'Расчет NPV'!$D$8)</f>
        <v/>
      </c>
      <c r="F4301" s="9">
        <f>_xlfn.BETA.INV(RAND(),'Расчет NPV'!$E$9,'Расчет NPV'!$F$9,'Расчет NPV'!$B$9,'Расчет NPV'!$D$9)</f>
        <v/>
      </c>
      <c r="G4301" s="9">
        <f>_xlfn.BETA.INV(RAND(),'Расчет NPV'!$E$10,'Расчет NPV'!$F$10,'Расчет NPV'!$B$10,'Расчет NPV'!$D$10)</f>
        <v/>
      </c>
      <c r="H4301" s="9">
        <f>((D4301*(1+E4301)^0*'Расчет NPV'!$C$14*(C4301-F4301)-G4301)-MAX((D4301*(1+E4301)^0*'Расчет NPV'!$C$14*(C4301-F4301)-G4301)-B4301/6,0)*'Расчет NPV'!$C$13)/(1+'Расчет NPV'!$C$12)^1</f>
        <v/>
      </c>
      <c r="I4301" s="9">
        <f>((D4301*(1+E4301)^1*(C4301-F4301)-G4301)-MAX((D4301*(1+E4301)^1*(C4301-F4301)-G4301)-B4301/6,0)*'Расчет NPV'!$C$13)/(1+'Расчет NPV'!$C$12)^2</f>
        <v/>
      </c>
      <c r="J4301" s="9">
        <f>((D4301*(1+E4301)^2*(C4301-F4301)-G4301)-MAX((D4301*(1+E4301)^2*(C4301-F4301)-G4301)-B4301/6,0)*'Расчет NPV'!$C$13)/(1+'Расчет NPV'!$C$12)^3</f>
        <v/>
      </c>
      <c r="K4301" s="9">
        <f>((D4301*(1+E4301)^3*(C4301-F4301)-G4301)-MAX((D4301*(1+E4301)^3*(C4301-F4301)-G4301)-B4301/6,0)*'Расчет NPV'!$C$13)/(1+'Расчет NPV'!$C$12)^4</f>
        <v/>
      </c>
      <c r="L4301" s="9">
        <f>((D4301*(1+E4301)^4*(C4301-F4301)-G4301)-MAX((D4301*(1+E4301)^4*(C4301-F4301)-G4301)-B4301/6,0)*'Расчет NPV'!$C$13)/(1+'Расчет NPV'!$C$12)^5</f>
        <v/>
      </c>
      <c r="M4301" s="9">
        <f>((D4301*(1+E4301)^5*(C4301-F4301)-G4301)-MAX((D4301*(1+E4301)^5*(C4301-F4301)-G4301)-B4301/6,0)*'Расчет NPV'!$C$13)/(1+'Расчет NPV'!$C$12)^6</f>
        <v/>
      </c>
      <c r="N4301" s="13">
        <f>SUM(H4301:M4301)-B4301</f>
        <v/>
      </c>
    </row>
    <row r="4302">
      <c r="A4302" t="n">
        <v>4298</v>
      </c>
      <c r="B4302" s="9">
        <f>_xlfn.BETA.INV(RAND(),'Расчет NPV'!$E$5,'Расчет NPV'!$F$5,'Расчет NPV'!$B$5,'Расчет NPV'!$D$5)</f>
        <v/>
      </c>
      <c r="C4302" s="9">
        <f>_xlfn.BETA.INV(RAND(),'Расчет NPV'!$E$6,'Расчет NPV'!$F$6,'Расчет NPV'!$B$6,'Расчет NPV'!$D$6)</f>
        <v/>
      </c>
      <c r="D4302" s="9">
        <f>_xlfn.BETA.INV(RAND(),'Расчет NPV'!$E$7,'Расчет NPV'!$F$7,'Расчет NPV'!$B$7,'Расчет NPV'!$D$7)</f>
        <v/>
      </c>
      <c r="E4302" s="5">
        <f>_xlfn.BETA.INV(RAND(),'Расчет NPV'!$E$8,'Расчет NPV'!$F$8,'Расчет NPV'!$B$8,'Расчет NPV'!$D$8)</f>
        <v/>
      </c>
      <c r="F4302" s="9">
        <f>_xlfn.BETA.INV(RAND(),'Расчет NPV'!$E$9,'Расчет NPV'!$F$9,'Расчет NPV'!$B$9,'Расчет NPV'!$D$9)</f>
        <v/>
      </c>
      <c r="G4302" s="9">
        <f>_xlfn.BETA.INV(RAND(),'Расчет NPV'!$E$10,'Расчет NPV'!$F$10,'Расчет NPV'!$B$10,'Расчет NPV'!$D$10)</f>
        <v/>
      </c>
      <c r="H4302" s="9">
        <f>((D4302*(1+E4302)^0*'Расчет NPV'!$C$14*(C4302-F4302)-G4302)-MAX((D4302*(1+E4302)^0*'Расчет NPV'!$C$14*(C4302-F4302)-G4302)-B4302/6,0)*'Расчет NPV'!$C$13)/(1+'Расчет NPV'!$C$12)^1</f>
        <v/>
      </c>
      <c r="I4302" s="9">
        <f>((D4302*(1+E4302)^1*(C4302-F4302)-G4302)-MAX((D4302*(1+E4302)^1*(C4302-F4302)-G4302)-B4302/6,0)*'Расчет NPV'!$C$13)/(1+'Расчет NPV'!$C$12)^2</f>
        <v/>
      </c>
      <c r="J4302" s="9">
        <f>((D4302*(1+E4302)^2*(C4302-F4302)-G4302)-MAX((D4302*(1+E4302)^2*(C4302-F4302)-G4302)-B4302/6,0)*'Расчет NPV'!$C$13)/(1+'Расчет NPV'!$C$12)^3</f>
        <v/>
      </c>
      <c r="K4302" s="9">
        <f>((D4302*(1+E4302)^3*(C4302-F4302)-G4302)-MAX((D4302*(1+E4302)^3*(C4302-F4302)-G4302)-B4302/6,0)*'Расчет NPV'!$C$13)/(1+'Расчет NPV'!$C$12)^4</f>
        <v/>
      </c>
      <c r="L4302" s="9">
        <f>((D4302*(1+E4302)^4*(C4302-F4302)-G4302)-MAX((D4302*(1+E4302)^4*(C4302-F4302)-G4302)-B4302/6,0)*'Расчет NPV'!$C$13)/(1+'Расчет NPV'!$C$12)^5</f>
        <v/>
      </c>
      <c r="M4302" s="9">
        <f>((D4302*(1+E4302)^5*(C4302-F4302)-G4302)-MAX((D4302*(1+E4302)^5*(C4302-F4302)-G4302)-B4302/6,0)*'Расчет NPV'!$C$13)/(1+'Расчет NPV'!$C$12)^6</f>
        <v/>
      </c>
      <c r="N4302" s="13">
        <f>SUM(H4302:M4302)-B4302</f>
        <v/>
      </c>
    </row>
    <row r="4303">
      <c r="A4303" t="n">
        <v>4299</v>
      </c>
      <c r="B4303" s="9">
        <f>_xlfn.BETA.INV(RAND(),'Расчет NPV'!$E$5,'Расчет NPV'!$F$5,'Расчет NPV'!$B$5,'Расчет NPV'!$D$5)</f>
        <v/>
      </c>
      <c r="C4303" s="9">
        <f>_xlfn.BETA.INV(RAND(),'Расчет NPV'!$E$6,'Расчет NPV'!$F$6,'Расчет NPV'!$B$6,'Расчет NPV'!$D$6)</f>
        <v/>
      </c>
      <c r="D4303" s="9">
        <f>_xlfn.BETA.INV(RAND(),'Расчет NPV'!$E$7,'Расчет NPV'!$F$7,'Расчет NPV'!$B$7,'Расчет NPV'!$D$7)</f>
        <v/>
      </c>
      <c r="E4303" s="5">
        <f>_xlfn.BETA.INV(RAND(),'Расчет NPV'!$E$8,'Расчет NPV'!$F$8,'Расчет NPV'!$B$8,'Расчет NPV'!$D$8)</f>
        <v/>
      </c>
      <c r="F4303" s="9">
        <f>_xlfn.BETA.INV(RAND(),'Расчет NPV'!$E$9,'Расчет NPV'!$F$9,'Расчет NPV'!$B$9,'Расчет NPV'!$D$9)</f>
        <v/>
      </c>
      <c r="G4303" s="9">
        <f>_xlfn.BETA.INV(RAND(),'Расчет NPV'!$E$10,'Расчет NPV'!$F$10,'Расчет NPV'!$B$10,'Расчет NPV'!$D$10)</f>
        <v/>
      </c>
      <c r="H4303" s="9">
        <f>((D4303*(1+E4303)^0*'Расчет NPV'!$C$14*(C4303-F4303)-G4303)-MAX((D4303*(1+E4303)^0*'Расчет NPV'!$C$14*(C4303-F4303)-G4303)-B4303/6,0)*'Расчет NPV'!$C$13)/(1+'Расчет NPV'!$C$12)^1</f>
        <v/>
      </c>
      <c r="I4303" s="9">
        <f>((D4303*(1+E4303)^1*(C4303-F4303)-G4303)-MAX((D4303*(1+E4303)^1*(C4303-F4303)-G4303)-B4303/6,0)*'Расчет NPV'!$C$13)/(1+'Расчет NPV'!$C$12)^2</f>
        <v/>
      </c>
      <c r="J4303" s="9">
        <f>((D4303*(1+E4303)^2*(C4303-F4303)-G4303)-MAX((D4303*(1+E4303)^2*(C4303-F4303)-G4303)-B4303/6,0)*'Расчет NPV'!$C$13)/(1+'Расчет NPV'!$C$12)^3</f>
        <v/>
      </c>
      <c r="K4303" s="9">
        <f>((D4303*(1+E4303)^3*(C4303-F4303)-G4303)-MAX((D4303*(1+E4303)^3*(C4303-F4303)-G4303)-B4303/6,0)*'Расчет NPV'!$C$13)/(1+'Расчет NPV'!$C$12)^4</f>
        <v/>
      </c>
      <c r="L4303" s="9">
        <f>((D4303*(1+E4303)^4*(C4303-F4303)-G4303)-MAX((D4303*(1+E4303)^4*(C4303-F4303)-G4303)-B4303/6,0)*'Расчет NPV'!$C$13)/(1+'Расчет NPV'!$C$12)^5</f>
        <v/>
      </c>
      <c r="M4303" s="9">
        <f>((D4303*(1+E4303)^5*(C4303-F4303)-G4303)-MAX((D4303*(1+E4303)^5*(C4303-F4303)-G4303)-B4303/6,0)*'Расчет NPV'!$C$13)/(1+'Расчет NPV'!$C$12)^6</f>
        <v/>
      </c>
      <c r="N4303" s="13">
        <f>SUM(H4303:M4303)-B4303</f>
        <v/>
      </c>
    </row>
    <row r="4304">
      <c r="A4304" t="n">
        <v>4300</v>
      </c>
      <c r="B4304" s="9">
        <f>_xlfn.BETA.INV(RAND(),'Расчет NPV'!$E$5,'Расчет NPV'!$F$5,'Расчет NPV'!$B$5,'Расчет NPV'!$D$5)</f>
        <v/>
      </c>
      <c r="C4304" s="9">
        <f>_xlfn.BETA.INV(RAND(),'Расчет NPV'!$E$6,'Расчет NPV'!$F$6,'Расчет NPV'!$B$6,'Расчет NPV'!$D$6)</f>
        <v/>
      </c>
      <c r="D4304" s="9">
        <f>_xlfn.BETA.INV(RAND(),'Расчет NPV'!$E$7,'Расчет NPV'!$F$7,'Расчет NPV'!$B$7,'Расчет NPV'!$D$7)</f>
        <v/>
      </c>
      <c r="E4304" s="5">
        <f>_xlfn.BETA.INV(RAND(),'Расчет NPV'!$E$8,'Расчет NPV'!$F$8,'Расчет NPV'!$B$8,'Расчет NPV'!$D$8)</f>
        <v/>
      </c>
      <c r="F4304" s="9">
        <f>_xlfn.BETA.INV(RAND(),'Расчет NPV'!$E$9,'Расчет NPV'!$F$9,'Расчет NPV'!$B$9,'Расчет NPV'!$D$9)</f>
        <v/>
      </c>
      <c r="G4304" s="9">
        <f>_xlfn.BETA.INV(RAND(),'Расчет NPV'!$E$10,'Расчет NPV'!$F$10,'Расчет NPV'!$B$10,'Расчет NPV'!$D$10)</f>
        <v/>
      </c>
      <c r="H4304" s="9">
        <f>((D4304*(1+E4304)^0*'Расчет NPV'!$C$14*(C4304-F4304)-G4304)-MAX((D4304*(1+E4304)^0*'Расчет NPV'!$C$14*(C4304-F4304)-G4304)-B4304/6,0)*'Расчет NPV'!$C$13)/(1+'Расчет NPV'!$C$12)^1</f>
        <v/>
      </c>
      <c r="I4304" s="9">
        <f>((D4304*(1+E4304)^1*(C4304-F4304)-G4304)-MAX((D4304*(1+E4304)^1*(C4304-F4304)-G4304)-B4304/6,0)*'Расчет NPV'!$C$13)/(1+'Расчет NPV'!$C$12)^2</f>
        <v/>
      </c>
      <c r="J4304" s="9">
        <f>((D4304*(1+E4304)^2*(C4304-F4304)-G4304)-MAX((D4304*(1+E4304)^2*(C4304-F4304)-G4304)-B4304/6,0)*'Расчет NPV'!$C$13)/(1+'Расчет NPV'!$C$12)^3</f>
        <v/>
      </c>
      <c r="K4304" s="9">
        <f>((D4304*(1+E4304)^3*(C4304-F4304)-G4304)-MAX((D4304*(1+E4304)^3*(C4304-F4304)-G4304)-B4304/6,0)*'Расчет NPV'!$C$13)/(1+'Расчет NPV'!$C$12)^4</f>
        <v/>
      </c>
      <c r="L4304" s="9">
        <f>((D4304*(1+E4304)^4*(C4304-F4304)-G4304)-MAX((D4304*(1+E4304)^4*(C4304-F4304)-G4304)-B4304/6,0)*'Расчет NPV'!$C$13)/(1+'Расчет NPV'!$C$12)^5</f>
        <v/>
      </c>
      <c r="M4304" s="9">
        <f>((D4304*(1+E4304)^5*(C4304-F4304)-G4304)-MAX((D4304*(1+E4304)^5*(C4304-F4304)-G4304)-B4304/6,0)*'Расчет NPV'!$C$13)/(1+'Расчет NPV'!$C$12)^6</f>
        <v/>
      </c>
      <c r="N4304" s="13">
        <f>SUM(H4304:M4304)-B4304</f>
        <v/>
      </c>
    </row>
    <row r="4305">
      <c r="A4305" t="n">
        <v>4301</v>
      </c>
      <c r="B4305" s="9">
        <f>_xlfn.BETA.INV(RAND(),'Расчет NPV'!$E$5,'Расчет NPV'!$F$5,'Расчет NPV'!$B$5,'Расчет NPV'!$D$5)</f>
        <v/>
      </c>
      <c r="C4305" s="9">
        <f>_xlfn.BETA.INV(RAND(),'Расчет NPV'!$E$6,'Расчет NPV'!$F$6,'Расчет NPV'!$B$6,'Расчет NPV'!$D$6)</f>
        <v/>
      </c>
      <c r="D4305" s="9">
        <f>_xlfn.BETA.INV(RAND(),'Расчет NPV'!$E$7,'Расчет NPV'!$F$7,'Расчет NPV'!$B$7,'Расчет NPV'!$D$7)</f>
        <v/>
      </c>
      <c r="E4305" s="5">
        <f>_xlfn.BETA.INV(RAND(),'Расчет NPV'!$E$8,'Расчет NPV'!$F$8,'Расчет NPV'!$B$8,'Расчет NPV'!$D$8)</f>
        <v/>
      </c>
      <c r="F4305" s="9">
        <f>_xlfn.BETA.INV(RAND(),'Расчет NPV'!$E$9,'Расчет NPV'!$F$9,'Расчет NPV'!$B$9,'Расчет NPV'!$D$9)</f>
        <v/>
      </c>
      <c r="G4305" s="9">
        <f>_xlfn.BETA.INV(RAND(),'Расчет NPV'!$E$10,'Расчет NPV'!$F$10,'Расчет NPV'!$B$10,'Расчет NPV'!$D$10)</f>
        <v/>
      </c>
      <c r="H4305" s="9">
        <f>((D4305*(1+E4305)^0*'Расчет NPV'!$C$14*(C4305-F4305)-G4305)-MAX((D4305*(1+E4305)^0*'Расчет NPV'!$C$14*(C4305-F4305)-G4305)-B4305/6,0)*'Расчет NPV'!$C$13)/(1+'Расчет NPV'!$C$12)^1</f>
        <v/>
      </c>
      <c r="I4305" s="9">
        <f>((D4305*(1+E4305)^1*(C4305-F4305)-G4305)-MAX((D4305*(1+E4305)^1*(C4305-F4305)-G4305)-B4305/6,0)*'Расчет NPV'!$C$13)/(1+'Расчет NPV'!$C$12)^2</f>
        <v/>
      </c>
      <c r="J4305" s="9">
        <f>((D4305*(1+E4305)^2*(C4305-F4305)-G4305)-MAX((D4305*(1+E4305)^2*(C4305-F4305)-G4305)-B4305/6,0)*'Расчет NPV'!$C$13)/(1+'Расчет NPV'!$C$12)^3</f>
        <v/>
      </c>
      <c r="K4305" s="9">
        <f>((D4305*(1+E4305)^3*(C4305-F4305)-G4305)-MAX((D4305*(1+E4305)^3*(C4305-F4305)-G4305)-B4305/6,0)*'Расчет NPV'!$C$13)/(1+'Расчет NPV'!$C$12)^4</f>
        <v/>
      </c>
      <c r="L4305" s="9">
        <f>((D4305*(1+E4305)^4*(C4305-F4305)-G4305)-MAX((D4305*(1+E4305)^4*(C4305-F4305)-G4305)-B4305/6,0)*'Расчет NPV'!$C$13)/(1+'Расчет NPV'!$C$12)^5</f>
        <v/>
      </c>
      <c r="M4305" s="9">
        <f>((D4305*(1+E4305)^5*(C4305-F4305)-G4305)-MAX((D4305*(1+E4305)^5*(C4305-F4305)-G4305)-B4305/6,0)*'Расчет NPV'!$C$13)/(1+'Расчет NPV'!$C$12)^6</f>
        <v/>
      </c>
      <c r="N4305" s="13">
        <f>SUM(H4305:M4305)-B4305</f>
        <v/>
      </c>
    </row>
    <row r="4306">
      <c r="A4306" t="n">
        <v>4302</v>
      </c>
      <c r="B4306" s="9">
        <f>_xlfn.BETA.INV(RAND(),'Расчет NPV'!$E$5,'Расчет NPV'!$F$5,'Расчет NPV'!$B$5,'Расчет NPV'!$D$5)</f>
        <v/>
      </c>
      <c r="C4306" s="9">
        <f>_xlfn.BETA.INV(RAND(),'Расчет NPV'!$E$6,'Расчет NPV'!$F$6,'Расчет NPV'!$B$6,'Расчет NPV'!$D$6)</f>
        <v/>
      </c>
      <c r="D4306" s="9">
        <f>_xlfn.BETA.INV(RAND(),'Расчет NPV'!$E$7,'Расчет NPV'!$F$7,'Расчет NPV'!$B$7,'Расчет NPV'!$D$7)</f>
        <v/>
      </c>
      <c r="E4306" s="5">
        <f>_xlfn.BETA.INV(RAND(),'Расчет NPV'!$E$8,'Расчет NPV'!$F$8,'Расчет NPV'!$B$8,'Расчет NPV'!$D$8)</f>
        <v/>
      </c>
      <c r="F4306" s="9">
        <f>_xlfn.BETA.INV(RAND(),'Расчет NPV'!$E$9,'Расчет NPV'!$F$9,'Расчет NPV'!$B$9,'Расчет NPV'!$D$9)</f>
        <v/>
      </c>
      <c r="G4306" s="9">
        <f>_xlfn.BETA.INV(RAND(),'Расчет NPV'!$E$10,'Расчет NPV'!$F$10,'Расчет NPV'!$B$10,'Расчет NPV'!$D$10)</f>
        <v/>
      </c>
      <c r="H4306" s="9">
        <f>((D4306*(1+E4306)^0*'Расчет NPV'!$C$14*(C4306-F4306)-G4306)-MAX((D4306*(1+E4306)^0*'Расчет NPV'!$C$14*(C4306-F4306)-G4306)-B4306/6,0)*'Расчет NPV'!$C$13)/(1+'Расчет NPV'!$C$12)^1</f>
        <v/>
      </c>
      <c r="I4306" s="9">
        <f>((D4306*(1+E4306)^1*(C4306-F4306)-G4306)-MAX((D4306*(1+E4306)^1*(C4306-F4306)-G4306)-B4306/6,0)*'Расчет NPV'!$C$13)/(1+'Расчет NPV'!$C$12)^2</f>
        <v/>
      </c>
      <c r="J4306" s="9">
        <f>((D4306*(1+E4306)^2*(C4306-F4306)-G4306)-MAX((D4306*(1+E4306)^2*(C4306-F4306)-G4306)-B4306/6,0)*'Расчет NPV'!$C$13)/(1+'Расчет NPV'!$C$12)^3</f>
        <v/>
      </c>
      <c r="K4306" s="9">
        <f>((D4306*(1+E4306)^3*(C4306-F4306)-G4306)-MAX((D4306*(1+E4306)^3*(C4306-F4306)-G4306)-B4306/6,0)*'Расчет NPV'!$C$13)/(1+'Расчет NPV'!$C$12)^4</f>
        <v/>
      </c>
      <c r="L4306" s="9">
        <f>((D4306*(1+E4306)^4*(C4306-F4306)-G4306)-MAX((D4306*(1+E4306)^4*(C4306-F4306)-G4306)-B4306/6,0)*'Расчет NPV'!$C$13)/(1+'Расчет NPV'!$C$12)^5</f>
        <v/>
      </c>
      <c r="M4306" s="9">
        <f>((D4306*(1+E4306)^5*(C4306-F4306)-G4306)-MAX((D4306*(1+E4306)^5*(C4306-F4306)-G4306)-B4306/6,0)*'Расчет NPV'!$C$13)/(1+'Расчет NPV'!$C$12)^6</f>
        <v/>
      </c>
      <c r="N4306" s="13">
        <f>SUM(H4306:M4306)-B4306</f>
        <v/>
      </c>
    </row>
    <row r="4307">
      <c r="A4307" t="n">
        <v>4303</v>
      </c>
      <c r="B4307" s="9">
        <f>_xlfn.BETA.INV(RAND(),'Расчет NPV'!$E$5,'Расчет NPV'!$F$5,'Расчет NPV'!$B$5,'Расчет NPV'!$D$5)</f>
        <v/>
      </c>
      <c r="C4307" s="9">
        <f>_xlfn.BETA.INV(RAND(),'Расчет NPV'!$E$6,'Расчет NPV'!$F$6,'Расчет NPV'!$B$6,'Расчет NPV'!$D$6)</f>
        <v/>
      </c>
      <c r="D4307" s="9">
        <f>_xlfn.BETA.INV(RAND(),'Расчет NPV'!$E$7,'Расчет NPV'!$F$7,'Расчет NPV'!$B$7,'Расчет NPV'!$D$7)</f>
        <v/>
      </c>
      <c r="E4307" s="5">
        <f>_xlfn.BETA.INV(RAND(),'Расчет NPV'!$E$8,'Расчет NPV'!$F$8,'Расчет NPV'!$B$8,'Расчет NPV'!$D$8)</f>
        <v/>
      </c>
      <c r="F4307" s="9">
        <f>_xlfn.BETA.INV(RAND(),'Расчет NPV'!$E$9,'Расчет NPV'!$F$9,'Расчет NPV'!$B$9,'Расчет NPV'!$D$9)</f>
        <v/>
      </c>
      <c r="G4307" s="9">
        <f>_xlfn.BETA.INV(RAND(),'Расчет NPV'!$E$10,'Расчет NPV'!$F$10,'Расчет NPV'!$B$10,'Расчет NPV'!$D$10)</f>
        <v/>
      </c>
      <c r="H4307" s="9">
        <f>((D4307*(1+E4307)^0*'Расчет NPV'!$C$14*(C4307-F4307)-G4307)-MAX((D4307*(1+E4307)^0*'Расчет NPV'!$C$14*(C4307-F4307)-G4307)-B4307/6,0)*'Расчет NPV'!$C$13)/(1+'Расчет NPV'!$C$12)^1</f>
        <v/>
      </c>
      <c r="I4307" s="9">
        <f>((D4307*(1+E4307)^1*(C4307-F4307)-G4307)-MAX((D4307*(1+E4307)^1*(C4307-F4307)-G4307)-B4307/6,0)*'Расчет NPV'!$C$13)/(1+'Расчет NPV'!$C$12)^2</f>
        <v/>
      </c>
      <c r="J4307" s="9">
        <f>((D4307*(1+E4307)^2*(C4307-F4307)-G4307)-MAX((D4307*(1+E4307)^2*(C4307-F4307)-G4307)-B4307/6,0)*'Расчет NPV'!$C$13)/(1+'Расчет NPV'!$C$12)^3</f>
        <v/>
      </c>
      <c r="K4307" s="9">
        <f>((D4307*(1+E4307)^3*(C4307-F4307)-G4307)-MAX((D4307*(1+E4307)^3*(C4307-F4307)-G4307)-B4307/6,0)*'Расчет NPV'!$C$13)/(1+'Расчет NPV'!$C$12)^4</f>
        <v/>
      </c>
      <c r="L4307" s="9">
        <f>((D4307*(1+E4307)^4*(C4307-F4307)-G4307)-MAX((D4307*(1+E4307)^4*(C4307-F4307)-G4307)-B4307/6,0)*'Расчет NPV'!$C$13)/(1+'Расчет NPV'!$C$12)^5</f>
        <v/>
      </c>
      <c r="M4307" s="9">
        <f>((D4307*(1+E4307)^5*(C4307-F4307)-G4307)-MAX((D4307*(1+E4307)^5*(C4307-F4307)-G4307)-B4307/6,0)*'Расчет NPV'!$C$13)/(1+'Расчет NPV'!$C$12)^6</f>
        <v/>
      </c>
      <c r="N4307" s="13">
        <f>SUM(H4307:M4307)-B4307</f>
        <v/>
      </c>
    </row>
    <row r="4308">
      <c r="A4308" t="n">
        <v>4304</v>
      </c>
      <c r="B4308" s="9">
        <f>_xlfn.BETA.INV(RAND(),'Расчет NPV'!$E$5,'Расчет NPV'!$F$5,'Расчет NPV'!$B$5,'Расчет NPV'!$D$5)</f>
        <v/>
      </c>
      <c r="C4308" s="9">
        <f>_xlfn.BETA.INV(RAND(),'Расчет NPV'!$E$6,'Расчет NPV'!$F$6,'Расчет NPV'!$B$6,'Расчет NPV'!$D$6)</f>
        <v/>
      </c>
      <c r="D4308" s="9">
        <f>_xlfn.BETA.INV(RAND(),'Расчет NPV'!$E$7,'Расчет NPV'!$F$7,'Расчет NPV'!$B$7,'Расчет NPV'!$D$7)</f>
        <v/>
      </c>
      <c r="E4308" s="5">
        <f>_xlfn.BETA.INV(RAND(),'Расчет NPV'!$E$8,'Расчет NPV'!$F$8,'Расчет NPV'!$B$8,'Расчет NPV'!$D$8)</f>
        <v/>
      </c>
      <c r="F4308" s="9">
        <f>_xlfn.BETA.INV(RAND(),'Расчет NPV'!$E$9,'Расчет NPV'!$F$9,'Расчет NPV'!$B$9,'Расчет NPV'!$D$9)</f>
        <v/>
      </c>
      <c r="G4308" s="9">
        <f>_xlfn.BETA.INV(RAND(),'Расчет NPV'!$E$10,'Расчет NPV'!$F$10,'Расчет NPV'!$B$10,'Расчет NPV'!$D$10)</f>
        <v/>
      </c>
      <c r="H4308" s="9">
        <f>((D4308*(1+E4308)^0*'Расчет NPV'!$C$14*(C4308-F4308)-G4308)-MAX((D4308*(1+E4308)^0*'Расчет NPV'!$C$14*(C4308-F4308)-G4308)-B4308/6,0)*'Расчет NPV'!$C$13)/(1+'Расчет NPV'!$C$12)^1</f>
        <v/>
      </c>
      <c r="I4308" s="9">
        <f>((D4308*(1+E4308)^1*(C4308-F4308)-G4308)-MAX((D4308*(1+E4308)^1*(C4308-F4308)-G4308)-B4308/6,0)*'Расчет NPV'!$C$13)/(1+'Расчет NPV'!$C$12)^2</f>
        <v/>
      </c>
      <c r="J4308" s="9">
        <f>((D4308*(1+E4308)^2*(C4308-F4308)-G4308)-MAX((D4308*(1+E4308)^2*(C4308-F4308)-G4308)-B4308/6,0)*'Расчет NPV'!$C$13)/(1+'Расчет NPV'!$C$12)^3</f>
        <v/>
      </c>
      <c r="K4308" s="9">
        <f>((D4308*(1+E4308)^3*(C4308-F4308)-G4308)-MAX((D4308*(1+E4308)^3*(C4308-F4308)-G4308)-B4308/6,0)*'Расчет NPV'!$C$13)/(1+'Расчет NPV'!$C$12)^4</f>
        <v/>
      </c>
      <c r="L4308" s="9">
        <f>((D4308*(1+E4308)^4*(C4308-F4308)-G4308)-MAX((D4308*(1+E4308)^4*(C4308-F4308)-G4308)-B4308/6,0)*'Расчет NPV'!$C$13)/(1+'Расчет NPV'!$C$12)^5</f>
        <v/>
      </c>
      <c r="M4308" s="9">
        <f>((D4308*(1+E4308)^5*(C4308-F4308)-G4308)-MAX((D4308*(1+E4308)^5*(C4308-F4308)-G4308)-B4308/6,0)*'Расчет NPV'!$C$13)/(1+'Расчет NPV'!$C$12)^6</f>
        <v/>
      </c>
      <c r="N4308" s="13">
        <f>SUM(H4308:M4308)-B4308</f>
        <v/>
      </c>
    </row>
    <row r="4309">
      <c r="A4309" t="n">
        <v>4305</v>
      </c>
      <c r="B4309" s="9">
        <f>_xlfn.BETA.INV(RAND(),'Расчет NPV'!$E$5,'Расчет NPV'!$F$5,'Расчет NPV'!$B$5,'Расчет NPV'!$D$5)</f>
        <v/>
      </c>
      <c r="C4309" s="9">
        <f>_xlfn.BETA.INV(RAND(),'Расчет NPV'!$E$6,'Расчет NPV'!$F$6,'Расчет NPV'!$B$6,'Расчет NPV'!$D$6)</f>
        <v/>
      </c>
      <c r="D4309" s="9">
        <f>_xlfn.BETA.INV(RAND(),'Расчет NPV'!$E$7,'Расчет NPV'!$F$7,'Расчет NPV'!$B$7,'Расчет NPV'!$D$7)</f>
        <v/>
      </c>
      <c r="E4309" s="5">
        <f>_xlfn.BETA.INV(RAND(),'Расчет NPV'!$E$8,'Расчет NPV'!$F$8,'Расчет NPV'!$B$8,'Расчет NPV'!$D$8)</f>
        <v/>
      </c>
      <c r="F4309" s="9">
        <f>_xlfn.BETA.INV(RAND(),'Расчет NPV'!$E$9,'Расчет NPV'!$F$9,'Расчет NPV'!$B$9,'Расчет NPV'!$D$9)</f>
        <v/>
      </c>
      <c r="G4309" s="9">
        <f>_xlfn.BETA.INV(RAND(),'Расчет NPV'!$E$10,'Расчет NPV'!$F$10,'Расчет NPV'!$B$10,'Расчет NPV'!$D$10)</f>
        <v/>
      </c>
      <c r="H4309" s="9">
        <f>((D4309*(1+E4309)^0*'Расчет NPV'!$C$14*(C4309-F4309)-G4309)-MAX((D4309*(1+E4309)^0*'Расчет NPV'!$C$14*(C4309-F4309)-G4309)-B4309/6,0)*'Расчет NPV'!$C$13)/(1+'Расчет NPV'!$C$12)^1</f>
        <v/>
      </c>
      <c r="I4309" s="9">
        <f>((D4309*(1+E4309)^1*(C4309-F4309)-G4309)-MAX((D4309*(1+E4309)^1*(C4309-F4309)-G4309)-B4309/6,0)*'Расчет NPV'!$C$13)/(1+'Расчет NPV'!$C$12)^2</f>
        <v/>
      </c>
      <c r="J4309" s="9">
        <f>((D4309*(1+E4309)^2*(C4309-F4309)-G4309)-MAX((D4309*(1+E4309)^2*(C4309-F4309)-G4309)-B4309/6,0)*'Расчет NPV'!$C$13)/(1+'Расчет NPV'!$C$12)^3</f>
        <v/>
      </c>
      <c r="K4309" s="9">
        <f>((D4309*(1+E4309)^3*(C4309-F4309)-G4309)-MAX((D4309*(1+E4309)^3*(C4309-F4309)-G4309)-B4309/6,0)*'Расчет NPV'!$C$13)/(1+'Расчет NPV'!$C$12)^4</f>
        <v/>
      </c>
      <c r="L4309" s="9">
        <f>((D4309*(1+E4309)^4*(C4309-F4309)-G4309)-MAX((D4309*(1+E4309)^4*(C4309-F4309)-G4309)-B4309/6,0)*'Расчет NPV'!$C$13)/(1+'Расчет NPV'!$C$12)^5</f>
        <v/>
      </c>
      <c r="M4309" s="9">
        <f>((D4309*(1+E4309)^5*(C4309-F4309)-G4309)-MAX((D4309*(1+E4309)^5*(C4309-F4309)-G4309)-B4309/6,0)*'Расчет NPV'!$C$13)/(1+'Расчет NPV'!$C$12)^6</f>
        <v/>
      </c>
      <c r="N4309" s="13">
        <f>SUM(H4309:M4309)-B4309</f>
        <v/>
      </c>
    </row>
    <row r="4310">
      <c r="A4310" t="n">
        <v>4306</v>
      </c>
      <c r="B4310" s="9">
        <f>_xlfn.BETA.INV(RAND(),'Расчет NPV'!$E$5,'Расчет NPV'!$F$5,'Расчет NPV'!$B$5,'Расчет NPV'!$D$5)</f>
        <v/>
      </c>
      <c r="C4310" s="9">
        <f>_xlfn.BETA.INV(RAND(),'Расчет NPV'!$E$6,'Расчет NPV'!$F$6,'Расчет NPV'!$B$6,'Расчет NPV'!$D$6)</f>
        <v/>
      </c>
      <c r="D4310" s="9">
        <f>_xlfn.BETA.INV(RAND(),'Расчет NPV'!$E$7,'Расчет NPV'!$F$7,'Расчет NPV'!$B$7,'Расчет NPV'!$D$7)</f>
        <v/>
      </c>
      <c r="E4310" s="5">
        <f>_xlfn.BETA.INV(RAND(),'Расчет NPV'!$E$8,'Расчет NPV'!$F$8,'Расчет NPV'!$B$8,'Расчет NPV'!$D$8)</f>
        <v/>
      </c>
      <c r="F4310" s="9">
        <f>_xlfn.BETA.INV(RAND(),'Расчет NPV'!$E$9,'Расчет NPV'!$F$9,'Расчет NPV'!$B$9,'Расчет NPV'!$D$9)</f>
        <v/>
      </c>
      <c r="G4310" s="9">
        <f>_xlfn.BETA.INV(RAND(),'Расчет NPV'!$E$10,'Расчет NPV'!$F$10,'Расчет NPV'!$B$10,'Расчет NPV'!$D$10)</f>
        <v/>
      </c>
      <c r="H4310" s="9">
        <f>((D4310*(1+E4310)^0*'Расчет NPV'!$C$14*(C4310-F4310)-G4310)-MAX((D4310*(1+E4310)^0*'Расчет NPV'!$C$14*(C4310-F4310)-G4310)-B4310/6,0)*'Расчет NPV'!$C$13)/(1+'Расчет NPV'!$C$12)^1</f>
        <v/>
      </c>
      <c r="I4310" s="9">
        <f>((D4310*(1+E4310)^1*(C4310-F4310)-G4310)-MAX((D4310*(1+E4310)^1*(C4310-F4310)-G4310)-B4310/6,0)*'Расчет NPV'!$C$13)/(1+'Расчет NPV'!$C$12)^2</f>
        <v/>
      </c>
      <c r="J4310" s="9">
        <f>((D4310*(1+E4310)^2*(C4310-F4310)-G4310)-MAX((D4310*(1+E4310)^2*(C4310-F4310)-G4310)-B4310/6,0)*'Расчет NPV'!$C$13)/(1+'Расчет NPV'!$C$12)^3</f>
        <v/>
      </c>
      <c r="K4310" s="9">
        <f>((D4310*(1+E4310)^3*(C4310-F4310)-G4310)-MAX((D4310*(1+E4310)^3*(C4310-F4310)-G4310)-B4310/6,0)*'Расчет NPV'!$C$13)/(1+'Расчет NPV'!$C$12)^4</f>
        <v/>
      </c>
      <c r="L4310" s="9">
        <f>((D4310*(1+E4310)^4*(C4310-F4310)-G4310)-MAX((D4310*(1+E4310)^4*(C4310-F4310)-G4310)-B4310/6,0)*'Расчет NPV'!$C$13)/(1+'Расчет NPV'!$C$12)^5</f>
        <v/>
      </c>
      <c r="M4310" s="9">
        <f>((D4310*(1+E4310)^5*(C4310-F4310)-G4310)-MAX((D4310*(1+E4310)^5*(C4310-F4310)-G4310)-B4310/6,0)*'Расчет NPV'!$C$13)/(1+'Расчет NPV'!$C$12)^6</f>
        <v/>
      </c>
      <c r="N4310" s="13">
        <f>SUM(H4310:M4310)-B4310</f>
        <v/>
      </c>
    </row>
    <row r="4311">
      <c r="A4311" t="n">
        <v>4307</v>
      </c>
      <c r="B4311" s="9">
        <f>_xlfn.BETA.INV(RAND(),'Расчет NPV'!$E$5,'Расчет NPV'!$F$5,'Расчет NPV'!$B$5,'Расчет NPV'!$D$5)</f>
        <v/>
      </c>
      <c r="C4311" s="9">
        <f>_xlfn.BETA.INV(RAND(),'Расчет NPV'!$E$6,'Расчет NPV'!$F$6,'Расчет NPV'!$B$6,'Расчет NPV'!$D$6)</f>
        <v/>
      </c>
      <c r="D4311" s="9">
        <f>_xlfn.BETA.INV(RAND(),'Расчет NPV'!$E$7,'Расчет NPV'!$F$7,'Расчет NPV'!$B$7,'Расчет NPV'!$D$7)</f>
        <v/>
      </c>
      <c r="E4311" s="5">
        <f>_xlfn.BETA.INV(RAND(),'Расчет NPV'!$E$8,'Расчет NPV'!$F$8,'Расчет NPV'!$B$8,'Расчет NPV'!$D$8)</f>
        <v/>
      </c>
      <c r="F4311" s="9">
        <f>_xlfn.BETA.INV(RAND(),'Расчет NPV'!$E$9,'Расчет NPV'!$F$9,'Расчет NPV'!$B$9,'Расчет NPV'!$D$9)</f>
        <v/>
      </c>
      <c r="G4311" s="9">
        <f>_xlfn.BETA.INV(RAND(),'Расчет NPV'!$E$10,'Расчет NPV'!$F$10,'Расчет NPV'!$B$10,'Расчет NPV'!$D$10)</f>
        <v/>
      </c>
      <c r="H4311" s="9">
        <f>((D4311*(1+E4311)^0*'Расчет NPV'!$C$14*(C4311-F4311)-G4311)-MAX((D4311*(1+E4311)^0*'Расчет NPV'!$C$14*(C4311-F4311)-G4311)-B4311/6,0)*'Расчет NPV'!$C$13)/(1+'Расчет NPV'!$C$12)^1</f>
        <v/>
      </c>
      <c r="I4311" s="9">
        <f>((D4311*(1+E4311)^1*(C4311-F4311)-G4311)-MAX((D4311*(1+E4311)^1*(C4311-F4311)-G4311)-B4311/6,0)*'Расчет NPV'!$C$13)/(1+'Расчет NPV'!$C$12)^2</f>
        <v/>
      </c>
      <c r="J4311" s="9">
        <f>((D4311*(1+E4311)^2*(C4311-F4311)-G4311)-MAX((D4311*(1+E4311)^2*(C4311-F4311)-G4311)-B4311/6,0)*'Расчет NPV'!$C$13)/(1+'Расчет NPV'!$C$12)^3</f>
        <v/>
      </c>
      <c r="K4311" s="9">
        <f>((D4311*(1+E4311)^3*(C4311-F4311)-G4311)-MAX((D4311*(1+E4311)^3*(C4311-F4311)-G4311)-B4311/6,0)*'Расчет NPV'!$C$13)/(1+'Расчет NPV'!$C$12)^4</f>
        <v/>
      </c>
      <c r="L4311" s="9">
        <f>((D4311*(1+E4311)^4*(C4311-F4311)-G4311)-MAX((D4311*(1+E4311)^4*(C4311-F4311)-G4311)-B4311/6,0)*'Расчет NPV'!$C$13)/(1+'Расчет NPV'!$C$12)^5</f>
        <v/>
      </c>
      <c r="M4311" s="9">
        <f>((D4311*(1+E4311)^5*(C4311-F4311)-G4311)-MAX((D4311*(1+E4311)^5*(C4311-F4311)-G4311)-B4311/6,0)*'Расчет NPV'!$C$13)/(1+'Расчет NPV'!$C$12)^6</f>
        <v/>
      </c>
      <c r="N4311" s="13">
        <f>SUM(H4311:M4311)-B4311</f>
        <v/>
      </c>
    </row>
    <row r="4312">
      <c r="A4312" t="n">
        <v>4308</v>
      </c>
      <c r="B4312" s="9">
        <f>_xlfn.BETA.INV(RAND(),'Расчет NPV'!$E$5,'Расчет NPV'!$F$5,'Расчет NPV'!$B$5,'Расчет NPV'!$D$5)</f>
        <v/>
      </c>
      <c r="C4312" s="9">
        <f>_xlfn.BETA.INV(RAND(),'Расчет NPV'!$E$6,'Расчет NPV'!$F$6,'Расчет NPV'!$B$6,'Расчет NPV'!$D$6)</f>
        <v/>
      </c>
      <c r="D4312" s="9">
        <f>_xlfn.BETA.INV(RAND(),'Расчет NPV'!$E$7,'Расчет NPV'!$F$7,'Расчет NPV'!$B$7,'Расчет NPV'!$D$7)</f>
        <v/>
      </c>
      <c r="E4312" s="5">
        <f>_xlfn.BETA.INV(RAND(),'Расчет NPV'!$E$8,'Расчет NPV'!$F$8,'Расчет NPV'!$B$8,'Расчет NPV'!$D$8)</f>
        <v/>
      </c>
      <c r="F4312" s="9">
        <f>_xlfn.BETA.INV(RAND(),'Расчет NPV'!$E$9,'Расчет NPV'!$F$9,'Расчет NPV'!$B$9,'Расчет NPV'!$D$9)</f>
        <v/>
      </c>
      <c r="G4312" s="9">
        <f>_xlfn.BETA.INV(RAND(),'Расчет NPV'!$E$10,'Расчет NPV'!$F$10,'Расчет NPV'!$B$10,'Расчет NPV'!$D$10)</f>
        <v/>
      </c>
      <c r="H4312" s="9">
        <f>((D4312*(1+E4312)^0*'Расчет NPV'!$C$14*(C4312-F4312)-G4312)-MAX((D4312*(1+E4312)^0*'Расчет NPV'!$C$14*(C4312-F4312)-G4312)-B4312/6,0)*'Расчет NPV'!$C$13)/(1+'Расчет NPV'!$C$12)^1</f>
        <v/>
      </c>
      <c r="I4312" s="9">
        <f>((D4312*(1+E4312)^1*(C4312-F4312)-G4312)-MAX((D4312*(1+E4312)^1*(C4312-F4312)-G4312)-B4312/6,0)*'Расчет NPV'!$C$13)/(1+'Расчет NPV'!$C$12)^2</f>
        <v/>
      </c>
      <c r="J4312" s="9">
        <f>((D4312*(1+E4312)^2*(C4312-F4312)-G4312)-MAX((D4312*(1+E4312)^2*(C4312-F4312)-G4312)-B4312/6,0)*'Расчет NPV'!$C$13)/(1+'Расчет NPV'!$C$12)^3</f>
        <v/>
      </c>
      <c r="K4312" s="9">
        <f>((D4312*(1+E4312)^3*(C4312-F4312)-G4312)-MAX((D4312*(1+E4312)^3*(C4312-F4312)-G4312)-B4312/6,0)*'Расчет NPV'!$C$13)/(1+'Расчет NPV'!$C$12)^4</f>
        <v/>
      </c>
      <c r="L4312" s="9">
        <f>((D4312*(1+E4312)^4*(C4312-F4312)-G4312)-MAX((D4312*(1+E4312)^4*(C4312-F4312)-G4312)-B4312/6,0)*'Расчет NPV'!$C$13)/(1+'Расчет NPV'!$C$12)^5</f>
        <v/>
      </c>
      <c r="M4312" s="9">
        <f>((D4312*(1+E4312)^5*(C4312-F4312)-G4312)-MAX((D4312*(1+E4312)^5*(C4312-F4312)-G4312)-B4312/6,0)*'Расчет NPV'!$C$13)/(1+'Расчет NPV'!$C$12)^6</f>
        <v/>
      </c>
      <c r="N4312" s="13">
        <f>SUM(H4312:M4312)-B4312</f>
        <v/>
      </c>
    </row>
    <row r="4313">
      <c r="A4313" t="n">
        <v>4309</v>
      </c>
      <c r="B4313" s="9">
        <f>_xlfn.BETA.INV(RAND(),'Расчет NPV'!$E$5,'Расчет NPV'!$F$5,'Расчет NPV'!$B$5,'Расчет NPV'!$D$5)</f>
        <v/>
      </c>
      <c r="C4313" s="9">
        <f>_xlfn.BETA.INV(RAND(),'Расчет NPV'!$E$6,'Расчет NPV'!$F$6,'Расчет NPV'!$B$6,'Расчет NPV'!$D$6)</f>
        <v/>
      </c>
      <c r="D4313" s="9">
        <f>_xlfn.BETA.INV(RAND(),'Расчет NPV'!$E$7,'Расчет NPV'!$F$7,'Расчет NPV'!$B$7,'Расчет NPV'!$D$7)</f>
        <v/>
      </c>
      <c r="E4313" s="5">
        <f>_xlfn.BETA.INV(RAND(),'Расчет NPV'!$E$8,'Расчет NPV'!$F$8,'Расчет NPV'!$B$8,'Расчет NPV'!$D$8)</f>
        <v/>
      </c>
      <c r="F4313" s="9">
        <f>_xlfn.BETA.INV(RAND(),'Расчет NPV'!$E$9,'Расчет NPV'!$F$9,'Расчет NPV'!$B$9,'Расчет NPV'!$D$9)</f>
        <v/>
      </c>
      <c r="G4313" s="9">
        <f>_xlfn.BETA.INV(RAND(),'Расчет NPV'!$E$10,'Расчет NPV'!$F$10,'Расчет NPV'!$B$10,'Расчет NPV'!$D$10)</f>
        <v/>
      </c>
      <c r="H4313" s="9">
        <f>((D4313*(1+E4313)^0*'Расчет NPV'!$C$14*(C4313-F4313)-G4313)-MAX((D4313*(1+E4313)^0*'Расчет NPV'!$C$14*(C4313-F4313)-G4313)-B4313/6,0)*'Расчет NPV'!$C$13)/(1+'Расчет NPV'!$C$12)^1</f>
        <v/>
      </c>
      <c r="I4313" s="9">
        <f>((D4313*(1+E4313)^1*(C4313-F4313)-G4313)-MAX((D4313*(1+E4313)^1*(C4313-F4313)-G4313)-B4313/6,0)*'Расчет NPV'!$C$13)/(1+'Расчет NPV'!$C$12)^2</f>
        <v/>
      </c>
      <c r="J4313" s="9">
        <f>((D4313*(1+E4313)^2*(C4313-F4313)-G4313)-MAX((D4313*(1+E4313)^2*(C4313-F4313)-G4313)-B4313/6,0)*'Расчет NPV'!$C$13)/(1+'Расчет NPV'!$C$12)^3</f>
        <v/>
      </c>
      <c r="K4313" s="9">
        <f>((D4313*(1+E4313)^3*(C4313-F4313)-G4313)-MAX((D4313*(1+E4313)^3*(C4313-F4313)-G4313)-B4313/6,0)*'Расчет NPV'!$C$13)/(1+'Расчет NPV'!$C$12)^4</f>
        <v/>
      </c>
      <c r="L4313" s="9">
        <f>((D4313*(1+E4313)^4*(C4313-F4313)-G4313)-MAX((D4313*(1+E4313)^4*(C4313-F4313)-G4313)-B4313/6,0)*'Расчет NPV'!$C$13)/(1+'Расчет NPV'!$C$12)^5</f>
        <v/>
      </c>
      <c r="M4313" s="9">
        <f>((D4313*(1+E4313)^5*(C4313-F4313)-G4313)-MAX((D4313*(1+E4313)^5*(C4313-F4313)-G4313)-B4313/6,0)*'Расчет NPV'!$C$13)/(1+'Расчет NPV'!$C$12)^6</f>
        <v/>
      </c>
      <c r="N4313" s="13">
        <f>SUM(H4313:M4313)-B4313</f>
        <v/>
      </c>
    </row>
    <row r="4314">
      <c r="A4314" t="n">
        <v>4310</v>
      </c>
      <c r="B4314" s="9">
        <f>_xlfn.BETA.INV(RAND(),'Расчет NPV'!$E$5,'Расчет NPV'!$F$5,'Расчет NPV'!$B$5,'Расчет NPV'!$D$5)</f>
        <v/>
      </c>
      <c r="C4314" s="9">
        <f>_xlfn.BETA.INV(RAND(),'Расчет NPV'!$E$6,'Расчет NPV'!$F$6,'Расчет NPV'!$B$6,'Расчет NPV'!$D$6)</f>
        <v/>
      </c>
      <c r="D4314" s="9">
        <f>_xlfn.BETA.INV(RAND(),'Расчет NPV'!$E$7,'Расчет NPV'!$F$7,'Расчет NPV'!$B$7,'Расчет NPV'!$D$7)</f>
        <v/>
      </c>
      <c r="E4314" s="5">
        <f>_xlfn.BETA.INV(RAND(),'Расчет NPV'!$E$8,'Расчет NPV'!$F$8,'Расчет NPV'!$B$8,'Расчет NPV'!$D$8)</f>
        <v/>
      </c>
      <c r="F4314" s="9">
        <f>_xlfn.BETA.INV(RAND(),'Расчет NPV'!$E$9,'Расчет NPV'!$F$9,'Расчет NPV'!$B$9,'Расчет NPV'!$D$9)</f>
        <v/>
      </c>
      <c r="G4314" s="9">
        <f>_xlfn.BETA.INV(RAND(),'Расчет NPV'!$E$10,'Расчет NPV'!$F$10,'Расчет NPV'!$B$10,'Расчет NPV'!$D$10)</f>
        <v/>
      </c>
      <c r="H4314" s="9">
        <f>((D4314*(1+E4314)^0*'Расчет NPV'!$C$14*(C4314-F4314)-G4314)-MAX((D4314*(1+E4314)^0*'Расчет NPV'!$C$14*(C4314-F4314)-G4314)-B4314/6,0)*'Расчет NPV'!$C$13)/(1+'Расчет NPV'!$C$12)^1</f>
        <v/>
      </c>
      <c r="I4314" s="9">
        <f>((D4314*(1+E4314)^1*(C4314-F4314)-G4314)-MAX((D4314*(1+E4314)^1*(C4314-F4314)-G4314)-B4314/6,0)*'Расчет NPV'!$C$13)/(1+'Расчет NPV'!$C$12)^2</f>
        <v/>
      </c>
      <c r="J4314" s="9">
        <f>((D4314*(1+E4314)^2*(C4314-F4314)-G4314)-MAX((D4314*(1+E4314)^2*(C4314-F4314)-G4314)-B4314/6,0)*'Расчет NPV'!$C$13)/(1+'Расчет NPV'!$C$12)^3</f>
        <v/>
      </c>
      <c r="K4314" s="9">
        <f>((D4314*(1+E4314)^3*(C4314-F4314)-G4314)-MAX((D4314*(1+E4314)^3*(C4314-F4314)-G4314)-B4314/6,0)*'Расчет NPV'!$C$13)/(1+'Расчет NPV'!$C$12)^4</f>
        <v/>
      </c>
      <c r="L4314" s="9">
        <f>((D4314*(1+E4314)^4*(C4314-F4314)-G4314)-MAX((D4314*(1+E4314)^4*(C4314-F4314)-G4314)-B4314/6,0)*'Расчет NPV'!$C$13)/(1+'Расчет NPV'!$C$12)^5</f>
        <v/>
      </c>
      <c r="M4314" s="9">
        <f>((D4314*(1+E4314)^5*(C4314-F4314)-G4314)-MAX((D4314*(1+E4314)^5*(C4314-F4314)-G4314)-B4314/6,0)*'Расчет NPV'!$C$13)/(1+'Расчет NPV'!$C$12)^6</f>
        <v/>
      </c>
      <c r="N4314" s="13">
        <f>SUM(H4314:M4314)-B4314</f>
        <v/>
      </c>
    </row>
    <row r="4315">
      <c r="A4315" t="n">
        <v>4311</v>
      </c>
      <c r="B4315" s="9">
        <f>_xlfn.BETA.INV(RAND(),'Расчет NPV'!$E$5,'Расчет NPV'!$F$5,'Расчет NPV'!$B$5,'Расчет NPV'!$D$5)</f>
        <v/>
      </c>
      <c r="C4315" s="9">
        <f>_xlfn.BETA.INV(RAND(),'Расчет NPV'!$E$6,'Расчет NPV'!$F$6,'Расчет NPV'!$B$6,'Расчет NPV'!$D$6)</f>
        <v/>
      </c>
      <c r="D4315" s="9">
        <f>_xlfn.BETA.INV(RAND(),'Расчет NPV'!$E$7,'Расчет NPV'!$F$7,'Расчет NPV'!$B$7,'Расчет NPV'!$D$7)</f>
        <v/>
      </c>
      <c r="E4315" s="5">
        <f>_xlfn.BETA.INV(RAND(),'Расчет NPV'!$E$8,'Расчет NPV'!$F$8,'Расчет NPV'!$B$8,'Расчет NPV'!$D$8)</f>
        <v/>
      </c>
      <c r="F4315" s="9">
        <f>_xlfn.BETA.INV(RAND(),'Расчет NPV'!$E$9,'Расчет NPV'!$F$9,'Расчет NPV'!$B$9,'Расчет NPV'!$D$9)</f>
        <v/>
      </c>
      <c r="G4315" s="9">
        <f>_xlfn.BETA.INV(RAND(),'Расчет NPV'!$E$10,'Расчет NPV'!$F$10,'Расчет NPV'!$B$10,'Расчет NPV'!$D$10)</f>
        <v/>
      </c>
      <c r="H4315" s="9">
        <f>((D4315*(1+E4315)^0*'Расчет NPV'!$C$14*(C4315-F4315)-G4315)-MAX((D4315*(1+E4315)^0*'Расчет NPV'!$C$14*(C4315-F4315)-G4315)-B4315/6,0)*'Расчет NPV'!$C$13)/(1+'Расчет NPV'!$C$12)^1</f>
        <v/>
      </c>
      <c r="I4315" s="9">
        <f>((D4315*(1+E4315)^1*(C4315-F4315)-G4315)-MAX((D4315*(1+E4315)^1*(C4315-F4315)-G4315)-B4315/6,0)*'Расчет NPV'!$C$13)/(1+'Расчет NPV'!$C$12)^2</f>
        <v/>
      </c>
      <c r="J4315" s="9">
        <f>((D4315*(1+E4315)^2*(C4315-F4315)-G4315)-MAX((D4315*(1+E4315)^2*(C4315-F4315)-G4315)-B4315/6,0)*'Расчет NPV'!$C$13)/(1+'Расчет NPV'!$C$12)^3</f>
        <v/>
      </c>
      <c r="K4315" s="9">
        <f>((D4315*(1+E4315)^3*(C4315-F4315)-G4315)-MAX((D4315*(1+E4315)^3*(C4315-F4315)-G4315)-B4315/6,0)*'Расчет NPV'!$C$13)/(1+'Расчет NPV'!$C$12)^4</f>
        <v/>
      </c>
      <c r="L4315" s="9">
        <f>((D4315*(1+E4315)^4*(C4315-F4315)-G4315)-MAX((D4315*(1+E4315)^4*(C4315-F4315)-G4315)-B4315/6,0)*'Расчет NPV'!$C$13)/(1+'Расчет NPV'!$C$12)^5</f>
        <v/>
      </c>
      <c r="M4315" s="9">
        <f>((D4315*(1+E4315)^5*(C4315-F4315)-G4315)-MAX((D4315*(1+E4315)^5*(C4315-F4315)-G4315)-B4315/6,0)*'Расчет NPV'!$C$13)/(1+'Расчет NPV'!$C$12)^6</f>
        <v/>
      </c>
      <c r="N4315" s="13">
        <f>SUM(H4315:M4315)-B4315</f>
        <v/>
      </c>
    </row>
    <row r="4316">
      <c r="A4316" t="n">
        <v>4312</v>
      </c>
      <c r="B4316" s="9">
        <f>_xlfn.BETA.INV(RAND(),'Расчет NPV'!$E$5,'Расчет NPV'!$F$5,'Расчет NPV'!$B$5,'Расчет NPV'!$D$5)</f>
        <v/>
      </c>
      <c r="C4316" s="9">
        <f>_xlfn.BETA.INV(RAND(),'Расчет NPV'!$E$6,'Расчет NPV'!$F$6,'Расчет NPV'!$B$6,'Расчет NPV'!$D$6)</f>
        <v/>
      </c>
      <c r="D4316" s="9">
        <f>_xlfn.BETA.INV(RAND(),'Расчет NPV'!$E$7,'Расчет NPV'!$F$7,'Расчет NPV'!$B$7,'Расчет NPV'!$D$7)</f>
        <v/>
      </c>
      <c r="E4316" s="5">
        <f>_xlfn.BETA.INV(RAND(),'Расчет NPV'!$E$8,'Расчет NPV'!$F$8,'Расчет NPV'!$B$8,'Расчет NPV'!$D$8)</f>
        <v/>
      </c>
      <c r="F4316" s="9">
        <f>_xlfn.BETA.INV(RAND(),'Расчет NPV'!$E$9,'Расчет NPV'!$F$9,'Расчет NPV'!$B$9,'Расчет NPV'!$D$9)</f>
        <v/>
      </c>
      <c r="G4316" s="9">
        <f>_xlfn.BETA.INV(RAND(),'Расчет NPV'!$E$10,'Расчет NPV'!$F$10,'Расчет NPV'!$B$10,'Расчет NPV'!$D$10)</f>
        <v/>
      </c>
      <c r="H4316" s="9">
        <f>((D4316*(1+E4316)^0*'Расчет NPV'!$C$14*(C4316-F4316)-G4316)-MAX((D4316*(1+E4316)^0*'Расчет NPV'!$C$14*(C4316-F4316)-G4316)-B4316/6,0)*'Расчет NPV'!$C$13)/(1+'Расчет NPV'!$C$12)^1</f>
        <v/>
      </c>
      <c r="I4316" s="9">
        <f>((D4316*(1+E4316)^1*(C4316-F4316)-G4316)-MAX((D4316*(1+E4316)^1*(C4316-F4316)-G4316)-B4316/6,0)*'Расчет NPV'!$C$13)/(1+'Расчет NPV'!$C$12)^2</f>
        <v/>
      </c>
      <c r="J4316" s="9">
        <f>((D4316*(1+E4316)^2*(C4316-F4316)-G4316)-MAX((D4316*(1+E4316)^2*(C4316-F4316)-G4316)-B4316/6,0)*'Расчет NPV'!$C$13)/(1+'Расчет NPV'!$C$12)^3</f>
        <v/>
      </c>
      <c r="K4316" s="9">
        <f>((D4316*(1+E4316)^3*(C4316-F4316)-G4316)-MAX((D4316*(1+E4316)^3*(C4316-F4316)-G4316)-B4316/6,0)*'Расчет NPV'!$C$13)/(1+'Расчет NPV'!$C$12)^4</f>
        <v/>
      </c>
      <c r="L4316" s="9">
        <f>((D4316*(1+E4316)^4*(C4316-F4316)-G4316)-MAX((D4316*(1+E4316)^4*(C4316-F4316)-G4316)-B4316/6,0)*'Расчет NPV'!$C$13)/(1+'Расчет NPV'!$C$12)^5</f>
        <v/>
      </c>
      <c r="M4316" s="9">
        <f>((D4316*(1+E4316)^5*(C4316-F4316)-G4316)-MAX((D4316*(1+E4316)^5*(C4316-F4316)-G4316)-B4316/6,0)*'Расчет NPV'!$C$13)/(1+'Расчет NPV'!$C$12)^6</f>
        <v/>
      </c>
      <c r="N4316" s="13">
        <f>SUM(H4316:M4316)-B4316</f>
        <v/>
      </c>
    </row>
    <row r="4317">
      <c r="A4317" t="n">
        <v>4313</v>
      </c>
      <c r="B4317" s="9">
        <f>_xlfn.BETA.INV(RAND(),'Расчет NPV'!$E$5,'Расчет NPV'!$F$5,'Расчет NPV'!$B$5,'Расчет NPV'!$D$5)</f>
        <v/>
      </c>
      <c r="C4317" s="9">
        <f>_xlfn.BETA.INV(RAND(),'Расчет NPV'!$E$6,'Расчет NPV'!$F$6,'Расчет NPV'!$B$6,'Расчет NPV'!$D$6)</f>
        <v/>
      </c>
      <c r="D4317" s="9">
        <f>_xlfn.BETA.INV(RAND(),'Расчет NPV'!$E$7,'Расчет NPV'!$F$7,'Расчет NPV'!$B$7,'Расчет NPV'!$D$7)</f>
        <v/>
      </c>
      <c r="E4317" s="5">
        <f>_xlfn.BETA.INV(RAND(),'Расчет NPV'!$E$8,'Расчет NPV'!$F$8,'Расчет NPV'!$B$8,'Расчет NPV'!$D$8)</f>
        <v/>
      </c>
      <c r="F4317" s="9">
        <f>_xlfn.BETA.INV(RAND(),'Расчет NPV'!$E$9,'Расчет NPV'!$F$9,'Расчет NPV'!$B$9,'Расчет NPV'!$D$9)</f>
        <v/>
      </c>
      <c r="G4317" s="9">
        <f>_xlfn.BETA.INV(RAND(),'Расчет NPV'!$E$10,'Расчет NPV'!$F$10,'Расчет NPV'!$B$10,'Расчет NPV'!$D$10)</f>
        <v/>
      </c>
      <c r="H4317" s="9">
        <f>((D4317*(1+E4317)^0*'Расчет NPV'!$C$14*(C4317-F4317)-G4317)-MAX((D4317*(1+E4317)^0*'Расчет NPV'!$C$14*(C4317-F4317)-G4317)-B4317/6,0)*'Расчет NPV'!$C$13)/(1+'Расчет NPV'!$C$12)^1</f>
        <v/>
      </c>
      <c r="I4317" s="9">
        <f>((D4317*(1+E4317)^1*(C4317-F4317)-G4317)-MAX((D4317*(1+E4317)^1*(C4317-F4317)-G4317)-B4317/6,0)*'Расчет NPV'!$C$13)/(1+'Расчет NPV'!$C$12)^2</f>
        <v/>
      </c>
      <c r="J4317" s="9">
        <f>((D4317*(1+E4317)^2*(C4317-F4317)-G4317)-MAX((D4317*(1+E4317)^2*(C4317-F4317)-G4317)-B4317/6,0)*'Расчет NPV'!$C$13)/(1+'Расчет NPV'!$C$12)^3</f>
        <v/>
      </c>
      <c r="K4317" s="9">
        <f>((D4317*(1+E4317)^3*(C4317-F4317)-G4317)-MAX((D4317*(1+E4317)^3*(C4317-F4317)-G4317)-B4317/6,0)*'Расчет NPV'!$C$13)/(1+'Расчет NPV'!$C$12)^4</f>
        <v/>
      </c>
      <c r="L4317" s="9">
        <f>((D4317*(1+E4317)^4*(C4317-F4317)-G4317)-MAX((D4317*(1+E4317)^4*(C4317-F4317)-G4317)-B4317/6,0)*'Расчет NPV'!$C$13)/(1+'Расчет NPV'!$C$12)^5</f>
        <v/>
      </c>
      <c r="M4317" s="9">
        <f>((D4317*(1+E4317)^5*(C4317-F4317)-G4317)-MAX((D4317*(1+E4317)^5*(C4317-F4317)-G4317)-B4317/6,0)*'Расчет NPV'!$C$13)/(1+'Расчет NPV'!$C$12)^6</f>
        <v/>
      </c>
      <c r="N4317" s="13">
        <f>SUM(H4317:M4317)-B4317</f>
        <v/>
      </c>
    </row>
    <row r="4318">
      <c r="A4318" t="n">
        <v>4314</v>
      </c>
      <c r="B4318" s="9">
        <f>_xlfn.BETA.INV(RAND(),'Расчет NPV'!$E$5,'Расчет NPV'!$F$5,'Расчет NPV'!$B$5,'Расчет NPV'!$D$5)</f>
        <v/>
      </c>
      <c r="C4318" s="9">
        <f>_xlfn.BETA.INV(RAND(),'Расчет NPV'!$E$6,'Расчет NPV'!$F$6,'Расчет NPV'!$B$6,'Расчет NPV'!$D$6)</f>
        <v/>
      </c>
      <c r="D4318" s="9">
        <f>_xlfn.BETA.INV(RAND(),'Расчет NPV'!$E$7,'Расчет NPV'!$F$7,'Расчет NPV'!$B$7,'Расчет NPV'!$D$7)</f>
        <v/>
      </c>
      <c r="E4318" s="5">
        <f>_xlfn.BETA.INV(RAND(),'Расчет NPV'!$E$8,'Расчет NPV'!$F$8,'Расчет NPV'!$B$8,'Расчет NPV'!$D$8)</f>
        <v/>
      </c>
      <c r="F4318" s="9">
        <f>_xlfn.BETA.INV(RAND(),'Расчет NPV'!$E$9,'Расчет NPV'!$F$9,'Расчет NPV'!$B$9,'Расчет NPV'!$D$9)</f>
        <v/>
      </c>
      <c r="G4318" s="9">
        <f>_xlfn.BETA.INV(RAND(),'Расчет NPV'!$E$10,'Расчет NPV'!$F$10,'Расчет NPV'!$B$10,'Расчет NPV'!$D$10)</f>
        <v/>
      </c>
      <c r="H4318" s="9">
        <f>((D4318*(1+E4318)^0*'Расчет NPV'!$C$14*(C4318-F4318)-G4318)-MAX((D4318*(1+E4318)^0*'Расчет NPV'!$C$14*(C4318-F4318)-G4318)-B4318/6,0)*'Расчет NPV'!$C$13)/(1+'Расчет NPV'!$C$12)^1</f>
        <v/>
      </c>
      <c r="I4318" s="9">
        <f>((D4318*(1+E4318)^1*(C4318-F4318)-G4318)-MAX((D4318*(1+E4318)^1*(C4318-F4318)-G4318)-B4318/6,0)*'Расчет NPV'!$C$13)/(1+'Расчет NPV'!$C$12)^2</f>
        <v/>
      </c>
      <c r="J4318" s="9">
        <f>((D4318*(1+E4318)^2*(C4318-F4318)-G4318)-MAX((D4318*(1+E4318)^2*(C4318-F4318)-G4318)-B4318/6,0)*'Расчет NPV'!$C$13)/(1+'Расчет NPV'!$C$12)^3</f>
        <v/>
      </c>
      <c r="K4318" s="9">
        <f>((D4318*(1+E4318)^3*(C4318-F4318)-G4318)-MAX((D4318*(1+E4318)^3*(C4318-F4318)-G4318)-B4318/6,0)*'Расчет NPV'!$C$13)/(1+'Расчет NPV'!$C$12)^4</f>
        <v/>
      </c>
      <c r="L4318" s="9">
        <f>((D4318*(1+E4318)^4*(C4318-F4318)-G4318)-MAX((D4318*(1+E4318)^4*(C4318-F4318)-G4318)-B4318/6,0)*'Расчет NPV'!$C$13)/(1+'Расчет NPV'!$C$12)^5</f>
        <v/>
      </c>
      <c r="M4318" s="9">
        <f>((D4318*(1+E4318)^5*(C4318-F4318)-G4318)-MAX((D4318*(1+E4318)^5*(C4318-F4318)-G4318)-B4318/6,0)*'Расчет NPV'!$C$13)/(1+'Расчет NPV'!$C$12)^6</f>
        <v/>
      </c>
      <c r="N4318" s="13">
        <f>SUM(H4318:M4318)-B4318</f>
        <v/>
      </c>
    </row>
    <row r="4319">
      <c r="A4319" t="n">
        <v>4315</v>
      </c>
      <c r="B4319" s="9">
        <f>_xlfn.BETA.INV(RAND(),'Расчет NPV'!$E$5,'Расчет NPV'!$F$5,'Расчет NPV'!$B$5,'Расчет NPV'!$D$5)</f>
        <v/>
      </c>
      <c r="C4319" s="9">
        <f>_xlfn.BETA.INV(RAND(),'Расчет NPV'!$E$6,'Расчет NPV'!$F$6,'Расчет NPV'!$B$6,'Расчет NPV'!$D$6)</f>
        <v/>
      </c>
      <c r="D4319" s="9">
        <f>_xlfn.BETA.INV(RAND(),'Расчет NPV'!$E$7,'Расчет NPV'!$F$7,'Расчет NPV'!$B$7,'Расчет NPV'!$D$7)</f>
        <v/>
      </c>
      <c r="E4319" s="5">
        <f>_xlfn.BETA.INV(RAND(),'Расчет NPV'!$E$8,'Расчет NPV'!$F$8,'Расчет NPV'!$B$8,'Расчет NPV'!$D$8)</f>
        <v/>
      </c>
      <c r="F4319" s="9">
        <f>_xlfn.BETA.INV(RAND(),'Расчет NPV'!$E$9,'Расчет NPV'!$F$9,'Расчет NPV'!$B$9,'Расчет NPV'!$D$9)</f>
        <v/>
      </c>
      <c r="G4319" s="9">
        <f>_xlfn.BETA.INV(RAND(),'Расчет NPV'!$E$10,'Расчет NPV'!$F$10,'Расчет NPV'!$B$10,'Расчет NPV'!$D$10)</f>
        <v/>
      </c>
      <c r="H4319" s="9">
        <f>((D4319*(1+E4319)^0*'Расчет NPV'!$C$14*(C4319-F4319)-G4319)-MAX((D4319*(1+E4319)^0*'Расчет NPV'!$C$14*(C4319-F4319)-G4319)-B4319/6,0)*'Расчет NPV'!$C$13)/(1+'Расчет NPV'!$C$12)^1</f>
        <v/>
      </c>
      <c r="I4319" s="9">
        <f>((D4319*(1+E4319)^1*(C4319-F4319)-G4319)-MAX((D4319*(1+E4319)^1*(C4319-F4319)-G4319)-B4319/6,0)*'Расчет NPV'!$C$13)/(1+'Расчет NPV'!$C$12)^2</f>
        <v/>
      </c>
      <c r="J4319" s="9">
        <f>((D4319*(1+E4319)^2*(C4319-F4319)-G4319)-MAX((D4319*(1+E4319)^2*(C4319-F4319)-G4319)-B4319/6,0)*'Расчет NPV'!$C$13)/(1+'Расчет NPV'!$C$12)^3</f>
        <v/>
      </c>
      <c r="K4319" s="9">
        <f>((D4319*(1+E4319)^3*(C4319-F4319)-G4319)-MAX((D4319*(1+E4319)^3*(C4319-F4319)-G4319)-B4319/6,0)*'Расчет NPV'!$C$13)/(1+'Расчет NPV'!$C$12)^4</f>
        <v/>
      </c>
      <c r="L4319" s="9">
        <f>((D4319*(1+E4319)^4*(C4319-F4319)-G4319)-MAX((D4319*(1+E4319)^4*(C4319-F4319)-G4319)-B4319/6,0)*'Расчет NPV'!$C$13)/(1+'Расчет NPV'!$C$12)^5</f>
        <v/>
      </c>
      <c r="M4319" s="9">
        <f>((D4319*(1+E4319)^5*(C4319-F4319)-G4319)-MAX((D4319*(1+E4319)^5*(C4319-F4319)-G4319)-B4319/6,0)*'Расчет NPV'!$C$13)/(1+'Расчет NPV'!$C$12)^6</f>
        <v/>
      </c>
      <c r="N4319" s="13">
        <f>SUM(H4319:M4319)-B4319</f>
        <v/>
      </c>
    </row>
    <row r="4320">
      <c r="A4320" t="n">
        <v>4316</v>
      </c>
      <c r="B4320" s="9">
        <f>_xlfn.BETA.INV(RAND(),'Расчет NPV'!$E$5,'Расчет NPV'!$F$5,'Расчет NPV'!$B$5,'Расчет NPV'!$D$5)</f>
        <v/>
      </c>
      <c r="C4320" s="9">
        <f>_xlfn.BETA.INV(RAND(),'Расчет NPV'!$E$6,'Расчет NPV'!$F$6,'Расчет NPV'!$B$6,'Расчет NPV'!$D$6)</f>
        <v/>
      </c>
      <c r="D4320" s="9">
        <f>_xlfn.BETA.INV(RAND(),'Расчет NPV'!$E$7,'Расчет NPV'!$F$7,'Расчет NPV'!$B$7,'Расчет NPV'!$D$7)</f>
        <v/>
      </c>
      <c r="E4320" s="5">
        <f>_xlfn.BETA.INV(RAND(),'Расчет NPV'!$E$8,'Расчет NPV'!$F$8,'Расчет NPV'!$B$8,'Расчет NPV'!$D$8)</f>
        <v/>
      </c>
      <c r="F4320" s="9">
        <f>_xlfn.BETA.INV(RAND(),'Расчет NPV'!$E$9,'Расчет NPV'!$F$9,'Расчет NPV'!$B$9,'Расчет NPV'!$D$9)</f>
        <v/>
      </c>
      <c r="G4320" s="9">
        <f>_xlfn.BETA.INV(RAND(),'Расчет NPV'!$E$10,'Расчет NPV'!$F$10,'Расчет NPV'!$B$10,'Расчет NPV'!$D$10)</f>
        <v/>
      </c>
      <c r="H4320" s="9">
        <f>((D4320*(1+E4320)^0*'Расчет NPV'!$C$14*(C4320-F4320)-G4320)-MAX((D4320*(1+E4320)^0*'Расчет NPV'!$C$14*(C4320-F4320)-G4320)-B4320/6,0)*'Расчет NPV'!$C$13)/(1+'Расчет NPV'!$C$12)^1</f>
        <v/>
      </c>
      <c r="I4320" s="9">
        <f>((D4320*(1+E4320)^1*(C4320-F4320)-G4320)-MAX((D4320*(1+E4320)^1*(C4320-F4320)-G4320)-B4320/6,0)*'Расчет NPV'!$C$13)/(1+'Расчет NPV'!$C$12)^2</f>
        <v/>
      </c>
      <c r="J4320" s="9">
        <f>((D4320*(1+E4320)^2*(C4320-F4320)-G4320)-MAX((D4320*(1+E4320)^2*(C4320-F4320)-G4320)-B4320/6,0)*'Расчет NPV'!$C$13)/(1+'Расчет NPV'!$C$12)^3</f>
        <v/>
      </c>
      <c r="K4320" s="9">
        <f>((D4320*(1+E4320)^3*(C4320-F4320)-G4320)-MAX((D4320*(1+E4320)^3*(C4320-F4320)-G4320)-B4320/6,0)*'Расчет NPV'!$C$13)/(1+'Расчет NPV'!$C$12)^4</f>
        <v/>
      </c>
      <c r="L4320" s="9">
        <f>((D4320*(1+E4320)^4*(C4320-F4320)-G4320)-MAX((D4320*(1+E4320)^4*(C4320-F4320)-G4320)-B4320/6,0)*'Расчет NPV'!$C$13)/(1+'Расчет NPV'!$C$12)^5</f>
        <v/>
      </c>
      <c r="M4320" s="9">
        <f>((D4320*(1+E4320)^5*(C4320-F4320)-G4320)-MAX((D4320*(1+E4320)^5*(C4320-F4320)-G4320)-B4320/6,0)*'Расчет NPV'!$C$13)/(1+'Расчет NPV'!$C$12)^6</f>
        <v/>
      </c>
      <c r="N4320" s="13">
        <f>SUM(H4320:M4320)-B4320</f>
        <v/>
      </c>
    </row>
    <row r="4321">
      <c r="A4321" t="n">
        <v>4317</v>
      </c>
      <c r="B4321" s="9">
        <f>_xlfn.BETA.INV(RAND(),'Расчет NPV'!$E$5,'Расчет NPV'!$F$5,'Расчет NPV'!$B$5,'Расчет NPV'!$D$5)</f>
        <v/>
      </c>
      <c r="C4321" s="9">
        <f>_xlfn.BETA.INV(RAND(),'Расчет NPV'!$E$6,'Расчет NPV'!$F$6,'Расчет NPV'!$B$6,'Расчет NPV'!$D$6)</f>
        <v/>
      </c>
      <c r="D4321" s="9">
        <f>_xlfn.BETA.INV(RAND(),'Расчет NPV'!$E$7,'Расчет NPV'!$F$7,'Расчет NPV'!$B$7,'Расчет NPV'!$D$7)</f>
        <v/>
      </c>
      <c r="E4321" s="5">
        <f>_xlfn.BETA.INV(RAND(),'Расчет NPV'!$E$8,'Расчет NPV'!$F$8,'Расчет NPV'!$B$8,'Расчет NPV'!$D$8)</f>
        <v/>
      </c>
      <c r="F4321" s="9">
        <f>_xlfn.BETA.INV(RAND(),'Расчет NPV'!$E$9,'Расчет NPV'!$F$9,'Расчет NPV'!$B$9,'Расчет NPV'!$D$9)</f>
        <v/>
      </c>
      <c r="G4321" s="9">
        <f>_xlfn.BETA.INV(RAND(),'Расчет NPV'!$E$10,'Расчет NPV'!$F$10,'Расчет NPV'!$B$10,'Расчет NPV'!$D$10)</f>
        <v/>
      </c>
      <c r="H4321" s="9">
        <f>((D4321*(1+E4321)^0*'Расчет NPV'!$C$14*(C4321-F4321)-G4321)-MAX((D4321*(1+E4321)^0*'Расчет NPV'!$C$14*(C4321-F4321)-G4321)-B4321/6,0)*'Расчет NPV'!$C$13)/(1+'Расчет NPV'!$C$12)^1</f>
        <v/>
      </c>
      <c r="I4321" s="9">
        <f>((D4321*(1+E4321)^1*(C4321-F4321)-G4321)-MAX((D4321*(1+E4321)^1*(C4321-F4321)-G4321)-B4321/6,0)*'Расчет NPV'!$C$13)/(1+'Расчет NPV'!$C$12)^2</f>
        <v/>
      </c>
      <c r="J4321" s="9">
        <f>((D4321*(1+E4321)^2*(C4321-F4321)-G4321)-MAX((D4321*(1+E4321)^2*(C4321-F4321)-G4321)-B4321/6,0)*'Расчет NPV'!$C$13)/(1+'Расчет NPV'!$C$12)^3</f>
        <v/>
      </c>
      <c r="K4321" s="9">
        <f>((D4321*(1+E4321)^3*(C4321-F4321)-G4321)-MAX((D4321*(1+E4321)^3*(C4321-F4321)-G4321)-B4321/6,0)*'Расчет NPV'!$C$13)/(1+'Расчет NPV'!$C$12)^4</f>
        <v/>
      </c>
      <c r="L4321" s="9">
        <f>((D4321*(1+E4321)^4*(C4321-F4321)-G4321)-MAX((D4321*(1+E4321)^4*(C4321-F4321)-G4321)-B4321/6,0)*'Расчет NPV'!$C$13)/(1+'Расчет NPV'!$C$12)^5</f>
        <v/>
      </c>
      <c r="M4321" s="9">
        <f>((D4321*(1+E4321)^5*(C4321-F4321)-G4321)-MAX((D4321*(1+E4321)^5*(C4321-F4321)-G4321)-B4321/6,0)*'Расчет NPV'!$C$13)/(1+'Расчет NPV'!$C$12)^6</f>
        <v/>
      </c>
      <c r="N4321" s="13">
        <f>SUM(H4321:M4321)-B4321</f>
        <v/>
      </c>
    </row>
    <row r="4322">
      <c r="A4322" t="n">
        <v>4318</v>
      </c>
      <c r="B4322" s="9">
        <f>_xlfn.BETA.INV(RAND(),'Расчет NPV'!$E$5,'Расчет NPV'!$F$5,'Расчет NPV'!$B$5,'Расчет NPV'!$D$5)</f>
        <v/>
      </c>
      <c r="C4322" s="9">
        <f>_xlfn.BETA.INV(RAND(),'Расчет NPV'!$E$6,'Расчет NPV'!$F$6,'Расчет NPV'!$B$6,'Расчет NPV'!$D$6)</f>
        <v/>
      </c>
      <c r="D4322" s="9">
        <f>_xlfn.BETA.INV(RAND(),'Расчет NPV'!$E$7,'Расчет NPV'!$F$7,'Расчет NPV'!$B$7,'Расчет NPV'!$D$7)</f>
        <v/>
      </c>
      <c r="E4322" s="5">
        <f>_xlfn.BETA.INV(RAND(),'Расчет NPV'!$E$8,'Расчет NPV'!$F$8,'Расчет NPV'!$B$8,'Расчет NPV'!$D$8)</f>
        <v/>
      </c>
      <c r="F4322" s="9">
        <f>_xlfn.BETA.INV(RAND(),'Расчет NPV'!$E$9,'Расчет NPV'!$F$9,'Расчет NPV'!$B$9,'Расчет NPV'!$D$9)</f>
        <v/>
      </c>
      <c r="G4322" s="9">
        <f>_xlfn.BETA.INV(RAND(),'Расчет NPV'!$E$10,'Расчет NPV'!$F$10,'Расчет NPV'!$B$10,'Расчет NPV'!$D$10)</f>
        <v/>
      </c>
      <c r="H4322" s="9">
        <f>((D4322*(1+E4322)^0*'Расчет NPV'!$C$14*(C4322-F4322)-G4322)-MAX((D4322*(1+E4322)^0*'Расчет NPV'!$C$14*(C4322-F4322)-G4322)-B4322/6,0)*'Расчет NPV'!$C$13)/(1+'Расчет NPV'!$C$12)^1</f>
        <v/>
      </c>
      <c r="I4322" s="9">
        <f>((D4322*(1+E4322)^1*(C4322-F4322)-G4322)-MAX((D4322*(1+E4322)^1*(C4322-F4322)-G4322)-B4322/6,0)*'Расчет NPV'!$C$13)/(1+'Расчет NPV'!$C$12)^2</f>
        <v/>
      </c>
      <c r="J4322" s="9">
        <f>((D4322*(1+E4322)^2*(C4322-F4322)-G4322)-MAX((D4322*(1+E4322)^2*(C4322-F4322)-G4322)-B4322/6,0)*'Расчет NPV'!$C$13)/(1+'Расчет NPV'!$C$12)^3</f>
        <v/>
      </c>
      <c r="K4322" s="9">
        <f>((D4322*(1+E4322)^3*(C4322-F4322)-G4322)-MAX((D4322*(1+E4322)^3*(C4322-F4322)-G4322)-B4322/6,0)*'Расчет NPV'!$C$13)/(1+'Расчет NPV'!$C$12)^4</f>
        <v/>
      </c>
      <c r="L4322" s="9">
        <f>((D4322*(1+E4322)^4*(C4322-F4322)-G4322)-MAX((D4322*(1+E4322)^4*(C4322-F4322)-G4322)-B4322/6,0)*'Расчет NPV'!$C$13)/(1+'Расчет NPV'!$C$12)^5</f>
        <v/>
      </c>
      <c r="M4322" s="9">
        <f>((D4322*(1+E4322)^5*(C4322-F4322)-G4322)-MAX((D4322*(1+E4322)^5*(C4322-F4322)-G4322)-B4322/6,0)*'Расчет NPV'!$C$13)/(1+'Расчет NPV'!$C$12)^6</f>
        <v/>
      </c>
      <c r="N4322" s="13">
        <f>SUM(H4322:M4322)-B4322</f>
        <v/>
      </c>
    </row>
    <row r="4323">
      <c r="A4323" t="n">
        <v>4319</v>
      </c>
      <c r="B4323" s="9">
        <f>_xlfn.BETA.INV(RAND(),'Расчет NPV'!$E$5,'Расчет NPV'!$F$5,'Расчет NPV'!$B$5,'Расчет NPV'!$D$5)</f>
        <v/>
      </c>
      <c r="C4323" s="9">
        <f>_xlfn.BETA.INV(RAND(),'Расчет NPV'!$E$6,'Расчет NPV'!$F$6,'Расчет NPV'!$B$6,'Расчет NPV'!$D$6)</f>
        <v/>
      </c>
      <c r="D4323" s="9">
        <f>_xlfn.BETA.INV(RAND(),'Расчет NPV'!$E$7,'Расчет NPV'!$F$7,'Расчет NPV'!$B$7,'Расчет NPV'!$D$7)</f>
        <v/>
      </c>
      <c r="E4323" s="5">
        <f>_xlfn.BETA.INV(RAND(),'Расчет NPV'!$E$8,'Расчет NPV'!$F$8,'Расчет NPV'!$B$8,'Расчет NPV'!$D$8)</f>
        <v/>
      </c>
      <c r="F4323" s="9">
        <f>_xlfn.BETA.INV(RAND(),'Расчет NPV'!$E$9,'Расчет NPV'!$F$9,'Расчет NPV'!$B$9,'Расчет NPV'!$D$9)</f>
        <v/>
      </c>
      <c r="G4323" s="9">
        <f>_xlfn.BETA.INV(RAND(),'Расчет NPV'!$E$10,'Расчет NPV'!$F$10,'Расчет NPV'!$B$10,'Расчет NPV'!$D$10)</f>
        <v/>
      </c>
      <c r="H4323" s="9">
        <f>((D4323*(1+E4323)^0*'Расчет NPV'!$C$14*(C4323-F4323)-G4323)-MAX((D4323*(1+E4323)^0*'Расчет NPV'!$C$14*(C4323-F4323)-G4323)-B4323/6,0)*'Расчет NPV'!$C$13)/(1+'Расчет NPV'!$C$12)^1</f>
        <v/>
      </c>
      <c r="I4323" s="9">
        <f>((D4323*(1+E4323)^1*(C4323-F4323)-G4323)-MAX((D4323*(1+E4323)^1*(C4323-F4323)-G4323)-B4323/6,0)*'Расчет NPV'!$C$13)/(1+'Расчет NPV'!$C$12)^2</f>
        <v/>
      </c>
      <c r="J4323" s="9">
        <f>((D4323*(1+E4323)^2*(C4323-F4323)-G4323)-MAX((D4323*(1+E4323)^2*(C4323-F4323)-G4323)-B4323/6,0)*'Расчет NPV'!$C$13)/(1+'Расчет NPV'!$C$12)^3</f>
        <v/>
      </c>
      <c r="K4323" s="9">
        <f>((D4323*(1+E4323)^3*(C4323-F4323)-G4323)-MAX((D4323*(1+E4323)^3*(C4323-F4323)-G4323)-B4323/6,0)*'Расчет NPV'!$C$13)/(1+'Расчет NPV'!$C$12)^4</f>
        <v/>
      </c>
      <c r="L4323" s="9">
        <f>((D4323*(1+E4323)^4*(C4323-F4323)-G4323)-MAX((D4323*(1+E4323)^4*(C4323-F4323)-G4323)-B4323/6,0)*'Расчет NPV'!$C$13)/(1+'Расчет NPV'!$C$12)^5</f>
        <v/>
      </c>
      <c r="M4323" s="9">
        <f>((D4323*(1+E4323)^5*(C4323-F4323)-G4323)-MAX((D4323*(1+E4323)^5*(C4323-F4323)-G4323)-B4323/6,0)*'Расчет NPV'!$C$13)/(1+'Расчет NPV'!$C$12)^6</f>
        <v/>
      </c>
      <c r="N4323" s="13">
        <f>SUM(H4323:M4323)-B4323</f>
        <v/>
      </c>
    </row>
    <row r="4324">
      <c r="A4324" t="n">
        <v>4320</v>
      </c>
      <c r="B4324" s="9">
        <f>_xlfn.BETA.INV(RAND(),'Расчет NPV'!$E$5,'Расчет NPV'!$F$5,'Расчет NPV'!$B$5,'Расчет NPV'!$D$5)</f>
        <v/>
      </c>
      <c r="C4324" s="9">
        <f>_xlfn.BETA.INV(RAND(),'Расчет NPV'!$E$6,'Расчет NPV'!$F$6,'Расчет NPV'!$B$6,'Расчет NPV'!$D$6)</f>
        <v/>
      </c>
      <c r="D4324" s="9">
        <f>_xlfn.BETA.INV(RAND(),'Расчет NPV'!$E$7,'Расчет NPV'!$F$7,'Расчет NPV'!$B$7,'Расчет NPV'!$D$7)</f>
        <v/>
      </c>
      <c r="E4324" s="5">
        <f>_xlfn.BETA.INV(RAND(),'Расчет NPV'!$E$8,'Расчет NPV'!$F$8,'Расчет NPV'!$B$8,'Расчет NPV'!$D$8)</f>
        <v/>
      </c>
      <c r="F4324" s="9">
        <f>_xlfn.BETA.INV(RAND(),'Расчет NPV'!$E$9,'Расчет NPV'!$F$9,'Расчет NPV'!$B$9,'Расчет NPV'!$D$9)</f>
        <v/>
      </c>
      <c r="G4324" s="9">
        <f>_xlfn.BETA.INV(RAND(),'Расчет NPV'!$E$10,'Расчет NPV'!$F$10,'Расчет NPV'!$B$10,'Расчет NPV'!$D$10)</f>
        <v/>
      </c>
      <c r="H4324" s="9">
        <f>((D4324*(1+E4324)^0*'Расчет NPV'!$C$14*(C4324-F4324)-G4324)-MAX((D4324*(1+E4324)^0*'Расчет NPV'!$C$14*(C4324-F4324)-G4324)-B4324/6,0)*'Расчет NPV'!$C$13)/(1+'Расчет NPV'!$C$12)^1</f>
        <v/>
      </c>
      <c r="I4324" s="9">
        <f>((D4324*(1+E4324)^1*(C4324-F4324)-G4324)-MAX((D4324*(1+E4324)^1*(C4324-F4324)-G4324)-B4324/6,0)*'Расчет NPV'!$C$13)/(1+'Расчет NPV'!$C$12)^2</f>
        <v/>
      </c>
      <c r="J4324" s="9">
        <f>((D4324*(1+E4324)^2*(C4324-F4324)-G4324)-MAX((D4324*(1+E4324)^2*(C4324-F4324)-G4324)-B4324/6,0)*'Расчет NPV'!$C$13)/(1+'Расчет NPV'!$C$12)^3</f>
        <v/>
      </c>
      <c r="K4324" s="9">
        <f>((D4324*(1+E4324)^3*(C4324-F4324)-G4324)-MAX((D4324*(1+E4324)^3*(C4324-F4324)-G4324)-B4324/6,0)*'Расчет NPV'!$C$13)/(1+'Расчет NPV'!$C$12)^4</f>
        <v/>
      </c>
      <c r="L4324" s="9">
        <f>((D4324*(1+E4324)^4*(C4324-F4324)-G4324)-MAX((D4324*(1+E4324)^4*(C4324-F4324)-G4324)-B4324/6,0)*'Расчет NPV'!$C$13)/(1+'Расчет NPV'!$C$12)^5</f>
        <v/>
      </c>
      <c r="M4324" s="9">
        <f>((D4324*(1+E4324)^5*(C4324-F4324)-G4324)-MAX((D4324*(1+E4324)^5*(C4324-F4324)-G4324)-B4324/6,0)*'Расчет NPV'!$C$13)/(1+'Расчет NPV'!$C$12)^6</f>
        <v/>
      </c>
      <c r="N4324" s="13">
        <f>SUM(H4324:M4324)-B4324</f>
        <v/>
      </c>
    </row>
    <row r="4325">
      <c r="A4325" t="n">
        <v>4321</v>
      </c>
      <c r="B4325" s="9">
        <f>_xlfn.BETA.INV(RAND(),'Расчет NPV'!$E$5,'Расчет NPV'!$F$5,'Расчет NPV'!$B$5,'Расчет NPV'!$D$5)</f>
        <v/>
      </c>
      <c r="C4325" s="9">
        <f>_xlfn.BETA.INV(RAND(),'Расчет NPV'!$E$6,'Расчет NPV'!$F$6,'Расчет NPV'!$B$6,'Расчет NPV'!$D$6)</f>
        <v/>
      </c>
      <c r="D4325" s="9">
        <f>_xlfn.BETA.INV(RAND(),'Расчет NPV'!$E$7,'Расчет NPV'!$F$7,'Расчет NPV'!$B$7,'Расчет NPV'!$D$7)</f>
        <v/>
      </c>
      <c r="E4325" s="5">
        <f>_xlfn.BETA.INV(RAND(),'Расчет NPV'!$E$8,'Расчет NPV'!$F$8,'Расчет NPV'!$B$8,'Расчет NPV'!$D$8)</f>
        <v/>
      </c>
      <c r="F4325" s="9">
        <f>_xlfn.BETA.INV(RAND(),'Расчет NPV'!$E$9,'Расчет NPV'!$F$9,'Расчет NPV'!$B$9,'Расчет NPV'!$D$9)</f>
        <v/>
      </c>
      <c r="G4325" s="9">
        <f>_xlfn.BETA.INV(RAND(),'Расчет NPV'!$E$10,'Расчет NPV'!$F$10,'Расчет NPV'!$B$10,'Расчет NPV'!$D$10)</f>
        <v/>
      </c>
      <c r="H4325" s="9">
        <f>((D4325*(1+E4325)^0*'Расчет NPV'!$C$14*(C4325-F4325)-G4325)-MAX((D4325*(1+E4325)^0*'Расчет NPV'!$C$14*(C4325-F4325)-G4325)-B4325/6,0)*'Расчет NPV'!$C$13)/(1+'Расчет NPV'!$C$12)^1</f>
        <v/>
      </c>
      <c r="I4325" s="9">
        <f>((D4325*(1+E4325)^1*(C4325-F4325)-G4325)-MAX((D4325*(1+E4325)^1*(C4325-F4325)-G4325)-B4325/6,0)*'Расчет NPV'!$C$13)/(1+'Расчет NPV'!$C$12)^2</f>
        <v/>
      </c>
      <c r="J4325" s="9">
        <f>((D4325*(1+E4325)^2*(C4325-F4325)-G4325)-MAX((D4325*(1+E4325)^2*(C4325-F4325)-G4325)-B4325/6,0)*'Расчет NPV'!$C$13)/(1+'Расчет NPV'!$C$12)^3</f>
        <v/>
      </c>
      <c r="K4325" s="9">
        <f>((D4325*(1+E4325)^3*(C4325-F4325)-G4325)-MAX((D4325*(1+E4325)^3*(C4325-F4325)-G4325)-B4325/6,0)*'Расчет NPV'!$C$13)/(1+'Расчет NPV'!$C$12)^4</f>
        <v/>
      </c>
      <c r="L4325" s="9">
        <f>((D4325*(1+E4325)^4*(C4325-F4325)-G4325)-MAX((D4325*(1+E4325)^4*(C4325-F4325)-G4325)-B4325/6,0)*'Расчет NPV'!$C$13)/(1+'Расчет NPV'!$C$12)^5</f>
        <v/>
      </c>
      <c r="M4325" s="9">
        <f>((D4325*(1+E4325)^5*(C4325-F4325)-G4325)-MAX((D4325*(1+E4325)^5*(C4325-F4325)-G4325)-B4325/6,0)*'Расчет NPV'!$C$13)/(1+'Расчет NPV'!$C$12)^6</f>
        <v/>
      </c>
      <c r="N4325" s="13">
        <f>SUM(H4325:M4325)-B4325</f>
        <v/>
      </c>
    </row>
    <row r="4326">
      <c r="A4326" t="n">
        <v>4322</v>
      </c>
      <c r="B4326" s="9">
        <f>_xlfn.BETA.INV(RAND(),'Расчет NPV'!$E$5,'Расчет NPV'!$F$5,'Расчет NPV'!$B$5,'Расчет NPV'!$D$5)</f>
        <v/>
      </c>
      <c r="C4326" s="9">
        <f>_xlfn.BETA.INV(RAND(),'Расчет NPV'!$E$6,'Расчет NPV'!$F$6,'Расчет NPV'!$B$6,'Расчет NPV'!$D$6)</f>
        <v/>
      </c>
      <c r="D4326" s="9">
        <f>_xlfn.BETA.INV(RAND(),'Расчет NPV'!$E$7,'Расчет NPV'!$F$7,'Расчет NPV'!$B$7,'Расчет NPV'!$D$7)</f>
        <v/>
      </c>
      <c r="E4326" s="5">
        <f>_xlfn.BETA.INV(RAND(),'Расчет NPV'!$E$8,'Расчет NPV'!$F$8,'Расчет NPV'!$B$8,'Расчет NPV'!$D$8)</f>
        <v/>
      </c>
      <c r="F4326" s="9">
        <f>_xlfn.BETA.INV(RAND(),'Расчет NPV'!$E$9,'Расчет NPV'!$F$9,'Расчет NPV'!$B$9,'Расчет NPV'!$D$9)</f>
        <v/>
      </c>
      <c r="G4326" s="9">
        <f>_xlfn.BETA.INV(RAND(),'Расчет NPV'!$E$10,'Расчет NPV'!$F$10,'Расчет NPV'!$B$10,'Расчет NPV'!$D$10)</f>
        <v/>
      </c>
      <c r="H4326" s="9">
        <f>((D4326*(1+E4326)^0*'Расчет NPV'!$C$14*(C4326-F4326)-G4326)-MAX((D4326*(1+E4326)^0*'Расчет NPV'!$C$14*(C4326-F4326)-G4326)-B4326/6,0)*'Расчет NPV'!$C$13)/(1+'Расчет NPV'!$C$12)^1</f>
        <v/>
      </c>
      <c r="I4326" s="9">
        <f>((D4326*(1+E4326)^1*(C4326-F4326)-G4326)-MAX((D4326*(1+E4326)^1*(C4326-F4326)-G4326)-B4326/6,0)*'Расчет NPV'!$C$13)/(1+'Расчет NPV'!$C$12)^2</f>
        <v/>
      </c>
      <c r="J4326" s="9">
        <f>((D4326*(1+E4326)^2*(C4326-F4326)-G4326)-MAX((D4326*(1+E4326)^2*(C4326-F4326)-G4326)-B4326/6,0)*'Расчет NPV'!$C$13)/(1+'Расчет NPV'!$C$12)^3</f>
        <v/>
      </c>
      <c r="K4326" s="9">
        <f>((D4326*(1+E4326)^3*(C4326-F4326)-G4326)-MAX((D4326*(1+E4326)^3*(C4326-F4326)-G4326)-B4326/6,0)*'Расчет NPV'!$C$13)/(1+'Расчет NPV'!$C$12)^4</f>
        <v/>
      </c>
      <c r="L4326" s="9">
        <f>((D4326*(1+E4326)^4*(C4326-F4326)-G4326)-MAX((D4326*(1+E4326)^4*(C4326-F4326)-G4326)-B4326/6,0)*'Расчет NPV'!$C$13)/(1+'Расчет NPV'!$C$12)^5</f>
        <v/>
      </c>
      <c r="M4326" s="9">
        <f>((D4326*(1+E4326)^5*(C4326-F4326)-G4326)-MAX((D4326*(1+E4326)^5*(C4326-F4326)-G4326)-B4326/6,0)*'Расчет NPV'!$C$13)/(1+'Расчет NPV'!$C$12)^6</f>
        <v/>
      </c>
      <c r="N4326" s="13">
        <f>SUM(H4326:M4326)-B4326</f>
        <v/>
      </c>
    </row>
    <row r="4327">
      <c r="A4327" t="n">
        <v>4323</v>
      </c>
      <c r="B4327" s="9">
        <f>_xlfn.BETA.INV(RAND(),'Расчет NPV'!$E$5,'Расчет NPV'!$F$5,'Расчет NPV'!$B$5,'Расчет NPV'!$D$5)</f>
        <v/>
      </c>
      <c r="C4327" s="9">
        <f>_xlfn.BETA.INV(RAND(),'Расчет NPV'!$E$6,'Расчет NPV'!$F$6,'Расчет NPV'!$B$6,'Расчет NPV'!$D$6)</f>
        <v/>
      </c>
      <c r="D4327" s="9">
        <f>_xlfn.BETA.INV(RAND(),'Расчет NPV'!$E$7,'Расчет NPV'!$F$7,'Расчет NPV'!$B$7,'Расчет NPV'!$D$7)</f>
        <v/>
      </c>
      <c r="E4327" s="5">
        <f>_xlfn.BETA.INV(RAND(),'Расчет NPV'!$E$8,'Расчет NPV'!$F$8,'Расчет NPV'!$B$8,'Расчет NPV'!$D$8)</f>
        <v/>
      </c>
      <c r="F4327" s="9">
        <f>_xlfn.BETA.INV(RAND(),'Расчет NPV'!$E$9,'Расчет NPV'!$F$9,'Расчет NPV'!$B$9,'Расчет NPV'!$D$9)</f>
        <v/>
      </c>
      <c r="G4327" s="9">
        <f>_xlfn.BETA.INV(RAND(),'Расчет NPV'!$E$10,'Расчет NPV'!$F$10,'Расчет NPV'!$B$10,'Расчет NPV'!$D$10)</f>
        <v/>
      </c>
      <c r="H4327" s="9">
        <f>((D4327*(1+E4327)^0*'Расчет NPV'!$C$14*(C4327-F4327)-G4327)-MAX((D4327*(1+E4327)^0*'Расчет NPV'!$C$14*(C4327-F4327)-G4327)-B4327/6,0)*'Расчет NPV'!$C$13)/(1+'Расчет NPV'!$C$12)^1</f>
        <v/>
      </c>
      <c r="I4327" s="9">
        <f>((D4327*(1+E4327)^1*(C4327-F4327)-G4327)-MAX((D4327*(1+E4327)^1*(C4327-F4327)-G4327)-B4327/6,0)*'Расчет NPV'!$C$13)/(1+'Расчет NPV'!$C$12)^2</f>
        <v/>
      </c>
      <c r="J4327" s="9">
        <f>((D4327*(1+E4327)^2*(C4327-F4327)-G4327)-MAX((D4327*(1+E4327)^2*(C4327-F4327)-G4327)-B4327/6,0)*'Расчет NPV'!$C$13)/(1+'Расчет NPV'!$C$12)^3</f>
        <v/>
      </c>
      <c r="K4327" s="9">
        <f>((D4327*(1+E4327)^3*(C4327-F4327)-G4327)-MAX((D4327*(1+E4327)^3*(C4327-F4327)-G4327)-B4327/6,0)*'Расчет NPV'!$C$13)/(1+'Расчет NPV'!$C$12)^4</f>
        <v/>
      </c>
      <c r="L4327" s="9">
        <f>((D4327*(1+E4327)^4*(C4327-F4327)-G4327)-MAX((D4327*(1+E4327)^4*(C4327-F4327)-G4327)-B4327/6,0)*'Расчет NPV'!$C$13)/(1+'Расчет NPV'!$C$12)^5</f>
        <v/>
      </c>
      <c r="M4327" s="9">
        <f>((D4327*(1+E4327)^5*(C4327-F4327)-G4327)-MAX((D4327*(1+E4327)^5*(C4327-F4327)-G4327)-B4327/6,0)*'Расчет NPV'!$C$13)/(1+'Расчет NPV'!$C$12)^6</f>
        <v/>
      </c>
      <c r="N4327" s="13">
        <f>SUM(H4327:M4327)-B4327</f>
        <v/>
      </c>
    </row>
    <row r="4328">
      <c r="A4328" t="n">
        <v>4324</v>
      </c>
      <c r="B4328" s="9">
        <f>_xlfn.BETA.INV(RAND(),'Расчет NPV'!$E$5,'Расчет NPV'!$F$5,'Расчет NPV'!$B$5,'Расчет NPV'!$D$5)</f>
        <v/>
      </c>
      <c r="C4328" s="9">
        <f>_xlfn.BETA.INV(RAND(),'Расчет NPV'!$E$6,'Расчет NPV'!$F$6,'Расчет NPV'!$B$6,'Расчет NPV'!$D$6)</f>
        <v/>
      </c>
      <c r="D4328" s="9">
        <f>_xlfn.BETA.INV(RAND(),'Расчет NPV'!$E$7,'Расчет NPV'!$F$7,'Расчет NPV'!$B$7,'Расчет NPV'!$D$7)</f>
        <v/>
      </c>
      <c r="E4328" s="5">
        <f>_xlfn.BETA.INV(RAND(),'Расчет NPV'!$E$8,'Расчет NPV'!$F$8,'Расчет NPV'!$B$8,'Расчет NPV'!$D$8)</f>
        <v/>
      </c>
      <c r="F4328" s="9">
        <f>_xlfn.BETA.INV(RAND(),'Расчет NPV'!$E$9,'Расчет NPV'!$F$9,'Расчет NPV'!$B$9,'Расчет NPV'!$D$9)</f>
        <v/>
      </c>
      <c r="G4328" s="9">
        <f>_xlfn.BETA.INV(RAND(),'Расчет NPV'!$E$10,'Расчет NPV'!$F$10,'Расчет NPV'!$B$10,'Расчет NPV'!$D$10)</f>
        <v/>
      </c>
      <c r="H4328" s="9">
        <f>((D4328*(1+E4328)^0*'Расчет NPV'!$C$14*(C4328-F4328)-G4328)-MAX((D4328*(1+E4328)^0*'Расчет NPV'!$C$14*(C4328-F4328)-G4328)-B4328/6,0)*'Расчет NPV'!$C$13)/(1+'Расчет NPV'!$C$12)^1</f>
        <v/>
      </c>
      <c r="I4328" s="9">
        <f>((D4328*(1+E4328)^1*(C4328-F4328)-G4328)-MAX((D4328*(1+E4328)^1*(C4328-F4328)-G4328)-B4328/6,0)*'Расчет NPV'!$C$13)/(1+'Расчет NPV'!$C$12)^2</f>
        <v/>
      </c>
      <c r="J4328" s="9">
        <f>((D4328*(1+E4328)^2*(C4328-F4328)-G4328)-MAX((D4328*(1+E4328)^2*(C4328-F4328)-G4328)-B4328/6,0)*'Расчет NPV'!$C$13)/(1+'Расчет NPV'!$C$12)^3</f>
        <v/>
      </c>
      <c r="K4328" s="9">
        <f>((D4328*(1+E4328)^3*(C4328-F4328)-G4328)-MAX((D4328*(1+E4328)^3*(C4328-F4328)-G4328)-B4328/6,0)*'Расчет NPV'!$C$13)/(1+'Расчет NPV'!$C$12)^4</f>
        <v/>
      </c>
      <c r="L4328" s="9">
        <f>((D4328*(1+E4328)^4*(C4328-F4328)-G4328)-MAX((D4328*(1+E4328)^4*(C4328-F4328)-G4328)-B4328/6,0)*'Расчет NPV'!$C$13)/(1+'Расчет NPV'!$C$12)^5</f>
        <v/>
      </c>
      <c r="M4328" s="9">
        <f>((D4328*(1+E4328)^5*(C4328-F4328)-G4328)-MAX((D4328*(1+E4328)^5*(C4328-F4328)-G4328)-B4328/6,0)*'Расчет NPV'!$C$13)/(1+'Расчет NPV'!$C$12)^6</f>
        <v/>
      </c>
      <c r="N4328" s="13">
        <f>SUM(H4328:M4328)-B4328</f>
        <v/>
      </c>
    </row>
    <row r="4329">
      <c r="A4329" t="n">
        <v>4325</v>
      </c>
      <c r="B4329" s="9">
        <f>_xlfn.BETA.INV(RAND(),'Расчет NPV'!$E$5,'Расчет NPV'!$F$5,'Расчет NPV'!$B$5,'Расчет NPV'!$D$5)</f>
        <v/>
      </c>
      <c r="C4329" s="9">
        <f>_xlfn.BETA.INV(RAND(),'Расчет NPV'!$E$6,'Расчет NPV'!$F$6,'Расчет NPV'!$B$6,'Расчет NPV'!$D$6)</f>
        <v/>
      </c>
      <c r="D4329" s="9">
        <f>_xlfn.BETA.INV(RAND(),'Расчет NPV'!$E$7,'Расчет NPV'!$F$7,'Расчет NPV'!$B$7,'Расчет NPV'!$D$7)</f>
        <v/>
      </c>
      <c r="E4329" s="5">
        <f>_xlfn.BETA.INV(RAND(),'Расчет NPV'!$E$8,'Расчет NPV'!$F$8,'Расчет NPV'!$B$8,'Расчет NPV'!$D$8)</f>
        <v/>
      </c>
      <c r="F4329" s="9">
        <f>_xlfn.BETA.INV(RAND(),'Расчет NPV'!$E$9,'Расчет NPV'!$F$9,'Расчет NPV'!$B$9,'Расчет NPV'!$D$9)</f>
        <v/>
      </c>
      <c r="G4329" s="9">
        <f>_xlfn.BETA.INV(RAND(),'Расчет NPV'!$E$10,'Расчет NPV'!$F$10,'Расчет NPV'!$B$10,'Расчет NPV'!$D$10)</f>
        <v/>
      </c>
      <c r="H4329" s="9">
        <f>((D4329*(1+E4329)^0*'Расчет NPV'!$C$14*(C4329-F4329)-G4329)-MAX((D4329*(1+E4329)^0*'Расчет NPV'!$C$14*(C4329-F4329)-G4329)-B4329/6,0)*'Расчет NPV'!$C$13)/(1+'Расчет NPV'!$C$12)^1</f>
        <v/>
      </c>
      <c r="I4329" s="9">
        <f>((D4329*(1+E4329)^1*(C4329-F4329)-G4329)-MAX((D4329*(1+E4329)^1*(C4329-F4329)-G4329)-B4329/6,0)*'Расчет NPV'!$C$13)/(1+'Расчет NPV'!$C$12)^2</f>
        <v/>
      </c>
      <c r="J4329" s="9">
        <f>((D4329*(1+E4329)^2*(C4329-F4329)-G4329)-MAX((D4329*(1+E4329)^2*(C4329-F4329)-G4329)-B4329/6,0)*'Расчет NPV'!$C$13)/(1+'Расчет NPV'!$C$12)^3</f>
        <v/>
      </c>
      <c r="K4329" s="9">
        <f>((D4329*(1+E4329)^3*(C4329-F4329)-G4329)-MAX((D4329*(1+E4329)^3*(C4329-F4329)-G4329)-B4329/6,0)*'Расчет NPV'!$C$13)/(1+'Расчет NPV'!$C$12)^4</f>
        <v/>
      </c>
      <c r="L4329" s="9">
        <f>((D4329*(1+E4329)^4*(C4329-F4329)-G4329)-MAX((D4329*(1+E4329)^4*(C4329-F4329)-G4329)-B4329/6,0)*'Расчет NPV'!$C$13)/(1+'Расчет NPV'!$C$12)^5</f>
        <v/>
      </c>
      <c r="M4329" s="9">
        <f>((D4329*(1+E4329)^5*(C4329-F4329)-G4329)-MAX((D4329*(1+E4329)^5*(C4329-F4329)-G4329)-B4329/6,0)*'Расчет NPV'!$C$13)/(1+'Расчет NPV'!$C$12)^6</f>
        <v/>
      </c>
      <c r="N4329" s="13">
        <f>SUM(H4329:M4329)-B4329</f>
        <v/>
      </c>
    </row>
    <row r="4330">
      <c r="A4330" t="n">
        <v>4326</v>
      </c>
      <c r="B4330" s="9">
        <f>_xlfn.BETA.INV(RAND(),'Расчет NPV'!$E$5,'Расчет NPV'!$F$5,'Расчет NPV'!$B$5,'Расчет NPV'!$D$5)</f>
        <v/>
      </c>
      <c r="C4330" s="9">
        <f>_xlfn.BETA.INV(RAND(),'Расчет NPV'!$E$6,'Расчет NPV'!$F$6,'Расчет NPV'!$B$6,'Расчет NPV'!$D$6)</f>
        <v/>
      </c>
      <c r="D4330" s="9">
        <f>_xlfn.BETA.INV(RAND(),'Расчет NPV'!$E$7,'Расчет NPV'!$F$7,'Расчет NPV'!$B$7,'Расчет NPV'!$D$7)</f>
        <v/>
      </c>
      <c r="E4330" s="5">
        <f>_xlfn.BETA.INV(RAND(),'Расчет NPV'!$E$8,'Расчет NPV'!$F$8,'Расчет NPV'!$B$8,'Расчет NPV'!$D$8)</f>
        <v/>
      </c>
      <c r="F4330" s="9">
        <f>_xlfn.BETA.INV(RAND(),'Расчет NPV'!$E$9,'Расчет NPV'!$F$9,'Расчет NPV'!$B$9,'Расчет NPV'!$D$9)</f>
        <v/>
      </c>
      <c r="G4330" s="9">
        <f>_xlfn.BETA.INV(RAND(),'Расчет NPV'!$E$10,'Расчет NPV'!$F$10,'Расчет NPV'!$B$10,'Расчет NPV'!$D$10)</f>
        <v/>
      </c>
      <c r="H4330" s="9">
        <f>((D4330*(1+E4330)^0*'Расчет NPV'!$C$14*(C4330-F4330)-G4330)-MAX((D4330*(1+E4330)^0*'Расчет NPV'!$C$14*(C4330-F4330)-G4330)-B4330/6,0)*'Расчет NPV'!$C$13)/(1+'Расчет NPV'!$C$12)^1</f>
        <v/>
      </c>
      <c r="I4330" s="9">
        <f>((D4330*(1+E4330)^1*(C4330-F4330)-G4330)-MAX((D4330*(1+E4330)^1*(C4330-F4330)-G4330)-B4330/6,0)*'Расчет NPV'!$C$13)/(1+'Расчет NPV'!$C$12)^2</f>
        <v/>
      </c>
      <c r="J4330" s="9">
        <f>((D4330*(1+E4330)^2*(C4330-F4330)-G4330)-MAX((D4330*(1+E4330)^2*(C4330-F4330)-G4330)-B4330/6,0)*'Расчет NPV'!$C$13)/(1+'Расчет NPV'!$C$12)^3</f>
        <v/>
      </c>
      <c r="K4330" s="9">
        <f>((D4330*(1+E4330)^3*(C4330-F4330)-G4330)-MAX((D4330*(1+E4330)^3*(C4330-F4330)-G4330)-B4330/6,0)*'Расчет NPV'!$C$13)/(1+'Расчет NPV'!$C$12)^4</f>
        <v/>
      </c>
      <c r="L4330" s="9">
        <f>((D4330*(1+E4330)^4*(C4330-F4330)-G4330)-MAX((D4330*(1+E4330)^4*(C4330-F4330)-G4330)-B4330/6,0)*'Расчет NPV'!$C$13)/(1+'Расчет NPV'!$C$12)^5</f>
        <v/>
      </c>
      <c r="M4330" s="9">
        <f>((D4330*(1+E4330)^5*(C4330-F4330)-G4330)-MAX((D4330*(1+E4330)^5*(C4330-F4330)-G4330)-B4330/6,0)*'Расчет NPV'!$C$13)/(1+'Расчет NPV'!$C$12)^6</f>
        <v/>
      </c>
      <c r="N4330" s="13">
        <f>SUM(H4330:M4330)-B4330</f>
        <v/>
      </c>
    </row>
    <row r="4331">
      <c r="A4331" t="n">
        <v>4327</v>
      </c>
      <c r="B4331" s="9">
        <f>_xlfn.BETA.INV(RAND(),'Расчет NPV'!$E$5,'Расчет NPV'!$F$5,'Расчет NPV'!$B$5,'Расчет NPV'!$D$5)</f>
        <v/>
      </c>
      <c r="C4331" s="9">
        <f>_xlfn.BETA.INV(RAND(),'Расчет NPV'!$E$6,'Расчет NPV'!$F$6,'Расчет NPV'!$B$6,'Расчет NPV'!$D$6)</f>
        <v/>
      </c>
      <c r="D4331" s="9">
        <f>_xlfn.BETA.INV(RAND(),'Расчет NPV'!$E$7,'Расчет NPV'!$F$7,'Расчет NPV'!$B$7,'Расчет NPV'!$D$7)</f>
        <v/>
      </c>
      <c r="E4331" s="5">
        <f>_xlfn.BETA.INV(RAND(),'Расчет NPV'!$E$8,'Расчет NPV'!$F$8,'Расчет NPV'!$B$8,'Расчет NPV'!$D$8)</f>
        <v/>
      </c>
      <c r="F4331" s="9">
        <f>_xlfn.BETA.INV(RAND(),'Расчет NPV'!$E$9,'Расчет NPV'!$F$9,'Расчет NPV'!$B$9,'Расчет NPV'!$D$9)</f>
        <v/>
      </c>
      <c r="G4331" s="9">
        <f>_xlfn.BETA.INV(RAND(),'Расчет NPV'!$E$10,'Расчет NPV'!$F$10,'Расчет NPV'!$B$10,'Расчет NPV'!$D$10)</f>
        <v/>
      </c>
      <c r="H4331" s="9">
        <f>((D4331*(1+E4331)^0*'Расчет NPV'!$C$14*(C4331-F4331)-G4331)-MAX((D4331*(1+E4331)^0*'Расчет NPV'!$C$14*(C4331-F4331)-G4331)-B4331/6,0)*'Расчет NPV'!$C$13)/(1+'Расчет NPV'!$C$12)^1</f>
        <v/>
      </c>
      <c r="I4331" s="9">
        <f>((D4331*(1+E4331)^1*(C4331-F4331)-G4331)-MAX((D4331*(1+E4331)^1*(C4331-F4331)-G4331)-B4331/6,0)*'Расчет NPV'!$C$13)/(1+'Расчет NPV'!$C$12)^2</f>
        <v/>
      </c>
      <c r="J4331" s="9">
        <f>((D4331*(1+E4331)^2*(C4331-F4331)-G4331)-MAX((D4331*(1+E4331)^2*(C4331-F4331)-G4331)-B4331/6,0)*'Расчет NPV'!$C$13)/(1+'Расчет NPV'!$C$12)^3</f>
        <v/>
      </c>
      <c r="K4331" s="9">
        <f>((D4331*(1+E4331)^3*(C4331-F4331)-G4331)-MAX((D4331*(1+E4331)^3*(C4331-F4331)-G4331)-B4331/6,0)*'Расчет NPV'!$C$13)/(1+'Расчет NPV'!$C$12)^4</f>
        <v/>
      </c>
      <c r="L4331" s="9">
        <f>((D4331*(1+E4331)^4*(C4331-F4331)-G4331)-MAX((D4331*(1+E4331)^4*(C4331-F4331)-G4331)-B4331/6,0)*'Расчет NPV'!$C$13)/(1+'Расчет NPV'!$C$12)^5</f>
        <v/>
      </c>
      <c r="M4331" s="9">
        <f>((D4331*(1+E4331)^5*(C4331-F4331)-G4331)-MAX((D4331*(1+E4331)^5*(C4331-F4331)-G4331)-B4331/6,0)*'Расчет NPV'!$C$13)/(1+'Расчет NPV'!$C$12)^6</f>
        <v/>
      </c>
      <c r="N4331" s="13">
        <f>SUM(H4331:M4331)-B4331</f>
        <v/>
      </c>
    </row>
    <row r="4332">
      <c r="A4332" t="n">
        <v>4328</v>
      </c>
      <c r="B4332" s="9">
        <f>_xlfn.BETA.INV(RAND(),'Расчет NPV'!$E$5,'Расчет NPV'!$F$5,'Расчет NPV'!$B$5,'Расчет NPV'!$D$5)</f>
        <v/>
      </c>
      <c r="C4332" s="9">
        <f>_xlfn.BETA.INV(RAND(),'Расчет NPV'!$E$6,'Расчет NPV'!$F$6,'Расчет NPV'!$B$6,'Расчет NPV'!$D$6)</f>
        <v/>
      </c>
      <c r="D4332" s="9">
        <f>_xlfn.BETA.INV(RAND(),'Расчет NPV'!$E$7,'Расчет NPV'!$F$7,'Расчет NPV'!$B$7,'Расчет NPV'!$D$7)</f>
        <v/>
      </c>
      <c r="E4332" s="5">
        <f>_xlfn.BETA.INV(RAND(),'Расчет NPV'!$E$8,'Расчет NPV'!$F$8,'Расчет NPV'!$B$8,'Расчет NPV'!$D$8)</f>
        <v/>
      </c>
      <c r="F4332" s="9">
        <f>_xlfn.BETA.INV(RAND(),'Расчет NPV'!$E$9,'Расчет NPV'!$F$9,'Расчет NPV'!$B$9,'Расчет NPV'!$D$9)</f>
        <v/>
      </c>
      <c r="G4332" s="9">
        <f>_xlfn.BETA.INV(RAND(),'Расчет NPV'!$E$10,'Расчет NPV'!$F$10,'Расчет NPV'!$B$10,'Расчет NPV'!$D$10)</f>
        <v/>
      </c>
      <c r="H4332" s="9">
        <f>((D4332*(1+E4332)^0*'Расчет NPV'!$C$14*(C4332-F4332)-G4332)-MAX((D4332*(1+E4332)^0*'Расчет NPV'!$C$14*(C4332-F4332)-G4332)-B4332/6,0)*'Расчет NPV'!$C$13)/(1+'Расчет NPV'!$C$12)^1</f>
        <v/>
      </c>
      <c r="I4332" s="9">
        <f>((D4332*(1+E4332)^1*(C4332-F4332)-G4332)-MAX((D4332*(1+E4332)^1*(C4332-F4332)-G4332)-B4332/6,0)*'Расчет NPV'!$C$13)/(1+'Расчет NPV'!$C$12)^2</f>
        <v/>
      </c>
      <c r="J4332" s="9">
        <f>((D4332*(1+E4332)^2*(C4332-F4332)-G4332)-MAX((D4332*(1+E4332)^2*(C4332-F4332)-G4332)-B4332/6,0)*'Расчет NPV'!$C$13)/(1+'Расчет NPV'!$C$12)^3</f>
        <v/>
      </c>
      <c r="K4332" s="9">
        <f>((D4332*(1+E4332)^3*(C4332-F4332)-G4332)-MAX((D4332*(1+E4332)^3*(C4332-F4332)-G4332)-B4332/6,0)*'Расчет NPV'!$C$13)/(1+'Расчет NPV'!$C$12)^4</f>
        <v/>
      </c>
      <c r="L4332" s="9">
        <f>((D4332*(1+E4332)^4*(C4332-F4332)-G4332)-MAX((D4332*(1+E4332)^4*(C4332-F4332)-G4332)-B4332/6,0)*'Расчет NPV'!$C$13)/(1+'Расчет NPV'!$C$12)^5</f>
        <v/>
      </c>
      <c r="M4332" s="9">
        <f>((D4332*(1+E4332)^5*(C4332-F4332)-G4332)-MAX((D4332*(1+E4332)^5*(C4332-F4332)-G4332)-B4332/6,0)*'Расчет NPV'!$C$13)/(1+'Расчет NPV'!$C$12)^6</f>
        <v/>
      </c>
      <c r="N4332" s="13">
        <f>SUM(H4332:M4332)-B4332</f>
        <v/>
      </c>
    </row>
    <row r="4333">
      <c r="A4333" t="n">
        <v>4329</v>
      </c>
      <c r="B4333" s="9">
        <f>_xlfn.BETA.INV(RAND(),'Расчет NPV'!$E$5,'Расчет NPV'!$F$5,'Расчет NPV'!$B$5,'Расчет NPV'!$D$5)</f>
        <v/>
      </c>
      <c r="C4333" s="9">
        <f>_xlfn.BETA.INV(RAND(),'Расчет NPV'!$E$6,'Расчет NPV'!$F$6,'Расчет NPV'!$B$6,'Расчет NPV'!$D$6)</f>
        <v/>
      </c>
      <c r="D4333" s="9">
        <f>_xlfn.BETA.INV(RAND(),'Расчет NPV'!$E$7,'Расчет NPV'!$F$7,'Расчет NPV'!$B$7,'Расчет NPV'!$D$7)</f>
        <v/>
      </c>
      <c r="E4333" s="5">
        <f>_xlfn.BETA.INV(RAND(),'Расчет NPV'!$E$8,'Расчет NPV'!$F$8,'Расчет NPV'!$B$8,'Расчет NPV'!$D$8)</f>
        <v/>
      </c>
      <c r="F4333" s="9">
        <f>_xlfn.BETA.INV(RAND(),'Расчет NPV'!$E$9,'Расчет NPV'!$F$9,'Расчет NPV'!$B$9,'Расчет NPV'!$D$9)</f>
        <v/>
      </c>
      <c r="G4333" s="9">
        <f>_xlfn.BETA.INV(RAND(),'Расчет NPV'!$E$10,'Расчет NPV'!$F$10,'Расчет NPV'!$B$10,'Расчет NPV'!$D$10)</f>
        <v/>
      </c>
      <c r="H4333" s="9">
        <f>((D4333*(1+E4333)^0*'Расчет NPV'!$C$14*(C4333-F4333)-G4333)-MAX((D4333*(1+E4333)^0*'Расчет NPV'!$C$14*(C4333-F4333)-G4333)-B4333/6,0)*'Расчет NPV'!$C$13)/(1+'Расчет NPV'!$C$12)^1</f>
        <v/>
      </c>
      <c r="I4333" s="9">
        <f>((D4333*(1+E4333)^1*(C4333-F4333)-G4333)-MAX((D4333*(1+E4333)^1*(C4333-F4333)-G4333)-B4333/6,0)*'Расчет NPV'!$C$13)/(1+'Расчет NPV'!$C$12)^2</f>
        <v/>
      </c>
      <c r="J4333" s="9">
        <f>((D4333*(1+E4333)^2*(C4333-F4333)-G4333)-MAX((D4333*(1+E4333)^2*(C4333-F4333)-G4333)-B4333/6,0)*'Расчет NPV'!$C$13)/(1+'Расчет NPV'!$C$12)^3</f>
        <v/>
      </c>
      <c r="K4333" s="9">
        <f>((D4333*(1+E4333)^3*(C4333-F4333)-G4333)-MAX((D4333*(1+E4333)^3*(C4333-F4333)-G4333)-B4333/6,0)*'Расчет NPV'!$C$13)/(1+'Расчет NPV'!$C$12)^4</f>
        <v/>
      </c>
      <c r="L4333" s="9">
        <f>((D4333*(1+E4333)^4*(C4333-F4333)-G4333)-MAX((D4333*(1+E4333)^4*(C4333-F4333)-G4333)-B4333/6,0)*'Расчет NPV'!$C$13)/(1+'Расчет NPV'!$C$12)^5</f>
        <v/>
      </c>
      <c r="M4333" s="9">
        <f>((D4333*(1+E4333)^5*(C4333-F4333)-G4333)-MAX((D4333*(1+E4333)^5*(C4333-F4333)-G4333)-B4333/6,0)*'Расчет NPV'!$C$13)/(1+'Расчет NPV'!$C$12)^6</f>
        <v/>
      </c>
      <c r="N4333" s="13">
        <f>SUM(H4333:M4333)-B4333</f>
        <v/>
      </c>
    </row>
    <row r="4334">
      <c r="A4334" t="n">
        <v>4330</v>
      </c>
      <c r="B4334" s="9">
        <f>_xlfn.BETA.INV(RAND(),'Расчет NPV'!$E$5,'Расчет NPV'!$F$5,'Расчет NPV'!$B$5,'Расчет NPV'!$D$5)</f>
        <v/>
      </c>
      <c r="C4334" s="9">
        <f>_xlfn.BETA.INV(RAND(),'Расчет NPV'!$E$6,'Расчет NPV'!$F$6,'Расчет NPV'!$B$6,'Расчет NPV'!$D$6)</f>
        <v/>
      </c>
      <c r="D4334" s="9">
        <f>_xlfn.BETA.INV(RAND(),'Расчет NPV'!$E$7,'Расчет NPV'!$F$7,'Расчет NPV'!$B$7,'Расчет NPV'!$D$7)</f>
        <v/>
      </c>
      <c r="E4334" s="5">
        <f>_xlfn.BETA.INV(RAND(),'Расчет NPV'!$E$8,'Расчет NPV'!$F$8,'Расчет NPV'!$B$8,'Расчет NPV'!$D$8)</f>
        <v/>
      </c>
      <c r="F4334" s="9">
        <f>_xlfn.BETA.INV(RAND(),'Расчет NPV'!$E$9,'Расчет NPV'!$F$9,'Расчет NPV'!$B$9,'Расчет NPV'!$D$9)</f>
        <v/>
      </c>
      <c r="G4334" s="9">
        <f>_xlfn.BETA.INV(RAND(),'Расчет NPV'!$E$10,'Расчет NPV'!$F$10,'Расчет NPV'!$B$10,'Расчет NPV'!$D$10)</f>
        <v/>
      </c>
      <c r="H4334" s="9">
        <f>((D4334*(1+E4334)^0*'Расчет NPV'!$C$14*(C4334-F4334)-G4334)-MAX((D4334*(1+E4334)^0*'Расчет NPV'!$C$14*(C4334-F4334)-G4334)-B4334/6,0)*'Расчет NPV'!$C$13)/(1+'Расчет NPV'!$C$12)^1</f>
        <v/>
      </c>
      <c r="I4334" s="9">
        <f>((D4334*(1+E4334)^1*(C4334-F4334)-G4334)-MAX((D4334*(1+E4334)^1*(C4334-F4334)-G4334)-B4334/6,0)*'Расчет NPV'!$C$13)/(1+'Расчет NPV'!$C$12)^2</f>
        <v/>
      </c>
      <c r="J4334" s="9">
        <f>((D4334*(1+E4334)^2*(C4334-F4334)-G4334)-MAX((D4334*(1+E4334)^2*(C4334-F4334)-G4334)-B4334/6,0)*'Расчет NPV'!$C$13)/(1+'Расчет NPV'!$C$12)^3</f>
        <v/>
      </c>
      <c r="K4334" s="9">
        <f>((D4334*(1+E4334)^3*(C4334-F4334)-G4334)-MAX((D4334*(1+E4334)^3*(C4334-F4334)-G4334)-B4334/6,0)*'Расчет NPV'!$C$13)/(1+'Расчет NPV'!$C$12)^4</f>
        <v/>
      </c>
      <c r="L4334" s="9">
        <f>((D4334*(1+E4334)^4*(C4334-F4334)-G4334)-MAX((D4334*(1+E4334)^4*(C4334-F4334)-G4334)-B4334/6,0)*'Расчет NPV'!$C$13)/(1+'Расчет NPV'!$C$12)^5</f>
        <v/>
      </c>
      <c r="M4334" s="9">
        <f>((D4334*(1+E4334)^5*(C4334-F4334)-G4334)-MAX((D4334*(1+E4334)^5*(C4334-F4334)-G4334)-B4334/6,0)*'Расчет NPV'!$C$13)/(1+'Расчет NPV'!$C$12)^6</f>
        <v/>
      </c>
      <c r="N4334" s="13">
        <f>SUM(H4334:M4334)-B4334</f>
        <v/>
      </c>
    </row>
    <row r="4335">
      <c r="A4335" t="n">
        <v>4331</v>
      </c>
      <c r="B4335" s="9">
        <f>_xlfn.BETA.INV(RAND(),'Расчет NPV'!$E$5,'Расчет NPV'!$F$5,'Расчет NPV'!$B$5,'Расчет NPV'!$D$5)</f>
        <v/>
      </c>
      <c r="C4335" s="9">
        <f>_xlfn.BETA.INV(RAND(),'Расчет NPV'!$E$6,'Расчет NPV'!$F$6,'Расчет NPV'!$B$6,'Расчет NPV'!$D$6)</f>
        <v/>
      </c>
      <c r="D4335" s="9">
        <f>_xlfn.BETA.INV(RAND(),'Расчет NPV'!$E$7,'Расчет NPV'!$F$7,'Расчет NPV'!$B$7,'Расчет NPV'!$D$7)</f>
        <v/>
      </c>
      <c r="E4335" s="5">
        <f>_xlfn.BETA.INV(RAND(),'Расчет NPV'!$E$8,'Расчет NPV'!$F$8,'Расчет NPV'!$B$8,'Расчет NPV'!$D$8)</f>
        <v/>
      </c>
      <c r="F4335" s="9">
        <f>_xlfn.BETA.INV(RAND(),'Расчет NPV'!$E$9,'Расчет NPV'!$F$9,'Расчет NPV'!$B$9,'Расчет NPV'!$D$9)</f>
        <v/>
      </c>
      <c r="G4335" s="9">
        <f>_xlfn.BETA.INV(RAND(),'Расчет NPV'!$E$10,'Расчет NPV'!$F$10,'Расчет NPV'!$B$10,'Расчет NPV'!$D$10)</f>
        <v/>
      </c>
      <c r="H4335" s="9">
        <f>((D4335*(1+E4335)^0*'Расчет NPV'!$C$14*(C4335-F4335)-G4335)-MAX((D4335*(1+E4335)^0*'Расчет NPV'!$C$14*(C4335-F4335)-G4335)-B4335/6,0)*'Расчет NPV'!$C$13)/(1+'Расчет NPV'!$C$12)^1</f>
        <v/>
      </c>
      <c r="I4335" s="9">
        <f>((D4335*(1+E4335)^1*(C4335-F4335)-G4335)-MAX((D4335*(1+E4335)^1*(C4335-F4335)-G4335)-B4335/6,0)*'Расчет NPV'!$C$13)/(1+'Расчет NPV'!$C$12)^2</f>
        <v/>
      </c>
      <c r="J4335" s="9">
        <f>((D4335*(1+E4335)^2*(C4335-F4335)-G4335)-MAX((D4335*(1+E4335)^2*(C4335-F4335)-G4335)-B4335/6,0)*'Расчет NPV'!$C$13)/(1+'Расчет NPV'!$C$12)^3</f>
        <v/>
      </c>
      <c r="K4335" s="9">
        <f>((D4335*(1+E4335)^3*(C4335-F4335)-G4335)-MAX((D4335*(1+E4335)^3*(C4335-F4335)-G4335)-B4335/6,0)*'Расчет NPV'!$C$13)/(1+'Расчет NPV'!$C$12)^4</f>
        <v/>
      </c>
      <c r="L4335" s="9">
        <f>((D4335*(1+E4335)^4*(C4335-F4335)-G4335)-MAX((D4335*(1+E4335)^4*(C4335-F4335)-G4335)-B4335/6,0)*'Расчет NPV'!$C$13)/(1+'Расчет NPV'!$C$12)^5</f>
        <v/>
      </c>
      <c r="M4335" s="9">
        <f>((D4335*(1+E4335)^5*(C4335-F4335)-G4335)-MAX((D4335*(1+E4335)^5*(C4335-F4335)-G4335)-B4335/6,0)*'Расчет NPV'!$C$13)/(1+'Расчет NPV'!$C$12)^6</f>
        <v/>
      </c>
      <c r="N4335" s="13">
        <f>SUM(H4335:M4335)-B4335</f>
        <v/>
      </c>
    </row>
    <row r="4336">
      <c r="A4336" t="n">
        <v>4332</v>
      </c>
      <c r="B4336" s="9">
        <f>_xlfn.BETA.INV(RAND(),'Расчет NPV'!$E$5,'Расчет NPV'!$F$5,'Расчет NPV'!$B$5,'Расчет NPV'!$D$5)</f>
        <v/>
      </c>
      <c r="C4336" s="9">
        <f>_xlfn.BETA.INV(RAND(),'Расчет NPV'!$E$6,'Расчет NPV'!$F$6,'Расчет NPV'!$B$6,'Расчет NPV'!$D$6)</f>
        <v/>
      </c>
      <c r="D4336" s="9">
        <f>_xlfn.BETA.INV(RAND(),'Расчет NPV'!$E$7,'Расчет NPV'!$F$7,'Расчет NPV'!$B$7,'Расчет NPV'!$D$7)</f>
        <v/>
      </c>
      <c r="E4336" s="5">
        <f>_xlfn.BETA.INV(RAND(),'Расчет NPV'!$E$8,'Расчет NPV'!$F$8,'Расчет NPV'!$B$8,'Расчет NPV'!$D$8)</f>
        <v/>
      </c>
      <c r="F4336" s="9">
        <f>_xlfn.BETA.INV(RAND(),'Расчет NPV'!$E$9,'Расчет NPV'!$F$9,'Расчет NPV'!$B$9,'Расчет NPV'!$D$9)</f>
        <v/>
      </c>
      <c r="G4336" s="9">
        <f>_xlfn.BETA.INV(RAND(),'Расчет NPV'!$E$10,'Расчет NPV'!$F$10,'Расчет NPV'!$B$10,'Расчет NPV'!$D$10)</f>
        <v/>
      </c>
      <c r="H4336" s="9">
        <f>((D4336*(1+E4336)^0*'Расчет NPV'!$C$14*(C4336-F4336)-G4336)-MAX((D4336*(1+E4336)^0*'Расчет NPV'!$C$14*(C4336-F4336)-G4336)-B4336/6,0)*'Расчет NPV'!$C$13)/(1+'Расчет NPV'!$C$12)^1</f>
        <v/>
      </c>
      <c r="I4336" s="9">
        <f>((D4336*(1+E4336)^1*(C4336-F4336)-G4336)-MAX((D4336*(1+E4336)^1*(C4336-F4336)-G4336)-B4336/6,0)*'Расчет NPV'!$C$13)/(1+'Расчет NPV'!$C$12)^2</f>
        <v/>
      </c>
      <c r="J4336" s="9">
        <f>((D4336*(1+E4336)^2*(C4336-F4336)-G4336)-MAX((D4336*(1+E4336)^2*(C4336-F4336)-G4336)-B4336/6,0)*'Расчет NPV'!$C$13)/(1+'Расчет NPV'!$C$12)^3</f>
        <v/>
      </c>
      <c r="K4336" s="9">
        <f>((D4336*(1+E4336)^3*(C4336-F4336)-G4336)-MAX((D4336*(1+E4336)^3*(C4336-F4336)-G4336)-B4336/6,0)*'Расчет NPV'!$C$13)/(1+'Расчет NPV'!$C$12)^4</f>
        <v/>
      </c>
      <c r="L4336" s="9">
        <f>((D4336*(1+E4336)^4*(C4336-F4336)-G4336)-MAX((D4336*(1+E4336)^4*(C4336-F4336)-G4336)-B4336/6,0)*'Расчет NPV'!$C$13)/(1+'Расчет NPV'!$C$12)^5</f>
        <v/>
      </c>
      <c r="M4336" s="9">
        <f>((D4336*(1+E4336)^5*(C4336-F4336)-G4336)-MAX((D4336*(1+E4336)^5*(C4336-F4336)-G4336)-B4336/6,0)*'Расчет NPV'!$C$13)/(1+'Расчет NPV'!$C$12)^6</f>
        <v/>
      </c>
      <c r="N4336" s="13">
        <f>SUM(H4336:M4336)-B4336</f>
        <v/>
      </c>
    </row>
    <row r="4337">
      <c r="A4337" t="n">
        <v>4333</v>
      </c>
      <c r="B4337" s="9">
        <f>_xlfn.BETA.INV(RAND(),'Расчет NPV'!$E$5,'Расчет NPV'!$F$5,'Расчет NPV'!$B$5,'Расчет NPV'!$D$5)</f>
        <v/>
      </c>
      <c r="C4337" s="9">
        <f>_xlfn.BETA.INV(RAND(),'Расчет NPV'!$E$6,'Расчет NPV'!$F$6,'Расчет NPV'!$B$6,'Расчет NPV'!$D$6)</f>
        <v/>
      </c>
      <c r="D4337" s="9">
        <f>_xlfn.BETA.INV(RAND(),'Расчет NPV'!$E$7,'Расчет NPV'!$F$7,'Расчет NPV'!$B$7,'Расчет NPV'!$D$7)</f>
        <v/>
      </c>
      <c r="E4337" s="5">
        <f>_xlfn.BETA.INV(RAND(),'Расчет NPV'!$E$8,'Расчет NPV'!$F$8,'Расчет NPV'!$B$8,'Расчет NPV'!$D$8)</f>
        <v/>
      </c>
      <c r="F4337" s="9">
        <f>_xlfn.BETA.INV(RAND(),'Расчет NPV'!$E$9,'Расчет NPV'!$F$9,'Расчет NPV'!$B$9,'Расчет NPV'!$D$9)</f>
        <v/>
      </c>
      <c r="G4337" s="9">
        <f>_xlfn.BETA.INV(RAND(),'Расчет NPV'!$E$10,'Расчет NPV'!$F$10,'Расчет NPV'!$B$10,'Расчет NPV'!$D$10)</f>
        <v/>
      </c>
      <c r="H4337" s="9">
        <f>((D4337*(1+E4337)^0*'Расчет NPV'!$C$14*(C4337-F4337)-G4337)-MAX((D4337*(1+E4337)^0*'Расчет NPV'!$C$14*(C4337-F4337)-G4337)-B4337/6,0)*'Расчет NPV'!$C$13)/(1+'Расчет NPV'!$C$12)^1</f>
        <v/>
      </c>
      <c r="I4337" s="9">
        <f>((D4337*(1+E4337)^1*(C4337-F4337)-G4337)-MAX((D4337*(1+E4337)^1*(C4337-F4337)-G4337)-B4337/6,0)*'Расчет NPV'!$C$13)/(1+'Расчет NPV'!$C$12)^2</f>
        <v/>
      </c>
      <c r="J4337" s="9">
        <f>((D4337*(1+E4337)^2*(C4337-F4337)-G4337)-MAX((D4337*(1+E4337)^2*(C4337-F4337)-G4337)-B4337/6,0)*'Расчет NPV'!$C$13)/(1+'Расчет NPV'!$C$12)^3</f>
        <v/>
      </c>
      <c r="K4337" s="9">
        <f>((D4337*(1+E4337)^3*(C4337-F4337)-G4337)-MAX((D4337*(1+E4337)^3*(C4337-F4337)-G4337)-B4337/6,0)*'Расчет NPV'!$C$13)/(1+'Расчет NPV'!$C$12)^4</f>
        <v/>
      </c>
      <c r="L4337" s="9">
        <f>((D4337*(1+E4337)^4*(C4337-F4337)-G4337)-MAX((D4337*(1+E4337)^4*(C4337-F4337)-G4337)-B4337/6,0)*'Расчет NPV'!$C$13)/(1+'Расчет NPV'!$C$12)^5</f>
        <v/>
      </c>
      <c r="M4337" s="9">
        <f>((D4337*(1+E4337)^5*(C4337-F4337)-G4337)-MAX((D4337*(1+E4337)^5*(C4337-F4337)-G4337)-B4337/6,0)*'Расчет NPV'!$C$13)/(1+'Расчет NPV'!$C$12)^6</f>
        <v/>
      </c>
      <c r="N4337" s="13">
        <f>SUM(H4337:M4337)-B4337</f>
        <v/>
      </c>
    </row>
    <row r="4338">
      <c r="A4338" t="n">
        <v>4334</v>
      </c>
      <c r="B4338" s="9">
        <f>_xlfn.BETA.INV(RAND(),'Расчет NPV'!$E$5,'Расчет NPV'!$F$5,'Расчет NPV'!$B$5,'Расчет NPV'!$D$5)</f>
        <v/>
      </c>
      <c r="C4338" s="9">
        <f>_xlfn.BETA.INV(RAND(),'Расчет NPV'!$E$6,'Расчет NPV'!$F$6,'Расчет NPV'!$B$6,'Расчет NPV'!$D$6)</f>
        <v/>
      </c>
      <c r="D4338" s="9">
        <f>_xlfn.BETA.INV(RAND(),'Расчет NPV'!$E$7,'Расчет NPV'!$F$7,'Расчет NPV'!$B$7,'Расчет NPV'!$D$7)</f>
        <v/>
      </c>
      <c r="E4338" s="5">
        <f>_xlfn.BETA.INV(RAND(),'Расчет NPV'!$E$8,'Расчет NPV'!$F$8,'Расчет NPV'!$B$8,'Расчет NPV'!$D$8)</f>
        <v/>
      </c>
      <c r="F4338" s="9">
        <f>_xlfn.BETA.INV(RAND(),'Расчет NPV'!$E$9,'Расчет NPV'!$F$9,'Расчет NPV'!$B$9,'Расчет NPV'!$D$9)</f>
        <v/>
      </c>
      <c r="G4338" s="9">
        <f>_xlfn.BETA.INV(RAND(),'Расчет NPV'!$E$10,'Расчет NPV'!$F$10,'Расчет NPV'!$B$10,'Расчет NPV'!$D$10)</f>
        <v/>
      </c>
      <c r="H4338" s="9">
        <f>((D4338*(1+E4338)^0*'Расчет NPV'!$C$14*(C4338-F4338)-G4338)-MAX((D4338*(1+E4338)^0*'Расчет NPV'!$C$14*(C4338-F4338)-G4338)-B4338/6,0)*'Расчет NPV'!$C$13)/(1+'Расчет NPV'!$C$12)^1</f>
        <v/>
      </c>
      <c r="I4338" s="9">
        <f>((D4338*(1+E4338)^1*(C4338-F4338)-G4338)-MAX((D4338*(1+E4338)^1*(C4338-F4338)-G4338)-B4338/6,0)*'Расчет NPV'!$C$13)/(1+'Расчет NPV'!$C$12)^2</f>
        <v/>
      </c>
      <c r="J4338" s="9">
        <f>((D4338*(1+E4338)^2*(C4338-F4338)-G4338)-MAX((D4338*(1+E4338)^2*(C4338-F4338)-G4338)-B4338/6,0)*'Расчет NPV'!$C$13)/(1+'Расчет NPV'!$C$12)^3</f>
        <v/>
      </c>
      <c r="K4338" s="9">
        <f>((D4338*(1+E4338)^3*(C4338-F4338)-G4338)-MAX((D4338*(1+E4338)^3*(C4338-F4338)-G4338)-B4338/6,0)*'Расчет NPV'!$C$13)/(1+'Расчет NPV'!$C$12)^4</f>
        <v/>
      </c>
      <c r="L4338" s="9">
        <f>((D4338*(1+E4338)^4*(C4338-F4338)-G4338)-MAX((D4338*(1+E4338)^4*(C4338-F4338)-G4338)-B4338/6,0)*'Расчет NPV'!$C$13)/(1+'Расчет NPV'!$C$12)^5</f>
        <v/>
      </c>
      <c r="M4338" s="9">
        <f>((D4338*(1+E4338)^5*(C4338-F4338)-G4338)-MAX((D4338*(1+E4338)^5*(C4338-F4338)-G4338)-B4338/6,0)*'Расчет NPV'!$C$13)/(1+'Расчет NPV'!$C$12)^6</f>
        <v/>
      </c>
      <c r="N4338" s="13">
        <f>SUM(H4338:M4338)-B4338</f>
        <v/>
      </c>
    </row>
    <row r="4339">
      <c r="A4339" t="n">
        <v>4335</v>
      </c>
      <c r="B4339" s="9">
        <f>_xlfn.BETA.INV(RAND(),'Расчет NPV'!$E$5,'Расчет NPV'!$F$5,'Расчет NPV'!$B$5,'Расчет NPV'!$D$5)</f>
        <v/>
      </c>
      <c r="C4339" s="9">
        <f>_xlfn.BETA.INV(RAND(),'Расчет NPV'!$E$6,'Расчет NPV'!$F$6,'Расчет NPV'!$B$6,'Расчет NPV'!$D$6)</f>
        <v/>
      </c>
      <c r="D4339" s="9">
        <f>_xlfn.BETA.INV(RAND(),'Расчет NPV'!$E$7,'Расчет NPV'!$F$7,'Расчет NPV'!$B$7,'Расчет NPV'!$D$7)</f>
        <v/>
      </c>
      <c r="E4339" s="5">
        <f>_xlfn.BETA.INV(RAND(),'Расчет NPV'!$E$8,'Расчет NPV'!$F$8,'Расчет NPV'!$B$8,'Расчет NPV'!$D$8)</f>
        <v/>
      </c>
      <c r="F4339" s="9">
        <f>_xlfn.BETA.INV(RAND(),'Расчет NPV'!$E$9,'Расчет NPV'!$F$9,'Расчет NPV'!$B$9,'Расчет NPV'!$D$9)</f>
        <v/>
      </c>
      <c r="G4339" s="9">
        <f>_xlfn.BETA.INV(RAND(),'Расчет NPV'!$E$10,'Расчет NPV'!$F$10,'Расчет NPV'!$B$10,'Расчет NPV'!$D$10)</f>
        <v/>
      </c>
      <c r="H4339" s="9">
        <f>((D4339*(1+E4339)^0*'Расчет NPV'!$C$14*(C4339-F4339)-G4339)-MAX((D4339*(1+E4339)^0*'Расчет NPV'!$C$14*(C4339-F4339)-G4339)-B4339/6,0)*'Расчет NPV'!$C$13)/(1+'Расчет NPV'!$C$12)^1</f>
        <v/>
      </c>
      <c r="I4339" s="9">
        <f>((D4339*(1+E4339)^1*(C4339-F4339)-G4339)-MAX((D4339*(1+E4339)^1*(C4339-F4339)-G4339)-B4339/6,0)*'Расчет NPV'!$C$13)/(1+'Расчет NPV'!$C$12)^2</f>
        <v/>
      </c>
      <c r="J4339" s="9">
        <f>((D4339*(1+E4339)^2*(C4339-F4339)-G4339)-MAX((D4339*(1+E4339)^2*(C4339-F4339)-G4339)-B4339/6,0)*'Расчет NPV'!$C$13)/(1+'Расчет NPV'!$C$12)^3</f>
        <v/>
      </c>
      <c r="K4339" s="9">
        <f>((D4339*(1+E4339)^3*(C4339-F4339)-G4339)-MAX((D4339*(1+E4339)^3*(C4339-F4339)-G4339)-B4339/6,0)*'Расчет NPV'!$C$13)/(1+'Расчет NPV'!$C$12)^4</f>
        <v/>
      </c>
      <c r="L4339" s="9">
        <f>((D4339*(1+E4339)^4*(C4339-F4339)-G4339)-MAX((D4339*(1+E4339)^4*(C4339-F4339)-G4339)-B4339/6,0)*'Расчет NPV'!$C$13)/(1+'Расчет NPV'!$C$12)^5</f>
        <v/>
      </c>
      <c r="M4339" s="9">
        <f>((D4339*(1+E4339)^5*(C4339-F4339)-G4339)-MAX((D4339*(1+E4339)^5*(C4339-F4339)-G4339)-B4339/6,0)*'Расчет NPV'!$C$13)/(1+'Расчет NPV'!$C$12)^6</f>
        <v/>
      </c>
      <c r="N4339" s="13">
        <f>SUM(H4339:M4339)-B4339</f>
        <v/>
      </c>
    </row>
    <row r="4340">
      <c r="A4340" t="n">
        <v>4336</v>
      </c>
      <c r="B4340" s="9">
        <f>_xlfn.BETA.INV(RAND(),'Расчет NPV'!$E$5,'Расчет NPV'!$F$5,'Расчет NPV'!$B$5,'Расчет NPV'!$D$5)</f>
        <v/>
      </c>
      <c r="C4340" s="9">
        <f>_xlfn.BETA.INV(RAND(),'Расчет NPV'!$E$6,'Расчет NPV'!$F$6,'Расчет NPV'!$B$6,'Расчет NPV'!$D$6)</f>
        <v/>
      </c>
      <c r="D4340" s="9">
        <f>_xlfn.BETA.INV(RAND(),'Расчет NPV'!$E$7,'Расчет NPV'!$F$7,'Расчет NPV'!$B$7,'Расчет NPV'!$D$7)</f>
        <v/>
      </c>
      <c r="E4340" s="5">
        <f>_xlfn.BETA.INV(RAND(),'Расчет NPV'!$E$8,'Расчет NPV'!$F$8,'Расчет NPV'!$B$8,'Расчет NPV'!$D$8)</f>
        <v/>
      </c>
      <c r="F4340" s="9">
        <f>_xlfn.BETA.INV(RAND(),'Расчет NPV'!$E$9,'Расчет NPV'!$F$9,'Расчет NPV'!$B$9,'Расчет NPV'!$D$9)</f>
        <v/>
      </c>
      <c r="G4340" s="9">
        <f>_xlfn.BETA.INV(RAND(),'Расчет NPV'!$E$10,'Расчет NPV'!$F$10,'Расчет NPV'!$B$10,'Расчет NPV'!$D$10)</f>
        <v/>
      </c>
      <c r="H4340" s="9">
        <f>((D4340*(1+E4340)^0*'Расчет NPV'!$C$14*(C4340-F4340)-G4340)-MAX((D4340*(1+E4340)^0*'Расчет NPV'!$C$14*(C4340-F4340)-G4340)-B4340/6,0)*'Расчет NPV'!$C$13)/(1+'Расчет NPV'!$C$12)^1</f>
        <v/>
      </c>
      <c r="I4340" s="9">
        <f>((D4340*(1+E4340)^1*(C4340-F4340)-G4340)-MAX((D4340*(1+E4340)^1*(C4340-F4340)-G4340)-B4340/6,0)*'Расчет NPV'!$C$13)/(1+'Расчет NPV'!$C$12)^2</f>
        <v/>
      </c>
      <c r="J4340" s="9">
        <f>((D4340*(1+E4340)^2*(C4340-F4340)-G4340)-MAX((D4340*(1+E4340)^2*(C4340-F4340)-G4340)-B4340/6,0)*'Расчет NPV'!$C$13)/(1+'Расчет NPV'!$C$12)^3</f>
        <v/>
      </c>
      <c r="K4340" s="9">
        <f>((D4340*(1+E4340)^3*(C4340-F4340)-G4340)-MAX((D4340*(1+E4340)^3*(C4340-F4340)-G4340)-B4340/6,0)*'Расчет NPV'!$C$13)/(1+'Расчет NPV'!$C$12)^4</f>
        <v/>
      </c>
      <c r="L4340" s="9">
        <f>((D4340*(1+E4340)^4*(C4340-F4340)-G4340)-MAX((D4340*(1+E4340)^4*(C4340-F4340)-G4340)-B4340/6,0)*'Расчет NPV'!$C$13)/(1+'Расчет NPV'!$C$12)^5</f>
        <v/>
      </c>
      <c r="M4340" s="9">
        <f>((D4340*(1+E4340)^5*(C4340-F4340)-G4340)-MAX((D4340*(1+E4340)^5*(C4340-F4340)-G4340)-B4340/6,0)*'Расчет NPV'!$C$13)/(1+'Расчет NPV'!$C$12)^6</f>
        <v/>
      </c>
      <c r="N4340" s="13">
        <f>SUM(H4340:M4340)-B4340</f>
        <v/>
      </c>
    </row>
    <row r="4341">
      <c r="A4341" t="n">
        <v>4337</v>
      </c>
      <c r="B4341" s="9">
        <f>_xlfn.BETA.INV(RAND(),'Расчет NPV'!$E$5,'Расчет NPV'!$F$5,'Расчет NPV'!$B$5,'Расчет NPV'!$D$5)</f>
        <v/>
      </c>
      <c r="C4341" s="9">
        <f>_xlfn.BETA.INV(RAND(),'Расчет NPV'!$E$6,'Расчет NPV'!$F$6,'Расчет NPV'!$B$6,'Расчет NPV'!$D$6)</f>
        <v/>
      </c>
      <c r="D4341" s="9">
        <f>_xlfn.BETA.INV(RAND(),'Расчет NPV'!$E$7,'Расчет NPV'!$F$7,'Расчет NPV'!$B$7,'Расчет NPV'!$D$7)</f>
        <v/>
      </c>
      <c r="E4341" s="5">
        <f>_xlfn.BETA.INV(RAND(),'Расчет NPV'!$E$8,'Расчет NPV'!$F$8,'Расчет NPV'!$B$8,'Расчет NPV'!$D$8)</f>
        <v/>
      </c>
      <c r="F4341" s="9">
        <f>_xlfn.BETA.INV(RAND(),'Расчет NPV'!$E$9,'Расчет NPV'!$F$9,'Расчет NPV'!$B$9,'Расчет NPV'!$D$9)</f>
        <v/>
      </c>
      <c r="G4341" s="9">
        <f>_xlfn.BETA.INV(RAND(),'Расчет NPV'!$E$10,'Расчет NPV'!$F$10,'Расчет NPV'!$B$10,'Расчет NPV'!$D$10)</f>
        <v/>
      </c>
      <c r="H4341" s="9">
        <f>((D4341*(1+E4341)^0*'Расчет NPV'!$C$14*(C4341-F4341)-G4341)-MAX((D4341*(1+E4341)^0*'Расчет NPV'!$C$14*(C4341-F4341)-G4341)-B4341/6,0)*'Расчет NPV'!$C$13)/(1+'Расчет NPV'!$C$12)^1</f>
        <v/>
      </c>
      <c r="I4341" s="9">
        <f>((D4341*(1+E4341)^1*(C4341-F4341)-G4341)-MAX((D4341*(1+E4341)^1*(C4341-F4341)-G4341)-B4341/6,0)*'Расчет NPV'!$C$13)/(1+'Расчет NPV'!$C$12)^2</f>
        <v/>
      </c>
      <c r="J4341" s="9">
        <f>((D4341*(1+E4341)^2*(C4341-F4341)-G4341)-MAX((D4341*(1+E4341)^2*(C4341-F4341)-G4341)-B4341/6,0)*'Расчет NPV'!$C$13)/(1+'Расчет NPV'!$C$12)^3</f>
        <v/>
      </c>
      <c r="K4341" s="9">
        <f>((D4341*(1+E4341)^3*(C4341-F4341)-G4341)-MAX((D4341*(1+E4341)^3*(C4341-F4341)-G4341)-B4341/6,0)*'Расчет NPV'!$C$13)/(1+'Расчет NPV'!$C$12)^4</f>
        <v/>
      </c>
      <c r="L4341" s="9">
        <f>((D4341*(1+E4341)^4*(C4341-F4341)-G4341)-MAX((D4341*(1+E4341)^4*(C4341-F4341)-G4341)-B4341/6,0)*'Расчет NPV'!$C$13)/(1+'Расчет NPV'!$C$12)^5</f>
        <v/>
      </c>
      <c r="M4341" s="9">
        <f>((D4341*(1+E4341)^5*(C4341-F4341)-G4341)-MAX((D4341*(1+E4341)^5*(C4341-F4341)-G4341)-B4341/6,0)*'Расчет NPV'!$C$13)/(1+'Расчет NPV'!$C$12)^6</f>
        <v/>
      </c>
      <c r="N4341" s="13">
        <f>SUM(H4341:M4341)-B4341</f>
        <v/>
      </c>
    </row>
    <row r="4342">
      <c r="A4342" t="n">
        <v>4338</v>
      </c>
      <c r="B4342" s="9">
        <f>_xlfn.BETA.INV(RAND(),'Расчет NPV'!$E$5,'Расчет NPV'!$F$5,'Расчет NPV'!$B$5,'Расчет NPV'!$D$5)</f>
        <v/>
      </c>
      <c r="C4342" s="9">
        <f>_xlfn.BETA.INV(RAND(),'Расчет NPV'!$E$6,'Расчет NPV'!$F$6,'Расчет NPV'!$B$6,'Расчет NPV'!$D$6)</f>
        <v/>
      </c>
      <c r="D4342" s="9">
        <f>_xlfn.BETA.INV(RAND(),'Расчет NPV'!$E$7,'Расчет NPV'!$F$7,'Расчет NPV'!$B$7,'Расчет NPV'!$D$7)</f>
        <v/>
      </c>
      <c r="E4342" s="5">
        <f>_xlfn.BETA.INV(RAND(),'Расчет NPV'!$E$8,'Расчет NPV'!$F$8,'Расчет NPV'!$B$8,'Расчет NPV'!$D$8)</f>
        <v/>
      </c>
      <c r="F4342" s="9">
        <f>_xlfn.BETA.INV(RAND(),'Расчет NPV'!$E$9,'Расчет NPV'!$F$9,'Расчет NPV'!$B$9,'Расчет NPV'!$D$9)</f>
        <v/>
      </c>
      <c r="G4342" s="9">
        <f>_xlfn.BETA.INV(RAND(),'Расчет NPV'!$E$10,'Расчет NPV'!$F$10,'Расчет NPV'!$B$10,'Расчет NPV'!$D$10)</f>
        <v/>
      </c>
      <c r="H4342" s="9">
        <f>((D4342*(1+E4342)^0*'Расчет NPV'!$C$14*(C4342-F4342)-G4342)-MAX((D4342*(1+E4342)^0*'Расчет NPV'!$C$14*(C4342-F4342)-G4342)-B4342/6,0)*'Расчет NPV'!$C$13)/(1+'Расчет NPV'!$C$12)^1</f>
        <v/>
      </c>
      <c r="I4342" s="9">
        <f>((D4342*(1+E4342)^1*(C4342-F4342)-G4342)-MAX((D4342*(1+E4342)^1*(C4342-F4342)-G4342)-B4342/6,0)*'Расчет NPV'!$C$13)/(1+'Расчет NPV'!$C$12)^2</f>
        <v/>
      </c>
      <c r="J4342" s="9">
        <f>((D4342*(1+E4342)^2*(C4342-F4342)-G4342)-MAX((D4342*(1+E4342)^2*(C4342-F4342)-G4342)-B4342/6,0)*'Расчет NPV'!$C$13)/(1+'Расчет NPV'!$C$12)^3</f>
        <v/>
      </c>
      <c r="K4342" s="9">
        <f>((D4342*(1+E4342)^3*(C4342-F4342)-G4342)-MAX((D4342*(1+E4342)^3*(C4342-F4342)-G4342)-B4342/6,0)*'Расчет NPV'!$C$13)/(1+'Расчет NPV'!$C$12)^4</f>
        <v/>
      </c>
      <c r="L4342" s="9">
        <f>((D4342*(1+E4342)^4*(C4342-F4342)-G4342)-MAX((D4342*(1+E4342)^4*(C4342-F4342)-G4342)-B4342/6,0)*'Расчет NPV'!$C$13)/(1+'Расчет NPV'!$C$12)^5</f>
        <v/>
      </c>
      <c r="M4342" s="9">
        <f>((D4342*(1+E4342)^5*(C4342-F4342)-G4342)-MAX((D4342*(1+E4342)^5*(C4342-F4342)-G4342)-B4342/6,0)*'Расчет NPV'!$C$13)/(1+'Расчет NPV'!$C$12)^6</f>
        <v/>
      </c>
      <c r="N4342" s="13">
        <f>SUM(H4342:M4342)-B4342</f>
        <v/>
      </c>
    </row>
    <row r="4343">
      <c r="A4343" t="n">
        <v>4339</v>
      </c>
      <c r="B4343" s="9">
        <f>_xlfn.BETA.INV(RAND(),'Расчет NPV'!$E$5,'Расчет NPV'!$F$5,'Расчет NPV'!$B$5,'Расчет NPV'!$D$5)</f>
        <v/>
      </c>
      <c r="C4343" s="9">
        <f>_xlfn.BETA.INV(RAND(),'Расчет NPV'!$E$6,'Расчет NPV'!$F$6,'Расчет NPV'!$B$6,'Расчет NPV'!$D$6)</f>
        <v/>
      </c>
      <c r="D4343" s="9">
        <f>_xlfn.BETA.INV(RAND(),'Расчет NPV'!$E$7,'Расчет NPV'!$F$7,'Расчет NPV'!$B$7,'Расчет NPV'!$D$7)</f>
        <v/>
      </c>
      <c r="E4343" s="5">
        <f>_xlfn.BETA.INV(RAND(),'Расчет NPV'!$E$8,'Расчет NPV'!$F$8,'Расчет NPV'!$B$8,'Расчет NPV'!$D$8)</f>
        <v/>
      </c>
      <c r="F4343" s="9">
        <f>_xlfn.BETA.INV(RAND(),'Расчет NPV'!$E$9,'Расчет NPV'!$F$9,'Расчет NPV'!$B$9,'Расчет NPV'!$D$9)</f>
        <v/>
      </c>
      <c r="G4343" s="9">
        <f>_xlfn.BETA.INV(RAND(),'Расчет NPV'!$E$10,'Расчет NPV'!$F$10,'Расчет NPV'!$B$10,'Расчет NPV'!$D$10)</f>
        <v/>
      </c>
      <c r="H4343" s="9">
        <f>((D4343*(1+E4343)^0*'Расчет NPV'!$C$14*(C4343-F4343)-G4343)-MAX((D4343*(1+E4343)^0*'Расчет NPV'!$C$14*(C4343-F4343)-G4343)-B4343/6,0)*'Расчет NPV'!$C$13)/(1+'Расчет NPV'!$C$12)^1</f>
        <v/>
      </c>
      <c r="I4343" s="9">
        <f>((D4343*(1+E4343)^1*(C4343-F4343)-G4343)-MAX((D4343*(1+E4343)^1*(C4343-F4343)-G4343)-B4343/6,0)*'Расчет NPV'!$C$13)/(1+'Расчет NPV'!$C$12)^2</f>
        <v/>
      </c>
      <c r="J4343" s="9">
        <f>((D4343*(1+E4343)^2*(C4343-F4343)-G4343)-MAX((D4343*(1+E4343)^2*(C4343-F4343)-G4343)-B4343/6,0)*'Расчет NPV'!$C$13)/(1+'Расчет NPV'!$C$12)^3</f>
        <v/>
      </c>
      <c r="K4343" s="9">
        <f>((D4343*(1+E4343)^3*(C4343-F4343)-G4343)-MAX((D4343*(1+E4343)^3*(C4343-F4343)-G4343)-B4343/6,0)*'Расчет NPV'!$C$13)/(1+'Расчет NPV'!$C$12)^4</f>
        <v/>
      </c>
      <c r="L4343" s="9">
        <f>((D4343*(1+E4343)^4*(C4343-F4343)-G4343)-MAX((D4343*(1+E4343)^4*(C4343-F4343)-G4343)-B4343/6,0)*'Расчет NPV'!$C$13)/(1+'Расчет NPV'!$C$12)^5</f>
        <v/>
      </c>
      <c r="M4343" s="9">
        <f>((D4343*(1+E4343)^5*(C4343-F4343)-G4343)-MAX((D4343*(1+E4343)^5*(C4343-F4343)-G4343)-B4343/6,0)*'Расчет NPV'!$C$13)/(1+'Расчет NPV'!$C$12)^6</f>
        <v/>
      </c>
      <c r="N4343" s="13">
        <f>SUM(H4343:M4343)-B4343</f>
        <v/>
      </c>
    </row>
    <row r="4344">
      <c r="A4344" t="n">
        <v>4340</v>
      </c>
      <c r="B4344" s="9">
        <f>_xlfn.BETA.INV(RAND(),'Расчет NPV'!$E$5,'Расчет NPV'!$F$5,'Расчет NPV'!$B$5,'Расчет NPV'!$D$5)</f>
        <v/>
      </c>
      <c r="C4344" s="9">
        <f>_xlfn.BETA.INV(RAND(),'Расчет NPV'!$E$6,'Расчет NPV'!$F$6,'Расчет NPV'!$B$6,'Расчет NPV'!$D$6)</f>
        <v/>
      </c>
      <c r="D4344" s="9">
        <f>_xlfn.BETA.INV(RAND(),'Расчет NPV'!$E$7,'Расчет NPV'!$F$7,'Расчет NPV'!$B$7,'Расчет NPV'!$D$7)</f>
        <v/>
      </c>
      <c r="E4344" s="5">
        <f>_xlfn.BETA.INV(RAND(),'Расчет NPV'!$E$8,'Расчет NPV'!$F$8,'Расчет NPV'!$B$8,'Расчет NPV'!$D$8)</f>
        <v/>
      </c>
      <c r="F4344" s="9">
        <f>_xlfn.BETA.INV(RAND(),'Расчет NPV'!$E$9,'Расчет NPV'!$F$9,'Расчет NPV'!$B$9,'Расчет NPV'!$D$9)</f>
        <v/>
      </c>
      <c r="G4344" s="9">
        <f>_xlfn.BETA.INV(RAND(),'Расчет NPV'!$E$10,'Расчет NPV'!$F$10,'Расчет NPV'!$B$10,'Расчет NPV'!$D$10)</f>
        <v/>
      </c>
      <c r="H4344" s="9">
        <f>((D4344*(1+E4344)^0*'Расчет NPV'!$C$14*(C4344-F4344)-G4344)-MAX((D4344*(1+E4344)^0*'Расчет NPV'!$C$14*(C4344-F4344)-G4344)-B4344/6,0)*'Расчет NPV'!$C$13)/(1+'Расчет NPV'!$C$12)^1</f>
        <v/>
      </c>
      <c r="I4344" s="9">
        <f>((D4344*(1+E4344)^1*(C4344-F4344)-G4344)-MAX((D4344*(1+E4344)^1*(C4344-F4344)-G4344)-B4344/6,0)*'Расчет NPV'!$C$13)/(1+'Расчет NPV'!$C$12)^2</f>
        <v/>
      </c>
      <c r="J4344" s="9">
        <f>((D4344*(1+E4344)^2*(C4344-F4344)-G4344)-MAX((D4344*(1+E4344)^2*(C4344-F4344)-G4344)-B4344/6,0)*'Расчет NPV'!$C$13)/(1+'Расчет NPV'!$C$12)^3</f>
        <v/>
      </c>
      <c r="K4344" s="9">
        <f>((D4344*(1+E4344)^3*(C4344-F4344)-G4344)-MAX((D4344*(1+E4344)^3*(C4344-F4344)-G4344)-B4344/6,0)*'Расчет NPV'!$C$13)/(1+'Расчет NPV'!$C$12)^4</f>
        <v/>
      </c>
      <c r="L4344" s="9">
        <f>((D4344*(1+E4344)^4*(C4344-F4344)-G4344)-MAX((D4344*(1+E4344)^4*(C4344-F4344)-G4344)-B4344/6,0)*'Расчет NPV'!$C$13)/(1+'Расчет NPV'!$C$12)^5</f>
        <v/>
      </c>
      <c r="M4344" s="9">
        <f>((D4344*(1+E4344)^5*(C4344-F4344)-G4344)-MAX((D4344*(1+E4344)^5*(C4344-F4344)-G4344)-B4344/6,0)*'Расчет NPV'!$C$13)/(1+'Расчет NPV'!$C$12)^6</f>
        <v/>
      </c>
      <c r="N4344" s="13">
        <f>SUM(H4344:M4344)-B4344</f>
        <v/>
      </c>
    </row>
    <row r="4345">
      <c r="A4345" t="n">
        <v>4341</v>
      </c>
      <c r="B4345" s="9">
        <f>_xlfn.BETA.INV(RAND(),'Расчет NPV'!$E$5,'Расчет NPV'!$F$5,'Расчет NPV'!$B$5,'Расчет NPV'!$D$5)</f>
        <v/>
      </c>
      <c r="C4345" s="9">
        <f>_xlfn.BETA.INV(RAND(),'Расчет NPV'!$E$6,'Расчет NPV'!$F$6,'Расчет NPV'!$B$6,'Расчет NPV'!$D$6)</f>
        <v/>
      </c>
      <c r="D4345" s="9">
        <f>_xlfn.BETA.INV(RAND(),'Расчет NPV'!$E$7,'Расчет NPV'!$F$7,'Расчет NPV'!$B$7,'Расчет NPV'!$D$7)</f>
        <v/>
      </c>
      <c r="E4345" s="5">
        <f>_xlfn.BETA.INV(RAND(),'Расчет NPV'!$E$8,'Расчет NPV'!$F$8,'Расчет NPV'!$B$8,'Расчет NPV'!$D$8)</f>
        <v/>
      </c>
      <c r="F4345" s="9">
        <f>_xlfn.BETA.INV(RAND(),'Расчет NPV'!$E$9,'Расчет NPV'!$F$9,'Расчет NPV'!$B$9,'Расчет NPV'!$D$9)</f>
        <v/>
      </c>
      <c r="G4345" s="9">
        <f>_xlfn.BETA.INV(RAND(),'Расчет NPV'!$E$10,'Расчет NPV'!$F$10,'Расчет NPV'!$B$10,'Расчет NPV'!$D$10)</f>
        <v/>
      </c>
      <c r="H4345" s="9">
        <f>((D4345*(1+E4345)^0*'Расчет NPV'!$C$14*(C4345-F4345)-G4345)-MAX((D4345*(1+E4345)^0*'Расчет NPV'!$C$14*(C4345-F4345)-G4345)-B4345/6,0)*'Расчет NPV'!$C$13)/(1+'Расчет NPV'!$C$12)^1</f>
        <v/>
      </c>
      <c r="I4345" s="9">
        <f>((D4345*(1+E4345)^1*(C4345-F4345)-G4345)-MAX((D4345*(1+E4345)^1*(C4345-F4345)-G4345)-B4345/6,0)*'Расчет NPV'!$C$13)/(1+'Расчет NPV'!$C$12)^2</f>
        <v/>
      </c>
      <c r="J4345" s="9">
        <f>((D4345*(1+E4345)^2*(C4345-F4345)-G4345)-MAX((D4345*(1+E4345)^2*(C4345-F4345)-G4345)-B4345/6,0)*'Расчет NPV'!$C$13)/(1+'Расчет NPV'!$C$12)^3</f>
        <v/>
      </c>
      <c r="K4345" s="9">
        <f>((D4345*(1+E4345)^3*(C4345-F4345)-G4345)-MAX((D4345*(1+E4345)^3*(C4345-F4345)-G4345)-B4345/6,0)*'Расчет NPV'!$C$13)/(1+'Расчет NPV'!$C$12)^4</f>
        <v/>
      </c>
      <c r="L4345" s="9">
        <f>((D4345*(1+E4345)^4*(C4345-F4345)-G4345)-MAX((D4345*(1+E4345)^4*(C4345-F4345)-G4345)-B4345/6,0)*'Расчет NPV'!$C$13)/(1+'Расчет NPV'!$C$12)^5</f>
        <v/>
      </c>
      <c r="M4345" s="9">
        <f>((D4345*(1+E4345)^5*(C4345-F4345)-G4345)-MAX((D4345*(1+E4345)^5*(C4345-F4345)-G4345)-B4345/6,0)*'Расчет NPV'!$C$13)/(1+'Расчет NPV'!$C$12)^6</f>
        <v/>
      </c>
      <c r="N4345" s="13">
        <f>SUM(H4345:M4345)-B4345</f>
        <v/>
      </c>
    </row>
    <row r="4346">
      <c r="A4346" t="n">
        <v>4342</v>
      </c>
      <c r="B4346" s="9">
        <f>_xlfn.BETA.INV(RAND(),'Расчет NPV'!$E$5,'Расчет NPV'!$F$5,'Расчет NPV'!$B$5,'Расчет NPV'!$D$5)</f>
        <v/>
      </c>
      <c r="C4346" s="9">
        <f>_xlfn.BETA.INV(RAND(),'Расчет NPV'!$E$6,'Расчет NPV'!$F$6,'Расчет NPV'!$B$6,'Расчет NPV'!$D$6)</f>
        <v/>
      </c>
      <c r="D4346" s="9">
        <f>_xlfn.BETA.INV(RAND(),'Расчет NPV'!$E$7,'Расчет NPV'!$F$7,'Расчет NPV'!$B$7,'Расчет NPV'!$D$7)</f>
        <v/>
      </c>
      <c r="E4346" s="5">
        <f>_xlfn.BETA.INV(RAND(),'Расчет NPV'!$E$8,'Расчет NPV'!$F$8,'Расчет NPV'!$B$8,'Расчет NPV'!$D$8)</f>
        <v/>
      </c>
      <c r="F4346" s="9">
        <f>_xlfn.BETA.INV(RAND(),'Расчет NPV'!$E$9,'Расчет NPV'!$F$9,'Расчет NPV'!$B$9,'Расчет NPV'!$D$9)</f>
        <v/>
      </c>
      <c r="G4346" s="9">
        <f>_xlfn.BETA.INV(RAND(),'Расчет NPV'!$E$10,'Расчет NPV'!$F$10,'Расчет NPV'!$B$10,'Расчет NPV'!$D$10)</f>
        <v/>
      </c>
      <c r="H4346" s="9">
        <f>((D4346*(1+E4346)^0*'Расчет NPV'!$C$14*(C4346-F4346)-G4346)-MAX((D4346*(1+E4346)^0*'Расчет NPV'!$C$14*(C4346-F4346)-G4346)-B4346/6,0)*'Расчет NPV'!$C$13)/(1+'Расчет NPV'!$C$12)^1</f>
        <v/>
      </c>
      <c r="I4346" s="9">
        <f>((D4346*(1+E4346)^1*(C4346-F4346)-G4346)-MAX((D4346*(1+E4346)^1*(C4346-F4346)-G4346)-B4346/6,0)*'Расчет NPV'!$C$13)/(1+'Расчет NPV'!$C$12)^2</f>
        <v/>
      </c>
      <c r="J4346" s="9">
        <f>((D4346*(1+E4346)^2*(C4346-F4346)-G4346)-MAX((D4346*(1+E4346)^2*(C4346-F4346)-G4346)-B4346/6,0)*'Расчет NPV'!$C$13)/(1+'Расчет NPV'!$C$12)^3</f>
        <v/>
      </c>
      <c r="K4346" s="9">
        <f>((D4346*(1+E4346)^3*(C4346-F4346)-G4346)-MAX((D4346*(1+E4346)^3*(C4346-F4346)-G4346)-B4346/6,0)*'Расчет NPV'!$C$13)/(1+'Расчет NPV'!$C$12)^4</f>
        <v/>
      </c>
      <c r="L4346" s="9">
        <f>((D4346*(1+E4346)^4*(C4346-F4346)-G4346)-MAX((D4346*(1+E4346)^4*(C4346-F4346)-G4346)-B4346/6,0)*'Расчет NPV'!$C$13)/(1+'Расчет NPV'!$C$12)^5</f>
        <v/>
      </c>
      <c r="M4346" s="9">
        <f>((D4346*(1+E4346)^5*(C4346-F4346)-G4346)-MAX((D4346*(1+E4346)^5*(C4346-F4346)-G4346)-B4346/6,0)*'Расчет NPV'!$C$13)/(1+'Расчет NPV'!$C$12)^6</f>
        <v/>
      </c>
      <c r="N4346" s="13">
        <f>SUM(H4346:M4346)-B4346</f>
        <v/>
      </c>
    </row>
    <row r="4347">
      <c r="A4347" t="n">
        <v>4343</v>
      </c>
      <c r="B4347" s="9">
        <f>_xlfn.BETA.INV(RAND(),'Расчет NPV'!$E$5,'Расчет NPV'!$F$5,'Расчет NPV'!$B$5,'Расчет NPV'!$D$5)</f>
        <v/>
      </c>
      <c r="C4347" s="9">
        <f>_xlfn.BETA.INV(RAND(),'Расчет NPV'!$E$6,'Расчет NPV'!$F$6,'Расчет NPV'!$B$6,'Расчет NPV'!$D$6)</f>
        <v/>
      </c>
      <c r="D4347" s="9">
        <f>_xlfn.BETA.INV(RAND(),'Расчет NPV'!$E$7,'Расчет NPV'!$F$7,'Расчет NPV'!$B$7,'Расчет NPV'!$D$7)</f>
        <v/>
      </c>
      <c r="E4347" s="5">
        <f>_xlfn.BETA.INV(RAND(),'Расчет NPV'!$E$8,'Расчет NPV'!$F$8,'Расчет NPV'!$B$8,'Расчет NPV'!$D$8)</f>
        <v/>
      </c>
      <c r="F4347" s="9">
        <f>_xlfn.BETA.INV(RAND(),'Расчет NPV'!$E$9,'Расчет NPV'!$F$9,'Расчет NPV'!$B$9,'Расчет NPV'!$D$9)</f>
        <v/>
      </c>
      <c r="G4347" s="9">
        <f>_xlfn.BETA.INV(RAND(),'Расчет NPV'!$E$10,'Расчет NPV'!$F$10,'Расчет NPV'!$B$10,'Расчет NPV'!$D$10)</f>
        <v/>
      </c>
      <c r="H4347" s="9">
        <f>((D4347*(1+E4347)^0*'Расчет NPV'!$C$14*(C4347-F4347)-G4347)-MAX((D4347*(1+E4347)^0*'Расчет NPV'!$C$14*(C4347-F4347)-G4347)-B4347/6,0)*'Расчет NPV'!$C$13)/(1+'Расчет NPV'!$C$12)^1</f>
        <v/>
      </c>
      <c r="I4347" s="9">
        <f>((D4347*(1+E4347)^1*(C4347-F4347)-G4347)-MAX((D4347*(1+E4347)^1*(C4347-F4347)-G4347)-B4347/6,0)*'Расчет NPV'!$C$13)/(1+'Расчет NPV'!$C$12)^2</f>
        <v/>
      </c>
      <c r="J4347" s="9">
        <f>((D4347*(1+E4347)^2*(C4347-F4347)-G4347)-MAX((D4347*(1+E4347)^2*(C4347-F4347)-G4347)-B4347/6,0)*'Расчет NPV'!$C$13)/(1+'Расчет NPV'!$C$12)^3</f>
        <v/>
      </c>
      <c r="K4347" s="9">
        <f>((D4347*(1+E4347)^3*(C4347-F4347)-G4347)-MAX((D4347*(1+E4347)^3*(C4347-F4347)-G4347)-B4347/6,0)*'Расчет NPV'!$C$13)/(1+'Расчет NPV'!$C$12)^4</f>
        <v/>
      </c>
      <c r="L4347" s="9">
        <f>((D4347*(1+E4347)^4*(C4347-F4347)-G4347)-MAX((D4347*(1+E4347)^4*(C4347-F4347)-G4347)-B4347/6,0)*'Расчет NPV'!$C$13)/(1+'Расчет NPV'!$C$12)^5</f>
        <v/>
      </c>
      <c r="M4347" s="9">
        <f>((D4347*(1+E4347)^5*(C4347-F4347)-G4347)-MAX((D4347*(1+E4347)^5*(C4347-F4347)-G4347)-B4347/6,0)*'Расчет NPV'!$C$13)/(1+'Расчет NPV'!$C$12)^6</f>
        <v/>
      </c>
      <c r="N4347" s="13">
        <f>SUM(H4347:M4347)-B4347</f>
        <v/>
      </c>
    </row>
    <row r="4348">
      <c r="A4348" t="n">
        <v>4344</v>
      </c>
      <c r="B4348" s="9">
        <f>_xlfn.BETA.INV(RAND(),'Расчет NPV'!$E$5,'Расчет NPV'!$F$5,'Расчет NPV'!$B$5,'Расчет NPV'!$D$5)</f>
        <v/>
      </c>
      <c r="C4348" s="9">
        <f>_xlfn.BETA.INV(RAND(),'Расчет NPV'!$E$6,'Расчет NPV'!$F$6,'Расчет NPV'!$B$6,'Расчет NPV'!$D$6)</f>
        <v/>
      </c>
      <c r="D4348" s="9">
        <f>_xlfn.BETA.INV(RAND(),'Расчет NPV'!$E$7,'Расчет NPV'!$F$7,'Расчет NPV'!$B$7,'Расчет NPV'!$D$7)</f>
        <v/>
      </c>
      <c r="E4348" s="5">
        <f>_xlfn.BETA.INV(RAND(),'Расчет NPV'!$E$8,'Расчет NPV'!$F$8,'Расчет NPV'!$B$8,'Расчет NPV'!$D$8)</f>
        <v/>
      </c>
      <c r="F4348" s="9">
        <f>_xlfn.BETA.INV(RAND(),'Расчет NPV'!$E$9,'Расчет NPV'!$F$9,'Расчет NPV'!$B$9,'Расчет NPV'!$D$9)</f>
        <v/>
      </c>
      <c r="G4348" s="9">
        <f>_xlfn.BETA.INV(RAND(),'Расчет NPV'!$E$10,'Расчет NPV'!$F$10,'Расчет NPV'!$B$10,'Расчет NPV'!$D$10)</f>
        <v/>
      </c>
      <c r="H4348" s="9">
        <f>((D4348*(1+E4348)^0*'Расчет NPV'!$C$14*(C4348-F4348)-G4348)-MAX((D4348*(1+E4348)^0*'Расчет NPV'!$C$14*(C4348-F4348)-G4348)-B4348/6,0)*'Расчет NPV'!$C$13)/(1+'Расчет NPV'!$C$12)^1</f>
        <v/>
      </c>
      <c r="I4348" s="9">
        <f>((D4348*(1+E4348)^1*(C4348-F4348)-G4348)-MAX((D4348*(1+E4348)^1*(C4348-F4348)-G4348)-B4348/6,0)*'Расчет NPV'!$C$13)/(1+'Расчет NPV'!$C$12)^2</f>
        <v/>
      </c>
      <c r="J4348" s="9">
        <f>((D4348*(1+E4348)^2*(C4348-F4348)-G4348)-MAX((D4348*(1+E4348)^2*(C4348-F4348)-G4348)-B4348/6,0)*'Расчет NPV'!$C$13)/(1+'Расчет NPV'!$C$12)^3</f>
        <v/>
      </c>
      <c r="K4348" s="9">
        <f>((D4348*(1+E4348)^3*(C4348-F4348)-G4348)-MAX((D4348*(1+E4348)^3*(C4348-F4348)-G4348)-B4348/6,0)*'Расчет NPV'!$C$13)/(1+'Расчет NPV'!$C$12)^4</f>
        <v/>
      </c>
      <c r="L4348" s="9">
        <f>((D4348*(1+E4348)^4*(C4348-F4348)-G4348)-MAX((D4348*(1+E4348)^4*(C4348-F4348)-G4348)-B4348/6,0)*'Расчет NPV'!$C$13)/(1+'Расчет NPV'!$C$12)^5</f>
        <v/>
      </c>
      <c r="M4348" s="9">
        <f>((D4348*(1+E4348)^5*(C4348-F4348)-G4348)-MAX((D4348*(1+E4348)^5*(C4348-F4348)-G4348)-B4348/6,0)*'Расчет NPV'!$C$13)/(1+'Расчет NPV'!$C$12)^6</f>
        <v/>
      </c>
      <c r="N4348" s="13">
        <f>SUM(H4348:M4348)-B4348</f>
        <v/>
      </c>
    </row>
    <row r="4349">
      <c r="A4349" t="n">
        <v>4345</v>
      </c>
      <c r="B4349" s="9">
        <f>_xlfn.BETA.INV(RAND(),'Расчет NPV'!$E$5,'Расчет NPV'!$F$5,'Расчет NPV'!$B$5,'Расчет NPV'!$D$5)</f>
        <v/>
      </c>
      <c r="C4349" s="9">
        <f>_xlfn.BETA.INV(RAND(),'Расчет NPV'!$E$6,'Расчет NPV'!$F$6,'Расчет NPV'!$B$6,'Расчет NPV'!$D$6)</f>
        <v/>
      </c>
      <c r="D4349" s="9">
        <f>_xlfn.BETA.INV(RAND(),'Расчет NPV'!$E$7,'Расчет NPV'!$F$7,'Расчет NPV'!$B$7,'Расчет NPV'!$D$7)</f>
        <v/>
      </c>
      <c r="E4349" s="5">
        <f>_xlfn.BETA.INV(RAND(),'Расчет NPV'!$E$8,'Расчет NPV'!$F$8,'Расчет NPV'!$B$8,'Расчет NPV'!$D$8)</f>
        <v/>
      </c>
      <c r="F4349" s="9">
        <f>_xlfn.BETA.INV(RAND(),'Расчет NPV'!$E$9,'Расчет NPV'!$F$9,'Расчет NPV'!$B$9,'Расчет NPV'!$D$9)</f>
        <v/>
      </c>
      <c r="G4349" s="9">
        <f>_xlfn.BETA.INV(RAND(),'Расчет NPV'!$E$10,'Расчет NPV'!$F$10,'Расчет NPV'!$B$10,'Расчет NPV'!$D$10)</f>
        <v/>
      </c>
      <c r="H4349" s="9">
        <f>((D4349*(1+E4349)^0*'Расчет NPV'!$C$14*(C4349-F4349)-G4349)-MAX((D4349*(1+E4349)^0*'Расчет NPV'!$C$14*(C4349-F4349)-G4349)-B4349/6,0)*'Расчет NPV'!$C$13)/(1+'Расчет NPV'!$C$12)^1</f>
        <v/>
      </c>
      <c r="I4349" s="9">
        <f>((D4349*(1+E4349)^1*(C4349-F4349)-G4349)-MAX((D4349*(1+E4349)^1*(C4349-F4349)-G4349)-B4349/6,0)*'Расчет NPV'!$C$13)/(1+'Расчет NPV'!$C$12)^2</f>
        <v/>
      </c>
      <c r="J4349" s="9">
        <f>((D4349*(1+E4349)^2*(C4349-F4349)-G4349)-MAX((D4349*(1+E4349)^2*(C4349-F4349)-G4349)-B4349/6,0)*'Расчет NPV'!$C$13)/(1+'Расчет NPV'!$C$12)^3</f>
        <v/>
      </c>
      <c r="K4349" s="9">
        <f>((D4349*(1+E4349)^3*(C4349-F4349)-G4349)-MAX((D4349*(1+E4349)^3*(C4349-F4349)-G4349)-B4349/6,0)*'Расчет NPV'!$C$13)/(1+'Расчет NPV'!$C$12)^4</f>
        <v/>
      </c>
      <c r="L4349" s="9">
        <f>((D4349*(1+E4349)^4*(C4349-F4349)-G4349)-MAX((D4349*(1+E4349)^4*(C4349-F4349)-G4349)-B4349/6,0)*'Расчет NPV'!$C$13)/(1+'Расчет NPV'!$C$12)^5</f>
        <v/>
      </c>
      <c r="M4349" s="9">
        <f>((D4349*(1+E4349)^5*(C4349-F4349)-G4349)-MAX((D4349*(1+E4349)^5*(C4349-F4349)-G4349)-B4349/6,0)*'Расчет NPV'!$C$13)/(1+'Расчет NPV'!$C$12)^6</f>
        <v/>
      </c>
      <c r="N4349" s="13">
        <f>SUM(H4349:M4349)-B4349</f>
        <v/>
      </c>
    </row>
    <row r="4350">
      <c r="A4350" t="n">
        <v>4346</v>
      </c>
      <c r="B4350" s="9">
        <f>_xlfn.BETA.INV(RAND(),'Расчет NPV'!$E$5,'Расчет NPV'!$F$5,'Расчет NPV'!$B$5,'Расчет NPV'!$D$5)</f>
        <v/>
      </c>
      <c r="C4350" s="9">
        <f>_xlfn.BETA.INV(RAND(),'Расчет NPV'!$E$6,'Расчет NPV'!$F$6,'Расчет NPV'!$B$6,'Расчет NPV'!$D$6)</f>
        <v/>
      </c>
      <c r="D4350" s="9">
        <f>_xlfn.BETA.INV(RAND(),'Расчет NPV'!$E$7,'Расчет NPV'!$F$7,'Расчет NPV'!$B$7,'Расчет NPV'!$D$7)</f>
        <v/>
      </c>
      <c r="E4350" s="5">
        <f>_xlfn.BETA.INV(RAND(),'Расчет NPV'!$E$8,'Расчет NPV'!$F$8,'Расчет NPV'!$B$8,'Расчет NPV'!$D$8)</f>
        <v/>
      </c>
      <c r="F4350" s="9">
        <f>_xlfn.BETA.INV(RAND(),'Расчет NPV'!$E$9,'Расчет NPV'!$F$9,'Расчет NPV'!$B$9,'Расчет NPV'!$D$9)</f>
        <v/>
      </c>
      <c r="G4350" s="9">
        <f>_xlfn.BETA.INV(RAND(),'Расчет NPV'!$E$10,'Расчет NPV'!$F$10,'Расчет NPV'!$B$10,'Расчет NPV'!$D$10)</f>
        <v/>
      </c>
      <c r="H4350" s="9">
        <f>((D4350*(1+E4350)^0*'Расчет NPV'!$C$14*(C4350-F4350)-G4350)-MAX((D4350*(1+E4350)^0*'Расчет NPV'!$C$14*(C4350-F4350)-G4350)-B4350/6,0)*'Расчет NPV'!$C$13)/(1+'Расчет NPV'!$C$12)^1</f>
        <v/>
      </c>
      <c r="I4350" s="9">
        <f>((D4350*(1+E4350)^1*(C4350-F4350)-G4350)-MAX((D4350*(1+E4350)^1*(C4350-F4350)-G4350)-B4350/6,0)*'Расчет NPV'!$C$13)/(1+'Расчет NPV'!$C$12)^2</f>
        <v/>
      </c>
      <c r="J4350" s="9">
        <f>((D4350*(1+E4350)^2*(C4350-F4350)-G4350)-MAX((D4350*(1+E4350)^2*(C4350-F4350)-G4350)-B4350/6,0)*'Расчет NPV'!$C$13)/(1+'Расчет NPV'!$C$12)^3</f>
        <v/>
      </c>
      <c r="K4350" s="9">
        <f>((D4350*(1+E4350)^3*(C4350-F4350)-G4350)-MAX((D4350*(1+E4350)^3*(C4350-F4350)-G4350)-B4350/6,0)*'Расчет NPV'!$C$13)/(1+'Расчет NPV'!$C$12)^4</f>
        <v/>
      </c>
      <c r="L4350" s="9">
        <f>((D4350*(1+E4350)^4*(C4350-F4350)-G4350)-MAX((D4350*(1+E4350)^4*(C4350-F4350)-G4350)-B4350/6,0)*'Расчет NPV'!$C$13)/(1+'Расчет NPV'!$C$12)^5</f>
        <v/>
      </c>
      <c r="M4350" s="9">
        <f>((D4350*(1+E4350)^5*(C4350-F4350)-G4350)-MAX((D4350*(1+E4350)^5*(C4350-F4350)-G4350)-B4350/6,0)*'Расчет NPV'!$C$13)/(1+'Расчет NPV'!$C$12)^6</f>
        <v/>
      </c>
      <c r="N4350" s="13">
        <f>SUM(H4350:M4350)-B4350</f>
        <v/>
      </c>
    </row>
    <row r="4351">
      <c r="A4351" t="n">
        <v>4347</v>
      </c>
      <c r="B4351" s="9">
        <f>_xlfn.BETA.INV(RAND(),'Расчет NPV'!$E$5,'Расчет NPV'!$F$5,'Расчет NPV'!$B$5,'Расчет NPV'!$D$5)</f>
        <v/>
      </c>
      <c r="C4351" s="9">
        <f>_xlfn.BETA.INV(RAND(),'Расчет NPV'!$E$6,'Расчет NPV'!$F$6,'Расчет NPV'!$B$6,'Расчет NPV'!$D$6)</f>
        <v/>
      </c>
      <c r="D4351" s="9">
        <f>_xlfn.BETA.INV(RAND(),'Расчет NPV'!$E$7,'Расчет NPV'!$F$7,'Расчет NPV'!$B$7,'Расчет NPV'!$D$7)</f>
        <v/>
      </c>
      <c r="E4351" s="5">
        <f>_xlfn.BETA.INV(RAND(),'Расчет NPV'!$E$8,'Расчет NPV'!$F$8,'Расчет NPV'!$B$8,'Расчет NPV'!$D$8)</f>
        <v/>
      </c>
      <c r="F4351" s="9">
        <f>_xlfn.BETA.INV(RAND(),'Расчет NPV'!$E$9,'Расчет NPV'!$F$9,'Расчет NPV'!$B$9,'Расчет NPV'!$D$9)</f>
        <v/>
      </c>
      <c r="G4351" s="9">
        <f>_xlfn.BETA.INV(RAND(),'Расчет NPV'!$E$10,'Расчет NPV'!$F$10,'Расчет NPV'!$B$10,'Расчет NPV'!$D$10)</f>
        <v/>
      </c>
      <c r="H4351" s="9">
        <f>((D4351*(1+E4351)^0*'Расчет NPV'!$C$14*(C4351-F4351)-G4351)-MAX((D4351*(1+E4351)^0*'Расчет NPV'!$C$14*(C4351-F4351)-G4351)-B4351/6,0)*'Расчет NPV'!$C$13)/(1+'Расчет NPV'!$C$12)^1</f>
        <v/>
      </c>
      <c r="I4351" s="9">
        <f>((D4351*(1+E4351)^1*(C4351-F4351)-G4351)-MAX((D4351*(1+E4351)^1*(C4351-F4351)-G4351)-B4351/6,0)*'Расчет NPV'!$C$13)/(1+'Расчет NPV'!$C$12)^2</f>
        <v/>
      </c>
      <c r="J4351" s="9">
        <f>((D4351*(1+E4351)^2*(C4351-F4351)-G4351)-MAX((D4351*(1+E4351)^2*(C4351-F4351)-G4351)-B4351/6,0)*'Расчет NPV'!$C$13)/(1+'Расчет NPV'!$C$12)^3</f>
        <v/>
      </c>
      <c r="K4351" s="9">
        <f>((D4351*(1+E4351)^3*(C4351-F4351)-G4351)-MAX((D4351*(1+E4351)^3*(C4351-F4351)-G4351)-B4351/6,0)*'Расчет NPV'!$C$13)/(1+'Расчет NPV'!$C$12)^4</f>
        <v/>
      </c>
      <c r="L4351" s="9">
        <f>((D4351*(1+E4351)^4*(C4351-F4351)-G4351)-MAX((D4351*(1+E4351)^4*(C4351-F4351)-G4351)-B4351/6,0)*'Расчет NPV'!$C$13)/(1+'Расчет NPV'!$C$12)^5</f>
        <v/>
      </c>
      <c r="M4351" s="9">
        <f>((D4351*(1+E4351)^5*(C4351-F4351)-G4351)-MAX((D4351*(1+E4351)^5*(C4351-F4351)-G4351)-B4351/6,0)*'Расчет NPV'!$C$13)/(1+'Расчет NPV'!$C$12)^6</f>
        <v/>
      </c>
      <c r="N4351" s="13">
        <f>SUM(H4351:M4351)-B4351</f>
        <v/>
      </c>
    </row>
    <row r="4352">
      <c r="A4352" t="n">
        <v>4348</v>
      </c>
      <c r="B4352" s="9">
        <f>_xlfn.BETA.INV(RAND(),'Расчет NPV'!$E$5,'Расчет NPV'!$F$5,'Расчет NPV'!$B$5,'Расчет NPV'!$D$5)</f>
        <v/>
      </c>
      <c r="C4352" s="9">
        <f>_xlfn.BETA.INV(RAND(),'Расчет NPV'!$E$6,'Расчет NPV'!$F$6,'Расчет NPV'!$B$6,'Расчет NPV'!$D$6)</f>
        <v/>
      </c>
      <c r="D4352" s="9">
        <f>_xlfn.BETA.INV(RAND(),'Расчет NPV'!$E$7,'Расчет NPV'!$F$7,'Расчет NPV'!$B$7,'Расчет NPV'!$D$7)</f>
        <v/>
      </c>
      <c r="E4352" s="5">
        <f>_xlfn.BETA.INV(RAND(),'Расчет NPV'!$E$8,'Расчет NPV'!$F$8,'Расчет NPV'!$B$8,'Расчет NPV'!$D$8)</f>
        <v/>
      </c>
      <c r="F4352" s="9">
        <f>_xlfn.BETA.INV(RAND(),'Расчет NPV'!$E$9,'Расчет NPV'!$F$9,'Расчет NPV'!$B$9,'Расчет NPV'!$D$9)</f>
        <v/>
      </c>
      <c r="G4352" s="9">
        <f>_xlfn.BETA.INV(RAND(),'Расчет NPV'!$E$10,'Расчет NPV'!$F$10,'Расчет NPV'!$B$10,'Расчет NPV'!$D$10)</f>
        <v/>
      </c>
      <c r="H4352" s="9">
        <f>((D4352*(1+E4352)^0*'Расчет NPV'!$C$14*(C4352-F4352)-G4352)-MAX((D4352*(1+E4352)^0*'Расчет NPV'!$C$14*(C4352-F4352)-G4352)-B4352/6,0)*'Расчет NPV'!$C$13)/(1+'Расчет NPV'!$C$12)^1</f>
        <v/>
      </c>
      <c r="I4352" s="9">
        <f>((D4352*(1+E4352)^1*(C4352-F4352)-G4352)-MAX((D4352*(1+E4352)^1*(C4352-F4352)-G4352)-B4352/6,0)*'Расчет NPV'!$C$13)/(1+'Расчет NPV'!$C$12)^2</f>
        <v/>
      </c>
      <c r="J4352" s="9">
        <f>((D4352*(1+E4352)^2*(C4352-F4352)-G4352)-MAX((D4352*(1+E4352)^2*(C4352-F4352)-G4352)-B4352/6,0)*'Расчет NPV'!$C$13)/(1+'Расчет NPV'!$C$12)^3</f>
        <v/>
      </c>
      <c r="K4352" s="9">
        <f>((D4352*(1+E4352)^3*(C4352-F4352)-G4352)-MAX((D4352*(1+E4352)^3*(C4352-F4352)-G4352)-B4352/6,0)*'Расчет NPV'!$C$13)/(1+'Расчет NPV'!$C$12)^4</f>
        <v/>
      </c>
      <c r="L4352" s="9">
        <f>((D4352*(1+E4352)^4*(C4352-F4352)-G4352)-MAX((D4352*(1+E4352)^4*(C4352-F4352)-G4352)-B4352/6,0)*'Расчет NPV'!$C$13)/(1+'Расчет NPV'!$C$12)^5</f>
        <v/>
      </c>
      <c r="M4352" s="9">
        <f>((D4352*(1+E4352)^5*(C4352-F4352)-G4352)-MAX((D4352*(1+E4352)^5*(C4352-F4352)-G4352)-B4352/6,0)*'Расчет NPV'!$C$13)/(1+'Расчет NPV'!$C$12)^6</f>
        <v/>
      </c>
      <c r="N4352" s="13">
        <f>SUM(H4352:M4352)-B4352</f>
        <v/>
      </c>
    </row>
    <row r="4353">
      <c r="A4353" t="n">
        <v>4349</v>
      </c>
      <c r="B4353" s="9">
        <f>_xlfn.BETA.INV(RAND(),'Расчет NPV'!$E$5,'Расчет NPV'!$F$5,'Расчет NPV'!$B$5,'Расчет NPV'!$D$5)</f>
        <v/>
      </c>
      <c r="C4353" s="9">
        <f>_xlfn.BETA.INV(RAND(),'Расчет NPV'!$E$6,'Расчет NPV'!$F$6,'Расчет NPV'!$B$6,'Расчет NPV'!$D$6)</f>
        <v/>
      </c>
      <c r="D4353" s="9">
        <f>_xlfn.BETA.INV(RAND(),'Расчет NPV'!$E$7,'Расчет NPV'!$F$7,'Расчет NPV'!$B$7,'Расчет NPV'!$D$7)</f>
        <v/>
      </c>
      <c r="E4353" s="5">
        <f>_xlfn.BETA.INV(RAND(),'Расчет NPV'!$E$8,'Расчет NPV'!$F$8,'Расчет NPV'!$B$8,'Расчет NPV'!$D$8)</f>
        <v/>
      </c>
      <c r="F4353" s="9">
        <f>_xlfn.BETA.INV(RAND(),'Расчет NPV'!$E$9,'Расчет NPV'!$F$9,'Расчет NPV'!$B$9,'Расчет NPV'!$D$9)</f>
        <v/>
      </c>
      <c r="G4353" s="9">
        <f>_xlfn.BETA.INV(RAND(),'Расчет NPV'!$E$10,'Расчет NPV'!$F$10,'Расчет NPV'!$B$10,'Расчет NPV'!$D$10)</f>
        <v/>
      </c>
      <c r="H4353" s="9">
        <f>((D4353*(1+E4353)^0*'Расчет NPV'!$C$14*(C4353-F4353)-G4353)-MAX((D4353*(1+E4353)^0*'Расчет NPV'!$C$14*(C4353-F4353)-G4353)-B4353/6,0)*'Расчет NPV'!$C$13)/(1+'Расчет NPV'!$C$12)^1</f>
        <v/>
      </c>
      <c r="I4353" s="9">
        <f>((D4353*(1+E4353)^1*(C4353-F4353)-G4353)-MAX((D4353*(1+E4353)^1*(C4353-F4353)-G4353)-B4353/6,0)*'Расчет NPV'!$C$13)/(1+'Расчет NPV'!$C$12)^2</f>
        <v/>
      </c>
      <c r="J4353" s="9">
        <f>((D4353*(1+E4353)^2*(C4353-F4353)-G4353)-MAX((D4353*(1+E4353)^2*(C4353-F4353)-G4353)-B4353/6,0)*'Расчет NPV'!$C$13)/(1+'Расчет NPV'!$C$12)^3</f>
        <v/>
      </c>
      <c r="K4353" s="9">
        <f>((D4353*(1+E4353)^3*(C4353-F4353)-G4353)-MAX((D4353*(1+E4353)^3*(C4353-F4353)-G4353)-B4353/6,0)*'Расчет NPV'!$C$13)/(1+'Расчет NPV'!$C$12)^4</f>
        <v/>
      </c>
      <c r="L4353" s="9">
        <f>((D4353*(1+E4353)^4*(C4353-F4353)-G4353)-MAX((D4353*(1+E4353)^4*(C4353-F4353)-G4353)-B4353/6,0)*'Расчет NPV'!$C$13)/(1+'Расчет NPV'!$C$12)^5</f>
        <v/>
      </c>
      <c r="M4353" s="9">
        <f>((D4353*(1+E4353)^5*(C4353-F4353)-G4353)-MAX((D4353*(1+E4353)^5*(C4353-F4353)-G4353)-B4353/6,0)*'Расчет NPV'!$C$13)/(1+'Расчет NPV'!$C$12)^6</f>
        <v/>
      </c>
      <c r="N4353" s="13">
        <f>SUM(H4353:M4353)-B4353</f>
        <v/>
      </c>
    </row>
    <row r="4354">
      <c r="A4354" t="n">
        <v>4350</v>
      </c>
      <c r="B4354" s="9">
        <f>_xlfn.BETA.INV(RAND(),'Расчет NPV'!$E$5,'Расчет NPV'!$F$5,'Расчет NPV'!$B$5,'Расчет NPV'!$D$5)</f>
        <v/>
      </c>
      <c r="C4354" s="9">
        <f>_xlfn.BETA.INV(RAND(),'Расчет NPV'!$E$6,'Расчет NPV'!$F$6,'Расчет NPV'!$B$6,'Расчет NPV'!$D$6)</f>
        <v/>
      </c>
      <c r="D4354" s="9">
        <f>_xlfn.BETA.INV(RAND(),'Расчет NPV'!$E$7,'Расчет NPV'!$F$7,'Расчет NPV'!$B$7,'Расчет NPV'!$D$7)</f>
        <v/>
      </c>
      <c r="E4354" s="5">
        <f>_xlfn.BETA.INV(RAND(),'Расчет NPV'!$E$8,'Расчет NPV'!$F$8,'Расчет NPV'!$B$8,'Расчет NPV'!$D$8)</f>
        <v/>
      </c>
      <c r="F4354" s="9">
        <f>_xlfn.BETA.INV(RAND(),'Расчет NPV'!$E$9,'Расчет NPV'!$F$9,'Расчет NPV'!$B$9,'Расчет NPV'!$D$9)</f>
        <v/>
      </c>
      <c r="G4354" s="9">
        <f>_xlfn.BETA.INV(RAND(),'Расчет NPV'!$E$10,'Расчет NPV'!$F$10,'Расчет NPV'!$B$10,'Расчет NPV'!$D$10)</f>
        <v/>
      </c>
      <c r="H4354" s="9">
        <f>((D4354*(1+E4354)^0*'Расчет NPV'!$C$14*(C4354-F4354)-G4354)-MAX((D4354*(1+E4354)^0*'Расчет NPV'!$C$14*(C4354-F4354)-G4354)-B4354/6,0)*'Расчет NPV'!$C$13)/(1+'Расчет NPV'!$C$12)^1</f>
        <v/>
      </c>
      <c r="I4354" s="9">
        <f>((D4354*(1+E4354)^1*(C4354-F4354)-G4354)-MAX((D4354*(1+E4354)^1*(C4354-F4354)-G4354)-B4354/6,0)*'Расчет NPV'!$C$13)/(1+'Расчет NPV'!$C$12)^2</f>
        <v/>
      </c>
      <c r="J4354" s="9">
        <f>((D4354*(1+E4354)^2*(C4354-F4354)-G4354)-MAX((D4354*(1+E4354)^2*(C4354-F4354)-G4354)-B4354/6,0)*'Расчет NPV'!$C$13)/(1+'Расчет NPV'!$C$12)^3</f>
        <v/>
      </c>
      <c r="K4354" s="9">
        <f>((D4354*(1+E4354)^3*(C4354-F4354)-G4354)-MAX((D4354*(1+E4354)^3*(C4354-F4354)-G4354)-B4354/6,0)*'Расчет NPV'!$C$13)/(1+'Расчет NPV'!$C$12)^4</f>
        <v/>
      </c>
      <c r="L4354" s="9">
        <f>((D4354*(1+E4354)^4*(C4354-F4354)-G4354)-MAX((D4354*(1+E4354)^4*(C4354-F4354)-G4354)-B4354/6,0)*'Расчет NPV'!$C$13)/(1+'Расчет NPV'!$C$12)^5</f>
        <v/>
      </c>
      <c r="M4354" s="9">
        <f>((D4354*(1+E4354)^5*(C4354-F4354)-G4354)-MAX((D4354*(1+E4354)^5*(C4354-F4354)-G4354)-B4354/6,0)*'Расчет NPV'!$C$13)/(1+'Расчет NPV'!$C$12)^6</f>
        <v/>
      </c>
      <c r="N4354" s="13">
        <f>SUM(H4354:M4354)-B4354</f>
        <v/>
      </c>
    </row>
    <row r="4355">
      <c r="A4355" t="n">
        <v>4351</v>
      </c>
      <c r="B4355" s="9">
        <f>_xlfn.BETA.INV(RAND(),'Расчет NPV'!$E$5,'Расчет NPV'!$F$5,'Расчет NPV'!$B$5,'Расчет NPV'!$D$5)</f>
        <v/>
      </c>
      <c r="C4355" s="9">
        <f>_xlfn.BETA.INV(RAND(),'Расчет NPV'!$E$6,'Расчет NPV'!$F$6,'Расчет NPV'!$B$6,'Расчет NPV'!$D$6)</f>
        <v/>
      </c>
      <c r="D4355" s="9">
        <f>_xlfn.BETA.INV(RAND(),'Расчет NPV'!$E$7,'Расчет NPV'!$F$7,'Расчет NPV'!$B$7,'Расчет NPV'!$D$7)</f>
        <v/>
      </c>
      <c r="E4355" s="5">
        <f>_xlfn.BETA.INV(RAND(),'Расчет NPV'!$E$8,'Расчет NPV'!$F$8,'Расчет NPV'!$B$8,'Расчет NPV'!$D$8)</f>
        <v/>
      </c>
      <c r="F4355" s="9">
        <f>_xlfn.BETA.INV(RAND(),'Расчет NPV'!$E$9,'Расчет NPV'!$F$9,'Расчет NPV'!$B$9,'Расчет NPV'!$D$9)</f>
        <v/>
      </c>
      <c r="G4355" s="9">
        <f>_xlfn.BETA.INV(RAND(),'Расчет NPV'!$E$10,'Расчет NPV'!$F$10,'Расчет NPV'!$B$10,'Расчет NPV'!$D$10)</f>
        <v/>
      </c>
      <c r="H4355" s="9">
        <f>((D4355*(1+E4355)^0*'Расчет NPV'!$C$14*(C4355-F4355)-G4355)-MAX((D4355*(1+E4355)^0*'Расчет NPV'!$C$14*(C4355-F4355)-G4355)-B4355/6,0)*'Расчет NPV'!$C$13)/(1+'Расчет NPV'!$C$12)^1</f>
        <v/>
      </c>
      <c r="I4355" s="9">
        <f>((D4355*(1+E4355)^1*(C4355-F4355)-G4355)-MAX((D4355*(1+E4355)^1*(C4355-F4355)-G4355)-B4355/6,0)*'Расчет NPV'!$C$13)/(1+'Расчет NPV'!$C$12)^2</f>
        <v/>
      </c>
      <c r="J4355" s="9">
        <f>((D4355*(1+E4355)^2*(C4355-F4355)-G4355)-MAX((D4355*(1+E4355)^2*(C4355-F4355)-G4355)-B4355/6,0)*'Расчет NPV'!$C$13)/(1+'Расчет NPV'!$C$12)^3</f>
        <v/>
      </c>
      <c r="K4355" s="9">
        <f>((D4355*(1+E4355)^3*(C4355-F4355)-G4355)-MAX((D4355*(1+E4355)^3*(C4355-F4355)-G4355)-B4355/6,0)*'Расчет NPV'!$C$13)/(1+'Расчет NPV'!$C$12)^4</f>
        <v/>
      </c>
      <c r="L4355" s="9">
        <f>((D4355*(1+E4355)^4*(C4355-F4355)-G4355)-MAX((D4355*(1+E4355)^4*(C4355-F4355)-G4355)-B4355/6,0)*'Расчет NPV'!$C$13)/(1+'Расчет NPV'!$C$12)^5</f>
        <v/>
      </c>
      <c r="M4355" s="9">
        <f>((D4355*(1+E4355)^5*(C4355-F4355)-G4355)-MAX((D4355*(1+E4355)^5*(C4355-F4355)-G4355)-B4355/6,0)*'Расчет NPV'!$C$13)/(1+'Расчет NPV'!$C$12)^6</f>
        <v/>
      </c>
      <c r="N4355" s="13">
        <f>SUM(H4355:M4355)-B4355</f>
        <v/>
      </c>
    </row>
    <row r="4356">
      <c r="A4356" t="n">
        <v>4352</v>
      </c>
      <c r="B4356" s="9">
        <f>_xlfn.BETA.INV(RAND(),'Расчет NPV'!$E$5,'Расчет NPV'!$F$5,'Расчет NPV'!$B$5,'Расчет NPV'!$D$5)</f>
        <v/>
      </c>
      <c r="C4356" s="9">
        <f>_xlfn.BETA.INV(RAND(),'Расчет NPV'!$E$6,'Расчет NPV'!$F$6,'Расчет NPV'!$B$6,'Расчет NPV'!$D$6)</f>
        <v/>
      </c>
      <c r="D4356" s="9">
        <f>_xlfn.BETA.INV(RAND(),'Расчет NPV'!$E$7,'Расчет NPV'!$F$7,'Расчет NPV'!$B$7,'Расчет NPV'!$D$7)</f>
        <v/>
      </c>
      <c r="E4356" s="5">
        <f>_xlfn.BETA.INV(RAND(),'Расчет NPV'!$E$8,'Расчет NPV'!$F$8,'Расчет NPV'!$B$8,'Расчет NPV'!$D$8)</f>
        <v/>
      </c>
      <c r="F4356" s="9">
        <f>_xlfn.BETA.INV(RAND(),'Расчет NPV'!$E$9,'Расчет NPV'!$F$9,'Расчет NPV'!$B$9,'Расчет NPV'!$D$9)</f>
        <v/>
      </c>
      <c r="G4356" s="9">
        <f>_xlfn.BETA.INV(RAND(),'Расчет NPV'!$E$10,'Расчет NPV'!$F$10,'Расчет NPV'!$B$10,'Расчет NPV'!$D$10)</f>
        <v/>
      </c>
      <c r="H4356" s="9">
        <f>((D4356*(1+E4356)^0*'Расчет NPV'!$C$14*(C4356-F4356)-G4356)-MAX((D4356*(1+E4356)^0*'Расчет NPV'!$C$14*(C4356-F4356)-G4356)-B4356/6,0)*'Расчет NPV'!$C$13)/(1+'Расчет NPV'!$C$12)^1</f>
        <v/>
      </c>
      <c r="I4356" s="9">
        <f>((D4356*(1+E4356)^1*(C4356-F4356)-G4356)-MAX((D4356*(1+E4356)^1*(C4356-F4356)-G4356)-B4356/6,0)*'Расчет NPV'!$C$13)/(1+'Расчет NPV'!$C$12)^2</f>
        <v/>
      </c>
      <c r="J4356" s="9">
        <f>((D4356*(1+E4356)^2*(C4356-F4356)-G4356)-MAX((D4356*(1+E4356)^2*(C4356-F4356)-G4356)-B4356/6,0)*'Расчет NPV'!$C$13)/(1+'Расчет NPV'!$C$12)^3</f>
        <v/>
      </c>
      <c r="K4356" s="9">
        <f>((D4356*(1+E4356)^3*(C4356-F4356)-G4356)-MAX((D4356*(1+E4356)^3*(C4356-F4356)-G4356)-B4356/6,0)*'Расчет NPV'!$C$13)/(1+'Расчет NPV'!$C$12)^4</f>
        <v/>
      </c>
      <c r="L4356" s="9">
        <f>((D4356*(1+E4356)^4*(C4356-F4356)-G4356)-MAX((D4356*(1+E4356)^4*(C4356-F4356)-G4356)-B4356/6,0)*'Расчет NPV'!$C$13)/(1+'Расчет NPV'!$C$12)^5</f>
        <v/>
      </c>
      <c r="M4356" s="9">
        <f>((D4356*(1+E4356)^5*(C4356-F4356)-G4356)-MAX((D4356*(1+E4356)^5*(C4356-F4356)-G4356)-B4356/6,0)*'Расчет NPV'!$C$13)/(1+'Расчет NPV'!$C$12)^6</f>
        <v/>
      </c>
      <c r="N4356" s="13">
        <f>SUM(H4356:M4356)-B4356</f>
        <v/>
      </c>
    </row>
    <row r="4357">
      <c r="A4357" t="n">
        <v>4353</v>
      </c>
      <c r="B4357" s="9">
        <f>_xlfn.BETA.INV(RAND(),'Расчет NPV'!$E$5,'Расчет NPV'!$F$5,'Расчет NPV'!$B$5,'Расчет NPV'!$D$5)</f>
        <v/>
      </c>
      <c r="C4357" s="9">
        <f>_xlfn.BETA.INV(RAND(),'Расчет NPV'!$E$6,'Расчет NPV'!$F$6,'Расчет NPV'!$B$6,'Расчет NPV'!$D$6)</f>
        <v/>
      </c>
      <c r="D4357" s="9">
        <f>_xlfn.BETA.INV(RAND(),'Расчет NPV'!$E$7,'Расчет NPV'!$F$7,'Расчет NPV'!$B$7,'Расчет NPV'!$D$7)</f>
        <v/>
      </c>
      <c r="E4357" s="5">
        <f>_xlfn.BETA.INV(RAND(),'Расчет NPV'!$E$8,'Расчет NPV'!$F$8,'Расчет NPV'!$B$8,'Расчет NPV'!$D$8)</f>
        <v/>
      </c>
      <c r="F4357" s="9">
        <f>_xlfn.BETA.INV(RAND(),'Расчет NPV'!$E$9,'Расчет NPV'!$F$9,'Расчет NPV'!$B$9,'Расчет NPV'!$D$9)</f>
        <v/>
      </c>
      <c r="G4357" s="9">
        <f>_xlfn.BETA.INV(RAND(),'Расчет NPV'!$E$10,'Расчет NPV'!$F$10,'Расчет NPV'!$B$10,'Расчет NPV'!$D$10)</f>
        <v/>
      </c>
      <c r="H4357" s="9">
        <f>((D4357*(1+E4357)^0*'Расчет NPV'!$C$14*(C4357-F4357)-G4357)-MAX((D4357*(1+E4357)^0*'Расчет NPV'!$C$14*(C4357-F4357)-G4357)-B4357/6,0)*'Расчет NPV'!$C$13)/(1+'Расчет NPV'!$C$12)^1</f>
        <v/>
      </c>
      <c r="I4357" s="9">
        <f>((D4357*(1+E4357)^1*(C4357-F4357)-G4357)-MAX((D4357*(1+E4357)^1*(C4357-F4357)-G4357)-B4357/6,0)*'Расчет NPV'!$C$13)/(1+'Расчет NPV'!$C$12)^2</f>
        <v/>
      </c>
      <c r="J4357" s="9">
        <f>((D4357*(1+E4357)^2*(C4357-F4357)-G4357)-MAX((D4357*(1+E4357)^2*(C4357-F4357)-G4357)-B4357/6,0)*'Расчет NPV'!$C$13)/(1+'Расчет NPV'!$C$12)^3</f>
        <v/>
      </c>
      <c r="K4357" s="9">
        <f>((D4357*(1+E4357)^3*(C4357-F4357)-G4357)-MAX((D4357*(1+E4357)^3*(C4357-F4357)-G4357)-B4357/6,0)*'Расчет NPV'!$C$13)/(1+'Расчет NPV'!$C$12)^4</f>
        <v/>
      </c>
      <c r="L4357" s="9">
        <f>((D4357*(1+E4357)^4*(C4357-F4357)-G4357)-MAX((D4357*(1+E4357)^4*(C4357-F4357)-G4357)-B4357/6,0)*'Расчет NPV'!$C$13)/(1+'Расчет NPV'!$C$12)^5</f>
        <v/>
      </c>
      <c r="M4357" s="9">
        <f>((D4357*(1+E4357)^5*(C4357-F4357)-G4357)-MAX((D4357*(1+E4357)^5*(C4357-F4357)-G4357)-B4357/6,0)*'Расчет NPV'!$C$13)/(1+'Расчет NPV'!$C$12)^6</f>
        <v/>
      </c>
      <c r="N4357" s="13">
        <f>SUM(H4357:M4357)-B4357</f>
        <v/>
      </c>
    </row>
    <row r="4358">
      <c r="A4358" t="n">
        <v>4354</v>
      </c>
      <c r="B4358" s="9">
        <f>_xlfn.BETA.INV(RAND(),'Расчет NPV'!$E$5,'Расчет NPV'!$F$5,'Расчет NPV'!$B$5,'Расчет NPV'!$D$5)</f>
        <v/>
      </c>
      <c r="C4358" s="9">
        <f>_xlfn.BETA.INV(RAND(),'Расчет NPV'!$E$6,'Расчет NPV'!$F$6,'Расчет NPV'!$B$6,'Расчет NPV'!$D$6)</f>
        <v/>
      </c>
      <c r="D4358" s="9">
        <f>_xlfn.BETA.INV(RAND(),'Расчет NPV'!$E$7,'Расчет NPV'!$F$7,'Расчет NPV'!$B$7,'Расчет NPV'!$D$7)</f>
        <v/>
      </c>
      <c r="E4358" s="5">
        <f>_xlfn.BETA.INV(RAND(),'Расчет NPV'!$E$8,'Расчет NPV'!$F$8,'Расчет NPV'!$B$8,'Расчет NPV'!$D$8)</f>
        <v/>
      </c>
      <c r="F4358" s="9">
        <f>_xlfn.BETA.INV(RAND(),'Расчет NPV'!$E$9,'Расчет NPV'!$F$9,'Расчет NPV'!$B$9,'Расчет NPV'!$D$9)</f>
        <v/>
      </c>
      <c r="G4358" s="9">
        <f>_xlfn.BETA.INV(RAND(),'Расчет NPV'!$E$10,'Расчет NPV'!$F$10,'Расчет NPV'!$B$10,'Расчет NPV'!$D$10)</f>
        <v/>
      </c>
      <c r="H4358" s="9">
        <f>((D4358*(1+E4358)^0*'Расчет NPV'!$C$14*(C4358-F4358)-G4358)-MAX((D4358*(1+E4358)^0*'Расчет NPV'!$C$14*(C4358-F4358)-G4358)-B4358/6,0)*'Расчет NPV'!$C$13)/(1+'Расчет NPV'!$C$12)^1</f>
        <v/>
      </c>
      <c r="I4358" s="9">
        <f>((D4358*(1+E4358)^1*(C4358-F4358)-G4358)-MAX((D4358*(1+E4358)^1*(C4358-F4358)-G4358)-B4358/6,0)*'Расчет NPV'!$C$13)/(1+'Расчет NPV'!$C$12)^2</f>
        <v/>
      </c>
      <c r="J4358" s="9">
        <f>((D4358*(1+E4358)^2*(C4358-F4358)-G4358)-MAX((D4358*(1+E4358)^2*(C4358-F4358)-G4358)-B4358/6,0)*'Расчет NPV'!$C$13)/(1+'Расчет NPV'!$C$12)^3</f>
        <v/>
      </c>
      <c r="K4358" s="9">
        <f>((D4358*(1+E4358)^3*(C4358-F4358)-G4358)-MAX((D4358*(1+E4358)^3*(C4358-F4358)-G4358)-B4358/6,0)*'Расчет NPV'!$C$13)/(1+'Расчет NPV'!$C$12)^4</f>
        <v/>
      </c>
      <c r="L4358" s="9">
        <f>((D4358*(1+E4358)^4*(C4358-F4358)-G4358)-MAX((D4358*(1+E4358)^4*(C4358-F4358)-G4358)-B4358/6,0)*'Расчет NPV'!$C$13)/(1+'Расчет NPV'!$C$12)^5</f>
        <v/>
      </c>
      <c r="M4358" s="9">
        <f>((D4358*(1+E4358)^5*(C4358-F4358)-G4358)-MAX((D4358*(1+E4358)^5*(C4358-F4358)-G4358)-B4358/6,0)*'Расчет NPV'!$C$13)/(1+'Расчет NPV'!$C$12)^6</f>
        <v/>
      </c>
      <c r="N4358" s="13">
        <f>SUM(H4358:M4358)-B4358</f>
        <v/>
      </c>
    </row>
    <row r="4359">
      <c r="A4359" t="n">
        <v>4355</v>
      </c>
      <c r="B4359" s="9">
        <f>_xlfn.BETA.INV(RAND(),'Расчет NPV'!$E$5,'Расчет NPV'!$F$5,'Расчет NPV'!$B$5,'Расчет NPV'!$D$5)</f>
        <v/>
      </c>
      <c r="C4359" s="9">
        <f>_xlfn.BETA.INV(RAND(),'Расчет NPV'!$E$6,'Расчет NPV'!$F$6,'Расчет NPV'!$B$6,'Расчет NPV'!$D$6)</f>
        <v/>
      </c>
      <c r="D4359" s="9">
        <f>_xlfn.BETA.INV(RAND(),'Расчет NPV'!$E$7,'Расчет NPV'!$F$7,'Расчет NPV'!$B$7,'Расчет NPV'!$D$7)</f>
        <v/>
      </c>
      <c r="E4359" s="5">
        <f>_xlfn.BETA.INV(RAND(),'Расчет NPV'!$E$8,'Расчет NPV'!$F$8,'Расчет NPV'!$B$8,'Расчет NPV'!$D$8)</f>
        <v/>
      </c>
      <c r="F4359" s="9">
        <f>_xlfn.BETA.INV(RAND(),'Расчет NPV'!$E$9,'Расчет NPV'!$F$9,'Расчет NPV'!$B$9,'Расчет NPV'!$D$9)</f>
        <v/>
      </c>
      <c r="G4359" s="9">
        <f>_xlfn.BETA.INV(RAND(),'Расчет NPV'!$E$10,'Расчет NPV'!$F$10,'Расчет NPV'!$B$10,'Расчет NPV'!$D$10)</f>
        <v/>
      </c>
      <c r="H4359" s="9">
        <f>((D4359*(1+E4359)^0*'Расчет NPV'!$C$14*(C4359-F4359)-G4359)-MAX((D4359*(1+E4359)^0*'Расчет NPV'!$C$14*(C4359-F4359)-G4359)-B4359/6,0)*'Расчет NPV'!$C$13)/(1+'Расчет NPV'!$C$12)^1</f>
        <v/>
      </c>
      <c r="I4359" s="9">
        <f>((D4359*(1+E4359)^1*(C4359-F4359)-G4359)-MAX((D4359*(1+E4359)^1*(C4359-F4359)-G4359)-B4359/6,0)*'Расчет NPV'!$C$13)/(1+'Расчет NPV'!$C$12)^2</f>
        <v/>
      </c>
      <c r="J4359" s="9">
        <f>((D4359*(1+E4359)^2*(C4359-F4359)-G4359)-MAX((D4359*(1+E4359)^2*(C4359-F4359)-G4359)-B4359/6,0)*'Расчет NPV'!$C$13)/(1+'Расчет NPV'!$C$12)^3</f>
        <v/>
      </c>
      <c r="K4359" s="9">
        <f>((D4359*(1+E4359)^3*(C4359-F4359)-G4359)-MAX((D4359*(1+E4359)^3*(C4359-F4359)-G4359)-B4359/6,0)*'Расчет NPV'!$C$13)/(1+'Расчет NPV'!$C$12)^4</f>
        <v/>
      </c>
      <c r="L4359" s="9">
        <f>((D4359*(1+E4359)^4*(C4359-F4359)-G4359)-MAX((D4359*(1+E4359)^4*(C4359-F4359)-G4359)-B4359/6,0)*'Расчет NPV'!$C$13)/(1+'Расчет NPV'!$C$12)^5</f>
        <v/>
      </c>
      <c r="M4359" s="9">
        <f>((D4359*(1+E4359)^5*(C4359-F4359)-G4359)-MAX((D4359*(1+E4359)^5*(C4359-F4359)-G4359)-B4359/6,0)*'Расчет NPV'!$C$13)/(1+'Расчет NPV'!$C$12)^6</f>
        <v/>
      </c>
      <c r="N4359" s="13">
        <f>SUM(H4359:M4359)-B4359</f>
        <v/>
      </c>
    </row>
    <row r="4360">
      <c r="A4360" t="n">
        <v>4356</v>
      </c>
      <c r="B4360" s="9">
        <f>_xlfn.BETA.INV(RAND(),'Расчет NPV'!$E$5,'Расчет NPV'!$F$5,'Расчет NPV'!$B$5,'Расчет NPV'!$D$5)</f>
        <v/>
      </c>
      <c r="C4360" s="9">
        <f>_xlfn.BETA.INV(RAND(),'Расчет NPV'!$E$6,'Расчет NPV'!$F$6,'Расчет NPV'!$B$6,'Расчет NPV'!$D$6)</f>
        <v/>
      </c>
      <c r="D4360" s="9">
        <f>_xlfn.BETA.INV(RAND(),'Расчет NPV'!$E$7,'Расчет NPV'!$F$7,'Расчет NPV'!$B$7,'Расчет NPV'!$D$7)</f>
        <v/>
      </c>
      <c r="E4360" s="5">
        <f>_xlfn.BETA.INV(RAND(),'Расчет NPV'!$E$8,'Расчет NPV'!$F$8,'Расчет NPV'!$B$8,'Расчет NPV'!$D$8)</f>
        <v/>
      </c>
      <c r="F4360" s="9">
        <f>_xlfn.BETA.INV(RAND(),'Расчет NPV'!$E$9,'Расчет NPV'!$F$9,'Расчет NPV'!$B$9,'Расчет NPV'!$D$9)</f>
        <v/>
      </c>
      <c r="G4360" s="9">
        <f>_xlfn.BETA.INV(RAND(),'Расчет NPV'!$E$10,'Расчет NPV'!$F$10,'Расчет NPV'!$B$10,'Расчет NPV'!$D$10)</f>
        <v/>
      </c>
      <c r="H4360" s="9">
        <f>((D4360*(1+E4360)^0*'Расчет NPV'!$C$14*(C4360-F4360)-G4360)-MAX((D4360*(1+E4360)^0*'Расчет NPV'!$C$14*(C4360-F4360)-G4360)-B4360/6,0)*'Расчет NPV'!$C$13)/(1+'Расчет NPV'!$C$12)^1</f>
        <v/>
      </c>
      <c r="I4360" s="9">
        <f>((D4360*(1+E4360)^1*(C4360-F4360)-G4360)-MAX((D4360*(1+E4360)^1*(C4360-F4360)-G4360)-B4360/6,0)*'Расчет NPV'!$C$13)/(1+'Расчет NPV'!$C$12)^2</f>
        <v/>
      </c>
      <c r="J4360" s="9">
        <f>((D4360*(1+E4360)^2*(C4360-F4360)-G4360)-MAX((D4360*(1+E4360)^2*(C4360-F4360)-G4360)-B4360/6,0)*'Расчет NPV'!$C$13)/(1+'Расчет NPV'!$C$12)^3</f>
        <v/>
      </c>
      <c r="K4360" s="9">
        <f>((D4360*(1+E4360)^3*(C4360-F4360)-G4360)-MAX((D4360*(1+E4360)^3*(C4360-F4360)-G4360)-B4360/6,0)*'Расчет NPV'!$C$13)/(1+'Расчет NPV'!$C$12)^4</f>
        <v/>
      </c>
      <c r="L4360" s="9">
        <f>((D4360*(1+E4360)^4*(C4360-F4360)-G4360)-MAX((D4360*(1+E4360)^4*(C4360-F4360)-G4360)-B4360/6,0)*'Расчет NPV'!$C$13)/(1+'Расчет NPV'!$C$12)^5</f>
        <v/>
      </c>
      <c r="M4360" s="9">
        <f>((D4360*(1+E4360)^5*(C4360-F4360)-G4360)-MAX((D4360*(1+E4360)^5*(C4360-F4360)-G4360)-B4360/6,0)*'Расчет NPV'!$C$13)/(1+'Расчет NPV'!$C$12)^6</f>
        <v/>
      </c>
      <c r="N4360" s="13">
        <f>SUM(H4360:M4360)-B4360</f>
        <v/>
      </c>
    </row>
    <row r="4361">
      <c r="A4361" t="n">
        <v>4357</v>
      </c>
      <c r="B4361" s="9">
        <f>_xlfn.BETA.INV(RAND(),'Расчет NPV'!$E$5,'Расчет NPV'!$F$5,'Расчет NPV'!$B$5,'Расчет NPV'!$D$5)</f>
        <v/>
      </c>
      <c r="C4361" s="9">
        <f>_xlfn.BETA.INV(RAND(),'Расчет NPV'!$E$6,'Расчет NPV'!$F$6,'Расчет NPV'!$B$6,'Расчет NPV'!$D$6)</f>
        <v/>
      </c>
      <c r="D4361" s="9">
        <f>_xlfn.BETA.INV(RAND(),'Расчет NPV'!$E$7,'Расчет NPV'!$F$7,'Расчет NPV'!$B$7,'Расчет NPV'!$D$7)</f>
        <v/>
      </c>
      <c r="E4361" s="5">
        <f>_xlfn.BETA.INV(RAND(),'Расчет NPV'!$E$8,'Расчет NPV'!$F$8,'Расчет NPV'!$B$8,'Расчет NPV'!$D$8)</f>
        <v/>
      </c>
      <c r="F4361" s="9">
        <f>_xlfn.BETA.INV(RAND(),'Расчет NPV'!$E$9,'Расчет NPV'!$F$9,'Расчет NPV'!$B$9,'Расчет NPV'!$D$9)</f>
        <v/>
      </c>
      <c r="G4361" s="9">
        <f>_xlfn.BETA.INV(RAND(),'Расчет NPV'!$E$10,'Расчет NPV'!$F$10,'Расчет NPV'!$B$10,'Расчет NPV'!$D$10)</f>
        <v/>
      </c>
      <c r="H4361" s="9">
        <f>((D4361*(1+E4361)^0*'Расчет NPV'!$C$14*(C4361-F4361)-G4361)-MAX((D4361*(1+E4361)^0*'Расчет NPV'!$C$14*(C4361-F4361)-G4361)-B4361/6,0)*'Расчет NPV'!$C$13)/(1+'Расчет NPV'!$C$12)^1</f>
        <v/>
      </c>
      <c r="I4361" s="9">
        <f>((D4361*(1+E4361)^1*(C4361-F4361)-G4361)-MAX((D4361*(1+E4361)^1*(C4361-F4361)-G4361)-B4361/6,0)*'Расчет NPV'!$C$13)/(1+'Расчет NPV'!$C$12)^2</f>
        <v/>
      </c>
      <c r="J4361" s="9">
        <f>((D4361*(1+E4361)^2*(C4361-F4361)-G4361)-MAX((D4361*(1+E4361)^2*(C4361-F4361)-G4361)-B4361/6,0)*'Расчет NPV'!$C$13)/(1+'Расчет NPV'!$C$12)^3</f>
        <v/>
      </c>
      <c r="K4361" s="9">
        <f>((D4361*(1+E4361)^3*(C4361-F4361)-G4361)-MAX((D4361*(1+E4361)^3*(C4361-F4361)-G4361)-B4361/6,0)*'Расчет NPV'!$C$13)/(1+'Расчет NPV'!$C$12)^4</f>
        <v/>
      </c>
      <c r="L4361" s="9">
        <f>((D4361*(1+E4361)^4*(C4361-F4361)-G4361)-MAX((D4361*(1+E4361)^4*(C4361-F4361)-G4361)-B4361/6,0)*'Расчет NPV'!$C$13)/(1+'Расчет NPV'!$C$12)^5</f>
        <v/>
      </c>
      <c r="M4361" s="9">
        <f>((D4361*(1+E4361)^5*(C4361-F4361)-G4361)-MAX((D4361*(1+E4361)^5*(C4361-F4361)-G4361)-B4361/6,0)*'Расчет NPV'!$C$13)/(1+'Расчет NPV'!$C$12)^6</f>
        <v/>
      </c>
      <c r="N4361" s="13">
        <f>SUM(H4361:M4361)-B4361</f>
        <v/>
      </c>
    </row>
    <row r="4362">
      <c r="A4362" t="n">
        <v>4358</v>
      </c>
      <c r="B4362" s="9">
        <f>_xlfn.BETA.INV(RAND(),'Расчет NPV'!$E$5,'Расчет NPV'!$F$5,'Расчет NPV'!$B$5,'Расчет NPV'!$D$5)</f>
        <v/>
      </c>
      <c r="C4362" s="9">
        <f>_xlfn.BETA.INV(RAND(),'Расчет NPV'!$E$6,'Расчет NPV'!$F$6,'Расчет NPV'!$B$6,'Расчет NPV'!$D$6)</f>
        <v/>
      </c>
      <c r="D4362" s="9">
        <f>_xlfn.BETA.INV(RAND(),'Расчет NPV'!$E$7,'Расчет NPV'!$F$7,'Расчет NPV'!$B$7,'Расчет NPV'!$D$7)</f>
        <v/>
      </c>
      <c r="E4362" s="5">
        <f>_xlfn.BETA.INV(RAND(),'Расчет NPV'!$E$8,'Расчет NPV'!$F$8,'Расчет NPV'!$B$8,'Расчет NPV'!$D$8)</f>
        <v/>
      </c>
      <c r="F4362" s="9">
        <f>_xlfn.BETA.INV(RAND(),'Расчет NPV'!$E$9,'Расчет NPV'!$F$9,'Расчет NPV'!$B$9,'Расчет NPV'!$D$9)</f>
        <v/>
      </c>
      <c r="G4362" s="9">
        <f>_xlfn.BETA.INV(RAND(),'Расчет NPV'!$E$10,'Расчет NPV'!$F$10,'Расчет NPV'!$B$10,'Расчет NPV'!$D$10)</f>
        <v/>
      </c>
      <c r="H4362" s="9">
        <f>((D4362*(1+E4362)^0*'Расчет NPV'!$C$14*(C4362-F4362)-G4362)-MAX((D4362*(1+E4362)^0*'Расчет NPV'!$C$14*(C4362-F4362)-G4362)-B4362/6,0)*'Расчет NPV'!$C$13)/(1+'Расчет NPV'!$C$12)^1</f>
        <v/>
      </c>
      <c r="I4362" s="9">
        <f>((D4362*(1+E4362)^1*(C4362-F4362)-G4362)-MAX((D4362*(1+E4362)^1*(C4362-F4362)-G4362)-B4362/6,0)*'Расчет NPV'!$C$13)/(1+'Расчет NPV'!$C$12)^2</f>
        <v/>
      </c>
      <c r="J4362" s="9">
        <f>((D4362*(1+E4362)^2*(C4362-F4362)-G4362)-MAX((D4362*(1+E4362)^2*(C4362-F4362)-G4362)-B4362/6,0)*'Расчет NPV'!$C$13)/(1+'Расчет NPV'!$C$12)^3</f>
        <v/>
      </c>
      <c r="K4362" s="9">
        <f>((D4362*(1+E4362)^3*(C4362-F4362)-G4362)-MAX((D4362*(1+E4362)^3*(C4362-F4362)-G4362)-B4362/6,0)*'Расчет NPV'!$C$13)/(1+'Расчет NPV'!$C$12)^4</f>
        <v/>
      </c>
      <c r="L4362" s="9">
        <f>((D4362*(1+E4362)^4*(C4362-F4362)-G4362)-MAX((D4362*(1+E4362)^4*(C4362-F4362)-G4362)-B4362/6,0)*'Расчет NPV'!$C$13)/(1+'Расчет NPV'!$C$12)^5</f>
        <v/>
      </c>
      <c r="M4362" s="9">
        <f>((D4362*(1+E4362)^5*(C4362-F4362)-G4362)-MAX((D4362*(1+E4362)^5*(C4362-F4362)-G4362)-B4362/6,0)*'Расчет NPV'!$C$13)/(1+'Расчет NPV'!$C$12)^6</f>
        <v/>
      </c>
      <c r="N4362" s="13">
        <f>SUM(H4362:M4362)-B4362</f>
        <v/>
      </c>
    </row>
    <row r="4363">
      <c r="A4363" t="n">
        <v>4359</v>
      </c>
      <c r="B4363" s="9">
        <f>_xlfn.BETA.INV(RAND(),'Расчет NPV'!$E$5,'Расчет NPV'!$F$5,'Расчет NPV'!$B$5,'Расчет NPV'!$D$5)</f>
        <v/>
      </c>
      <c r="C4363" s="9">
        <f>_xlfn.BETA.INV(RAND(),'Расчет NPV'!$E$6,'Расчет NPV'!$F$6,'Расчет NPV'!$B$6,'Расчет NPV'!$D$6)</f>
        <v/>
      </c>
      <c r="D4363" s="9">
        <f>_xlfn.BETA.INV(RAND(),'Расчет NPV'!$E$7,'Расчет NPV'!$F$7,'Расчет NPV'!$B$7,'Расчет NPV'!$D$7)</f>
        <v/>
      </c>
      <c r="E4363" s="5">
        <f>_xlfn.BETA.INV(RAND(),'Расчет NPV'!$E$8,'Расчет NPV'!$F$8,'Расчет NPV'!$B$8,'Расчет NPV'!$D$8)</f>
        <v/>
      </c>
      <c r="F4363" s="9">
        <f>_xlfn.BETA.INV(RAND(),'Расчет NPV'!$E$9,'Расчет NPV'!$F$9,'Расчет NPV'!$B$9,'Расчет NPV'!$D$9)</f>
        <v/>
      </c>
      <c r="G4363" s="9">
        <f>_xlfn.BETA.INV(RAND(),'Расчет NPV'!$E$10,'Расчет NPV'!$F$10,'Расчет NPV'!$B$10,'Расчет NPV'!$D$10)</f>
        <v/>
      </c>
      <c r="H4363" s="9">
        <f>((D4363*(1+E4363)^0*'Расчет NPV'!$C$14*(C4363-F4363)-G4363)-MAX((D4363*(1+E4363)^0*'Расчет NPV'!$C$14*(C4363-F4363)-G4363)-B4363/6,0)*'Расчет NPV'!$C$13)/(1+'Расчет NPV'!$C$12)^1</f>
        <v/>
      </c>
      <c r="I4363" s="9">
        <f>((D4363*(1+E4363)^1*(C4363-F4363)-G4363)-MAX((D4363*(1+E4363)^1*(C4363-F4363)-G4363)-B4363/6,0)*'Расчет NPV'!$C$13)/(1+'Расчет NPV'!$C$12)^2</f>
        <v/>
      </c>
      <c r="J4363" s="9">
        <f>((D4363*(1+E4363)^2*(C4363-F4363)-G4363)-MAX((D4363*(1+E4363)^2*(C4363-F4363)-G4363)-B4363/6,0)*'Расчет NPV'!$C$13)/(1+'Расчет NPV'!$C$12)^3</f>
        <v/>
      </c>
      <c r="K4363" s="9">
        <f>((D4363*(1+E4363)^3*(C4363-F4363)-G4363)-MAX((D4363*(1+E4363)^3*(C4363-F4363)-G4363)-B4363/6,0)*'Расчет NPV'!$C$13)/(1+'Расчет NPV'!$C$12)^4</f>
        <v/>
      </c>
      <c r="L4363" s="9">
        <f>((D4363*(1+E4363)^4*(C4363-F4363)-G4363)-MAX((D4363*(1+E4363)^4*(C4363-F4363)-G4363)-B4363/6,0)*'Расчет NPV'!$C$13)/(1+'Расчет NPV'!$C$12)^5</f>
        <v/>
      </c>
      <c r="M4363" s="9">
        <f>((D4363*(1+E4363)^5*(C4363-F4363)-G4363)-MAX((D4363*(1+E4363)^5*(C4363-F4363)-G4363)-B4363/6,0)*'Расчет NPV'!$C$13)/(1+'Расчет NPV'!$C$12)^6</f>
        <v/>
      </c>
      <c r="N4363" s="13">
        <f>SUM(H4363:M4363)-B4363</f>
        <v/>
      </c>
    </row>
    <row r="4364">
      <c r="A4364" t="n">
        <v>4360</v>
      </c>
      <c r="B4364" s="9">
        <f>_xlfn.BETA.INV(RAND(),'Расчет NPV'!$E$5,'Расчет NPV'!$F$5,'Расчет NPV'!$B$5,'Расчет NPV'!$D$5)</f>
        <v/>
      </c>
      <c r="C4364" s="9">
        <f>_xlfn.BETA.INV(RAND(),'Расчет NPV'!$E$6,'Расчет NPV'!$F$6,'Расчет NPV'!$B$6,'Расчет NPV'!$D$6)</f>
        <v/>
      </c>
      <c r="D4364" s="9">
        <f>_xlfn.BETA.INV(RAND(),'Расчет NPV'!$E$7,'Расчет NPV'!$F$7,'Расчет NPV'!$B$7,'Расчет NPV'!$D$7)</f>
        <v/>
      </c>
      <c r="E4364" s="5">
        <f>_xlfn.BETA.INV(RAND(),'Расчет NPV'!$E$8,'Расчет NPV'!$F$8,'Расчет NPV'!$B$8,'Расчет NPV'!$D$8)</f>
        <v/>
      </c>
      <c r="F4364" s="9">
        <f>_xlfn.BETA.INV(RAND(),'Расчет NPV'!$E$9,'Расчет NPV'!$F$9,'Расчет NPV'!$B$9,'Расчет NPV'!$D$9)</f>
        <v/>
      </c>
      <c r="G4364" s="9">
        <f>_xlfn.BETA.INV(RAND(),'Расчет NPV'!$E$10,'Расчет NPV'!$F$10,'Расчет NPV'!$B$10,'Расчет NPV'!$D$10)</f>
        <v/>
      </c>
      <c r="H4364" s="9">
        <f>((D4364*(1+E4364)^0*'Расчет NPV'!$C$14*(C4364-F4364)-G4364)-MAX((D4364*(1+E4364)^0*'Расчет NPV'!$C$14*(C4364-F4364)-G4364)-B4364/6,0)*'Расчет NPV'!$C$13)/(1+'Расчет NPV'!$C$12)^1</f>
        <v/>
      </c>
      <c r="I4364" s="9">
        <f>((D4364*(1+E4364)^1*(C4364-F4364)-G4364)-MAX((D4364*(1+E4364)^1*(C4364-F4364)-G4364)-B4364/6,0)*'Расчет NPV'!$C$13)/(1+'Расчет NPV'!$C$12)^2</f>
        <v/>
      </c>
      <c r="J4364" s="9">
        <f>((D4364*(1+E4364)^2*(C4364-F4364)-G4364)-MAX((D4364*(1+E4364)^2*(C4364-F4364)-G4364)-B4364/6,0)*'Расчет NPV'!$C$13)/(1+'Расчет NPV'!$C$12)^3</f>
        <v/>
      </c>
      <c r="K4364" s="9">
        <f>((D4364*(1+E4364)^3*(C4364-F4364)-G4364)-MAX((D4364*(1+E4364)^3*(C4364-F4364)-G4364)-B4364/6,0)*'Расчет NPV'!$C$13)/(1+'Расчет NPV'!$C$12)^4</f>
        <v/>
      </c>
      <c r="L4364" s="9">
        <f>((D4364*(1+E4364)^4*(C4364-F4364)-G4364)-MAX((D4364*(1+E4364)^4*(C4364-F4364)-G4364)-B4364/6,0)*'Расчет NPV'!$C$13)/(1+'Расчет NPV'!$C$12)^5</f>
        <v/>
      </c>
      <c r="M4364" s="9">
        <f>((D4364*(1+E4364)^5*(C4364-F4364)-G4364)-MAX((D4364*(1+E4364)^5*(C4364-F4364)-G4364)-B4364/6,0)*'Расчет NPV'!$C$13)/(1+'Расчет NPV'!$C$12)^6</f>
        <v/>
      </c>
      <c r="N4364" s="13">
        <f>SUM(H4364:M4364)-B4364</f>
        <v/>
      </c>
    </row>
    <row r="4365">
      <c r="A4365" t="n">
        <v>4361</v>
      </c>
      <c r="B4365" s="9">
        <f>_xlfn.BETA.INV(RAND(),'Расчет NPV'!$E$5,'Расчет NPV'!$F$5,'Расчет NPV'!$B$5,'Расчет NPV'!$D$5)</f>
        <v/>
      </c>
      <c r="C4365" s="9">
        <f>_xlfn.BETA.INV(RAND(),'Расчет NPV'!$E$6,'Расчет NPV'!$F$6,'Расчет NPV'!$B$6,'Расчет NPV'!$D$6)</f>
        <v/>
      </c>
      <c r="D4365" s="9">
        <f>_xlfn.BETA.INV(RAND(),'Расчет NPV'!$E$7,'Расчет NPV'!$F$7,'Расчет NPV'!$B$7,'Расчет NPV'!$D$7)</f>
        <v/>
      </c>
      <c r="E4365" s="5">
        <f>_xlfn.BETA.INV(RAND(),'Расчет NPV'!$E$8,'Расчет NPV'!$F$8,'Расчет NPV'!$B$8,'Расчет NPV'!$D$8)</f>
        <v/>
      </c>
      <c r="F4365" s="9">
        <f>_xlfn.BETA.INV(RAND(),'Расчет NPV'!$E$9,'Расчет NPV'!$F$9,'Расчет NPV'!$B$9,'Расчет NPV'!$D$9)</f>
        <v/>
      </c>
      <c r="G4365" s="9">
        <f>_xlfn.BETA.INV(RAND(),'Расчет NPV'!$E$10,'Расчет NPV'!$F$10,'Расчет NPV'!$B$10,'Расчет NPV'!$D$10)</f>
        <v/>
      </c>
      <c r="H4365" s="9">
        <f>((D4365*(1+E4365)^0*'Расчет NPV'!$C$14*(C4365-F4365)-G4365)-MAX((D4365*(1+E4365)^0*'Расчет NPV'!$C$14*(C4365-F4365)-G4365)-B4365/6,0)*'Расчет NPV'!$C$13)/(1+'Расчет NPV'!$C$12)^1</f>
        <v/>
      </c>
      <c r="I4365" s="9">
        <f>((D4365*(1+E4365)^1*(C4365-F4365)-G4365)-MAX((D4365*(1+E4365)^1*(C4365-F4365)-G4365)-B4365/6,0)*'Расчет NPV'!$C$13)/(1+'Расчет NPV'!$C$12)^2</f>
        <v/>
      </c>
      <c r="J4365" s="9">
        <f>((D4365*(1+E4365)^2*(C4365-F4365)-G4365)-MAX((D4365*(1+E4365)^2*(C4365-F4365)-G4365)-B4365/6,0)*'Расчет NPV'!$C$13)/(1+'Расчет NPV'!$C$12)^3</f>
        <v/>
      </c>
      <c r="K4365" s="9">
        <f>((D4365*(1+E4365)^3*(C4365-F4365)-G4365)-MAX((D4365*(1+E4365)^3*(C4365-F4365)-G4365)-B4365/6,0)*'Расчет NPV'!$C$13)/(1+'Расчет NPV'!$C$12)^4</f>
        <v/>
      </c>
      <c r="L4365" s="9">
        <f>((D4365*(1+E4365)^4*(C4365-F4365)-G4365)-MAX((D4365*(1+E4365)^4*(C4365-F4365)-G4365)-B4365/6,0)*'Расчет NPV'!$C$13)/(1+'Расчет NPV'!$C$12)^5</f>
        <v/>
      </c>
      <c r="M4365" s="9">
        <f>((D4365*(1+E4365)^5*(C4365-F4365)-G4365)-MAX((D4365*(1+E4365)^5*(C4365-F4365)-G4365)-B4365/6,0)*'Расчет NPV'!$C$13)/(1+'Расчет NPV'!$C$12)^6</f>
        <v/>
      </c>
      <c r="N4365" s="13">
        <f>SUM(H4365:M4365)-B4365</f>
        <v/>
      </c>
    </row>
    <row r="4366">
      <c r="A4366" t="n">
        <v>4362</v>
      </c>
      <c r="B4366" s="9">
        <f>_xlfn.BETA.INV(RAND(),'Расчет NPV'!$E$5,'Расчет NPV'!$F$5,'Расчет NPV'!$B$5,'Расчет NPV'!$D$5)</f>
        <v/>
      </c>
      <c r="C4366" s="9">
        <f>_xlfn.BETA.INV(RAND(),'Расчет NPV'!$E$6,'Расчет NPV'!$F$6,'Расчет NPV'!$B$6,'Расчет NPV'!$D$6)</f>
        <v/>
      </c>
      <c r="D4366" s="9">
        <f>_xlfn.BETA.INV(RAND(),'Расчет NPV'!$E$7,'Расчет NPV'!$F$7,'Расчет NPV'!$B$7,'Расчет NPV'!$D$7)</f>
        <v/>
      </c>
      <c r="E4366" s="5">
        <f>_xlfn.BETA.INV(RAND(),'Расчет NPV'!$E$8,'Расчет NPV'!$F$8,'Расчет NPV'!$B$8,'Расчет NPV'!$D$8)</f>
        <v/>
      </c>
      <c r="F4366" s="9">
        <f>_xlfn.BETA.INV(RAND(),'Расчет NPV'!$E$9,'Расчет NPV'!$F$9,'Расчет NPV'!$B$9,'Расчет NPV'!$D$9)</f>
        <v/>
      </c>
      <c r="G4366" s="9">
        <f>_xlfn.BETA.INV(RAND(),'Расчет NPV'!$E$10,'Расчет NPV'!$F$10,'Расчет NPV'!$B$10,'Расчет NPV'!$D$10)</f>
        <v/>
      </c>
      <c r="H4366" s="9">
        <f>((D4366*(1+E4366)^0*'Расчет NPV'!$C$14*(C4366-F4366)-G4366)-MAX((D4366*(1+E4366)^0*'Расчет NPV'!$C$14*(C4366-F4366)-G4366)-B4366/6,0)*'Расчет NPV'!$C$13)/(1+'Расчет NPV'!$C$12)^1</f>
        <v/>
      </c>
      <c r="I4366" s="9">
        <f>((D4366*(1+E4366)^1*(C4366-F4366)-G4366)-MAX((D4366*(1+E4366)^1*(C4366-F4366)-G4366)-B4366/6,0)*'Расчет NPV'!$C$13)/(1+'Расчет NPV'!$C$12)^2</f>
        <v/>
      </c>
      <c r="J4366" s="9">
        <f>((D4366*(1+E4366)^2*(C4366-F4366)-G4366)-MAX((D4366*(1+E4366)^2*(C4366-F4366)-G4366)-B4366/6,0)*'Расчет NPV'!$C$13)/(1+'Расчет NPV'!$C$12)^3</f>
        <v/>
      </c>
      <c r="K4366" s="9">
        <f>((D4366*(1+E4366)^3*(C4366-F4366)-G4366)-MAX((D4366*(1+E4366)^3*(C4366-F4366)-G4366)-B4366/6,0)*'Расчет NPV'!$C$13)/(1+'Расчет NPV'!$C$12)^4</f>
        <v/>
      </c>
      <c r="L4366" s="9">
        <f>((D4366*(1+E4366)^4*(C4366-F4366)-G4366)-MAX((D4366*(1+E4366)^4*(C4366-F4366)-G4366)-B4366/6,0)*'Расчет NPV'!$C$13)/(1+'Расчет NPV'!$C$12)^5</f>
        <v/>
      </c>
      <c r="M4366" s="9">
        <f>((D4366*(1+E4366)^5*(C4366-F4366)-G4366)-MAX((D4366*(1+E4366)^5*(C4366-F4366)-G4366)-B4366/6,0)*'Расчет NPV'!$C$13)/(1+'Расчет NPV'!$C$12)^6</f>
        <v/>
      </c>
      <c r="N4366" s="13">
        <f>SUM(H4366:M4366)-B4366</f>
        <v/>
      </c>
    </row>
    <row r="4367">
      <c r="A4367" t="n">
        <v>4363</v>
      </c>
      <c r="B4367" s="9">
        <f>_xlfn.BETA.INV(RAND(),'Расчет NPV'!$E$5,'Расчет NPV'!$F$5,'Расчет NPV'!$B$5,'Расчет NPV'!$D$5)</f>
        <v/>
      </c>
      <c r="C4367" s="9">
        <f>_xlfn.BETA.INV(RAND(),'Расчет NPV'!$E$6,'Расчет NPV'!$F$6,'Расчет NPV'!$B$6,'Расчет NPV'!$D$6)</f>
        <v/>
      </c>
      <c r="D4367" s="9">
        <f>_xlfn.BETA.INV(RAND(),'Расчет NPV'!$E$7,'Расчет NPV'!$F$7,'Расчет NPV'!$B$7,'Расчет NPV'!$D$7)</f>
        <v/>
      </c>
      <c r="E4367" s="5">
        <f>_xlfn.BETA.INV(RAND(),'Расчет NPV'!$E$8,'Расчет NPV'!$F$8,'Расчет NPV'!$B$8,'Расчет NPV'!$D$8)</f>
        <v/>
      </c>
      <c r="F4367" s="9">
        <f>_xlfn.BETA.INV(RAND(),'Расчет NPV'!$E$9,'Расчет NPV'!$F$9,'Расчет NPV'!$B$9,'Расчет NPV'!$D$9)</f>
        <v/>
      </c>
      <c r="G4367" s="9">
        <f>_xlfn.BETA.INV(RAND(),'Расчет NPV'!$E$10,'Расчет NPV'!$F$10,'Расчет NPV'!$B$10,'Расчет NPV'!$D$10)</f>
        <v/>
      </c>
      <c r="H4367" s="9">
        <f>((D4367*(1+E4367)^0*'Расчет NPV'!$C$14*(C4367-F4367)-G4367)-MAX((D4367*(1+E4367)^0*'Расчет NPV'!$C$14*(C4367-F4367)-G4367)-B4367/6,0)*'Расчет NPV'!$C$13)/(1+'Расчет NPV'!$C$12)^1</f>
        <v/>
      </c>
      <c r="I4367" s="9">
        <f>((D4367*(1+E4367)^1*(C4367-F4367)-G4367)-MAX((D4367*(1+E4367)^1*(C4367-F4367)-G4367)-B4367/6,0)*'Расчет NPV'!$C$13)/(1+'Расчет NPV'!$C$12)^2</f>
        <v/>
      </c>
      <c r="J4367" s="9">
        <f>((D4367*(1+E4367)^2*(C4367-F4367)-G4367)-MAX((D4367*(1+E4367)^2*(C4367-F4367)-G4367)-B4367/6,0)*'Расчет NPV'!$C$13)/(1+'Расчет NPV'!$C$12)^3</f>
        <v/>
      </c>
      <c r="K4367" s="9">
        <f>((D4367*(1+E4367)^3*(C4367-F4367)-G4367)-MAX((D4367*(1+E4367)^3*(C4367-F4367)-G4367)-B4367/6,0)*'Расчет NPV'!$C$13)/(1+'Расчет NPV'!$C$12)^4</f>
        <v/>
      </c>
      <c r="L4367" s="9">
        <f>((D4367*(1+E4367)^4*(C4367-F4367)-G4367)-MAX((D4367*(1+E4367)^4*(C4367-F4367)-G4367)-B4367/6,0)*'Расчет NPV'!$C$13)/(1+'Расчет NPV'!$C$12)^5</f>
        <v/>
      </c>
      <c r="M4367" s="9">
        <f>((D4367*(1+E4367)^5*(C4367-F4367)-G4367)-MAX((D4367*(1+E4367)^5*(C4367-F4367)-G4367)-B4367/6,0)*'Расчет NPV'!$C$13)/(1+'Расчет NPV'!$C$12)^6</f>
        <v/>
      </c>
      <c r="N4367" s="13">
        <f>SUM(H4367:M4367)-B4367</f>
        <v/>
      </c>
    </row>
    <row r="4368">
      <c r="A4368" t="n">
        <v>4364</v>
      </c>
      <c r="B4368" s="9">
        <f>_xlfn.BETA.INV(RAND(),'Расчет NPV'!$E$5,'Расчет NPV'!$F$5,'Расчет NPV'!$B$5,'Расчет NPV'!$D$5)</f>
        <v/>
      </c>
      <c r="C4368" s="9">
        <f>_xlfn.BETA.INV(RAND(),'Расчет NPV'!$E$6,'Расчет NPV'!$F$6,'Расчет NPV'!$B$6,'Расчет NPV'!$D$6)</f>
        <v/>
      </c>
      <c r="D4368" s="9">
        <f>_xlfn.BETA.INV(RAND(),'Расчет NPV'!$E$7,'Расчет NPV'!$F$7,'Расчет NPV'!$B$7,'Расчет NPV'!$D$7)</f>
        <v/>
      </c>
      <c r="E4368" s="5">
        <f>_xlfn.BETA.INV(RAND(),'Расчет NPV'!$E$8,'Расчет NPV'!$F$8,'Расчет NPV'!$B$8,'Расчет NPV'!$D$8)</f>
        <v/>
      </c>
      <c r="F4368" s="9">
        <f>_xlfn.BETA.INV(RAND(),'Расчет NPV'!$E$9,'Расчет NPV'!$F$9,'Расчет NPV'!$B$9,'Расчет NPV'!$D$9)</f>
        <v/>
      </c>
      <c r="G4368" s="9">
        <f>_xlfn.BETA.INV(RAND(),'Расчет NPV'!$E$10,'Расчет NPV'!$F$10,'Расчет NPV'!$B$10,'Расчет NPV'!$D$10)</f>
        <v/>
      </c>
      <c r="H4368" s="9">
        <f>((D4368*(1+E4368)^0*'Расчет NPV'!$C$14*(C4368-F4368)-G4368)-MAX((D4368*(1+E4368)^0*'Расчет NPV'!$C$14*(C4368-F4368)-G4368)-B4368/6,0)*'Расчет NPV'!$C$13)/(1+'Расчет NPV'!$C$12)^1</f>
        <v/>
      </c>
      <c r="I4368" s="9">
        <f>((D4368*(1+E4368)^1*(C4368-F4368)-G4368)-MAX((D4368*(1+E4368)^1*(C4368-F4368)-G4368)-B4368/6,0)*'Расчет NPV'!$C$13)/(1+'Расчет NPV'!$C$12)^2</f>
        <v/>
      </c>
      <c r="J4368" s="9">
        <f>((D4368*(1+E4368)^2*(C4368-F4368)-G4368)-MAX((D4368*(1+E4368)^2*(C4368-F4368)-G4368)-B4368/6,0)*'Расчет NPV'!$C$13)/(1+'Расчет NPV'!$C$12)^3</f>
        <v/>
      </c>
      <c r="K4368" s="9">
        <f>((D4368*(1+E4368)^3*(C4368-F4368)-G4368)-MAX((D4368*(1+E4368)^3*(C4368-F4368)-G4368)-B4368/6,0)*'Расчет NPV'!$C$13)/(1+'Расчет NPV'!$C$12)^4</f>
        <v/>
      </c>
      <c r="L4368" s="9">
        <f>((D4368*(1+E4368)^4*(C4368-F4368)-G4368)-MAX((D4368*(1+E4368)^4*(C4368-F4368)-G4368)-B4368/6,0)*'Расчет NPV'!$C$13)/(1+'Расчет NPV'!$C$12)^5</f>
        <v/>
      </c>
      <c r="M4368" s="9">
        <f>((D4368*(1+E4368)^5*(C4368-F4368)-G4368)-MAX((D4368*(1+E4368)^5*(C4368-F4368)-G4368)-B4368/6,0)*'Расчет NPV'!$C$13)/(1+'Расчет NPV'!$C$12)^6</f>
        <v/>
      </c>
      <c r="N4368" s="13">
        <f>SUM(H4368:M4368)-B4368</f>
        <v/>
      </c>
    </row>
    <row r="4369">
      <c r="A4369" t="n">
        <v>4365</v>
      </c>
      <c r="B4369" s="9">
        <f>_xlfn.BETA.INV(RAND(),'Расчет NPV'!$E$5,'Расчет NPV'!$F$5,'Расчет NPV'!$B$5,'Расчет NPV'!$D$5)</f>
        <v/>
      </c>
      <c r="C4369" s="9">
        <f>_xlfn.BETA.INV(RAND(),'Расчет NPV'!$E$6,'Расчет NPV'!$F$6,'Расчет NPV'!$B$6,'Расчет NPV'!$D$6)</f>
        <v/>
      </c>
      <c r="D4369" s="9">
        <f>_xlfn.BETA.INV(RAND(),'Расчет NPV'!$E$7,'Расчет NPV'!$F$7,'Расчет NPV'!$B$7,'Расчет NPV'!$D$7)</f>
        <v/>
      </c>
      <c r="E4369" s="5">
        <f>_xlfn.BETA.INV(RAND(),'Расчет NPV'!$E$8,'Расчет NPV'!$F$8,'Расчет NPV'!$B$8,'Расчет NPV'!$D$8)</f>
        <v/>
      </c>
      <c r="F4369" s="9">
        <f>_xlfn.BETA.INV(RAND(),'Расчет NPV'!$E$9,'Расчет NPV'!$F$9,'Расчет NPV'!$B$9,'Расчет NPV'!$D$9)</f>
        <v/>
      </c>
      <c r="G4369" s="9">
        <f>_xlfn.BETA.INV(RAND(),'Расчет NPV'!$E$10,'Расчет NPV'!$F$10,'Расчет NPV'!$B$10,'Расчет NPV'!$D$10)</f>
        <v/>
      </c>
      <c r="H4369" s="9">
        <f>((D4369*(1+E4369)^0*'Расчет NPV'!$C$14*(C4369-F4369)-G4369)-MAX((D4369*(1+E4369)^0*'Расчет NPV'!$C$14*(C4369-F4369)-G4369)-B4369/6,0)*'Расчет NPV'!$C$13)/(1+'Расчет NPV'!$C$12)^1</f>
        <v/>
      </c>
      <c r="I4369" s="9">
        <f>((D4369*(1+E4369)^1*(C4369-F4369)-G4369)-MAX((D4369*(1+E4369)^1*(C4369-F4369)-G4369)-B4369/6,0)*'Расчет NPV'!$C$13)/(1+'Расчет NPV'!$C$12)^2</f>
        <v/>
      </c>
      <c r="J4369" s="9">
        <f>((D4369*(1+E4369)^2*(C4369-F4369)-G4369)-MAX((D4369*(1+E4369)^2*(C4369-F4369)-G4369)-B4369/6,0)*'Расчет NPV'!$C$13)/(1+'Расчет NPV'!$C$12)^3</f>
        <v/>
      </c>
      <c r="K4369" s="9">
        <f>((D4369*(1+E4369)^3*(C4369-F4369)-G4369)-MAX((D4369*(1+E4369)^3*(C4369-F4369)-G4369)-B4369/6,0)*'Расчет NPV'!$C$13)/(1+'Расчет NPV'!$C$12)^4</f>
        <v/>
      </c>
      <c r="L4369" s="9">
        <f>((D4369*(1+E4369)^4*(C4369-F4369)-G4369)-MAX((D4369*(1+E4369)^4*(C4369-F4369)-G4369)-B4369/6,0)*'Расчет NPV'!$C$13)/(1+'Расчет NPV'!$C$12)^5</f>
        <v/>
      </c>
      <c r="M4369" s="9">
        <f>((D4369*(1+E4369)^5*(C4369-F4369)-G4369)-MAX((D4369*(1+E4369)^5*(C4369-F4369)-G4369)-B4369/6,0)*'Расчет NPV'!$C$13)/(1+'Расчет NPV'!$C$12)^6</f>
        <v/>
      </c>
      <c r="N4369" s="13">
        <f>SUM(H4369:M4369)-B4369</f>
        <v/>
      </c>
    </row>
    <row r="4370">
      <c r="A4370" t="n">
        <v>4366</v>
      </c>
      <c r="B4370" s="9">
        <f>_xlfn.BETA.INV(RAND(),'Расчет NPV'!$E$5,'Расчет NPV'!$F$5,'Расчет NPV'!$B$5,'Расчет NPV'!$D$5)</f>
        <v/>
      </c>
      <c r="C4370" s="9">
        <f>_xlfn.BETA.INV(RAND(),'Расчет NPV'!$E$6,'Расчет NPV'!$F$6,'Расчет NPV'!$B$6,'Расчет NPV'!$D$6)</f>
        <v/>
      </c>
      <c r="D4370" s="9">
        <f>_xlfn.BETA.INV(RAND(),'Расчет NPV'!$E$7,'Расчет NPV'!$F$7,'Расчет NPV'!$B$7,'Расчет NPV'!$D$7)</f>
        <v/>
      </c>
      <c r="E4370" s="5">
        <f>_xlfn.BETA.INV(RAND(),'Расчет NPV'!$E$8,'Расчет NPV'!$F$8,'Расчет NPV'!$B$8,'Расчет NPV'!$D$8)</f>
        <v/>
      </c>
      <c r="F4370" s="9">
        <f>_xlfn.BETA.INV(RAND(),'Расчет NPV'!$E$9,'Расчет NPV'!$F$9,'Расчет NPV'!$B$9,'Расчет NPV'!$D$9)</f>
        <v/>
      </c>
      <c r="G4370" s="9">
        <f>_xlfn.BETA.INV(RAND(),'Расчет NPV'!$E$10,'Расчет NPV'!$F$10,'Расчет NPV'!$B$10,'Расчет NPV'!$D$10)</f>
        <v/>
      </c>
      <c r="H4370" s="9">
        <f>((D4370*(1+E4370)^0*'Расчет NPV'!$C$14*(C4370-F4370)-G4370)-MAX((D4370*(1+E4370)^0*'Расчет NPV'!$C$14*(C4370-F4370)-G4370)-B4370/6,0)*'Расчет NPV'!$C$13)/(1+'Расчет NPV'!$C$12)^1</f>
        <v/>
      </c>
      <c r="I4370" s="9">
        <f>((D4370*(1+E4370)^1*(C4370-F4370)-G4370)-MAX((D4370*(1+E4370)^1*(C4370-F4370)-G4370)-B4370/6,0)*'Расчет NPV'!$C$13)/(1+'Расчет NPV'!$C$12)^2</f>
        <v/>
      </c>
      <c r="J4370" s="9">
        <f>((D4370*(1+E4370)^2*(C4370-F4370)-G4370)-MAX((D4370*(1+E4370)^2*(C4370-F4370)-G4370)-B4370/6,0)*'Расчет NPV'!$C$13)/(1+'Расчет NPV'!$C$12)^3</f>
        <v/>
      </c>
      <c r="K4370" s="9">
        <f>((D4370*(1+E4370)^3*(C4370-F4370)-G4370)-MAX((D4370*(1+E4370)^3*(C4370-F4370)-G4370)-B4370/6,0)*'Расчет NPV'!$C$13)/(1+'Расчет NPV'!$C$12)^4</f>
        <v/>
      </c>
      <c r="L4370" s="9">
        <f>((D4370*(1+E4370)^4*(C4370-F4370)-G4370)-MAX((D4370*(1+E4370)^4*(C4370-F4370)-G4370)-B4370/6,0)*'Расчет NPV'!$C$13)/(1+'Расчет NPV'!$C$12)^5</f>
        <v/>
      </c>
      <c r="M4370" s="9">
        <f>((D4370*(1+E4370)^5*(C4370-F4370)-G4370)-MAX((D4370*(1+E4370)^5*(C4370-F4370)-G4370)-B4370/6,0)*'Расчет NPV'!$C$13)/(1+'Расчет NPV'!$C$12)^6</f>
        <v/>
      </c>
      <c r="N4370" s="13">
        <f>SUM(H4370:M4370)-B4370</f>
        <v/>
      </c>
    </row>
    <row r="4371">
      <c r="A4371" t="n">
        <v>4367</v>
      </c>
      <c r="B4371" s="9">
        <f>_xlfn.BETA.INV(RAND(),'Расчет NPV'!$E$5,'Расчет NPV'!$F$5,'Расчет NPV'!$B$5,'Расчет NPV'!$D$5)</f>
        <v/>
      </c>
      <c r="C4371" s="9">
        <f>_xlfn.BETA.INV(RAND(),'Расчет NPV'!$E$6,'Расчет NPV'!$F$6,'Расчет NPV'!$B$6,'Расчет NPV'!$D$6)</f>
        <v/>
      </c>
      <c r="D4371" s="9">
        <f>_xlfn.BETA.INV(RAND(),'Расчет NPV'!$E$7,'Расчет NPV'!$F$7,'Расчет NPV'!$B$7,'Расчет NPV'!$D$7)</f>
        <v/>
      </c>
      <c r="E4371" s="5">
        <f>_xlfn.BETA.INV(RAND(),'Расчет NPV'!$E$8,'Расчет NPV'!$F$8,'Расчет NPV'!$B$8,'Расчет NPV'!$D$8)</f>
        <v/>
      </c>
      <c r="F4371" s="9">
        <f>_xlfn.BETA.INV(RAND(),'Расчет NPV'!$E$9,'Расчет NPV'!$F$9,'Расчет NPV'!$B$9,'Расчет NPV'!$D$9)</f>
        <v/>
      </c>
      <c r="G4371" s="9">
        <f>_xlfn.BETA.INV(RAND(),'Расчет NPV'!$E$10,'Расчет NPV'!$F$10,'Расчет NPV'!$B$10,'Расчет NPV'!$D$10)</f>
        <v/>
      </c>
      <c r="H4371" s="9">
        <f>((D4371*(1+E4371)^0*'Расчет NPV'!$C$14*(C4371-F4371)-G4371)-MAX((D4371*(1+E4371)^0*'Расчет NPV'!$C$14*(C4371-F4371)-G4371)-B4371/6,0)*'Расчет NPV'!$C$13)/(1+'Расчет NPV'!$C$12)^1</f>
        <v/>
      </c>
      <c r="I4371" s="9">
        <f>((D4371*(1+E4371)^1*(C4371-F4371)-G4371)-MAX((D4371*(1+E4371)^1*(C4371-F4371)-G4371)-B4371/6,0)*'Расчет NPV'!$C$13)/(1+'Расчет NPV'!$C$12)^2</f>
        <v/>
      </c>
      <c r="J4371" s="9">
        <f>((D4371*(1+E4371)^2*(C4371-F4371)-G4371)-MAX((D4371*(1+E4371)^2*(C4371-F4371)-G4371)-B4371/6,0)*'Расчет NPV'!$C$13)/(1+'Расчет NPV'!$C$12)^3</f>
        <v/>
      </c>
      <c r="K4371" s="9">
        <f>((D4371*(1+E4371)^3*(C4371-F4371)-G4371)-MAX((D4371*(1+E4371)^3*(C4371-F4371)-G4371)-B4371/6,0)*'Расчет NPV'!$C$13)/(1+'Расчет NPV'!$C$12)^4</f>
        <v/>
      </c>
      <c r="L4371" s="9">
        <f>((D4371*(1+E4371)^4*(C4371-F4371)-G4371)-MAX((D4371*(1+E4371)^4*(C4371-F4371)-G4371)-B4371/6,0)*'Расчет NPV'!$C$13)/(1+'Расчет NPV'!$C$12)^5</f>
        <v/>
      </c>
      <c r="M4371" s="9">
        <f>((D4371*(1+E4371)^5*(C4371-F4371)-G4371)-MAX((D4371*(1+E4371)^5*(C4371-F4371)-G4371)-B4371/6,0)*'Расчет NPV'!$C$13)/(1+'Расчет NPV'!$C$12)^6</f>
        <v/>
      </c>
      <c r="N4371" s="13">
        <f>SUM(H4371:M4371)-B4371</f>
        <v/>
      </c>
    </row>
    <row r="4372">
      <c r="A4372" t="n">
        <v>4368</v>
      </c>
      <c r="B4372" s="9">
        <f>_xlfn.BETA.INV(RAND(),'Расчет NPV'!$E$5,'Расчет NPV'!$F$5,'Расчет NPV'!$B$5,'Расчет NPV'!$D$5)</f>
        <v/>
      </c>
      <c r="C4372" s="9">
        <f>_xlfn.BETA.INV(RAND(),'Расчет NPV'!$E$6,'Расчет NPV'!$F$6,'Расчет NPV'!$B$6,'Расчет NPV'!$D$6)</f>
        <v/>
      </c>
      <c r="D4372" s="9">
        <f>_xlfn.BETA.INV(RAND(),'Расчет NPV'!$E$7,'Расчет NPV'!$F$7,'Расчет NPV'!$B$7,'Расчет NPV'!$D$7)</f>
        <v/>
      </c>
      <c r="E4372" s="5">
        <f>_xlfn.BETA.INV(RAND(),'Расчет NPV'!$E$8,'Расчет NPV'!$F$8,'Расчет NPV'!$B$8,'Расчет NPV'!$D$8)</f>
        <v/>
      </c>
      <c r="F4372" s="9">
        <f>_xlfn.BETA.INV(RAND(),'Расчет NPV'!$E$9,'Расчет NPV'!$F$9,'Расчет NPV'!$B$9,'Расчет NPV'!$D$9)</f>
        <v/>
      </c>
      <c r="G4372" s="9">
        <f>_xlfn.BETA.INV(RAND(),'Расчет NPV'!$E$10,'Расчет NPV'!$F$10,'Расчет NPV'!$B$10,'Расчет NPV'!$D$10)</f>
        <v/>
      </c>
      <c r="H4372" s="9">
        <f>((D4372*(1+E4372)^0*'Расчет NPV'!$C$14*(C4372-F4372)-G4372)-MAX((D4372*(1+E4372)^0*'Расчет NPV'!$C$14*(C4372-F4372)-G4372)-B4372/6,0)*'Расчет NPV'!$C$13)/(1+'Расчет NPV'!$C$12)^1</f>
        <v/>
      </c>
      <c r="I4372" s="9">
        <f>((D4372*(1+E4372)^1*(C4372-F4372)-G4372)-MAX((D4372*(1+E4372)^1*(C4372-F4372)-G4372)-B4372/6,0)*'Расчет NPV'!$C$13)/(1+'Расчет NPV'!$C$12)^2</f>
        <v/>
      </c>
      <c r="J4372" s="9">
        <f>((D4372*(1+E4372)^2*(C4372-F4372)-G4372)-MAX((D4372*(1+E4372)^2*(C4372-F4372)-G4372)-B4372/6,0)*'Расчет NPV'!$C$13)/(1+'Расчет NPV'!$C$12)^3</f>
        <v/>
      </c>
      <c r="K4372" s="9">
        <f>((D4372*(1+E4372)^3*(C4372-F4372)-G4372)-MAX((D4372*(1+E4372)^3*(C4372-F4372)-G4372)-B4372/6,0)*'Расчет NPV'!$C$13)/(1+'Расчет NPV'!$C$12)^4</f>
        <v/>
      </c>
      <c r="L4372" s="9">
        <f>((D4372*(1+E4372)^4*(C4372-F4372)-G4372)-MAX((D4372*(1+E4372)^4*(C4372-F4372)-G4372)-B4372/6,0)*'Расчет NPV'!$C$13)/(1+'Расчет NPV'!$C$12)^5</f>
        <v/>
      </c>
      <c r="M4372" s="9">
        <f>((D4372*(1+E4372)^5*(C4372-F4372)-G4372)-MAX((D4372*(1+E4372)^5*(C4372-F4372)-G4372)-B4372/6,0)*'Расчет NPV'!$C$13)/(1+'Расчет NPV'!$C$12)^6</f>
        <v/>
      </c>
      <c r="N4372" s="13">
        <f>SUM(H4372:M4372)-B4372</f>
        <v/>
      </c>
    </row>
    <row r="4373">
      <c r="A4373" t="n">
        <v>4369</v>
      </c>
      <c r="B4373" s="9">
        <f>_xlfn.BETA.INV(RAND(),'Расчет NPV'!$E$5,'Расчет NPV'!$F$5,'Расчет NPV'!$B$5,'Расчет NPV'!$D$5)</f>
        <v/>
      </c>
      <c r="C4373" s="9">
        <f>_xlfn.BETA.INV(RAND(),'Расчет NPV'!$E$6,'Расчет NPV'!$F$6,'Расчет NPV'!$B$6,'Расчет NPV'!$D$6)</f>
        <v/>
      </c>
      <c r="D4373" s="9">
        <f>_xlfn.BETA.INV(RAND(),'Расчет NPV'!$E$7,'Расчет NPV'!$F$7,'Расчет NPV'!$B$7,'Расчет NPV'!$D$7)</f>
        <v/>
      </c>
      <c r="E4373" s="5">
        <f>_xlfn.BETA.INV(RAND(),'Расчет NPV'!$E$8,'Расчет NPV'!$F$8,'Расчет NPV'!$B$8,'Расчет NPV'!$D$8)</f>
        <v/>
      </c>
      <c r="F4373" s="9">
        <f>_xlfn.BETA.INV(RAND(),'Расчет NPV'!$E$9,'Расчет NPV'!$F$9,'Расчет NPV'!$B$9,'Расчет NPV'!$D$9)</f>
        <v/>
      </c>
      <c r="G4373" s="9">
        <f>_xlfn.BETA.INV(RAND(),'Расчет NPV'!$E$10,'Расчет NPV'!$F$10,'Расчет NPV'!$B$10,'Расчет NPV'!$D$10)</f>
        <v/>
      </c>
      <c r="H4373" s="9">
        <f>((D4373*(1+E4373)^0*'Расчет NPV'!$C$14*(C4373-F4373)-G4373)-MAX((D4373*(1+E4373)^0*'Расчет NPV'!$C$14*(C4373-F4373)-G4373)-B4373/6,0)*'Расчет NPV'!$C$13)/(1+'Расчет NPV'!$C$12)^1</f>
        <v/>
      </c>
      <c r="I4373" s="9">
        <f>((D4373*(1+E4373)^1*(C4373-F4373)-G4373)-MAX((D4373*(1+E4373)^1*(C4373-F4373)-G4373)-B4373/6,0)*'Расчет NPV'!$C$13)/(1+'Расчет NPV'!$C$12)^2</f>
        <v/>
      </c>
      <c r="J4373" s="9">
        <f>((D4373*(1+E4373)^2*(C4373-F4373)-G4373)-MAX((D4373*(1+E4373)^2*(C4373-F4373)-G4373)-B4373/6,0)*'Расчет NPV'!$C$13)/(1+'Расчет NPV'!$C$12)^3</f>
        <v/>
      </c>
      <c r="K4373" s="9">
        <f>((D4373*(1+E4373)^3*(C4373-F4373)-G4373)-MAX((D4373*(1+E4373)^3*(C4373-F4373)-G4373)-B4373/6,0)*'Расчет NPV'!$C$13)/(1+'Расчет NPV'!$C$12)^4</f>
        <v/>
      </c>
      <c r="L4373" s="9">
        <f>((D4373*(1+E4373)^4*(C4373-F4373)-G4373)-MAX((D4373*(1+E4373)^4*(C4373-F4373)-G4373)-B4373/6,0)*'Расчет NPV'!$C$13)/(1+'Расчет NPV'!$C$12)^5</f>
        <v/>
      </c>
      <c r="M4373" s="9">
        <f>((D4373*(1+E4373)^5*(C4373-F4373)-G4373)-MAX((D4373*(1+E4373)^5*(C4373-F4373)-G4373)-B4373/6,0)*'Расчет NPV'!$C$13)/(1+'Расчет NPV'!$C$12)^6</f>
        <v/>
      </c>
      <c r="N4373" s="13">
        <f>SUM(H4373:M4373)-B4373</f>
        <v/>
      </c>
    </row>
    <row r="4374">
      <c r="A4374" t="n">
        <v>4370</v>
      </c>
      <c r="B4374" s="9">
        <f>_xlfn.BETA.INV(RAND(),'Расчет NPV'!$E$5,'Расчет NPV'!$F$5,'Расчет NPV'!$B$5,'Расчет NPV'!$D$5)</f>
        <v/>
      </c>
      <c r="C4374" s="9">
        <f>_xlfn.BETA.INV(RAND(),'Расчет NPV'!$E$6,'Расчет NPV'!$F$6,'Расчет NPV'!$B$6,'Расчет NPV'!$D$6)</f>
        <v/>
      </c>
      <c r="D4374" s="9">
        <f>_xlfn.BETA.INV(RAND(),'Расчет NPV'!$E$7,'Расчет NPV'!$F$7,'Расчет NPV'!$B$7,'Расчет NPV'!$D$7)</f>
        <v/>
      </c>
      <c r="E4374" s="5">
        <f>_xlfn.BETA.INV(RAND(),'Расчет NPV'!$E$8,'Расчет NPV'!$F$8,'Расчет NPV'!$B$8,'Расчет NPV'!$D$8)</f>
        <v/>
      </c>
      <c r="F4374" s="9">
        <f>_xlfn.BETA.INV(RAND(),'Расчет NPV'!$E$9,'Расчет NPV'!$F$9,'Расчет NPV'!$B$9,'Расчет NPV'!$D$9)</f>
        <v/>
      </c>
      <c r="G4374" s="9">
        <f>_xlfn.BETA.INV(RAND(),'Расчет NPV'!$E$10,'Расчет NPV'!$F$10,'Расчет NPV'!$B$10,'Расчет NPV'!$D$10)</f>
        <v/>
      </c>
      <c r="H4374" s="9">
        <f>((D4374*(1+E4374)^0*'Расчет NPV'!$C$14*(C4374-F4374)-G4374)-MAX((D4374*(1+E4374)^0*'Расчет NPV'!$C$14*(C4374-F4374)-G4374)-B4374/6,0)*'Расчет NPV'!$C$13)/(1+'Расчет NPV'!$C$12)^1</f>
        <v/>
      </c>
      <c r="I4374" s="9">
        <f>((D4374*(1+E4374)^1*(C4374-F4374)-G4374)-MAX((D4374*(1+E4374)^1*(C4374-F4374)-G4374)-B4374/6,0)*'Расчет NPV'!$C$13)/(1+'Расчет NPV'!$C$12)^2</f>
        <v/>
      </c>
      <c r="J4374" s="9">
        <f>((D4374*(1+E4374)^2*(C4374-F4374)-G4374)-MAX((D4374*(1+E4374)^2*(C4374-F4374)-G4374)-B4374/6,0)*'Расчет NPV'!$C$13)/(1+'Расчет NPV'!$C$12)^3</f>
        <v/>
      </c>
      <c r="K4374" s="9">
        <f>((D4374*(1+E4374)^3*(C4374-F4374)-G4374)-MAX((D4374*(1+E4374)^3*(C4374-F4374)-G4374)-B4374/6,0)*'Расчет NPV'!$C$13)/(1+'Расчет NPV'!$C$12)^4</f>
        <v/>
      </c>
      <c r="L4374" s="9">
        <f>((D4374*(1+E4374)^4*(C4374-F4374)-G4374)-MAX((D4374*(1+E4374)^4*(C4374-F4374)-G4374)-B4374/6,0)*'Расчет NPV'!$C$13)/(1+'Расчет NPV'!$C$12)^5</f>
        <v/>
      </c>
      <c r="M4374" s="9">
        <f>((D4374*(1+E4374)^5*(C4374-F4374)-G4374)-MAX((D4374*(1+E4374)^5*(C4374-F4374)-G4374)-B4374/6,0)*'Расчет NPV'!$C$13)/(1+'Расчет NPV'!$C$12)^6</f>
        <v/>
      </c>
      <c r="N4374" s="13">
        <f>SUM(H4374:M4374)-B4374</f>
        <v/>
      </c>
    </row>
    <row r="4375">
      <c r="A4375" t="n">
        <v>4371</v>
      </c>
      <c r="B4375" s="9">
        <f>_xlfn.BETA.INV(RAND(),'Расчет NPV'!$E$5,'Расчет NPV'!$F$5,'Расчет NPV'!$B$5,'Расчет NPV'!$D$5)</f>
        <v/>
      </c>
      <c r="C4375" s="9">
        <f>_xlfn.BETA.INV(RAND(),'Расчет NPV'!$E$6,'Расчет NPV'!$F$6,'Расчет NPV'!$B$6,'Расчет NPV'!$D$6)</f>
        <v/>
      </c>
      <c r="D4375" s="9">
        <f>_xlfn.BETA.INV(RAND(),'Расчет NPV'!$E$7,'Расчет NPV'!$F$7,'Расчет NPV'!$B$7,'Расчет NPV'!$D$7)</f>
        <v/>
      </c>
      <c r="E4375" s="5">
        <f>_xlfn.BETA.INV(RAND(),'Расчет NPV'!$E$8,'Расчет NPV'!$F$8,'Расчет NPV'!$B$8,'Расчет NPV'!$D$8)</f>
        <v/>
      </c>
      <c r="F4375" s="9">
        <f>_xlfn.BETA.INV(RAND(),'Расчет NPV'!$E$9,'Расчет NPV'!$F$9,'Расчет NPV'!$B$9,'Расчет NPV'!$D$9)</f>
        <v/>
      </c>
      <c r="G4375" s="9">
        <f>_xlfn.BETA.INV(RAND(),'Расчет NPV'!$E$10,'Расчет NPV'!$F$10,'Расчет NPV'!$B$10,'Расчет NPV'!$D$10)</f>
        <v/>
      </c>
      <c r="H4375" s="9">
        <f>((D4375*(1+E4375)^0*'Расчет NPV'!$C$14*(C4375-F4375)-G4375)-MAX((D4375*(1+E4375)^0*'Расчет NPV'!$C$14*(C4375-F4375)-G4375)-B4375/6,0)*'Расчет NPV'!$C$13)/(1+'Расчет NPV'!$C$12)^1</f>
        <v/>
      </c>
      <c r="I4375" s="9">
        <f>((D4375*(1+E4375)^1*(C4375-F4375)-G4375)-MAX((D4375*(1+E4375)^1*(C4375-F4375)-G4375)-B4375/6,0)*'Расчет NPV'!$C$13)/(1+'Расчет NPV'!$C$12)^2</f>
        <v/>
      </c>
      <c r="J4375" s="9">
        <f>((D4375*(1+E4375)^2*(C4375-F4375)-G4375)-MAX((D4375*(1+E4375)^2*(C4375-F4375)-G4375)-B4375/6,0)*'Расчет NPV'!$C$13)/(1+'Расчет NPV'!$C$12)^3</f>
        <v/>
      </c>
      <c r="K4375" s="9">
        <f>((D4375*(1+E4375)^3*(C4375-F4375)-G4375)-MAX((D4375*(1+E4375)^3*(C4375-F4375)-G4375)-B4375/6,0)*'Расчет NPV'!$C$13)/(1+'Расчет NPV'!$C$12)^4</f>
        <v/>
      </c>
      <c r="L4375" s="9">
        <f>((D4375*(1+E4375)^4*(C4375-F4375)-G4375)-MAX((D4375*(1+E4375)^4*(C4375-F4375)-G4375)-B4375/6,0)*'Расчет NPV'!$C$13)/(1+'Расчет NPV'!$C$12)^5</f>
        <v/>
      </c>
      <c r="M4375" s="9">
        <f>((D4375*(1+E4375)^5*(C4375-F4375)-G4375)-MAX((D4375*(1+E4375)^5*(C4375-F4375)-G4375)-B4375/6,0)*'Расчет NPV'!$C$13)/(1+'Расчет NPV'!$C$12)^6</f>
        <v/>
      </c>
      <c r="N4375" s="13">
        <f>SUM(H4375:M4375)-B4375</f>
        <v/>
      </c>
    </row>
    <row r="4376">
      <c r="A4376" t="n">
        <v>4372</v>
      </c>
      <c r="B4376" s="9">
        <f>_xlfn.BETA.INV(RAND(),'Расчет NPV'!$E$5,'Расчет NPV'!$F$5,'Расчет NPV'!$B$5,'Расчет NPV'!$D$5)</f>
        <v/>
      </c>
      <c r="C4376" s="9">
        <f>_xlfn.BETA.INV(RAND(),'Расчет NPV'!$E$6,'Расчет NPV'!$F$6,'Расчет NPV'!$B$6,'Расчет NPV'!$D$6)</f>
        <v/>
      </c>
      <c r="D4376" s="9">
        <f>_xlfn.BETA.INV(RAND(),'Расчет NPV'!$E$7,'Расчет NPV'!$F$7,'Расчет NPV'!$B$7,'Расчет NPV'!$D$7)</f>
        <v/>
      </c>
      <c r="E4376" s="5">
        <f>_xlfn.BETA.INV(RAND(),'Расчет NPV'!$E$8,'Расчет NPV'!$F$8,'Расчет NPV'!$B$8,'Расчет NPV'!$D$8)</f>
        <v/>
      </c>
      <c r="F4376" s="9">
        <f>_xlfn.BETA.INV(RAND(),'Расчет NPV'!$E$9,'Расчет NPV'!$F$9,'Расчет NPV'!$B$9,'Расчет NPV'!$D$9)</f>
        <v/>
      </c>
      <c r="G4376" s="9">
        <f>_xlfn.BETA.INV(RAND(),'Расчет NPV'!$E$10,'Расчет NPV'!$F$10,'Расчет NPV'!$B$10,'Расчет NPV'!$D$10)</f>
        <v/>
      </c>
      <c r="H4376" s="9">
        <f>((D4376*(1+E4376)^0*'Расчет NPV'!$C$14*(C4376-F4376)-G4376)-MAX((D4376*(1+E4376)^0*'Расчет NPV'!$C$14*(C4376-F4376)-G4376)-B4376/6,0)*'Расчет NPV'!$C$13)/(1+'Расчет NPV'!$C$12)^1</f>
        <v/>
      </c>
      <c r="I4376" s="9">
        <f>((D4376*(1+E4376)^1*(C4376-F4376)-G4376)-MAX((D4376*(1+E4376)^1*(C4376-F4376)-G4376)-B4376/6,0)*'Расчет NPV'!$C$13)/(1+'Расчет NPV'!$C$12)^2</f>
        <v/>
      </c>
      <c r="J4376" s="9">
        <f>((D4376*(1+E4376)^2*(C4376-F4376)-G4376)-MAX((D4376*(1+E4376)^2*(C4376-F4376)-G4376)-B4376/6,0)*'Расчет NPV'!$C$13)/(1+'Расчет NPV'!$C$12)^3</f>
        <v/>
      </c>
      <c r="K4376" s="9">
        <f>((D4376*(1+E4376)^3*(C4376-F4376)-G4376)-MAX((D4376*(1+E4376)^3*(C4376-F4376)-G4376)-B4376/6,0)*'Расчет NPV'!$C$13)/(1+'Расчет NPV'!$C$12)^4</f>
        <v/>
      </c>
      <c r="L4376" s="9">
        <f>((D4376*(1+E4376)^4*(C4376-F4376)-G4376)-MAX((D4376*(1+E4376)^4*(C4376-F4376)-G4376)-B4376/6,0)*'Расчет NPV'!$C$13)/(1+'Расчет NPV'!$C$12)^5</f>
        <v/>
      </c>
      <c r="M4376" s="9">
        <f>((D4376*(1+E4376)^5*(C4376-F4376)-G4376)-MAX((D4376*(1+E4376)^5*(C4376-F4376)-G4376)-B4376/6,0)*'Расчет NPV'!$C$13)/(1+'Расчет NPV'!$C$12)^6</f>
        <v/>
      </c>
      <c r="N4376" s="13">
        <f>SUM(H4376:M4376)-B4376</f>
        <v/>
      </c>
    </row>
    <row r="4377">
      <c r="A4377" t="n">
        <v>4373</v>
      </c>
      <c r="B4377" s="9">
        <f>_xlfn.BETA.INV(RAND(),'Расчет NPV'!$E$5,'Расчет NPV'!$F$5,'Расчет NPV'!$B$5,'Расчет NPV'!$D$5)</f>
        <v/>
      </c>
      <c r="C4377" s="9">
        <f>_xlfn.BETA.INV(RAND(),'Расчет NPV'!$E$6,'Расчет NPV'!$F$6,'Расчет NPV'!$B$6,'Расчет NPV'!$D$6)</f>
        <v/>
      </c>
      <c r="D4377" s="9">
        <f>_xlfn.BETA.INV(RAND(),'Расчет NPV'!$E$7,'Расчет NPV'!$F$7,'Расчет NPV'!$B$7,'Расчет NPV'!$D$7)</f>
        <v/>
      </c>
      <c r="E4377" s="5">
        <f>_xlfn.BETA.INV(RAND(),'Расчет NPV'!$E$8,'Расчет NPV'!$F$8,'Расчет NPV'!$B$8,'Расчет NPV'!$D$8)</f>
        <v/>
      </c>
      <c r="F4377" s="9">
        <f>_xlfn.BETA.INV(RAND(),'Расчет NPV'!$E$9,'Расчет NPV'!$F$9,'Расчет NPV'!$B$9,'Расчет NPV'!$D$9)</f>
        <v/>
      </c>
      <c r="G4377" s="9">
        <f>_xlfn.BETA.INV(RAND(),'Расчет NPV'!$E$10,'Расчет NPV'!$F$10,'Расчет NPV'!$B$10,'Расчет NPV'!$D$10)</f>
        <v/>
      </c>
      <c r="H4377" s="9">
        <f>((D4377*(1+E4377)^0*'Расчет NPV'!$C$14*(C4377-F4377)-G4377)-MAX((D4377*(1+E4377)^0*'Расчет NPV'!$C$14*(C4377-F4377)-G4377)-B4377/6,0)*'Расчет NPV'!$C$13)/(1+'Расчет NPV'!$C$12)^1</f>
        <v/>
      </c>
      <c r="I4377" s="9">
        <f>((D4377*(1+E4377)^1*(C4377-F4377)-G4377)-MAX((D4377*(1+E4377)^1*(C4377-F4377)-G4377)-B4377/6,0)*'Расчет NPV'!$C$13)/(1+'Расчет NPV'!$C$12)^2</f>
        <v/>
      </c>
      <c r="J4377" s="9">
        <f>((D4377*(1+E4377)^2*(C4377-F4377)-G4377)-MAX((D4377*(1+E4377)^2*(C4377-F4377)-G4377)-B4377/6,0)*'Расчет NPV'!$C$13)/(1+'Расчет NPV'!$C$12)^3</f>
        <v/>
      </c>
      <c r="K4377" s="9">
        <f>((D4377*(1+E4377)^3*(C4377-F4377)-G4377)-MAX((D4377*(1+E4377)^3*(C4377-F4377)-G4377)-B4377/6,0)*'Расчет NPV'!$C$13)/(1+'Расчет NPV'!$C$12)^4</f>
        <v/>
      </c>
      <c r="L4377" s="9">
        <f>((D4377*(1+E4377)^4*(C4377-F4377)-G4377)-MAX((D4377*(1+E4377)^4*(C4377-F4377)-G4377)-B4377/6,0)*'Расчет NPV'!$C$13)/(1+'Расчет NPV'!$C$12)^5</f>
        <v/>
      </c>
      <c r="M4377" s="9">
        <f>((D4377*(1+E4377)^5*(C4377-F4377)-G4377)-MAX((D4377*(1+E4377)^5*(C4377-F4377)-G4377)-B4377/6,0)*'Расчет NPV'!$C$13)/(1+'Расчет NPV'!$C$12)^6</f>
        <v/>
      </c>
      <c r="N4377" s="13">
        <f>SUM(H4377:M4377)-B4377</f>
        <v/>
      </c>
    </row>
    <row r="4378">
      <c r="A4378" t="n">
        <v>4374</v>
      </c>
      <c r="B4378" s="9">
        <f>_xlfn.BETA.INV(RAND(),'Расчет NPV'!$E$5,'Расчет NPV'!$F$5,'Расчет NPV'!$B$5,'Расчет NPV'!$D$5)</f>
        <v/>
      </c>
      <c r="C4378" s="9">
        <f>_xlfn.BETA.INV(RAND(),'Расчет NPV'!$E$6,'Расчет NPV'!$F$6,'Расчет NPV'!$B$6,'Расчет NPV'!$D$6)</f>
        <v/>
      </c>
      <c r="D4378" s="9">
        <f>_xlfn.BETA.INV(RAND(),'Расчет NPV'!$E$7,'Расчет NPV'!$F$7,'Расчет NPV'!$B$7,'Расчет NPV'!$D$7)</f>
        <v/>
      </c>
      <c r="E4378" s="5">
        <f>_xlfn.BETA.INV(RAND(),'Расчет NPV'!$E$8,'Расчет NPV'!$F$8,'Расчет NPV'!$B$8,'Расчет NPV'!$D$8)</f>
        <v/>
      </c>
      <c r="F4378" s="9">
        <f>_xlfn.BETA.INV(RAND(),'Расчет NPV'!$E$9,'Расчет NPV'!$F$9,'Расчет NPV'!$B$9,'Расчет NPV'!$D$9)</f>
        <v/>
      </c>
      <c r="G4378" s="9">
        <f>_xlfn.BETA.INV(RAND(),'Расчет NPV'!$E$10,'Расчет NPV'!$F$10,'Расчет NPV'!$B$10,'Расчет NPV'!$D$10)</f>
        <v/>
      </c>
      <c r="H4378" s="9">
        <f>((D4378*(1+E4378)^0*'Расчет NPV'!$C$14*(C4378-F4378)-G4378)-MAX((D4378*(1+E4378)^0*'Расчет NPV'!$C$14*(C4378-F4378)-G4378)-B4378/6,0)*'Расчет NPV'!$C$13)/(1+'Расчет NPV'!$C$12)^1</f>
        <v/>
      </c>
      <c r="I4378" s="9">
        <f>((D4378*(1+E4378)^1*(C4378-F4378)-G4378)-MAX((D4378*(1+E4378)^1*(C4378-F4378)-G4378)-B4378/6,0)*'Расчет NPV'!$C$13)/(1+'Расчет NPV'!$C$12)^2</f>
        <v/>
      </c>
      <c r="J4378" s="9">
        <f>((D4378*(1+E4378)^2*(C4378-F4378)-G4378)-MAX((D4378*(1+E4378)^2*(C4378-F4378)-G4378)-B4378/6,0)*'Расчет NPV'!$C$13)/(1+'Расчет NPV'!$C$12)^3</f>
        <v/>
      </c>
      <c r="K4378" s="9">
        <f>((D4378*(1+E4378)^3*(C4378-F4378)-G4378)-MAX((D4378*(1+E4378)^3*(C4378-F4378)-G4378)-B4378/6,0)*'Расчет NPV'!$C$13)/(1+'Расчет NPV'!$C$12)^4</f>
        <v/>
      </c>
      <c r="L4378" s="9">
        <f>((D4378*(1+E4378)^4*(C4378-F4378)-G4378)-MAX((D4378*(1+E4378)^4*(C4378-F4378)-G4378)-B4378/6,0)*'Расчет NPV'!$C$13)/(1+'Расчет NPV'!$C$12)^5</f>
        <v/>
      </c>
      <c r="M4378" s="9">
        <f>((D4378*(1+E4378)^5*(C4378-F4378)-G4378)-MAX((D4378*(1+E4378)^5*(C4378-F4378)-G4378)-B4378/6,0)*'Расчет NPV'!$C$13)/(1+'Расчет NPV'!$C$12)^6</f>
        <v/>
      </c>
      <c r="N4378" s="13">
        <f>SUM(H4378:M4378)-B4378</f>
        <v/>
      </c>
    </row>
    <row r="4379">
      <c r="A4379" t="n">
        <v>4375</v>
      </c>
      <c r="B4379" s="9">
        <f>_xlfn.BETA.INV(RAND(),'Расчет NPV'!$E$5,'Расчет NPV'!$F$5,'Расчет NPV'!$B$5,'Расчет NPV'!$D$5)</f>
        <v/>
      </c>
      <c r="C4379" s="9">
        <f>_xlfn.BETA.INV(RAND(),'Расчет NPV'!$E$6,'Расчет NPV'!$F$6,'Расчет NPV'!$B$6,'Расчет NPV'!$D$6)</f>
        <v/>
      </c>
      <c r="D4379" s="9">
        <f>_xlfn.BETA.INV(RAND(),'Расчет NPV'!$E$7,'Расчет NPV'!$F$7,'Расчет NPV'!$B$7,'Расчет NPV'!$D$7)</f>
        <v/>
      </c>
      <c r="E4379" s="5">
        <f>_xlfn.BETA.INV(RAND(),'Расчет NPV'!$E$8,'Расчет NPV'!$F$8,'Расчет NPV'!$B$8,'Расчет NPV'!$D$8)</f>
        <v/>
      </c>
      <c r="F4379" s="9">
        <f>_xlfn.BETA.INV(RAND(),'Расчет NPV'!$E$9,'Расчет NPV'!$F$9,'Расчет NPV'!$B$9,'Расчет NPV'!$D$9)</f>
        <v/>
      </c>
      <c r="G4379" s="9">
        <f>_xlfn.BETA.INV(RAND(),'Расчет NPV'!$E$10,'Расчет NPV'!$F$10,'Расчет NPV'!$B$10,'Расчет NPV'!$D$10)</f>
        <v/>
      </c>
      <c r="H4379" s="9">
        <f>((D4379*(1+E4379)^0*'Расчет NPV'!$C$14*(C4379-F4379)-G4379)-MAX((D4379*(1+E4379)^0*'Расчет NPV'!$C$14*(C4379-F4379)-G4379)-B4379/6,0)*'Расчет NPV'!$C$13)/(1+'Расчет NPV'!$C$12)^1</f>
        <v/>
      </c>
      <c r="I4379" s="9">
        <f>((D4379*(1+E4379)^1*(C4379-F4379)-G4379)-MAX((D4379*(1+E4379)^1*(C4379-F4379)-G4379)-B4379/6,0)*'Расчет NPV'!$C$13)/(1+'Расчет NPV'!$C$12)^2</f>
        <v/>
      </c>
      <c r="J4379" s="9">
        <f>((D4379*(1+E4379)^2*(C4379-F4379)-G4379)-MAX((D4379*(1+E4379)^2*(C4379-F4379)-G4379)-B4379/6,0)*'Расчет NPV'!$C$13)/(1+'Расчет NPV'!$C$12)^3</f>
        <v/>
      </c>
      <c r="K4379" s="9">
        <f>((D4379*(1+E4379)^3*(C4379-F4379)-G4379)-MAX((D4379*(1+E4379)^3*(C4379-F4379)-G4379)-B4379/6,0)*'Расчет NPV'!$C$13)/(1+'Расчет NPV'!$C$12)^4</f>
        <v/>
      </c>
      <c r="L4379" s="9">
        <f>((D4379*(1+E4379)^4*(C4379-F4379)-G4379)-MAX((D4379*(1+E4379)^4*(C4379-F4379)-G4379)-B4379/6,0)*'Расчет NPV'!$C$13)/(1+'Расчет NPV'!$C$12)^5</f>
        <v/>
      </c>
      <c r="M4379" s="9">
        <f>((D4379*(1+E4379)^5*(C4379-F4379)-G4379)-MAX((D4379*(1+E4379)^5*(C4379-F4379)-G4379)-B4379/6,0)*'Расчет NPV'!$C$13)/(1+'Расчет NPV'!$C$12)^6</f>
        <v/>
      </c>
      <c r="N4379" s="13">
        <f>SUM(H4379:M4379)-B4379</f>
        <v/>
      </c>
    </row>
    <row r="4380">
      <c r="A4380" t="n">
        <v>4376</v>
      </c>
      <c r="B4380" s="9">
        <f>_xlfn.BETA.INV(RAND(),'Расчет NPV'!$E$5,'Расчет NPV'!$F$5,'Расчет NPV'!$B$5,'Расчет NPV'!$D$5)</f>
        <v/>
      </c>
      <c r="C4380" s="9">
        <f>_xlfn.BETA.INV(RAND(),'Расчет NPV'!$E$6,'Расчет NPV'!$F$6,'Расчет NPV'!$B$6,'Расчет NPV'!$D$6)</f>
        <v/>
      </c>
      <c r="D4380" s="9">
        <f>_xlfn.BETA.INV(RAND(),'Расчет NPV'!$E$7,'Расчет NPV'!$F$7,'Расчет NPV'!$B$7,'Расчет NPV'!$D$7)</f>
        <v/>
      </c>
      <c r="E4380" s="5">
        <f>_xlfn.BETA.INV(RAND(),'Расчет NPV'!$E$8,'Расчет NPV'!$F$8,'Расчет NPV'!$B$8,'Расчет NPV'!$D$8)</f>
        <v/>
      </c>
      <c r="F4380" s="9">
        <f>_xlfn.BETA.INV(RAND(),'Расчет NPV'!$E$9,'Расчет NPV'!$F$9,'Расчет NPV'!$B$9,'Расчет NPV'!$D$9)</f>
        <v/>
      </c>
      <c r="G4380" s="9">
        <f>_xlfn.BETA.INV(RAND(),'Расчет NPV'!$E$10,'Расчет NPV'!$F$10,'Расчет NPV'!$B$10,'Расчет NPV'!$D$10)</f>
        <v/>
      </c>
      <c r="H4380" s="9">
        <f>((D4380*(1+E4380)^0*'Расчет NPV'!$C$14*(C4380-F4380)-G4380)-MAX((D4380*(1+E4380)^0*'Расчет NPV'!$C$14*(C4380-F4380)-G4380)-B4380/6,0)*'Расчет NPV'!$C$13)/(1+'Расчет NPV'!$C$12)^1</f>
        <v/>
      </c>
      <c r="I4380" s="9">
        <f>((D4380*(1+E4380)^1*(C4380-F4380)-G4380)-MAX((D4380*(1+E4380)^1*(C4380-F4380)-G4380)-B4380/6,0)*'Расчет NPV'!$C$13)/(1+'Расчет NPV'!$C$12)^2</f>
        <v/>
      </c>
      <c r="J4380" s="9">
        <f>((D4380*(1+E4380)^2*(C4380-F4380)-G4380)-MAX((D4380*(1+E4380)^2*(C4380-F4380)-G4380)-B4380/6,0)*'Расчет NPV'!$C$13)/(1+'Расчет NPV'!$C$12)^3</f>
        <v/>
      </c>
      <c r="K4380" s="9">
        <f>((D4380*(1+E4380)^3*(C4380-F4380)-G4380)-MAX((D4380*(1+E4380)^3*(C4380-F4380)-G4380)-B4380/6,0)*'Расчет NPV'!$C$13)/(1+'Расчет NPV'!$C$12)^4</f>
        <v/>
      </c>
      <c r="L4380" s="9">
        <f>((D4380*(1+E4380)^4*(C4380-F4380)-G4380)-MAX((D4380*(1+E4380)^4*(C4380-F4380)-G4380)-B4380/6,0)*'Расчет NPV'!$C$13)/(1+'Расчет NPV'!$C$12)^5</f>
        <v/>
      </c>
      <c r="M4380" s="9">
        <f>((D4380*(1+E4380)^5*(C4380-F4380)-G4380)-MAX((D4380*(1+E4380)^5*(C4380-F4380)-G4380)-B4380/6,0)*'Расчет NPV'!$C$13)/(1+'Расчет NPV'!$C$12)^6</f>
        <v/>
      </c>
      <c r="N4380" s="13">
        <f>SUM(H4380:M4380)-B4380</f>
        <v/>
      </c>
    </row>
    <row r="4381">
      <c r="A4381" t="n">
        <v>4377</v>
      </c>
      <c r="B4381" s="9">
        <f>_xlfn.BETA.INV(RAND(),'Расчет NPV'!$E$5,'Расчет NPV'!$F$5,'Расчет NPV'!$B$5,'Расчет NPV'!$D$5)</f>
        <v/>
      </c>
      <c r="C4381" s="9">
        <f>_xlfn.BETA.INV(RAND(),'Расчет NPV'!$E$6,'Расчет NPV'!$F$6,'Расчет NPV'!$B$6,'Расчет NPV'!$D$6)</f>
        <v/>
      </c>
      <c r="D4381" s="9">
        <f>_xlfn.BETA.INV(RAND(),'Расчет NPV'!$E$7,'Расчет NPV'!$F$7,'Расчет NPV'!$B$7,'Расчет NPV'!$D$7)</f>
        <v/>
      </c>
      <c r="E4381" s="5">
        <f>_xlfn.BETA.INV(RAND(),'Расчет NPV'!$E$8,'Расчет NPV'!$F$8,'Расчет NPV'!$B$8,'Расчет NPV'!$D$8)</f>
        <v/>
      </c>
      <c r="F4381" s="9">
        <f>_xlfn.BETA.INV(RAND(),'Расчет NPV'!$E$9,'Расчет NPV'!$F$9,'Расчет NPV'!$B$9,'Расчет NPV'!$D$9)</f>
        <v/>
      </c>
      <c r="G4381" s="9">
        <f>_xlfn.BETA.INV(RAND(),'Расчет NPV'!$E$10,'Расчет NPV'!$F$10,'Расчет NPV'!$B$10,'Расчет NPV'!$D$10)</f>
        <v/>
      </c>
      <c r="H4381" s="9">
        <f>((D4381*(1+E4381)^0*'Расчет NPV'!$C$14*(C4381-F4381)-G4381)-MAX((D4381*(1+E4381)^0*'Расчет NPV'!$C$14*(C4381-F4381)-G4381)-B4381/6,0)*'Расчет NPV'!$C$13)/(1+'Расчет NPV'!$C$12)^1</f>
        <v/>
      </c>
      <c r="I4381" s="9">
        <f>((D4381*(1+E4381)^1*(C4381-F4381)-G4381)-MAX((D4381*(1+E4381)^1*(C4381-F4381)-G4381)-B4381/6,0)*'Расчет NPV'!$C$13)/(1+'Расчет NPV'!$C$12)^2</f>
        <v/>
      </c>
      <c r="J4381" s="9">
        <f>((D4381*(1+E4381)^2*(C4381-F4381)-G4381)-MAX((D4381*(1+E4381)^2*(C4381-F4381)-G4381)-B4381/6,0)*'Расчет NPV'!$C$13)/(1+'Расчет NPV'!$C$12)^3</f>
        <v/>
      </c>
      <c r="K4381" s="9">
        <f>((D4381*(1+E4381)^3*(C4381-F4381)-G4381)-MAX((D4381*(1+E4381)^3*(C4381-F4381)-G4381)-B4381/6,0)*'Расчет NPV'!$C$13)/(1+'Расчет NPV'!$C$12)^4</f>
        <v/>
      </c>
      <c r="L4381" s="9">
        <f>((D4381*(1+E4381)^4*(C4381-F4381)-G4381)-MAX((D4381*(1+E4381)^4*(C4381-F4381)-G4381)-B4381/6,0)*'Расчет NPV'!$C$13)/(1+'Расчет NPV'!$C$12)^5</f>
        <v/>
      </c>
      <c r="M4381" s="9">
        <f>((D4381*(1+E4381)^5*(C4381-F4381)-G4381)-MAX((D4381*(1+E4381)^5*(C4381-F4381)-G4381)-B4381/6,0)*'Расчет NPV'!$C$13)/(1+'Расчет NPV'!$C$12)^6</f>
        <v/>
      </c>
      <c r="N4381" s="13">
        <f>SUM(H4381:M4381)-B4381</f>
        <v/>
      </c>
    </row>
    <row r="4382">
      <c r="A4382" t="n">
        <v>4378</v>
      </c>
      <c r="B4382" s="9">
        <f>_xlfn.BETA.INV(RAND(),'Расчет NPV'!$E$5,'Расчет NPV'!$F$5,'Расчет NPV'!$B$5,'Расчет NPV'!$D$5)</f>
        <v/>
      </c>
      <c r="C4382" s="9">
        <f>_xlfn.BETA.INV(RAND(),'Расчет NPV'!$E$6,'Расчет NPV'!$F$6,'Расчет NPV'!$B$6,'Расчет NPV'!$D$6)</f>
        <v/>
      </c>
      <c r="D4382" s="9">
        <f>_xlfn.BETA.INV(RAND(),'Расчет NPV'!$E$7,'Расчет NPV'!$F$7,'Расчет NPV'!$B$7,'Расчет NPV'!$D$7)</f>
        <v/>
      </c>
      <c r="E4382" s="5">
        <f>_xlfn.BETA.INV(RAND(),'Расчет NPV'!$E$8,'Расчет NPV'!$F$8,'Расчет NPV'!$B$8,'Расчет NPV'!$D$8)</f>
        <v/>
      </c>
      <c r="F4382" s="9">
        <f>_xlfn.BETA.INV(RAND(),'Расчет NPV'!$E$9,'Расчет NPV'!$F$9,'Расчет NPV'!$B$9,'Расчет NPV'!$D$9)</f>
        <v/>
      </c>
      <c r="G4382" s="9">
        <f>_xlfn.BETA.INV(RAND(),'Расчет NPV'!$E$10,'Расчет NPV'!$F$10,'Расчет NPV'!$B$10,'Расчет NPV'!$D$10)</f>
        <v/>
      </c>
      <c r="H4382" s="9">
        <f>((D4382*(1+E4382)^0*'Расчет NPV'!$C$14*(C4382-F4382)-G4382)-MAX((D4382*(1+E4382)^0*'Расчет NPV'!$C$14*(C4382-F4382)-G4382)-B4382/6,0)*'Расчет NPV'!$C$13)/(1+'Расчет NPV'!$C$12)^1</f>
        <v/>
      </c>
      <c r="I4382" s="9">
        <f>((D4382*(1+E4382)^1*(C4382-F4382)-G4382)-MAX((D4382*(1+E4382)^1*(C4382-F4382)-G4382)-B4382/6,0)*'Расчет NPV'!$C$13)/(1+'Расчет NPV'!$C$12)^2</f>
        <v/>
      </c>
      <c r="J4382" s="9">
        <f>((D4382*(1+E4382)^2*(C4382-F4382)-G4382)-MAX((D4382*(1+E4382)^2*(C4382-F4382)-G4382)-B4382/6,0)*'Расчет NPV'!$C$13)/(1+'Расчет NPV'!$C$12)^3</f>
        <v/>
      </c>
      <c r="K4382" s="9">
        <f>((D4382*(1+E4382)^3*(C4382-F4382)-G4382)-MAX((D4382*(1+E4382)^3*(C4382-F4382)-G4382)-B4382/6,0)*'Расчет NPV'!$C$13)/(1+'Расчет NPV'!$C$12)^4</f>
        <v/>
      </c>
      <c r="L4382" s="9">
        <f>((D4382*(1+E4382)^4*(C4382-F4382)-G4382)-MAX((D4382*(1+E4382)^4*(C4382-F4382)-G4382)-B4382/6,0)*'Расчет NPV'!$C$13)/(1+'Расчет NPV'!$C$12)^5</f>
        <v/>
      </c>
      <c r="M4382" s="9">
        <f>((D4382*(1+E4382)^5*(C4382-F4382)-G4382)-MAX((D4382*(1+E4382)^5*(C4382-F4382)-G4382)-B4382/6,0)*'Расчет NPV'!$C$13)/(1+'Расчет NPV'!$C$12)^6</f>
        <v/>
      </c>
      <c r="N4382" s="13">
        <f>SUM(H4382:M4382)-B4382</f>
        <v/>
      </c>
    </row>
    <row r="4383">
      <c r="A4383" t="n">
        <v>4379</v>
      </c>
      <c r="B4383" s="9">
        <f>_xlfn.BETA.INV(RAND(),'Расчет NPV'!$E$5,'Расчет NPV'!$F$5,'Расчет NPV'!$B$5,'Расчет NPV'!$D$5)</f>
        <v/>
      </c>
      <c r="C4383" s="9">
        <f>_xlfn.BETA.INV(RAND(),'Расчет NPV'!$E$6,'Расчет NPV'!$F$6,'Расчет NPV'!$B$6,'Расчет NPV'!$D$6)</f>
        <v/>
      </c>
      <c r="D4383" s="9">
        <f>_xlfn.BETA.INV(RAND(),'Расчет NPV'!$E$7,'Расчет NPV'!$F$7,'Расчет NPV'!$B$7,'Расчет NPV'!$D$7)</f>
        <v/>
      </c>
      <c r="E4383" s="5">
        <f>_xlfn.BETA.INV(RAND(),'Расчет NPV'!$E$8,'Расчет NPV'!$F$8,'Расчет NPV'!$B$8,'Расчет NPV'!$D$8)</f>
        <v/>
      </c>
      <c r="F4383" s="9">
        <f>_xlfn.BETA.INV(RAND(),'Расчет NPV'!$E$9,'Расчет NPV'!$F$9,'Расчет NPV'!$B$9,'Расчет NPV'!$D$9)</f>
        <v/>
      </c>
      <c r="G4383" s="9">
        <f>_xlfn.BETA.INV(RAND(),'Расчет NPV'!$E$10,'Расчет NPV'!$F$10,'Расчет NPV'!$B$10,'Расчет NPV'!$D$10)</f>
        <v/>
      </c>
      <c r="H4383" s="9">
        <f>((D4383*(1+E4383)^0*'Расчет NPV'!$C$14*(C4383-F4383)-G4383)-MAX((D4383*(1+E4383)^0*'Расчет NPV'!$C$14*(C4383-F4383)-G4383)-B4383/6,0)*'Расчет NPV'!$C$13)/(1+'Расчет NPV'!$C$12)^1</f>
        <v/>
      </c>
      <c r="I4383" s="9">
        <f>((D4383*(1+E4383)^1*(C4383-F4383)-G4383)-MAX((D4383*(1+E4383)^1*(C4383-F4383)-G4383)-B4383/6,0)*'Расчет NPV'!$C$13)/(1+'Расчет NPV'!$C$12)^2</f>
        <v/>
      </c>
      <c r="J4383" s="9">
        <f>((D4383*(1+E4383)^2*(C4383-F4383)-G4383)-MAX((D4383*(1+E4383)^2*(C4383-F4383)-G4383)-B4383/6,0)*'Расчет NPV'!$C$13)/(1+'Расчет NPV'!$C$12)^3</f>
        <v/>
      </c>
      <c r="K4383" s="9">
        <f>((D4383*(1+E4383)^3*(C4383-F4383)-G4383)-MAX((D4383*(1+E4383)^3*(C4383-F4383)-G4383)-B4383/6,0)*'Расчет NPV'!$C$13)/(1+'Расчет NPV'!$C$12)^4</f>
        <v/>
      </c>
      <c r="L4383" s="9">
        <f>((D4383*(1+E4383)^4*(C4383-F4383)-G4383)-MAX((D4383*(1+E4383)^4*(C4383-F4383)-G4383)-B4383/6,0)*'Расчет NPV'!$C$13)/(1+'Расчет NPV'!$C$12)^5</f>
        <v/>
      </c>
      <c r="M4383" s="9">
        <f>((D4383*(1+E4383)^5*(C4383-F4383)-G4383)-MAX((D4383*(1+E4383)^5*(C4383-F4383)-G4383)-B4383/6,0)*'Расчет NPV'!$C$13)/(1+'Расчет NPV'!$C$12)^6</f>
        <v/>
      </c>
      <c r="N4383" s="13">
        <f>SUM(H4383:M4383)-B4383</f>
        <v/>
      </c>
    </row>
    <row r="4384">
      <c r="A4384" t="n">
        <v>4380</v>
      </c>
      <c r="B4384" s="9">
        <f>_xlfn.BETA.INV(RAND(),'Расчет NPV'!$E$5,'Расчет NPV'!$F$5,'Расчет NPV'!$B$5,'Расчет NPV'!$D$5)</f>
        <v/>
      </c>
      <c r="C4384" s="9">
        <f>_xlfn.BETA.INV(RAND(),'Расчет NPV'!$E$6,'Расчет NPV'!$F$6,'Расчет NPV'!$B$6,'Расчет NPV'!$D$6)</f>
        <v/>
      </c>
      <c r="D4384" s="9">
        <f>_xlfn.BETA.INV(RAND(),'Расчет NPV'!$E$7,'Расчет NPV'!$F$7,'Расчет NPV'!$B$7,'Расчет NPV'!$D$7)</f>
        <v/>
      </c>
      <c r="E4384" s="5">
        <f>_xlfn.BETA.INV(RAND(),'Расчет NPV'!$E$8,'Расчет NPV'!$F$8,'Расчет NPV'!$B$8,'Расчет NPV'!$D$8)</f>
        <v/>
      </c>
      <c r="F4384" s="9">
        <f>_xlfn.BETA.INV(RAND(),'Расчет NPV'!$E$9,'Расчет NPV'!$F$9,'Расчет NPV'!$B$9,'Расчет NPV'!$D$9)</f>
        <v/>
      </c>
      <c r="G4384" s="9">
        <f>_xlfn.BETA.INV(RAND(),'Расчет NPV'!$E$10,'Расчет NPV'!$F$10,'Расчет NPV'!$B$10,'Расчет NPV'!$D$10)</f>
        <v/>
      </c>
      <c r="H4384" s="9">
        <f>((D4384*(1+E4384)^0*'Расчет NPV'!$C$14*(C4384-F4384)-G4384)-MAX((D4384*(1+E4384)^0*'Расчет NPV'!$C$14*(C4384-F4384)-G4384)-B4384/6,0)*'Расчет NPV'!$C$13)/(1+'Расчет NPV'!$C$12)^1</f>
        <v/>
      </c>
      <c r="I4384" s="9">
        <f>((D4384*(1+E4384)^1*(C4384-F4384)-G4384)-MAX((D4384*(1+E4384)^1*(C4384-F4384)-G4384)-B4384/6,0)*'Расчет NPV'!$C$13)/(1+'Расчет NPV'!$C$12)^2</f>
        <v/>
      </c>
      <c r="J4384" s="9">
        <f>((D4384*(1+E4384)^2*(C4384-F4384)-G4384)-MAX((D4384*(1+E4384)^2*(C4384-F4384)-G4384)-B4384/6,0)*'Расчет NPV'!$C$13)/(1+'Расчет NPV'!$C$12)^3</f>
        <v/>
      </c>
      <c r="K4384" s="9">
        <f>((D4384*(1+E4384)^3*(C4384-F4384)-G4384)-MAX((D4384*(1+E4384)^3*(C4384-F4384)-G4384)-B4384/6,0)*'Расчет NPV'!$C$13)/(1+'Расчет NPV'!$C$12)^4</f>
        <v/>
      </c>
      <c r="L4384" s="9">
        <f>((D4384*(1+E4384)^4*(C4384-F4384)-G4384)-MAX((D4384*(1+E4384)^4*(C4384-F4384)-G4384)-B4384/6,0)*'Расчет NPV'!$C$13)/(1+'Расчет NPV'!$C$12)^5</f>
        <v/>
      </c>
      <c r="M4384" s="9">
        <f>((D4384*(1+E4384)^5*(C4384-F4384)-G4384)-MAX((D4384*(1+E4384)^5*(C4384-F4384)-G4384)-B4384/6,0)*'Расчет NPV'!$C$13)/(1+'Расчет NPV'!$C$12)^6</f>
        <v/>
      </c>
      <c r="N4384" s="13">
        <f>SUM(H4384:M4384)-B4384</f>
        <v/>
      </c>
    </row>
    <row r="4385">
      <c r="A4385" t="n">
        <v>4381</v>
      </c>
      <c r="B4385" s="9">
        <f>_xlfn.BETA.INV(RAND(),'Расчет NPV'!$E$5,'Расчет NPV'!$F$5,'Расчет NPV'!$B$5,'Расчет NPV'!$D$5)</f>
        <v/>
      </c>
      <c r="C4385" s="9">
        <f>_xlfn.BETA.INV(RAND(),'Расчет NPV'!$E$6,'Расчет NPV'!$F$6,'Расчет NPV'!$B$6,'Расчет NPV'!$D$6)</f>
        <v/>
      </c>
      <c r="D4385" s="9">
        <f>_xlfn.BETA.INV(RAND(),'Расчет NPV'!$E$7,'Расчет NPV'!$F$7,'Расчет NPV'!$B$7,'Расчет NPV'!$D$7)</f>
        <v/>
      </c>
      <c r="E4385" s="5">
        <f>_xlfn.BETA.INV(RAND(),'Расчет NPV'!$E$8,'Расчет NPV'!$F$8,'Расчет NPV'!$B$8,'Расчет NPV'!$D$8)</f>
        <v/>
      </c>
      <c r="F4385" s="9">
        <f>_xlfn.BETA.INV(RAND(),'Расчет NPV'!$E$9,'Расчет NPV'!$F$9,'Расчет NPV'!$B$9,'Расчет NPV'!$D$9)</f>
        <v/>
      </c>
      <c r="G4385" s="9">
        <f>_xlfn.BETA.INV(RAND(),'Расчет NPV'!$E$10,'Расчет NPV'!$F$10,'Расчет NPV'!$B$10,'Расчет NPV'!$D$10)</f>
        <v/>
      </c>
      <c r="H4385" s="9">
        <f>((D4385*(1+E4385)^0*'Расчет NPV'!$C$14*(C4385-F4385)-G4385)-MAX((D4385*(1+E4385)^0*'Расчет NPV'!$C$14*(C4385-F4385)-G4385)-B4385/6,0)*'Расчет NPV'!$C$13)/(1+'Расчет NPV'!$C$12)^1</f>
        <v/>
      </c>
      <c r="I4385" s="9">
        <f>((D4385*(1+E4385)^1*(C4385-F4385)-G4385)-MAX((D4385*(1+E4385)^1*(C4385-F4385)-G4385)-B4385/6,0)*'Расчет NPV'!$C$13)/(1+'Расчет NPV'!$C$12)^2</f>
        <v/>
      </c>
      <c r="J4385" s="9">
        <f>((D4385*(1+E4385)^2*(C4385-F4385)-G4385)-MAX((D4385*(1+E4385)^2*(C4385-F4385)-G4385)-B4385/6,0)*'Расчет NPV'!$C$13)/(1+'Расчет NPV'!$C$12)^3</f>
        <v/>
      </c>
      <c r="K4385" s="9">
        <f>((D4385*(1+E4385)^3*(C4385-F4385)-G4385)-MAX((D4385*(1+E4385)^3*(C4385-F4385)-G4385)-B4385/6,0)*'Расчет NPV'!$C$13)/(1+'Расчет NPV'!$C$12)^4</f>
        <v/>
      </c>
      <c r="L4385" s="9">
        <f>((D4385*(1+E4385)^4*(C4385-F4385)-G4385)-MAX((D4385*(1+E4385)^4*(C4385-F4385)-G4385)-B4385/6,0)*'Расчет NPV'!$C$13)/(1+'Расчет NPV'!$C$12)^5</f>
        <v/>
      </c>
      <c r="M4385" s="9">
        <f>((D4385*(1+E4385)^5*(C4385-F4385)-G4385)-MAX((D4385*(1+E4385)^5*(C4385-F4385)-G4385)-B4385/6,0)*'Расчет NPV'!$C$13)/(1+'Расчет NPV'!$C$12)^6</f>
        <v/>
      </c>
      <c r="N4385" s="13">
        <f>SUM(H4385:M4385)-B4385</f>
        <v/>
      </c>
    </row>
    <row r="4386">
      <c r="A4386" t="n">
        <v>4382</v>
      </c>
      <c r="B4386" s="9">
        <f>_xlfn.BETA.INV(RAND(),'Расчет NPV'!$E$5,'Расчет NPV'!$F$5,'Расчет NPV'!$B$5,'Расчет NPV'!$D$5)</f>
        <v/>
      </c>
      <c r="C4386" s="9">
        <f>_xlfn.BETA.INV(RAND(),'Расчет NPV'!$E$6,'Расчет NPV'!$F$6,'Расчет NPV'!$B$6,'Расчет NPV'!$D$6)</f>
        <v/>
      </c>
      <c r="D4386" s="9">
        <f>_xlfn.BETA.INV(RAND(),'Расчет NPV'!$E$7,'Расчет NPV'!$F$7,'Расчет NPV'!$B$7,'Расчет NPV'!$D$7)</f>
        <v/>
      </c>
      <c r="E4386" s="5">
        <f>_xlfn.BETA.INV(RAND(),'Расчет NPV'!$E$8,'Расчет NPV'!$F$8,'Расчет NPV'!$B$8,'Расчет NPV'!$D$8)</f>
        <v/>
      </c>
      <c r="F4386" s="9">
        <f>_xlfn.BETA.INV(RAND(),'Расчет NPV'!$E$9,'Расчет NPV'!$F$9,'Расчет NPV'!$B$9,'Расчет NPV'!$D$9)</f>
        <v/>
      </c>
      <c r="G4386" s="9">
        <f>_xlfn.BETA.INV(RAND(),'Расчет NPV'!$E$10,'Расчет NPV'!$F$10,'Расчет NPV'!$B$10,'Расчет NPV'!$D$10)</f>
        <v/>
      </c>
      <c r="H4386" s="9">
        <f>((D4386*(1+E4386)^0*'Расчет NPV'!$C$14*(C4386-F4386)-G4386)-MAX((D4386*(1+E4386)^0*'Расчет NPV'!$C$14*(C4386-F4386)-G4386)-B4386/6,0)*'Расчет NPV'!$C$13)/(1+'Расчет NPV'!$C$12)^1</f>
        <v/>
      </c>
      <c r="I4386" s="9">
        <f>((D4386*(1+E4386)^1*(C4386-F4386)-G4386)-MAX((D4386*(1+E4386)^1*(C4386-F4386)-G4386)-B4386/6,0)*'Расчет NPV'!$C$13)/(1+'Расчет NPV'!$C$12)^2</f>
        <v/>
      </c>
      <c r="J4386" s="9">
        <f>((D4386*(1+E4386)^2*(C4386-F4386)-G4386)-MAX((D4386*(1+E4386)^2*(C4386-F4386)-G4386)-B4386/6,0)*'Расчет NPV'!$C$13)/(1+'Расчет NPV'!$C$12)^3</f>
        <v/>
      </c>
      <c r="K4386" s="9">
        <f>((D4386*(1+E4386)^3*(C4386-F4386)-G4386)-MAX((D4386*(1+E4386)^3*(C4386-F4386)-G4386)-B4386/6,0)*'Расчет NPV'!$C$13)/(1+'Расчет NPV'!$C$12)^4</f>
        <v/>
      </c>
      <c r="L4386" s="9">
        <f>((D4386*(1+E4386)^4*(C4386-F4386)-G4386)-MAX((D4386*(1+E4386)^4*(C4386-F4386)-G4386)-B4386/6,0)*'Расчет NPV'!$C$13)/(1+'Расчет NPV'!$C$12)^5</f>
        <v/>
      </c>
      <c r="M4386" s="9">
        <f>((D4386*(1+E4386)^5*(C4386-F4386)-G4386)-MAX((D4386*(1+E4386)^5*(C4386-F4386)-G4386)-B4386/6,0)*'Расчет NPV'!$C$13)/(1+'Расчет NPV'!$C$12)^6</f>
        <v/>
      </c>
      <c r="N4386" s="13">
        <f>SUM(H4386:M4386)-B4386</f>
        <v/>
      </c>
    </row>
    <row r="4387">
      <c r="A4387" t="n">
        <v>4383</v>
      </c>
      <c r="B4387" s="9">
        <f>_xlfn.BETA.INV(RAND(),'Расчет NPV'!$E$5,'Расчет NPV'!$F$5,'Расчет NPV'!$B$5,'Расчет NPV'!$D$5)</f>
        <v/>
      </c>
      <c r="C4387" s="9">
        <f>_xlfn.BETA.INV(RAND(),'Расчет NPV'!$E$6,'Расчет NPV'!$F$6,'Расчет NPV'!$B$6,'Расчет NPV'!$D$6)</f>
        <v/>
      </c>
      <c r="D4387" s="9">
        <f>_xlfn.BETA.INV(RAND(),'Расчет NPV'!$E$7,'Расчет NPV'!$F$7,'Расчет NPV'!$B$7,'Расчет NPV'!$D$7)</f>
        <v/>
      </c>
      <c r="E4387" s="5">
        <f>_xlfn.BETA.INV(RAND(),'Расчет NPV'!$E$8,'Расчет NPV'!$F$8,'Расчет NPV'!$B$8,'Расчет NPV'!$D$8)</f>
        <v/>
      </c>
      <c r="F4387" s="9">
        <f>_xlfn.BETA.INV(RAND(),'Расчет NPV'!$E$9,'Расчет NPV'!$F$9,'Расчет NPV'!$B$9,'Расчет NPV'!$D$9)</f>
        <v/>
      </c>
      <c r="G4387" s="9">
        <f>_xlfn.BETA.INV(RAND(),'Расчет NPV'!$E$10,'Расчет NPV'!$F$10,'Расчет NPV'!$B$10,'Расчет NPV'!$D$10)</f>
        <v/>
      </c>
      <c r="H4387" s="9">
        <f>((D4387*(1+E4387)^0*'Расчет NPV'!$C$14*(C4387-F4387)-G4387)-MAX((D4387*(1+E4387)^0*'Расчет NPV'!$C$14*(C4387-F4387)-G4387)-B4387/6,0)*'Расчет NPV'!$C$13)/(1+'Расчет NPV'!$C$12)^1</f>
        <v/>
      </c>
      <c r="I4387" s="9">
        <f>((D4387*(1+E4387)^1*(C4387-F4387)-G4387)-MAX((D4387*(1+E4387)^1*(C4387-F4387)-G4387)-B4387/6,0)*'Расчет NPV'!$C$13)/(1+'Расчет NPV'!$C$12)^2</f>
        <v/>
      </c>
      <c r="J4387" s="9">
        <f>((D4387*(1+E4387)^2*(C4387-F4387)-G4387)-MAX((D4387*(1+E4387)^2*(C4387-F4387)-G4387)-B4387/6,0)*'Расчет NPV'!$C$13)/(1+'Расчет NPV'!$C$12)^3</f>
        <v/>
      </c>
      <c r="K4387" s="9">
        <f>((D4387*(1+E4387)^3*(C4387-F4387)-G4387)-MAX((D4387*(1+E4387)^3*(C4387-F4387)-G4387)-B4387/6,0)*'Расчет NPV'!$C$13)/(1+'Расчет NPV'!$C$12)^4</f>
        <v/>
      </c>
      <c r="L4387" s="9">
        <f>((D4387*(1+E4387)^4*(C4387-F4387)-G4387)-MAX((D4387*(1+E4387)^4*(C4387-F4387)-G4387)-B4387/6,0)*'Расчет NPV'!$C$13)/(1+'Расчет NPV'!$C$12)^5</f>
        <v/>
      </c>
      <c r="M4387" s="9">
        <f>((D4387*(1+E4387)^5*(C4387-F4387)-G4387)-MAX((D4387*(1+E4387)^5*(C4387-F4387)-G4387)-B4387/6,0)*'Расчет NPV'!$C$13)/(1+'Расчет NPV'!$C$12)^6</f>
        <v/>
      </c>
      <c r="N4387" s="13">
        <f>SUM(H4387:M4387)-B4387</f>
        <v/>
      </c>
    </row>
    <row r="4388">
      <c r="A4388" t="n">
        <v>4384</v>
      </c>
      <c r="B4388" s="9">
        <f>_xlfn.BETA.INV(RAND(),'Расчет NPV'!$E$5,'Расчет NPV'!$F$5,'Расчет NPV'!$B$5,'Расчет NPV'!$D$5)</f>
        <v/>
      </c>
      <c r="C4388" s="9">
        <f>_xlfn.BETA.INV(RAND(),'Расчет NPV'!$E$6,'Расчет NPV'!$F$6,'Расчет NPV'!$B$6,'Расчет NPV'!$D$6)</f>
        <v/>
      </c>
      <c r="D4388" s="9">
        <f>_xlfn.BETA.INV(RAND(),'Расчет NPV'!$E$7,'Расчет NPV'!$F$7,'Расчет NPV'!$B$7,'Расчет NPV'!$D$7)</f>
        <v/>
      </c>
      <c r="E4388" s="5">
        <f>_xlfn.BETA.INV(RAND(),'Расчет NPV'!$E$8,'Расчет NPV'!$F$8,'Расчет NPV'!$B$8,'Расчет NPV'!$D$8)</f>
        <v/>
      </c>
      <c r="F4388" s="9">
        <f>_xlfn.BETA.INV(RAND(),'Расчет NPV'!$E$9,'Расчет NPV'!$F$9,'Расчет NPV'!$B$9,'Расчет NPV'!$D$9)</f>
        <v/>
      </c>
      <c r="G4388" s="9">
        <f>_xlfn.BETA.INV(RAND(),'Расчет NPV'!$E$10,'Расчет NPV'!$F$10,'Расчет NPV'!$B$10,'Расчет NPV'!$D$10)</f>
        <v/>
      </c>
      <c r="H4388" s="9">
        <f>((D4388*(1+E4388)^0*'Расчет NPV'!$C$14*(C4388-F4388)-G4388)-MAX((D4388*(1+E4388)^0*'Расчет NPV'!$C$14*(C4388-F4388)-G4388)-B4388/6,0)*'Расчет NPV'!$C$13)/(1+'Расчет NPV'!$C$12)^1</f>
        <v/>
      </c>
      <c r="I4388" s="9">
        <f>((D4388*(1+E4388)^1*(C4388-F4388)-G4388)-MAX((D4388*(1+E4388)^1*(C4388-F4388)-G4388)-B4388/6,0)*'Расчет NPV'!$C$13)/(1+'Расчет NPV'!$C$12)^2</f>
        <v/>
      </c>
      <c r="J4388" s="9">
        <f>((D4388*(1+E4388)^2*(C4388-F4388)-G4388)-MAX((D4388*(1+E4388)^2*(C4388-F4388)-G4388)-B4388/6,0)*'Расчет NPV'!$C$13)/(1+'Расчет NPV'!$C$12)^3</f>
        <v/>
      </c>
      <c r="K4388" s="9">
        <f>((D4388*(1+E4388)^3*(C4388-F4388)-G4388)-MAX((D4388*(1+E4388)^3*(C4388-F4388)-G4388)-B4388/6,0)*'Расчет NPV'!$C$13)/(1+'Расчет NPV'!$C$12)^4</f>
        <v/>
      </c>
      <c r="L4388" s="9">
        <f>((D4388*(1+E4388)^4*(C4388-F4388)-G4388)-MAX((D4388*(1+E4388)^4*(C4388-F4388)-G4388)-B4388/6,0)*'Расчет NPV'!$C$13)/(1+'Расчет NPV'!$C$12)^5</f>
        <v/>
      </c>
      <c r="M4388" s="9">
        <f>((D4388*(1+E4388)^5*(C4388-F4388)-G4388)-MAX((D4388*(1+E4388)^5*(C4388-F4388)-G4388)-B4388/6,0)*'Расчет NPV'!$C$13)/(1+'Расчет NPV'!$C$12)^6</f>
        <v/>
      </c>
      <c r="N4388" s="13">
        <f>SUM(H4388:M4388)-B4388</f>
        <v/>
      </c>
    </row>
    <row r="4389">
      <c r="A4389" t="n">
        <v>4385</v>
      </c>
      <c r="B4389" s="9">
        <f>_xlfn.BETA.INV(RAND(),'Расчет NPV'!$E$5,'Расчет NPV'!$F$5,'Расчет NPV'!$B$5,'Расчет NPV'!$D$5)</f>
        <v/>
      </c>
      <c r="C4389" s="9">
        <f>_xlfn.BETA.INV(RAND(),'Расчет NPV'!$E$6,'Расчет NPV'!$F$6,'Расчет NPV'!$B$6,'Расчет NPV'!$D$6)</f>
        <v/>
      </c>
      <c r="D4389" s="9">
        <f>_xlfn.BETA.INV(RAND(),'Расчет NPV'!$E$7,'Расчет NPV'!$F$7,'Расчет NPV'!$B$7,'Расчет NPV'!$D$7)</f>
        <v/>
      </c>
      <c r="E4389" s="5">
        <f>_xlfn.BETA.INV(RAND(),'Расчет NPV'!$E$8,'Расчет NPV'!$F$8,'Расчет NPV'!$B$8,'Расчет NPV'!$D$8)</f>
        <v/>
      </c>
      <c r="F4389" s="9">
        <f>_xlfn.BETA.INV(RAND(),'Расчет NPV'!$E$9,'Расчет NPV'!$F$9,'Расчет NPV'!$B$9,'Расчет NPV'!$D$9)</f>
        <v/>
      </c>
      <c r="G4389" s="9">
        <f>_xlfn.BETA.INV(RAND(),'Расчет NPV'!$E$10,'Расчет NPV'!$F$10,'Расчет NPV'!$B$10,'Расчет NPV'!$D$10)</f>
        <v/>
      </c>
      <c r="H4389" s="9">
        <f>((D4389*(1+E4389)^0*'Расчет NPV'!$C$14*(C4389-F4389)-G4389)-MAX((D4389*(1+E4389)^0*'Расчет NPV'!$C$14*(C4389-F4389)-G4389)-B4389/6,0)*'Расчет NPV'!$C$13)/(1+'Расчет NPV'!$C$12)^1</f>
        <v/>
      </c>
      <c r="I4389" s="9">
        <f>((D4389*(1+E4389)^1*(C4389-F4389)-G4389)-MAX((D4389*(1+E4389)^1*(C4389-F4389)-G4389)-B4389/6,0)*'Расчет NPV'!$C$13)/(1+'Расчет NPV'!$C$12)^2</f>
        <v/>
      </c>
      <c r="J4389" s="9">
        <f>((D4389*(1+E4389)^2*(C4389-F4389)-G4389)-MAX((D4389*(1+E4389)^2*(C4389-F4389)-G4389)-B4389/6,0)*'Расчет NPV'!$C$13)/(1+'Расчет NPV'!$C$12)^3</f>
        <v/>
      </c>
      <c r="K4389" s="9">
        <f>((D4389*(1+E4389)^3*(C4389-F4389)-G4389)-MAX((D4389*(1+E4389)^3*(C4389-F4389)-G4389)-B4389/6,0)*'Расчет NPV'!$C$13)/(1+'Расчет NPV'!$C$12)^4</f>
        <v/>
      </c>
      <c r="L4389" s="9">
        <f>((D4389*(1+E4389)^4*(C4389-F4389)-G4389)-MAX((D4389*(1+E4389)^4*(C4389-F4389)-G4389)-B4389/6,0)*'Расчет NPV'!$C$13)/(1+'Расчет NPV'!$C$12)^5</f>
        <v/>
      </c>
      <c r="M4389" s="9">
        <f>((D4389*(1+E4389)^5*(C4389-F4389)-G4389)-MAX((D4389*(1+E4389)^5*(C4389-F4389)-G4389)-B4389/6,0)*'Расчет NPV'!$C$13)/(1+'Расчет NPV'!$C$12)^6</f>
        <v/>
      </c>
      <c r="N4389" s="13">
        <f>SUM(H4389:M4389)-B4389</f>
        <v/>
      </c>
    </row>
    <row r="4390">
      <c r="A4390" t="n">
        <v>4386</v>
      </c>
      <c r="B4390" s="9">
        <f>_xlfn.BETA.INV(RAND(),'Расчет NPV'!$E$5,'Расчет NPV'!$F$5,'Расчет NPV'!$B$5,'Расчет NPV'!$D$5)</f>
        <v/>
      </c>
      <c r="C4390" s="9">
        <f>_xlfn.BETA.INV(RAND(),'Расчет NPV'!$E$6,'Расчет NPV'!$F$6,'Расчет NPV'!$B$6,'Расчет NPV'!$D$6)</f>
        <v/>
      </c>
      <c r="D4390" s="9">
        <f>_xlfn.BETA.INV(RAND(),'Расчет NPV'!$E$7,'Расчет NPV'!$F$7,'Расчет NPV'!$B$7,'Расчет NPV'!$D$7)</f>
        <v/>
      </c>
      <c r="E4390" s="5">
        <f>_xlfn.BETA.INV(RAND(),'Расчет NPV'!$E$8,'Расчет NPV'!$F$8,'Расчет NPV'!$B$8,'Расчет NPV'!$D$8)</f>
        <v/>
      </c>
      <c r="F4390" s="9">
        <f>_xlfn.BETA.INV(RAND(),'Расчет NPV'!$E$9,'Расчет NPV'!$F$9,'Расчет NPV'!$B$9,'Расчет NPV'!$D$9)</f>
        <v/>
      </c>
      <c r="G4390" s="9">
        <f>_xlfn.BETA.INV(RAND(),'Расчет NPV'!$E$10,'Расчет NPV'!$F$10,'Расчет NPV'!$B$10,'Расчет NPV'!$D$10)</f>
        <v/>
      </c>
      <c r="H4390" s="9">
        <f>((D4390*(1+E4390)^0*'Расчет NPV'!$C$14*(C4390-F4390)-G4390)-MAX((D4390*(1+E4390)^0*'Расчет NPV'!$C$14*(C4390-F4390)-G4390)-B4390/6,0)*'Расчет NPV'!$C$13)/(1+'Расчет NPV'!$C$12)^1</f>
        <v/>
      </c>
      <c r="I4390" s="9">
        <f>((D4390*(1+E4390)^1*(C4390-F4390)-G4390)-MAX((D4390*(1+E4390)^1*(C4390-F4390)-G4390)-B4390/6,0)*'Расчет NPV'!$C$13)/(1+'Расчет NPV'!$C$12)^2</f>
        <v/>
      </c>
      <c r="J4390" s="9">
        <f>((D4390*(1+E4390)^2*(C4390-F4390)-G4390)-MAX((D4390*(1+E4390)^2*(C4390-F4390)-G4390)-B4390/6,0)*'Расчет NPV'!$C$13)/(1+'Расчет NPV'!$C$12)^3</f>
        <v/>
      </c>
      <c r="K4390" s="9">
        <f>((D4390*(1+E4390)^3*(C4390-F4390)-G4390)-MAX((D4390*(1+E4390)^3*(C4390-F4390)-G4390)-B4390/6,0)*'Расчет NPV'!$C$13)/(1+'Расчет NPV'!$C$12)^4</f>
        <v/>
      </c>
      <c r="L4390" s="9">
        <f>((D4390*(1+E4390)^4*(C4390-F4390)-G4390)-MAX((D4390*(1+E4390)^4*(C4390-F4390)-G4390)-B4390/6,0)*'Расчет NPV'!$C$13)/(1+'Расчет NPV'!$C$12)^5</f>
        <v/>
      </c>
      <c r="M4390" s="9">
        <f>((D4390*(1+E4390)^5*(C4390-F4390)-G4390)-MAX((D4390*(1+E4390)^5*(C4390-F4390)-G4390)-B4390/6,0)*'Расчет NPV'!$C$13)/(1+'Расчет NPV'!$C$12)^6</f>
        <v/>
      </c>
      <c r="N4390" s="13">
        <f>SUM(H4390:M4390)-B4390</f>
        <v/>
      </c>
    </row>
    <row r="4391">
      <c r="A4391" t="n">
        <v>4387</v>
      </c>
      <c r="B4391" s="9">
        <f>_xlfn.BETA.INV(RAND(),'Расчет NPV'!$E$5,'Расчет NPV'!$F$5,'Расчет NPV'!$B$5,'Расчет NPV'!$D$5)</f>
        <v/>
      </c>
      <c r="C4391" s="9">
        <f>_xlfn.BETA.INV(RAND(),'Расчет NPV'!$E$6,'Расчет NPV'!$F$6,'Расчет NPV'!$B$6,'Расчет NPV'!$D$6)</f>
        <v/>
      </c>
      <c r="D4391" s="9">
        <f>_xlfn.BETA.INV(RAND(),'Расчет NPV'!$E$7,'Расчет NPV'!$F$7,'Расчет NPV'!$B$7,'Расчет NPV'!$D$7)</f>
        <v/>
      </c>
      <c r="E4391" s="5">
        <f>_xlfn.BETA.INV(RAND(),'Расчет NPV'!$E$8,'Расчет NPV'!$F$8,'Расчет NPV'!$B$8,'Расчет NPV'!$D$8)</f>
        <v/>
      </c>
      <c r="F4391" s="9">
        <f>_xlfn.BETA.INV(RAND(),'Расчет NPV'!$E$9,'Расчет NPV'!$F$9,'Расчет NPV'!$B$9,'Расчет NPV'!$D$9)</f>
        <v/>
      </c>
      <c r="G4391" s="9">
        <f>_xlfn.BETA.INV(RAND(),'Расчет NPV'!$E$10,'Расчет NPV'!$F$10,'Расчет NPV'!$B$10,'Расчет NPV'!$D$10)</f>
        <v/>
      </c>
      <c r="H4391" s="9">
        <f>((D4391*(1+E4391)^0*'Расчет NPV'!$C$14*(C4391-F4391)-G4391)-MAX((D4391*(1+E4391)^0*'Расчет NPV'!$C$14*(C4391-F4391)-G4391)-B4391/6,0)*'Расчет NPV'!$C$13)/(1+'Расчет NPV'!$C$12)^1</f>
        <v/>
      </c>
      <c r="I4391" s="9">
        <f>((D4391*(1+E4391)^1*(C4391-F4391)-G4391)-MAX((D4391*(1+E4391)^1*(C4391-F4391)-G4391)-B4391/6,0)*'Расчет NPV'!$C$13)/(1+'Расчет NPV'!$C$12)^2</f>
        <v/>
      </c>
      <c r="J4391" s="9">
        <f>((D4391*(1+E4391)^2*(C4391-F4391)-G4391)-MAX((D4391*(1+E4391)^2*(C4391-F4391)-G4391)-B4391/6,0)*'Расчет NPV'!$C$13)/(1+'Расчет NPV'!$C$12)^3</f>
        <v/>
      </c>
      <c r="K4391" s="9">
        <f>((D4391*(1+E4391)^3*(C4391-F4391)-G4391)-MAX((D4391*(1+E4391)^3*(C4391-F4391)-G4391)-B4391/6,0)*'Расчет NPV'!$C$13)/(1+'Расчет NPV'!$C$12)^4</f>
        <v/>
      </c>
      <c r="L4391" s="9">
        <f>((D4391*(1+E4391)^4*(C4391-F4391)-G4391)-MAX((D4391*(1+E4391)^4*(C4391-F4391)-G4391)-B4391/6,0)*'Расчет NPV'!$C$13)/(1+'Расчет NPV'!$C$12)^5</f>
        <v/>
      </c>
      <c r="M4391" s="9">
        <f>((D4391*(1+E4391)^5*(C4391-F4391)-G4391)-MAX((D4391*(1+E4391)^5*(C4391-F4391)-G4391)-B4391/6,0)*'Расчет NPV'!$C$13)/(1+'Расчет NPV'!$C$12)^6</f>
        <v/>
      </c>
      <c r="N4391" s="13">
        <f>SUM(H4391:M4391)-B4391</f>
        <v/>
      </c>
    </row>
    <row r="4392">
      <c r="A4392" t="n">
        <v>4388</v>
      </c>
      <c r="B4392" s="9">
        <f>_xlfn.BETA.INV(RAND(),'Расчет NPV'!$E$5,'Расчет NPV'!$F$5,'Расчет NPV'!$B$5,'Расчет NPV'!$D$5)</f>
        <v/>
      </c>
      <c r="C4392" s="9">
        <f>_xlfn.BETA.INV(RAND(),'Расчет NPV'!$E$6,'Расчет NPV'!$F$6,'Расчет NPV'!$B$6,'Расчет NPV'!$D$6)</f>
        <v/>
      </c>
      <c r="D4392" s="9">
        <f>_xlfn.BETA.INV(RAND(),'Расчет NPV'!$E$7,'Расчет NPV'!$F$7,'Расчет NPV'!$B$7,'Расчет NPV'!$D$7)</f>
        <v/>
      </c>
      <c r="E4392" s="5">
        <f>_xlfn.BETA.INV(RAND(),'Расчет NPV'!$E$8,'Расчет NPV'!$F$8,'Расчет NPV'!$B$8,'Расчет NPV'!$D$8)</f>
        <v/>
      </c>
      <c r="F4392" s="9">
        <f>_xlfn.BETA.INV(RAND(),'Расчет NPV'!$E$9,'Расчет NPV'!$F$9,'Расчет NPV'!$B$9,'Расчет NPV'!$D$9)</f>
        <v/>
      </c>
      <c r="G4392" s="9">
        <f>_xlfn.BETA.INV(RAND(),'Расчет NPV'!$E$10,'Расчет NPV'!$F$10,'Расчет NPV'!$B$10,'Расчет NPV'!$D$10)</f>
        <v/>
      </c>
      <c r="H4392" s="9">
        <f>((D4392*(1+E4392)^0*'Расчет NPV'!$C$14*(C4392-F4392)-G4392)-MAX((D4392*(1+E4392)^0*'Расчет NPV'!$C$14*(C4392-F4392)-G4392)-B4392/6,0)*'Расчет NPV'!$C$13)/(1+'Расчет NPV'!$C$12)^1</f>
        <v/>
      </c>
      <c r="I4392" s="9">
        <f>((D4392*(1+E4392)^1*(C4392-F4392)-G4392)-MAX((D4392*(1+E4392)^1*(C4392-F4392)-G4392)-B4392/6,0)*'Расчет NPV'!$C$13)/(1+'Расчет NPV'!$C$12)^2</f>
        <v/>
      </c>
      <c r="J4392" s="9">
        <f>((D4392*(1+E4392)^2*(C4392-F4392)-G4392)-MAX((D4392*(1+E4392)^2*(C4392-F4392)-G4392)-B4392/6,0)*'Расчет NPV'!$C$13)/(1+'Расчет NPV'!$C$12)^3</f>
        <v/>
      </c>
      <c r="K4392" s="9">
        <f>((D4392*(1+E4392)^3*(C4392-F4392)-G4392)-MAX((D4392*(1+E4392)^3*(C4392-F4392)-G4392)-B4392/6,0)*'Расчет NPV'!$C$13)/(1+'Расчет NPV'!$C$12)^4</f>
        <v/>
      </c>
      <c r="L4392" s="9">
        <f>((D4392*(1+E4392)^4*(C4392-F4392)-G4392)-MAX((D4392*(1+E4392)^4*(C4392-F4392)-G4392)-B4392/6,0)*'Расчет NPV'!$C$13)/(1+'Расчет NPV'!$C$12)^5</f>
        <v/>
      </c>
      <c r="M4392" s="9">
        <f>((D4392*(1+E4392)^5*(C4392-F4392)-G4392)-MAX((D4392*(1+E4392)^5*(C4392-F4392)-G4392)-B4392/6,0)*'Расчет NPV'!$C$13)/(1+'Расчет NPV'!$C$12)^6</f>
        <v/>
      </c>
      <c r="N4392" s="13">
        <f>SUM(H4392:M4392)-B4392</f>
        <v/>
      </c>
    </row>
    <row r="4393">
      <c r="A4393" t="n">
        <v>4389</v>
      </c>
      <c r="B4393" s="9">
        <f>_xlfn.BETA.INV(RAND(),'Расчет NPV'!$E$5,'Расчет NPV'!$F$5,'Расчет NPV'!$B$5,'Расчет NPV'!$D$5)</f>
        <v/>
      </c>
      <c r="C4393" s="9">
        <f>_xlfn.BETA.INV(RAND(),'Расчет NPV'!$E$6,'Расчет NPV'!$F$6,'Расчет NPV'!$B$6,'Расчет NPV'!$D$6)</f>
        <v/>
      </c>
      <c r="D4393" s="9">
        <f>_xlfn.BETA.INV(RAND(),'Расчет NPV'!$E$7,'Расчет NPV'!$F$7,'Расчет NPV'!$B$7,'Расчет NPV'!$D$7)</f>
        <v/>
      </c>
      <c r="E4393" s="5">
        <f>_xlfn.BETA.INV(RAND(),'Расчет NPV'!$E$8,'Расчет NPV'!$F$8,'Расчет NPV'!$B$8,'Расчет NPV'!$D$8)</f>
        <v/>
      </c>
      <c r="F4393" s="9">
        <f>_xlfn.BETA.INV(RAND(),'Расчет NPV'!$E$9,'Расчет NPV'!$F$9,'Расчет NPV'!$B$9,'Расчет NPV'!$D$9)</f>
        <v/>
      </c>
      <c r="G4393" s="9">
        <f>_xlfn.BETA.INV(RAND(),'Расчет NPV'!$E$10,'Расчет NPV'!$F$10,'Расчет NPV'!$B$10,'Расчет NPV'!$D$10)</f>
        <v/>
      </c>
      <c r="H4393" s="9">
        <f>((D4393*(1+E4393)^0*'Расчет NPV'!$C$14*(C4393-F4393)-G4393)-MAX((D4393*(1+E4393)^0*'Расчет NPV'!$C$14*(C4393-F4393)-G4393)-B4393/6,0)*'Расчет NPV'!$C$13)/(1+'Расчет NPV'!$C$12)^1</f>
        <v/>
      </c>
      <c r="I4393" s="9">
        <f>((D4393*(1+E4393)^1*(C4393-F4393)-G4393)-MAX((D4393*(1+E4393)^1*(C4393-F4393)-G4393)-B4393/6,0)*'Расчет NPV'!$C$13)/(1+'Расчет NPV'!$C$12)^2</f>
        <v/>
      </c>
      <c r="J4393" s="9">
        <f>((D4393*(1+E4393)^2*(C4393-F4393)-G4393)-MAX((D4393*(1+E4393)^2*(C4393-F4393)-G4393)-B4393/6,0)*'Расчет NPV'!$C$13)/(1+'Расчет NPV'!$C$12)^3</f>
        <v/>
      </c>
      <c r="K4393" s="9">
        <f>((D4393*(1+E4393)^3*(C4393-F4393)-G4393)-MAX((D4393*(1+E4393)^3*(C4393-F4393)-G4393)-B4393/6,0)*'Расчет NPV'!$C$13)/(1+'Расчет NPV'!$C$12)^4</f>
        <v/>
      </c>
      <c r="L4393" s="9">
        <f>((D4393*(1+E4393)^4*(C4393-F4393)-G4393)-MAX((D4393*(1+E4393)^4*(C4393-F4393)-G4393)-B4393/6,0)*'Расчет NPV'!$C$13)/(1+'Расчет NPV'!$C$12)^5</f>
        <v/>
      </c>
      <c r="M4393" s="9">
        <f>((D4393*(1+E4393)^5*(C4393-F4393)-G4393)-MAX((D4393*(1+E4393)^5*(C4393-F4393)-G4393)-B4393/6,0)*'Расчет NPV'!$C$13)/(1+'Расчет NPV'!$C$12)^6</f>
        <v/>
      </c>
      <c r="N4393" s="13">
        <f>SUM(H4393:M4393)-B4393</f>
        <v/>
      </c>
    </row>
    <row r="4394">
      <c r="A4394" t="n">
        <v>4390</v>
      </c>
      <c r="B4394" s="9">
        <f>_xlfn.BETA.INV(RAND(),'Расчет NPV'!$E$5,'Расчет NPV'!$F$5,'Расчет NPV'!$B$5,'Расчет NPV'!$D$5)</f>
        <v/>
      </c>
      <c r="C4394" s="9">
        <f>_xlfn.BETA.INV(RAND(),'Расчет NPV'!$E$6,'Расчет NPV'!$F$6,'Расчет NPV'!$B$6,'Расчет NPV'!$D$6)</f>
        <v/>
      </c>
      <c r="D4394" s="9">
        <f>_xlfn.BETA.INV(RAND(),'Расчет NPV'!$E$7,'Расчет NPV'!$F$7,'Расчет NPV'!$B$7,'Расчет NPV'!$D$7)</f>
        <v/>
      </c>
      <c r="E4394" s="5">
        <f>_xlfn.BETA.INV(RAND(),'Расчет NPV'!$E$8,'Расчет NPV'!$F$8,'Расчет NPV'!$B$8,'Расчет NPV'!$D$8)</f>
        <v/>
      </c>
      <c r="F4394" s="9">
        <f>_xlfn.BETA.INV(RAND(),'Расчет NPV'!$E$9,'Расчет NPV'!$F$9,'Расчет NPV'!$B$9,'Расчет NPV'!$D$9)</f>
        <v/>
      </c>
      <c r="G4394" s="9">
        <f>_xlfn.BETA.INV(RAND(),'Расчет NPV'!$E$10,'Расчет NPV'!$F$10,'Расчет NPV'!$B$10,'Расчет NPV'!$D$10)</f>
        <v/>
      </c>
      <c r="H4394" s="9">
        <f>((D4394*(1+E4394)^0*'Расчет NPV'!$C$14*(C4394-F4394)-G4394)-MAX((D4394*(1+E4394)^0*'Расчет NPV'!$C$14*(C4394-F4394)-G4394)-B4394/6,0)*'Расчет NPV'!$C$13)/(1+'Расчет NPV'!$C$12)^1</f>
        <v/>
      </c>
      <c r="I4394" s="9">
        <f>((D4394*(1+E4394)^1*(C4394-F4394)-G4394)-MAX((D4394*(1+E4394)^1*(C4394-F4394)-G4394)-B4394/6,0)*'Расчет NPV'!$C$13)/(1+'Расчет NPV'!$C$12)^2</f>
        <v/>
      </c>
      <c r="J4394" s="9">
        <f>((D4394*(1+E4394)^2*(C4394-F4394)-G4394)-MAX((D4394*(1+E4394)^2*(C4394-F4394)-G4394)-B4394/6,0)*'Расчет NPV'!$C$13)/(1+'Расчет NPV'!$C$12)^3</f>
        <v/>
      </c>
      <c r="K4394" s="9">
        <f>((D4394*(1+E4394)^3*(C4394-F4394)-G4394)-MAX((D4394*(1+E4394)^3*(C4394-F4394)-G4394)-B4394/6,0)*'Расчет NPV'!$C$13)/(1+'Расчет NPV'!$C$12)^4</f>
        <v/>
      </c>
      <c r="L4394" s="9">
        <f>((D4394*(1+E4394)^4*(C4394-F4394)-G4394)-MAX((D4394*(1+E4394)^4*(C4394-F4394)-G4394)-B4394/6,0)*'Расчет NPV'!$C$13)/(1+'Расчет NPV'!$C$12)^5</f>
        <v/>
      </c>
      <c r="M4394" s="9">
        <f>((D4394*(1+E4394)^5*(C4394-F4394)-G4394)-MAX((D4394*(1+E4394)^5*(C4394-F4394)-G4394)-B4394/6,0)*'Расчет NPV'!$C$13)/(1+'Расчет NPV'!$C$12)^6</f>
        <v/>
      </c>
      <c r="N4394" s="13">
        <f>SUM(H4394:M4394)-B4394</f>
        <v/>
      </c>
    </row>
    <row r="4395">
      <c r="A4395" t="n">
        <v>4391</v>
      </c>
      <c r="B4395" s="9">
        <f>_xlfn.BETA.INV(RAND(),'Расчет NPV'!$E$5,'Расчет NPV'!$F$5,'Расчет NPV'!$B$5,'Расчет NPV'!$D$5)</f>
        <v/>
      </c>
      <c r="C4395" s="9">
        <f>_xlfn.BETA.INV(RAND(),'Расчет NPV'!$E$6,'Расчет NPV'!$F$6,'Расчет NPV'!$B$6,'Расчет NPV'!$D$6)</f>
        <v/>
      </c>
      <c r="D4395" s="9">
        <f>_xlfn.BETA.INV(RAND(),'Расчет NPV'!$E$7,'Расчет NPV'!$F$7,'Расчет NPV'!$B$7,'Расчет NPV'!$D$7)</f>
        <v/>
      </c>
      <c r="E4395" s="5">
        <f>_xlfn.BETA.INV(RAND(),'Расчет NPV'!$E$8,'Расчет NPV'!$F$8,'Расчет NPV'!$B$8,'Расчет NPV'!$D$8)</f>
        <v/>
      </c>
      <c r="F4395" s="9">
        <f>_xlfn.BETA.INV(RAND(),'Расчет NPV'!$E$9,'Расчет NPV'!$F$9,'Расчет NPV'!$B$9,'Расчет NPV'!$D$9)</f>
        <v/>
      </c>
      <c r="G4395" s="9">
        <f>_xlfn.BETA.INV(RAND(),'Расчет NPV'!$E$10,'Расчет NPV'!$F$10,'Расчет NPV'!$B$10,'Расчет NPV'!$D$10)</f>
        <v/>
      </c>
      <c r="H4395" s="9">
        <f>((D4395*(1+E4395)^0*'Расчет NPV'!$C$14*(C4395-F4395)-G4395)-MAX((D4395*(1+E4395)^0*'Расчет NPV'!$C$14*(C4395-F4395)-G4395)-B4395/6,0)*'Расчет NPV'!$C$13)/(1+'Расчет NPV'!$C$12)^1</f>
        <v/>
      </c>
      <c r="I4395" s="9">
        <f>((D4395*(1+E4395)^1*(C4395-F4395)-G4395)-MAX((D4395*(1+E4395)^1*(C4395-F4395)-G4395)-B4395/6,0)*'Расчет NPV'!$C$13)/(1+'Расчет NPV'!$C$12)^2</f>
        <v/>
      </c>
      <c r="J4395" s="9">
        <f>((D4395*(1+E4395)^2*(C4395-F4395)-G4395)-MAX((D4395*(1+E4395)^2*(C4395-F4395)-G4395)-B4395/6,0)*'Расчет NPV'!$C$13)/(1+'Расчет NPV'!$C$12)^3</f>
        <v/>
      </c>
      <c r="K4395" s="9">
        <f>((D4395*(1+E4395)^3*(C4395-F4395)-G4395)-MAX((D4395*(1+E4395)^3*(C4395-F4395)-G4395)-B4395/6,0)*'Расчет NPV'!$C$13)/(1+'Расчет NPV'!$C$12)^4</f>
        <v/>
      </c>
      <c r="L4395" s="9">
        <f>((D4395*(1+E4395)^4*(C4395-F4395)-G4395)-MAX((D4395*(1+E4395)^4*(C4395-F4395)-G4395)-B4395/6,0)*'Расчет NPV'!$C$13)/(1+'Расчет NPV'!$C$12)^5</f>
        <v/>
      </c>
      <c r="M4395" s="9">
        <f>((D4395*(1+E4395)^5*(C4395-F4395)-G4395)-MAX((D4395*(1+E4395)^5*(C4395-F4395)-G4395)-B4395/6,0)*'Расчет NPV'!$C$13)/(1+'Расчет NPV'!$C$12)^6</f>
        <v/>
      </c>
      <c r="N4395" s="13">
        <f>SUM(H4395:M4395)-B4395</f>
        <v/>
      </c>
    </row>
    <row r="4396">
      <c r="A4396" t="n">
        <v>4392</v>
      </c>
      <c r="B4396" s="9">
        <f>_xlfn.BETA.INV(RAND(),'Расчет NPV'!$E$5,'Расчет NPV'!$F$5,'Расчет NPV'!$B$5,'Расчет NPV'!$D$5)</f>
        <v/>
      </c>
      <c r="C4396" s="9">
        <f>_xlfn.BETA.INV(RAND(),'Расчет NPV'!$E$6,'Расчет NPV'!$F$6,'Расчет NPV'!$B$6,'Расчет NPV'!$D$6)</f>
        <v/>
      </c>
      <c r="D4396" s="9">
        <f>_xlfn.BETA.INV(RAND(),'Расчет NPV'!$E$7,'Расчет NPV'!$F$7,'Расчет NPV'!$B$7,'Расчет NPV'!$D$7)</f>
        <v/>
      </c>
      <c r="E4396" s="5">
        <f>_xlfn.BETA.INV(RAND(),'Расчет NPV'!$E$8,'Расчет NPV'!$F$8,'Расчет NPV'!$B$8,'Расчет NPV'!$D$8)</f>
        <v/>
      </c>
      <c r="F4396" s="9">
        <f>_xlfn.BETA.INV(RAND(),'Расчет NPV'!$E$9,'Расчет NPV'!$F$9,'Расчет NPV'!$B$9,'Расчет NPV'!$D$9)</f>
        <v/>
      </c>
      <c r="G4396" s="9">
        <f>_xlfn.BETA.INV(RAND(),'Расчет NPV'!$E$10,'Расчет NPV'!$F$10,'Расчет NPV'!$B$10,'Расчет NPV'!$D$10)</f>
        <v/>
      </c>
      <c r="H4396" s="9">
        <f>((D4396*(1+E4396)^0*'Расчет NPV'!$C$14*(C4396-F4396)-G4396)-MAX((D4396*(1+E4396)^0*'Расчет NPV'!$C$14*(C4396-F4396)-G4396)-B4396/6,0)*'Расчет NPV'!$C$13)/(1+'Расчет NPV'!$C$12)^1</f>
        <v/>
      </c>
      <c r="I4396" s="9">
        <f>((D4396*(1+E4396)^1*(C4396-F4396)-G4396)-MAX((D4396*(1+E4396)^1*(C4396-F4396)-G4396)-B4396/6,0)*'Расчет NPV'!$C$13)/(1+'Расчет NPV'!$C$12)^2</f>
        <v/>
      </c>
      <c r="J4396" s="9">
        <f>((D4396*(1+E4396)^2*(C4396-F4396)-G4396)-MAX((D4396*(1+E4396)^2*(C4396-F4396)-G4396)-B4396/6,0)*'Расчет NPV'!$C$13)/(1+'Расчет NPV'!$C$12)^3</f>
        <v/>
      </c>
      <c r="K4396" s="9">
        <f>((D4396*(1+E4396)^3*(C4396-F4396)-G4396)-MAX((D4396*(1+E4396)^3*(C4396-F4396)-G4396)-B4396/6,0)*'Расчет NPV'!$C$13)/(1+'Расчет NPV'!$C$12)^4</f>
        <v/>
      </c>
      <c r="L4396" s="9">
        <f>((D4396*(1+E4396)^4*(C4396-F4396)-G4396)-MAX((D4396*(1+E4396)^4*(C4396-F4396)-G4396)-B4396/6,0)*'Расчет NPV'!$C$13)/(1+'Расчет NPV'!$C$12)^5</f>
        <v/>
      </c>
      <c r="M4396" s="9">
        <f>((D4396*(1+E4396)^5*(C4396-F4396)-G4396)-MAX((D4396*(1+E4396)^5*(C4396-F4396)-G4396)-B4396/6,0)*'Расчет NPV'!$C$13)/(1+'Расчет NPV'!$C$12)^6</f>
        <v/>
      </c>
      <c r="N4396" s="13">
        <f>SUM(H4396:M4396)-B4396</f>
        <v/>
      </c>
    </row>
    <row r="4397">
      <c r="A4397" t="n">
        <v>4393</v>
      </c>
      <c r="B4397" s="9">
        <f>_xlfn.BETA.INV(RAND(),'Расчет NPV'!$E$5,'Расчет NPV'!$F$5,'Расчет NPV'!$B$5,'Расчет NPV'!$D$5)</f>
        <v/>
      </c>
      <c r="C4397" s="9">
        <f>_xlfn.BETA.INV(RAND(),'Расчет NPV'!$E$6,'Расчет NPV'!$F$6,'Расчет NPV'!$B$6,'Расчет NPV'!$D$6)</f>
        <v/>
      </c>
      <c r="D4397" s="9">
        <f>_xlfn.BETA.INV(RAND(),'Расчет NPV'!$E$7,'Расчет NPV'!$F$7,'Расчет NPV'!$B$7,'Расчет NPV'!$D$7)</f>
        <v/>
      </c>
      <c r="E4397" s="5">
        <f>_xlfn.BETA.INV(RAND(),'Расчет NPV'!$E$8,'Расчет NPV'!$F$8,'Расчет NPV'!$B$8,'Расчет NPV'!$D$8)</f>
        <v/>
      </c>
      <c r="F4397" s="9">
        <f>_xlfn.BETA.INV(RAND(),'Расчет NPV'!$E$9,'Расчет NPV'!$F$9,'Расчет NPV'!$B$9,'Расчет NPV'!$D$9)</f>
        <v/>
      </c>
      <c r="G4397" s="9">
        <f>_xlfn.BETA.INV(RAND(),'Расчет NPV'!$E$10,'Расчет NPV'!$F$10,'Расчет NPV'!$B$10,'Расчет NPV'!$D$10)</f>
        <v/>
      </c>
      <c r="H4397" s="9">
        <f>((D4397*(1+E4397)^0*'Расчет NPV'!$C$14*(C4397-F4397)-G4397)-MAX((D4397*(1+E4397)^0*'Расчет NPV'!$C$14*(C4397-F4397)-G4397)-B4397/6,0)*'Расчет NPV'!$C$13)/(1+'Расчет NPV'!$C$12)^1</f>
        <v/>
      </c>
      <c r="I4397" s="9">
        <f>((D4397*(1+E4397)^1*(C4397-F4397)-G4397)-MAX((D4397*(1+E4397)^1*(C4397-F4397)-G4397)-B4397/6,0)*'Расчет NPV'!$C$13)/(1+'Расчет NPV'!$C$12)^2</f>
        <v/>
      </c>
      <c r="J4397" s="9">
        <f>((D4397*(1+E4397)^2*(C4397-F4397)-G4397)-MAX((D4397*(1+E4397)^2*(C4397-F4397)-G4397)-B4397/6,0)*'Расчет NPV'!$C$13)/(1+'Расчет NPV'!$C$12)^3</f>
        <v/>
      </c>
      <c r="K4397" s="9">
        <f>((D4397*(1+E4397)^3*(C4397-F4397)-G4397)-MAX((D4397*(1+E4397)^3*(C4397-F4397)-G4397)-B4397/6,0)*'Расчет NPV'!$C$13)/(1+'Расчет NPV'!$C$12)^4</f>
        <v/>
      </c>
      <c r="L4397" s="9">
        <f>((D4397*(1+E4397)^4*(C4397-F4397)-G4397)-MAX((D4397*(1+E4397)^4*(C4397-F4397)-G4397)-B4397/6,0)*'Расчет NPV'!$C$13)/(1+'Расчет NPV'!$C$12)^5</f>
        <v/>
      </c>
      <c r="M4397" s="9">
        <f>((D4397*(1+E4397)^5*(C4397-F4397)-G4397)-MAX((D4397*(1+E4397)^5*(C4397-F4397)-G4397)-B4397/6,0)*'Расчет NPV'!$C$13)/(1+'Расчет NPV'!$C$12)^6</f>
        <v/>
      </c>
      <c r="N4397" s="13">
        <f>SUM(H4397:M4397)-B4397</f>
        <v/>
      </c>
    </row>
    <row r="4398">
      <c r="A4398" t="n">
        <v>4394</v>
      </c>
      <c r="B4398" s="9">
        <f>_xlfn.BETA.INV(RAND(),'Расчет NPV'!$E$5,'Расчет NPV'!$F$5,'Расчет NPV'!$B$5,'Расчет NPV'!$D$5)</f>
        <v/>
      </c>
      <c r="C4398" s="9">
        <f>_xlfn.BETA.INV(RAND(),'Расчет NPV'!$E$6,'Расчет NPV'!$F$6,'Расчет NPV'!$B$6,'Расчет NPV'!$D$6)</f>
        <v/>
      </c>
      <c r="D4398" s="9">
        <f>_xlfn.BETA.INV(RAND(),'Расчет NPV'!$E$7,'Расчет NPV'!$F$7,'Расчет NPV'!$B$7,'Расчет NPV'!$D$7)</f>
        <v/>
      </c>
      <c r="E4398" s="5">
        <f>_xlfn.BETA.INV(RAND(),'Расчет NPV'!$E$8,'Расчет NPV'!$F$8,'Расчет NPV'!$B$8,'Расчет NPV'!$D$8)</f>
        <v/>
      </c>
      <c r="F4398" s="9">
        <f>_xlfn.BETA.INV(RAND(),'Расчет NPV'!$E$9,'Расчет NPV'!$F$9,'Расчет NPV'!$B$9,'Расчет NPV'!$D$9)</f>
        <v/>
      </c>
      <c r="G4398" s="9">
        <f>_xlfn.BETA.INV(RAND(),'Расчет NPV'!$E$10,'Расчет NPV'!$F$10,'Расчет NPV'!$B$10,'Расчет NPV'!$D$10)</f>
        <v/>
      </c>
      <c r="H4398" s="9">
        <f>((D4398*(1+E4398)^0*'Расчет NPV'!$C$14*(C4398-F4398)-G4398)-MAX((D4398*(1+E4398)^0*'Расчет NPV'!$C$14*(C4398-F4398)-G4398)-B4398/6,0)*'Расчет NPV'!$C$13)/(1+'Расчет NPV'!$C$12)^1</f>
        <v/>
      </c>
      <c r="I4398" s="9">
        <f>((D4398*(1+E4398)^1*(C4398-F4398)-G4398)-MAX((D4398*(1+E4398)^1*(C4398-F4398)-G4398)-B4398/6,0)*'Расчет NPV'!$C$13)/(1+'Расчет NPV'!$C$12)^2</f>
        <v/>
      </c>
      <c r="J4398" s="9">
        <f>((D4398*(1+E4398)^2*(C4398-F4398)-G4398)-MAX((D4398*(1+E4398)^2*(C4398-F4398)-G4398)-B4398/6,0)*'Расчет NPV'!$C$13)/(1+'Расчет NPV'!$C$12)^3</f>
        <v/>
      </c>
      <c r="K4398" s="9">
        <f>((D4398*(1+E4398)^3*(C4398-F4398)-G4398)-MAX((D4398*(1+E4398)^3*(C4398-F4398)-G4398)-B4398/6,0)*'Расчет NPV'!$C$13)/(1+'Расчет NPV'!$C$12)^4</f>
        <v/>
      </c>
      <c r="L4398" s="9">
        <f>((D4398*(1+E4398)^4*(C4398-F4398)-G4398)-MAX((D4398*(1+E4398)^4*(C4398-F4398)-G4398)-B4398/6,0)*'Расчет NPV'!$C$13)/(1+'Расчет NPV'!$C$12)^5</f>
        <v/>
      </c>
      <c r="M4398" s="9">
        <f>((D4398*(1+E4398)^5*(C4398-F4398)-G4398)-MAX((D4398*(1+E4398)^5*(C4398-F4398)-G4398)-B4398/6,0)*'Расчет NPV'!$C$13)/(1+'Расчет NPV'!$C$12)^6</f>
        <v/>
      </c>
      <c r="N4398" s="13">
        <f>SUM(H4398:M4398)-B4398</f>
        <v/>
      </c>
    </row>
    <row r="4399">
      <c r="A4399" t="n">
        <v>4395</v>
      </c>
      <c r="B4399" s="9">
        <f>_xlfn.BETA.INV(RAND(),'Расчет NPV'!$E$5,'Расчет NPV'!$F$5,'Расчет NPV'!$B$5,'Расчет NPV'!$D$5)</f>
        <v/>
      </c>
      <c r="C4399" s="9">
        <f>_xlfn.BETA.INV(RAND(),'Расчет NPV'!$E$6,'Расчет NPV'!$F$6,'Расчет NPV'!$B$6,'Расчет NPV'!$D$6)</f>
        <v/>
      </c>
      <c r="D4399" s="9">
        <f>_xlfn.BETA.INV(RAND(),'Расчет NPV'!$E$7,'Расчет NPV'!$F$7,'Расчет NPV'!$B$7,'Расчет NPV'!$D$7)</f>
        <v/>
      </c>
      <c r="E4399" s="5">
        <f>_xlfn.BETA.INV(RAND(),'Расчет NPV'!$E$8,'Расчет NPV'!$F$8,'Расчет NPV'!$B$8,'Расчет NPV'!$D$8)</f>
        <v/>
      </c>
      <c r="F4399" s="9">
        <f>_xlfn.BETA.INV(RAND(),'Расчет NPV'!$E$9,'Расчет NPV'!$F$9,'Расчет NPV'!$B$9,'Расчет NPV'!$D$9)</f>
        <v/>
      </c>
      <c r="G4399" s="9">
        <f>_xlfn.BETA.INV(RAND(),'Расчет NPV'!$E$10,'Расчет NPV'!$F$10,'Расчет NPV'!$B$10,'Расчет NPV'!$D$10)</f>
        <v/>
      </c>
      <c r="H4399" s="9">
        <f>((D4399*(1+E4399)^0*'Расчет NPV'!$C$14*(C4399-F4399)-G4399)-MAX((D4399*(1+E4399)^0*'Расчет NPV'!$C$14*(C4399-F4399)-G4399)-B4399/6,0)*'Расчет NPV'!$C$13)/(1+'Расчет NPV'!$C$12)^1</f>
        <v/>
      </c>
      <c r="I4399" s="9">
        <f>((D4399*(1+E4399)^1*(C4399-F4399)-G4399)-MAX((D4399*(1+E4399)^1*(C4399-F4399)-G4399)-B4399/6,0)*'Расчет NPV'!$C$13)/(1+'Расчет NPV'!$C$12)^2</f>
        <v/>
      </c>
      <c r="J4399" s="9">
        <f>((D4399*(1+E4399)^2*(C4399-F4399)-G4399)-MAX((D4399*(1+E4399)^2*(C4399-F4399)-G4399)-B4399/6,0)*'Расчет NPV'!$C$13)/(1+'Расчет NPV'!$C$12)^3</f>
        <v/>
      </c>
      <c r="K4399" s="9">
        <f>((D4399*(1+E4399)^3*(C4399-F4399)-G4399)-MAX((D4399*(1+E4399)^3*(C4399-F4399)-G4399)-B4399/6,0)*'Расчет NPV'!$C$13)/(1+'Расчет NPV'!$C$12)^4</f>
        <v/>
      </c>
      <c r="L4399" s="9">
        <f>((D4399*(1+E4399)^4*(C4399-F4399)-G4399)-MAX((D4399*(1+E4399)^4*(C4399-F4399)-G4399)-B4399/6,0)*'Расчет NPV'!$C$13)/(1+'Расчет NPV'!$C$12)^5</f>
        <v/>
      </c>
      <c r="M4399" s="9">
        <f>((D4399*(1+E4399)^5*(C4399-F4399)-G4399)-MAX((D4399*(1+E4399)^5*(C4399-F4399)-G4399)-B4399/6,0)*'Расчет NPV'!$C$13)/(1+'Расчет NPV'!$C$12)^6</f>
        <v/>
      </c>
      <c r="N4399" s="13">
        <f>SUM(H4399:M4399)-B4399</f>
        <v/>
      </c>
    </row>
    <row r="4400">
      <c r="A4400" t="n">
        <v>4396</v>
      </c>
      <c r="B4400" s="9">
        <f>_xlfn.BETA.INV(RAND(),'Расчет NPV'!$E$5,'Расчет NPV'!$F$5,'Расчет NPV'!$B$5,'Расчет NPV'!$D$5)</f>
        <v/>
      </c>
      <c r="C4400" s="9">
        <f>_xlfn.BETA.INV(RAND(),'Расчет NPV'!$E$6,'Расчет NPV'!$F$6,'Расчет NPV'!$B$6,'Расчет NPV'!$D$6)</f>
        <v/>
      </c>
      <c r="D4400" s="9">
        <f>_xlfn.BETA.INV(RAND(),'Расчет NPV'!$E$7,'Расчет NPV'!$F$7,'Расчет NPV'!$B$7,'Расчет NPV'!$D$7)</f>
        <v/>
      </c>
      <c r="E4400" s="5">
        <f>_xlfn.BETA.INV(RAND(),'Расчет NPV'!$E$8,'Расчет NPV'!$F$8,'Расчет NPV'!$B$8,'Расчет NPV'!$D$8)</f>
        <v/>
      </c>
      <c r="F4400" s="9">
        <f>_xlfn.BETA.INV(RAND(),'Расчет NPV'!$E$9,'Расчет NPV'!$F$9,'Расчет NPV'!$B$9,'Расчет NPV'!$D$9)</f>
        <v/>
      </c>
      <c r="G4400" s="9">
        <f>_xlfn.BETA.INV(RAND(),'Расчет NPV'!$E$10,'Расчет NPV'!$F$10,'Расчет NPV'!$B$10,'Расчет NPV'!$D$10)</f>
        <v/>
      </c>
      <c r="H4400" s="9">
        <f>((D4400*(1+E4400)^0*'Расчет NPV'!$C$14*(C4400-F4400)-G4400)-MAX((D4400*(1+E4400)^0*'Расчет NPV'!$C$14*(C4400-F4400)-G4400)-B4400/6,0)*'Расчет NPV'!$C$13)/(1+'Расчет NPV'!$C$12)^1</f>
        <v/>
      </c>
      <c r="I4400" s="9">
        <f>((D4400*(1+E4400)^1*(C4400-F4400)-G4400)-MAX((D4400*(1+E4400)^1*(C4400-F4400)-G4400)-B4400/6,0)*'Расчет NPV'!$C$13)/(1+'Расчет NPV'!$C$12)^2</f>
        <v/>
      </c>
      <c r="J4400" s="9">
        <f>((D4400*(1+E4400)^2*(C4400-F4400)-G4400)-MAX((D4400*(1+E4400)^2*(C4400-F4400)-G4400)-B4400/6,0)*'Расчет NPV'!$C$13)/(1+'Расчет NPV'!$C$12)^3</f>
        <v/>
      </c>
      <c r="K4400" s="9">
        <f>((D4400*(1+E4400)^3*(C4400-F4400)-G4400)-MAX((D4400*(1+E4400)^3*(C4400-F4400)-G4400)-B4400/6,0)*'Расчет NPV'!$C$13)/(1+'Расчет NPV'!$C$12)^4</f>
        <v/>
      </c>
      <c r="L4400" s="9">
        <f>((D4400*(1+E4400)^4*(C4400-F4400)-G4400)-MAX((D4400*(1+E4400)^4*(C4400-F4400)-G4400)-B4400/6,0)*'Расчет NPV'!$C$13)/(1+'Расчет NPV'!$C$12)^5</f>
        <v/>
      </c>
      <c r="M4400" s="9">
        <f>((D4400*(1+E4400)^5*(C4400-F4400)-G4400)-MAX((D4400*(1+E4400)^5*(C4400-F4400)-G4400)-B4400/6,0)*'Расчет NPV'!$C$13)/(1+'Расчет NPV'!$C$12)^6</f>
        <v/>
      </c>
      <c r="N4400" s="13">
        <f>SUM(H4400:M4400)-B4400</f>
        <v/>
      </c>
    </row>
    <row r="4401">
      <c r="A4401" t="n">
        <v>4397</v>
      </c>
      <c r="B4401" s="9">
        <f>_xlfn.BETA.INV(RAND(),'Расчет NPV'!$E$5,'Расчет NPV'!$F$5,'Расчет NPV'!$B$5,'Расчет NPV'!$D$5)</f>
        <v/>
      </c>
      <c r="C4401" s="9">
        <f>_xlfn.BETA.INV(RAND(),'Расчет NPV'!$E$6,'Расчет NPV'!$F$6,'Расчет NPV'!$B$6,'Расчет NPV'!$D$6)</f>
        <v/>
      </c>
      <c r="D4401" s="9">
        <f>_xlfn.BETA.INV(RAND(),'Расчет NPV'!$E$7,'Расчет NPV'!$F$7,'Расчет NPV'!$B$7,'Расчет NPV'!$D$7)</f>
        <v/>
      </c>
      <c r="E4401" s="5">
        <f>_xlfn.BETA.INV(RAND(),'Расчет NPV'!$E$8,'Расчет NPV'!$F$8,'Расчет NPV'!$B$8,'Расчет NPV'!$D$8)</f>
        <v/>
      </c>
      <c r="F4401" s="9">
        <f>_xlfn.BETA.INV(RAND(),'Расчет NPV'!$E$9,'Расчет NPV'!$F$9,'Расчет NPV'!$B$9,'Расчет NPV'!$D$9)</f>
        <v/>
      </c>
      <c r="G4401" s="9">
        <f>_xlfn.BETA.INV(RAND(),'Расчет NPV'!$E$10,'Расчет NPV'!$F$10,'Расчет NPV'!$B$10,'Расчет NPV'!$D$10)</f>
        <v/>
      </c>
      <c r="H4401" s="9">
        <f>((D4401*(1+E4401)^0*'Расчет NPV'!$C$14*(C4401-F4401)-G4401)-MAX((D4401*(1+E4401)^0*'Расчет NPV'!$C$14*(C4401-F4401)-G4401)-B4401/6,0)*'Расчет NPV'!$C$13)/(1+'Расчет NPV'!$C$12)^1</f>
        <v/>
      </c>
      <c r="I4401" s="9">
        <f>((D4401*(1+E4401)^1*(C4401-F4401)-G4401)-MAX((D4401*(1+E4401)^1*(C4401-F4401)-G4401)-B4401/6,0)*'Расчет NPV'!$C$13)/(1+'Расчет NPV'!$C$12)^2</f>
        <v/>
      </c>
      <c r="J4401" s="9">
        <f>((D4401*(1+E4401)^2*(C4401-F4401)-G4401)-MAX((D4401*(1+E4401)^2*(C4401-F4401)-G4401)-B4401/6,0)*'Расчет NPV'!$C$13)/(1+'Расчет NPV'!$C$12)^3</f>
        <v/>
      </c>
      <c r="K4401" s="9">
        <f>((D4401*(1+E4401)^3*(C4401-F4401)-G4401)-MAX((D4401*(1+E4401)^3*(C4401-F4401)-G4401)-B4401/6,0)*'Расчет NPV'!$C$13)/(1+'Расчет NPV'!$C$12)^4</f>
        <v/>
      </c>
      <c r="L4401" s="9">
        <f>((D4401*(1+E4401)^4*(C4401-F4401)-G4401)-MAX((D4401*(1+E4401)^4*(C4401-F4401)-G4401)-B4401/6,0)*'Расчет NPV'!$C$13)/(1+'Расчет NPV'!$C$12)^5</f>
        <v/>
      </c>
      <c r="M4401" s="9">
        <f>((D4401*(1+E4401)^5*(C4401-F4401)-G4401)-MAX((D4401*(1+E4401)^5*(C4401-F4401)-G4401)-B4401/6,0)*'Расчет NPV'!$C$13)/(1+'Расчет NPV'!$C$12)^6</f>
        <v/>
      </c>
      <c r="N4401" s="13">
        <f>SUM(H4401:M4401)-B4401</f>
        <v/>
      </c>
    </row>
    <row r="4402">
      <c r="A4402" t="n">
        <v>4398</v>
      </c>
      <c r="B4402" s="9">
        <f>_xlfn.BETA.INV(RAND(),'Расчет NPV'!$E$5,'Расчет NPV'!$F$5,'Расчет NPV'!$B$5,'Расчет NPV'!$D$5)</f>
        <v/>
      </c>
      <c r="C4402" s="9">
        <f>_xlfn.BETA.INV(RAND(),'Расчет NPV'!$E$6,'Расчет NPV'!$F$6,'Расчет NPV'!$B$6,'Расчет NPV'!$D$6)</f>
        <v/>
      </c>
      <c r="D4402" s="9">
        <f>_xlfn.BETA.INV(RAND(),'Расчет NPV'!$E$7,'Расчет NPV'!$F$7,'Расчет NPV'!$B$7,'Расчет NPV'!$D$7)</f>
        <v/>
      </c>
      <c r="E4402" s="5">
        <f>_xlfn.BETA.INV(RAND(),'Расчет NPV'!$E$8,'Расчет NPV'!$F$8,'Расчет NPV'!$B$8,'Расчет NPV'!$D$8)</f>
        <v/>
      </c>
      <c r="F4402" s="9">
        <f>_xlfn.BETA.INV(RAND(),'Расчет NPV'!$E$9,'Расчет NPV'!$F$9,'Расчет NPV'!$B$9,'Расчет NPV'!$D$9)</f>
        <v/>
      </c>
      <c r="G4402" s="9">
        <f>_xlfn.BETA.INV(RAND(),'Расчет NPV'!$E$10,'Расчет NPV'!$F$10,'Расчет NPV'!$B$10,'Расчет NPV'!$D$10)</f>
        <v/>
      </c>
      <c r="H4402" s="9">
        <f>((D4402*(1+E4402)^0*'Расчет NPV'!$C$14*(C4402-F4402)-G4402)-MAX((D4402*(1+E4402)^0*'Расчет NPV'!$C$14*(C4402-F4402)-G4402)-B4402/6,0)*'Расчет NPV'!$C$13)/(1+'Расчет NPV'!$C$12)^1</f>
        <v/>
      </c>
      <c r="I4402" s="9">
        <f>((D4402*(1+E4402)^1*(C4402-F4402)-G4402)-MAX((D4402*(1+E4402)^1*(C4402-F4402)-G4402)-B4402/6,0)*'Расчет NPV'!$C$13)/(1+'Расчет NPV'!$C$12)^2</f>
        <v/>
      </c>
      <c r="J4402" s="9">
        <f>((D4402*(1+E4402)^2*(C4402-F4402)-G4402)-MAX((D4402*(1+E4402)^2*(C4402-F4402)-G4402)-B4402/6,0)*'Расчет NPV'!$C$13)/(1+'Расчет NPV'!$C$12)^3</f>
        <v/>
      </c>
      <c r="K4402" s="9">
        <f>((D4402*(1+E4402)^3*(C4402-F4402)-G4402)-MAX((D4402*(1+E4402)^3*(C4402-F4402)-G4402)-B4402/6,0)*'Расчет NPV'!$C$13)/(1+'Расчет NPV'!$C$12)^4</f>
        <v/>
      </c>
      <c r="L4402" s="9">
        <f>((D4402*(1+E4402)^4*(C4402-F4402)-G4402)-MAX((D4402*(1+E4402)^4*(C4402-F4402)-G4402)-B4402/6,0)*'Расчет NPV'!$C$13)/(1+'Расчет NPV'!$C$12)^5</f>
        <v/>
      </c>
      <c r="M4402" s="9">
        <f>((D4402*(1+E4402)^5*(C4402-F4402)-G4402)-MAX((D4402*(1+E4402)^5*(C4402-F4402)-G4402)-B4402/6,0)*'Расчет NPV'!$C$13)/(1+'Расчет NPV'!$C$12)^6</f>
        <v/>
      </c>
      <c r="N4402" s="13">
        <f>SUM(H4402:M4402)-B4402</f>
        <v/>
      </c>
    </row>
    <row r="4403">
      <c r="A4403" t="n">
        <v>4399</v>
      </c>
      <c r="B4403" s="9">
        <f>_xlfn.BETA.INV(RAND(),'Расчет NPV'!$E$5,'Расчет NPV'!$F$5,'Расчет NPV'!$B$5,'Расчет NPV'!$D$5)</f>
        <v/>
      </c>
      <c r="C4403" s="9">
        <f>_xlfn.BETA.INV(RAND(),'Расчет NPV'!$E$6,'Расчет NPV'!$F$6,'Расчет NPV'!$B$6,'Расчет NPV'!$D$6)</f>
        <v/>
      </c>
      <c r="D4403" s="9">
        <f>_xlfn.BETA.INV(RAND(),'Расчет NPV'!$E$7,'Расчет NPV'!$F$7,'Расчет NPV'!$B$7,'Расчет NPV'!$D$7)</f>
        <v/>
      </c>
      <c r="E4403" s="5">
        <f>_xlfn.BETA.INV(RAND(),'Расчет NPV'!$E$8,'Расчет NPV'!$F$8,'Расчет NPV'!$B$8,'Расчет NPV'!$D$8)</f>
        <v/>
      </c>
      <c r="F4403" s="9">
        <f>_xlfn.BETA.INV(RAND(),'Расчет NPV'!$E$9,'Расчет NPV'!$F$9,'Расчет NPV'!$B$9,'Расчет NPV'!$D$9)</f>
        <v/>
      </c>
      <c r="G4403" s="9">
        <f>_xlfn.BETA.INV(RAND(),'Расчет NPV'!$E$10,'Расчет NPV'!$F$10,'Расчет NPV'!$B$10,'Расчет NPV'!$D$10)</f>
        <v/>
      </c>
      <c r="H4403" s="9">
        <f>((D4403*(1+E4403)^0*'Расчет NPV'!$C$14*(C4403-F4403)-G4403)-MAX((D4403*(1+E4403)^0*'Расчет NPV'!$C$14*(C4403-F4403)-G4403)-B4403/6,0)*'Расчет NPV'!$C$13)/(1+'Расчет NPV'!$C$12)^1</f>
        <v/>
      </c>
      <c r="I4403" s="9">
        <f>((D4403*(1+E4403)^1*(C4403-F4403)-G4403)-MAX((D4403*(1+E4403)^1*(C4403-F4403)-G4403)-B4403/6,0)*'Расчет NPV'!$C$13)/(1+'Расчет NPV'!$C$12)^2</f>
        <v/>
      </c>
      <c r="J4403" s="9">
        <f>((D4403*(1+E4403)^2*(C4403-F4403)-G4403)-MAX((D4403*(1+E4403)^2*(C4403-F4403)-G4403)-B4403/6,0)*'Расчет NPV'!$C$13)/(1+'Расчет NPV'!$C$12)^3</f>
        <v/>
      </c>
      <c r="K4403" s="9">
        <f>((D4403*(1+E4403)^3*(C4403-F4403)-G4403)-MAX((D4403*(1+E4403)^3*(C4403-F4403)-G4403)-B4403/6,0)*'Расчет NPV'!$C$13)/(1+'Расчет NPV'!$C$12)^4</f>
        <v/>
      </c>
      <c r="L4403" s="9">
        <f>((D4403*(1+E4403)^4*(C4403-F4403)-G4403)-MAX((D4403*(1+E4403)^4*(C4403-F4403)-G4403)-B4403/6,0)*'Расчет NPV'!$C$13)/(1+'Расчет NPV'!$C$12)^5</f>
        <v/>
      </c>
      <c r="M4403" s="9">
        <f>((D4403*(1+E4403)^5*(C4403-F4403)-G4403)-MAX((D4403*(1+E4403)^5*(C4403-F4403)-G4403)-B4403/6,0)*'Расчет NPV'!$C$13)/(1+'Расчет NPV'!$C$12)^6</f>
        <v/>
      </c>
      <c r="N4403" s="13">
        <f>SUM(H4403:M4403)-B4403</f>
        <v/>
      </c>
    </row>
    <row r="4404">
      <c r="A4404" t="n">
        <v>4400</v>
      </c>
      <c r="B4404" s="9">
        <f>_xlfn.BETA.INV(RAND(),'Расчет NPV'!$E$5,'Расчет NPV'!$F$5,'Расчет NPV'!$B$5,'Расчет NPV'!$D$5)</f>
        <v/>
      </c>
      <c r="C4404" s="9">
        <f>_xlfn.BETA.INV(RAND(),'Расчет NPV'!$E$6,'Расчет NPV'!$F$6,'Расчет NPV'!$B$6,'Расчет NPV'!$D$6)</f>
        <v/>
      </c>
      <c r="D4404" s="9">
        <f>_xlfn.BETA.INV(RAND(),'Расчет NPV'!$E$7,'Расчет NPV'!$F$7,'Расчет NPV'!$B$7,'Расчет NPV'!$D$7)</f>
        <v/>
      </c>
      <c r="E4404" s="5">
        <f>_xlfn.BETA.INV(RAND(),'Расчет NPV'!$E$8,'Расчет NPV'!$F$8,'Расчет NPV'!$B$8,'Расчет NPV'!$D$8)</f>
        <v/>
      </c>
      <c r="F4404" s="9">
        <f>_xlfn.BETA.INV(RAND(),'Расчет NPV'!$E$9,'Расчет NPV'!$F$9,'Расчет NPV'!$B$9,'Расчет NPV'!$D$9)</f>
        <v/>
      </c>
      <c r="G4404" s="9">
        <f>_xlfn.BETA.INV(RAND(),'Расчет NPV'!$E$10,'Расчет NPV'!$F$10,'Расчет NPV'!$B$10,'Расчет NPV'!$D$10)</f>
        <v/>
      </c>
      <c r="H4404" s="9">
        <f>((D4404*(1+E4404)^0*'Расчет NPV'!$C$14*(C4404-F4404)-G4404)-MAX((D4404*(1+E4404)^0*'Расчет NPV'!$C$14*(C4404-F4404)-G4404)-B4404/6,0)*'Расчет NPV'!$C$13)/(1+'Расчет NPV'!$C$12)^1</f>
        <v/>
      </c>
      <c r="I4404" s="9">
        <f>((D4404*(1+E4404)^1*(C4404-F4404)-G4404)-MAX((D4404*(1+E4404)^1*(C4404-F4404)-G4404)-B4404/6,0)*'Расчет NPV'!$C$13)/(1+'Расчет NPV'!$C$12)^2</f>
        <v/>
      </c>
      <c r="J4404" s="9">
        <f>((D4404*(1+E4404)^2*(C4404-F4404)-G4404)-MAX((D4404*(1+E4404)^2*(C4404-F4404)-G4404)-B4404/6,0)*'Расчет NPV'!$C$13)/(1+'Расчет NPV'!$C$12)^3</f>
        <v/>
      </c>
      <c r="K4404" s="9">
        <f>((D4404*(1+E4404)^3*(C4404-F4404)-G4404)-MAX((D4404*(1+E4404)^3*(C4404-F4404)-G4404)-B4404/6,0)*'Расчет NPV'!$C$13)/(1+'Расчет NPV'!$C$12)^4</f>
        <v/>
      </c>
      <c r="L4404" s="9">
        <f>((D4404*(1+E4404)^4*(C4404-F4404)-G4404)-MAX((D4404*(1+E4404)^4*(C4404-F4404)-G4404)-B4404/6,0)*'Расчет NPV'!$C$13)/(1+'Расчет NPV'!$C$12)^5</f>
        <v/>
      </c>
      <c r="M4404" s="9">
        <f>((D4404*(1+E4404)^5*(C4404-F4404)-G4404)-MAX((D4404*(1+E4404)^5*(C4404-F4404)-G4404)-B4404/6,0)*'Расчет NPV'!$C$13)/(1+'Расчет NPV'!$C$12)^6</f>
        <v/>
      </c>
      <c r="N4404" s="13">
        <f>SUM(H4404:M4404)-B4404</f>
        <v/>
      </c>
    </row>
    <row r="4405">
      <c r="A4405" t="n">
        <v>4401</v>
      </c>
      <c r="B4405" s="9">
        <f>_xlfn.BETA.INV(RAND(),'Расчет NPV'!$E$5,'Расчет NPV'!$F$5,'Расчет NPV'!$B$5,'Расчет NPV'!$D$5)</f>
        <v/>
      </c>
      <c r="C4405" s="9">
        <f>_xlfn.BETA.INV(RAND(),'Расчет NPV'!$E$6,'Расчет NPV'!$F$6,'Расчет NPV'!$B$6,'Расчет NPV'!$D$6)</f>
        <v/>
      </c>
      <c r="D4405" s="9">
        <f>_xlfn.BETA.INV(RAND(),'Расчет NPV'!$E$7,'Расчет NPV'!$F$7,'Расчет NPV'!$B$7,'Расчет NPV'!$D$7)</f>
        <v/>
      </c>
      <c r="E4405" s="5">
        <f>_xlfn.BETA.INV(RAND(),'Расчет NPV'!$E$8,'Расчет NPV'!$F$8,'Расчет NPV'!$B$8,'Расчет NPV'!$D$8)</f>
        <v/>
      </c>
      <c r="F4405" s="9">
        <f>_xlfn.BETA.INV(RAND(),'Расчет NPV'!$E$9,'Расчет NPV'!$F$9,'Расчет NPV'!$B$9,'Расчет NPV'!$D$9)</f>
        <v/>
      </c>
      <c r="G4405" s="9">
        <f>_xlfn.BETA.INV(RAND(),'Расчет NPV'!$E$10,'Расчет NPV'!$F$10,'Расчет NPV'!$B$10,'Расчет NPV'!$D$10)</f>
        <v/>
      </c>
      <c r="H4405" s="9">
        <f>((D4405*(1+E4405)^0*'Расчет NPV'!$C$14*(C4405-F4405)-G4405)-MAX((D4405*(1+E4405)^0*'Расчет NPV'!$C$14*(C4405-F4405)-G4405)-B4405/6,0)*'Расчет NPV'!$C$13)/(1+'Расчет NPV'!$C$12)^1</f>
        <v/>
      </c>
      <c r="I4405" s="9">
        <f>((D4405*(1+E4405)^1*(C4405-F4405)-G4405)-MAX((D4405*(1+E4405)^1*(C4405-F4405)-G4405)-B4405/6,0)*'Расчет NPV'!$C$13)/(1+'Расчет NPV'!$C$12)^2</f>
        <v/>
      </c>
      <c r="J4405" s="9">
        <f>((D4405*(1+E4405)^2*(C4405-F4405)-G4405)-MAX((D4405*(1+E4405)^2*(C4405-F4405)-G4405)-B4405/6,0)*'Расчет NPV'!$C$13)/(1+'Расчет NPV'!$C$12)^3</f>
        <v/>
      </c>
      <c r="K4405" s="9">
        <f>((D4405*(1+E4405)^3*(C4405-F4405)-G4405)-MAX((D4405*(1+E4405)^3*(C4405-F4405)-G4405)-B4405/6,0)*'Расчет NPV'!$C$13)/(1+'Расчет NPV'!$C$12)^4</f>
        <v/>
      </c>
      <c r="L4405" s="9">
        <f>((D4405*(1+E4405)^4*(C4405-F4405)-G4405)-MAX((D4405*(1+E4405)^4*(C4405-F4405)-G4405)-B4405/6,0)*'Расчет NPV'!$C$13)/(1+'Расчет NPV'!$C$12)^5</f>
        <v/>
      </c>
      <c r="M4405" s="9">
        <f>((D4405*(1+E4405)^5*(C4405-F4405)-G4405)-MAX((D4405*(1+E4405)^5*(C4405-F4405)-G4405)-B4405/6,0)*'Расчет NPV'!$C$13)/(1+'Расчет NPV'!$C$12)^6</f>
        <v/>
      </c>
      <c r="N4405" s="13">
        <f>SUM(H4405:M4405)-B4405</f>
        <v/>
      </c>
    </row>
    <row r="4406">
      <c r="A4406" t="n">
        <v>4402</v>
      </c>
      <c r="B4406" s="9">
        <f>_xlfn.BETA.INV(RAND(),'Расчет NPV'!$E$5,'Расчет NPV'!$F$5,'Расчет NPV'!$B$5,'Расчет NPV'!$D$5)</f>
        <v/>
      </c>
      <c r="C4406" s="9">
        <f>_xlfn.BETA.INV(RAND(),'Расчет NPV'!$E$6,'Расчет NPV'!$F$6,'Расчет NPV'!$B$6,'Расчет NPV'!$D$6)</f>
        <v/>
      </c>
      <c r="D4406" s="9">
        <f>_xlfn.BETA.INV(RAND(),'Расчет NPV'!$E$7,'Расчет NPV'!$F$7,'Расчет NPV'!$B$7,'Расчет NPV'!$D$7)</f>
        <v/>
      </c>
      <c r="E4406" s="5">
        <f>_xlfn.BETA.INV(RAND(),'Расчет NPV'!$E$8,'Расчет NPV'!$F$8,'Расчет NPV'!$B$8,'Расчет NPV'!$D$8)</f>
        <v/>
      </c>
      <c r="F4406" s="9">
        <f>_xlfn.BETA.INV(RAND(),'Расчет NPV'!$E$9,'Расчет NPV'!$F$9,'Расчет NPV'!$B$9,'Расчет NPV'!$D$9)</f>
        <v/>
      </c>
      <c r="G4406" s="9">
        <f>_xlfn.BETA.INV(RAND(),'Расчет NPV'!$E$10,'Расчет NPV'!$F$10,'Расчет NPV'!$B$10,'Расчет NPV'!$D$10)</f>
        <v/>
      </c>
      <c r="H4406" s="9">
        <f>((D4406*(1+E4406)^0*'Расчет NPV'!$C$14*(C4406-F4406)-G4406)-MAX((D4406*(1+E4406)^0*'Расчет NPV'!$C$14*(C4406-F4406)-G4406)-B4406/6,0)*'Расчет NPV'!$C$13)/(1+'Расчет NPV'!$C$12)^1</f>
        <v/>
      </c>
      <c r="I4406" s="9">
        <f>((D4406*(1+E4406)^1*(C4406-F4406)-G4406)-MAX((D4406*(1+E4406)^1*(C4406-F4406)-G4406)-B4406/6,0)*'Расчет NPV'!$C$13)/(1+'Расчет NPV'!$C$12)^2</f>
        <v/>
      </c>
      <c r="J4406" s="9">
        <f>((D4406*(1+E4406)^2*(C4406-F4406)-G4406)-MAX((D4406*(1+E4406)^2*(C4406-F4406)-G4406)-B4406/6,0)*'Расчет NPV'!$C$13)/(1+'Расчет NPV'!$C$12)^3</f>
        <v/>
      </c>
      <c r="K4406" s="9">
        <f>((D4406*(1+E4406)^3*(C4406-F4406)-G4406)-MAX((D4406*(1+E4406)^3*(C4406-F4406)-G4406)-B4406/6,0)*'Расчет NPV'!$C$13)/(1+'Расчет NPV'!$C$12)^4</f>
        <v/>
      </c>
      <c r="L4406" s="9">
        <f>((D4406*(1+E4406)^4*(C4406-F4406)-G4406)-MAX((D4406*(1+E4406)^4*(C4406-F4406)-G4406)-B4406/6,0)*'Расчет NPV'!$C$13)/(1+'Расчет NPV'!$C$12)^5</f>
        <v/>
      </c>
      <c r="M4406" s="9">
        <f>((D4406*(1+E4406)^5*(C4406-F4406)-G4406)-MAX((D4406*(1+E4406)^5*(C4406-F4406)-G4406)-B4406/6,0)*'Расчет NPV'!$C$13)/(1+'Расчет NPV'!$C$12)^6</f>
        <v/>
      </c>
      <c r="N4406" s="13">
        <f>SUM(H4406:M4406)-B4406</f>
        <v/>
      </c>
    </row>
    <row r="4407">
      <c r="A4407" t="n">
        <v>4403</v>
      </c>
      <c r="B4407" s="9">
        <f>_xlfn.BETA.INV(RAND(),'Расчет NPV'!$E$5,'Расчет NPV'!$F$5,'Расчет NPV'!$B$5,'Расчет NPV'!$D$5)</f>
        <v/>
      </c>
      <c r="C4407" s="9">
        <f>_xlfn.BETA.INV(RAND(),'Расчет NPV'!$E$6,'Расчет NPV'!$F$6,'Расчет NPV'!$B$6,'Расчет NPV'!$D$6)</f>
        <v/>
      </c>
      <c r="D4407" s="9">
        <f>_xlfn.BETA.INV(RAND(),'Расчет NPV'!$E$7,'Расчет NPV'!$F$7,'Расчет NPV'!$B$7,'Расчет NPV'!$D$7)</f>
        <v/>
      </c>
      <c r="E4407" s="5">
        <f>_xlfn.BETA.INV(RAND(),'Расчет NPV'!$E$8,'Расчет NPV'!$F$8,'Расчет NPV'!$B$8,'Расчет NPV'!$D$8)</f>
        <v/>
      </c>
      <c r="F4407" s="9">
        <f>_xlfn.BETA.INV(RAND(),'Расчет NPV'!$E$9,'Расчет NPV'!$F$9,'Расчет NPV'!$B$9,'Расчет NPV'!$D$9)</f>
        <v/>
      </c>
      <c r="G4407" s="9">
        <f>_xlfn.BETA.INV(RAND(),'Расчет NPV'!$E$10,'Расчет NPV'!$F$10,'Расчет NPV'!$B$10,'Расчет NPV'!$D$10)</f>
        <v/>
      </c>
      <c r="H4407" s="9">
        <f>((D4407*(1+E4407)^0*'Расчет NPV'!$C$14*(C4407-F4407)-G4407)-MAX((D4407*(1+E4407)^0*'Расчет NPV'!$C$14*(C4407-F4407)-G4407)-B4407/6,0)*'Расчет NPV'!$C$13)/(1+'Расчет NPV'!$C$12)^1</f>
        <v/>
      </c>
      <c r="I4407" s="9">
        <f>((D4407*(1+E4407)^1*(C4407-F4407)-G4407)-MAX((D4407*(1+E4407)^1*(C4407-F4407)-G4407)-B4407/6,0)*'Расчет NPV'!$C$13)/(1+'Расчет NPV'!$C$12)^2</f>
        <v/>
      </c>
      <c r="J4407" s="9">
        <f>((D4407*(1+E4407)^2*(C4407-F4407)-G4407)-MAX((D4407*(1+E4407)^2*(C4407-F4407)-G4407)-B4407/6,0)*'Расчет NPV'!$C$13)/(1+'Расчет NPV'!$C$12)^3</f>
        <v/>
      </c>
      <c r="K4407" s="9">
        <f>((D4407*(1+E4407)^3*(C4407-F4407)-G4407)-MAX((D4407*(1+E4407)^3*(C4407-F4407)-G4407)-B4407/6,0)*'Расчет NPV'!$C$13)/(1+'Расчет NPV'!$C$12)^4</f>
        <v/>
      </c>
      <c r="L4407" s="9">
        <f>((D4407*(1+E4407)^4*(C4407-F4407)-G4407)-MAX((D4407*(1+E4407)^4*(C4407-F4407)-G4407)-B4407/6,0)*'Расчет NPV'!$C$13)/(1+'Расчет NPV'!$C$12)^5</f>
        <v/>
      </c>
      <c r="M4407" s="9">
        <f>((D4407*(1+E4407)^5*(C4407-F4407)-G4407)-MAX((D4407*(1+E4407)^5*(C4407-F4407)-G4407)-B4407/6,0)*'Расчет NPV'!$C$13)/(1+'Расчет NPV'!$C$12)^6</f>
        <v/>
      </c>
      <c r="N4407" s="13">
        <f>SUM(H4407:M4407)-B4407</f>
        <v/>
      </c>
    </row>
    <row r="4408">
      <c r="A4408" t="n">
        <v>4404</v>
      </c>
      <c r="B4408" s="9">
        <f>_xlfn.BETA.INV(RAND(),'Расчет NPV'!$E$5,'Расчет NPV'!$F$5,'Расчет NPV'!$B$5,'Расчет NPV'!$D$5)</f>
        <v/>
      </c>
      <c r="C4408" s="9">
        <f>_xlfn.BETA.INV(RAND(),'Расчет NPV'!$E$6,'Расчет NPV'!$F$6,'Расчет NPV'!$B$6,'Расчет NPV'!$D$6)</f>
        <v/>
      </c>
      <c r="D4408" s="9">
        <f>_xlfn.BETA.INV(RAND(),'Расчет NPV'!$E$7,'Расчет NPV'!$F$7,'Расчет NPV'!$B$7,'Расчет NPV'!$D$7)</f>
        <v/>
      </c>
      <c r="E4408" s="5">
        <f>_xlfn.BETA.INV(RAND(),'Расчет NPV'!$E$8,'Расчет NPV'!$F$8,'Расчет NPV'!$B$8,'Расчет NPV'!$D$8)</f>
        <v/>
      </c>
      <c r="F4408" s="9">
        <f>_xlfn.BETA.INV(RAND(),'Расчет NPV'!$E$9,'Расчет NPV'!$F$9,'Расчет NPV'!$B$9,'Расчет NPV'!$D$9)</f>
        <v/>
      </c>
      <c r="G4408" s="9">
        <f>_xlfn.BETA.INV(RAND(),'Расчет NPV'!$E$10,'Расчет NPV'!$F$10,'Расчет NPV'!$B$10,'Расчет NPV'!$D$10)</f>
        <v/>
      </c>
      <c r="H4408" s="9">
        <f>((D4408*(1+E4408)^0*'Расчет NPV'!$C$14*(C4408-F4408)-G4408)-MAX((D4408*(1+E4408)^0*'Расчет NPV'!$C$14*(C4408-F4408)-G4408)-B4408/6,0)*'Расчет NPV'!$C$13)/(1+'Расчет NPV'!$C$12)^1</f>
        <v/>
      </c>
      <c r="I4408" s="9">
        <f>((D4408*(1+E4408)^1*(C4408-F4408)-G4408)-MAX((D4408*(1+E4408)^1*(C4408-F4408)-G4408)-B4408/6,0)*'Расчет NPV'!$C$13)/(1+'Расчет NPV'!$C$12)^2</f>
        <v/>
      </c>
      <c r="J4408" s="9">
        <f>((D4408*(1+E4408)^2*(C4408-F4408)-G4408)-MAX((D4408*(1+E4408)^2*(C4408-F4408)-G4408)-B4408/6,0)*'Расчет NPV'!$C$13)/(1+'Расчет NPV'!$C$12)^3</f>
        <v/>
      </c>
      <c r="K4408" s="9">
        <f>((D4408*(1+E4408)^3*(C4408-F4408)-G4408)-MAX((D4408*(1+E4408)^3*(C4408-F4408)-G4408)-B4408/6,0)*'Расчет NPV'!$C$13)/(1+'Расчет NPV'!$C$12)^4</f>
        <v/>
      </c>
      <c r="L4408" s="9">
        <f>((D4408*(1+E4408)^4*(C4408-F4408)-G4408)-MAX((D4408*(1+E4408)^4*(C4408-F4408)-G4408)-B4408/6,0)*'Расчет NPV'!$C$13)/(1+'Расчет NPV'!$C$12)^5</f>
        <v/>
      </c>
      <c r="M4408" s="9">
        <f>((D4408*(1+E4408)^5*(C4408-F4408)-G4408)-MAX((D4408*(1+E4408)^5*(C4408-F4408)-G4408)-B4408/6,0)*'Расчет NPV'!$C$13)/(1+'Расчет NPV'!$C$12)^6</f>
        <v/>
      </c>
      <c r="N4408" s="13">
        <f>SUM(H4408:M4408)-B4408</f>
        <v/>
      </c>
    </row>
    <row r="4409">
      <c r="A4409" t="n">
        <v>4405</v>
      </c>
      <c r="B4409" s="9">
        <f>_xlfn.BETA.INV(RAND(),'Расчет NPV'!$E$5,'Расчет NPV'!$F$5,'Расчет NPV'!$B$5,'Расчет NPV'!$D$5)</f>
        <v/>
      </c>
      <c r="C4409" s="9">
        <f>_xlfn.BETA.INV(RAND(),'Расчет NPV'!$E$6,'Расчет NPV'!$F$6,'Расчет NPV'!$B$6,'Расчет NPV'!$D$6)</f>
        <v/>
      </c>
      <c r="D4409" s="9">
        <f>_xlfn.BETA.INV(RAND(),'Расчет NPV'!$E$7,'Расчет NPV'!$F$7,'Расчет NPV'!$B$7,'Расчет NPV'!$D$7)</f>
        <v/>
      </c>
      <c r="E4409" s="5">
        <f>_xlfn.BETA.INV(RAND(),'Расчет NPV'!$E$8,'Расчет NPV'!$F$8,'Расчет NPV'!$B$8,'Расчет NPV'!$D$8)</f>
        <v/>
      </c>
      <c r="F4409" s="9">
        <f>_xlfn.BETA.INV(RAND(),'Расчет NPV'!$E$9,'Расчет NPV'!$F$9,'Расчет NPV'!$B$9,'Расчет NPV'!$D$9)</f>
        <v/>
      </c>
      <c r="G4409" s="9">
        <f>_xlfn.BETA.INV(RAND(),'Расчет NPV'!$E$10,'Расчет NPV'!$F$10,'Расчет NPV'!$B$10,'Расчет NPV'!$D$10)</f>
        <v/>
      </c>
      <c r="H4409" s="9">
        <f>((D4409*(1+E4409)^0*'Расчет NPV'!$C$14*(C4409-F4409)-G4409)-MAX((D4409*(1+E4409)^0*'Расчет NPV'!$C$14*(C4409-F4409)-G4409)-B4409/6,0)*'Расчет NPV'!$C$13)/(1+'Расчет NPV'!$C$12)^1</f>
        <v/>
      </c>
      <c r="I4409" s="9">
        <f>((D4409*(1+E4409)^1*(C4409-F4409)-G4409)-MAX((D4409*(1+E4409)^1*(C4409-F4409)-G4409)-B4409/6,0)*'Расчет NPV'!$C$13)/(1+'Расчет NPV'!$C$12)^2</f>
        <v/>
      </c>
      <c r="J4409" s="9">
        <f>((D4409*(1+E4409)^2*(C4409-F4409)-G4409)-MAX((D4409*(1+E4409)^2*(C4409-F4409)-G4409)-B4409/6,0)*'Расчет NPV'!$C$13)/(1+'Расчет NPV'!$C$12)^3</f>
        <v/>
      </c>
      <c r="K4409" s="9">
        <f>((D4409*(1+E4409)^3*(C4409-F4409)-G4409)-MAX((D4409*(1+E4409)^3*(C4409-F4409)-G4409)-B4409/6,0)*'Расчет NPV'!$C$13)/(1+'Расчет NPV'!$C$12)^4</f>
        <v/>
      </c>
      <c r="L4409" s="9">
        <f>((D4409*(1+E4409)^4*(C4409-F4409)-G4409)-MAX((D4409*(1+E4409)^4*(C4409-F4409)-G4409)-B4409/6,0)*'Расчет NPV'!$C$13)/(1+'Расчет NPV'!$C$12)^5</f>
        <v/>
      </c>
      <c r="M4409" s="9">
        <f>((D4409*(1+E4409)^5*(C4409-F4409)-G4409)-MAX((D4409*(1+E4409)^5*(C4409-F4409)-G4409)-B4409/6,0)*'Расчет NPV'!$C$13)/(1+'Расчет NPV'!$C$12)^6</f>
        <v/>
      </c>
      <c r="N4409" s="13">
        <f>SUM(H4409:M4409)-B4409</f>
        <v/>
      </c>
    </row>
    <row r="4410">
      <c r="A4410" t="n">
        <v>4406</v>
      </c>
      <c r="B4410" s="9">
        <f>_xlfn.BETA.INV(RAND(),'Расчет NPV'!$E$5,'Расчет NPV'!$F$5,'Расчет NPV'!$B$5,'Расчет NPV'!$D$5)</f>
        <v/>
      </c>
      <c r="C4410" s="9">
        <f>_xlfn.BETA.INV(RAND(),'Расчет NPV'!$E$6,'Расчет NPV'!$F$6,'Расчет NPV'!$B$6,'Расчет NPV'!$D$6)</f>
        <v/>
      </c>
      <c r="D4410" s="9">
        <f>_xlfn.BETA.INV(RAND(),'Расчет NPV'!$E$7,'Расчет NPV'!$F$7,'Расчет NPV'!$B$7,'Расчет NPV'!$D$7)</f>
        <v/>
      </c>
      <c r="E4410" s="5">
        <f>_xlfn.BETA.INV(RAND(),'Расчет NPV'!$E$8,'Расчет NPV'!$F$8,'Расчет NPV'!$B$8,'Расчет NPV'!$D$8)</f>
        <v/>
      </c>
      <c r="F4410" s="9">
        <f>_xlfn.BETA.INV(RAND(),'Расчет NPV'!$E$9,'Расчет NPV'!$F$9,'Расчет NPV'!$B$9,'Расчет NPV'!$D$9)</f>
        <v/>
      </c>
      <c r="G4410" s="9">
        <f>_xlfn.BETA.INV(RAND(),'Расчет NPV'!$E$10,'Расчет NPV'!$F$10,'Расчет NPV'!$B$10,'Расчет NPV'!$D$10)</f>
        <v/>
      </c>
      <c r="H4410" s="9">
        <f>((D4410*(1+E4410)^0*'Расчет NPV'!$C$14*(C4410-F4410)-G4410)-MAX((D4410*(1+E4410)^0*'Расчет NPV'!$C$14*(C4410-F4410)-G4410)-B4410/6,0)*'Расчет NPV'!$C$13)/(1+'Расчет NPV'!$C$12)^1</f>
        <v/>
      </c>
      <c r="I4410" s="9">
        <f>((D4410*(1+E4410)^1*(C4410-F4410)-G4410)-MAX((D4410*(1+E4410)^1*(C4410-F4410)-G4410)-B4410/6,0)*'Расчет NPV'!$C$13)/(1+'Расчет NPV'!$C$12)^2</f>
        <v/>
      </c>
      <c r="J4410" s="9">
        <f>((D4410*(1+E4410)^2*(C4410-F4410)-G4410)-MAX((D4410*(1+E4410)^2*(C4410-F4410)-G4410)-B4410/6,0)*'Расчет NPV'!$C$13)/(1+'Расчет NPV'!$C$12)^3</f>
        <v/>
      </c>
      <c r="K4410" s="9">
        <f>((D4410*(1+E4410)^3*(C4410-F4410)-G4410)-MAX((D4410*(1+E4410)^3*(C4410-F4410)-G4410)-B4410/6,0)*'Расчет NPV'!$C$13)/(1+'Расчет NPV'!$C$12)^4</f>
        <v/>
      </c>
      <c r="L4410" s="9">
        <f>((D4410*(1+E4410)^4*(C4410-F4410)-G4410)-MAX((D4410*(1+E4410)^4*(C4410-F4410)-G4410)-B4410/6,0)*'Расчет NPV'!$C$13)/(1+'Расчет NPV'!$C$12)^5</f>
        <v/>
      </c>
      <c r="M4410" s="9">
        <f>((D4410*(1+E4410)^5*(C4410-F4410)-G4410)-MAX((D4410*(1+E4410)^5*(C4410-F4410)-G4410)-B4410/6,0)*'Расчет NPV'!$C$13)/(1+'Расчет NPV'!$C$12)^6</f>
        <v/>
      </c>
      <c r="N4410" s="13">
        <f>SUM(H4410:M4410)-B4410</f>
        <v/>
      </c>
    </row>
    <row r="4411">
      <c r="A4411" t="n">
        <v>4407</v>
      </c>
      <c r="B4411" s="9">
        <f>_xlfn.BETA.INV(RAND(),'Расчет NPV'!$E$5,'Расчет NPV'!$F$5,'Расчет NPV'!$B$5,'Расчет NPV'!$D$5)</f>
        <v/>
      </c>
      <c r="C4411" s="9">
        <f>_xlfn.BETA.INV(RAND(),'Расчет NPV'!$E$6,'Расчет NPV'!$F$6,'Расчет NPV'!$B$6,'Расчет NPV'!$D$6)</f>
        <v/>
      </c>
      <c r="D4411" s="9">
        <f>_xlfn.BETA.INV(RAND(),'Расчет NPV'!$E$7,'Расчет NPV'!$F$7,'Расчет NPV'!$B$7,'Расчет NPV'!$D$7)</f>
        <v/>
      </c>
      <c r="E4411" s="5">
        <f>_xlfn.BETA.INV(RAND(),'Расчет NPV'!$E$8,'Расчет NPV'!$F$8,'Расчет NPV'!$B$8,'Расчет NPV'!$D$8)</f>
        <v/>
      </c>
      <c r="F4411" s="9">
        <f>_xlfn.BETA.INV(RAND(),'Расчет NPV'!$E$9,'Расчет NPV'!$F$9,'Расчет NPV'!$B$9,'Расчет NPV'!$D$9)</f>
        <v/>
      </c>
      <c r="G4411" s="9">
        <f>_xlfn.BETA.INV(RAND(),'Расчет NPV'!$E$10,'Расчет NPV'!$F$10,'Расчет NPV'!$B$10,'Расчет NPV'!$D$10)</f>
        <v/>
      </c>
      <c r="H4411" s="9">
        <f>((D4411*(1+E4411)^0*'Расчет NPV'!$C$14*(C4411-F4411)-G4411)-MAX((D4411*(1+E4411)^0*'Расчет NPV'!$C$14*(C4411-F4411)-G4411)-B4411/6,0)*'Расчет NPV'!$C$13)/(1+'Расчет NPV'!$C$12)^1</f>
        <v/>
      </c>
      <c r="I4411" s="9">
        <f>((D4411*(1+E4411)^1*(C4411-F4411)-G4411)-MAX((D4411*(1+E4411)^1*(C4411-F4411)-G4411)-B4411/6,0)*'Расчет NPV'!$C$13)/(1+'Расчет NPV'!$C$12)^2</f>
        <v/>
      </c>
      <c r="J4411" s="9">
        <f>((D4411*(1+E4411)^2*(C4411-F4411)-G4411)-MAX((D4411*(1+E4411)^2*(C4411-F4411)-G4411)-B4411/6,0)*'Расчет NPV'!$C$13)/(1+'Расчет NPV'!$C$12)^3</f>
        <v/>
      </c>
      <c r="K4411" s="9">
        <f>((D4411*(1+E4411)^3*(C4411-F4411)-G4411)-MAX((D4411*(1+E4411)^3*(C4411-F4411)-G4411)-B4411/6,0)*'Расчет NPV'!$C$13)/(1+'Расчет NPV'!$C$12)^4</f>
        <v/>
      </c>
      <c r="L4411" s="9">
        <f>((D4411*(1+E4411)^4*(C4411-F4411)-G4411)-MAX((D4411*(1+E4411)^4*(C4411-F4411)-G4411)-B4411/6,0)*'Расчет NPV'!$C$13)/(1+'Расчет NPV'!$C$12)^5</f>
        <v/>
      </c>
      <c r="M4411" s="9">
        <f>((D4411*(1+E4411)^5*(C4411-F4411)-G4411)-MAX((D4411*(1+E4411)^5*(C4411-F4411)-G4411)-B4411/6,0)*'Расчет NPV'!$C$13)/(1+'Расчет NPV'!$C$12)^6</f>
        <v/>
      </c>
      <c r="N4411" s="13">
        <f>SUM(H4411:M4411)-B4411</f>
        <v/>
      </c>
    </row>
    <row r="4412">
      <c r="A4412" t="n">
        <v>4408</v>
      </c>
      <c r="B4412" s="9">
        <f>_xlfn.BETA.INV(RAND(),'Расчет NPV'!$E$5,'Расчет NPV'!$F$5,'Расчет NPV'!$B$5,'Расчет NPV'!$D$5)</f>
        <v/>
      </c>
      <c r="C4412" s="9">
        <f>_xlfn.BETA.INV(RAND(),'Расчет NPV'!$E$6,'Расчет NPV'!$F$6,'Расчет NPV'!$B$6,'Расчет NPV'!$D$6)</f>
        <v/>
      </c>
      <c r="D4412" s="9">
        <f>_xlfn.BETA.INV(RAND(),'Расчет NPV'!$E$7,'Расчет NPV'!$F$7,'Расчет NPV'!$B$7,'Расчет NPV'!$D$7)</f>
        <v/>
      </c>
      <c r="E4412" s="5">
        <f>_xlfn.BETA.INV(RAND(),'Расчет NPV'!$E$8,'Расчет NPV'!$F$8,'Расчет NPV'!$B$8,'Расчет NPV'!$D$8)</f>
        <v/>
      </c>
      <c r="F4412" s="9">
        <f>_xlfn.BETA.INV(RAND(),'Расчет NPV'!$E$9,'Расчет NPV'!$F$9,'Расчет NPV'!$B$9,'Расчет NPV'!$D$9)</f>
        <v/>
      </c>
      <c r="G4412" s="9">
        <f>_xlfn.BETA.INV(RAND(),'Расчет NPV'!$E$10,'Расчет NPV'!$F$10,'Расчет NPV'!$B$10,'Расчет NPV'!$D$10)</f>
        <v/>
      </c>
      <c r="H4412" s="9">
        <f>((D4412*(1+E4412)^0*'Расчет NPV'!$C$14*(C4412-F4412)-G4412)-MAX((D4412*(1+E4412)^0*'Расчет NPV'!$C$14*(C4412-F4412)-G4412)-B4412/6,0)*'Расчет NPV'!$C$13)/(1+'Расчет NPV'!$C$12)^1</f>
        <v/>
      </c>
      <c r="I4412" s="9">
        <f>((D4412*(1+E4412)^1*(C4412-F4412)-G4412)-MAX((D4412*(1+E4412)^1*(C4412-F4412)-G4412)-B4412/6,0)*'Расчет NPV'!$C$13)/(1+'Расчет NPV'!$C$12)^2</f>
        <v/>
      </c>
      <c r="J4412" s="9">
        <f>((D4412*(1+E4412)^2*(C4412-F4412)-G4412)-MAX((D4412*(1+E4412)^2*(C4412-F4412)-G4412)-B4412/6,0)*'Расчет NPV'!$C$13)/(1+'Расчет NPV'!$C$12)^3</f>
        <v/>
      </c>
      <c r="K4412" s="9">
        <f>((D4412*(1+E4412)^3*(C4412-F4412)-G4412)-MAX((D4412*(1+E4412)^3*(C4412-F4412)-G4412)-B4412/6,0)*'Расчет NPV'!$C$13)/(1+'Расчет NPV'!$C$12)^4</f>
        <v/>
      </c>
      <c r="L4412" s="9">
        <f>((D4412*(1+E4412)^4*(C4412-F4412)-G4412)-MAX((D4412*(1+E4412)^4*(C4412-F4412)-G4412)-B4412/6,0)*'Расчет NPV'!$C$13)/(1+'Расчет NPV'!$C$12)^5</f>
        <v/>
      </c>
      <c r="M4412" s="9">
        <f>((D4412*(1+E4412)^5*(C4412-F4412)-G4412)-MAX((D4412*(1+E4412)^5*(C4412-F4412)-G4412)-B4412/6,0)*'Расчет NPV'!$C$13)/(1+'Расчет NPV'!$C$12)^6</f>
        <v/>
      </c>
      <c r="N4412" s="13">
        <f>SUM(H4412:M4412)-B4412</f>
        <v/>
      </c>
    </row>
    <row r="4413">
      <c r="A4413" t="n">
        <v>4409</v>
      </c>
      <c r="B4413" s="9">
        <f>_xlfn.BETA.INV(RAND(),'Расчет NPV'!$E$5,'Расчет NPV'!$F$5,'Расчет NPV'!$B$5,'Расчет NPV'!$D$5)</f>
        <v/>
      </c>
      <c r="C4413" s="9">
        <f>_xlfn.BETA.INV(RAND(),'Расчет NPV'!$E$6,'Расчет NPV'!$F$6,'Расчет NPV'!$B$6,'Расчет NPV'!$D$6)</f>
        <v/>
      </c>
      <c r="D4413" s="9">
        <f>_xlfn.BETA.INV(RAND(),'Расчет NPV'!$E$7,'Расчет NPV'!$F$7,'Расчет NPV'!$B$7,'Расчет NPV'!$D$7)</f>
        <v/>
      </c>
      <c r="E4413" s="5">
        <f>_xlfn.BETA.INV(RAND(),'Расчет NPV'!$E$8,'Расчет NPV'!$F$8,'Расчет NPV'!$B$8,'Расчет NPV'!$D$8)</f>
        <v/>
      </c>
      <c r="F4413" s="9">
        <f>_xlfn.BETA.INV(RAND(),'Расчет NPV'!$E$9,'Расчет NPV'!$F$9,'Расчет NPV'!$B$9,'Расчет NPV'!$D$9)</f>
        <v/>
      </c>
      <c r="G4413" s="9">
        <f>_xlfn.BETA.INV(RAND(),'Расчет NPV'!$E$10,'Расчет NPV'!$F$10,'Расчет NPV'!$B$10,'Расчет NPV'!$D$10)</f>
        <v/>
      </c>
      <c r="H4413" s="9">
        <f>((D4413*(1+E4413)^0*'Расчет NPV'!$C$14*(C4413-F4413)-G4413)-MAX((D4413*(1+E4413)^0*'Расчет NPV'!$C$14*(C4413-F4413)-G4413)-B4413/6,0)*'Расчет NPV'!$C$13)/(1+'Расчет NPV'!$C$12)^1</f>
        <v/>
      </c>
      <c r="I4413" s="9">
        <f>((D4413*(1+E4413)^1*(C4413-F4413)-G4413)-MAX((D4413*(1+E4413)^1*(C4413-F4413)-G4413)-B4413/6,0)*'Расчет NPV'!$C$13)/(1+'Расчет NPV'!$C$12)^2</f>
        <v/>
      </c>
      <c r="J4413" s="9">
        <f>((D4413*(1+E4413)^2*(C4413-F4413)-G4413)-MAX((D4413*(1+E4413)^2*(C4413-F4413)-G4413)-B4413/6,0)*'Расчет NPV'!$C$13)/(1+'Расчет NPV'!$C$12)^3</f>
        <v/>
      </c>
      <c r="K4413" s="9">
        <f>((D4413*(1+E4413)^3*(C4413-F4413)-G4413)-MAX((D4413*(1+E4413)^3*(C4413-F4413)-G4413)-B4413/6,0)*'Расчет NPV'!$C$13)/(1+'Расчет NPV'!$C$12)^4</f>
        <v/>
      </c>
      <c r="L4413" s="9">
        <f>((D4413*(1+E4413)^4*(C4413-F4413)-G4413)-MAX((D4413*(1+E4413)^4*(C4413-F4413)-G4413)-B4413/6,0)*'Расчет NPV'!$C$13)/(1+'Расчет NPV'!$C$12)^5</f>
        <v/>
      </c>
      <c r="M4413" s="9">
        <f>((D4413*(1+E4413)^5*(C4413-F4413)-G4413)-MAX((D4413*(1+E4413)^5*(C4413-F4413)-G4413)-B4413/6,0)*'Расчет NPV'!$C$13)/(1+'Расчет NPV'!$C$12)^6</f>
        <v/>
      </c>
      <c r="N4413" s="13">
        <f>SUM(H4413:M4413)-B4413</f>
        <v/>
      </c>
    </row>
    <row r="4414">
      <c r="A4414" t="n">
        <v>4410</v>
      </c>
      <c r="B4414" s="9">
        <f>_xlfn.BETA.INV(RAND(),'Расчет NPV'!$E$5,'Расчет NPV'!$F$5,'Расчет NPV'!$B$5,'Расчет NPV'!$D$5)</f>
        <v/>
      </c>
      <c r="C4414" s="9">
        <f>_xlfn.BETA.INV(RAND(),'Расчет NPV'!$E$6,'Расчет NPV'!$F$6,'Расчет NPV'!$B$6,'Расчет NPV'!$D$6)</f>
        <v/>
      </c>
      <c r="D4414" s="9">
        <f>_xlfn.BETA.INV(RAND(),'Расчет NPV'!$E$7,'Расчет NPV'!$F$7,'Расчет NPV'!$B$7,'Расчет NPV'!$D$7)</f>
        <v/>
      </c>
      <c r="E4414" s="5">
        <f>_xlfn.BETA.INV(RAND(),'Расчет NPV'!$E$8,'Расчет NPV'!$F$8,'Расчет NPV'!$B$8,'Расчет NPV'!$D$8)</f>
        <v/>
      </c>
      <c r="F4414" s="9">
        <f>_xlfn.BETA.INV(RAND(),'Расчет NPV'!$E$9,'Расчет NPV'!$F$9,'Расчет NPV'!$B$9,'Расчет NPV'!$D$9)</f>
        <v/>
      </c>
      <c r="G4414" s="9">
        <f>_xlfn.BETA.INV(RAND(),'Расчет NPV'!$E$10,'Расчет NPV'!$F$10,'Расчет NPV'!$B$10,'Расчет NPV'!$D$10)</f>
        <v/>
      </c>
      <c r="H4414" s="9">
        <f>((D4414*(1+E4414)^0*'Расчет NPV'!$C$14*(C4414-F4414)-G4414)-MAX((D4414*(1+E4414)^0*'Расчет NPV'!$C$14*(C4414-F4414)-G4414)-B4414/6,0)*'Расчет NPV'!$C$13)/(1+'Расчет NPV'!$C$12)^1</f>
        <v/>
      </c>
      <c r="I4414" s="9">
        <f>((D4414*(1+E4414)^1*(C4414-F4414)-G4414)-MAX((D4414*(1+E4414)^1*(C4414-F4414)-G4414)-B4414/6,0)*'Расчет NPV'!$C$13)/(1+'Расчет NPV'!$C$12)^2</f>
        <v/>
      </c>
      <c r="J4414" s="9">
        <f>((D4414*(1+E4414)^2*(C4414-F4414)-G4414)-MAX((D4414*(1+E4414)^2*(C4414-F4414)-G4414)-B4414/6,0)*'Расчет NPV'!$C$13)/(1+'Расчет NPV'!$C$12)^3</f>
        <v/>
      </c>
      <c r="K4414" s="9">
        <f>((D4414*(1+E4414)^3*(C4414-F4414)-G4414)-MAX((D4414*(1+E4414)^3*(C4414-F4414)-G4414)-B4414/6,0)*'Расчет NPV'!$C$13)/(1+'Расчет NPV'!$C$12)^4</f>
        <v/>
      </c>
      <c r="L4414" s="9">
        <f>((D4414*(1+E4414)^4*(C4414-F4414)-G4414)-MAX((D4414*(1+E4414)^4*(C4414-F4414)-G4414)-B4414/6,0)*'Расчет NPV'!$C$13)/(1+'Расчет NPV'!$C$12)^5</f>
        <v/>
      </c>
      <c r="M4414" s="9">
        <f>((D4414*(1+E4414)^5*(C4414-F4414)-G4414)-MAX((D4414*(1+E4414)^5*(C4414-F4414)-G4414)-B4414/6,0)*'Расчет NPV'!$C$13)/(1+'Расчет NPV'!$C$12)^6</f>
        <v/>
      </c>
      <c r="N4414" s="13">
        <f>SUM(H4414:M4414)-B4414</f>
        <v/>
      </c>
    </row>
    <row r="4415">
      <c r="A4415" t="n">
        <v>4411</v>
      </c>
      <c r="B4415" s="9">
        <f>_xlfn.BETA.INV(RAND(),'Расчет NPV'!$E$5,'Расчет NPV'!$F$5,'Расчет NPV'!$B$5,'Расчет NPV'!$D$5)</f>
        <v/>
      </c>
      <c r="C4415" s="9">
        <f>_xlfn.BETA.INV(RAND(),'Расчет NPV'!$E$6,'Расчет NPV'!$F$6,'Расчет NPV'!$B$6,'Расчет NPV'!$D$6)</f>
        <v/>
      </c>
      <c r="D4415" s="9">
        <f>_xlfn.BETA.INV(RAND(),'Расчет NPV'!$E$7,'Расчет NPV'!$F$7,'Расчет NPV'!$B$7,'Расчет NPV'!$D$7)</f>
        <v/>
      </c>
      <c r="E4415" s="5">
        <f>_xlfn.BETA.INV(RAND(),'Расчет NPV'!$E$8,'Расчет NPV'!$F$8,'Расчет NPV'!$B$8,'Расчет NPV'!$D$8)</f>
        <v/>
      </c>
      <c r="F4415" s="9">
        <f>_xlfn.BETA.INV(RAND(),'Расчет NPV'!$E$9,'Расчет NPV'!$F$9,'Расчет NPV'!$B$9,'Расчет NPV'!$D$9)</f>
        <v/>
      </c>
      <c r="G4415" s="9">
        <f>_xlfn.BETA.INV(RAND(),'Расчет NPV'!$E$10,'Расчет NPV'!$F$10,'Расчет NPV'!$B$10,'Расчет NPV'!$D$10)</f>
        <v/>
      </c>
      <c r="H4415" s="9">
        <f>((D4415*(1+E4415)^0*'Расчет NPV'!$C$14*(C4415-F4415)-G4415)-MAX((D4415*(1+E4415)^0*'Расчет NPV'!$C$14*(C4415-F4415)-G4415)-B4415/6,0)*'Расчет NPV'!$C$13)/(1+'Расчет NPV'!$C$12)^1</f>
        <v/>
      </c>
      <c r="I4415" s="9">
        <f>((D4415*(1+E4415)^1*(C4415-F4415)-G4415)-MAX((D4415*(1+E4415)^1*(C4415-F4415)-G4415)-B4415/6,0)*'Расчет NPV'!$C$13)/(1+'Расчет NPV'!$C$12)^2</f>
        <v/>
      </c>
      <c r="J4415" s="9">
        <f>((D4415*(1+E4415)^2*(C4415-F4415)-G4415)-MAX((D4415*(1+E4415)^2*(C4415-F4415)-G4415)-B4415/6,0)*'Расчет NPV'!$C$13)/(1+'Расчет NPV'!$C$12)^3</f>
        <v/>
      </c>
      <c r="K4415" s="9">
        <f>((D4415*(1+E4415)^3*(C4415-F4415)-G4415)-MAX((D4415*(1+E4415)^3*(C4415-F4415)-G4415)-B4415/6,0)*'Расчет NPV'!$C$13)/(1+'Расчет NPV'!$C$12)^4</f>
        <v/>
      </c>
      <c r="L4415" s="9">
        <f>((D4415*(1+E4415)^4*(C4415-F4415)-G4415)-MAX((D4415*(1+E4415)^4*(C4415-F4415)-G4415)-B4415/6,0)*'Расчет NPV'!$C$13)/(1+'Расчет NPV'!$C$12)^5</f>
        <v/>
      </c>
      <c r="M4415" s="9">
        <f>((D4415*(1+E4415)^5*(C4415-F4415)-G4415)-MAX((D4415*(1+E4415)^5*(C4415-F4415)-G4415)-B4415/6,0)*'Расчет NPV'!$C$13)/(1+'Расчет NPV'!$C$12)^6</f>
        <v/>
      </c>
      <c r="N4415" s="13">
        <f>SUM(H4415:M4415)-B4415</f>
        <v/>
      </c>
    </row>
    <row r="4416">
      <c r="A4416" t="n">
        <v>4412</v>
      </c>
      <c r="B4416" s="9">
        <f>_xlfn.BETA.INV(RAND(),'Расчет NPV'!$E$5,'Расчет NPV'!$F$5,'Расчет NPV'!$B$5,'Расчет NPV'!$D$5)</f>
        <v/>
      </c>
      <c r="C4416" s="9">
        <f>_xlfn.BETA.INV(RAND(),'Расчет NPV'!$E$6,'Расчет NPV'!$F$6,'Расчет NPV'!$B$6,'Расчет NPV'!$D$6)</f>
        <v/>
      </c>
      <c r="D4416" s="9">
        <f>_xlfn.BETA.INV(RAND(),'Расчет NPV'!$E$7,'Расчет NPV'!$F$7,'Расчет NPV'!$B$7,'Расчет NPV'!$D$7)</f>
        <v/>
      </c>
      <c r="E4416" s="5">
        <f>_xlfn.BETA.INV(RAND(),'Расчет NPV'!$E$8,'Расчет NPV'!$F$8,'Расчет NPV'!$B$8,'Расчет NPV'!$D$8)</f>
        <v/>
      </c>
      <c r="F4416" s="9">
        <f>_xlfn.BETA.INV(RAND(),'Расчет NPV'!$E$9,'Расчет NPV'!$F$9,'Расчет NPV'!$B$9,'Расчет NPV'!$D$9)</f>
        <v/>
      </c>
      <c r="G4416" s="9">
        <f>_xlfn.BETA.INV(RAND(),'Расчет NPV'!$E$10,'Расчет NPV'!$F$10,'Расчет NPV'!$B$10,'Расчет NPV'!$D$10)</f>
        <v/>
      </c>
      <c r="H4416" s="9">
        <f>((D4416*(1+E4416)^0*'Расчет NPV'!$C$14*(C4416-F4416)-G4416)-MAX((D4416*(1+E4416)^0*'Расчет NPV'!$C$14*(C4416-F4416)-G4416)-B4416/6,0)*'Расчет NPV'!$C$13)/(1+'Расчет NPV'!$C$12)^1</f>
        <v/>
      </c>
      <c r="I4416" s="9">
        <f>((D4416*(1+E4416)^1*(C4416-F4416)-G4416)-MAX((D4416*(1+E4416)^1*(C4416-F4416)-G4416)-B4416/6,0)*'Расчет NPV'!$C$13)/(1+'Расчет NPV'!$C$12)^2</f>
        <v/>
      </c>
      <c r="J4416" s="9">
        <f>((D4416*(1+E4416)^2*(C4416-F4416)-G4416)-MAX((D4416*(1+E4416)^2*(C4416-F4416)-G4416)-B4416/6,0)*'Расчет NPV'!$C$13)/(1+'Расчет NPV'!$C$12)^3</f>
        <v/>
      </c>
      <c r="K4416" s="9">
        <f>((D4416*(1+E4416)^3*(C4416-F4416)-G4416)-MAX((D4416*(1+E4416)^3*(C4416-F4416)-G4416)-B4416/6,0)*'Расчет NPV'!$C$13)/(1+'Расчет NPV'!$C$12)^4</f>
        <v/>
      </c>
      <c r="L4416" s="9">
        <f>((D4416*(1+E4416)^4*(C4416-F4416)-G4416)-MAX((D4416*(1+E4416)^4*(C4416-F4416)-G4416)-B4416/6,0)*'Расчет NPV'!$C$13)/(1+'Расчет NPV'!$C$12)^5</f>
        <v/>
      </c>
      <c r="M4416" s="9">
        <f>((D4416*(1+E4416)^5*(C4416-F4416)-G4416)-MAX((D4416*(1+E4416)^5*(C4416-F4416)-G4416)-B4416/6,0)*'Расчет NPV'!$C$13)/(1+'Расчет NPV'!$C$12)^6</f>
        <v/>
      </c>
      <c r="N4416" s="13">
        <f>SUM(H4416:M4416)-B4416</f>
        <v/>
      </c>
    </row>
    <row r="4417">
      <c r="A4417" t="n">
        <v>4413</v>
      </c>
      <c r="B4417" s="9">
        <f>_xlfn.BETA.INV(RAND(),'Расчет NPV'!$E$5,'Расчет NPV'!$F$5,'Расчет NPV'!$B$5,'Расчет NPV'!$D$5)</f>
        <v/>
      </c>
      <c r="C4417" s="9">
        <f>_xlfn.BETA.INV(RAND(),'Расчет NPV'!$E$6,'Расчет NPV'!$F$6,'Расчет NPV'!$B$6,'Расчет NPV'!$D$6)</f>
        <v/>
      </c>
      <c r="D4417" s="9">
        <f>_xlfn.BETA.INV(RAND(),'Расчет NPV'!$E$7,'Расчет NPV'!$F$7,'Расчет NPV'!$B$7,'Расчет NPV'!$D$7)</f>
        <v/>
      </c>
      <c r="E4417" s="5">
        <f>_xlfn.BETA.INV(RAND(),'Расчет NPV'!$E$8,'Расчет NPV'!$F$8,'Расчет NPV'!$B$8,'Расчет NPV'!$D$8)</f>
        <v/>
      </c>
      <c r="F4417" s="9">
        <f>_xlfn.BETA.INV(RAND(),'Расчет NPV'!$E$9,'Расчет NPV'!$F$9,'Расчет NPV'!$B$9,'Расчет NPV'!$D$9)</f>
        <v/>
      </c>
      <c r="G4417" s="9">
        <f>_xlfn.BETA.INV(RAND(),'Расчет NPV'!$E$10,'Расчет NPV'!$F$10,'Расчет NPV'!$B$10,'Расчет NPV'!$D$10)</f>
        <v/>
      </c>
      <c r="H4417" s="9">
        <f>((D4417*(1+E4417)^0*'Расчет NPV'!$C$14*(C4417-F4417)-G4417)-MAX((D4417*(1+E4417)^0*'Расчет NPV'!$C$14*(C4417-F4417)-G4417)-B4417/6,0)*'Расчет NPV'!$C$13)/(1+'Расчет NPV'!$C$12)^1</f>
        <v/>
      </c>
      <c r="I4417" s="9">
        <f>((D4417*(1+E4417)^1*(C4417-F4417)-G4417)-MAX((D4417*(1+E4417)^1*(C4417-F4417)-G4417)-B4417/6,0)*'Расчет NPV'!$C$13)/(1+'Расчет NPV'!$C$12)^2</f>
        <v/>
      </c>
      <c r="J4417" s="9">
        <f>((D4417*(1+E4417)^2*(C4417-F4417)-G4417)-MAX((D4417*(1+E4417)^2*(C4417-F4417)-G4417)-B4417/6,0)*'Расчет NPV'!$C$13)/(1+'Расчет NPV'!$C$12)^3</f>
        <v/>
      </c>
      <c r="K4417" s="9">
        <f>((D4417*(1+E4417)^3*(C4417-F4417)-G4417)-MAX((D4417*(1+E4417)^3*(C4417-F4417)-G4417)-B4417/6,0)*'Расчет NPV'!$C$13)/(1+'Расчет NPV'!$C$12)^4</f>
        <v/>
      </c>
      <c r="L4417" s="9">
        <f>((D4417*(1+E4417)^4*(C4417-F4417)-G4417)-MAX((D4417*(1+E4417)^4*(C4417-F4417)-G4417)-B4417/6,0)*'Расчет NPV'!$C$13)/(1+'Расчет NPV'!$C$12)^5</f>
        <v/>
      </c>
      <c r="M4417" s="9">
        <f>((D4417*(1+E4417)^5*(C4417-F4417)-G4417)-MAX((D4417*(1+E4417)^5*(C4417-F4417)-G4417)-B4417/6,0)*'Расчет NPV'!$C$13)/(1+'Расчет NPV'!$C$12)^6</f>
        <v/>
      </c>
      <c r="N4417" s="13">
        <f>SUM(H4417:M4417)-B4417</f>
        <v/>
      </c>
    </row>
    <row r="4418">
      <c r="A4418" t="n">
        <v>4414</v>
      </c>
      <c r="B4418" s="9">
        <f>_xlfn.BETA.INV(RAND(),'Расчет NPV'!$E$5,'Расчет NPV'!$F$5,'Расчет NPV'!$B$5,'Расчет NPV'!$D$5)</f>
        <v/>
      </c>
      <c r="C4418" s="9">
        <f>_xlfn.BETA.INV(RAND(),'Расчет NPV'!$E$6,'Расчет NPV'!$F$6,'Расчет NPV'!$B$6,'Расчет NPV'!$D$6)</f>
        <v/>
      </c>
      <c r="D4418" s="9">
        <f>_xlfn.BETA.INV(RAND(),'Расчет NPV'!$E$7,'Расчет NPV'!$F$7,'Расчет NPV'!$B$7,'Расчет NPV'!$D$7)</f>
        <v/>
      </c>
      <c r="E4418" s="5">
        <f>_xlfn.BETA.INV(RAND(),'Расчет NPV'!$E$8,'Расчет NPV'!$F$8,'Расчет NPV'!$B$8,'Расчет NPV'!$D$8)</f>
        <v/>
      </c>
      <c r="F4418" s="9">
        <f>_xlfn.BETA.INV(RAND(),'Расчет NPV'!$E$9,'Расчет NPV'!$F$9,'Расчет NPV'!$B$9,'Расчет NPV'!$D$9)</f>
        <v/>
      </c>
      <c r="G4418" s="9">
        <f>_xlfn.BETA.INV(RAND(),'Расчет NPV'!$E$10,'Расчет NPV'!$F$10,'Расчет NPV'!$B$10,'Расчет NPV'!$D$10)</f>
        <v/>
      </c>
      <c r="H4418" s="9">
        <f>((D4418*(1+E4418)^0*'Расчет NPV'!$C$14*(C4418-F4418)-G4418)-MAX((D4418*(1+E4418)^0*'Расчет NPV'!$C$14*(C4418-F4418)-G4418)-B4418/6,0)*'Расчет NPV'!$C$13)/(1+'Расчет NPV'!$C$12)^1</f>
        <v/>
      </c>
      <c r="I4418" s="9">
        <f>((D4418*(1+E4418)^1*(C4418-F4418)-G4418)-MAX((D4418*(1+E4418)^1*(C4418-F4418)-G4418)-B4418/6,0)*'Расчет NPV'!$C$13)/(1+'Расчет NPV'!$C$12)^2</f>
        <v/>
      </c>
      <c r="J4418" s="9">
        <f>((D4418*(1+E4418)^2*(C4418-F4418)-G4418)-MAX((D4418*(1+E4418)^2*(C4418-F4418)-G4418)-B4418/6,0)*'Расчет NPV'!$C$13)/(1+'Расчет NPV'!$C$12)^3</f>
        <v/>
      </c>
      <c r="K4418" s="9">
        <f>((D4418*(1+E4418)^3*(C4418-F4418)-G4418)-MAX((D4418*(1+E4418)^3*(C4418-F4418)-G4418)-B4418/6,0)*'Расчет NPV'!$C$13)/(1+'Расчет NPV'!$C$12)^4</f>
        <v/>
      </c>
      <c r="L4418" s="9">
        <f>((D4418*(1+E4418)^4*(C4418-F4418)-G4418)-MAX((D4418*(1+E4418)^4*(C4418-F4418)-G4418)-B4418/6,0)*'Расчет NPV'!$C$13)/(1+'Расчет NPV'!$C$12)^5</f>
        <v/>
      </c>
      <c r="M4418" s="9">
        <f>((D4418*(1+E4418)^5*(C4418-F4418)-G4418)-MAX((D4418*(1+E4418)^5*(C4418-F4418)-G4418)-B4418/6,0)*'Расчет NPV'!$C$13)/(1+'Расчет NPV'!$C$12)^6</f>
        <v/>
      </c>
      <c r="N4418" s="13">
        <f>SUM(H4418:M4418)-B4418</f>
        <v/>
      </c>
    </row>
    <row r="4419">
      <c r="A4419" t="n">
        <v>4415</v>
      </c>
      <c r="B4419" s="9">
        <f>_xlfn.BETA.INV(RAND(),'Расчет NPV'!$E$5,'Расчет NPV'!$F$5,'Расчет NPV'!$B$5,'Расчет NPV'!$D$5)</f>
        <v/>
      </c>
      <c r="C4419" s="9">
        <f>_xlfn.BETA.INV(RAND(),'Расчет NPV'!$E$6,'Расчет NPV'!$F$6,'Расчет NPV'!$B$6,'Расчет NPV'!$D$6)</f>
        <v/>
      </c>
      <c r="D4419" s="9">
        <f>_xlfn.BETA.INV(RAND(),'Расчет NPV'!$E$7,'Расчет NPV'!$F$7,'Расчет NPV'!$B$7,'Расчет NPV'!$D$7)</f>
        <v/>
      </c>
      <c r="E4419" s="5">
        <f>_xlfn.BETA.INV(RAND(),'Расчет NPV'!$E$8,'Расчет NPV'!$F$8,'Расчет NPV'!$B$8,'Расчет NPV'!$D$8)</f>
        <v/>
      </c>
      <c r="F4419" s="9">
        <f>_xlfn.BETA.INV(RAND(),'Расчет NPV'!$E$9,'Расчет NPV'!$F$9,'Расчет NPV'!$B$9,'Расчет NPV'!$D$9)</f>
        <v/>
      </c>
      <c r="G4419" s="9">
        <f>_xlfn.BETA.INV(RAND(),'Расчет NPV'!$E$10,'Расчет NPV'!$F$10,'Расчет NPV'!$B$10,'Расчет NPV'!$D$10)</f>
        <v/>
      </c>
      <c r="H4419" s="9">
        <f>((D4419*(1+E4419)^0*'Расчет NPV'!$C$14*(C4419-F4419)-G4419)-MAX((D4419*(1+E4419)^0*'Расчет NPV'!$C$14*(C4419-F4419)-G4419)-B4419/6,0)*'Расчет NPV'!$C$13)/(1+'Расчет NPV'!$C$12)^1</f>
        <v/>
      </c>
      <c r="I4419" s="9">
        <f>((D4419*(1+E4419)^1*(C4419-F4419)-G4419)-MAX((D4419*(1+E4419)^1*(C4419-F4419)-G4419)-B4419/6,0)*'Расчет NPV'!$C$13)/(1+'Расчет NPV'!$C$12)^2</f>
        <v/>
      </c>
      <c r="J4419" s="9">
        <f>((D4419*(1+E4419)^2*(C4419-F4419)-G4419)-MAX((D4419*(1+E4419)^2*(C4419-F4419)-G4419)-B4419/6,0)*'Расчет NPV'!$C$13)/(1+'Расчет NPV'!$C$12)^3</f>
        <v/>
      </c>
      <c r="K4419" s="9">
        <f>((D4419*(1+E4419)^3*(C4419-F4419)-G4419)-MAX((D4419*(1+E4419)^3*(C4419-F4419)-G4419)-B4419/6,0)*'Расчет NPV'!$C$13)/(1+'Расчет NPV'!$C$12)^4</f>
        <v/>
      </c>
      <c r="L4419" s="9">
        <f>((D4419*(1+E4419)^4*(C4419-F4419)-G4419)-MAX((D4419*(1+E4419)^4*(C4419-F4419)-G4419)-B4419/6,0)*'Расчет NPV'!$C$13)/(1+'Расчет NPV'!$C$12)^5</f>
        <v/>
      </c>
      <c r="M4419" s="9">
        <f>((D4419*(1+E4419)^5*(C4419-F4419)-G4419)-MAX((D4419*(1+E4419)^5*(C4419-F4419)-G4419)-B4419/6,0)*'Расчет NPV'!$C$13)/(1+'Расчет NPV'!$C$12)^6</f>
        <v/>
      </c>
      <c r="N4419" s="13">
        <f>SUM(H4419:M4419)-B4419</f>
        <v/>
      </c>
    </row>
    <row r="4420">
      <c r="A4420" t="n">
        <v>4416</v>
      </c>
      <c r="B4420" s="9">
        <f>_xlfn.BETA.INV(RAND(),'Расчет NPV'!$E$5,'Расчет NPV'!$F$5,'Расчет NPV'!$B$5,'Расчет NPV'!$D$5)</f>
        <v/>
      </c>
      <c r="C4420" s="9">
        <f>_xlfn.BETA.INV(RAND(),'Расчет NPV'!$E$6,'Расчет NPV'!$F$6,'Расчет NPV'!$B$6,'Расчет NPV'!$D$6)</f>
        <v/>
      </c>
      <c r="D4420" s="9">
        <f>_xlfn.BETA.INV(RAND(),'Расчет NPV'!$E$7,'Расчет NPV'!$F$7,'Расчет NPV'!$B$7,'Расчет NPV'!$D$7)</f>
        <v/>
      </c>
      <c r="E4420" s="5">
        <f>_xlfn.BETA.INV(RAND(),'Расчет NPV'!$E$8,'Расчет NPV'!$F$8,'Расчет NPV'!$B$8,'Расчет NPV'!$D$8)</f>
        <v/>
      </c>
      <c r="F4420" s="9">
        <f>_xlfn.BETA.INV(RAND(),'Расчет NPV'!$E$9,'Расчет NPV'!$F$9,'Расчет NPV'!$B$9,'Расчет NPV'!$D$9)</f>
        <v/>
      </c>
      <c r="G4420" s="9">
        <f>_xlfn.BETA.INV(RAND(),'Расчет NPV'!$E$10,'Расчет NPV'!$F$10,'Расчет NPV'!$B$10,'Расчет NPV'!$D$10)</f>
        <v/>
      </c>
      <c r="H4420" s="9">
        <f>((D4420*(1+E4420)^0*'Расчет NPV'!$C$14*(C4420-F4420)-G4420)-MAX((D4420*(1+E4420)^0*'Расчет NPV'!$C$14*(C4420-F4420)-G4420)-B4420/6,0)*'Расчет NPV'!$C$13)/(1+'Расчет NPV'!$C$12)^1</f>
        <v/>
      </c>
      <c r="I4420" s="9">
        <f>((D4420*(1+E4420)^1*(C4420-F4420)-G4420)-MAX((D4420*(1+E4420)^1*(C4420-F4420)-G4420)-B4420/6,0)*'Расчет NPV'!$C$13)/(1+'Расчет NPV'!$C$12)^2</f>
        <v/>
      </c>
      <c r="J4420" s="9">
        <f>((D4420*(1+E4420)^2*(C4420-F4420)-G4420)-MAX((D4420*(1+E4420)^2*(C4420-F4420)-G4420)-B4420/6,0)*'Расчет NPV'!$C$13)/(1+'Расчет NPV'!$C$12)^3</f>
        <v/>
      </c>
      <c r="K4420" s="9">
        <f>((D4420*(1+E4420)^3*(C4420-F4420)-G4420)-MAX((D4420*(1+E4420)^3*(C4420-F4420)-G4420)-B4420/6,0)*'Расчет NPV'!$C$13)/(1+'Расчет NPV'!$C$12)^4</f>
        <v/>
      </c>
      <c r="L4420" s="9">
        <f>((D4420*(1+E4420)^4*(C4420-F4420)-G4420)-MAX((D4420*(1+E4420)^4*(C4420-F4420)-G4420)-B4420/6,0)*'Расчет NPV'!$C$13)/(1+'Расчет NPV'!$C$12)^5</f>
        <v/>
      </c>
      <c r="M4420" s="9">
        <f>((D4420*(1+E4420)^5*(C4420-F4420)-G4420)-MAX((D4420*(1+E4420)^5*(C4420-F4420)-G4420)-B4420/6,0)*'Расчет NPV'!$C$13)/(1+'Расчет NPV'!$C$12)^6</f>
        <v/>
      </c>
      <c r="N4420" s="13">
        <f>SUM(H4420:M4420)-B4420</f>
        <v/>
      </c>
    </row>
    <row r="4421">
      <c r="A4421" t="n">
        <v>4417</v>
      </c>
      <c r="B4421" s="9">
        <f>_xlfn.BETA.INV(RAND(),'Расчет NPV'!$E$5,'Расчет NPV'!$F$5,'Расчет NPV'!$B$5,'Расчет NPV'!$D$5)</f>
        <v/>
      </c>
      <c r="C4421" s="9">
        <f>_xlfn.BETA.INV(RAND(),'Расчет NPV'!$E$6,'Расчет NPV'!$F$6,'Расчет NPV'!$B$6,'Расчет NPV'!$D$6)</f>
        <v/>
      </c>
      <c r="D4421" s="9">
        <f>_xlfn.BETA.INV(RAND(),'Расчет NPV'!$E$7,'Расчет NPV'!$F$7,'Расчет NPV'!$B$7,'Расчет NPV'!$D$7)</f>
        <v/>
      </c>
      <c r="E4421" s="5">
        <f>_xlfn.BETA.INV(RAND(),'Расчет NPV'!$E$8,'Расчет NPV'!$F$8,'Расчет NPV'!$B$8,'Расчет NPV'!$D$8)</f>
        <v/>
      </c>
      <c r="F4421" s="9">
        <f>_xlfn.BETA.INV(RAND(),'Расчет NPV'!$E$9,'Расчет NPV'!$F$9,'Расчет NPV'!$B$9,'Расчет NPV'!$D$9)</f>
        <v/>
      </c>
      <c r="G4421" s="9">
        <f>_xlfn.BETA.INV(RAND(),'Расчет NPV'!$E$10,'Расчет NPV'!$F$10,'Расчет NPV'!$B$10,'Расчет NPV'!$D$10)</f>
        <v/>
      </c>
      <c r="H4421" s="9">
        <f>((D4421*(1+E4421)^0*'Расчет NPV'!$C$14*(C4421-F4421)-G4421)-MAX((D4421*(1+E4421)^0*'Расчет NPV'!$C$14*(C4421-F4421)-G4421)-B4421/6,0)*'Расчет NPV'!$C$13)/(1+'Расчет NPV'!$C$12)^1</f>
        <v/>
      </c>
      <c r="I4421" s="9">
        <f>((D4421*(1+E4421)^1*(C4421-F4421)-G4421)-MAX((D4421*(1+E4421)^1*(C4421-F4421)-G4421)-B4421/6,0)*'Расчет NPV'!$C$13)/(1+'Расчет NPV'!$C$12)^2</f>
        <v/>
      </c>
      <c r="J4421" s="9">
        <f>((D4421*(1+E4421)^2*(C4421-F4421)-G4421)-MAX((D4421*(1+E4421)^2*(C4421-F4421)-G4421)-B4421/6,0)*'Расчет NPV'!$C$13)/(1+'Расчет NPV'!$C$12)^3</f>
        <v/>
      </c>
      <c r="K4421" s="9">
        <f>((D4421*(1+E4421)^3*(C4421-F4421)-G4421)-MAX((D4421*(1+E4421)^3*(C4421-F4421)-G4421)-B4421/6,0)*'Расчет NPV'!$C$13)/(1+'Расчет NPV'!$C$12)^4</f>
        <v/>
      </c>
      <c r="L4421" s="9">
        <f>((D4421*(1+E4421)^4*(C4421-F4421)-G4421)-MAX((D4421*(1+E4421)^4*(C4421-F4421)-G4421)-B4421/6,0)*'Расчет NPV'!$C$13)/(1+'Расчет NPV'!$C$12)^5</f>
        <v/>
      </c>
      <c r="M4421" s="9">
        <f>((D4421*(1+E4421)^5*(C4421-F4421)-G4421)-MAX((D4421*(1+E4421)^5*(C4421-F4421)-G4421)-B4421/6,0)*'Расчет NPV'!$C$13)/(1+'Расчет NPV'!$C$12)^6</f>
        <v/>
      </c>
      <c r="N4421" s="13">
        <f>SUM(H4421:M4421)-B4421</f>
        <v/>
      </c>
    </row>
    <row r="4422">
      <c r="A4422" t="n">
        <v>4418</v>
      </c>
      <c r="B4422" s="9">
        <f>_xlfn.BETA.INV(RAND(),'Расчет NPV'!$E$5,'Расчет NPV'!$F$5,'Расчет NPV'!$B$5,'Расчет NPV'!$D$5)</f>
        <v/>
      </c>
      <c r="C4422" s="9">
        <f>_xlfn.BETA.INV(RAND(),'Расчет NPV'!$E$6,'Расчет NPV'!$F$6,'Расчет NPV'!$B$6,'Расчет NPV'!$D$6)</f>
        <v/>
      </c>
      <c r="D4422" s="9">
        <f>_xlfn.BETA.INV(RAND(),'Расчет NPV'!$E$7,'Расчет NPV'!$F$7,'Расчет NPV'!$B$7,'Расчет NPV'!$D$7)</f>
        <v/>
      </c>
      <c r="E4422" s="5">
        <f>_xlfn.BETA.INV(RAND(),'Расчет NPV'!$E$8,'Расчет NPV'!$F$8,'Расчет NPV'!$B$8,'Расчет NPV'!$D$8)</f>
        <v/>
      </c>
      <c r="F4422" s="9">
        <f>_xlfn.BETA.INV(RAND(),'Расчет NPV'!$E$9,'Расчет NPV'!$F$9,'Расчет NPV'!$B$9,'Расчет NPV'!$D$9)</f>
        <v/>
      </c>
      <c r="G4422" s="9">
        <f>_xlfn.BETA.INV(RAND(),'Расчет NPV'!$E$10,'Расчет NPV'!$F$10,'Расчет NPV'!$B$10,'Расчет NPV'!$D$10)</f>
        <v/>
      </c>
      <c r="H4422" s="9">
        <f>((D4422*(1+E4422)^0*'Расчет NPV'!$C$14*(C4422-F4422)-G4422)-MAX((D4422*(1+E4422)^0*'Расчет NPV'!$C$14*(C4422-F4422)-G4422)-B4422/6,0)*'Расчет NPV'!$C$13)/(1+'Расчет NPV'!$C$12)^1</f>
        <v/>
      </c>
      <c r="I4422" s="9">
        <f>((D4422*(1+E4422)^1*(C4422-F4422)-G4422)-MAX((D4422*(1+E4422)^1*(C4422-F4422)-G4422)-B4422/6,0)*'Расчет NPV'!$C$13)/(1+'Расчет NPV'!$C$12)^2</f>
        <v/>
      </c>
      <c r="J4422" s="9">
        <f>((D4422*(1+E4422)^2*(C4422-F4422)-G4422)-MAX((D4422*(1+E4422)^2*(C4422-F4422)-G4422)-B4422/6,0)*'Расчет NPV'!$C$13)/(1+'Расчет NPV'!$C$12)^3</f>
        <v/>
      </c>
      <c r="K4422" s="9">
        <f>((D4422*(1+E4422)^3*(C4422-F4422)-G4422)-MAX((D4422*(1+E4422)^3*(C4422-F4422)-G4422)-B4422/6,0)*'Расчет NPV'!$C$13)/(1+'Расчет NPV'!$C$12)^4</f>
        <v/>
      </c>
      <c r="L4422" s="9">
        <f>((D4422*(1+E4422)^4*(C4422-F4422)-G4422)-MAX((D4422*(1+E4422)^4*(C4422-F4422)-G4422)-B4422/6,0)*'Расчет NPV'!$C$13)/(1+'Расчет NPV'!$C$12)^5</f>
        <v/>
      </c>
      <c r="M4422" s="9">
        <f>((D4422*(1+E4422)^5*(C4422-F4422)-G4422)-MAX((D4422*(1+E4422)^5*(C4422-F4422)-G4422)-B4422/6,0)*'Расчет NPV'!$C$13)/(1+'Расчет NPV'!$C$12)^6</f>
        <v/>
      </c>
      <c r="N4422" s="13">
        <f>SUM(H4422:M4422)-B4422</f>
        <v/>
      </c>
    </row>
    <row r="4423">
      <c r="A4423" t="n">
        <v>4419</v>
      </c>
      <c r="B4423" s="9">
        <f>_xlfn.BETA.INV(RAND(),'Расчет NPV'!$E$5,'Расчет NPV'!$F$5,'Расчет NPV'!$B$5,'Расчет NPV'!$D$5)</f>
        <v/>
      </c>
      <c r="C4423" s="9">
        <f>_xlfn.BETA.INV(RAND(),'Расчет NPV'!$E$6,'Расчет NPV'!$F$6,'Расчет NPV'!$B$6,'Расчет NPV'!$D$6)</f>
        <v/>
      </c>
      <c r="D4423" s="9">
        <f>_xlfn.BETA.INV(RAND(),'Расчет NPV'!$E$7,'Расчет NPV'!$F$7,'Расчет NPV'!$B$7,'Расчет NPV'!$D$7)</f>
        <v/>
      </c>
      <c r="E4423" s="5">
        <f>_xlfn.BETA.INV(RAND(),'Расчет NPV'!$E$8,'Расчет NPV'!$F$8,'Расчет NPV'!$B$8,'Расчет NPV'!$D$8)</f>
        <v/>
      </c>
      <c r="F4423" s="9">
        <f>_xlfn.BETA.INV(RAND(),'Расчет NPV'!$E$9,'Расчет NPV'!$F$9,'Расчет NPV'!$B$9,'Расчет NPV'!$D$9)</f>
        <v/>
      </c>
      <c r="G4423" s="9">
        <f>_xlfn.BETA.INV(RAND(),'Расчет NPV'!$E$10,'Расчет NPV'!$F$10,'Расчет NPV'!$B$10,'Расчет NPV'!$D$10)</f>
        <v/>
      </c>
      <c r="H4423" s="9">
        <f>((D4423*(1+E4423)^0*'Расчет NPV'!$C$14*(C4423-F4423)-G4423)-MAX((D4423*(1+E4423)^0*'Расчет NPV'!$C$14*(C4423-F4423)-G4423)-B4423/6,0)*'Расчет NPV'!$C$13)/(1+'Расчет NPV'!$C$12)^1</f>
        <v/>
      </c>
      <c r="I4423" s="9">
        <f>((D4423*(1+E4423)^1*(C4423-F4423)-G4423)-MAX((D4423*(1+E4423)^1*(C4423-F4423)-G4423)-B4423/6,0)*'Расчет NPV'!$C$13)/(1+'Расчет NPV'!$C$12)^2</f>
        <v/>
      </c>
      <c r="J4423" s="9">
        <f>((D4423*(1+E4423)^2*(C4423-F4423)-G4423)-MAX((D4423*(1+E4423)^2*(C4423-F4423)-G4423)-B4423/6,0)*'Расчет NPV'!$C$13)/(1+'Расчет NPV'!$C$12)^3</f>
        <v/>
      </c>
      <c r="K4423" s="9">
        <f>((D4423*(1+E4423)^3*(C4423-F4423)-G4423)-MAX((D4423*(1+E4423)^3*(C4423-F4423)-G4423)-B4423/6,0)*'Расчет NPV'!$C$13)/(1+'Расчет NPV'!$C$12)^4</f>
        <v/>
      </c>
      <c r="L4423" s="9">
        <f>((D4423*(1+E4423)^4*(C4423-F4423)-G4423)-MAX((D4423*(1+E4423)^4*(C4423-F4423)-G4423)-B4423/6,0)*'Расчет NPV'!$C$13)/(1+'Расчет NPV'!$C$12)^5</f>
        <v/>
      </c>
      <c r="M4423" s="9">
        <f>((D4423*(1+E4423)^5*(C4423-F4423)-G4423)-MAX((D4423*(1+E4423)^5*(C4423-F4423)-G4423)-B4423/6,0)*'Расчет NPV'!$C$13)/(1+'Расчет NPV'!$C$12)^6</f>
        <v/>
      </c>
      <c r="N4423" s="13">
        <f>SUM(H4423:M4423)-B4423</f>
        <v/>
      </c>
    </row>
    <row r="4424">
      <c r="A4424" t="n">
        <v>4420</v>
      </c>
      <c r="B4424" s="9">
        <f>_xlfn.BETA.INV(RAND(),'Расчет NPV'!$E$5,'Расчет NPV'!$F$5,'Расчет NPV'!$B$5,'Расчет NPV'!$D$5)</f>
        <v/>
      </c>
      <c r="C4424" s="9">
        <f>_xlfn.BETA.INV(RAND(),'Расчет NPV'!$E$6,'Расчет NPV'!$F$6,'Расчет NPV'!$B$6,'Расчет NPV'!$D$6)</f>
        <v/>
      </c>
      <c r="D4424" s="9">
        <f>_xlfn.BETA.INV(RAND(),'Расчет NPV'!$E$7,'Расчет NPV'!$F$7,'Расчет NPV'!$B$7,'Расчет NPV'!$D$7)</f>
        <v/>
      </c>
      <c r="E4424" s="5">
        <f>_xlfn.BETA.INV(RAND(),'Расчет NPV'!$E$8,'Расчет NPV'!$F$8,'Расчет NPV'!$B$8,'Расчет NPV'!$D$8)</f>
        <v/>
      </c>
      <c r="F4424" s="9">
        <f>_xlfn.BETA.INV(RAND(),'Расчет NPV'!$E$9,'Расчет NPV'!$F$9,'Расчет NPV'!$B$9,'Расчет NPV'!$D$9)</f>
        <v/>
      </c>
      <c r="G4424" s="9">
        <f>_xlfn.BETA.INV(RAND(),'Расчет NPV'!$E$10,'Расчет NPV'!$F$10,'Расчет NPV'!$B$10,'Расчет NPV'!$D$10)</f>
        <v/>
      </c>
      <c r="H4424" s="9">
        <f>((D4424*(1+E4424)^0*'Расчет NPV'!$C$14*(C4424-F4424)-G4424)-MAX((D4424*(1+E4424)^0*'Расчет NPV'!$C$14*(C4424-F4424)-G4424)-B4424/6,0)*'Расчет NPV'!$C$13)/(1+'Расчет NPV'!$C$12)^1</f>
        <v/>
      </c>
      <c r="I4424" s="9">
        <f>((D4424*(1+E4424)^1*(C4424-F4424)-G4424)-MAX((D4424*(1+E4424)^1*(C4424-F4424)-G4424)-B4424/6,0)*'Расчет NPV'!$C$13)/(1+'Расчет NPV'!$C$12)^2</f>
        <v/>
      </c>
      <c r="J4424" s="9">
        <f>((D4424*(1+E4424)^2*(C4424-F4424)-G4424)-MAX((D4424*(1+E4424)^2*(C4424-F4424)-G4424)-B4424/6,0)*'Расчет NPV'!$C$13)/(1+'Расчет NPV'!$C$12)^3</f>
        <v/>
      </c>
      <c r="K4424" s="9">
        <f>((D4424*(1+E4424)^3*(C4424-F4424)-G4424)-MAX((D4424*(1+E4424)^3*(C4424-F4424)-G4424)-B4424/6,0)*'Расчет NPV'!$C$13)/(1+'Расчет NPV'!$C$12)^4</f>
        <v/>
      </c>
      <c r="L4424" s="9">
        <f>((D4424*(1+E4424)^4*(C4424-F4424)-G4424)-MAX((D4424*(1+E4424)^4*(C4424-F4424)-G4424)-B4424/6,0)*'Расчет NPV'!$C$13)/(1+'Расчет NPV'!$C$12)^5</f>
        <v/>
      </c>
      <c r="M4424" s="9">
        <f>((D4424*(1+E4424)^5*(C4424-F4424)-G4424)-MAX((D4424*(1+E4424)^5*(C4424-F4424)-G4424)-B4424/6,0)*'Расчет NPV'!$C$13)/(1+'Расчет NPV'!$C$12)^6</f>
        <v/>
      </c>
      <c r="N4424" s="13">
        <f>SUM(H4424:M4424)-B4424</f>
        <v/>
      </c>
    </row>
    <row r="4425">
      <c r="A4425" t="n">
        <v>4421</v>
      </c>
      <c r="B4425" s="9">
        <f>_xlfn.BETA.INV(RAND(),'Расчет NPV'!$E$5,'Расчет NPV'!$F$5,'Расчет NPV'!$B$5,'Расчет NPV'!$D$5)</f>
        <v/>
      </c>
      <c r="C4425" s="9">
        <f>_xlfn.BETA.INV(RAND(),'Расчет NPV'!$E$6,'Расчет NPV'!$F$6,'Расчет NPV'!$B$6,'Расчет NPV'!$D$6)</f>
        <v/>
      </c>
      <c r="D4425" s="9">
        <f>_xlfn.BETA.INV(RAND(),'Расчет NPV'!$E$7,'Расчет NPV'!$F$7,'Расчет NPV'!$B$7,'Расчет NPV'!$D$7)</f>
        <v/>
      </c>
      <c r="E4425" s="5">
        <f>_xlfn.BETA.INV(RAND(),'Расчет NPV'!$E$8,'Расчет NPV'!$F$8,'Расчет NPV'!$B$8,'Расчет NPV'!$D$8)</f>
        <v/>
      </c>
      <c r="F4425" s="9">
        <f>_xlfn.BETA.INV(RAND(),'Расчет NPV'!$E$9,'Расчет NPV'!$F$9,'Расчет NPV'!$B$9,'Расчет NPV'!$D$9)</f>
        <v/>
      </c>
      <c r="G4425" s="9">
        <f>_xlfn.BETA.INV(RAND(),'Расчет NPV'!$E$10,'Расчет NPV'!$F$10,'Расчет NPV'!$B$10,'Расчет NPV'!$D$10)</f>
        <v/>
      </c>
      <c r="H4425" s="9">
        <f>((D4425*(1+E4425)^0*'Расчет NPV'!$C$14*(C4425-F4425)-G4425)-MAX((D4425*(1+E4425)^0*'Расчет NPV'!$C$14*(C4425-F4425)-G4425)-B4425/6,0)*'Расчет NPV'!$C$13)/(1+'Расчет NPV'!$C$12)^1</f>
        <v/>
      </c>
      <c r="I4425" s="9">
        <f>((D4425*(1+E4425)^1*(C4425-F4425)-G4425)-MAX((D4425*(1+E4425)^1*(C4425-F4425)-G4425)-B4425/6,0)*'Расчет NPV'!$C$13)/(1+'Расчет NPV'!$C$12)^2</f>
        <v/>
      </c>
      <c r="J4425" s="9">
        <f>((D4425*(1+E4425)^2*(C4425-F4425)-G4425)-MAX((D4425*(1+E4425)^2*(C4425-F4425)-G4425)-B4425/6,0)*'Расчет NPV'!$C$13)/(1+'Расчет NPV'!$C$12)^3</f>
        <v/>
      </c>
      <c r="K4425" s="9">
        <f>((D4425*(1+E4425)^3*(C4425-F4425)-G4425)-MAX((D4425*(1+E4425)^3*(C4425-F4425)-G4425)-B4425/6,0)*'Расчет NPV'!$C$13)/(1+'Расчет NPV'!$C$12)^4</f>
        <v/>
      </c>
      <c r="L4425" s="9">
        <f>((D4425*(1+E4425)^4*(C4425-F4425)-G4425)-MAX((D4425*(1+E4425)^4*(C4425-F4425)-G4425)-B4425/6,0)*'Расчет NPV'!$C$13)/(1+'Расчет NPV'!$C$12)^5</f>
        <v/>
      </c>
      <c r="M4425" s="9">
        <f>((D4425*(1+E4425)^5*(C4425-F4425)-G4425)-MAX((D4425*(1+E4425)^5*(C4425-F4425)-G4425)-B4425/6,0)*'Расчет NPV'!$C$13)/(1+'Расчет NPV'!$C$12)^6</f>
        <v/>
      </c>
      <c r="N4425" s="13">
        <f>SUM(H4425:M4425)-B4425</f>
        <v/>
      </c>
    </row>
    <row r="4426">
      <c r="A4426" t="n">
        <v>4422</v>
      </c>
      <c r="B4426" s="9">
        <f>_xlfn.BETA.INV(RAND(),'Расчет NPV'!$E$5,'Расчет NPV'!$F$5,'Расчет NPV'!$B$5,'Расчет NPV'!$D$5)</f>
        <v/>
      </c>
      <c r="C4426" s="9">
        <f>_xlfn.BETA.INV(RAND(),'Расчет NPV'!$E$6,'Расчет NPV'!$F$6,'Расчет NPV'!$B$6,'Расчет NPV'!$D$6)</f>
        <v/>
      </c>
      <c r="D4426" s="9">
        <f>_xlfn.BETA.INV(RAND(),'Расчет NPV'!$E$7,'Расчет NPV'!$F$7,'Расчет NPV'!$B$7,'Расчет NPV'!$D$7)</f>
        <v/>
      </c>
      <c r="E4426" s="5">
        <f>_xlfn.BETA.INV(RAND(),'Расчет NPV'!$E$8,'Расчет NPV'!$F$8,'Расчет NPV'!$B$8,'Расчет NPV'!$D$8)</f>
        <v/>
      </c>
      <c r="F4426" s="9">
        <f>_xlfn.BETA.INV(RAND(),'Расчет NPV'!$E$9,'Расчет NPV'!$F$9,'Расчет NPV'!$B$9,'Расчет NPV'!$D$9)</f>
        <v/>
      </c>
      <c r="G4426" s="9">
        <f>_xlfn.BETA.INV(RAND(),'Расчет NPV'!$E$10,'Расчет NPV'!$F$10,'Расчет NPV'!$B$10,'Расчет NPV'!$D$10)</f>
        <v/>
      </c>
      <c r="H4426" s="9">
        <f>((D4426*(1+E4426)^0*'Расчет NPV'!$C$14*(C4426-F4426)-G4426)-MAX((D4426*(1+E4426)^0*'Расчет NPV'!$C$14*(C4426-F4426)-G4426)-B4426/6,0)*'Расчет NPV'!$C$13)/(1+'Расчет NPV'!$C$12)^1</f>
        <v/>
      </c>
      <c r="I4426" s="9">
        <f>((D4426*(1+E4426)^1*(C4426-F4426)-G4426)-MAX((D4426*(1+E4426)^1*(C4426-F4426)-G4426)-B4426/6,0)*'Расчет NPV'!$C$13)/(1+'Расчет NPV'!$C$12)^2</f>
        <v/>
      </c>
      <c r="J4426" s="9">
        <f>((D4426*(1+E4426)^2*(C4426-F4426)-G4426)-MAX((D4426*(1+E4426)^2*(C4426-F4426)-G4426)-B4426/6,0)*'Расчет NPV'!$C$13)/(1+'Расчет NPV'!$C$12)^3</f>
        <v/>
      </c>
      <c r="K4426" s="9">
        <f>((D4426*(1+E4426)^3*(C4426-F4426)-G4426)-MAX((D4426*(1+E4426)^3*(C4426-F4426)-G4426)-B4426/6,0)*'Расчет NPV'!$C$13)/(1+'Расчет NPV'!$C$12)^4</f>
        <v/>
      </c>
      <c r="L4426" s="9">
        <f>((D4426*(1+E4426)^4*(C4426-F4426)-G4426)-MAX((D4426*(1+E4426)^4*(C4426-F4426)-G4426)-B4426/6,0)*'Расчет NPV'!$C$13)/(1+'Расчет NPV'!$C$12)^5</f>
        <v/>
      </c>
      <c r="M4426" s="9">
        <f>((D4426*(1+E4426)^5*(C4426-F4426)-G4426)-MAX((D4426*(1+E4426)^5*(C4426-F4426)-G4426)-B4426/6,0)*'Расчет NPV'!$C$13)/(1+'Расчет NPV'!$C$12)^6</f>
        <v/>
      </c>
      <c r="N4426" s="13">
        <f>SUM(H4426:M4426)-B4426</f>
        <v/>
      </c>
    </row>
    <row r="4427">
      <c r="A4427" t="n">
        <v>4423</v>
      </c>
      <c r="B4427" s="9">
        <f>_xlfn.BETA.INV(RAND(),'Расчет NPV'!$E$5,'Расчет NPV'!$F$5,'Расчет NPV'!$B$5,'Расчет NPV'!$D$5)</f>
        <v/>
      </c>
      <c r="C4427" s="9">
        <f>_xlfn.BETA.INV(RAND(),'Расчет NPV'!$E$6,'Расчет NPV'!$F$6,'Расчет NPV'!$B$6,'Расчет NPV'!$D$6)</f>
        <v/>
      </c>
      <c r="D4427" s="9">
        <f>_xlfn.BETA.INV(RAND(),'Расчет NPV'!$E$7,'Расчет NPV'!$F$7,'Расчет NPV'!$B$7,'Расчет NPV'!$D$7)</f>
        <v/>
      </c>
      <c r="E4427" s="5">
        <f>_xlfn.BETA.INV(RAND(),'Расчет NPV'!$E$8,'Расчет NPV'!$F$8,'Расчет NPV'!$B$8,'Расчет NPV'!$D$8)</f>
        <v/>
      </c>
      <c r="F4427" s="9">
        <f>_xlfn.BETA.INV(RAND(),'Расчет NPV'!$E$9,'Расчет NPV'!$F$9,'Расчет NPV'!$B$9,'Расчет NPV'!$D$9)</f>
        <v/>
      </c>
      <c r="G4427" s="9">
        <f>_xlfn.BETA.INV(RAND(),'Расчет NPV'!$E$10,'Расчет NPV'!$F$10,'Расчет NPV'!$B$10,'Расчет NPV'!$D$10)</f>
        <v/>
      </c>
      <c r="H4427" s="9">
        <f>((D4427*(1+E4427)^0*'Расчет NPV'!$C$14*(C4427-F4427)-G4427)-MAX((D4427*(1+E4427)^0*'Расчет NPV'!$C$14*(C4427-F4427)-G4427)-B4427/6,0)*'Расчет NPV'!$C$13)/(1+'Расчет NPV'!$C$12)^1</f>
        <v/>
      </c>
      <c r="I4427" s="9">
        <f>((D4427*(1+E4427)^1*(C4427-F4427)-G4427)-MAX((D4427*(1+E4427)^1*(C4427-F4427)-G4427)-B4427/6,0)*'Расчет NPV'!$C$13)/(1+'Расчет NPV'!$C$12)^2</f>
        <v/>
      </c>
      <c r="J4427" s="9">
        <f>((D4427*(1+E4427)^2*(C4427-F4427)-G4427)-MAX((D4427*(1+E4427)^2*(C4427-F4427)-G4427)-B4427/6,0)*'Расчет NPV'!$C$13)/(1+'Расчет NPV'!$C$12)^3</f>
        <v/>
      </c>
      <c r="K4427" s="9">
        <f>((D4427*(1+E4427)^3*(C4427-F4427)-G4427)-MAX((D4427*(1+E4427)^3*(C4427-F4427)-G4427)-B4427/6,0)*'Расчет NPV'!$C$13)/(1+'Расчет NPV'!$C$12)^4</f>
        <v/>
      </c>
      <c r="L4427" s="9">
        <f>((D4427*(1+E4427)^4*(C4427-F4427)-G4427)-MAX((D4427*(1+E4427)^4*(C4427-F4427)-G4427)-B4427/6,0)*'Расчет NPV'!$C$13)/(1+'Расчет NPV'!$C$12)^5</f>
        <v/>
      </c>
      <c r="M4427" s="9">
        <f>((D4427*(1+E4427)^5*(C4427-F4427)-G4427)-MAX((D4427*(1+E4427)^5*(C4427-F4427)-G4427)-B4427/6,0)*'Расчет NPV'!$C$13)/(1+'Расчет NPV'!$C$12)^6</f>
        <v/>
      </c>
      <c r="N4427" s="13">
        <f>SUM(H4427:M4427)-B4427</f>
        <v/>
      </c>
    </row>
    <row r="4428">
      <c r="A4428" t="n">
        <v>4424</v>
      </c>
      <c r="B4428" s="9">
        <f>_xlfn.BETA.INV(RAND(),'Расчет NPV'!$E$5,'Расчет NPV'!$F$5,'Расчет NPV'!$B$5,'Расчет NPV'!$D$5)</f>
        <v/>
      </c>
      <c r="C4428" s="9">
        <f>_xlfn.BETA.INV(RAND(),'Расчет NPV'!$E$6,'Расчет NPV'!$F$6,'Расчет NPV'!$B$6,'Расчет NPV'!$D$6)</f>
        <v/>
      </c>
      <c r="D4428" s="9">
        <f>_xlfn.BETA.INV(RAND(),'Расчет NPV'!$E$7,'Расчет NPV'!$F$7,'Расчет NPV'!$B$7,'Расчет NPV'!$D$7)</f>
        <v/>
      </c>
      <c r="E4428" s="5">
        <f>_xlfn.BETA.INV(RAND(),'Расчет NPV'!$E$8,'Расчет NPV'!$F$8,'Расчет NPV'!$B$8,'Расчет NPV'!$D$8)</f>
        <v/>
      </c>
      <c r="F4428" s="9">
        <f>_xlfn.BETA.INV(RAND(),'Расчет NPV'!$E$9,'Расчет NPV'!$F$9,'Расчет NPV'!$B$9,'Расчет NPV'!$D$9)</f>
        <v/>
      </c>
      <c r="G4428" s="9">
        <f>_xlfn.BETA.INV(RAND(),'Расчет NPV'!$E$10,'Расчет NPV'!$F$10,'Расчет NPV'!$B$10,'Расчет NPV'!$D$10)</f>
        <v/>
      </c>
      <c r="H4428" s="9">
        <f>((D4428*(1+E4428)^0*'Расчет NPV'!$C$14*(C4428-F4428)-G4428)-MAX((D4428*(1+E4428)^0*'Расчет NPV'!$C$14*(C4428-F4428)-G4428)-B4428/6,0)*'Расчет NPV'!$C$13)/(1+'Расчет NPV'!$C$12)^1</f>
        <v/>
      </c>
      <c r="I4428" s="9">
        <f>((D4428*(1+E4428)^1*(C4428-F4428)-G4428)-MAX((D4428*(1+E4428)^1*(C4428-F4428)-G4428)-B4428/6,0)*'Расчет NPV'!$C$13)/(1+'Расчет NPV'!$C$12)^2</f>
        <v/>
      </c>
      <c r="J4428" s="9">
        <f>((D4428*(1+E4428)^2*(C4428-F4428)-G4428)-MAX((D4428*(1+E4428)^2*(C4428-F4428)-G4428)-B4428/6,0)*'Расчет NPV'!$C$13)/(1+'Расчет NPV'!$C$12)^3</f>
        <v/>
      </c>
      <c r="K4428" s="9">
        <f>((D4428*(1+E4428)^3*(C4428-F4428)-G4428)-MAX((D4428*(1+E4428)^3*(C4428-F4428)-G4428)-B4428/6,0)*'Расчет NPV'!$C$13)/(1+'Расчет NPV'!$C$12)^4</f>
        <v/>
      </c>
      <c r="L4428" s="9">
        <f>((D4428*(1+E4428)^4*(C4428-F4428)-G4428)-MAX((D4428*(1+E4428)^4*(C4428-F4428)-G4428)-B4428/6,0)*'Расчет NPV'!$C$13)/(1+'Расчет NPV'!$C$12)^5</f>
        <v/>
      </c>
      <c r="M4428" s="9">
        <f>((D4428*(1+E4428)^5*(C4428-F4428)-G4428)-MAX((D4428*(1+E4428)^5*(C4428-F4428)-G4428)-B4428/6,0)*'Расчет NPV'!$C$13)/(1+'Расчет NPV'!$C$12)^6</f>
        <v/>
      </c>
      <c r="N4428" s="13">
        <f>SUM(H4428:M4428)-B4428</f>
        <v/>
      </c>
    </row>
    <row r="4429">
      <c r="A4429" t="n">
        <v>4425</v>
      </c>
      <c r="B4429" s="9">
        <f>_xlfn.BETA.INV(RAND(),'Расчет NPV'!$E$5,'Расчет NPV'!$F$5,'Расчет NPV'!$B$5,'Расчет NPV'!$D$5)</f>
        <v/>
      </c>
      <c r="C4429" s="9">
        <f>_xlfn.BETA.INV(RAND(),'Расчет NPV'!$E$6,'Расчет NPV'!$F$6,'Расчет NPV'!$B$6,'Расчет NPV'!$D$6)</f>
        <v/>
      </c>
      <c r="D4429" s="9">
        <f>_xlfn.BETA.INV(RAND(),'Расчет NPV'!$E$7,'Расчет NPV'!$F$7,'Расчет NPV'!$B$7,'Расчет NPV'!$D$7)</f>
        <v/>
      </c>
      <c r="E4429" s="5">
        <f>_xlfn.BETA.INV(RAND(),'Расчет NPV'!$E$8,'Расчет NPV'!$F$8,'Расчет NPV'!$B$8,'Расчет NPV'!$D$8)</f>
        <v/>
      </c>
      <c r="F4429" s="9">
        <f>_xlfn.BETA.INV(RAND(),'Расчет NPV'!$E$9,'Расчет NPV'!$F$9,'Расчет NPV'!$B$9,'Расчет NPV'!$D$9)</f>
        <v/>
      </c>
      <c r="G4429" s="9">
        <f>_xlfn.BETA.INV(RAND(),'Расчет NPV'!$E$10,'Расчет NPV'!$F$10,'Расчет NPV'!$B$10,'Расчет NPV'!$D$10)</f>
        <v/>
      </c>
      <c r="H4429" s="9">
        <f>((D4429*(1+E4429)^0*'Расчет NPV'!$C$14*(C4429-F4429)-G4429)-MAX((D4429*(1+E4429)^0*'Расчет NPV'!$C$14*(C4429-F4429)-G4429)-B4429/6,0)*'Расчет NPV'!$C$13)/(1+'Расчет NPV'!$C$12)^1</f>
        <v/>
      </c>
      <c r="I4429" s="9">
        <f>((D4429*(1+E4429)^1*(C4429-F4429)-G4429)-MAX((D4429*(1+E4429)^1*(C4429-F4429)-G4429)-B4429/6,0)*'Расчет NPV'!$C$13)/(1+'Расчет NPV'!$C$12)^2</f>
        <v/>
      </c>
      <c r="J4429" s="9">
        <f>((D4429*(1+E4429)^2*(C4429-F4429)-G4429)-MAX((D4429*(1+E4429)^2*(C4429-F4429)-G4429)-B4429/6,0)*'Расчет NPV'!$C$13)/(1+'Расчет NPV'!$C$12)^3</f>
        <v/>
      </c>
      <c r="K4429" s="9">
        <f>((D4429*(1+E4429)^3*(C4429-F4429)-G4429)-MAX((D4429*(1+E4429)^3*(C4429-F4429)-G4429)-B4429/6,0)*'Расчет NPV'!$C$13)/(1+'Расчет NPV'!$C$12)^4</f>
        <v/>
      </c>
      <c r="L4429" s="9">
        <f>((D4429*(1+E4429)^4*(C4429-F4429)-G4429)-MAX((D4429*(1+E4429)^4*(C4429-F4429)-G4429)-B4429/6,0)*'Расчет NPV'!$C$13)/(1+'Расчет NPV'!$C$12)^5</f>
        <v/>
      </c>
      <c r="M4429" s="9">
        <f>((D4429*(1+E4429)^5*(C4429-F4429)-G4429)-MAX((D4429*(1+E4429)^5*(C4429-F4429)-G4429)-B4429/6,0)*'Расчет NPV'!$C$13)/(1+'Расчет NPV'!$C$12)^6</f>
        <v/>
      </c>
      <c r="N4429" s="13">
        <f>SUM(H4429:M4429)-B4429</f>
        <v/>
      </c>
    </row>
    <row r="4430">
      <c r="A4430" t="n">
        <v>4426</v>
      </c>
      <c r="B4430" s="9">
        <f>_xlfn.BETA.INV(RAND(),'Расчет NPV'!$E$5,'Расчет NPV'!$F$5,'Расчет NPV'!$B$5,'Расчет NPV'!$D$5)</f>
        <v/>
      </c>
      <c r="C4430" s="9">
        <f>_xlfn.BETA.INV(RAND(),'Расчет NPV'!$E$6,'Расчет NPV'!$F$6,'Расчет NPV'!$B$6,'Расчет NPV'!$D$6)</f>
        <v/>
      </c>
      <c r="D4430" s="9">
        <f>_xlfn.BETA.INV(RAND(),'Расчет NPV'!$E$7,'Расчет NPV'!$F$7,'Расчет NPV'!$B$7,'Расчет NPV'!$D$7)</f>
        <v/>
      </c>
      <c r="E4430" s="5">
        <f>_xlfn.BETA.INV(RAND(),'Расчет NPV'!$E$8,'Расчет NPV'!$F$8,'Расчет NPV'!$B$8,'Расчет NPV'!$D$8)</f>
        <v/>
      </c>
      <c r="F4430" s="9">
        <f>_xlfn.BETA.INV(RAND(),'Расчет NPV'!$E$9,'Расчет NPV'!$F$9,'Расчет NPV'!$B$9,'Расчет NPV'!$D$9)</f>
        <v/>
      </c>
      <c r="G4430" s="9">
        <f>_xlfn.BETA.INV(RAND(),'Расчет NPV'!$E$10,'Расчет NPV'!$F$10,'Расчет NPV'!$B$10,'Расчет NPV'!$D$10)</f>
        <v/>
      </c>
      <c r="H4430" s="9">
        <f>((D4430*(1+E4430)^0*'Расчет NPV'!$C$14*(C4430-F4430)-G4430)-MAX((D4430*(1+E4430)^0*'Расчет NPV'!$C$14*(C4430-F4430)-G4430)-B4430/6,0)*'Расчет NPV'!$C$13)/(1+'Расчет NPV'!$C$12)^1</f>
        <v/>
      </c>
      <c r="I4430" s="9">
        <f>((D4430*(1+E4430)^1*(C4430-F4430)-G4430)-MAX((D4430*(1+E4430)^1*(C4430-F4430)-G4430)-B4430/6,0)*'Расчет NPV'!$C$13)/(1+'Расчет NPV'!$C$12)^2</f>
        <v/>
      </c>
      <c r="J4430" s="9">
        <f>((D4430*(1+E4430)^2*(C4430-F4430)-G4430)-MAX((D4430*(1+E4430)^2*(C4430-F4430)-G4430)-B4430/6,0)*'Расчет NPV'!$C$13)/(1+'Расчет NPV'!$C$12)^3</f>
        <v/>
      </c>
      <c r="K4430" s="9">
        <f>((D4430*(1+E4430)^3*(C4430-F4430)-G4430)-MAX((D4430*(1+E4430)^3*(C4430-F4430)-G4430)-B4430/6,0)*'Расчет NPV'!$C$13)/(1+'Расчет NPV'!$C$12)^4</f>
        <v/>
      </c>
      <c r="L4430" s="9">
        <f>((D4430*(1+E4430)^4*(C4430-F4430)-G4430)-MAX((D4430*(1+E4430)^4*(C4430-F4430)-G4430)-B4430/6,0)*'Расчет NPV'!$C$13)/(1+'Расчет NPV'!$C$12)^5</f>
        <v/>
      </c>
      <c r="M4430" s="9">
        <f>((D4430*(1+E4430)^5*(C4430-F4430)-G4430)-MAX((D4430*(1+E4430)^5*(C4430-F4430)-G4430)-B4430/6,0)*'Расчет NPV'!$C$13)/(1+'Расчет NPV'!$C$12)^6</f>
        <v/>
      </c>
      <c r="N4430" s="13">
        <f>SUM(H4430:M4430)-B4430</f>
        <v/>
      </c>
    </row>
    <row r="4431">
      <c r="A4431" t="n">
        <v>4427</v>
      </c>
      <c r="B4431" s="9">
        <f>_xlfn.BETA.INV(RAND(),'Расчет NPV'!$E$5,'Расчет NPV'!$F$5,'Расчет NPV'!$B$5,'Расчет NPV'!$D$5)</f>
        <v/>
      </c>
      <c r="C4431" s="9">
        <f>_xlfn.BETA.INV(RAND(),'Расчет NPV'!$E$6,'Расчет NPV'!$F$6,'Расчет NPV'!$B$6,'Расчет NPV'!$D$6)</f>
        <v/>
      </c>
      <c r="D4431" s="9">
        <f>_xlfn.BETA.INV(RAND(),'Расчет NPV'!$E$7,'Расчет NPV'!$F$7,'Расчет NPV'!$B$7,'Расчет NPV'!$D$7)</f>
        <v/>
      </c>
      <c r="E4431" s="5">
        <f>_xlfn.BETA.INV(RAND(),'Расчет NPV'!$E$8,'Расчет NPV'!$F$8,'Расчет NPV'!$B$8,'Расчет NPV'!$D$8)</f>
        <v/>
      </c>
      <c r="F4431" s="9">
        <f>_xlfn.BETA.INV(RAND(),'Расчет NPV'!$E$9,'Расчет NPV'!$F$9,'Расчет NPV'!$B$9,'Расчет NPV'!$D$9)</f>
        <v/>
      </c>
      <c r="G4431" s="9">
        <f>_xlfn.BETA.INV(RAND(),'Расчет NPV'!$E$10,'Расчет NPV'!$F$10,'Расчет NPV'!$B$10,'Расчет NPV'!$D$10)</f>
        <v/>
      </c>
      <c r="H4431" s="9">
        <f>((D4431*(1+E4431)^0*'Расчет NPV'!$C$14*(C4431-F4431)-G4431)-MAX((D4431*(1+E4431)^0*'Расчет NPV'!$C$14*(C4431-F4431)-G4431)-B4431/6,0)*'Расчет NPV'!$C$13)/(1+'Расчет NPV'!$C$12)^1</f>
        <v/>
      </c>
      <c r="I4431" s="9">
        <f>((D4431*(1+E4431)^1*(C4431-F4431)-G4431)-MAX((D4431*(1+E4431)^1*(C4431-F4431)-G4431)-B4431/6,0)*'Расчет NPV'!$C$13)/(1+'Расчет NPV'!$C$12)^2</f>
        <v/>
      </c>
      <c r="J4431" s="9">
        <f>((D4431*(1+E4431)^2*(C4431-F4431)-G4431)-MAX((D4431*(1+E4431)^2*(C4431-F4431)-G4431)-B4431/6,0)*'Расчет NPV'!$C$13)/(1+'Расчет NPV'!$C$12)^3</f>
        <v/>
      </c>
      <c r="K4431" s="9">
        <f>((D4431*(1+E4431)^3*(C4431-F4431)-G4431)-MAX((D4431*(1+E4431)^3*(C4431-F4431)-G4431)-B4431/6,0)*'Расчет NPV'!$C$13)/(1+'Расчет NPV'!$C$12)^4</f>
        <v/>
      </c>
      <c r="L4431" s="9">
        <f>((D4431*(1+E4431)^4*(C4431-F4431)-G4431)-MAX((D4431*(1+E4431)^4*(C4431-F4431)-G4431)-B4431/6,0)*'Расчет NPV'!$C$13)/(1+'Расчет NPV'!$C$12)^5</f>
        <v/>
      </c>
      <c r="M4431" s="9">
        <f>((D4431*(1+E4431)^5*(C4431-F4431)-G4431)-MAX((D4431*(1+E4431)^5*(C4431-F4431)-G4431)-B4431/6,0)*'Расчет NPV'!$C$13)/(1+'Расчет NPV'!$C$12)^6</f>
        <v/>
      </c>
      <c r="N4431" s="13">
        <f>SUM(H4431:M4431)-B4431</f>
        <v/>
      </c>
    </row>
    <row r="4432">
      <c r="A4432" t="n">
        <v>4428</v>
      </c>
      <c r="B4432" s="9">
        <f>_xlfn.BETA.INV(RAND(),'Расчет NPV'!$E$5,'Расчет NPV'!$F$5,'Расчет NPV'!$B$5,'Расчет NPV'!$D$5)</f>
        <v/>
      </c>
      <c r="C4432" s="9">
        <f>_xlfn.BETA.INV(RAND(),'Расчет NPV'!$E$6,'Расчет NPV'!$F$6,'Расчет NPV'!$B$6,'Расчет NPV'!$D$6)</f>
        <v/>
      </c>
      <c r="D4432" s="9">
        <f>_xlfn.BETA.INV(RAND(),'Расчет NPV'!$E$7,'Расчет NPV'!$F$7,'Расчет NPV'!$B$7,'Расчет NPV'!$D$7)</f>
        <v/>
      </c>
      <c r="E4432" s="5">
        <f>_xlfn.BETA.INV(RAND(),'Расчет NPV'!$E$8,'Расчет NPV'!$F$8,'Расчет NPV'!$B$8,'Расчет NPV'!$D$8)</f>
        <v/>
      </c>
      <c r="F4432" s="9">
        <f>_xlfn.BETA.INV(RAND(),'Расчет NPV'!$E$9,'Расчет NPV'!$F$9,'Расчет NPV'!$B$9,'Расчет NPV'!$D$9)</f>
        <v/>
      </c>
      <c r="G4432" s="9">
        <f>_xlfn.BETA.INV(RAND(),'Расчет NPV'!$E$10,'Расчет NPV'!$F$10,'Расчет NPV'!$B$10,'Расчет NPV'!$D$10)</f>
        <v/>
      </c>
      <c r="H4432" s="9">
        <f>((D4432*(1+E4432)^0*'Расчет NPV'!$C$14*(C4432-F4432)-G4432)-MAX((D4432*(1+E4432)^0*'Расчет NPV'!$C$14*(C4432-F4432)-G4432)-B4432/6,0)*'Расчет NPV'!$C$13)/(1+'Расчет NPV'!$C$12)^1</f>
        <v/>
      </c>
      <c r="I4432" s="9">
        <f>((D4432*(1+E4432)^1*(C4432-F4432)-G4432)-MAX((D4432*(1+E4432)^1*(C4432-F4432)-G4432)-B4432/6,0)*'Расчет NPV'!$C$13)/(1+'Расчет NPV'!$C$12)^2</f>
        <v/>
      </c>
      <c r="J4432" s="9">
        <f>((D4432*(1+E4432)^2*(C4432-F4432)-G4432)-MAX((D4432*(1+E4432)^2*(C4432-F4432)-G4432)-B4432/6,0)*'Расчет NPV'!$C$13)/(1+'Расчет NPV'!$C$12)^3</f>
        <v/>
      </c>
      <c r="K4432" s="9">
        <f>((D4432*(1+E4432)^3*(C4432-F4432)-G4432)-MAX((D4432*(1+E4432)^3*(C4432-F4432)-G4432)-B4432/6,0)*'Расчет NPV'!$C$13)/(1+'Расчет NPV'!$C$12)^4</f>
        <v/>
      </c>
      <c r="L4432" s="9">
        <f>((D4432*(1+E4432)^4*(C4432-F4432)-G4432)-MAX((D4432*(1+E4432)^4*(C4432-F4432)-G4432)-B4432/6,0)*'Расчет NPV'!$C$13)/(1+'Расчет NPV'!$C$12)^5</f>
        <v/>
      </c>
      <c r="M4432" s="9">
        <f>((D4432*(1+E4432)^5*(C4432-F4432)-G4432)-MAX((D4432*(1+E4432)^5*(C4432-F4432)-G4432)-B4432/6,0)*'Расчет NPV'!$C$13)/(1+'Расчет NPV'!$C$12)^6</f>
        <v/>
      </c>
      <c r="N4432" s="13">
        <f>SUM(H4432:M4432)-B4432</f>
        <v/>
      </c>
    </row>
    <row r="4433">
      <c r="A4433" t="n">
        <v>4429</v>
      </c>
      <c r="B4433" s="9">
        <f>_xlfn.BETA.INV(RAND(),'Расчет NPV'!$E$5,'Расчет NPV'!$F$5,'Расчет NPV'!$B$5,'Расчет NPV'!$D$5)</f>
        <v/>
      </c>
      <c r="C4433" s="9">
        <f>_xlfn.BETA.INV(RAND(),'Расчет NPV'!$E$6,'Расчет NPV'!$F$6,'Расчет NPV'!$B$6,'Расчет NPV'!$D$6)</f>
        <v/>
      </c>
      <c r="D4433" s="9">
        <f>_xlfn.BETA.INV(RAND(),'Расчет NPV'!$E$7,'Расчет NPV'!$F$7,'Расчет NPV'!$B$7,'Расчет NPV'!$D$7)</f>
        <v/>
      </c>
      <c r="E4433" s="5">
        <f>_xlfn.BETA.INV(RAND(),'Расчет NPV'!$E$8,'Расчет NPV'!$F$8,'Расчет NPV'!$B$8,'Расчет NPV'!$D$8)</f>
        <v/>
      </c>
      <c r="F4433" s="9">
        <f>_xlfn.BETA.INV(RAND(),'Расчет NPV'!$E$9,'Расчет NPV'!$F$9,'Расчет NPV'!$B$9,'Расчет NPV'!$D$9)</f>
        <v/>
      </c>
      <c r="G4433" s="9">
        <f>_xlfn.BETA.INV(RAND(),'Расчет NPV'!$E$10,'Расчет NPV'!$F$10,'Расчет NPV'!$B$10,'Расчет NPV'!$D$10)</f>
        <v/>
      </c>
      <c r="H4433" s="9">
        <f>((D4433*(1+E4433)^0*'Расчет NPV'!$C$14*(C4433-F4433)-G4433)-MAX((D4433*(1+E4433)^0*'Расчет NPV'!$C$14*(C4433-F4433)-G4433)-B4433/6,0)*'Расчет NPV'!$C$13)/(1+'Расчет NPV'!$C$12)^1</f>
        <v/>
      </c>
      <c r="I4433" s="9">
        <f>((D4433*(1+E4433)^1*(C4433-F4433)-G4433)-MAX((D4433*(1+E4433)^1*(C4433-F4433)-G4433)-B4433/6,0)*'Расчет NPV'!$C$13)/(1+'Расчет NPV'!$C$12)^2</f>
        <v/>
      </c>
      <c r="J4433" s="9">
        <f>((D4433*(1+E4433)^2*(C4433-F4433)-G4433)-MAX((D4433*(1+E4433)^2*(C4433-F4433)-G4433)-B4433/6,0)*'Расчет NPV'!$C$13)/(1+'Расчет NPV'!$C$12)^3</f>
        <v/>
      </c>
      <c r="K4433" s="9">
        <f>((D4433*(1+E4433)^3*(C4433-F4433)-G4433)-MAX((D4433*(1+E4433)^3*(C4433-F4433)-G4433)-B4433/6,0)*'Расчет NPV'!$C$13)/(1+'Расчет NPV'!$C$12)^4</f>
        <v/>
      </c>
      <c r="L4433" s="9">
        <f>((D4433*(1+E4433)^4*(C4433-F4433)-G4433)-MAX((D4433*(1+E4433)^4*(C4433-F4433)-G4433)-B4433/6,0)*'Расчет NPV'!$C$13)/(1+'Расчет NPV'!$C$12)^5</f>
        <v/>
      </c>
      <c r="M4433" s="9">
        <f>((D4433*(1+E4433)^5*(C4433-F4433)-G4433)-MAX((D4433*(1+E4433)^5*(C4433-F4433)-G4433)-B4433/6,0)*'Расчет NPV'!$C$13)/(1+'Расчет NPV'!$C$12)^6</f>
        <v/>
      </c>
      <c r="N4433" s="13">
        <f>SUM(H4433:M4433)-B4433</f>
        <v/>
      </c>
    </row>
    <row r="4434">
      <c r="A4434" t="n">
        <v>4430</v>
      </c>
      <c r="B4434" s="9">
        <f>_xlfn.BETA.INV(RAND(),'Расчет NPV'!$E$5,'Расчет NPV'!$F$5,'Расчет NPV'!$B$5,'Расчет NPV'!$D$5)</f>
        <v/>
      </c>
      <c r="C4434" s="9">
        <f>_xlfn.BETA.INV(RAND(),'Расчет NPV'!$E$6,'Расчет NPV'!$F$6,'Расчет NPV'!$B$6,'Расчет NPV'!$D$6)</f>
        <v/>
      </c>
      <c r="D4434" s="9">
        <f>_xlfn.BETA.INV(RAND(),'Расчет NPV'!$E$7,'Расчет NPV'!$F$7,'Расчет NPV'!$B$7,'Расчет NPV'!$D$7)</f>
        <v/>
      </c>
      <c r="E4434" s="5">
        <f>_xlfn.BETA.INV(RAND(),'Расчет NPV'!$E$8,'Расчет NPV'!$F$8,'Расчет NPV'!$B$8,'Расчет NPV'!$D$8)</f>
        <v/>
      </c>
      <c r="F4434" s="9">
        <f>_xlfn.BETA.INV(RAND(),'Расчет NPV'!$E$9,'Расчет NPV'!$F$9,'Расчет NPV'!$B$9,'Расчет NPV'!$D$9)</f>
        <v/>
      </c>
      <c r="G4434" s="9">
        <f>_xlfn.BETA.INV(RAND(),'Расчет NPV'!$E$10,'Расчет NPV'!$F$10,'Расчет NPV'!$B$10,'Расчет NPV'!$D$10)</f>
        <v/>
      </c>
      <c r="H4434" s="9">
        <f>((D4434*(1+E4434)^0*'Расчет NPV'!$C$14*(C4434-F4434)-G4434)-MAX((D4434*(1+E4434)^0*'Расчет NPV'!$C$14*(C4434-F4434)-G4434)-B4434/6,0)*'Расчет NPV'!$C$13)/(1+'Расчет NPV'!$C$12)^1</f>
        <v/>
      </c>
      <c r="I4434" s="9">
        <f>((D4434*(1+E4434)^1*(C4434-F4434)-G4434)-MAX((D4434*(1+E4434)^1*(C4434-F4434)-G4434)-B4434/6,0)*'Расчет NPV'!$C$13)/(1+'Расчет NPV'!$C$12)^2</f>
        <v/>
      </c>
      <c r="J4434" s="9">
        <f>((D4434*(1+E4434)^2*(C4434-F4434)-G4434)-MAX((D4434*(1+E4434)^2*(C4434-F4434)-G4434)-B4434/6,0)*'Расчет NPV'!$C$13)/(1+'Расчет NPV'!$C$12)^3</f>
        <v/>
      </c>
      <c r="K4434" s="9">
        <f>((D4434*(1+E4434)^3*(C4434-F4434)-G4434)-MAX((D4434*(1+E4434)^3*(C4434-F4434)-G4434)-B4434/6,0)*'Расчет NPV'!$C$13)/(1+'Расчет NPV'!$C$12)^4</f>
        <v/>
      </c>
      <c r="L4434" s="9">
        <f>((D4434*(1+E4434)^4*(C4434-F4434)-G4434)-MAX((D4434*(1+E4434)^4*(C4434-F4434)-G4434)-B4434/6,0)*'Расчет NPV'!$C$13)/(1+'Расчет NPV'!$C$12)^5</f>
        <v/>
      </c>
      <c r="M4434" s="9">
        <f>((D4434*(1+E4434)^5*(C4434-F4434)-G4434)-MAX((D4434*(1+E4434)^5*(C4434-F4434)-G4434)-B4434/6,0)*'Расчет NPV'!$C$13)/(1+'Расчет NPV'!$C$12)^6</f>
        <v/>
      </c>
      <c r="N4434" s="13">
        <f>SUM(H4434:M4434)-B4434</f>
        <v/>
      </c>
    </row>
    <row r="4435">
      <c r="A4435" t="n">
        <v>4431</v>
      </c>
      <c r="B4435" s="9">
        <f>_xlfn.BETA.INV(RAND(),'Расчет NPV'!$E$5,'Расчет NPV'!$F$5,'Расчет NPV'!$B$5,'Расчет NPV'!$D$5)</f>
        <v/>
      </c>
      <c r="C4435" s="9">
        <f>_xlfn.BETA.INV(RAND(),'Расчет NPV'!$E$6,'Расчет NPV'!$F$6,'Расчет NPV'!$B$6,'Расчет NPV'!$D$6)</f>
        <v/>
      </c>
      <c r="D4435" s="9">
        <f>_xlfn.BETA.INV(RAND(),'Расчет NPV'!$E$7,'Расчет NPV'!$F$7,'Расчет NPV'!$B$7,'Расчет NPV'!$D$7)</f>
        <v/>
      </c>
      <c r="E4435" s="5">
        <f>_xlfn.BETA.INV(RAND(),'Расчет NPV'!$E$8,'Расчет NPV'!$F$8,'Расчет NPV'!$B$8,'Расчет NPV'!$D$8)</f>
        <v/>
      </c>
      <c r="F4435" s="9">
        <f>_xlfn.BETA.INV(RAND(),'Расчет NPV'!$E$9,'Расчет NPV'!$F$9,'Расчет NPV'!$B$9,'Расчет NPV'!$D$9)</f>
        <v/>
      </c>
      <c r="G4435" s="9">
        <f>_xlfn.BETA.INV(RAND(),'Расчет NPV'!$E$10,'Расчет NPV'!$F$10,'Расчет NPV'!$B$10,'Расчет NPV'!$D$10)</f>
        <v/>
      </c>
      <c r="H4435" s="9">
        <f>((D4435*(1+E4435)^0*'Расчет NPV'!$C$14*(C4435-F4435)-G4435)-MAX((D4435*(1+E4435)^0*'Расчет NPV'!$C$14*(C4435-F4435)-G4435)-B4435/6,0)*'Расчет NPV'!$C$13)/(1+'Расчет NPV'!$C$12)^1</f>
        <v/>
      </c>
      <c r="I4435" s="9">
        <f>((D4435*(1+E4435)^1*(C4435-F4435)-G4435)-MAX((D4435*(1+E4435)^1*(C4435-F4435)-G4435)-B4435/6,0)*'Расчет NPV'!$C$13)/(1+'Расчет NPV'!$C$12)^2</f>
        <v/>
      </c>
      <c r="J4435" s="9">
        <f>((D4435*(1+E4435)^2*(C4435-F4435)-G4435)-MAX((D4435*(1+E4435)^2*(C4435-F4435)-G4435)-B4435/6,0)*'Расчет NPV'!$C$13)/(1+'Расчет NPV'!$C$12)^3</f>
        <v/>
      </c>
      <c r="K4435" s="9">
        <f>((D4435*(1+E4435)^3*(C4435-F4435)-G4435)-MAX((D4435*(1+E4435)^3*(C4435-F4435)-G4435)-B4435/6,0)*'Расчет NPV'!$C$13)/(1+'Расчет NPV'!$C$12)^4</f>
        <v/>
      </c>
      <c r="L4435" s="9">
        <f>((D4435*(1+E4435)^4*(C4435-F4435)-G4435)-MAX((D4435*(1+E4435)^4*(C4435-F4435)-G4435)-B4435/6,0)*'Расчет NPV'!$C$13)/(1+'Расчет NPV'!$C$12)^5</f>
        <v/>
      </c>
      <c r="M4435" s="9">
        <f>((D4435*(1+E4435)^5*(C4435-F4435)-G4435)-MAX((D4435*(1+E4435)^5*(C4435-F4435)-G4435)-B4435/6,0)*'Расчет NPV'!$C$13)/(1+'Расчет NPV'!$C$12)^6</f>
        <v/>
      </c>
      <c r="N4435" s="13">
        <f>SUM(H4435:M4435)-B4435</f>
        <v/>
      </c>
    </row>
    <row r="4436">
      <c r="A4436" t="n">
        <v>4432</v>
      </c>
      <c r="B4436" s="9">
        <f>_xlfn.BETA.INV(RAND(),'Расчет NPV'!$E$5,'Расчет NPV'!$F$5,'Расчет NPV'!$B$5,'Расчет NPV'!$D$5)</f>
        <v/>
      </c>
      <c r="C4436" s="9">
        <f>_xlfn.BETA.INV(RAND(),'Расчет NPV'!$E$6,'Расчет NPV'!$F$6,'Расчет NPV'!$B$6,'Расчет NPV'!$D$6)</f>
        <v/>
      </c>
      <c r="D4436" s="9">
        <f>_xlfn.BETA.INV(RAND(),'Расчет NPV'!$E$7,'Расчет NPV'!$F$7,'Расчет NPV'!$B$7,'Расчет NPV'!$D$7)</f>
        <v/>
      </c>
      <c r="E4436" s="5">
        <f>_xlfn.BETA.INV(RAND(),'Расчет NPV'!$E$8,'Расчет NPV'!$F$8,'Расчет NPV'!$B$8,'Расчет NPV'!$D$8)</f>
        <v/>
      </c>
      <c r="F4436" s="9">
        <f>_xlfn.BETA.INV(RAND(),'Расчет NPV'!$E$9,'Расчет NPV'!$F$9,'Расчет NPV'!$B$9,'Расчет NPV'!$D$9)</f>
        <v/>
      </c>
      <c r="G4436" s="9">
        <f>_xlfn.BETA.INV(RAND(),'Расчет NPV'!$E$10,'Расчет NPV'!$F$10,'Расчет NPV'!$B$10,'Расчет NPV'!$D$10)</f>
        <v/>
      </c>
      <c r="H4436" s="9">
        <f>((D4436*(1+E4436)^0*'Расчет NPV'!$C$14*(C4436-F4436)-G4436)-MAX((D4436*(1+E4436)^0*'Расчет NPV'!$C$14*(C4436-F4436)-G4436)-B4436/6,0)*'Расчет NPV'!$C$13)/(1+'Расчет NPV'!$C$12)^1</f>
        <v/>
      </c>
      <c r="I4436" s="9">
        <f>((D4436*(1+E4436)^1*(C4436-F4436)-G4436)-MAX((D4436*(1+E4436)^1*(C4436-F4436)-G4436)-B4436/6,0)*'Расчет NPV'!$C$13)/(1+'Расчет NPV'!$C$12)^2</f>
        <v/>
      </c>
      <c r="J4436" s="9">
        <f>((D4436*(1+E4436)^2*(C4436-F4436)-G4436)-MAX((D4436*(1+E4436)^2*(C4436-F4436)-G4436)-B4436/6,0)*'Расчет NPV'!$C$13)/(1+'Расчет NPV'!$C$12)^3</f>
        <v/>
      </c>
      <c r="K4436" s="9">
        <f>((D4436*(1+E4436)^3*(C4436-F4436)-G4436)-MAX((D4436*(1+E4436)^3*(C4436-F4436)-G4436)-B4436/6,0)*'Расчет NPV'!$C$13)/(1+'Расчет NPV'!$C$12)^4</f>
        <v/>
      </c>
      <c r="L4436" s="9">
        <f>((D4436*(1+E4436)^4*(C4436-F4436)-G4436)-MAX((D4436*(1+E4436)^4*(C4436-F4436)-G4436)-B4436/6,0)*'Расчет NPV'!$C$13)/(1+'Расчет NPV'!$C$12)^5</f>
        <v/>
      </c>
      <c r="M4436" s="9">
        <f>((D4436*(1+E4436)^5*(C4436-F4436)-G4436)-MAX((D4436*(1+E4436)^5*(C4436-F4436)-G4436)-B4436/6,0)*'Расчет NPV'!$C$13)/(1+'Расчет NPV'!$C$12)^6</f>
        <v/>
      </c>
      <c r="N4436" s="13">
        <f>SUM(H4436:M4436)-B4436</f>
        <v/>
      </c>
    </row>
    <row r="4437">
      <c r="A4437" t="n">
        <v>4433</v>
      </c>
      <c r="B4437" s="9">
        <f>_xlfn.BETA.INV(RAND(),'Расчет NPV'!$E$5,'Расчет NPV'!$F$5,'Расчет NPV'!$B$5,'Расчет NPV'!$D$5)</f>
        <v/>
      </c>
      <c r="C4437" s="9">
        <f>_xlfn.BETA.INV(RAND(),'Расчет NPV'!$E$6,'Расчет NPV'!$F$6,'Расчет NPV'!$B$6,'Расчет NPV'!$D$6)</f>
        <v/>
      </c>
      <c r="D4437" s="9">
        <f>_xlfn.BETA.INV(RAND(),'Расчет NPV'!$E$7,'Расчет NPV'!$F$7,'Расчет NPV'!$B$7,'Расчет NPV'!$D$7)</f>
        <v/>
      </c>
      <c r="E4437" s="5">
        <f>_xlfn.BETA.INV(RAND(),'Расчет NPV'!$E$8,'Расчет NPV'!$F$8,'Расчет NPV'!$B$8,'Расчет NPV'!$D$8)</f>
        <v/>
      </c>
      <c r="F4437" s="9">
        <f>_xlfn.BETA.INV(RAND(),'Расчет NPV'!$E$9,'Расчет NPV'!$F$9,'Расчет NPV'!$B$9,'Расчет NPV'!$D$9)</f>
        <v/>
      </c>
      <c r="G4437" s="9">
        <f>_xlfn.BETA.INV(RAND(),'Расчет NPV'!$E$10,'Расчет NPV'!$F$10,'Расчет NPV'!$B$10,'Расчет NPV'!$D$10)</f>
        <v/>
      </c>
      <c r="H4437" s="9">
        <f>((D4437*(1+E4437)^0*'Расчет NPV'!$C$14*(C4437-F4437)-G4437)-MAX((D4437*(1+E4437)^0*'Расчет NPV'!$C$14*(C4437-F4437)-G4437)-B4437/6,0)*'Расчет NPV'!$C$13)/(1+'Расчет NPV'!$C$12)^1</f>
        <v/>
      </c>
      <c r="I4437" s="9">
        <f>((D4437*(1+E4437)^1*(C4437-F4437)-G4437)-MAX((D4437*(1+E4437)^1*(C4437-F4437)-G4437)-B4437/6,0)*'Расчет NPV'!$C$13)/(1+'Расчет NPV'!$C$12)^2</f>
        <v/>
      </c>
      <c r="J4437" s="9">
        <f>((D4437*(1+E4437)^2*(C4437-F4437)-G4437)-MAX((D4437*(1+E4437)^2*(C4437-F4437)-G4437)-B4437/6,0)*'Расчет NPV'!$C$13)/(1+'Расчет NPV'!$C$12)^3</f>
        <v/>
      </c>
      <c r="K4437" s="9">
        <f>((D4437*(1+E4437)^3*(C4437-F4437)-G4437)-MAX((D4437*(1+E4437)^3*(C4437-F4437)-G4437)-B4437/6,0)*'Расчет NPV'!$C$13)/(1+'Расчет NPV'!$C$12)^4</f>
        <v/>
      </c>
      <c r="L4437" s="9">
        <f>((D4437*(1+E4437)^4*(C4437-F4437)-G4437)-MAX((D4437*(1+E4437)^4*(C4437-F4437)-G4437)-B4437/6,0)*'Расчет NPV'!$C$13)/(1+'Расчет NPV'!$C$12)^5</f>
        <v/>
      </c>
      <c r="M4437" s="9">
        <f>((D4437*(1+E4437)^5*(C4437-F4437)-G4437)-MAX((D4437*(1+E4437)^5*(C4437-F4437)-G4437)-B4437/6,0)*'Расчет NPV'!$C$13)/(1+'Расчет NPV'!$C$12)^6</f>
        <v/>
      </c>
      <c r="N4437" s="13">
        <f>SUM(H4437:M4437)-B4437</f>
        <v/>
      </c>
    </row>
    <row r="4438">
      <c r="A4438" t="n">
        <v>4434</v>
      </c>
      <c r="B4438" s="9">
        <f>_xlfn.BETA.INV(RAND(),'Расчет NPV'!$E$5,'Расчет NPV'!$F$5,'Расчет NPV'!$B$5,'Расчет NPV'!$D$5)</f>
        <v/>
      </c>
      <c r="C4438" s="9">
        <f>_xlfn.BETA.INV(RAND(),'Расчет NPV'!$E$6,'Расчет NPV'!$F$6,'Расчет NPV'!$B$6,'Расчет NPV'!$D$6)</f>
        <v/>
      </c>
      <c r="D4438" s="9">
        <f>_xlfn.BETA.INV(RAND(),'Расчет NPV'!$E$7,'Расчет NPV'!$F$7,'Расчет NPV'!$B$7,'Расчет NPV'!$D$7)</f>
        <v/>
      </c>
      <c r="E4438" s="5">
        <f>_xlfn.BETA.INV(RAND(),'Расчет NPV'!$E$8,'Расчет NPV'!$F$8,'Расчет NPV'!$B$8,'Расчет NPV'!$D$8)</f>
        <v/>
      </c>
      <c r="F4438" s="9">
        <f>_xlfn.BETA.INV(RAND(),'Расчет NPV'!$E$9,'Расчет NPV'!$F$9,'Расчет NPV'!$B$9,'Расчет NPV'!$D$9)</f>
        <v/>
      </c>
      <c r="G4438" s="9">
        <f>_xlfn.BETA.INV(RAND(),'Расчет NPV'!$E$10,'Расчет NPV'!$F$10,'Расчет NPV'!$B$10,'Расчет NPV'!$D$10)</f>
        <v/>
      </c>
      <c r="H4438" s="9">
        <f>((D4438*(1+E4438)^0*'Расчет NPV'!$C$14*(C4438-F4438)-G4438)-MAX((D4438*(1+E4438)^0*'Расчет NPV'!$C$14*(C4438-F4438)-G4438)-B4438/6,0)*'Расчет NPV'!$C$13)/(1+'Расчет NPV'!$C$12)^1</f>
        <v/>
      </c>
      <c r="I4438" s="9">
        <f>((D4438*(1+E4438)^1*(C4438-F4438)-G4438)-MAX((D4438*(1+E4438)^1*(C4438-F4438)-G4438)-B4438/6,0)*'Расчет NPV'!$C$13)/(1+'Расчет NPV'!$C$12)^2</f>
        <v/>
      </c>
      <c r="J4438" s="9">
        <f>((D4438*(1+E4438)^2*(C4438-F4438)-G4438)-MAX((D4438*(1+E4438)^2*(C4438-F4438)-G4438)-B4438/6,0)*'Расчет NPV'!$C$13)/(1+'Расчет NPV'!$C$12)^3</f>
        <v/>
      </c>
      <c r="K4438" s="9">
        <f>((D4438*(1+E4438)^3*(C4438-F4438)-G4438)-MAX((D4438*(1+E4438)^3*(C4438-F4438)-G4438)-B4438/6,0)*'Расчет NPV'!$C$13)/(1+'Расчет NPV'!$C$12)^4</f>
        <v/>
      </c>
      <c r="L4438" s="9">
        <f>((D4438*(1+E4438)^4*(C4438-F4438)-G4438)-MAX((D4438*(1+E4438)^4*(C4438-F4438)-G4438)-B4438/6,0)*'Расчет NPV'!$C$13)/(1+'Расчет NPV'!$C$12)^5</f>
        <v/>
      </c>
      <c r="M4438" s="9">
        <f>((D4438*(1+E4438)^5*(C4438-F4438)-G4438)-MAX((D4438*(1+E4438)^5*(C4438-F4438)-G4438)-B4438/6,0)*'Расчет NPV'!$C$13)/(1+'Расчет NPV'!$C$12)^6</f>
        <v/>
      </c>
      <c r="N4438" s="13">
        <f>SUM(H4438:M4438)-B4438</f>
        <v/>
      </c>
    </row>
    <row r="4439">
      <c r="A4439" t="n">
        <v>4435</v>
      </c>
      <c r="B4439" s="9">
        <f>_xlfn.BETA.INV(RAND(),'Расчет NPV'!$E$5,'Расчет NPV'!$F$5,'Расчет NPV'!$B$5,'Расчет NPV'!$D$5)</f>
        <v/>
      </c>
      <c r="C4439" s="9">
        <f>_xlfn.BETA.INV(RAND(),'Расчет NPV'!$E$6,'Расчет NPV'!$F$6,'Расчет NPV'!$B$6,'Расчет NPV'!$D$6)</f>
        <v/>
      </c>
      <c r="D4439" s="9">
        <f>_xlfn.BETA.INV(RAND(),'Расчет NPV'!$E$7,'Расчет NPV'!$F$7,'Расчет NPV'!$B$7,'Расчет NPV'!$D$7)</f>
        <v/>
      </c>
      <c r="E4439" s="5">
        <f>_xlfn.BETA.INV(RAND(),'Расчет NPV'!$E$8,'Расчет NPV'!$F$8,'Расчет NPV'!$B$8,'Расчет NPV'!$D$8)</f>
        <v/>
      </c>
      <c r="F4439" s="9">
        <f>_xlfn.BETA.INV(RAND(),'Расчет NPV'!$E$9,'Расчет NPV'!$F$9,'Расчет NPV'!$B$9,'Расчет NPV'!$D$9)</f>
        <v/>
      </c>
      <c r="G4439" s="9">
        <f>_xlfn.BETA.INV(RAND(),'Расчет NPV'!$E$10,'Расчет NPV'!$F$10,'Расчет NPV'!$B$10,'Расчет NPV'!$D$10)</f>
        <v/>
      </c>
      <c r="H4439" s="9">
        <f>((D4439*(1+E4439)^0*'Расчет NPV'!$C$14*(C4439-F4439)-G4439)-MAX((D4439*(1+E4439)^0*'Расчет NPV'!$C$14*(C4439-F4439)-G4439)-B4439/6,0)*'Расчет NPV'!$C$13)/(1+'Расчет NPV'!$C$12)^1</f>
        <v/>
      </c>
      <c r="I4439" s="9">
        <f>((D4439*(1+E4439)^1*(C4439-F4439)-G4439)-MAX((D4439*(1+E4439)^1*(C4439-F4439)-G4439)-B4439/6,0)*'Расчет NPV'!$C$13)/(1+'Расчет NPV'!$C$12)^2</f>
        <v/>
      </c>
      <c r="J4439" s="9">
        <f>((D4439*(1+E4439)^2*(C4439-F4439)-G4439)-MAX((D4439*(1+E4439)^2*(C4439-F4439)-G4439)-B4439/6,0)*'Расчет NPV'!$C$13)/(1+'Расчет NPV'!$C$12)^3</f>
        <v/>
      </c>
      <c r="K4439" s="9">
        <f>((D4439*(1+E4439)^3*(C4439-F4439)-G4439)-MAX((D4439*(1+E4439)^3*(C4439-F4439)-G4439)-B4439/6,0)*'Расчет NPV'!$C$13)/(1+'Расчет NPV'!$C$12)^4</f>
        <v/>
      </c>
      <c r="L4439" s="9">
        <f>((D4439*(1+E4439)^4*(C4439-F4439)-G4439)-MAX((D4439*(1+E4439)^4*(C4439-F4439)-G4439)-B4439/6,0)*'Расчет NPV'!$C$13)/(1+'Расчет NPV'!$C$12)^5</f>
        <v/>
      </c>
      <c r="M4439" s="9">
        <f>((D4439*(1+E4439)^5*(C4439-F4439)-G4439)-MAX((D4439*(1+E4439)^5*(C4439-F4439)-G4439)-B4439/6,0)*'Расчет NPV'!$C$13)/(1+'Расчет NPV'!$C$12)^6</f>
        <v/>
      </c>
      <c r="N4439" s="13">
        <f>SUM(H4439:M4439)-B4439</f>
        <v/>
      </c>
    </row>
    <row r="4440">
      <c r="A4440" t="n">
        <v>4436</v>
      </c>
      <c r="B4440" s="9">
        <f>_xlfn.BETA.INV(RAND(),'Расчет NPV'!$E$5,'Расчет NPV'!$F$5,'Расчет NPV'!$B$5,'Расчет NPV'!$D$5)</f>
        <v/>
      </c>
      <c r="C4440" s="9">
        <f>_xlfn.BETA.INV(RAND(),'Расчет NPV'!$E$6,'Расчет NPV'!$F$6,'Расчет NPV'!$B$6,'Расчет NPV'!$D$6)</f>
        <v/>
      </c>
      <c r="D4440" s="9">
        <f>_xlfn.BETA.INV(RAND(),'Расчет NPV'!$E$7,'Расчет NPV'!$F$7,'Расчет NPV'!$B$7,'Расчет NPV'!$D$7)</f>
        <v/>
      </c>
      <c r="E4440" s="5">
        <f>_xlfn.BETA.INV(RAND(),'Расчет NPV'!$E$8,'Расчет NPV'!$F$8,'Расчет NPV'!$B$8,'Расчет NPV'!$D$8)</f>
        <v/>
      </c>
      <c r="F4440" s="9">
        <f>_xlfn.BETA.INV(RAND(),'Расчет NPV'!$E$9,'Расчет NPV'!$F$9,'Расчет NPV'!$B$9,'Расчет NPV'!$D$9)</f>
        <v/>
      </c>
      <c r="G4440" s="9">
        <f>_xlfn.BETA.INV(RAND(),'Расчет NPV'!$E$10,'Расчет NPV'!$F$10,'Расчет NPV'!$B$10,'Расчет NPV'!$D$10)</f>
        <v/>
      </c>
      <c r="H4440" s="9">
        <f>((D4440*(1+E4440)^0*'Расчет NPV'!$C$14*(C4440-F4440)-G4440)-MAX((D4440*(1+E4440)^0*'Расчет NPV'!$C$14*(C4440-F4440)-G4440)-B4440/6,0)*'Расчет NPV'!$C$13)/(1+'Расчет NPV'!$C$12)^1</f>
        <v/>
      </c>
      <c r="I4440" s="9">
        <f>((D4440*(1+E4440)^1*(C4440-F4440)-G4440)-MAX((D4440*(1+E4440)^1*(C4440-F4440)-G4440)-B4440/6,0)*'Расчет NPV'!$C$13)/(1+'Расчет NPV'!$C$12)^2</f>
        <v/>
      </c>
      <c r="J4440" s="9">
        <f>((D4440*(1+E4440)^2*(C4440-F4440)-G4440)-MAX((D4440*(1+E4440)^2*(C4440-F4440)-G4440)-B4440/6,0)*'Расчет NPV'!$C$13)/(1+'Расчет NPV'!$C$12)^3</f>
        <v/>
      </c>
      <c r="K4440" s="9">
        <f>((D4440*(1+E4440)^3*(C4440-F4440)-G4440)-MAX((D4440*(1+E4440)^3*(C4440-F4440)-G4440)-B4440/6,0)*'Расчет NPV'!$C$13)/(1+'Расчет NPV'!$C$12)^4</f>
        <v/>
      </c>
      <c r="L4440" s="9">
        <f>((D4440*(1+E4440)^4*(C4440-F4440)-G4440)-MAX((D4440*(1+E4440)^4*(C4440-F4440)-G4440)-B4440/6,0)*'Расчет NPV'!$C$13)/(1+'Расчет NPV'!$C$12)^5</f>
        <v/>
      </c>
      <c r="M4440" s="9">
        <f>((D4440*(1+E4440)^5*(C4440-F4440)-G4440)-MAX((D4440*(1+E4440)^5*(C4440-F4440)-G4440)-B4440/6,0)*'Расчет NPV'!$C$13)/(1+'Расчет NPV'!$C$12)^6</f>
        <v/>
      </c>
      <c r="N4440" s="13">
        <f>SUM(H4440:M4440)-B4440</f>
        <v/>
      </c>
    </row>
    <row r="4441">
      <c r="A4441" t="n">
        <v>4437</v>
      </c>
      <c r="B4441" s="9">
        <f>_xlfn.BETA.INV(RAND(),'Расчет NPV'!$E$5,'Расчет NPV'!$F$5,'Расчет NPV'!$B$5,'Расчет NPV'!$D$5)</f>
        <v/>
      </c>
      <c r="C4441" s="9">
        <f>_xlfn.BETA.INV(RAND(),'Расчет NPV'!$E$6,'Расчет NPV'!$F$6,'Расчет NPV'!$B$6,'Расчет NPV'!$D$6)</f>
        <v/>
      </c>
      <c r="D4441" s="9">
        <f>_xlfn.BETA.INV(RAND(),'Расчет NPV'!$E$7,'Расчет NPV'!$F$7,'Расчет NPV'!$B$7,'Расчет NPV'!$D$7)</f>
        <v/>
      </c>
      <c r="E4441" s="5">
        <f>_xlfn.BETA.INV(RAND(),'Расчет NPV'!$E$8,'Расчет NPV'!$F$8,'Расчет NPV'!$B$8,'Расчет NPV'!$D$8)</f>
        <v/>
      </c>
      <c r="F4441" s="9">
        <f>_xlfn.BETA.INV(RAND(),'Расчет NPV'!$E$9,'Расчет NPV'!$F$9,'Расчет NPV'!$B$9,'Расчет NPV'!$D$9)</f>
        <v/>
      </c>
      <c r="G4441" s="9">
        <f>_xlfn.BETA.INV(RAND(),'Расчет NPV'!$E$10,'Расчет NPV'!$F$10,'Расчет NPV'!$B$10,'Расчет NPV'!$D$10)</f>
        <v/>
      </c>
      <c r="H4441" s="9">
        <f>((D4441*(1+E4441)^0*'Расчет NPV'!$C$14*(C4441-F4441)-G4441)-MAX((D4441*(1+E4441)^0*'Расчет NPV'!$C$14*(C4441-F4441)-G4441)-B4441/6,0)*'Расчет NPV'!$C$13)/(1+'Расчет NPV'!$C$12)^1</f>
        <v/>
      </c>
      <c r="I4441" s="9">
        <f>((D4441*(1+E4441)^1*(C4441-F4441)-G4441)-MAX((D4441*(1+E4441)^1*(C4441-F4441)-G4441)-B4441/6,0)*'Расчет NPV'!$C$13)/(1+'Расчет NPV'!$C$12)^2</f>
        <v/>
      </c>
      <c r="J4441" s="9">
        <f>((D4441*(1+E4441)^2*(C4441-F4441)-G4441)-MAX((D4441*(1+E4441)^2*(C4441-F4441)-G4441)-B4441/6,0)*'Расчет NPV'!$C$13)/(1+'Расчет NPV'!$C$12)^3</f>
        <v/>
      </c>
      <c r="K4441" s="9">
        <f>((D4441*(1+E4441)^3*(C4441-F4441)-G4441)-MAX((D4441*(1+E4441)^3*(C4441-F4441)-G4441)-B4441/6,0)*'Расчет NPV'!$C$13)/(1+'Расчет NPV'!$C$12)^4</f>
        <v/>
      </c>
      <c r="L4441" s="9">
        <f>((D4441*(1+E4441)^4*(C4441-F4441)-G4441)-MAX((D4441*(1+E4441)^4*(C4441-F4441)-G4441)-B4441/6,0)*'Расчет NPV'!$C$13)/(1+'Расчет NPV'!$C$12)^5</f>
        <v/>
      </c>
      <c r="M4441" s="9">
        <f>((D4441*(1+E4441)^5*(C4441-F4441)-G4441)-MAX((D4441*(1+E4441)^5*(C4441-F4441)-G4441)-B4441/6,0)*'Расчет NPV'!$C$13)/(1+'Расчет NPV'!$C$12)^6</f>
        <v/>
      </c>
      <c r="N4441" s="13">
        <f>SUM(H4441:M4441)-B4441</f>
        <v/>
      </c>
    </row>
    <row r="4442">
      <c r="A4442" t="n">
        <v>4438</v>
      </c>
      <c r="B4442" s="9">
        <f>_xlfn.BETA.INV(RAND(),'Расчет NPV'!$E$5,'Расчет NPV'!$F$5,'Расчет NPV'!$B$5,'Расчет NPV'!$D$5)</f>
        <v/>
      </c>
      <c r="C4442" s="9">
        <f>_xlfn.BETA.INV(RAND(),'Расчет NPV'!$E$6,'Расчет NPV'!$F$6,'Расчет NPV'!$B$6,'Расчет NPV'!$D$6)</f>
        <v/>
      </c>
      <c r="D4442" s="9">
        <f>_xlfn.BETA.INV(RAND(),'Расчет NPV'!$E$7,'Расчет NPV'!$F$7,'Расчет NPV'!$B$7,'Расчет NPV'!$D$7)</f>
        <v/>
      </c>
      <c r="E4442" s="5">
        <f>_xlfn.BETA.INV(RAND(),'Расчет NPV'!$E$8,'Расчет NPV'!$F$8,'Расчет NPV'!$B$8,'Расчет NPV'!$D$8)</f>
        <v/>
      </c>
      <c r="F4442" s="9">
        <f>_xlfn.BETA.INV(RAND(),'Расчет NPV'!$E$9,'Расчет NPV'!$F$9,'Расчет NPV'!$B$9,'Расчет NPV'!$D$9)</f>
        <v/>
      </c>
      <c r="G4442" s="9">
        <f>_xlfn.BETA.INV(RAND(),'Расчет NPV'!$E$10,'Расчет NPV'!$F$10,'Расчет NPV'!$B$10,'Расчет NPV'!$D$10)</f>
        <v/>
      </c>
      <c r="H4442" s="9">
        <f>((D4442*(1+E4442)^0*'Расчет NPV'!$C$14*(C4442-F4442)-G4442)-MAX((D4442*(1+E4442)^0*'Расчет NPV'!$C$14*(C4442-F4442)-G4442)-B4442/6,0)*'Расчет NPV'!$C$13)/(1+'Расчет NPV'!$C$12)^1</f>
        <v/>
      </c>
      <c r="I4442" s="9">
        <f>((D4442*(1+E4442)^1*(C4442-F4442)-G4442)-MAX((D4442*(1+E4442)^1*(C4442-F4442)-G4442)-B4442/6,0)*'Расчет NPV'!$C$13)/(1+'Расчет NPV'!$C$12)^2</f>
        <v/>
      </c>
      <c r="J4442" s="9">
        <f>((D4442*(1+E4442)^2*(C4442-F4442)-G4442)-MAX((D4442*(1+E4442)^2*(C4442-F4442)-G4442)-B4442/6,0)*'Расчет NPV'!$C$13)/(1+'Расчет NPV'!$C$12)^3</f>
        <v/>
      </c>
      <c r="K4442" s="9">
        <f>((D4442*(1+E4442)^3*(C4442-F4442)-G4442)-MAX((D4442*(1+E4442)^3*(C4442-F4442)-G4442)-B4442/6,0)*'Расчет NPV'!$C$13)/(1+'Расчет NPV'!$C$12)^4</f>
        <v/>
      </c>
      <c r="L4442" s="9">
        <f>((D4442*(1+E4442)^4*(C4442-F4442)-G4442)-MAX((D4442*(1+E4442)^4*(C4442-F4442)-G4442)-B4442/6,0)*'Расчет NPV'!$C$13)/(1+'Расчет NPV'!$C$12)^5</f>
        <v/>
      </c>
      <c r="M4442" s="9">
        <f>((D4442*(1+E4442)^5*(C4442-F4442)-G4442)-MAX((D4442*(1+E4442)^5*(C4442-F4442)-G4442)-B4442/6,0)*'Расчет NPV'!$C$13)/(1+'Расчет NPV'!$C$12)^6</f>
        <v/>
      </c>
      <c r="N4442" s="13">
        <f>SUM(H4442:M4442)-B4442</f>
        <v/>
      </c>
    </row>
    <row r="4443">
      <c r="A4443" t="n">
        <v>4439</v>
      </c>
      <c r="B4443" s="9">
        <f>_xlfn.BETA.INV(RAND(),'Расчет NPV'!$E$5,'Расчет NPV'!$F$5,'Расчет NPV'!$B$5,'Расчет NPV'!$D$5)</f>
        <v/>
      </c>
      <c r="C4443" s="9">
        <f>_xlfn.BETA.INV(RAND(),'Расчет NPV'!$E$6,'Расчет NPV'!$F$6,'Расчет NPV'!$B$6,'Расчет NPV'!$D$6)</f>
        <v/>
      </c>
      <c r="D4443" s="9">
        <f>_xlfn.BETA.INV(RAND(),'Расчет NPV'!$E$7,'Расчет NPV'!$F$7,'Расчет NPV'!$B$7,'Расчет NPV'!$D$7)</f>
        <v/>
      </c>
      <c r="E4443" s="5">
        <f>_xlfn.BETA.INV(RAND(),'Расчет NPV'!$E$8,'Расчет NPV'!$F$8,'Расчет NPV'!$B$8,'Расчет NPV'!$D$8)</f>
        <v/>
      </c>
      <c r="F4443" s="9">
        <f>_xlfn.BETA.INV(RAND(),'Расчет NPV'!$E$9,'Расчет NPV'!$F$9,'Расчет NPV'!$B$9,'Расчет NPV'!$D$9)</f>
        <v/>
      </c>
      <c r="G4443" s="9">
        <f>_xlfn.BETA.INV(RAND(),'Расчет NPV'!$E$10,'Расчет NPV'!$F$10,'Расчет NPV'!$B$10,'Расчет NPV'!$D$10)</f>
        <v/>
      </c>
      <c r="H4443" s="9">
        <f>((D4443*(1+E4443)^0*'Расчет NPV'!$C$14*(C4443-F4443)-G4443)-MAX((D4443*(1+E4443)^0*'Расчет NPV'!$C$14*(C4443-F4443)-G4443)-B4443/6,0)*'Расчет NPV'!$C$13)/(1+'Расчет NPV'!$C$12)^1</f>
        <v/>
      </c>
      <c r="I4443" s="9">
        <f>((D4443*(1+E4443)^1*(C4443-F4443)-G4443)-MAX((D4443*(1+E4443)^1*(C4443-F4443)-G4443)-B4443/6,0)*'Расчет NPV'!$C$13)/(1+'Расчет NPV'!$C$12)^2</f>
        <v/>
      </c>
      <c r="J4443" s="9">
        <f>((D4443*(1+E4443)^2*(C4443-F4443)-G4443)-MAX((D4443*(1+E4443)^2*(C4443-F4443)-G4443)-B4443/6,0)*'Расчет NPV'!$C$13)/(1+'Расчет NPV'!$C$12)^3</f>
        <v/>
      </c>
      <c r="K4443" s="9">
        <f>((D4443*(1+E4443)^3*(C4443-F4443)-G4443)-MAX((D4443*(1+E4443)^3*(C4443-F4443)-G4443)-B4443/6,0)*'Расчет NPV'!$C$13)/(1+'Расчет NPV'!$C$12)^4</f>
        <v/>
      </c>
      <c r="L4443" s="9">
        <f>((D4443*(1+E4443)^4*(C4443-F4443)-G4443)-MAX((D4443*(1+E4443)^4*(C4443-F4443)-G4443)-B4443/6,0)*'Расчет NPV'!$C$13)/(1+'Расчет NPV'!$C$12)^5</f>
        <v/>
      </c>
      <c r="M4443" s="9">
        <f>((D4443*(1+E4443)^5*(C4443-F4443)-G4443)-MAX((D4443*(1+E4443)^5*(C4443-F4443)-G4443)-B4443/6,0)*'Расчет NPV'!$C$13)/(1+'Расчет NPV'!$C$12)^6</f>
        <v/>
      </c>
      <c r="N4443" s="13">
        <f>SUM(H4443:M4443)-B4443</f>
        <v/>
      </c>
    </row>
    <row r="4444">
      <c r="A4444" t="n">
        <v>4440</v>
      </c>
      <c r="B4444" s="9">
        <f>_xlfn.BETA.INV(RAND(),'Расчет NPV'!$E$5,'Расчет NPV'!$F$5,'Расчет NPV'!$B$5,'Расчет NPV'!$D$5)</f>
        <v/>
      </c>
      <c r="C4444" s="9">
        <f>_xlfn.BETA.INV(RAND(),'Расчет NPV'!$E$6,'Расчет NPV'!$F$6,'Расчет NPV'!$B$6,'Расчет NPV'!$D$6)</f>
        <v/>
      </c>
      <c r="D4444" s="9">
        <f>_xlfn.BETA.INV(RAND(),'Расчет NPV'!$E$7,'Расчет NPV'!$F$7,'Расчет NPV'!$B$7,'Расчет NPV'!$D$7)</f>
        <v/>
      </c>
      <c r="E4444" s="5">
        <f>_xlfn.BETA.INV(RAND(),'Расчет NPV'!$E$8,'Расчет NPV'!$F$8,'Расчет NPV'!$B$8,'Расчет NPV'!$D$8)</f>
        <v/>
      </c>
      <c r="F4444" s="9">
        <f>_xlfn.BETA.INV(RAND(),'Расчет NPV'!$E$9,'Расчет NPV'!$F$9,'Расчет NPV'!$B$9,'Расчет NPV'!$D$9)</f>
        <v/>
      </c>
      <c r="G4444" s="9">
        <f>_xlfn.BETA.INV(RAND(),'Расчет NPV'!$E$10,'Расчет NPV'!$F$10,'Расчет NPV'!$B$10,'Расчет NPV'!$D$10)</f>
        <v/>
      </c>
      <c r="H4444" s="9">
        <f>((D4444*(1+E4444)^0*'Расчет NPV'!$C$14*(C4444-F4444)-G4444)-MAX((D4444*(1+E4444)^0*'Расчет NPV'!$C$14*(C4444-F4444)-G4444)-B4444/6,0)*'Расчет NPV'!$C$13)/(1+'Расчет NPV'!$C$12)^1</f>
        <v/>
      </c>
      <c r="I4444" s="9">
        <f>((D4444*(1+E4444)^1*(C4444-F4444)-G4444)-MAX((D4444*(1+E4444)^1*(C4444-F4444)-G4444)-B4444/6,0)*'Расчет NPV'!$C$13)/(1+'Расчет NPV'!$C$12)^2</f>
        <v/>
      </c>
      <c r="J4444" s="9">
        <f>((D4444*(1+E4444)^2*(C4444-F4444)-G4444)-MAX((D4444*(1+E4444)^2*(C4444-F4444)-G4444)-B4444/6,0)*'Расчет NPV'!$C$13)/(1+'Расчет NPV'!$C$12)^3</f>
        <v/>
      </c>
      <c r="K4444" s="9">
        <f>((D4444*(1+E4444)^3*(C4444-F4444)-G4444)-MAX((D4444*(1+E4444)^3*(C4444-F4444)-G4444)-B4444/6,0)*'Расчет NPV'!$C$13)/(1+'Расчет NPV'!$C$12)^4</f>
        <v/>
      </c>
      <c r="L4444" s="9">
        <f>((D4444*(1+E4444)^4*(C4444-F4444)-G4444)-MAX((D4444*(1+E4444)^4*(C4444-F4444)-G4444)-B4444/6,0)*'Расчет NPV'!$C$13)/(1+'Расчет NPV'!$C$12)^5</f>
        <v/>
      </c>
      <c r="M4444" s="9">
        <f>((D4444*(1+E4444)^5*(C4444-F4444)-G4444)-MAX((D4444*(1+E4444)^5*(C4444-F4444)-G4444)-B4444/6,0)*'Расчет NPV'!$C$13)/(1+'Расчет NPV'!$C$12)^6</f>
        <v/>
      </c>
      <c r="N4444" s="13">
        <f>SUM(H4444:M4444)-B4444</f>
        <v/>
      </c>
    </row>
    <row r="4445">
      <c r="A4445" t="n">
        <v>4441</v>
      </c>
      <c r="B4445" s="9">
        <f>_xlfn.BETA.INV(RAND(),'Расчет NPV'!$E$5,'Расчет NPV'!$F$5,'Расчет NPV'!$B$5,'Расчет NPV'!$D$5)</f>
        <v/>
      </c>
      <c r="C4445" s="9">
        <f>_xlfn.BETA.INV(RAND(),'Расчет NPV'!$E$6,'Расчет NPV'!$F$6,'Расчет NPV'!$B$6,'Расчет NPV'!$D$6)</f>
        <v/>
      </c>
      <c r="D4445" s="9">
        <f>_xlfn.BETA.INV(RAND(),'Расчет NPV'!$E$7,'Расчет NPV'!$F$7,'Расчет NPV'!$B$7,'Расчет NPV'!$D$7)</f>
        <v/>
      </c>
      <c r="E4445" s="5">
        <f>_xlfn.BETA.INV(RAND(),'Расчет NPV'!$E$8,'Расчет NPV'!$F$8,'Расчет NPV'!$B$8,'Расчет NPV'!$D$8)</f>
        <v/>
      </c>
      <c r="F4445" s="9">
        <f>_xlfn.BETA.INV(RAND(),'Расчет NPV'!$E$9,'Расчет NPV'!$F$9,'Расчет NPV'!$B$9,'Расчет NPV'!$D$9)</f>
        <v/>
      </c>
      <c r="G4445" s="9">
        <f>_xlfn.BETA.INV(RAND(),'Расчет NPV'!$E$10,'Расчет NPV'!$F$10,'Расчет NPV'!$B$10,'Расчет NPV'!$D$10)</f>
        <v/>
      </c>
      <c r="H4445" s="9">
        <f>((D4445*(1+E4445)^0*'Расчет NPV'!$C$14*(C4445-F4445)-G4445)-MAX((D4445*(1+E4445)^0*'Расчет NPV'!$C$14*(C4445-F4445)-G4445)-B4445/6,0)*'Расчет NPV'!$C$13)/(1+'Расчет NPV'!$C$12)^1</f>
        <v/>
      </c>
      <c r="I4445" s="9">
        <f>((D4445*(1+E4445)^1*(C4445-F4445)-G4445)-MAX((D4445*(1+E4445)^1*(C4445-F4445)-G4445)-B4445/6,0)*'Расчет NPV'!$C$13)/(1+'Расчет NPV'!$C$12)^2</f>
        <v/>
      </c>
      <c r="J4445" s="9">
        <f>((D4445*(1+E4445)^2*(C4445-F4445)-G4445)-MAX((D4445*(1+E4445)^2*(C4445-F4445)-G4445)-B4445/6,0)*'Расчет NPV'!$C$13)/(1+'Расчет NPV'!$C$12)^3</f>
        <v/>
      </c>
      <c r="K4445" s="9">
        <f>((D4445*(1+E4445)^3*(C4445-F4445)-G4445)-MAX((D4445*(1+E4445)^3*(C4445-F4445)-G4445)-B4445/6,0)*'Расчет NPV'!$C$13)/(1+'Расчет NPV'!$C$12)^4</f>
        <v/>
      </c>
      <c r="L4445" s="9">
        <f>((D4445*(1+E4445)^4*(C4445-F4445)-G4445)-MAX((D4445*(1+E4445)^4*(C4445-F4445)-G4445)-B4445/6,0)*'Расчет NPV'!$C$13)/(1+'Расчет NPV'!$C$12)^5</f>
        <v/>
      </c>
      <c r="M4445" s="9">
        <f>((D4445*(1+E4445)^5*(C4445-F4445)-G4445)-MAX((D4445*(1+E4445)^5*(C4445-F4445)-G4445)-B4445/6,0)*'Расчет NPV'!$C$13)/(1+'Расчет NPV'!$C$12)^6</f>
        <v/>
      </c>
      <c r="N4445" s="13">
        <f>SUM(H4445:M4445)-B4445</f>
        <v/>
      </c>
    </row>
    <row r="4446">
      <c r="A4446" t="n">
        <v>4442</v>
      </c>
      <c r="B4446" s="9">
        <f>_xlfn.BETA.INV(RAND(),'Расчет NPV'!$E$5,'Расчет NPV'!$F$5,'Расчет NPV'!$B$5,'Расчет NPV'!$D$5)</f>
        <v/>
      </c>
      <c r="C4446" s="9">
        <f>_xlfn.BETA.INV(RAND(),'Расчет NPV'!$E$6,'Расчет NPV'!$F$6,'Расчет NPV'!$B$6,'Расчет NPV'!$D$6)</f>
        <v/>
      </c>
      <c r="D4446" s="9">
        <f>_xlfn.BETA.INV(RAND(),'Расчет NPV'!$E$7,'Расчет NPV'!$F$7,'Расчет NPV'!$B$7,'Расчет NPV'!$D$7)</f>
        <v/>
      </c>
      <c r="E4446" s="5">
        <f>_xlfn.BETA.INV(RAND(),'Расчет NPV'!$E$8,'Расчет NPV'!$F$8,'Расчет NPV'!$B$8,'Расчет NPV'!$D$8)</f>
        <v/>
      </c>
      <c r="F4446" s="9">
        <f>_xlfn.BETA.INV(RAND(),'Расчет NPV'!$E$9,'Расчет NPV'!$F$9,'Расчет NPV'!$B$9,'Расчет NPV'!$D$9)</f>
        <v/>
      </c>
      <c r="G4446" s="9">
        <f>_xlfn.BETA.INV(RAND(),'Расчет NPV'!$E$10,'Расчет NPV'!$F$10,'Расчет NPV'!$B$10,'Расчет NPV'!$D$10)</f>
        <v/>
      </c>
      <c r="H4446" s="9">
        <f>((D4446*(1+E4446)^0*'Расчет NPV'!$C$14*(C4446-F4446)-G4446)-MAX((D4446*(1+E4446)^0*'Расчет NPV'!$C$14*(C4446-F4446)-G4446)-B4446/6,0)*'Расчет NPV'!$C$13)/(1+'Расчет NPV'!$C$12)^1</f>
        <v/>
      </c>
      <c r="I4446" s="9">
        <f>((D4446*(1+E4446)^1*(C4446-F4446)-G4446)-MAX((D4446*(1+E4446)^1*(C4446-F4446)-G4446)-B4446/6,0)*'Расчет NPV'!$C$13)/(1+'Расчет NPV'!$C$12)^2</f>
        <v/>
      </c>
      <c r="J4446" s="9">
        <f>((D4446*(1+E4446)^2*(C4446-F4446)-G4446)-MAX((D4446*(1+E4446)^2*(C4446-F4446)-G4446)-B4446/6,0)*'Расчет NPV'!$C$13)/(1+'Расчет NPV'!$C$12)^3</f>
        <v/>
      </c>
      <c r="K4446" s="9">
        <f>((D4446*(1+E4446)^3*(C4446-F4446)-G4446)-MAX((D4446*(1+E4446)^3*(C4446-F4446)-G4446)-B4446/6,0)*'Расчет NPV'!$C$13)/(1+'Расчет NPV'!$C$12)^4</f>
        <v/>
      </c>
      <c r="L4446" s="9">
        <f>((D4446*(1+E4446)^4*(C4446-F4446)-G4446)-MAX((D4446*(1+E4446)^4*(C4446-F4446)-G4446)-B4446/6,0)*'Расчет NPV'!$C$13)/(1+'Расчет NPV'!$C$12)^5</f>
        <v/>
      </c>
      <c r="M4446" s="9">
        <f>((D4446*(1+E4446)^5*(C4446-F4446)-G4446)-MAX((D4446*(1+E4446)^5*(C4446-F4446)-G4446)-B4446/6,0)*'Расчет NPV'!$C$13)/(1+'Расчет NPV'!$C$12)^6</f>
        <v/>
      </c>
      <c r="N4446" s="13">
        <f>SUM(H4446:M4446)-B4446</f>
        <v/>
      </c>
    </row>
    <row r="4447">
      <c r="A4447" t="n">
        <v>4443</v>
      </c>
      <c r="B4447" s="9">
        <f>_xlfn.BETA.INV(RAND(),'Расчет NPV'!$E$5,'Расчет NPV'!$F$5,'Расчет NPV'!$B$5,'Расчет NPV'!$D$5)</f>
        <v/>
      </c>
      <c r="C4447" s="9">
        <f>_xlfn.BETA.INV(RAND(),'Расчет NPV'!$E$6,'Расчет NPV'!$F$6,'Расчет NPV'!$B$6,'Расчет NPV'!$D$6)</f>
        <v/>
      </c>
      <c r="D4447" s="9">
        <f>_xlfn.BETA.INV(RAND(),'Расчет NPV'!$E$7,'Расчет NPV'!$F$7,'Расчет NPV'!$B$7,'Расчет NPV'!$D$7)</f>
        <v/>
      </c>
      <c r="E4447" s="5">
        <f>_xlfn.BETA.INV(RAND(),'Расчет NPV'!$E$8,'Расчет NPV'!$F$8,'Расчет NPV'!$B$8,'Расчет NPV'!$D$8)</f>
        <v/>
      </c>
      <c r="F4447" s="9">
        <f>_xlfn.BETA.INV(RAND(),'Расчет NPV'!$E$9,'Расчет NPV'!$F$9,'Расчет NPV'!$B$9,'Расчет NPV'!$D$9)</f>
        <v/>
      </c>
      <c r="G4447" s="9">
        <f>_xlfn.BETA.INV(RAND(),'Расчет NPV'!$E$10,'Расчет NPV'!$F$10,'Расчет NPV'!$B$10,'Расчет NPV'!$D$10)</f>
        <v/>
      </c>
      <c r="H4447" s="9">
        <f>((D4447*(1+E4447)^0*'Расчет NPV'!$C$14*(C4447-F4447)-G4447)-MAX((D4447*(1+E4447)^0*'Расчет NPV'!$C$14*(C4447-F4447)-G4447)-B4447/6,0)*'Расчет NPV'!$C$13)/(1+'Расчет NPV'!$C$12)^1</f>
        <v/>
      </c>
      <c r="I4447" s="9">
        <f>((D4447*(1+E4447)^1*(C4447-F4447)-G4447)-MAX((D4447*(1+E4447)^1*(C4447-F4447)-G4447)-B4447/6,0)*'Расчет NPV'!$C$13)/(1+'Расчет NPV'!$C$12)^2</f>
        <v/>
      </c>
      <c r="J4447" s="9">
        <f>((D4447*(1+E4447)^2*(C4447-F4447)-G4447)-MAX((D4447*(1+E4447)^2*(C4447-F4447)-G4447)-B4447/6,0)*'Расчет NPV'!$C$13)/(1+'Расчет NPV'!$C$12)^3</f>
        <v/>
      </c>
      <c r="K4447" s="9">
        <f>((D4447*(1+E4447)^3*(C4447-F4447)-G4447)-MAX((D4447*(1+E4447)^3*(C4447-F4447)-G4447)-B4447/6,0)*'Расчет NPV'!$C$13)/(1+'Расчет NPV'!$C$12)^4</f>
        <v/>
      </c>
      <c r="L4447" s="9">
        <f>((D4447*(1+E4447)^4*(C4447-F4447)-G4447)-MAX((D4447*(1+E4447)^4*(C4447-F4447)-G4447)-B4447/6,0)*'Расчет NPV'!$C$13)/(1+'Расчет NPV'!$C$12)^5</f>
        <v/>
      </c>
      <c r="M4447" s="9">
        <f>((D4447*(1+E4447)^5*(C4447-F4447)-G4447)-MAX((D4447*(1+E4447)^5*(C4447-F4447)-G4447)-B4447/6,0)*'Расчет NPV'!$C$13)/(1+'Расчет NPV'!$C$12)^6</f>
        <v/>
      </c>
      <c r="N4447" s="13">
        <f>SUM(H4447:M4447)-B4447</f>
        <v/>
      </c>
    </row>
    <row r="4448">
      <c r="A4448" t="n">
        <v>4444</v>
      </c>
      <c r="B4448" s="9">
        <f>_xlfn.BETA.INV(RAND(),'Расчет NPV'!$E$5,'Расчет NPV'!$F$5,'Расчет NPV'!$B$5,'Расчет NPV'!$D$5)</f>
        <v/>
      </c>
      <c r="C4448" s="9">
        <f>_xlfn.BETA.INV(RAND(),'Расчет NPV'!$E$6,'Расчет NPV'!$F$6,'Расчет NPV'!$B$6,'Расчет NPV'!$D$6)</f>
        <v/>
      </c>
      <c r="D4448" s="9">
        <f>_xlfn.BETA.INV(RAND(),'Расчет NPV'!$E$7,'Расчет NPV'!$F$7,'Расчет NPV'!$B$7,'Расчет NPV'!$D$7)</f>
        <v/>
      </c>
      <c r="E4448" s="5">
        <f>_xlfn.BETA.INV(RAND(),'Расчет NPV'!$E$8,'Расчет NPV'!$F$8,'Расчет NPV'!$B$8,'Расчет NPV'!$D$8)</f>
        <v/>
      </c>
      <c r="F4448" s="9">
        <f>_xlfn.BETA.INV(RAND(),'Расчет NPV'!$E$9,'Расчет NPV'!$F$9,'Расчет NPV'!$B$9,'Расчет NPV'!$D$9)</f>
        <v/>
      </c>
      <c r="G4448" s="9">
        <f>_xlfn.BETA.INV(RAND(),'Расчет NPV'!$E$10,'Расчет NPV'!$F$10,'Расчет NPV'!$B$10,'Расчет NPV'!$D$10)</f>
        <v/>
      </c>
      <c r="H4448" s="9">
        <f>((D4448*(1+E4448)^0*'Расчет NPV'!$C$14*(C4448-F4448)-G4448)-MAX((D4448*(1+E4448)^0*'Расчет NPV'!$C$14*(C4448-F4448)-G4448)-B4448/6,0)*'Расчет NPV'!$C$13)/(1+'Расчет NPV'!$C$12)^1</f>
        <v/>
      </c>
      <c r="I4448" s="9">
        <f>((D4448*(1+E4448)^1*(C4448-F4448)-G4448)-MAX((D4448*(1+E4448)^1*(C4448-F4448)-G4448)-B4448/6,0)*'Расчет NPV'!$C$13)/(1+'Расчет NPV'!$C$12)^2</f>
        <v/>
      </c>
      <c r="J4448" s="9">
        <f>((D4448*(1+E4448)^2*(C4448-F4448)-G4448)-MAX((D4448*(1+E4448)^2*(C4448-F4448)-G4448)-B4448/6,0)*'Расчет NPV'!$C$13)/(1+'Расчет NPV'!$C$12)^3</f>
        <v/>
      </c>
      <c r="K4448" s="9">
        <f>((D4448*(1+E4448)^3*(C4448-F4448)-G4448)-MAX((D4448*(1+E4448)^3*(C4448-F4448)-G4448)-B4448/6,0)*'Расчет NPV'!$C$13)/(1+'Расчет NPV'!$C$12)^4</f>
        <v/>
      </c>
      <c r="L4448" s="9">
        <f>((D4448*(1+E4448)^4*(C4448-F4448)-G4448)-MAX((D4448*(1+E4448)^4*(C4448-F4448)-G4448)-B4448/6,0)*'Расчет NPV'!$C$13)/(1+'Расчет NPV'!$C$12)^5</f>
        <v/>
      </c>
      <c r="M4448" s="9">
        <f>((D4448*(1+E4448)^5*(C4448-F4448)-G4448)-MAX((D4448*(1+E4448)^5*(C4448-F4448)-G4448)-B4448/6,0)*'Расчет NPV'!$C$13)/(1+'Расчет NPV'!$C$12)^6</f>
        <v/>
      </c>
      <c r="N4448" s="13">
        <f>SUM(H4448:M4448)-B4448</f>
        <v/>
      </c>
    </row>
    <row r="4449">
      <c r="A4449" t="n">
        <v>4445</v>
      </c>
      <c r="B4449" s="9">
        <f>_xlfn.BETA.INV(RAND(),'Расчет NPV'!$E$5,'Расчет NPV'!$F$5,'Расчет NPV'!$B$5,'Расчет NPV'!$D$5)</f>
        <v/>
      </c>
      <c r="C4449" s="9">
        <f>_xlfn.BETA.INV(RAND(),'Расчет NPV'!$E$6,'Расчет NPV'!$F$6,'Расчет NPV'!$B$6,'Расчет NPV'!$D$6)</f>
        <v/>
      </c>
      <c r="D4449" s="9">
        <f>_xlfn.BETA.INV(RAND(),'Расчет NPV'!$E$7,'Расчет NPV'!$F$7,'Расчет NPV'!$B$7,'Расчет NPV'!$D$7)</f>
        <v/>
      </c>
      <c r="E4449" s="5">
        <f>_xlfn.BETA.INV(RAND(),'Расчет NPV'!$E$8,'Расчет NPV'!$F$8,'Расчет NPV'!$B$8,'Расчет NPV'!$D$8)</f>
        <v/>
      </c>
      <c r="F4449" s="9">
        <f>_xlfn.BETA.INV(RAND(),'Расчет NPV'!$E$9,'Расчет NPV'!$F$9,'Расчет NPV'!$B$9,'Расчет NPV'!$D$9)</f>
        <v/>
      </c>
      <c r="G4449" s="9">
        <f>_xlfn.BETA.INV(RAND(),'Расчет NPV'!$E$10,'Расчет NPV'!$F$10,'Расчет NPV'!$B$10,'Расчет NPV'!$D$10)</f>
        <v/>
      </c>
      <c r="H4449" s="9">
        <f>((D4449*(1+E4449)^0*'Расчет NPV'!$C$14*(C4449-F4449)-G4449)-MAX((D4449*(1+E4449)^0*'Расчет NPV'!$C$14*(C4449-F4449)-G4449)-B4449/6,0)*'Расчет NPV'!$C$13)/(1+'Расчет NPV'!$C$12)^1</f>
        <v/>
      </c>
      <c r="I4449" s="9">
        <f>((D4449*(1+E4449)^1*(C4449-F4449)-G4449)-MAX((D4449*(1+E4449)^1*(C4449-F4449)-G4449)-B4449/6,0)*'Расчет NPV'!$C$13)/(1+'Расчет NPV'!$C$12)^2</f>
        <v/>
      </c>
      <c r="J4449" s="9">
        <f>((D4449*(1+E4449)^2*(C4449-F4449)-G4449)-MAX((D4449*(1+E4449)^2*(C4449-F4449)-G4449)-B4449/6,0)*'Расчет NPV'!$C$13)/(1+'Расчет NPV'!$C$12)^3</f>
        <v/>
      </c>
      <c r="K4449" s="9">
        <f>((D4449*(1+E4449)^3*(C4449-F4449)-G4449)-MAX((D4449*(1+E4449)^3*(C4449-F4449)-G4449)-B4449/6,0)*'Расчет NPV'!$C$13)/(1+'Расчет NPV'!$C$12)^4</f>
        <v/>
      </c>
      <c r="L4449" s="9">
        <f>((D4449*(1+E4449)^4*(C4449-F4449)-G4449)-MAX((D4449*(1+E4449)^4*(C4449-F4449)-G4449)-B4449/6,0)*'Расчет NPV'!$C$13)/(1+'Расчет NPV'!$C$12)^5</f>
        <v/>
      </c>
      <c r="M4449" s="9">
        <f>((D4449*(1+E4449)^5*(C4449-F4449)-G4449)-MAX((D4449*(1+E4449)^5*(C4449-F4449)-G4449)-B4449/6,0)*'Расчет NPV'!$C$13)/(1+'Расчет NPV'!$C$12)^6</f>
        <v/>
      </c>
      <c r="N4449" s="13">
        <f>SUM(H4449:M4449)-B4449</f>
        <v/>
      </c>
    </row>
    <row r="4450">
      <c r="A4450" t="n">
        <v>4446</v>
      </c>
      <c r="B4450" s="9">
        <f>_xlfn.BETA.INV(RAND(),'Расчет NPV'!$E$5,'Расчет NPV'!$F$5,'Расчет NPV'!$B$5,'Расчет NPV'!$D$5)</f>
        <v/>
      </c>
      <c r="C4450" s="9">
        <f>_xlfn.BETA.INV(RAND(),'Расчет NPV'!$E$6,'Расчет NPV'!$F$6,'Расчет NPV'!$B$6,'Расчет NPV'!$D$6)</f>
        <v/>
      </c>
      <c r="D4450" s="9">
        <f>_xlfn.BETA.INV(RAND(),'Расчет NPV'!$E$7,'Расчет NPV'!$F$7,'Расчет NPV'!$B$7,'Расчет NPV'!$D$7)</f>
        <v/>
      </c>
      <c r="E4450" s="5">
        <f>_xlfn.BETA.INV(RAND(),'Расчет NPV'!$E$8,'Расчет NPV'!$F$8,'Расчет NPV'!$B$8,'Расчет NPV'!$D$8)</f>
        <v/>
      </c>
      <c r="F4450" s="9">
        <f>_xlfn.BETA.INV(RAND(),'Расчет NPV'!$E$9,'Расчет NPV'!$F$9,'Расчет NPV'!$B$9,'Расчет NPV'!$D$9)</f>
        <v/>
      </c>
      <c r="G4450" s="9">
        <f>_xlfn.BETA.INV(RAND(),'Расчет NPV'!$E$10,'Расчет NPV'!$F$10,'Расчет NPV'!$B$10,'Расчет NPV'!$D$10)</f>
        <v/>
      </c>
      <c r="H4450" s="9">
        <f>((D4450*(1+E4450)^0*'Расчет NPV'!$C$14*(C4450-F4450)-G4450)-MAX((D4450*(1+E4450)^0*'Расчет NPV'!$C$14*(C4450-F4450)-G4450)-B4450/6,0)*'Расчет NPV'!$C$13)/(1+'Расчет NPV'!$C$12)^1</f>
        <v/>
      </c>
      <c r="I4450" s="9">
        <f>((D4450*(1+E4450)^1*(C4450-F4450)-G4450)-MAX((D4450*(1+E4450)^1*(C4450-F4450)-G4450)-B4450/6,0)*'Расчет NPV'!$C$13)/(1+'Расчет NPV'!$C$12)^2</f>
        <v/>
      </c>
      <c r="J4450" s="9">
        <f>((D4450*(1+E4450)^2*(C4450-F4450)-G4450)-MAX((D4450*(1+E4450)^2*(C4450-F4450)-G4450)-B4450/6,0)*'Расчет NPV'!$C$13)/(1+'Расчет NPV'!$C$12)^3</f>
        <v/>
      </c>
      <c r="K4450" s="9">
        <f>((D4450*(1+E4450)^3*(C4450-F4450)-G4450)-MAX((D4450*(1+E4450)^3*(C4450-F4450)-G4450)-B4450/6,0)*'Расчет NPV'!$C$13)/(1+'Расчет NPV'!$C$12)^4</f>
        <v/>
      </c>
      <c r="L4450" s="9">
        <f>((D4450*(1+E4450)^4*(C4450-F4450)-G4450)-MAX((D4450*(1+E4450)^4*(C4450-F4450)-G4450)-B4450/6,0)*'Расчет NPV'!$C$13)/(1+'Расчет NPV'!$C$12)^5</f>
        <v/>
      </c>
      <c r="M4450" s="9">
        <f>((D4450*(1+E4450)^5*(C4450-F4450)-G4450)-MAX((D4450*(1+E4450)^5*(C4450-F4450)-G4450)-B4450/6,0)*'Расчет NPV'!$C$13)/(1+'Расчет NPV'!$C$12)^6</f>
        <v/>
      </c>
      <c r="N4450" s="13">
        <f>SUM(H4450:M4450)-B4450</f>
        <v/>
      </c>
    </row>
    <row r="4451">
      <c r="A4451" t="n">
        <v>4447</v>
      </c>
      <c r="B4451" s="9">
        <f>_xlfn.BETA.INV(RAND(),'Расчет NPV'!$E$5,'Расчет NPV'!$F$5,'Расчет NPV'!$B$5,'Расчет NPV'!$D$5)</f>
        <v/>
      </c>
      <c r="C4451" s="9">
        <f>_xlfn.BETA.INV(RAND(),'Расчет NPV'!$E$6,'Расчет NPV'!$F$6,'Расчет NPV'!$B$6,'Расчет NPV'!$D$6)</f>
        <v/>
      </c>
      <c r="D4451" s="9">
        <f>_xlfn.BETA.INV(RAND(),'Расчет NPV'!$E$7,'Расчет NPV'!$F$7,'Расчет NPV'!$B$7,'Расчет NPV'!$D$7)</f>
        <v/>
      </c>
      <c r="E4451" s="5">
        <f>_xlfn.BETA.INV(RAND(),'Расчет NPV'!$E$8,'Расчет NPV'!$F$8,'Расчет NPV'!$B$8,'Расчет NPV'!$D$8)</f>
        <v/>
      </c>
      <c r="F4451" s="9">
        <f>_xlfn.BETA.INV(RAND(),'Расчет NPV'!$E$9,'Расчет NPV'!$F$9,'Расчет NPV'!$B$9,'Расчет NPV'!$D$9)</f>
        <v/>
      </c>
      <c r="G4451" s="9">
        <f>_xlfn.BETA.INV(RAND(),'Расчет NPV'!$E$10,'Расчет NPV'!$F$10,'Расчет NPV'!$B$10,'Расчет NPV'!$D$10)</f>
        <v/>
      </c>
      <c r="H4451" s="9">
        <f>((D4451*(1+E4451)^0*'Расчет NPV'!$C$14*(C4451-F4451)-G4451)-MAX((D4451*(1+E4451)^0*'Расчет NPV'!$C$14*(C4451-F4451)-G4451)-B4451/6,0)*'Расчет NPV'!$C$13)/(1+'Расчет NPV'!$C$12)^1</f>
        <v/>
      </c>
      <c r="I4451" s="9">
        <f>((D4451*(1+E4451)^1*(C4451-F4451)-G4451)-MAX((D4451*(1+E4451)^1*(C4451-F4451)-G4451)-B4451/6,0)*'Расчет NPV'!$C$13)/(1+'Расчет NPV'!$C$12)^2</f>
        <v/>
      </c>
      <c r="J4451" s="9">
        <f>((D4451*(1+E4451)^2*(C4451-F4451)-G4451)-MAX((D4451*(1+E4451)^2*(C4451-F4451)-G4451)-B4451/6,0)*'Расчет NPV'!$C$13)/(1+'Расчет NPV'!$C$12)^3</f>
        <v/>
      </c>
      <c r="K4451" s="9">
        <f>((D4451*(1+E4451)^3*(C4451-F4451)-G4451)-MAX((D4451*(1+E4451)^3*(C4451-F4451)-G4451)-B4451/6,0)*'Расчет NPV'!$C$13)/(1+'Расчет NPV'!$C$12)^4</f>
        <v/>
      </c>
      <c r="L4451" s="9">
        <f>((D4451*(1+E4451)^4*(C4451-F4451)-G4451)-MAX((D4451*(1+E4451)^4*(C4451-F4451)-G4451)-B4451/6,0)*'Расчет NPV'!$C$13)/(1+'Расчет NPV'!$C$12)^5</f>
        <v/>
      </c>
      <c r="M4451" s="9">
        <f>((D4451*(1+E4451)^5*(C4451-F4451)-G4451)-MAX((D4451*(1+E4451)^5*(C4451-F4451)-G4451)-B4451/6,0)*'Расчет NPV'!$C$13)/(1+'Расчет NPV'!$C$12)^6</f>
        <v/>
      </c>
      <c r="N4451" s="13">
        <f>SUM(H4451:M4451)-B4451</f>
        <v/>
      </c>
    </row>
    <row r="4452">
      <c r="A4452" t="n">
        <v>4448</v>
      </c>
      <c r="B4452" s="9">
        <f>_xlfn.BETA.INV(RAND(),'Расчет NPV'!$E$5,'Расчет NPV'!$F$5,'Расчет NPV'!$B$5,'Расчет NPV'!$D$5)</f>
        <v/>
      </c>
      <c r="C4452" s="9">
        <f>_xlfn.BETA.INV(RAND(),'Расчет NPV'!$E$6,'Расчет NPV'!$F$6,'Расчет NPV'!$B$6,'Расчет NPV'!$D$6)</f>
        <v/>
      </c>
      <c r="D4452" s="9">
        <f>_xlfn.BETA.INV(RAND(),'Расчет NPV'!$E$7,'Расчет NPV'!$F$7,'Расчет NPV'!$B$7,'Расчет NPV'!$D$7)</f>
        <v/>
      </c>
      <c r="E4452" s="5">
        <f>_xlfn.BETA.INV(RAND(),'Расчет NPV'!$E$8,'Расчет NPV'!$F$8,'Расчет NPV'!$B$8,'Расчет NPV'!$D$8)</f>
        <v/>
      </c>
      <c r="F4452" s="9">
        <f>_xlfn.BETA.INV(RAND(),'Расчет NPV'!$E$9,'Расчет NPV'!$F$9,'Расчет NPV'!$B$9,'Расчет NPV'!$D$9)</f>
        <v/>
      </c>
      <c r="G4452" s="9">
        <f>_xlfn.BETA.INV(RAND(),'Расчет NPV'!$E$10,'Расчет NPV'!$F$10,'Расчет NPV'!$B$10,'Расчет NPV'!$D$10)</f>
        <v/>
      </c>
      <c r="H4452" s="9">
        <f>((D4452*(1+E4452)^0*'Расчет NPV'!$C$14*(C4452-F4452)-G4452)-MAX((D4452*(1+E4452)^0*'Расчет NPV'!$C$14*(C4452-F4452)-G4452)-B4452/6,0)*'Расчет NPV'!$C$13)/(1+'Расчет NPV'!$C$12)^1</f>
        <v/>
      </c>
      <c r="I4452" s="9">
        <f>((D4452*(1+E4452)^1*(C4452-F4452)-G4452)-MAX((D4452*(1+E4452)^1*(C4452-F4452)-G4452)-B4452/6,0)*'Расчет NPV'!$C$13)/(1+'Расчет NPV'!$C$12)^2</f>
        <v/>
      </c>
      <c r="J4452" s="9">
        <f>((D4452*(1+E4452)^2*(C4452-F4452)-G4452)-MAX((D4452*(1+E4452)^2*(C4452-F4452)-G4452)-B4452/6,0)*'Расчет NPV'!$C$13)/(1+'Расчет NPV'!$C$12)^3</f>
        <v/>
      </c>
      <c r="K4452" s="9">
        <f>((D4452*(1+E4452)^3*(C4452-F4452)-G4452)-MAX((D4452*(1+E4452)^3*(C4452-F4452)-G4452)-B4452/6,0)*'Расчет NPV'!$C$13)/(1+'Расчет NPV'!$C$12)^4</f>
        <v/>
      </c>
      <c r="L4452" s="9">
        <f>((D4452*(1+E4452)^4*(C4452-F4452)-G4452)-MAX((D4452*(1+E4452)^4*(C4452-F4452)-G4452)-B4452/6,0)*'Расчет NPV'!$C$13)/(1+'Расчет NPV'!$C$12)^5</f>
        <v/>
      </c>
      <c r="M4452" s="9">
        <f>((D4452*(1+E4452)^5*(C4452-F4452)-G4452)-MAX((D4452*(1+E4452)^5*(C4452-F4452)-G4452)-B4452/6,0)*'Расчет NPV'!$C$13)/(1+'Расчет NPV'!$C$12)^6</f>
        <v/>
      </c>
      <c r="N4452" s="13">
        <f>SUM(H4452:M4452)-B4452</f>
        <v/>
      </c>
    </row>
    <row r="4453">
      <c r="A4453" t="n">
        <v>4449</v>
      </c>
      <c r="B4453" s="9">
        <f>_xlfn.BETA.INV(RAND(),'Расчет NPV'!$E$5,'Расчет NPV'!$F$5,'Расчет NPV'!$B$5,'Расчет NPV'!$D$5)</f>
        <v/>
      </c>
      <c r="C4453" s="9">
        <f>_xlfn.BETA.INV(RAND(),'Расчет NPV'!$E$6,'Расчет NPV'!$F$6,'Расчет NPV'!$B$6,'Расчет NPV'!$D$6)</f>
        <v/>
      </c>
      <c r="D4453" s="9">
        <f>_xlfn.BETA.INV(RAND(),'Расчет NPV'!$E$7,'Расчет NPV'!$F$7,'Расчет NPV'!$B$7,'Расчет NPV'!$D$7)</f>
        <v/>
      </c>
      <c r="E4453" s="5">
        <f>_xlfn.BETA.INV(RAND(),'Расчет NPV'!$E$8,'Расчет NPV'!$F$8,'Расчет NPV'!$B$8,'Расчет NPV'!$D$8)</f>
        <v/>
      </c>
      <c r="F4453" s="9">
        <f>_xlfn.BETA.INV(RAND(),'Расчет NPV'!$E$9,'Расчет NPV'!$F$9,'Расчет NPV'!$B$9,'Расчет NPV'!$D$9)</f>
        <v/>
      </c>
      <c r="G4453" s="9">
        <f>_xlfn.BETA.INV(RAND(),'Расчет NPV'!$E$10,'Расчет NPV'!$F$10,'Расчет NPV'!$B$10,'Расчет NPV'!$D$10)</f>
        <v/>
      </c>
      <c r="H4453" s="9">
        <f>((D4453*(1+E4453)^0*'Расчет NPV'!$C$14*(C4453-F4453)-G4453)-MAX((D4453*(1+E4453)^0*'Расчет NPV'!$C$14*(C4453-F4453)-G4453)-B4453/6,0)*'Расчет NPV'!$C$13)/(1+'Расчет NPV'!$C$12)^1</f>
        <v/>
      </c>
      <c r="I4453" s="9">
        <f>((D4453*(1+E4453)^1*(C4453-F4453)-G4453)-MAX((D4453*(1+E4453)^1*(C4453-F4453)-G4453)-B4453/6,0)*'Расчет NPV'!$C$13)/(1+'Расчет NPV'!$C$12)^2</f>
        <v/>
      </c>
      <c r="J4453" s="9">
        <f>((D4453*(1+E4453)^2*(C4453-F4453)-G4453)-MAX((D4453*(1+E4453)^2*(C4453-F4453)-G4453)-B4453/6,0)*'Расчет NPV'!$C$13)/(1+'Расчет NPV'!$C$12)^3</f>
        <v/>
      </c>
      <c r="K4453" s="9">
        <f>((D4453*(1+E4453)^3*(C4453-F4453)-G4453)-MAX((D4453*(1+E4453)^3*(C4453-F4453)-G4453)-B4453/6,0)*'Расчет NPV'!$C$13)/(1+'Расчет NPV'!$C$12)^4</f>
        <v/>
      </c>
      <c r="L4453" s="9">
        <f>((D4453*(1+E4453)^4*(C4453-F4453)-G4453)-MAX((D4453*(1+E4453)^4*(C4453-F4453)-G4453)-B4453/6,0)*'Расчет NPV'!$C$13)/(1+'Расчет NPV'!$C$12)^5</f>
        <v/>
      </c>
      <c r="M4453" s="9">
        <f>((D4453*(1+E4453)^5*(C4453-F4453)-G4453)-MAX((D4453*(1+E4453)^5*(C4453-F4453)-G4453)-B4453/6,0)*'Расчет NPV'!$C$13)/(1+'Расчет NPV'!$C$12)^6</f>
        <v/>
      </c>
      <c r="N4453" s="13">
        <f>SUM(H4453:M4453)-B4453</f>
        <v/>
      </c>
    </row>
    <row r="4454">
      <c r="A4454" t="n">
        <v>4450</v>
      </c>
      <c r="B4454" s="9">
        <f>_xlfn.BETA.INV(RAND(),'Расчет NPV'!$E$5,'Расчет NPV'!$F$5,'Расчет NPV'!$B$5,'Расчет NPV'!$D$5)</f>
        <v/>
      </c>
      <c r="C4454" s="9">
        <f>_xlfn.BETA.INV(RAND(),'Расчет NPV'!$E$6,'Расчет NPV'!$F$6,'Расчет NPV'!$B$6,'Расчет NPV'!$D$6)</f>
        <v/>
      </c>
      <c r="D4454" s="9">
        <f>_xlfn.BETA.INV(RAND(),'Расчет NPV'!$E$7,'Расчет NPV'!$F$7,'Расчет NPV'!$B$7,'Расчет NPV'!$D$7)</f>
        <v/>
      </c>
      <c r="E4454" s="5">
        <f>_xlfn.BETA.INV(RAND(),'Расчет NPV'!$E$8,'Расчет NPV'!$F$8,'Расчет NPV'!$B$8,'Расчет NPV'!$D$8)</f>
        <v/>
      </c>
      <c r="F4454" s="9">
        <f>_xlfn.BETA.INV(RAND(),'Расчет NPV'!$E$9,'Расчет NPV'!$F$9,'Расчет NPV'!$B$9,'Расчет NPV'!$D$9)</f>
        <v/>
      </c>
      <c r="G4454" s="9">
        <f>_xlfn.BETA.INV(RAND(),'Расчет NPV'!$E$10,'Расчет NPV'!$F$10,'Расчет NPV'!$B$10,'Расчет NPV'!$D$10)</f>
        <v/>
      </c>
      <c r="H4454" s="9">
        <f>((D4454*(1+E4454)^0*'Расчет NPV'!$C$14*(C4454-F4454)-G4454)-MAX((D4454*(1+E4454)^0*'Расчет NPV'!$C$14*(C4454-F4454)-G4454)-B4454/6,0)*'Расчет NPV'!$C$13)/(1+'Расчет NPV'!$C$12)^1</f>
        <v/>
      </c>
      <c r="I4454" s="9">
        <f>((D4454*(1+E4454)^1*(C4454-F4454)-G4454)-MAX((D4454*(1+E4454)^1*(C4454-F4454)-G4454)-B4454/6,0)*'Расчет NPV'!$C$13)/(1+'Расчет NPV'!$C$12)^2</f>
        <v/>
      </c>
      <c r="J4454" s="9">
        <f>((D4454*(1+E4454)^2*(C4454-F4454)-G4454)-MAX((D4454*(1+E4454)^2*(C4454-F4454)-G4454)-B4454/6,0)*'Расчет NPV'!$C$13)/(1+'Расчет NPV'!$C$12)^3</f>
        <v/>
      </c>
      <c r="K4454" s="9">
        <f>((D4454*(1+E4454)^3*(C4454-F4454)-G4454)-MAX((D4454*(1+E4454)^3*(C4454-F4454)-G4454)-B4454/6,0)*'Расчет NPV'!$C$13)/(1+'Расчет NPV'!$C$12)^4</f>
        <v/>
      </c>
      <c r="L4454" s="9">
        <f>((D4454*(1+E4454)^4*(C4454-F4454)-G4454)-MAX((D4454*(1+E4454)^4*(C4454-F4454)-G4454)-B4454/6,0)*'Расчет NPV'!$C$13)/(1+'Расчет NPV'!$C$12)^5</f>
        <v/>
      </c>
      <c r="M4454" s="9">
        <f>((D4454*(1+E4454)^5*(C4454-F4454)-G4454)-MAX((D4454*(1+E4454)^5*(C4454-F4454)-G4454)-B4454/6,0)*'Расчет NPV'!$C$13)/(1+'Расчет NPV'!$C$12)^6</f>
        <v/>
      </c>
      <c r="N4454" s="13">
        <f>SUM(H4454:M4454)-B4454</f>
        <v/>
      </c>
    </row>
    <row r="4455">
      <c r="A4455" t="n">
        <v>4451</v>
      </c>
      <c r="B4455" s="9">
        <f>_xlfn.BETA.INV(RAND(),'Расчет NPV'!$E$5,'Расчет NPV'!$F$5,'Расчет NPV'!$B$5,'Расчет NPV'!$D$5)</f>
        <v/>
      </c>
      <c r="C4455" s="9">
        <f>_xlfn.BETA.INV(RAND(),'Расчет NPV'!$E$6,'Расчет NPV'!$F$6,'Расчет NPV'!$B$6,'Расчет NPV'!$D$6)</f>
        <v/>
      </c>
      <c r="D4455" s="9">
        <f>_xlfn.BETA.INV(RAND(),'Расчет NPV'!$E$7,'Расчет NPV'!$F$7,'Расчет NPV'!$B$7,'Расчет NPV'!$D$7)</f>
        <v/>
      </c>
      <c r="E4455" s="5">
        <f>_xlfn.BETA.INV(RAND(),'Расчет NPV'!$E$8,'Расчет NPV'!$F$8,'Расчет NPV'!$B$8,'Расчет NPV'!$D$8)</f>
        <v/>
      </c>
      <c r="F4455" s="9">
        <f>_xlfn.BETA.INV(RAND(),'Расчет NPV'!$E$9,'Расчет NPV'!$F$9,'Расчет NPV'!$B$9,'Расчет NPV'!$D$9)</f>
        <v/>
      </c>
      <c r="G4455" s="9">
        <f>_xlfn.BETA.INV(RAND(),'Расчет NPV'!$E$10,'Расчет NPV'!$F$10,'Расчет NPV'!$B$10,'Расчет NPV'!$D$10)</f>
        <v/>
      </c>
      <c r="H4455" s="9">
        <f>((D4455*(1+E4455)^0*'Расчет NPV'!$C$14*(C4455-F4455)-G4455)-MAX((D4455*(1+E4455)^0*'Расчет NPV'!$C$14*(C4455-F4455)-G4455)-B4455/6,0)*'Расчет NPV'!$C$13)/(1+'Расчет NPV'!$C$12)^1</f>
        <v/>
      </c>
      <c r="I4455" s="9">
        <f>((D4455*(1+E4455)^1*(C4455-F4455)-G4455)-MAX((D4455*(1+E4455)^1*(C4455-F4455)-G4455)-B4455/6,0)*'Расчет NPV'!$C$13)/(1+'Расчет NPV'!$C$12)^2</f>
        <v/>
      </c>
      <c r="J4455" s="9">
        <f>((D4455*(1+E4455)^2*(C4455-F4455)-G4455)-MAX((D4455*(1+E4455)^2*(C4455-F4455)-G4455)-B4455/6,0)*'Расчет NPV'!$C$13)/(1+'Расчет NPV'!$C$12)^3</f>
        <v/>
      </c>
      <c r="K4455" s="9">
        <f>((D4455*(1+E4455)^3*(C4455-F4455)-G4455)-MAX((D4455*(1+E4455)^3*(C4455-F4455)-G4455)-B4455/6,0)*'Расчет NPV'!$C$13)/(1+'Расчет NPV'!$C$12)^4</f>
        <v/>
      </c>
      <c r="L4455" s="9">
        <f>((D4455*(1+E4455)^4*(C4455-F4455)-G4455)-MAX((D4455*(1+E4455)^4*(C4455-F4455)-G4455)-B4455/6,0)*'Расчет NPV'!$C$13)/(1+'Расчет NPV'!$C$12)^5</f>
        <v/>
      </c>
      <c r="M4455" s="9">
        <f>((D4455*(1+E4455)^5*(C4455-F4455)-G4455)-MAX((D4455*(1+E4455)^5*(C4455-F4455)-G4455)-B4455/6,0)*'Расчет NPV'!$C$13)/(1+'Расчет NPV'!$C$12)^6</f>
        <v/>
      </c>
      <c r="N4455" s="13">
        <f>SUM(H4455:M4455)-B4455</f>
        <v/>
      </c>
    </row>
    <row r="4456">
      <c r="A4456" t="n">
        <v>4452</v>
      </c>
      <c r="B4456" s="9">
        <f>_xlfn.BETA.INV(RAND(),'Расчет NPV'!$E$5,'Расчет NPV'!$F$5,'Расчет NPV'!$B$5,'Расчет NPV'!$D$5)</f>
        <v/>
      </c>
      <c r="C4456" s="9">
        <f>_xlfn.BETA.INV(RAND(),'Расчет NPV'!$E$6,'Расчет NPV'!$F$6,'Расчет NPV'!$B$6,'Расчет NPV'!$D$6)</f>
        <v/>
      </c>
      <c r="D4456" s="9">
        <f>_xlfn.BETA.INV(RAND(),'Расчет NPV'!$E$7,'Расчет NPV'!$F$7,'Расчет NPV'!$B$7,'Расчет NPV'!$D$7)</f>
        <v/>
      </c>
      <c r="E4456" s="5">
        <f>_xlfn.BETA.INV(RAND(),'Расчет NPV'!$E$8,'Расчет NPV'!$F$8,'Расчет NPV'!$B$8,'Расчет NPV'!$D$8)</f>
        <v/>
      </c>
      <c r="F4456" s="9">
        <f>_xlfn.BETA.INV(RAND(),'Расчет NPV'!$E$9,'Расчет NPV'!$F$9,'Расчет NPV'!$B$9,'Расчет NPV'!$D$9)</f>
        <v/>
      </c>
      <c r="G4456" s="9">
        <f>_xlfn.BETA.INV(RAND(),'Расчет NPV'!$E$10,'Расчет NPV'!$F$10,'Расчет NPV'!$B$10,'Расчет NPV'!$D$10)</f>
        <v/>
      </c>
      <c r="H4456" s="9">
        <f>((D4456*(1+E4456)^0*'Расчет NPV'!$C$14*(C4456-F4456)-G4456)-MAX((D4456*(1+E4456)^0*'Расчет NPV'!$C$14*(C4456-F4456)-G4456)-B4456/6,0)*'Расчет NPV'!$C$13)/(1+'Расчет NPV'!$C$12)^1</f>
        <v/>
      </c>
      <c r="I4456" s="9">
        <f>((D4456*(1+E4456)^1*(C4456-F4456)-G4456)-MAX((D4456*(1+E4456)^1*(C4456-F4456)-G4456)-B4456/6,0)*'Расчет NPV'!$C$13)/(1+'Расчет NPV'!$C$12)^2</f>
        <v/>
      </c>
      <c r="J4456" s="9">
        <f>((D4456*(1+E4456)^2*(C4456-F4456)-G4456)-MAX((D4456*(1+E4456)^2*(C4456-F4456)-G4456)-B4456/6,0)*'Расчет NPV'!$C$13)/(1+'Расчет NPV'!$C$12)^3</f>
        <v/>
      </c>
      <c r="K4456" s="9">
        <f>((D4456*(1+E4456)^3*(C4456-F4456)-G4456)-MAX((D4456*(1+E4456)^3*(C4456-F4456)-G4456)-B4456/6,0)*'Расчет NPV'!$C$13)/(1+'Расчет NPV'!$C$12)^4</f>
        <v/>
      </c>
      <c r="L4456" s="9">
        <f>((D4456*(1+E4456)^4*(C4456-F4456)-G4456)-MAX((D4456*(1+E4456)^4*(C4456-F4456)-G4456)-B4456/6,0)*'Расчет NPV'!$C$13)/(1+'Расчет NPV'!$C$12)^5</f>
        <v/>
      </c>
      <c r="M4456" s="9">
        <f>((D4456*(1+E4456)^5*(C4456-F4456)-G4456)-MAX((D4456*(1+E4456)^5*(C4456-F4456)-G4456)-B4456/6,0)*'Расчет NPV'!$C$13)/(1+'Расчет NPV'!$C$12)^6</f>
        <v/>
      </c>
      <c r="N4456" s="13">
        <f>SUM(H4456:M4456)-B4456</f>
        <v/>
      </c>
    </row>
    <row r="4457">
      <c r="A4457" t="n">
        <v>4453</v>
      </c>
      <c r="B4457" s="9">
        <f>_xlfn.BETA.INV(RAND(),'Расчет NPV'!$E$5,'Расчет NPV'!$F$5,'Расчет NPV'!$B$5,'Расчет NPV'!$D$5)</f>
        <v/>
      </c>
      <c r="C4457" s="9">
        <f>_xlfn.BETA.INV(RAND(),'Расчет NPV'!$E$6,'Расчет NPV'!$F$6,'Расчет NPV'!$B$6,'Расчет NPV'!$D$6)</f>
        <v/>
      </c>
      <c r="D4457" s="9">
        <f>_xlfn.BETA.INV(RAND(),'Расчет NPV'!$E$7,'Расчет NPV'!$F$7,'Расчет NPV'!$B$7,'Расчет NPV'!$D$7)</f>
        <v/>
      </c>
      <c r="E4457" s="5">
        <f>_xlfn.BETA.INV(RAND(),'Расчет NPV'!$E$8,'Расчет NPV'!$F$8,'Расчет NPV'!$B$8,'Расчет NPV'!$D$8)</f>
        <v/>
      </c>
      <c r="F4457" s="9">
        <f>_xlfn.BETA.INV(RAND(),'Расчет NPV'!$E$9,'Расчет NPV'!$F$9,'Расчет NPV'!$B$9,'Расчет NPV'!$D$9)</f>
        <v/>
      </c>
      <c r="G4457" s="9">
        <f>_xlfn.BETA.INV(RAND(),'Расчет NPV'!$E$10,'Расчет NPV'!$F$10,'Расчет NPV'!$B$10,'Расчет NPV'!$D$10)</f>
        <v/>
      </c>
      <c r="H4457" s="9">
        <f>((D4457*(1+E4457)^0*'Расчет NPV'!$C$14*(C4457-F4457)-G4457)-MAX((D4457*(1+E4457)^0*'Расчет NPV'!$C$14*(C4457-F4457)-G4457)-B4457/6,0)*'Расчет NPV'!$C$13)/(1+'Расчет NPV'!$C$12)^1</f>
        <v/>
      </c>
      <c r="I4457" s="9">
        <f>((D4457*(1+E4457)^1*(C4457-F4457)-G4457)-MAX((D4457*(1+E4457)^1*(C4457-F4457)-G4457)-B4457/6,0)*'Расчет NPV'!$C$13)/(1+'Расчет NPV'!$C$12)^2</f>
        <v/>
      </c>
      <c r="J4457" s="9">
        <f>((D4457*(1+E4457)^2*(C4457-F4457)-G4457)-MAX((D4457*(1+E4457)^2*(C4457-F4457)-G4457)-B4457/6,0)*'Расчет NPV'!$C$13)/(1+'Расчет NPV'!$C$12)^3</f>
        <v/>
      </c>
      <c r="K4457" s="9">
        <f>((D4457*(1+E4457)^3*(C4457-F4457)-G4457)-MAX((D4457*(1+E4457)^3*(C4457-F4457)-G4457)-B4457/6,0)*'Расчет NPV'!$C$13)/(1+'Расчет NPV'!$C$12)^4</f>
        <v/>
      </c>
      <c r="L4457" s="9">
        <f>((D4457*(1+E4457)^4*(C4457-F4457)-G4457)-MAX((D4457*(1+E4457)^4*(C4457-F4457)-G4457)-B4457/6,0)*'Расчет NPV'!$C$13)/(1+'Расчет NPV'!$C$12)^5</f>
        <v/>
      </c>
      <c r="M4457" s="9">
        <f>((D4457*(1+E4457)^5*(C4457-F4457)-G4457)-MAX((D4457*(1+E4457)^5*(C4457-F4457)-G4457)-B4457/6,0)*'Расчет NPV'!$C$13)/(1+'Расчет NPV'!$C$12)^6</f>
        <v/>
      </c>
      <c r="N4457" s="13">
        <f>SUM(H4457:M4457)-B4457</f>
        <v/>
      </c>
    </row>
    <row r="4458">
      <c r="A4458" t="n">
        <v>4454</v>
      </c>
      <c r="B4458" s="9">
        <f>_xlfn.BETA.INV(RAND(),'Расчет NPV'!$E$5,'Расчет NPV'!$F$5,'Расчет NPV'!$B$5,'Расчет NPV'!$D$5)</f>
        <v/>
      </c>
      <c r="C4458" s="9">
        <f>_xlfn.BETA.INV(RAND(),'Расчет NPV'!$E$6,'Расчет NPV'!$F$6,'Расчет NPV'!$B$6,'Расчет NPV'!$D$6)</f>
        <v/>
      </c>
      <c r="D4458" s="9">
        <f>_xlfn.BETA.INV(RAND(),'Расчет NPV'!$E$7,'Расчет NPV'!$F$7,'Расчет NPV'!$B$7,'Расчет NPV'!$D$7)</f>
        <v/>
      </c>
      <c r="E4458" s="5">
        <f>_xlfn.BETA.INV(RAND(),'Расчет NPV'!$E$8,'Расчет NPV'!$F$8,'Расчет NPV'!$B$8,'Расчет NPV'!$D$8)</f>
        <v/>
      </c>
      <c r="F4458" s="9">
        <f>_xlfn.BETA.INV(RAND(),'Расчет NPV'!$E$9,'Расчет NPV'!$F$9,'Расчет NPV'!$B$9,'Расчет NPV'!$D$9)</f>
        <v/>
      </c>
      <c r="G4458" s="9">
        <f>_xlfn.BETA.INV(RAND(),'Расчет NPV'!$E$10,'Расчет NPV'!$F$10,'Расчет NPV'!$B$10,'Расчет NPV'!$D$10)</f>
        <v/>
      </c>
      <c r="H4458" s="9">
        <f>((D4458*(1+E4458)^0*'Расчет NPV'!$C$14*(C4458-F4458)-G4458)-MAX((D4458*(1+E4458)^0*'Расчет NPV'!$C$14*(C4458-F4458)-G4458)-B4458/6,0)*'Расчет NPV'!$C$13)/(1+'Расчет NPV'!$C$12)^1</f>
        <v/>
      </c>
      <c r="I4458" s="9">
        <f>((D4458*(1+E4458)^1*(C4458-F4458)-G4458)-MAX((D4458*(1+E4458)^1*(C4458-F4458)-G4458)-B4458/6,0)*'Расчет NPV'!$C$13)/(1+'Расчет NPV'!$C$12)^2</f>
        <v/>
      </c>
      <c r="J4458" s="9">
        <f>((D4458*(1+E4458)^2*(C4458-F4458)-G4458)-MAX((D4458*(1+E4458)^2*(C4458-F4458)-G4458)-B4458/6,0)*'Расчет NPV'!$C$13)/(1+'Расчет NPV'!$C$12)^3</f>
        <v/>
      </c>
      <c r="K4458" s="9">
        <f>((D4458*(1+E4458)^3*(C4458-F4458)-G4458)-MAX((D4458*(1+E4458)^3*(C4458-F4458)-G4458)-B4458/6,0)*'Расчет NPV'!$C$13)/(1+'Расчет NPV'!$C$12)^4</f>
        <v/>
      </c>
      <c r="L4458" s="9">
        <f>((D4458*(1+E4458)^4*(C4458-F4458)-G4458)-MAX((D4458*(1+E4458)^4*(C4458-F4458)-G4458)-B4458/6,0)*'Расчет NPV'!$C$13)/(1+'Расчет NPV'!$C$12)^5</f>
        <v/>
      </c>
      <c r="M4458" s="9">
        <f>((D4458*(1+E4458)^5*(C4458-F4458)-G4458)-MAX((D4458*(1+E4458)^5*(C4458-F4458)-G4458)-B4458/6,0)*'Расчет NPV'!$C$13)/(1+'Расчет NPV'!$C$12)^6</f>
        <v/>
      </c>
      <c r="N4458" s="13">
        <f>SUM(H4458:M4458)-B4458</f>
        <v/>
      </c>
    </row>
    <row r="4459">
      <c r="A4459" t="n">
        <v>4455</v>
      </c>
      <c r="B4459" s="9">
        <f>_xlfn.BETA.INV(RAND(),'Расчет NPV'!$E$5,'Расчет NPV'!$F$5,'Расчет NPV'!$B$5,'Расчет NPV'!$D$5)</f>
        <v/>
      </c>
      <c r="C4459" s="9">
        <f>_xlfn.BETA.INV(RAND(),'Расчет NPV'!$E$6,'Расчет NPV'!$F$6,'Расчет NPV'!$B$6,'Расчет NPV'!$D$6)</f>
        <v/>
      </c>
      <c r="D4459" s="9">
        <f>_xlfn.BETA.INV(RAND(),'Расчет NPV'!$E$7,'Расчет NPV'!$F$7,'Расчет NPV'!$B$7,'Расчет NPV'!$D$7)</f>
        <v/>
      </c>
      <c r="E4459" s="5">
        <f>_xlfn.BETA.INV(RAND(),'Расчет NPV'!$E$8,'Расчет NPV'!$F$8,'Расчет NPV'!$B$8,'Расчет NPV'!$D$8)</f>
        <v/>
      </c>
      <c r="F4459" s="9">
        <f>_xlfn.BETA.INV(RAND(),'Расчет NPV'!$E$9,'Расчет NPV'!$F$9,'Расчет NPV'!$B$9,'Расчет NPV'!$D$9)</f>
        <v/>
      </c>
      <c r="G4459" s="9">
        <f>_xlfn.BETA.INV(RAND(),'Расчет NPV'!$E$10,'Расчет NPV'!$F$10,'Расчет NPV'!$B$10,'Расчет NPV'!$D$10)</f>
        <v/>
      </c>
      <c r="H4459" s="9">
        <f>((D4459*(1+E4459)^0*'Расчет NPV'!$C$14*(C4459-F4459)-G4459)-MAX((D4459*(1+E4459)^0*'Расчет NPV'!$C$14*(C4459-F4459)-G4459)-B4459/6,0)*'Расчет NPV'!$C$13)/(1+'Расчет NPV'!$C$12)^1</f>
        <v/>
      </c>
      <c r="I4459" s="9">
        <f>((D4459*(1+E4459)^1*(C4459-F4459)-G4459)-MAX((D4459*(1+E4459)^1*(C4459-F4459)-G4459)-B4459/6,0)*'Расчет NPV'!$C$13)/(1+'Расчет NPV'!$C$12)^2</f>
        <v/>
      </c>
      <c r="J4459" s="9">
        <f>((D4459*(1+E4459)^2*(C4459-F4459)-G4459)-MAX((D4459*(1+E4459)^2*(C4459-F4459)-G4459)-B4459/6,0)*'Расчет NPV'!$C$13)/(1+'Расчет NPV'!$C$12)^3</f>
        <v/>
      </c>
      <c r="K4459" s="9">
        <f>((D4459*(1+E4459)^3*(C4459-F4459)-G4459)-MAX((D4459*(1+E4459)^3*(C4459-F4459)-G4459)-B4459/6,0)*'Расчет NPV'!$C$13)/(1+'Расчет NPV'!$C$12)^4</f>
        <v/>
      </c>
      <c r="L4459" s="9">
        <f>((D4459*(1+E4459)^4*(C4459-F4459)-G4459)-MAX((D4459*(1+E4459)^4*(C4459-F4459)-G4459)-B4459/6,0)*'Расчет NPV'!$C$13)/(1+'Расчет NPV'!$C$12)^5</f>
        <v/>
      </c>
      <c r="M4459" s="9">
        <f>((D4459*(1+E4459)^5*(C4459-F4459)-G4459)-MAX((D4459*(1+E4459)^5*(C4459-F4459)-G4459)-B4459/6,0)*'Расчет NPV'!$C$13)/(1+'Расчет NPV'!$C$12)^6</f>
        <v/>
      </c>
      <c r="N4459" s="13">
        <f>SUM(H4459:M4459)-B4459</f>
        <v/>
      </c>
    </row>
    <row r="4460">
      <c r="A4460" t="n">
        <v>4456</v>
      </c>
      <c r="B4460" s="9">
        <f>_xlfn.BETA.INV(RAND(),'Расчет NPV'!$E$5,'Расчет NPV'!$F$5,'Расчет NPV'!$B$5,'Расчет NPV'!$D$5)</f>
        <v/>
      </c>
      <c r="C4460" s="9">
        <f>_xlfn.BETA.INV(RAND(),'Расчет NPV'!$E$6,'Расчет NPV'!$F$6,'Расчет NPV'!$B$6,'Расчет NPV'!$D$6)</f>
        <v/>
      </c>
      <c r="D4460" s="9">
        <f>_xlfn.BETA.INV(RAND(),'Расчет NPV'!$E$7,'Расчет NPV'!$F$7,'Расчет NPV'!$B$7,'Расчет NPV'!$D$7)</f>
        <v/>
      </c>
      <c r="E4460" s="5">
        <f>_xlfn.BETA.INV(RAND(),'Расчет NPV'!$E$8,'Расчет NPV'!$F$8,'Расчет NPV'!$B$8,'Расчет NPV'!$D$8)</f>
        <v/>
      </c>
      <c r="F4460" s="9">
        <f>_xlfn.BETA.INV(RAND(),'Расчет NPV'!$E$9,'Расчет NPV'!$F$9,'Расчет NPV'!$B$9,'Расчет NPV'!$D$9)</f>
        <v/>
      </c>
      <c r="G4460" s="9">
        <f>_xlfn.BETA.INV(RAND(),'Расчет NPV'!$E$10,'Расчет NPV'!$F$10,'Расчет NPV'!$B$10,'Расчет NPV'!$D$10)</f>
        <v/>
      </c>
      <c r="H4460" s="9">
        <f>((D4460*(1+E4460)^0*'Расчет NPV'!$C$14*(C4460-F4460)-G4460)-MAX((D4460*(1+E4460)^0*'Расчет NPV'!$C$14*(C4460-F4460)-G4460)-B4460/6,0)*'Расчет NPV'!$C$13)/(1+'Расчет NPV'!$C$12)^1</f>
        <v/>
      </c>
      <c r="I4460" s="9">
        <f>((D4460*(1+E4460)^1*(C4460-F4460)-G4460)-MAX((D4460*(1+E4460)^1*(C4460-F4460)-G4460)-B4460/6,0)*'Расчет NPV'!$C$13)/(1+'Расчет NPV'!$C$12)^2</f>
        <v/>
      </c>
      <c r="J4460" s="9">
        <f>((D4460*(1+E4460)^2*(C4460-F4460)-G4460)-MAX((D4460*(1+E4460)^2*(C4460-F4460)-G4460)-B4460/6,0)*'Расчет NPV'!$C$13)/(1+'Расчет NPV'!$C$12)^3</f>
        <v/>
      </c>
      <c r="K4460" s="9">
        <f>((D4460*(1+E4460)^3*(C4460-F4460)-G4460)-MAX((D4460*(1+E4460)^3*(C4460-F4460)-G4460)-B4460/6,0)*'Расчет NPV'!$C$13)/(1+'Расчет NPV'!$C$12)^4</f>
        <v/>
      </c>
      <c r="L4460" s="9">
        <f>((D4460*(1+E4460)^4*(C4460-F4460)-G4460)-MAX((D4460*(1+E4460)^4*(C4460-F4460)-G4460)-B4460/6,0)*'Расчет NPV'!$C$13)/(1+'Расчет NPV'!$C$12)^5</f>
        <v/>
      </c>
      <c r="M4460" s="9">
        <f>((D4460*(1+E4460)^5*(C4460-F4460)-G4460)-MAX((D4460*(1+E4460)^5*(C4460-F4460)-G4460)-B4460/6,0)*'Расчет NPV'!$C$13)/(1+'Расчет NPV'!$C$12)^6</f>
        <v/>
      </c>
      <c r="N4460" s="13">
        <f>SUM(H4460:M4460)-B4460</f>
        <v/>
      </c>
    </row>
    <row r="4461">
      <c r="A4461" t="n">
        <v>4457</v>
      </c>
      <c r="B4461" s="9">
        <f>_xlfn.BETA.INV(RAND(),'Расчет NPV'!$E$5,'Расчет NPV'!$F$5,'Расчет NPV'!$B$5,'Расчет NPV'!$D$5)</f>
        <v/>
      </c>
      <c r="C4461" s="9">
        <f>_xlfn.BETA.INV(RAND(),'Расчет NPV'!$E$6,'Расчет NPV'!$F$6,'Расчет NPV'!$B$6,'Расчет NPV'!$D$6)</f>
        <v/>
      </c>
      <c r="D4461" s="9">
        <f>_xlfn.BETA.INV(RAND(),'Расчет NPV'!$E$7,'Расчет NPV'!$F$7,'Расчет NPV'!$B$7,'Расчет NPV'!$D$7)</f>
        <v/>
      </c>
      <c r="E4461" s="5">
        <f>_xlfn.BETA.INV(RAND(),'Расчет NPV'!$E$8,'Расчет NPV'!$F$8,'Расчет NPV'!$B$8,'Расчет NPV'!$D$8)</f>
        <v/>
      </c>
      <c r="F4461" s="9">
        <f>_xlfn.BETA.INV(RAND(),'Расчет NPV'!$E$9,'Расчет NPV'!$F$9,'Расчет NPV'!$B$9,'Расчет NPV'!$D$9)</f>
        <v/>
      </c>
      <c r="G4461" s="9">
        <f>_xlfn.BETA.INV(RAND(),'Расчет NPV'!$E$10,'Расчет NPV'!$F$10,'Расчет NPV'!$B$10,'Расчет NPV'!$D$10)</f>
        <v/>
      </c>
      <c r="H4461" s="9">
        <f>((D4461*(1+E4461)^0*'Расчет NPV'!$C$14*(C4461-F4461)-G4461)-MAX((D4461*(1+E4461)^0*'Расчет NPV'!$C$14*(C4461-F4461)-G4461)-B4461/6,0)*'Расчет NPV'!$C$13)/(1+'Расчет NPV'!$C$12)^1</f>
        <v/>
      </c>
      <c r="I4461" s="9">
        <f>((D4461*(1+E4461)^1*(C4461-F4461)-G4461)-MAX((D4461*(1+E4461)^1*(C4461-F4461)-G4461)-B4461/6,0)*'Расчет NPV'!$C$13)/(1+'Расчет NPV'!$C$12)^2</f>
        <v/>
      </c>
      <c r="J4461" s="9">
        <f>((D4461*(1+E4461)^2*(C4461-F4461)-G4461)-MAX((D4461*(1+E4461)^2*(C4461-F4461)-G4461)-B4461/6,0)*'Расчет NPV'!$C$13)/(1+'Расчет NPV'!$C$12)^3</f>
        <v/>
      </c>
      <c r="K4461" s="9">
        <f>((D4461*(1+E4461)^3*(C4461-F4461)-G4461)-MAX((D4461*(1+E4461)^3*(C4461-F4461)-G4461)-B4461/6,0)*'Расчет NPV'!$C$13)/(1+'Расчет NPV'!$C$12)^4</f>
        <v/>
      </c>
      <c r="L4461" s="9">
        <f>((D4461*(1+E4461)^4*(C4461-F4461)-G4461)-MAX((D4461*(1+E4461)^4*(C4461-F4461)-G4461)-B4461/6,0)*'Расчет NPV'!$C$13)/(1+'Расчет NPV'!$C$12)^5</f>
        <v/>
      </c>
      <c r="M4461" s="9">
        <f>((D4461*(1+E4461)^5*(C4461-F4461)-G4461)-MAX((D4461*(1+E4461)^5*(C4461-F4461)-G4461)-B4461/6,0)*'Расчет NPV'!$C$13)/(1+'Расчет NPV'!$C$12)^6</f>
        <v/>
      </c>
      <c r="N4461" s="13">
        <f>SUM(H4461:M4461)-B4461</f>
        <v/>
      </c>
    </row>
    <row r="4462">
      <c r="A4462" t="n">
        <v>4458</v>
      </c>
      <c r="B4462" s="9">
        <f>_xlfn.BETA.INV(RAND(),'Расчет NPV'!$E$5,'Расчет NPV'!$F$5,'Расчет NPV'!$B$5,'Расчет NPV'!$D$5)</f>
        <v/>
      </c>
      <c r="C4462" s="9">
        <f>_xlfn.BETA.INV(RAND(),'Расчет NPV'!$E$6,'Расчет NPV'!$F$6,'Расчет NPV'!$B$6,'Расчет NPV'!$D$6)</f>
        <v/>
      </c>
      <c r="D4462" s="9">
        <f>_xlfn.BETA.INV(RAND(),'Расчет NPV'!$E$7,'Расчет NPV'!$F$7,'Расчет NPV'!$B$7,'Расчет NPV'!$D$7)</f>
        <v/>
      </c>
      <c r="E4462" s="5">
        <f>_xlfn.BETA.INV(RAND(),'Расчет NPV'!$E$8,'Расчет NPV'!$F$8,'Расчет NPV'!$B$8,'Расчет NPV'!$D$8)</f>
        <v/>
      </c>
      <c r="F4462" s="9">
        <f>_xlfn.BETA.INV(RAND(),'Расчет NPV'!$E$9,'Расчет NPV'!$F$9,'Расчет NPV'!$B$9,'Расчет NPV'!$D$9)</f>
        <v/>
      </c>
      <c r="G4462" s="9">
        <f>_xlfn.BETA.INV(RAND(),'Расчет NPV'!$E$10,'Расчет NPV'!$F$10,'Расчет NPV'!$B$10,'Расчет NPV'!$D$10)</f>
        <v/>
      </c>
      <c r="H4462" s="9">
        <f>((D4462*(1+E4462)^0*'Расчет NPV'!$C$14*(C4462-F4462)-G4462)-MAX((D4462*(1+E4462)^0*'Расчет NPV'!$C$14*(C4462-F4462)-G4462)-B4462/6,0)*'Расчет NPV'!$C$13)/(1+'Расчет NPV'!$C$12)^1</f>
        <v/>
      </c>
      <c r="I4462" s="9">
        <f>((D4462*(1+E4462)^1*(C4462-F4462)-G4462)-MAX((D4462*(1+E4462)^1*(C4462-F4462)-G4462)-B4462/6,0)*'Расчет NPV'!$C$13)/(1+'Расчет NPV'!$C$12)^2</f>
        <v/>
      </c>
      <c r="J4462" s="9">
        <f>((D4462*(1+E4462)^2*(C4462-F4462)-G4462)-MAX((D4462*(1+E4462)^2*(C4462-F4462)-G4462)-B4462/6,0)*'Расчет NPV'!$C$13)/(1+'Расчет NPV'!$C$12)^3</f>
        <v/>
      </c>
      <c r="K4462" s="9">
        <f>((D4462*(1+E4462)^3*(C4462-F4462)-G4462)-MAX((D4462*(1+E4462)^3*(C4462-F4462)-G4462)-B4462/6,0)*'Расчет NPV'!$C$13)/(1+'Расчет NPV'!$C$12)^4</f>
        <v/>
      </c>
      <c r="L4462" s="9">
        <f>((D4462*(1+E4462)^4*(C4462-F4462)-G4462)-MAX((D4462*(1+E4462)^4*(C4462-F4462)-G4462)-B4462/6,0)*'Расчет NPV'!$C$13)/(1+'Расчет NPV'!$C$12)^5</f>
        <v/>
      </c>
      <c r="M4462" s="9">
        <f>((D4462*(1+E4462)^5*(C4462-F4462)-G4462)-MAX((D4462*(1+E4462)^5*(C4462-F4462)-G4462)-B4462/6,0)*'Расчет NPV'!$C$13)/(1+'Расчет NPV'!$C$12)^6</f>
        <v/>
      </c>
      <c r="N4462" s="13">
        <f>SUM(H4462:M4462)-B4462</f>
        <v/>
      </c>
    </row>
    <row r="4463">
      <c r="A4463" t="n">
        <v>4459</v>
      </c>
      <c r="B4463" s="9">
        <f>_xlfn.BETA.INV(RAND(),'Расчет NPV'!$E$5,'Расчет NPV'!$F$5,'Расчет NPV'!$B$5,'Расчет NPV'!$D$5)</f>
        <v/>
      </c>
      <c r="C4463" s="9">
        <f>_xlfn.BETA.INV(RAND(),'Расчет NPV'!$E$6,'Расчет NPV'!$F$6,'Расчет NPV'!$B$6,'Расчет NPV'!$D$6)</f>
        <v/>
      </c>
      <c r="D4463" s="9">
        <f>_xlfn.BETA.INV(RAND(),'Расчет NPV'!$E$7,'Расчет NPV'!$F$7,'Расчет NPV'!$B$7,'Расчет NPV'!$D$7)</f>
        <v/>
      </c>
      <c r="E4463" s="5">
        <f>_xlfn.BETA.INV(RAND(),'Расчет NPV'!$E$8,'Расчет NPV'!$F$8,'Расчет NPV'!$B$8,'Расчет NPV'!$D$8)</f>
        <v/>
      </c>
      <c r="F4463" s="9">
        <f>_xlfn.BETA.INV(RAND(),'Расчет NPV'!$E$9,'Расчет NPV'!$F$9,'Расчет NPV'!$B$9,'Расчет NPV'!$D$9)</f>
        <v/>
      </c>
      <c r="G4463" s="9">
        <f>_xlfn.BETA.INV(RAND(),'Расчет NPV'!$E$10,'Расчет NPV'!$F$10,'Расчет NPV'!$B$10,'Расчет NPV'!$D$10)</f>
        <v/>
      </c>
      <c r="H4463" s="9">
        <f>((D4463*(1+E4463)^0*'Расчет NPV'!$C$14*(C4463-F4463)-G4463)-MAX((D4463*(1+E4463)^0*'Расчет NPV'!$C$14*(C4463-F4463)-G4463)-B4463/6,0)*'Расчет NPV'!$C$13)/(1+'Расчет NPV'!$C$12)^1</f>
        <v/>
      </c>
      <c r="I4463" s="9">
        <f>((D4463*(1+E4463)^1*(C4463-F4463)-G4463)-MAX((D4463*(1+E4463)^1*(C4463-F4463)-G4463)-B4463/6,0)*'Расчет NPV'!$C$13)/(1+'Расчет NPV'!$C$12)^2</f>
        <v/>
      </c>
      <c r="J4463" s="9">
        <f>((D4463*(1+E4463)^2*(C4463-F4463)-G4463)-MAX((D4463*(1+E4463)^2*(C4463-F4463)-G4463)-B4463/6,0)*'Расчет NPV'!$C$13)/(1+'Расчет NPV'!$C$12)^3</f>
        <v/>
      </c>
      <c r="K4463" s="9">
        <f>((D4463*(1+E4463)^3*(C4463-F4463)-G4463)-MAX((D4463*(1+E4463)^3*(C4463-F4463)-G4463)-B4463/6,0)*'Расчет NPV'!$C$13)/(1+'Расчет NPV'!$C$12)^4</f>
        <v/>
      </c>
      <c r="L4463" s="9">
        <f>((D4463*(1+E4463)^4*(C4463-F4463)-G4463)-MAX((D4463*(1+E4463)^4*(C4463-F4463)-G4463)-B4463/6,0)*'Расчет NPV'!$C$13)/(1+'Расчет NPV'!$C$12)^5</f>
        <v/>
      </c>
      <c r="M4463" s="9">
        <f>((D4463*(1+E4463)^5*(C4463-F4463)-G4463)-MAX((D4463*(1+E4463)^5*(C4463-F4463)-G4463)-B4463/6,0)*'Расчет NPV'!$C$13)/(1+'Расчет NPV'!$C$12)^6</f>
        <v/>
      </c>
      <c r="N4463" s="13">
        <f>SUM(H4463:M4463)-B4463</f>
        <v/>
      </c>
    </row>
    <row r="4464">
      <c r="A4464" t="n">
        <v>4460</v>
      </c>
      <c r="B4464" s="9">
        <f>_xlfn.BETA.INV(RAND(),'Расчет NPV'!$E$5,'Расчет NPV'!$F$5,'Расчет NPV'!$B$5,'Расчет NPV'!$D$5)</f>
        <v/>
      </c>
      <c r="C4464" s="9">
        <f>_xlfn.BETA.INV(RAND(),'Расчет NPV'!$E$6,'Расчет NPV'!$F$6,'Расчет NPV'!$B$6,'Расчет NPV'!$D$6)</f>
        <v/>
      </c>
      <c r="D4464" s="9">
        <f>_xlfn.BETA.INV(RAND(),'Расчет NPV'!$E$7,'Расчет NPV'!$F$7,'Расчет NPV'!$B$7,'Расчет NPV'!$D$7)</f>
        <v/>
      </c>
      <c r="E4464" s="5">
        <f>_xlfn.BETA.INV(RAND(),'Расчет NPV'!$E$8,'Расчет NPV'!$F$8,'Расчет NPV'!$B$8,'Расчет NPV'!$D$8)</f>
        <v/>
      </c>
      <c r="F4464" s="9">
        <f>_xlfn.BETA.INV(RAND(),'Расчет NPV'!$E$9,'Расчет NPV'!$F$9,'Расчет NPV'!$B$9,'Расчет NPV'!$D$9)</f>
        <v/>
      </c>
      <c r="G4464" s="9">
        <f>_xlfn.BETA.INV(RAND(),'Расчет NPV'!$E$10,'Расчет NPV'!$F$10,'Расчет NPV'!$B$10,'Расчет NPV'!$D$10)</f>
        <v/>
      </c>
      <c r="H4464" s="9">
        <f>((D4464*(1+E4464)^0*'Расчет NPV'!$C$14*(C4464-F4464)-G4464)-MAX((D4464*(1+E4464)^0*'Расчет NPV'!$C$14*(C4464-F4464)-G4464)-B4464/6,0)*'Расчет NPV'!$C$13)/(1+'Расчет NPV'!$C$12)^1</f>
        <v/>
      </c>
      <c r="I4464" s="9">
        <f>((D4464*(1+E4464)^1*(C4464-F4464)-G4464)-MAX((D4464*(1+E4464)^1*(C4464-F4464)-G4464)-B4464/6,0)*'Расчет NPV'!$C$13)/(1+'Расчет NPV'!$C$12)^2</f>
        <v/>
      </c>
      <c r="J4464" s="9">
        <f>((D4464*(1+E4464)^2*(C4464-F4464)-G4464)-MAX((D4464*(1+E4464)^2*(C4464-F4464)-G4464)-B4464/6,0)*'Расчет NPV'!$C$13)/(1+'Расчет NPV'!$C$12)^3</f>
        <v/>
      </c>
      <c r="K4464" s="9">
        <f>((D4464*(1+E4464)^3*(C4464-F4464)-G4464)-MAX((D4464*(1+E4464)^3*(C4464-F4464)-G4464)-B4464/6,0)*'Расчет NPV'!$C$13)/(1+'Расчет NPV'!$C$12)^4</f>
        <v/>
      </c>
      <c r="L4464" s="9">
        <f>((D4464*(1+E4464)^4*(C4464-F4464)-G4464)-MAX((D4464*(1+E4464)^4*(C4464-F4464)-G4464)-B4464/6,0)*'Расчет NPV'!$C$13)/(1+'Расчет NPV'!$C$12)^5</f>
        <v/>
      </c>
      <c r="M4464" s="9">
        <f>((D4464*(1+E4464)^5*(C4464-F4464)-G4464)-MAX((D4464*(1+E4464)^5*(C4464-F4464)-G4464)-B4464/6,0)*'Расчет NPV'!$C$13)/(1+'Расчет NPV'!$C$12)^6</f>
        <v/>
      </c>
      <c r="N4464" s="13">
        <f>SUM(H4464:M4464)-B4464</f>
        <v/>
      </c>
    </row>
    <row r="4465">
      <c r="A4465" t="n">
        <v>4461</v>
      </c>
      <c r="B4465" s="9">
        <f>_xlfn.BETA.INV(RAND(),'Расчет NPV'!$E$5,'Расчет NPV'!$F$5,'Расчет NPV'!$B$5,'Расчет NPV'!$D$5)</f>
        <v/>
      </c>
      <c r="C4465" s="9">
        <f>_xlfn.BETA.INV(RAND(),'Расчет NPV'!$E$6,'Расчет NPV'!$F$6,'Расчет NPV'!$B$6,'Расчет NPV'!$D$6)</f>
        <v/>
      </c>
      <c r="D4465" s="9">
        <f>_xlfn.BETA.INV(RAND(),'Расчет NPV'!$E$7,'Расчет NPV'!$F$7,'Расчет NPV'!$B$7,'Расчет NPV'!$D$7)</f>
        <v/>
      </c>
      <c r="E4465" s="5">
        <f>_xlfn.BETA.INV(RAND(),'Расчет NPV'!$E$8,'Расчет NPV'!$F$8,'Расчет NPV'!$B$8,'Расчет NPV'!$D$8)</f>
        <v/>
      </c>
      <c r="F4465" s="9">
        <f>_xlfn.BETA.INV(RAND(),'Расчет NPV'!$E$9,'Расчет NPV'!$F$9,'Расчет NPV'!$B$9,'Расчет NPV'!$D$9)</f>
        <v/>
      </c>
      <c r="G4465" s="9">
        <f>_xlfn.BETA.INV(RAND(),'Расчет NPV'!$E$10,'Расчет NPV'!$F$10,'Расчет NPV'!$B$10,'Расчет NPV'!$D$10)</f>
        <v/>
      </c>
      <c r="H4465" s="9">
        <f>((D4465*(1+E4465)^0*'Расчет NPV'!$C$14*(C4465-F4465)-G4465)-MAX((D4465*(1+E4465)^0*'Расчет NPV'!$C$14*(C4465-F4465)-G4465)-B4465/6,0)*'Расчет NPV'!$C$13)/(1+'Расчет NPV'!$C$12)^1</f>
        <v/>
      </c>
      <c r="I4465" s="9">
        <f>((D4465*(1+E4465)^1*(C4465-F4465)-G4465)-MAX((D4465*(1+E4465)^1*(C4465-F4465)-G4465)-B4465/6,0)*'Расчет NPV'!$C$13)/(1+'Расчет NPV'!$C$12)^2</f>
        <v/>
      </c>
      <c r="J4465" s="9">
        <f>((D4465*(1+E4465)^2*(C4465-F4465)-G4465)-MAX((D4465*(1+E4465)^2*(C4465-F4465)-G4465)-B4465/6,0)*'Расчет NPV'!$C$13)/(1+'Расчет NPV'!$C$12)^3</f>
        <v/>
      </c>
      <c r="K4465" s="9">
        <f>((D4465*(1+E4465)^3*(C4465-F4465)-G4465)-MAX((D4465*(1+E4465)^3*(C4465-F4465)-G4465)-B4465/6,0)*'Расчет NPV'!$C$13)/(1+'Расчет NPV'!$C$12)^4</f>
        <v/>
      </c>
      <c r="L4465" s="9">
        <f>((D4465*(1+E4465)^4*(C4465-F4465)-G4465)-MAX((D4465*(1+E4465)^4*(C4465-F4465)-G4465)-B4465/6,0)*'Расчет NPV'!$C$13)/(1+'Расчет NPV'!$C$12)^5</f>
        <v/>
      </c>
      <c r="M4465" s="9">
        <f>((D4465*(1+E4465)^5*(C4465-F4465)-G4465)-MAX((D4465*(1+E4465)^5*(C4465-F4465)-G4465)-B4465/6,0)*'Расчет NPV'!$C$13)/(1+'Расчет NPV'!$C$12)^6</f>
        <v/>
      </c>
      <c r="N4465" s="13">
        <f>SUM(H4465:M4465)-B4465</f>
        <v/>
      </c>
    </row>
    <row r="4466">
      <c r="A4466" t="n">
        <v>4462</v>
      </c>
      <c r="B4466" s="9">
        <f>_xlfn.BETA.INV(RAND(),'Расчет NPV'!$E$5,'Расчет NPV'!$F$5,'Расчет NPV'!$B$5,'Расчет NPV'!$D$5)</f>
        <v/>
      </c>
      <c r="C4466" s="9">
        <f>_xlfn.BETA.INV(RAND(),'Расчет NPV'!$E$6,'Расчет NPV'!$F$6,'Расчет NPV'!$B$6,'Расчет NPV'!$D$6)</f>
        <v/>
      </c>
      <c r="D4466" s="9">
        <f>_xlfn.BETA.INV(RAND(),'Расчет NPV'!$E$7,'Расчет NPV'!$F$7,'Расчет NPV'!$B$7,'Расчет NPV'!$D$7)</f>
        <v/>
      </c>
      <c r="E4466" s="5">
        <f>_xlfn.BETA.INV(RAND(),'Расчет NPV'!$E$8,'Расчет NPV'!$F$8,'Расчет NPV'!$B$8,'Расчет NPV'!$D$8)</f>
        <v/>
      </c>
      <c r="F4466" s="9">
        <f>_xlfn.BETA.INV(RAND(),'Расчет NPV'!$E$9,'Расчет NPV'!$F$9,'Расчет NPV'!$B$9,'Расчет NPV'!$D$9)</f>
        <v/>
      </c>
      <c r="G4466" s="9">
        <f>_xlfn.BETA.INV(RAND(),'Расчет NPV'!$E$10,'Расчет NPV'!$F$10,'Расчет NPV'!$B$10,'Расчет NPV'!$D$10)</f>
        <v/>
      </c>
      <c r="H4466" s="9">
        <f>((D4466*(1+E4466)^0*'Расчет NPV'!$C$14*(C4466-F4466)-G4466)-MAX((D4466*(1+E4466)^0*'Расчет NPV'!$C$14*(C4466-F4466)-G4466)-B4466/6,0)*'Расчет NPV'!$C$13)/(1+'Расчет NPV'!$C$12)^1</f>
        <v/>
      </c>
      <c r="I4466" s="9">
        <f>((D4466*(1+E4466)^1*(C4466-F4466)-G4466)-MAX((D4466*(1+E4466)^1*(C4466-F4466)-G4466)-B4466/6,0)*'Расчет NPV'!$C$13)/(1+'Расчет NPV'!$C$12)^2</f>
        <v/>
      </c>
      <c r="J4466" s="9">
        <f>((D4466*(1+E4466)^2*(C4466-F4466)-G4466)-MAX((D4466*(1+E4466)^2*(C4466-F4466)-G4466)-B4466/6,0)*'Расчет NPV'!$C$13)/(1+'Расчет NPV'!$C$12)^3</f>
        <v/>
      </c>
      <c r="K4466" s="9">
        <f>((D4466*(1+E4466)^3*(C4466-F4466)-G4466)-MAX((D4466*(1+E4466)^3*(C4466-F4466)-G4466)-B4466/6,0)*'Расчет NPV'!$C$13)/(1+'Расчет NPV'!$C$12)^4</f>
        <v/>
      </c>
      <c r="L4466" s="9">
        <f>((D4466*(1+E4466)^4*(C4466-F4466)-G4466)-MAX((D4466*(1+E4466)^4*(C4466-F4466)-G4466)-B4466/6,0)*'Расчет NPV'!$C$13)/(1+'Расчет NPV'!$C$12)^5</f>
        <v/>
      </c>
      <c r="M4466" s="9">
        <f>((D4466*(1+E4466)^5*(C4466-F4466)-G4466)-MAX((D4466*(1+E4466)^5*(C4466-F4466)-G4466)-B4466/6,0)*'Расчет NPV'!$C$13)/(1+'Расчет NPV'!$C$12)^6</f>
        <v/>
      </c>
      <c r="N4466" s="13">
        <f>SUM(H4466:M4466)-B4466</f>
        <v/>
      </c>
    </row>
    <row r="4467">
      <c r="A4467" t="n">
        <v>4463</v>
      </c>
      <c r="B4467" s="9">
        <f>_xlfn.BETA.INV(RAND(),'Расчет NPV'!$E$5,'Расчет NPV'!$F$5,'Расчет NPV'!$B$5,'Расчет NPV'!$D$5)</f>
        <v/>
      </c>
      <c r="C4467" s="9">
        <f>_xlfn.BETA.INV(RAND(),'Расчет NPV'!$E$6,'Расчет NPV'!$F$6,'Расчет NPV'!$B$6,'Расчет NPV'!$D$6)</f>
        <v/>
      </c>
      <c r="D4467" s="9">
        <f>_xlfn.BETA.INV(RAND(),'Расчет NPV'!$E$7,'Расчет NPV'!$F$7,'Расчет NPV'!$B$7,'Расчет NPV'!$D$7)</f>
        <v/>
      </c>
      <c r="E4467" s="5">
        <f>_xlfn.BETA.INV(RAND(),'Расчет NPV'!$E$8,'Расчет NPV'!$F$8,'Расчет NPV'!$B$8,'Расчет NPV'!$D$8)</f>
        <v/>
      </c>
      <c r="F4467" s="9">
        <f>_xlfn.BETA.INV(RAND(),'Расчет NPV'!$E$9,'Расчет NPV'!$F$9,'Расчет NPV'!$B$9,'Расчет NPV'!$D$9)</f>
        <v/>
      </c>
      <c r="G4467" s="9">
        <f>_xlfn.BETA.INV(RAND(),'Расчет NPV'!$E$10,'Расчет NPV'!$F$10,'Расчет NPV'!$B$10,'Расчет NPV'!$D$10)</f>
        <v/>
      </c>
      <c r="H4467" s="9">
        <f>((D4467*(1+E4467)^0*'Расчет NPV'!$C$14*(C4467-F4467)-G4467)-MAX((D4467*(1+E4467)^0*'Расчет NPV'!$C$14*(C4467-F4467)-G4467)-B4467/6,0)*'Расчет NPV'!$C$13)/(1+'Расчет NPV'!$C$12)^1</f>
        <v/>
      </c>
      <c r="I4467" s="9">
        <f>((D4467*(1+E4467)^1*(C4467-F4467)-G4467)-MAX((D4467*(1+E4467)^1*(C4467-F4467)-G4467)-B4467/6,0)*'Расчет NPV'!$C$13)/(1+'Расчет NPV'!$C$12)^2</f>
        <v/>
      </c>
      <c r="J4467" s="9">
        <f>((D4467*(1+E4467)^2*(C4467-F4467)-G4467)-MAX((D4467*(1+E4467)^2*(C4467-F4467)-G4467)-B4467/6,0)*'Расчет NPV'!$C$13)/(1+'Расчет NPV'!$C$12)^3</f>
        <v/>
      </c>
      <c r="K4467" s="9">
        <f>((D4467*(1+E4467)^3*(C4467-F4467)-G4467)-MAX((D4467*(1+E4467)^3*(C4467-F4467)-G4467)-B4467/6,0)*'Расчет NPV'!$C$13)/(1+'Расчет NPV'!$C$12)^4</f>
        <v/>
      </c>
      <c r="L4467" s="9">
        <f>((D4467*(1+E4467)^4*(C4467-F4467)-G4467)-MAX((D4467*(1+E4467)^4*(C4467-F4467)-G4467)-B4467/6,0)*'Расчет NPV'!$C$13)/(1+'Расчет NPV'!$C$12)^5</f>
        <v/>
      </c>
      <c r="M4467" s="9">
        <f>((D4467*(1+E4467)^5*(C4467-F4467)-G4467)-MAX((D4467*(1+E4467)^5*(C4467-F4467)-G4467)-B4467/6,0)*'Расчет NPV'!$C$13)/(1+'Расчет NPV'!$C$12)^6</f>
        <v/>
      </c>
      <c r="N4467" s="13">
        <f>SUM(H4467:M4467)-B4467</f>
        <v/>
      </c>
    </row>
    <row r="4468">
      <c r="A4468" t="n">
        <v>4464</v>
      </c>
      <c r="B4468" s="9">
        <f>_xlfn.BETA.INV(RAND(),'Расчет NPV'!$E$5,'Расчет NPV'!$F$5,'Расчет NPV'!$B$5,'Расчет NPV'!$D$5)</f>
        <v/>
      </c>
      <c r="C4468" s="9">
        <f>_xlfn.BETA.INV(RAND(),'Расчет NPV'!$E$6,'Расчет NPV'!$F$6,'Расчет NPV'!$B$6,'Расчет NPV'!$D$6)</f>
        <v/>
      </c>
      <c r="D4468" s="9">
        <f>_xlfn.BETA.INV(RAND(),'Расчет NPV'!$E$7,'Расчет NPV'!$F$7,'Расчет NPV'!$B$7,'Расчет NPV'!$D$7)</f>
        <v/>
      </c>
      <c r="E4468" s="5">
        <f>_xlfn.BETA.INV(RAND(),'Расчет NPV'!$E$8,'Расчет NPV'!$F$8,'Расчет NPV'!$B$8,'Расчет NPV'!$D$8)</f>
        <v/>
      </c>
      <c r="F4468" s="9">
        <f>_xlfn.BETA.INV(RAND(),'Расчет NPV'!$E$9,'Расчет NPV'!$F$9,'Расчет NPV'!$B$9,'Расчет NPV'!$D$9)</f>
        <v/>
      </c>
      <c r="G4468" s="9">
        <f>_xlfn.BETA.INV(RAND(),'Расчет NPV'!$E$10,'Расчет NPV'!$F$10,'Расчет NPV'!$B$10,'Расчет NPV'!$D$10)</f>
        <v/>
      </c>
      <c r="H4468" s="9">
        <f>((D4468*(1+E4468)^0*'Расчет NPV'!$C$14*(C4468-F4468)-G4468)-MAX((D4468*(1+E4468)^0*'Расчет NPV'!$C$14*(C4468-F4468)-G4468)-B4468/6,0)*'Расчет NPV'!$C$13)/(1+'Расчет NPV'!$C$12)^1</f>
        <v/>
      </c>
      <c r="I4468" s="9">
        <f>((D4468*(1+E4468)^1*(C4468-F4468)-G4468)-MAX((D4468*(1+E4468)^1*(C4468-F4468)-G4468)-B4468/6,0)*'Расчет NPV'!$C$13)/(1+'Расчет NPV'!$C$12)^2</f>
        <v/>
      </c>
      <c r="J4468" s="9">
        <f>((D4468*(1+E4468)^2*(C4468-F4468)-G4468)-MAX((D4468*(1+E4468)^2*(C4468-F4468)-G4468)-B4468/6,0)*'Расчет NPV'!$C$13)/(1+'Расчет NPV'!$C$12)^3</f>
        <v/>
      </c>
      <c r="K4468" s="9">
        <f>((D4468*(1+E4468)^3*(C4468-F4468)-G4468)-MAX((D4468*(1+E4468)^3*(C4468-F4468)-G4468)-B4468/6,0)*'Расчет NPV'!$C$13)/(1+'Расчет NPV'!$C$12)^4</f>
        <v/>
      </c>
      <c r="L4468" s="9">
        <f>((D4468*(1+E4468)^4*(C4468-F4468)-G4468)-MAX((D4468*(1+E4468)^4*(C4468-F4468)-G4468)-B4468/6,0)*'Расчет NPV'!$C$13)/(1+'Расчет NPV'!$C$12)^5</f>
        <v/>
      </c>
      <c r="M4468" s="9">
        <f>((D4468*(1+E4468)^5*(C4468-F4468)-G4468)-MAX((D4468*(1+E4468)^5*(C4468-F4468)-G4468)-B4468/6,0)*'Расчет NPV'!$C$13)/(1+'Расчет NPV'!$C$12)^6</f>
        <v/>
      </c>
      <c r="N4468" s="13">
        <f>SUM(H4468:M4468)-B4468</f>
        <v/>
      </c>
    </row>
    <row r="4469">
      <c r="A4469" t="n">
        <v>4465</v>
      </c>
      <c r="B4469" s="9">
        <f>_xlfn.BETA.INV(RAND(),'Расчет NPV'!$E$5,'Расчет NPV'!$F$5,'Расчет NPV'!$B$5,'Расчет NPV'!$D$5)</f>
        <v/>
      </c>
      <c r="C4469" s="9">
        <f>_xlfn.BETA.INV(RAND(),'Расчет NPV'!$E$6,'Расчет NPV'!$F$6,'Расчет NPV'!$B$6,'Расчет NPV'!$D$6)</f>
        <v/>
      </c>
      <c r="D4469" s="9">
        <f>_xlfn.BETA.INV(RAND(),'Расчет NPV'!$E$7,'Расчет NPV'!$F$7,'Расчет NPV'!$B$7,'Расчет NPV'!$D$7)</f>
        <v/>
      </c>
      <c r="E4469" s="5">
        <f>_xlfn.BETA.INV(RAND(),'Расчет NPV'!$E$8,'Расчет NPV'!$F$8,'Расчет NPV'!$B$8,'Расчет NPV'!$D$8)</f>
        <v/>
      </c>
      <c r="F4469" s="9">
        <f>_xlfn.BETA.INV(RAND(),'Расчет NPV'!$E$9,'Расчет NPV'!$F$9,'Расчет NPV'!$B$9,'Расчет NPV'!$D$9)</f>
        <v/>
      </c>
      <c r="G4469" s="9">
        <f>_xlfn.BETA.INV(RAND(),'Расчет NPV'!$E$10,'Расчет NPV'!$F$10,'Расчет NPV'!$B$10,'Расчет NPV'!$D$10)</f>
        <v/>
      </c>
      <c r="H4469" s="9">
        <f>((D4469*(1+E4469)^0*'Расчет NPV'!$C$14*(C4469-F4469)-G4469)-MAX((D4469*(1+E4469)^0*'Расчет NPV'!$C$14*(C4469-F4469)-G4469)-B4469/6,0)*'Расчет NPV'!$C$13)/(1+'Расчет NPV'!$C$12)^1</f>
        <v/>
      </c>
      <c r="I4469" s="9">
        <f>((D4469*(1+E4469)^1*(C4469-F4469)-G4469)-MAX((D4469*(1+E4469)^1*(C4469-F4469)-G4469)-B4469/6,0)*'Расчет NPV'!$C$13)/(1+'Расчет NPV'!$C$12)^2</f>
        <v/>
      </c>
      <c r="J4469" s="9">
        <f>((D4469*(1+E4469)^2*(C4469-F4469)-G4469)-MAX((D4469*(1+E4469)^2*(C4469-F4469)-G4469)-B4469/6,0)*'Расчет NPV'!$C$13)/(1+'Расчет NPV'!$C$12)^3</f>
        <v/>
      </c>
      <c r="K4469" s="9">
        <f>((D4469*(1+E4469)^3*(C4469-F4469)-G4469)-MAX((D4469*(1+E4469)^3*(C4469-F4469)-G4469)-B4469/6,0)*'Расчет NPV'!$C$13)/(1+'Расчет NPV'!$C$12)^4</f>
        <v/>
      </c>
      <c r="L4469" s="9">
        <f>((D4469*(1+E4469)^4*(C4469-F4469)-G4469)-MAX((D4469*(1+E4469)^4*(C4469-F4469)-G4469)-B4469/6,0)*'Расчет NPV'!$C$13)/(1+'Расчет NPV'!$C$12)^5</f>
        <v/>
      </c>
      <c r="M4469" s="9">
        <f>((D4469*(1+E4469)^5*(C4469-F4469)-G4469)-MAX((D4469*(1+E4469)^5*(C4469-F4469)-G4469)-B4469/6,0)*'Расчет NPV'!$C$13)/(1+'Расчет NPV'!$C$12)^6</f>
        <v/>
      </c>
      <c r="N4469" s="13">
        <f>SUM(H4469:M4469)-B4469</f>
        <v/>
      </c>
    </row>
    <row r="4470">
      <c r="A4470" t="n">
        <v>4466</v>
      </c>
      <c r="B4470" s="9">
        <f>_xlfn.BETA.INV(RAND(),'Расчет NPV'!$E$5,'Расчет NPV'!$F$5,'Расчет NPV'!$B$5,'Расчет NPV'!$D$5)</f>
        <v/>
      </c>
      <c r="C4470" s="9">
        <f>_xlfn.BETA.INV(RAND(),'Расчет NPV'!$E$6,'Расчет NPV'!$F$6,'Расчет NPV'!$B$6,'Расчет NPV'!$D$6)</f>
        <v/>
      </c>
      <c r="D4470" s="9">
        <f>_xlfn.BETA.INV(RAND(),'Расчет NPV'!$E$7,'Расчет NPV'!$F$7,'Расчет NPV'!$B$7,'Расчет NPV'!$D$7)</f>
        <v/>
      </c>
      <c r="E4470" s="5">
        <f>_xlfn.BETA.INV(RAND(),'Расчет NPV'!$E$8,'Расчет NPV'!$F$8,'Расчет NPV'!$B$8,'Расчет NPV'!$D$8)</f>
        <v/>
      </c>
      <c r="F4470" s="9">
        <f>_xlfn.BETA.INV(RAND(),'Расчет NPV'!$E$9,'Расчет NPV'!$F$9,'Расчет NPV'!$B$9,'Расчет NPV'!$D$9)</f>
        <v/>
      </c>
      <c r="G4470" s="9">
        <f>_xlfn.BETA.INV(RAND(),'Расчет NPV'!$E$10,'Расчет NPV'!$F$10,'Расчет NPV'!$B$10,'Расчет NPV'!$D$10)</f>
        <v/>
      </c>
      <c r="H4470" s="9">
        <f>((D4470*(1+E4470)^0*'Расчет NPV'!$C$14*(C4470-F4470)-G4470)-MAX((D4470*(1+E4470)^0*'Расчет NPV'!$C$14*(C4470-F4470)-G4470)-B4470/6,0)*'Расчет NPV'!$C$13)/(1+'Расчет NPV'!$C$12)^1</f>
        <v/>
      </c>
      <c r="I4470" s="9">
        <f>((D4470*(1+E4470)^1*(C4470-F4470)-G4470)-MAX((D4470*(1+E4470)^1*(C4470-F4470)-G4470)-B4470/6,0)*'Расчет NPV'!$C$13)/(1+'Расчет NPV'!$C$12)^2</f>
        <v/>
      </c>
      <c r="J4470" s="9">
        <f>((D4470*(1+E4470)^2*(C4470-F4470)-G4470)-MAX((D4470*(1+E4470)^2*(C4470-F4470)-G4470)-B4470/6,0)*'Расчет NPV'!$C$13)/(1+'Расчет NPV'!$C$12)^3</f>
        <v/>
      </c>
      <c r="K4470" s="9">
        <f>((D4470*(1+E4470)^3*(C4470-F4470)-G4470)-MAX((D4470*(1+E4470)^3*(C4470-F4470)-G4470)-B4470/6,0)*'Расчет NPV'!$C$13)/(1+'Расчет NPV'!$C$12)^4</f>
        <v/>
      </c>
      <c r="L4470" s="9">
        <f>((D4470*(1+E4470)^4*(C4470-F4470)-G4470)-MAX((D4470*(1+E4470)^4*(C4470-F4470)-G4470)-B4470/6,0)*'Расчет NPV'!$C$13)/(1+'Расчет NPV'!$C$12)^5</f>
        <v/>
      </c>
      <c r="M4470" s="9">
        <f>((D4470*(1+E4470)^5*(C4470-F4470)-G4470)-MAX((D4470*(1+E4470)^5*(C4470-F4470)-G4470)-B4470/6,0)*'Расчет NPV'!$C$13)/(1+'Расчет NPV'!$C$12)^6</f>
        <v/>
      </c>
      <c r="N4470" s="13">
        <f>SUM(H4470:M4470)-B4470</f>
        <v/>
      </c>
    </row>
    <row r="4471">
      <c r="A4471" t="n">
        <v>4467</v>
      </c>
      <c r="B4471" s="9">
        <f>_xlfn.BETA.INV(RAND(),'Расчет NPV'!$E$5,'Расчет NPV'!$F$5,'Расчет NPV'!$B$5,'Расчет NPV'!$D$5)</f>
        <v/>
      </c>
      <c r="C4471" s="9">
        <f>_xlfn.BETA.INV(RAND(),'Расчет NPV'!$E$6,'Расчет NPV'!$F$6,'Расчет NPV'!$B$6,'Расчет NPV'!$D$6)</f>
        <v/>
      </c>
      <c r="D4471" s="9">
        <f>_xlfn.BETA.INV(RAND(),'Расчет NPV'!$E$7,'Расчет NPV'!$F$7,'Расчет NPV'!$B$7,'Расчет NPV'!$D$7)</f>
        <v/>
      </c>
      <c r="E4471" s="5">
        <f>_xlfn.BETA.INV(RAND(),'Расчет NPV'!$E$8,'Расчет NPV'!$F$8,'Расчет NPV'!$B$8,'Расчет NPV'!$D$8)</f>
        <v/>
      </c>
      <c r="F4471" s="9">
        <f>_xlfn.BETA.INV(RAND(),'Расчет NPV'!$E$9,'Расчет NPV'!$F$9,'Расчет NPV'!$B$9,'Расчет NPV'!$D$9)</f>
        <v/>
      </c>
      <c r="G4471" s="9">
        <f>_xlfn.BETA.INV(RAND(),'Расчет NPV'!$E$10,'Расчет NPV'!$F$10,'Расчет NPV'!$B$10,'Расчет NPV'!$D$10)</f>
        <v/>
      </c>
      <c r="H4471" s="9">
        <f>((D4471*(1+E4471)^0*'Расчет NPV'!$C$14*(C4471-F4471)-G4471)-MAX((D4471*(1+E4471)^0*'Расчет NPV'!$C$14*(C4471-F4471)-G4471)-B4471/6,0)*'Расчет NPV'!$C$13)/(1+'Расчет NPV'!$C$12)^1</f>
        <v/>
      </c>
      <c r="I4471" s="9">
        <f>((D4471*(1+E4471)^1*(C4471-F4471)-G4471)-MAX((D4471*(1+E4471)^1*(C4471-F4471)-G4471)-B4471/6,0)*'Расчет NPV'!$C$13)/(1+'Расчет NPV'!$C$12)^2</f>
        <v/>
      </c>
      <c r="J4471" s="9">
        <f>((D4471*(1+E4471)^2*(C4471-F4471)-G4471)-MAX((D4471*(1+E4471)^2*(C4471-F4471)-G4471)-B4471/6,0)*'Расчет NPV'!$C$13)/(1+'Расчет NPV'!$C$12)^3</f>
        <v/>
      </c>
      <c r="K4471" s="9">
        <f>((D4471*(1+E4471)^3*(C4471-F4471)-G4471)-MAX((D4471*(1+E4471)^3*(C4471-F4471)-G4471)-B4471/6,0)*'Расчет NPV'!$C$13)/(1+'Расчет NPV'!$C$12)^4</f>
        <v/>
      </c>
      <c r="L4471" s="9">
        <f>((D4471*(1+E4471)^4*(C4471-F4471)-G4471)-MAX((D4471*(1+E4471)^4*(C4471-F4471)-G4471)-B4471/6,0)*'Расчет NPV'!$C$13)/(1+'Расчет NPV'!$C$12)^5</f>
        <v/>
      </c>
      <c r="M4471" s="9">
        <f>((D4471*(1+E4471)^5*(C4471-F4471)-G4471)-MAX((D4471*(1+E4471)^5*(C4471-F4471)-G4471)-B4471/6,0)*'Расчет NPV'!$C$13)/(1+'Расчет NPV'!$C$12)^6</f>
        <v/>
      </c>
      <c r="N4471" s="13">
        <f>SUM(H4471:M4471)-B4471</f>
        <v/>
      </c>
    </row>
    <row r="4472">
      <c r="A4472" t="n">
        <v>4468</v>
      </c>
      <c r="B4472" s="9">
        <f>_xlfn.BETA.INV(RAND(),'Расчет NPV'!$E$5,'Расчет NPV'!$F$5,'Расчет NPV'!$B$5,'Расчет NPV'!$D$5)</f>
        <v/>
      </c>
      <c r="C4472" s="9">
        <f>_xlfn.BETA.INV(RAND(),'Расчет NPV'!$E$6,'Расчет NPV'!$F$6,'Расчет NPV'!$B$6,'Расчет NPV'!$D$6)</f>
        <v/>
      </c>
      <c r="D4472" s="9">
        <f>_xlfn.BETA.INV(RAND(),'Расчет NPV'!$E$7,'Расчет NPV'!$F$7,'Расчет NPV'!$B$7,'Расчет NPV'!$D$7)</f>
        <v/>
      </c>
      <c r="E4472" s="5">
        <f>_xlfn.BETA.INV(RAND(),'Расчет NPV'!$E$8,'Расчет NPV'!$F$8,'Расчет NPV'!$B$8,'Расчет NPV'!$D$8)</f>
        <v/>
      </c>
      <c r="F4472" s="9">
        <f>_xlfn.BETA.INV(RAND(),'Расчет NPV'!$E$9,'Расчет NPV'!$F$9,'Расчет NPV'!$B$9,'Расчет NPV'!$D$9)</f>
        <v/>
      </c>
      <c r="G4472" s="9">
        <f>_xlfn.BETA.INV(RAND(),'Расчет NPV'!$E$10,'Расчет NPV'!$F$10,'Расчет NPV'!$B$10,'Расчет NPV'!$D$10)</f>
        <v/>
      </c>
      <c r="H4472" s="9">
        <f>((D4472*(1+E4472)^0*'Расчет NPV'!$C$14*(C4472-F4472)-G4472)-MAX((D4472*(1+E4472)^0*'Расчет NPV'!$C$14*(C4472-F4472)-G4472)-B4472/6,0)*'Расчет NPV'!$C$13)/(1+'Расчет NPV'!$C$12)^1</f>
        <v/>
      </c>
      <c r="I4472" s="9">
        <f>((D4472*(1+E4472)^1*(C4472-F4472)-G4472)-MAX((D4472*(1+E4472)^1*(C4472-F4472)-G4472)-B4472/6,0)*'Расчет NPV'!$C$13)/(1+'Расчет NPV'!$C$12)^2</f>
        <v/>
      </c>
      <c r="J4472" s="9">
        <f>((D4472*(1+E4472)^2*(C4472-F4472)-G4472)-MAX((D4472*(1+E4472)^2*(C4472-F4472)-G4472)-B4472/6,0)*'Расчет NPV'!$C$13)/(1+'Расчет NPV'!$C$12)^3</f>
        <v/>
      </c>
      <c r="K4472" s="9">
        <f>((D4472*(1+E4472)^3*(C4472-F4472)-G4472)-MAX((D4472*(1+E4472)^3*(C4472-F4472)-G4472)-B4472/6,0)*'Расчет NPV'!$C$13)/(1+'Расчет NPV'!$C$12)^4</f>
        <v/>
      </c>
      <c r="L4472" s="9">
        <f>((D4472*(1+E4472)^4*(C4472-F4472)-G4472)-MAX((D4472*(1+E4472)^4*(C4472-F4472)-G4472)-B4472/6,0)*'Расчет NPV'!$C$13)/(1+'Расчет NPV'!$C$12)^5</f>
        <v/>
      </c>
      <c r="M4472" s="9">
        <f>((D4472*(1+E4472)^5*(C4472-F4472)-G4472)-MAX((D4472*(1+E4472)^5*(C4472-F4472)-G4472)-B4472/6,0)*'Расчет NPV'!$C$13)/(1+'Расчет NPV'!$C$12)^6</f>
        <v/>
      </c>
      <c r="N4472" s="13">
        <f>SUM(H4472:M4472)-B4472</f>
        <v/>
      </c>
    </row>
    <row r="4473">
      <c r="A4473" t="n">
        <v>4469</v>
      </c>
      <c r="B4473" s="9">
        <f>_xlfn.BETA.INV(RAND(),'Расчет NPV'!$E$5,'Расчет NPV'!$F$5,'Расчет NPV'!$B$5,'Расчет NPV'!$D$5)</f>
        <v/>
      </c>
      <c r="C4473" s="9">
        <f>_xlfn.BETA.INV(RAND(),'Расчет NPV'!$E$6,'Расчет NPV'!$F$6,'Расчет NPV'!$B$6,'Расчет NPV'!$D$6)</f>
        <v/>
      </c>
      <c r="D4473" s="9">
        <f>_xlfn.BETA.INV(RAND(),'Расчет NPV'!$E$7,'Расчет NPV'!$F$7,'Расчет NPV'!$B$7,'Расчет NPV'!$D$7)</f>
        <v/>
      </c>
      <c r="E4473" s="5">
        <f>_xlfn.BETA.INV(RAND(),'Расчет NPV'!$E$8,'Расчет NPV'!$F$8,'Расчет NPV'!$B$8,'Расчет NPV'!$D$8)</f>
        <v/>
      </c>
      <c r="F4473" s="9">
        <f>_xlfn.BETA.INV(RAND(),'Расчет NPV'!$E$9,'Расчет NPV'!$F$9,'Расчет NPV'!$B$9,'Расчет NPV'!$D$9)</f>
        <v/>
      </c>
      <c r="G4473" s="9">
        <f>_xlfn.BETA.INV(RAND(),'Расчет NPV'!$E$10,'Расчет NPV'!$F$10,'Расчет NPV'!$B$10,'Расчет NPV'!$D$10)</f>
        <v/>
      </c>
      <c r="H4473" s="9">
        <f>((D4473*(1+E4473)^0*'Расчет NPV'!$C$14*(C4473-F4473)-G4473)-MAX((D4473*(1+E4473)^0*'Расчет NPV'!$C$14*(C4473-F4473)-G4473)-B4473/6,0)*'Расчет NPV'!$C$13)/(1+'Расчет NPV'!$C$12)^1</f>
        <v/>
      </c>
      <c r="I4473" s="9">
        <f>((D4473*(1+E4473)^1*(C4473-F4473)-G4473)-MAX((D4473*(1+E4473)^1*(C4473-F4473)-G4473)-B4473/6,0)*'Расчет NPV'!$C$13)/(1+'Расчет NPV'!$C$12)^2</f>
        <v/>
      </c>
      <c r="J4473" s="9">
        <f>((D4473*(1+E4473)^2*(C4473-F4473)-G4473)-MAX((D4473*(1+E4473)^2*(C4473-F4473)-G4473)-B4473/6,0)*'Расчет NPV'!$C$13)/(1+'Расчет NPV'!$C$12)^3</f>
        <v/>
      </c>
      <c r="K4473" s="9">
        <f>((D4473*(1+E4473)^3*(C4473-F4473)-G4473)-MAX((D4473*(1+E4473)^3*(C4473-F4473)-G4473)-B4473/6,0)*'Расчет NPV'!$C$13)/(1+'Расчет NPV'!$C$12)^4</f>
        <v/>
      </c>
      <c r="L4473" s="9">
        <f>((D4473*(1+E4473)^4*(C4473-F4473)-G4473)-MAX((D4473*(1+E4473)^4*(C4473-F4473)-G4473)-B4473/6,0)*'Расчет NPV'!$C$13)/(1+'Расчет NPV'!$C$12)^5</f>
        <v/>
      </c>
      <c r="M4473" s="9">
        <f>((D4473*(1+E4473)^5*(C4473-F4473)-G4473)-MAX((D4473*(1+E4473)^5*(C4473-F4473)-G4473)-B4473/6,0)*'Расчет NPV'!$C$13)/(1+'Расчет NPV'!$C$12)^6</f>
        <v/>
      </c>
      <c r="N4473" s="13">
        <f>SUM(H4473:M4473)-B4473</f>
        <v/>
      </c>
    </row>
    <row r="4474">
      <c r="A4474" t="n">
        <v>4470</v>
      </c>
      <c r="B4474" s="9">
        <f>_xlfn.BETA.INV(RAND(),'Расчет NPV'!$E$5,'Расчет NPV'!$F$5,'Расчет NPV'!$B$5,'Расчет NPV'!$D$5)</f>
        <v/>
      </c>
      <c r="C4474" s="9">
        <f>_xlfn.BETA.INV(RAND(),'Расчет NPV'!$E$6,'Расчет NPV'!$F$6,'Расчет NPV'!$B$6,'Расчет NPV'!$D$6)</f>
        <v/>
      </c>
      <c r="D4474" s="9">
        <f>_xlfn.BETA.INV(RAND(),'Расчет NPV'!$E$7,'Расчет NPV'!$F$7,'Расчет NPV'!$B$7,'Расчет NPV'!$D$7)</f>
        <v/>
      </c>
      <c r="E4474" s="5">
        <f>_xlfn.BETA.INV(RAND(),'Расчет NPV'!$E$8,'Расчет NPV'!$F$8,'Расчет NPV'!$B$8,'Расчет NPV'!$D$8)</f>
        <v/>
      </c>
      <c r="F4474" s="9">
        <f>_xlfn.BETA.INV(RAND(),'Расчет NPV'!$E$9,'Расчет NPV'!$F$9,'Расчет NPV'!$B$9,'Расчет NPV'!$D$9)</f>
        <v/>
      </c>
      <c r="G4474" s="9">
        <f>_xlfn.BETA.INV(RAND(),'Расчет NPV'!$E$10,'Расчет NPV'!$F$10,'Расчет NPV'!$B$10,'Расчет NPV'!$D$10)</f>
        <v/>
      </c>
      <c r="H4474" s="9">
        <f>((D4474*(1+E4474)^0*'Расчет NPV'!$C$14*(C4474-F4474)-G4474)-MAX((D4474*(1+E4474)^0*'Расчет NPV'!$C$14*(C4474-F4474)-G4474)-B4474/6,0)*'Расчет NPV'!$C$13)/(1+'Расчет NPV'!$C$12)^1</f>
        <v/>
      </c>
      <c r="I4474" s="9">
        <f>((D4474*(1+E4474)^1*(C4474-F4474)-G4474)-MAX((D4474*(1+E4474)^1*(C4474-F4474)-G4474)-B4474/6,0)*'Расчет NPV'!$C$13)/(1+'Расчет NPV'!$C$12)^2</f>
        <v/>
      </c>
      <c r="J4474" s="9">
        <f>((D4474*(1+E4474)^2*(C4474-F4474)-G4474)-MAX((D4474*(1+E4474)^2*(C4474-F4474)-G4474)-B4474/6,0)*'Расчет NPV'!$C$13)/(1+'Расчет NPV'!$C$12)^3</f>
        <v/>
      </c>
      <c r="K4474" s="9">
        <f>((D4474*(1+E4474)^3*(C4474-F4474)-G4474)-MAX((D4474*(1+E4474)^3*(C4474-F4474)-G4474)-B4474/6,0)*'Расчет NPV'!$C$13)/(1+'Расчет NPV'!$C$12)^4</f>
        <v/>
      </c>
      <c r="L4474" s="9">
        <f>((D4474*(1+E4474)^4*(C4474-F4474)-G4474)-MAX((D4474*(1+E4474)^4*(C4474-F4474)-G4474)-B4474/6,0)*'Расчет NPV'!$C$13)/(1+'Расчет NPV'!$C$12)^5</f>
        <v/>
      </c>
      <c r="M4474" s="9">
        <f>((D4474*(1+E4474)^5*(C4474-F4474)-G4474)-MAX((D4474*(1+E4474)^5*(C4474-F4474)-G4474)-B4474/6,0)*'Расчет NPV'!$C$13)/(1+'Расчет NPV'!$C$12)^6</f>
        <v/>
      </c>
      <c r="N4474" s="13">
        <f>SUM(H4474:M4474)-B4474</f>
        <v/>
      </c>
    </row>
    <row r="4475">
      <c r="A4475" t="n">
        <v>4471</v>
      </c>
      <c r="B4475" s="9">
        <f>_xlfn.BETA.INV(RAND(),'Расчет NPV'!$E$5,'Расчет NPV'!$F$5,'Расчет NPV'!$B$5,'Расчет NPV'!$D$5)</f>
        <v/>
      </c>
      <c r="C4475" s="9">
        <f>_xlfn.BETA.INV(RAND(),'Расчет NPV'!$E$6,'Расчет NPV'!$F$6,'Расчет NPV'!$B$6,'Расчет NPV'!$D$6)</f>
        <v/>
      </c>
      <c r="D4475" s="9">
        <f>_xlfn.BETA.INV(RAND(),'Расчет NPV'!$E$7,'Расчет NPV'!$F$7,'Расчет NPV'!$B$7,'Расчет NPV'!$D$7)</f>
        <v/>
      </c>
      <c r="E4475" s="5">
        <f>_xlfn.BETA.INV(RAND(),'Расчет NPV'!$E$8,'Расчет NPV'!$F$8,'Расчет NPV'!$B$8,'Расчет NPV'!$D$8)</f>
        <v/>
      </c>
      <c r="F4475" s="9">
        <f>_xlfn.BETA.INV(RAND(),'Расчет NPV'!$E$9,'Расчет NPV'!$F$9,'Расчет NPV'!$B$9,'Расчет NPV'!$D$9)</f>
        <v/>
      </c>
      <c r="G4475" s="9">
        <f>_xlfn.BETA.INV(RAND(),'Расчет NPV'!$E$10,'Расчет NPV'!$F$10,'Расчет NPV'!$B$10,'Расчет NPV'!$D$10)</f>
        <v/>
      </c>
      <c r="H4475" s="9">
        <f>((D4475*(1+E4475)^0*'Расчет NPV'!$C$14*(C4475-F4475)-G4475)-MAX((D4475*(1+E4475)^0*'Расчет NPV'!$C$14*(C4475-F4475)-G4475)-B4475/6,0)*'Расчет NPV'!$C$13)/(1+'Расчет NPV'!$C$12)^1</f>
        <v/>
      </c>
      <c r="I4475" s="9">
        <f>((D4475*(1+E4475)^1*(C4475-F4475)-G4475)-MAX((D4475*(1+E4475)^1*(C4475-F4475)-G4475)-B4475/6,0)*'Расчет NPV'!$C$13)/(1+'Расчет NPV'!$C$12)^2</f>
        <v/>
      </c>
      <c r="J4475" s="9">
        <f>((D4475*(1+E4475)^2*(C4475-F4475)-G4475)-MAX((D4475*(1+E4475)^2*(C4475-F4475)-G4475)-B4475/6,0)*'Расчет NPV'!$C$13)/(1+'Расчет NPV'!$C$12)^3</f>
        <v/>
      </c>
      <c r="K4475" s="9">
        <f>((D4475*(1+E4475)^3*(C4475-F4475)-G4475)-MAX((D4475*(1+E4475)^3*(C4475-F4475)-G4475)-B4475/6,0)*'Расчет NPV'!$C$13)/(1+'Расчет NPV'!$C$12)^4</f>
        <v/>
      </c>
      <c r="L4475" s="9">
        <f>((D4475*(1+E4475)^4*(C4475-F4475)-G4475)-MAX((D4475*(1+E4475)^4*(C4475-F4475)-G4475)-B4475/6,0)*'Расчет NPV'!$C$13)/(1+'Расчет NPV'!$C$12)^5</f>
        <v/>
      </c>
      <c r="M4475" s="9">
        <f>((D4475*(1+E4475)^5*(C4475-F4475)-G4475)-MAX((D4475*(1+E4475)^5*(C4475-F4475)-G4475)-B4475/6,0)*'Расчет NPV'!$C$13)/(1+'Расчет NPV'!$C$12)^6</f>
        <v/>
      </c>
      <c r="N4475" s="13">
        <f>SUM(H4475:M4475)-B4475</f>
        <v/>
      </c>
    </row>
    <row r="4476">
      <c r="A4476" t="n">
        <v>4472</v>
      </c>
      <c r="B4476" s="9">
        <f>_xlfn.BETA.INV(RAND(),'Расчет NPV'!$E$5,'Расчет NPV'!$F$5,'Расчет NPV'!$B$5,'Расчет NPV'!$D$5)</f>
        <v/>
      </c>
      <c r="C4476" s="9">
        <f>_xlfn.BETA.INV(RAND(),'Расчет NPV'!$E$6,'Расчет NPV'!$F$6,'Расчет NPV'!$B$6,'Расчет NPV'!$D$6)</f>
        <v/>
      </c>
      <c r="D4476" s="9">
        <f>_xlfn.BETA.INV(RAND(),'Расчет NPV'!$E$7,'Расчет NPV'!$F$7,'Расчет NPV'!$B$7,'Расчет NPV'!$D$7)</f>
        <v/>
      </c>
      <c r="E4476" s="5">
        <f>_xlfn.BETA.INV(RAND(),'Расчет NPV'!$E$8,'Расчет NPV'!$F$8,'Расчет NPV'!$B$8,'Расчет NPV'!$D$8)</f>
        <v/>
      </c>
      <c r="F4476" s="9">
        <f>_xlfn.BETA.INV(RAND(),'Расчет NPV'!$E$9,'Расчет NPV'!$F$9,'Расчет NPV'!$B$9,'Расчет NPV'!$D$9)</f>
        <v/>
      </c>
      <c r="G4476" s="9">
        <f>_xlfn.BETA.INV(RAND(),'Расчет NPV'!$E$10,'Расчет NPV'!$F$10,'Расчет NPV'!$B$10,'Расчет NPV'!$D$10)</f>
        <v/>
      </c>
      <c r="H4476" s="9">
        <f>((D4476*(1+E4476)^0*'Расчет NPV'!$C$14*(C4476-F4476)-G4476)-MAX((D4476*(1+E4476)^0*'Расчет NPV'!$C$14*(C4476-F4476)-G4476)-B4476/6,0)*'Расчет NPV'!$C$13)/(1+'Расчет NPV'!$C$12)^1</f>
        <v/>
      </c>
      <c r="I4476" s="9">
        <f>((D4476*(1+E4476)^1*(C4476-F4476)-G4476)-MAX((D4476*(1+E4476)^1*(C4476-F4476)-G4476)-B4476/6,0)*'Расчет NPV'!$C$13)/(1+'Расчет NPV'!$C$12)^2</f>
        <v/>
      </c>
      <c r="J4476" s="9">
        <f>((D4476*(1+E4476)^2*(C4476-F4476)-G4476)-MAX((D4476*(1+E4476)^2*(C4476-F4476)-G4476)-B4476/6,0)*'Расчет NPV'!$C$13)/(1+'Расчет NPV'!$C$12)^3</f>
        <v/>
      </c>
      <c r="K4476" s="9">
        <f>((D4476*(1+E4476)^3*(C4476-F4476)-G4476)-MAX((D4476*(1+E4476)^3*(C4476-F4476)-G4476)-B4476/6,0)*'Расчет NPV'!$C$13)/(1+'Расчет NPV'!$C$12)^4</f>
        <v/>
      </c>
      <c r="L4476" s="9">
        <f>((D4476*(1+E4476)^4*(C4476-F4476)-G4476)-MAX((D4476*(1+E4476)^4*(C4476-F4476)-G4476)-B4476/6,0)*'Расчет NPV'!$C$13)/(1+'Расчет NPV'!$C$12)^5</f>
        <v/>
      </c>
      <c r="M4476" s="9">
        <f>((D4476*(1+E4476)^5*(C4476-F4476)-G4476)-MAX((D4476*(1+E4476)^5*(C4476-F4476)-G4476)-B4476/6,0)*'Расчет NPV'!$C$13)/(1+'Расчет NPV'!$C$12)^6</f>
        <v/>
      </c>
      <c r="N4476" s="13">
        <f>SUM(H4476:M4476)-B4476</f>
        <v/>
      </c>
    </row>
    <row r="4477">
      <c r="A4477" t="n">
        <v>4473</v>
      </c>
      <c r="B4477" s="9">
        <f>_xlfn.BETA.INV(RAND(),'Расчет NPV'!$E$5,'Расчет NPV'!$F$5,'Расчет NPV'!$B$5,'Расчет NPV'!$D$5)</f>
        <v/>
      </c>
      <c r="C4477" s="9">
        <f>_xlfn.BETA.INV(RAND(),'Расчет NPV'!$E$6,'Расчет NPV'!$F$6,'Расчет NPV'!$B$6,'Расчет NPV'!$D$6)</f>
        <v/>
      </c>
      <c r="D4477" s="9">
        <f>_xlfn.BETA.INV(RAND(),'Расчет NPV'!$E$7,'Расчет NPV'!$F$7,'Расчет NPV'!$B$7,'Расчет NPV'!$D$7)</f>
        <v/>
      </c>
      <c r="E4477" s="5">
        <f>_xlfn.BETA.INV(RAND(),'Расчет NPV'!$E$8,'Расчет NPV'!$F$8,'Расчет NPV'!$B$8,'Расчет NPV'!$D$8)</f>
        <v/>
      </c>
      <c r="F4477" s="9">
        <f>_xlfn.BETA.INV(RAND(),'Расчет NPV'!$E$9,'Расчет NPV'!$F$9,'Расчет NPV'!$B$9,'Расчет NPV'!$D$9)</f>
        <v/>
      </c>
      <c r="G4477" s="9">
        <f>_xlfn.BETA.INV(RAND(),'Расчет NPV'!$E$10,'Расчет NPV'!$F$10,'Расчет NPV'!$B$10,'Расчет NPV'!$D$10)</f>
        <v/>
      </c>
      <c r="H4477" s="9">
        <f>((D4477*(1+E4477)^0*'Расчет NPV'!$C$14*(C4477-F4477)-G4477)-MAX((D4477*(1+E4477)^0*'Расчет NPV'!$C$14*(C4477-F4477)-G4477)-B4477/6,0)*'Расчет NPV'!$C$13)/(1+'Расчет NPV'!$C$12)^1</f>
        <v/>
      </c>
      <c r="I4477" s="9">
        <f>((D4477*(1+E4477)^1*(C4477-F4477)-G4477)-MAX((D4477*(1+E4477)^1*(C4477-F4477)-G4477)-B4477/6,0)*'Расчет NPV'!$C$13)/(1+'Расчет NPV'!$C$12)^2</f>
        <v/>
      </c>
      <c r="J4477" s="9">
        <f>((D4477*(1+E4477)^2*(C4477-F4477)-G4477)-MAX((D4477*(1+E4477)^2*(C4477-F4477)-G4477)-B4477/6,0)*'Расчет NPV'!$C$13)/(1+'Расчет NPV'!$C$12)^3</f>
        <v/>
      </c>
      <c r="K4477" s="9">
        <f>((D4477*(1+E4477)^3*(C4477-F4477)-G4477)-MAX((D4477*(1+E4477)^3*(C4477-F4477)-G4477)-B4477/6,0)*'Расчет NPV'!$C$13)/(1+'Расчет NPV'!$C$12)^4</f>
        <v/>
      </c>
      <c r="L4477" s="9">
        <f>((D4477*(1+E4477)^4*(C4477-F4477)-G4477)-MAX((D4477*(1+E4477)^4*(C4477-F4477)-G4477)-B4477/6,0)*'Расчет NPV'!$C$13)/(1+'Расчет NPV'!$C$12)^5</f>
        <v/>
      </c>
      <c r="M4477" s="9">
        <f>((D4477*(1+E4477)^5*(C4477-F4477)-G4477)-MAX((D4477*(1+E4477)^5*(C4477-F4477)-G4477)-B4477/6,0)*'Расчет NPV'!$C$13)/(1+'Расчет NPV'!$C$12)^6</f>
        <v/>
      </c>
      <c r="N4477" s="13">
        <f>SUM(H4477:M4477)-B4477</f>
        <v/>
      </c>
    </row>
    <row r="4478">
      <c r="A4478" t="n">
        <v>4474</v>
      </c>
      <c r="B4478" s="9">
        <f>_xlfn.BETA.INV(RAND(),'Расчет NPV'!$E$5,'Расчет NPV'!$F$5,'Расчет NPV'!$B$5,'Расчет NPV'!$D$5)</f>
        <v/>
      </c>
      <c r="C4478" s="9">
        <f>_xlfn.BETA.INV(RAND(),'Расчет NPV'!$E$6,'Расчет NPV'!$F$6,'Расчет NPV'!$B$6,'Расчет NPV'!$D$6)</f>
        <v/>
      </c>
      <c r="D4478" s="9">
        <f>_xlfn.BETA.INV(RAND(),'Расчет NPV'!$E$7,'Расчет NPV'!$F$7,'Расчет NPV'!$B$7,'Расчет NPV'!$D$7)</f>
        <v/>
      </c>
      <c r="E4478" s="5">
        <f>_xlfn.BETA.INV(RAND(),'Расчет NPV'!$E$8,'Расчет NPV'!$F$8,'Расчет NPV'!$B$8,'Расчет NPV'!$D$8)</f>
        <v/>
      </c>
      <c r="F4478" s="9">
        <f>_xlfn.BETA.INV(RAND(),'Расчет NPV'!$E$9,'Расчет NPV'!$F$9,'Расчет NPV'!$B$9,'Расчет NPV'!$D$9)</f>
        <v/>
      </c>
      <c r="G4478" s="9">
        <f>_xlfn.BETA.INV(RAND(),'Расчет NPV'!$E$10,'Расчет NPV'!$F$10,'Расчет NPV'!$B$10,'Расчет NPV'!$D$10)</f>
        <v/>
      </c>
      <c r="H4478" s="9">
        <f>((D4478*(1+E4478)^0*'Расчет NPV'!$C$14*(C4478-F4478)-G4478)-MAX((D4478*(1+E4478)^0*'Расчет NPV'!$C$14*(C4478-F4478)-G4478)-B4478/6,0)*'Расчет NPV'!$C$13)/(1+'Расчет NPV'!$C$12)^1</f>
        <v/>
      </c>
      <c r="I4478" s="9">
        <f>((D4478*(1+E4478)^1*(C4478-F4478)-G4478)-MAX((D4478*(1+E4478)^1*(C4478-F4478)-G4478)-B4478/6,0)*'Расчет NPV'!$C$13)/(1+'Расчет NPV'!$C$12)^2</f>
        <v/>
      </c>
      <c r="J4478" s="9">
        <f>((D4478*(1+E4478)^2*(C4478-F4478)-G4478)-MAX((D4478*(1+E4478)^2*(C4478-F4478)-G4478)-B4478/6,0)*'Расчет NPV'!$C$13)/(1+'Расчет NPV'!$C$12)^3</f>
        <v/>
      </c>
      <c r="K4478" s="9">
        <f>((D4478*(1+E4478)^3*(C4478-F4478)-G4478)-MAX((D4478*(1+E4478)^3*(C4478-F4478)-G4478)-B4478/6,0)*'Расчет NPV'!$C$13)/(1+'Расчет NPV'!$C$12)^4</f>
        <v/>
      </c>
      <c r="L4478" s="9">
        <f>((D4478*(1+E4478)^4*(C4478-F4478)-G4478)-MAX((D4478*(1+E4478)^4*(C4478-F4478)-G4478)-B4478/6,0)*'Расчет NPV'!$C$13)/(1+'Расчет NPV'!$C$12)^5</f>
        <v/>
      </c>
      <c r="M4478" s="9">
        <f>((D4478*(1+E4478)^5*(C4478-F4478)-G4478)-MAX((D4478*(1+E4478)^5*(C4478-F4478)-G4478)-B4478/6,0)*'Расчет NPV'!$C$13)/(1+'Расчет NPV'!$C$12)^6</f>
        <v/>
      </c>
      <c r="N4478" s="13">
        <f>SUM(H4478:M4478)-B4478</f>
        <v/>
      </c>
    </row>
    <row r="4479">
      <c r="A4479" t="n">
        <v>4475</v>
      </c>
      <c r="B4479" s="9">
        <f>_xlfn.BETA.INV(RAND(),'Расчет NPV'!$E$5,'Расчет NPV'!$F$5,'Расчет NPV'!$B$5,'Расчет NPV'!$D$5)</f>
        <v/>
      </c>
      <c r="C4479" s="9">
        <f>_xlfn.BETA.INV(RAND(),'Расчет NPV'!$E$6,'Расчет NPV'!$F$6,'Расчет NPV'!$B$6,'Расчет NPV'!$D$6)</f>
        <v/>
      </c>
      <c r="D4479" s="9">
        <f>_xlfn.BETA.INV(RAND(),'Расчет NPV'!$E$7,'Расчет NPV'!$F$7,'Расчет NPV'!$B$7,'Расчет NPV'!$D$7)</f>
        <v/>
      </c>
      <c r="E4479" s="5">
        <f>_xlfn.BETA.INV(RAND(),'Расчет NPV'!$E$8,'Расчет NPV'!$F$8,'Расчет NPV'!$B$8,'Расчет NPV'!$D$8)</f>
        <v/>
      </c>
      <c r="F4479" s="9">
        <f>_xlfn.BETA.INV(RAND(),'Расчет NPV'!$E$9,'Расчет NPV'!$F$9,'Расчет NPV'!$B$9,'Расчет NPV'!$D$9)</f>
        <v/>
      </c>
      <c r="G4479" s="9">
        <f>_xlfn.BETA.INV(RAND(),'Расчет NPV'!$E$10,'Расчет NPV'!$F$10,'Расчет NPV'!$B$10,'Расчет NPV'!$D$10)</f>
        <v/>
      </c>
      <c r="H4479" s="9">
        <f>((D4479*(1+E4479)^0*'Расчет NPV'!$C$14*(C4479-F4479)-G4479)-MAX((D4479*(1+E4479)^0*'Расчет NPV'!$C$14*(C4479-F4479)-G4479)-B4479/6,0)*'Расчет NPV'!$C$13)/(1+'Расчет NPV'!$C$12)^1</f>
        <v/>
      </c>
      <c r="I4479" s="9">
        <f>((D4479*(1+E4479)^1*(C4479-F4479)-G4479)-MAX((D4479*(1+E4479)^1*(C4479-F4479)-G4479)-B4479/6,0)*'Расчет NPV'!$C$13)/(1+'Расчет NPV'!$C$12)^2</f>
        <v/>
      </c>
      <c r="J4479" s="9">
        <f>((D4479*(1+E4479)^2*(C4479-F4479)-G4479)-MAX((D4479*(1+E4479)^2*(C4479-F4479)-G4479)-B4479/6,0)*'Расчет NPV'!$C$13)/(1+'Расчет NPV'!$C$12)^3</f>
        <v/>
      </c>
      <c r="K4479" s="9">
        <f>((D4479*(1+E4479)^3*(C4479-F4479)-G4479)-MAX((D4479*(1+E4479)^3*(C4479-F4479)-G4479)-B4479/6,0)*'Расчет NPV'!$C$13)/(1+'Расчет NPV'!$C$12)^4</f>
        <v/>
      </c>
      <c r="L4479" s="9">
        <f>((D4479*(1+E4479)^4*(C4479-F4479)-G4479)-MAX((D4479*(1+E4479)^4*(C4479-F4479)-G4479)-B4479/6,0)*'Расчет NPV'!$C$13)/(1+'Расчет NPV'!$C$12)^5</f>
        <v/>
      </c>
      <c r="M4479" s="9">
        <f>((D4479*(1+E4479)^5*(C4479-F4479)-G4479)-MAX((D4479*(1+E4479)^5*(C4479-F4479)-G4479)-B4479/6,0)*'Расчет NPV'!$C$13)/(1+'Расчет NPV'!$C$12)^6</f>
        <v/>
      </c>
      <c r="N4479" s="13">
        <f>SUM(H4479:M4479)-B4479</f>
        <v/>
      </c>
    </row>
    <row r="4480">
      <c r="A4480" t="n">
        <v>4476</v>
      </c>
      <c r="B4480" s="9">
        <f>_xlfn.BETA.INV(RAND(),'Расчет NPV'!$E$5,'Расчет NPV'!$F$5,'Расчет NPV'!$B$5,'Расчет NPV'!$D$5)</f>
        <v/>
      </c>
      <c r="C4480" s="9">
        <f>_xlfn.BETA.INV(RAND(),'Расчет NPV'!$E$6,'Расчет NPV'!$F$6,'Расчет NPV'!$B$6,'Расчет NPV'!$D$6)</f>
        <v/>
      </c>
      <c r="D4480" s="9">
        <f>_xlfn.BETA.INV(RAND(),'Расчет NPV'!$E$7,'Расчет NPV'!$F$7,'Расчет NPV'!$B$7,'Расчет NPV'!$D$7)</f>
        <v/>
      </c>
      <c r="E4480" s="5">
        <f>_xlfn.BETA.INV(RAND(),'Расчет NPV'!$E$8,'Расчет NPV'!$F$8,'Расчет NPV'!$B$8,'Расчет NPV'!$D$8)</f>
        <v/>
      </c>
      <c r="F4480" s="9">
        <f>_xlfn.BETA.INV(RAND(),'Расчет NPV'!$E$9,'Расчет NPV'!$F$9,'Расчет NPV'!$B$9,'Расчет NPV'!$D$9)</f>
        <v/>
      </c>
      <c r="G4480" s="9">
        <f>_xlfn.BETA.INV(RAND(),'Расчет NPV'!$E$10,'Расчет NPV'!$F$10,'Расчет NPV'!$B$10,'Расчет NPV'!$D$10)</f>
        <v/>
      </c>
      <c r="H4480" s="9">
        <f>((D4480*(1+E4480)^0*'Расчет NPV'!$C$14*(C4480-F4480)-G4480)-MAX((D4480*(1+E4480)^0*'Расчет NPV'!$C$14*(C4480-F4480)-G4480)-B4480/6,0)*'Расчет NPV'!$C$13)/(1+'Расчет NPV'!$C$12)^1</f>
        <v/>
      </c>
      <c r="I4480" s="9">
        <f>((D4480*(1+E4480)^1*(C4480-F4480)-G4480)-MAX((D4480*(1+E4480)^1*(C4480-F4480)-G4480)-B4480/6,0)*'Расчет NPV'!$C$13)/(1+'Расчет NPV'!$C$12)^2</f>
        <v/>
      </c>
      <c r="J4480" s="9">
        <f>((D4480*(1+E4480)^2*(C4480-F4480)-G4480)-MAX((D4480*(1+E4480)^2*(C4480-F4480)-G4480)-B4480/6,0)*'Расчет NPV'!$C$13)/(1+'Расчет NPV'!$C$12)^3</f>
        <v/>
      </c>
      <c r="K4480" s="9">
        <f>((D4480*(1+E4480)^3*(C4480-F4480)-G4480)-MAX((D4480*(1+E4480)^3*(C4480-F4480)-G4480)-B4480/6,0)*'Расчет NPV'!$C$13)/(1+'Расчет NPV'!$C$12)^4</f>
        <v/>
      </c>
      <c r="L4480" s="9">
        <f>((D4480*(1+E4480)^4*(C4480-F4480)-G4480)-MAX((D4480*(1+E4480)^4*(C4480-F4480)-G4480)-B4480/6,0)*'Расчет NPV'!$C$13)/(1+'Расчет NPV'!$C$12)^5</f>
        <v/>
      </c>
      <c r="M4480" s="9">
        <f>((D4480*(1+E4480)^5*(C4480-F4480)-G4480)-MAX((D4480*(1+E4480)^5*(C4480-F4480)-G4480)-B4480/6,0)*'Расчет NPV'!$C$13)/(1+'Расчет NPV'!$C$12)^6</f>
        <v/>
      </c>
      <c r="N4480" s="13">
        <f>SUM(H4480:M4480)-B4480</f>
        <v/>
      </c>
    </row>
    <row r="4481">
      <c r="A4481" t="n">
        <v>4477</v>
      </c>
      <c r="B4481" s="9">
        <f>_xlfn.BETA.INV(RAND(),'Расчет NPV'!$E$5,'Расчет NPV'!$F$5,'Расчет NPV'!$B$5,'Расчет NPV'!$D$5)</f>
        <v/>
      </c>
      <c r="C4481" s="9">
        <f>_xlfn.BETA.INV(RAND(),'Расчет NPV'!$E$6,'Расчет NPV'!$F$6,'Расчет NPV'!$B$6,'Расчет NPV'!$D$6)</f>
        <v/>
      </c>
      <c r="D4481" s="9">
        <f>_xlfn.BETA.INV(RAND(),'Расчет NPV'!$E$7,'Расчет NPV'!$F$7,'Расчет NPV'!$B$7,'Расчет NPV'!$D$7)</f>
        <v/>
      </c>
      <c r="E4481" s="5">
        <f>_xlfn.BETA.INV(RAND(),'Расчет NPV'!$E$8,'Расчет NPV'!$F$8,'Расчет NPV'!$B$8,'Расчет NPV'!$D$8)</f>
        <v/>
      </c>
      <c r="F4481" s="9">
        <f>_xlfn.BETA.INV(RAND(),'Расчет NPV'!$E$9,'Расчет NPV'!$F$9,'Расчет NPV'!$B$9,'Расчет NPV'!$D$9)</f>
        <v/>
      </c>
      <c r="G4481" s="9">
        <f>_xlfn.BETA.INV(RAND(),'Расчет NPV'!$E$10,'Расчет NPV'!$F$10,'Расчет NPV'!$B$10,'Расчет NPV'!$D$10)</f>
        <v/>
      </c>
      <c r="H4481" s="9">
        <f>((D4481*(1+E4481)^0*'Расчет NPV'!$C$14*(C4481-F4481)-G4481)-MAX((D4481*(1+E4481)^0*'Расчет NPV'!$C$14*(C4481-F4481)-G4481)-B4481/6,0)*'Расчет NPV'!$C$13)/(1+'Расчет NPV'!$C$12)^1</f>
        <v/>
      </c>
      <c r="I4481" s="9">
        <f>((D4481*(1+E4481)^1*(C4481-F4481)-G4481)-MAX((D4481*(1+E4481)^1*(C4481-F4481)-G4481)-B4481/6,0)*'Расчет NPV'!$C$13)/(1+'Расчет NPV'!$C$12)^2</f>
        <v/>
      </c>
      <c r="J4481" s="9">
        <f>((D4481*(1+E4481)^2*(C4481-F4481)-G4481)-MAX((D4481*(1+E4481)^2*(C4481-F4481)-G4481)-B4481/6,0)*'Расчет NPV'!$C$13)/(1+'Расчет NPV'!$C$12)^3</f>
        <v/>
      </c>
      <c r="K4481" s="9">
        <f>((D4481*(1+E4481)^3*(C4481-F4481)-G4481)-MAX((D4481*(1+E4481)^3*(C4481-F4481)-G4481)-B4481/6,0)*'Расчет NPV'!$C$13)/(1+'Расчет NPV'!$C$12)^4</f>
        <v/>
      </c>
      <c r="L4481" s="9">
        <f>((D4481*(1+E4481)^4*(C4481-F4481)-G4481)-MAX((D4481*(1+E4481)^4*(C4481-F4481)-G4481)-B4481/6,0)*'Расчет NPV'!$C$13)/(1+'Расчет NPV'!$C$12)^5</f>
        <v/>
      </c>
      <c r="M4481" s="9">
        <f>((D4481*(1+E4481)^5*(C4481-F4481)-G4481)-MAX((D4481*(1+E4481)^5*(C4481-F4481)-G4481)-B4481/6,0)*'Расчет NPV'!$C$13)/(1+'Расчет NPV'!$C$12)^6</f>
        <v/>
      </c>
      <c r="N4481" s="13">
        <f>SUM(H4481:M4481)-B4481</f>
        <v/>
      </c>
    </row>
    <row r="4482">
      <c r="A4482" t="n">
        <v>4478</v>
      </c>
      <c r="B4482" s="9">
        <f>_xlfn.BETA.INV(RAND(),'Расчет NPV'!$E$5,'Расчет NPV'!$F$5,'Расчет NPV'!$B$5,'Расчет NPV'!$D$5)</f>
        <v/>
      </c>
      <c r="C4482" s="9">
        <f>_xlfn.BETA.INV(RAND(),'Расчет NPV'!$E$6,'Расчет NPV'!$F$6,'Расчет NPV'!$B$6,'Расчет NPV'!$D$6)</f>
        <v/>
      </c>
      <c r="D4482" s="9">
        <f>_xlfn.BETA.INV(RAND(),'Расчет NPV'!$E$7,'Расчет NPV'!$F$7,'Расчет NPV'!$B$7,'Расчет NPV'!$D$7)</f>
        <v/>
      </c>
      <c r="E4482" s="5">
        <f>_xlfn.BETA.INV(RAND(),'Расчет NPV'!$E$8,'Расчет NPV'!$F$8,'Расчет NPV'!$B$8,'Расчет NPV'!$D$8)</f>
        <v/>
      </c>
      <c r="F4482" s="9">
        <f>_xlfn.BETA.INV(RAND(),'Расчет NPV'!$E$9,'Расчет NPV'!$F$9,'Расчет NPV'!$B$9,'Расчет NPV'!$D$9)</f>
        <v/>
      </c>
      <c r="G4482" s="9">
        <f>_xlfn.BETA.INV(RAND(),'Расчет NPV'!$E$10,'Расчет NPV'!$F$10,'Расчет NPV'!$B$10,'Расчет NPV'!$D$10)</f>
        <v/>
      </c>
      <c r="H4482" s="9">
        <f>((D4482*(1+E4482)^0*'Расчет NPV'!$C$14*(C4482-F4482)-G4482)-MAX((D4482*(1+E4482)^0*'Расчет NPV'!$C$14*(C4482-F4482)-G4482)-B4482/6,0)*'Расчет NPV'!$C$13)/(1+'Расчет NPV'!$C$12)^1</f>
        <v/>
      </c>
      <c r="I4482" s="9">
        <f>((D4482*(1+E4482)^1*(C4482-F4482)-G4482)-MAX((D4482*(1+E4482)^1*(C4482-F4482)-G4482)-B4482/6,0)*'Расчет NPV'!$C$13)/(1+'Расчет NPV'!$C$12)^2</f>
        <v/>
      </c>
      <c r="J4482" s="9">
        <f>((D4482*(1+E4482)^2*(C4482-F4482)-G4482)-MAX((D4482*(1+E4482)^2*(C4482-F4482)-G4482)-B4482/6,0)*'Расчет NPV'!$C$13)/(1+'Расчет NPV'!$C$12)^3</f>
        <v/>
      </c>
      <c r="K4482" s="9">
        <f>((D4482*(1+E4482)^3*(C4482-F4482)-G4482)-MAX((D4482*(1+E4482)^3*(C4482-F4482)-G4482)-B4482/6,0)*'Расчет NPV'!$C$13)/(1+'Расчет NPV'!$C$12)^4</f>
        <v/>
      </c>
      <c r="L4482" s="9">
        <f>((D4482*(1+E4482)^4*(C4482-F4482)-G4482)-MAX((D4482*(1+E4482)^4*(C4482-F4482)-G4482)-B4482/6,0)*'Расчет NPV'!$C$13)/(1+'Расчет NPV'!$C$12)^5</f>
        <v/>
      </c>
      <c r="M4482" s="9">
        <f>((D4482*(1+E4482)^5*(C4482-F4482)-G4482)-MAX((D4482*(1+E4482)^5*(C4482-F4482)-G4482)-B4482/6,0)*'Расчет NPV'!$C$13)/(1+'Расчет NPV'!$C$12)^6</f>
        <v/>
      </c>
      <c r="N4482" s="13">
        <f>SUM(H4482:M4482)-B4482</f>
        <v/>
      </c>
    </row>
    <row r="4483">
      <c r="A4483" t="n">
        <v>4479</v>
      </c>
      <c r="B4483" s="9">
        <f>_xlfn.BETA.INV(RAND(),'Расчет NPV'!$E$5,'Расчет NPV'!$F$5,'Расчет NPV'!$B$5,'Расчет NPV'!$D$5)</f>
        <v/>
      </c>
      <c r="C4483" s="9">
        <f>_xlfn.BETA.INV(RAND(),'Расчет NPV'!$E$6,'Расчет NPV'!$F$6,'Расчет NPV'!$B$6,'Расчет NPV'!$D$6)</f>
        <v/>
      </c>
      <c r="D4483" s="9">
        <f>_xlfn.BETA.INV(RAND(),'Расчет NPV'!$E$7,'Расчет NPV'!$F$7,'Расчет NPV'!$B$7,'Расчет NPV'!$D$7)</f>
        <v/>
      </c>
      <c r="E4483" s="5">
        <f>_xlfn.BETA.INV(RAND(),'Расчет NPV'!$E$8,'Расчет NPV'!$F$8,'Расчет NPV'!$B$8,'Расчет NPV'!$D$8)</f>
        <v/>
      </c>
      <c r="F4483" s="9">
        <f>_xlfn.BETA.INV(RAND(),'Расчет NPV'!$E$9,'Расчет NPV'!$F$9,'Расчет NPV'!$B$9,'Расчет NPV'!$D$9)</f>
        <v/>
      </c>
      <c r="G4483" s="9">
        <f>_xlfn.BETA.INV(RAND(),'Расчет NPV'!$E$10,'Расчет NPV'!$F$10,'Расчет NPV'!$B$10,'Расчет NPV'!$D$10)</f>
        <v/>
      </c>
      <c r="H4483" s="9">
        <f>((D4483*(1+E4483)^0*'Расчет NPV'!$C$14*(C4483-F4483)-G4483)-MAX((D4483*(1+E4483)^0*'Расчет NPV'!$C$14*(C4483-F4483)-G4483)-B4483/6,0)*'Расчет NPV'!$C$13)/(1+'Расчет NPV'!$C$12)^1</f>
        <v/>
      </c>
      <c r="I4483" s="9">
        <f>((D4483*(1+E4483)^1*(C4483-F4483)-G4483)-MAX((D4483*(1+E4483)^1*(C4483-F4483)-G4483)-B4483/6,0)*'Расчет NPV'!$C$13)/(1+'Расчет NPV'!$C$12)^2</f>
        <v/>
      </c>
      <c r="J4483" s="9">
        <f>((D4483*(1+E4483)^2*(C4483-F4483)-G4483)-MAX((D4483*(1+E4483)^2*(C4483-F4483)-G4483)-B4483/6,0)*'Расчет NPV'!$C$13)/(1+'Расчет NPV'!$C$12)^3</f>
        <v/>
      </c>
      <c r="K4483" s="9">
        <f>((D4483*(1+E4483)^3*(C4483-F4483)-G4483)-MAX((D4483*(1+E4483)^3*(C4483-F4483)-G4483)-B4483/6,0)*'Расчет NPV'!$C$13)/(1+'Расчет NPV'!$C$12)^4</f>
        <v/>
      </c>
      <c r="L4483" s="9">
        <f>((D4483*(1+E4483)^4*(C4483-F4483)-G4483)-MAX((D4483*(1+E4483)^4*(C4483-F4483)-G4483)-B4483/6,0)*'Расчет NPV'!$C$13)/(1+'Расчет NPV'!$C$12)^5</f>
        <v/>
      </c>
      <c r="M4483" s="9">
        <f>((D4483*(1+E4483)^5*(C4483-F4483)-G4483)-MAX((D4483*(1+E4483)^5*(C4483-F4483)-G4483)-B4483/6,0)*'Расчет NPV'!$C$13)/(1+'Расчет NPV'!$C$12)^6</f>
        <v/>
      </c>
      <c r="N4483" s="13">
        <f>SUM(H4483:M4483)-B4483</f>
        <v/>
      </c>
    </row>
    <row r="4484">
      <c r="A4484" t="n">
        <v>4480</v>
      </c>
      <c r="B4484" s="9">
        <f>_xlfn.BETA.INV(RAND(),'Расчет NPV'!$E$5,'Расчет NPV'!$F$5,'Расчет NPV'!$B$5,'Расчет NPV'!$D$5)</f>
        <v/>
      </c>
      <c r="C4484" s="9">
        <f>_xlfn.BETA.INV(RAND(),'Расчет NPV'!$E$6,'Расчет NPV'!$F$6,'Расчет NPV'!$B$6,'Расчет NPV'!$D$6)</f>
        <v/>
      </c>
      <c r="D4484" s="9">
        <f>_xlfn.BETA.INV(RAND(),'Расчет NPV'!$E$7,'Расчет NPV'!$F$7,'Расчет NPV'!$B$7,'Расчет NPV'!$D$7)</f>
        <v/>
      </c>
      <c r="E4484" s="5">
        <f>_xlfn.BETA.INV(RAND(),'Расчет NPV'!$E$8,'Расчет NPV'!$F$8,'Расчет NPV'!$B$8,'Расчет NPV'!$D$8)</f>
        <v/>
      </c>
      <c r="F4484" s="9">
        <f>_xlfn.BETA.INV(RAND(),'Расчет NPV'!$E$9,'Расчет NPV'!$F$9,'Расчет NPV'!$B$9,'Расчет NPV'!$D$9)</f>
        <v/>
      </c>
      <c r="G4484" s="9">
        <f>_xlfn.BETA.INV(RAND(),'Расчет NPV'!$E$10,'Расчет NPV'!$F$10,'Расчет NPV'!$B$10,'Расчет NPV'!$D$10)</f>
        <v/>
      </c>
      <c r="H4484" s="9">
        <f>((D4484*(1+E4484)^0*'Расчет NPV'!$C$14*(C4484-F4484)-G4484)-MAX((D4484*(1+E4484)^0*'Расчет NPV'!$C$14*(C4484-F4484)-G4484)-B4484/6,0)*'Расчет NPV'!$C$13)/(1+'Расчет NPV'!$C$12)^1</f>
        <v/>
      </c>
      <c r="I4484" s="9">
        <f>((D4484*(1+E4484)^1*(C4484-F4484)-G4484)-MAX((D4484*(1+E4484)^1*(C4484-F4484)-G4484)-B4484/6,0)*'Расчет NPV'!$C$13)/(1+'Расчет NPV'!$C$12)^2</f>
        <v/>
      </c>
      <c r="J4484" s="9">
        <f>((D4484*(1+E4484)^2*(C4484-F4484)-G4484)-MAX((D4484*(1+E4484)^2*(C4484-F4484)-G4484)-B4484/6,0)*'Расчет NPV'!$C$13)/(1+'Расчет NPV'!$C$12)^3</f>
        <v/>
      </c>
      <c r="K4484" s="9">
        <f>((D4484*(1+E4484)^3*(C4484-F4484)-G4484)-MAX((D4484*(1+E4484)^3*(C4484-F4484)-G4484)-B4484/6,0)*'Расчет NPV'!$C$13)/(1+'Расчет NPV'!$C$12)^4</f>
        <v/>
      </c>
      <c r="L4484" s="9">
        <f>((D4484*(1+E4484)^4*(C4484-F4484)-G4484)-MAX((D4484*(1+E4484)^4*(C4484-F4484)-G4484)-B4484/6,0)*'Расчет NPV'!$C$13)/(1+'Расчет NPV'!$C$12)^5</f>
        <v/>
      </c>
      <c r="M4484" s="9">
        <f>((D4484*(1+E4484)^5*(C4484-F4484)-G4484)-MAX((D4484*(1+E4484)^5*(C4484-F4484)-G4484)-B4484/6,0)*'Расчет NPV'!$C$13)/(1+'Расчет NPV'!$C$12)^6</f>
        <v/>
      </c>
      <c r="N4484" s="13">
        <f>SUM(H4484:M4484)-B4484</f>
        <v/>
      </c>
    </row>
    <row r="4485">
      <c r="A4485" t="n">
        <v>4481</v>
      </c>
      <c r="B4485" s="9">
        <f>_xlfn.BETA.INV(RAND(),'Расчет NPV'!$E$5,'Расчет NPV'!$F$5,'Расчет NPV'!$B$5,'Расчет NPV'!$D$5)</f>
        <v/>
      </c>
      <c r="C4485" s="9">
        <f>_xlfn.BETA.INV(RAND(),'Расчет NPV'!$E$6,'Расчет NPV'!$F$6,'Расчет NPV'!$B$6,'Расчет NPV'!$D$6)</f>
        <v/>
      </c>
      <c r="D4485" s="9">
        <f>_xlfn.BETA.INV(RAND(),'Расчет NPV'!$E$7,'Расчет NPV'!$F$7,'Расчет NPV'!$B$7,'Расчет NPV'!$D$7)</f>
        <v/>
      </c>
      <c r="E4485" s="5">
        <f>_xlfn.BETA.INV(RAND(),'Расчет NPV'!$E$8,'Расчет NPV'!$F$8,'Расчет NPV'!$B$8,'Расчет NPV'!$D$8)</f>
        <v/>
      </c>
      <c r="F4485" s="9">
        <f>_xlfn.BETA.INV(RAND(),'Расчет NPV'!$E$9,'Расчет NPV'!$F$9,'Расчет NPV'!$B$9,'Расчет NPV'!$D$9)</f>
        <v/>
      </c>
      <c r="G4485" s="9">
        <f>_xlfn.BETA.INV(RAND(),'Расчет NPV'!$E$10,'Расчет NPV'!$F$10,'Расчет NPV'!$B$10,'Расчет NPV'!$D$10)</f>
        <v/>
      </c>
      <c r="H4485" s="9">
        <f>((D4485*(1+E4485)^0*'Расчет NPV'!$C$14*(C4485-F4485)-G4485)-MAX((D4485*(1+E4485)^0*'Расчет NPV'!$C$14*(C4485-F4485)-G4485)-B4485/6,0)*'Расчет NPV'!$C$13)/(1+'Расчет NPV'!$C$12)^1</f>
        <v/>
      </c>
      <c r="I4485" s="9">
        <f>((D4485*(1+E4485)^1*(C4485-F4485)-G4485)-MAX((D4485*(1+E4485)^1*(C4485-F4485)-G4485)-B4485/6,0)*'Расчет NPV'!$C$13)/(1+'Расчет NPV'!$C$12)^2</f>
        <v/>
      </c>
      <c r="J4485" s="9">
        <f>((D4485*(1+E4485)^2*(C4485-F4485)-G4485)-MAX((D4485*(1+E4485)^2*(C4485-F4485)-G4485)-B4485/6,0)*'Расчет NPV'!$C$13)/(1+'Расчет NPV'!$C$12)^3</f>
        <v/>
      </c>
      <c r="K4485" s="9">
        <f>((D4485*(1+E4485)^3*(C4485-F4485)-G4485)-MAX((D4485*(1+E4485)^3*(C4485-F4485)-G4485)-B4485/6,0)*'Расчет NPV'!$C$13)/(1+'Расчет NPV'!$C$12)^4</f>
        <v/>
      </c>
      <c r="L4485" s="9">
        <f>((D4485*(1+E4485)^4*(C4485-F4485)-G4485)-MAX((D4485*(1+E4485)^4*(C4485-F4485)-G4485)-B4485/6,0)*'Расчет NPV'!$C$13)/(1+'Расчет NPV'!$C$12)^5</f>
        <v/>
      </c>
      <c r="M4485" s="9">
        <f>((D4485*(1+E4485)^5*(C4485-F4485)-G4485)-MAX((D4485*(1+E4485)^5*(C4485-F4485)-G4485)-B4485/6,0)*'Расчет NPV'!$C$13)/(1+'Расчет NPV'!$C$12)^6</f>
        <v/>
      </c>
      <c r="N4485" s="13">
        <f>SUM(H4485:M4485)-B4485</f>
        <v/>
      </c>
    </row>
    <row r="4486">
      <c r="A4486" t="n">
        <v>4482</v>
      </c>
      <c r="B4486" s="9">
        <f>_xlfn.BETA.INV(RAND(),'Расчет NPV'!$E$5,'Расчет NPV'!$F$5,'Расчет NPV'!$B$5,'Расчет NPV'!$D$5)</f>
        <v/>
      </c>
      <c r="C4486" s="9">
        <f>_xlfn.BETA.INV(RAND(),'Расчет NPV'!$E$6,'Расчет NPV'!$F$6,'Расчет NPV'!$B$6,'Расчет NPV'!$D$6)</f>
        <v/>
      </c>
      <c r="D4486" s="9">
        <f>_xlfn.BETA.INV(RAND(),'Расчет NPV'!$E$7,'Расчет NPV'!$F$7,'Расчет NPV'!$B$7,'Расчет NPV'!$D$7)</f>
        <v/>
      </c>
      <c r="E4486" s="5">
        <f>_xlfn.BETA.INV(RAND(),'Расчет NPV'!$E$8,'Расчет NPV'!$F$8,'Расчет NPV'!$B$8,'Расчет NPV'!$D$8)</f>
        <v/>
      </c>
      <c r="F4486" s="9">
        <f>_xlfn.BETA.INV(RAND(),'Расчет NPV'!$E$9,'Расчет NPV'!$F$9,'Расчет NPV'!$B$9,'Расчет NPV'!$D$9)</f>
        <v/>
      </c>
      <c r="G4486" s="9">
        <f>_xlfn.BETA.INV(RAND(),'Расчет NPV'!$E$10,'Расчет NPV'!$F$10,'Расчет NPV'!$B$10,'Расчет NPV'!$D$10)</f>
        <v/>
      </c>
      <c r="H4486" s="9">
        <f>((D4486*(1+E4486)^0*'Расчет NPV'!$C$14*(C4486-F4486)-G4486)-MAX((D4486*(1+E4486)^0*'Расчет NPV'!$C$14*(C4486-F4486)-G4486)-B4486/6,0)*'Расчет NPV'!$C$13)/(1+'Расчет NPV'!$C$12)^1</f>
        <v/>
      </c>
      <c r="I4486" s="9">
        <f>((D4486*(1+E4486)^1*(C4486-F4486)-G4486)-MAX((D4486*(1+E4486)^1*(C4486-F4486)-G4486)-B4486/6,0)*'Расчет NPV'!$C$13)/(1+'Расчет NPV'!$C$12)^2</f>
        <v/>
      </c>
      <c r="J4486" s="9">
        <f>((D4486*(1+E4486)^2*(C4486-F4486)-G4486)-MAX((D4486*(1+E4486)^2*(C4486-F4486)-G4486)-B4486/6,0)*'Расчет NPV'!$C$13)/(1+'Расчет NPV'!$C$12)^3</f>
        <v/>
      </c>
      <c r="K4486" s="9">
        <f>((D4486*(1+E4486)^3*(C4486-F4486)-G4486)-MAX((D4486*(1+E4486)^3*(C4486-F4486)-G4486)-B4486/6,0)*'Расчет NPV'!$C$13)/(1+'Расчет NPV'!$C$12)^4</f>
        <v/>
      </c>
      <c r="L4486" s="9">
        <f>((D4486*(1+E4486)^4*(C4486-F4486)-G4486)-MAX((D4486*(1+E4486)^4*(C4486-F4486)-G4486)-B4486/6,0)*'Расчет NPV'!$C$13)/(1+'Расчет NPV'!$C$12)^5</f>
        <v/>
      </c>
      <c r="M4486" s="9">
        <f>((D4486*(1+E4486)^5*(C4486-F4486)-G4486)-MAX((D4486*(1+E4486)^5*(C4486-F4486)-G4486)-B4486/6,0)*'Расчет NPV'!$C$13)/(1+'Расчет NPV'!$C$12)^6</f>
        <v/>
      </c>
      <c r="N4486" s="13">
        <f>SUM(H4486:M4486)-B4486</f>
        <v/>
      </c>
    </row>
    <row r="4487">
      <c r="A4487" t="n">
        <v>4483</v>
      </c>
      <c r="B4487" s="9">
        <f>_xlfn.BETA.INV(RAND(),'Расчет NPV'!$E$5,'Расчет NPV'!$F$5,'Расчет NPV'!$B$5,'Расчет NPV'!$D$5)</f>
        <v/>
      </c>
      <c r="C4487" s="9">
        <f>_xlfn.BETA.INV(RAND(),'Расчет NPV'!$E$6,'Расчет NPV'!$F$6,'Расчет NPV'!$B$6,'Расчет NPV'!$D$6)</f>
        <v/>
      </c>
      <c r="D4487" s="9">
        <f>_xlfn.BETA.INV(RAND(),'Расчет NPV'!$E$7,'Расчет NPV'!$F$7,'Расчет NPV'!$B$7,'Расчет NPV'!$D$7)</f>
        <v/>
      </c>
      <c r="E4487" s="5">
        <f>_xlfn.BETA.INV(RAND(),'Расчет NPV'!$E$8,'Расчет NPV'!$F$8,'Расчет NPV'!$B$8,'Расчет NPV'!$D$8)</f>
        <v/>
      </c>
      <c r="F4487" s="9">
        <f>_xlfn.BETA.INV(RAND(),'Расчет NPV'!$E$9,'Расчет NPV'!$F$9,'Расчет NPV'!$B$9,'Расчет NPV'!$D$9)</f>
        <v/>
      </c>
      <c r="G4487" s="9">
        <f>_xlfn.BETA.INV(RAND(),'Расчет NPV'!$E$10,'Расчет NPV'!$F$10,'Расчет NPV'!$B$10,'Расчет NPV'!$D$10)</f>
        <v/>
      </c>
      <c r="H4487" s="9">
        <f>((D4487*(1+E4487)^0*'Расчет NPV'!$C$14*(C4487-F4487)-G4487)-MAX((D4487*(1+E4487)^0*'Расчет NPV'!$C$14*(C4487-F4487)-G4487)-B4487/6,0)*'Расчет NPV'!$C$13)/(1+'Расчет NPV'!$C$12)^1</f>
        <v/>
      </c>
      <c r="I4487" s="9">
        <f>((D4487*(1+E4487)^1*(C4487-F4487)-G4487)-MAX((D4487*(1+E4487)^1*(C4487-F4487)-G4487)-B4487/6,0)*'Расчет NPV'!$C$13)/(1+'Расчет NPV'!$C$12)^2</f>
        <v/>
      </c>
      <c r="J4487" s="9">
        <f>((D4487*(1+E4487)^2*(C4487-F4487)-G4487)-MAX((D4487*(1+E4487)^2*(C4487-F4487)-G4487)-B4487/6,0)*'Расчет NPV'!$C$13)/(1+'Расчет NPV'!$C$12)^3</f>
        <v/>
      </c>
      <c r="K4487" s="9">
        <f>((D4487*(1+E4487)^3*(C4487-F4487)-G4487)-MAX((D4487*(1+E4487)^3*(C4487-F4487)-G4487)-B4487/6,0)*'Расчет NPV'!$C$13)/(1+'Расчет NPV'!$C$12)^4</f>
        <v/>
      </c>
      <c r="L4487" s="9">
        <f>((D4487*(1+E4487)^4*(C4487-F4487)-G4487)-MAX((D4487*(1+E4487)^4*(C4487-F4487)-G4487)-B4487/6,0)*'Расчет NPV'!$C$13)/(1+'Расчет NPV'!$C$12)^5</f>
        <v/>
      </c>
      <c r="M4487" s="9">
        <f>((D4487*(1+E4487)^5*(C4487-F4487)-G4487)-MAX((D4487*(1+E4487)^5*(C4487-F4487)-G4487)-B4487/6,0)*'Расчет NPV'!$C$13)/(1+'Расчет NPV'!$C$12)^6</f>
        <v/>
      </c>
      <c r="N4487" s="13">
        <f>SUM(H4487:M4487)-B4487</f>
        <v/>
      </c>
    </row>
    <row r="4488">
      <c r="A4488" t="n">
        <v>4484</v>
      </c>
      <c r="B4488" s="9">
        <f>_xlfn.BETA.INV(RAND(),'Расчет NPV'!$E$5,'Расчет NPV'!$F$5,'Расчет NPV'!$B$5,'Расчет NPV'!$D$5)</f>
        <v/>
      </c>
      <c r="C4488" s="9">
        <f>_xlfn.BETA.INV(RAND(),'Расчет NPV'!$E$6,'Расчет NPV'!$F$6,'Расчет NPV'!$B$6,'Расчет NPV'!$D$6)</f>
        <v/>
      </c>
      <c r="D4488" s="9">
        <f>_xlfn.BETA.INV(RAND(),'Расчет NPV'!$E$7,'Расчет NPV'!$F$7,'Расчет NPV'!$B$7,'Расчет NPV'!$D$7)</f>
        <v/>
      </c>
      <c r="E4488" s="5">
        <f>_xlfn.BETA.INV(RAND(),'Расчет NPV'!$E$8,'Расчет NPV'!$F$8,'Расчет NPV'!$B$8,'Расчет NPV'!$D$8)</f>
        <v/>
      </c>
      <c r="F4488" s="9">
        <f>_xlfn.BETA.INV(RAND(),'Расчет NPV'!$E$9,'Расчет NPV'!$F$9,'Расчет NPV'!$B$9,'Расчет NPV'!$D$9)</f>
        <v/>
      </c>
      <c r="G4488" s="9">
        <f>_xlfn.BETA.INV(RAND(),'Расчет NPV'!$E$10,'Расчет NPV'!$F$10,'Расчет NPV'!$B$10,'Расчет NPV'!$D$10)</f>
        <v/>
      </c>
      <c r="H4488" s="9">
        <f>((D4488*(1+E4488)^0*'Расчет NPV'!$C$14*(C4488-F4488)-G4488)-MAX((D4488*(1+E4488)^0*'Расчет NPV'!$C$14*(C4488-F4488)-G4488)-B4488/6,0)*'Расчет NPV'!$C$13)/(1+'Расчет NPV'!$C$12)^1</f>
        <v/>
      </c>
      <c r="I4488" s="9">
        <f>((D4488*(1+E4488)^1*(C4488-F4488)-G4488)-MAX((D4488*(1+E4488)^1*(C4488-F4488)-G4488)-B4488/6,0)*'Расчет NPV'!$C$13)/(1+'Расчет NPV'!$C$12)^2</f>
        <v/>
      </c>
      <c r="J4488" s="9">
        <f>((D4488*(1+E4488)^2*(C4488-F4488)-G4488)-MAX((D4488*(1+E4488)^2*(C4488-F4488)-G4488)-B4488/6,0)*'Расчет NPV'!$C$13)/(1+'Расчет NPV'!$C$12)^3</f>
        <v/>
      </c>
      <c r="K4488" s="9">
        <f>((D4488*(1+E4488)^3*(C4488-F4488)-G4488)-MAX((D4488*(1+E4488)^3*(C4488-F4488)-G4488)-B4488/6,0)*'Расчет NPV'!$C$13)/(1+'Расчет NPV'!$C$12)^4</f>
        <v/>
      </c>
      <c r="L4488" s="9">
        <f>((D4488*(1+E4488)^4*(C4488-F4488)-G4488)-MAX((D4488*(1+E4488)^4*(C4488-F4488)-G4488)-B4488/6,0)*'Расчет NPV'!$C$13)/(1+'Расчет NPV'!$C$12)^5</f>
        <v/>
      </c>
      <c r="M4488" s="9">
        <f>((D4488*(1+E4488)^5*(C4488-F4488)-G4488)-MAX((D4488*(1+E4488)^5*(C4488-F4488)-G4488)-B4488/6,0)*'Расчет NPV'!$C$13)/(1+'Расчет NPV'!$C$12)^6</f>
        <v/>
      </c>
      <c r="N4488" s="13">
        <f>SUM(H4488:M4488)-B4488</f>
        <v/>
      </c>
    </row>
    <row r="4489">
      <c r="A4489" t="n">
        <v>4485</v>
      </c>
      <c r="B4489" s="9">
        <f>_xlfn.BETA.INV(RAND(),'Расчет NPV'!$E$5,'Расчет NPV'!$F$5,'Расчет NPV'!$B$5,'Расчет NPV'!$D$5)</f>
        <v/>
      </c>
      <c r="C4489" s="9">
        <f>_xlfn.BETA.INV(RAND(),'Расчет NPV'!$E$6,'Расчет NPV'!$F$6,'Расчет NPV'!$B$6,'Расчет NPV'!$D$6)</f>
        <v/>
      </c>
      <c r="D4489" s="9">
        <f>_xlfn.BETA.INV(RAND(),'Расчет NPV'!$E$7,'Расчет NPV'!$F$7,'Расчет NPV'!$B$7,'Расчет NPV'!$D$7)</f>
        <v/>
      </c>
      <c r="E4489" s="5">
        <f>_xlfn.BETA.INV(RAND(),'Расчет NPV'!$E$8,'Расчет NPV'!$F$8,'Расчет NPV'!$B$8,'Расчет NPV'!$D$8)</f>
        <v/>
      </c>
      <c r="F4489" s="9">
        <f>_xlfn.BETA.INV(RAND(),'Расчет NPV'!$E$9,'Расчет NPV'!$F$9,'Расчет NPV'!$B$9,'Расчет NPV'!$D$9)</f>
        <v/>
      </c>
      <c r="G4489" s="9">
        <f>_xlfn.BETA.INV(RAND(),'Расчет NPV'!$E$10,'Расчет NPV'!$F$10,'Расчет NPV'!$B$10,'Расчет NPV'!$D$10)</f>
        <v/>
      </c>
      <c r="H4489" s="9">
        <f>((D4489*(1+E4489)^0*'Расчет NPV'!$C$14*(C4489-F4489)-G4489)-MAX((D4489*(1+E4489)^0*'Расчет NPV'!$C$14*(C4489-F4489)-G4489)-B4489/6,0)*'Расчет NPV'!$C$13)/(1+'Расчет NPV'!$C$12)^1</f>
        <v/>
      </c>
      <c r="I4489" s="9">
        <f>((D4489*(1+E4489)^1*(C4489-F4489)-G4489)-MAX((D4489*(1+E4489)^1*(C4489-F4489)-G4489)-B4489/6,0)*'Расчет NPV'!$C$13)/(1+'Расчет NPV'!$C$12)^2</f>
        <v/>
      </c>
      <c r="J4489" s="9">
        <f>((D4489*(1+E4489)^2*(C4489-F4489)-G4489)-MAX((D4489*(1+E4489)^2*(C4489-F4489)-G4489)-B4489/6,0)*'Расчет NPV'!$C$13)/(1+'Расчет NPV'!$C$12)^3</f>
        <v/>
      </c>
      <c r="K4489" s="9">
        <f>((D4489*(1+E4489)^3*(C4489-F4489)-G4489)-MAX((D4489*(1+E4489)^3*(C4489-F4489)-G4489)-B4489/6,0)*'Расчет NPV'!$C$13)/(1+'Расчет NPV'!$C$12)^4</f>
        <v/>
      </c>
      <c r="L4489" s="9">
        <f>((D4489*(1+E4489)^4*(C4489-F4489)-G4489)-MAX((D4489*(1+E4489)^4*(C4489-F4489)-G4489)-B4489/6,0)*'Расчет NPV'!$C$13)/(1+'Расчет NPV'!$C$12)^5</f>
        <v/>
      </c>
      <c r="M4489" s="9">
        <f>((D4489*(1+E4489)^5*(C4489-F4489)-G4489)-MAX((D4489*(1+E4489)^5*(C4489-F4489)-G4489)-B4489/6,0)*'Расчет NPV'!$C$13)/(1+'Расчет NPV'!$C$12)^6</f>
        <v/>
      </c>
      <c r="N4489" s="13">
        <f>SUM(H4489:M4489)-B4489</f>
        <v/>
      </c>
    </row>
    <row r="4490">
      <c r="A4490" t="n">
        <v>4486</v>
      </c>
      <c r="B4490" s="9">
        <f>_xlfn.BETA.INV(RAND(),'Расчет NPV'!$E$5,'Расчет NPV'!$F$5,'Расчет NPV'!$B$5,'Расчет NPV'!$D$5)</f>
        <v/>
      </c>
      <c r="C4490" s="9">
        <f>_xlfn.BETA.INV(RAND(),'Расчет NPV'!$E$6,'Расчет NPV'!$F$6,'Расчет NPV'!$B$6,'Расчет NPV'!$D$6)</f>
        <v/>
      </c>
      <c r="D4490" s="9">
        <f>_xlfn.BETA.INV(RAND(),'Расчет NPV'!$E$7,'Расчет NPV'!$F$7,'Расчет NPV'!$B$7,'Расчет NPV'!$D$7)</f>
        <v/>
      </c>
      <c r="E4490" s="5">
        <f>_xlfn.BETA.INV(RAND(),'Расчет NPV'!$E$8,'Расчет NPV'!$F$8,'Расчет NPV'!$B$8,'Расчет NPV'!$D$8)</f>
        <v/>
      </c>
      <c r="F4490" s="9">
        <f>_xlfn.BETA.INV(RAND(),'Расчет NPV'!$E$9,'Расчет NPV'!$F$9,'Расчет NPV'!$B$9,'Расчет NPV'!$D$9)</f>
        <v/>
      </c>
      <c r="G4490" s="9">
        <f>_xlfn.BETA.INV(RAND(),'Расчет NPV'!$E$10,'Расчет NPV'!$F$10,'Расчет NPV'!$B$10,'Расчет NPV'!$D$10)</f>
        <v/>
      </c>
      <c r="H4490" s="9">
        <f>((D4490*(1+E4490)^0*'Расчет NPV'!$C$14*(C4490-F4490)-G4490)-MAX((D4490*(1+E4490)^0*'Расчет NPV'!$C$14*(C4490-F4490)-G4490)-B4490/6,0)*'Расчет NPV'!$C$13)/(1+'Расчет NPV'!$C$12)^1</f>
        <v/>
      </c>
      <c r="I4490" s="9">
        <f>((D4490*(1+E4490)^1*(C4490-F4490)-G4490)-MAX((D4490*(1+E4490)^1*(C4490-F4490)-G4490)-B4490/6,0)*'Расчет NPV'!$C$13)/(1+'Расчет NPV'!$C$12)^2</f>
        <v/>
      </c>
      <c r="J4490" s="9">
        <f>((D4490*(1+E4490)^2*(C4490-F4490)-G4490)-MAX((D4490*(1+E4490)^2*(C4490-F4490)-G4490)-B4490/6,0)*'Расчет NPV'!$C$13)/(1+'Расчет NPV'!$C$12)^3</f>
        <v/>
      </c>
      <c r="K4490" s="9">
        <f>((D4490*(1+E4490)^3*(C4490-F4490)-G4490)-MAX((D4490*(1+E4490)^3*(C4490-F4490)-G4490)-B4490/6,0)*'Расчет NPV'!$C$13)/(1+'Расчет NPV'!$C$12)^4</f>
        <v/>
      </c>
      <c r="L4490" s="9">
        <f>((D4490*(1+E4490)^4*(C4490-F4490)-G4490)-MAX((D4490*(1+E4490)^4*(C4490-F4490)-G4490)-B4490/6,0)*'Расчет NPV'!$C$13)/(1+'Расчет NPV'!$C$12)^5</f>
        <v/>
      </c>
      <c r="M4490" s="9">
        <f>((D4490*(1+E4490)^5*(C4490-F4490)-G4490)-MAX((D4490*(1+E4490)^5*(C4490-F4490)-G4490)-B4490/6,0)*'Расчет NPV'!$C$13)/(1+'Расчет NPV'!$C$12)^6</f>
        <v/>
      </c>
      <c r="N4490" s="13">
        <f>SUM(H4490:M4490)-B4490</f>
        <v/>
      </c>
    </row>
    <row r="4491">
      <c r="A4491" t="n">
        <v>4487</v>
      </c>
      <c r="B4491" s="9">
        <f>_xlfn.BETA.INV(RAND(),'Расчет NPV'!$E$5,'Расчет NPV'!$F$5,'Расчет NPV'!$B$5,'Расчет NPV'!$D$5)</f>
        <v/>
      </c>
      <c r="C4491" s="9">
        <f>_xlfn.BETA.INV(RAND(),'Расчет NPV'!$E$6,'Расчет NPV'!$F$6,'Расчет NPV'!$B$6,'Расчет NPV'!$D$6)</f>
        <v/>
      </c>
      <c r="D4491" s="9">
        <f>_xlfn.BETA.INV(RAND(),'Расчет NPV'!$E$7,'Расчет NPV'!$F$7,'Расчет NPV'!$B$7,'Расчет NPV'!$D$7)</f>
        <v/>
      </c>
      <c r="E4491" s="5">
        <f>_xlfn.BETA.INV(RAND(),'Расчет NPV'!$E$8,'Расчет NPV'!$F$8,'Расчет NPV'!$B$8,'Расчет NPV'!$D$8)</f>
        <v/>
      </c>
      <c r="F4491" s="9">
        <f>_xlfn.BETA.INV(RAND(),'Расчет NPV'!$E$9,'Расчет NPV'!$F$9,'Расчет NPV'!$B$9,'Расчет NPV'!$D$9)</f>
        <v/>
      </c>
      <c r="G4491" s="9">
        <f>_xlfn.BETA.INV(RAND(),'Расчет NPV'!$E$10,'Расчет NPV'!$F$10,'Расчет NPV'!$B$10,'Расчет NPV'!$D$10)</f>
        <v/>
      </c>
      <c r="H4491" s="9">
        <f>((D4491*(1+E4491)^0*'Расчет NPV'!$C$14*(C4491-F4491)-G4491)-MAX((D4491*(1+E4491)^0*'Расчет NPV'!$C$14*(C4491-F4491)-G4491)-B4491/6,0)*'Расчет NPV'!$C$13)/(1+'Расчет NPV'!$C$12)^1</f>
        <v/>
      </c>
      <c r="I4491" s="9">
        <f>((D4491*(1+E4491)^1*(C4491-F4491)-G4491)-MAX((D4491*(1+E4491)^1*(C4491-F4491)-G4491)-B4491/6,0)*'Расчет NPV'!$C$13)/(1+'Расчет NPV'!$C$12)^2</f>
        <v/>
      </c>
      <c r="J4491" s="9">
        <f>((D4491*(1+E4491)^2*(C4491-F4491)-G4491)-MAX((D4491*(1+E4491)^2*(C4491-F4491)-G4491)-B4491/6,0)*'Расчет NPV'!$C$13)/(1+'Расчет NPV'!$C$12)^3</f>
        <v/>
      </c>
      <c r="K4491" s="9">
        <f>((D4491*(1+E4491)^3*(C4491-F4491)-G4491)-MAX((D4491*(1+E4491)^3*(C4491-F4491)-G4491)-B4491/6,0)*'Расчет NPV'!$C$13)/(1+'Расчет NPV'!$C$12)^4</f>
        <v/>
      </c>
      <c r="L4491" s="9">
        <f>((D4491*(1+E4491)^4*(C4491-F4491)-G4491)-MAX((D4491*(1+E4491)^4*(C4491-F4491)-G4491)-B4491/6,0)*'Расчет NPV'!$C$13)/(1+'Расчет NPV'!$C$12)^5</f>
        <v/>
      </c>
      <c r="M4491" s="9">
        <f>((D4491*(1+E4491)^5*(C4491-F4491)-G4491)-MAX((D4491*(1+E4491)^5*(C4491-F4491)-G4491)-B4491/6,0)*'Расчет NPV'!$C$13)/(1+'Расчет NPV'!$C$12)^6</f>
        <v/>
      </c>
      <c r="N4491" s="13">
        <f>SUM(H4491:M4491)-B4491</f>
        <v/>
      </c>
    </row>
    <row r="4492">
      <c r="A4492" t="n">
        <v>4488</v>
      </c>
      <c r="B4492" s="9">
        <f>_xlfn.BETA.INV(RAND(),'Расчет NPV'!$E$5,'Расчет NPV'!$F$5,'Расчет NPV'!$B$5,'Расчет NPV'!$D$5)</f>
        <v/>
      </c>
      <c r="C4492" s="9">
        <f>_xlfn.BETA.INV(RAND(),'Расчет NPV'!$E$6,'Расчет NPV'!$F$6,'Расчет NPV'!$B$6,'Расчет NPV'!$D$6)</f>
        <v/>
      </c>
      <c r="D4492" s="9">
        <f>_xlfn.BETA.INV(RAND(),'Расчет NPV'!$E$7,'Расчет NPV'!$F$7,'Расчет NPV'!$B$7,'Расчет NPV'!$D$7)</f>
        <v/>
      </c>
      <c r="E4492" s="5">
        <f>_xlfn.BETA.INV(RAND(),'Расчет NPV'!$E$8,'Расчет NPV'!$F$8,'Расчет NPV'!$B$8,'Расчет NPV'!$D$8)</f>
        <v/>
      </c>
      <c r="F4492" s="9">
        <f>_xlfn.BETA.INV(RAND(),'Расчет NPV'!$E$9,'Расчет NPV'!$F$9,'Расчет NPV'!$B$9,'Расчет NPV'!$D$9)</f>
        <v/>
      </c>
      <c r="G4492" s="9">
        <f>_xlfn.BETA.INV(RAND(),'Расчет NPV'!$E$10,'Расчет NPV'!$F$10,'Расчет NPV'!$B$10,'Расчет NPV'!$D$10)</f>
        <v/>
      </c>
      <c r="H4492" s="9">
        <f>((D4492*(1+E4492)^0*'Расчет NPV'!$C$14*(C4492-F4492)-G4492)-MAX((D4492*(1+E4492)^0*'Расчет NPV'!$C$14*(C4492-F4492)-G4492)-B4492/6,0)*'Расчет NPV'!$C$13)/(1+'Расчет NPV'!$C$12)^1</f>
        <v/>
      </c>
      <c r="I4492" s="9">
        <f>((D4492*(1+E4492)^1*(C4492-F4492)-G4492)-MAX((D4492*(1+E4492)^1*(C4492-F4492)-G4492)-B4492/6,0)*'Расчет NPV'!$C$13)/(1+'Расчет NPV'!$C$12)^2</f>
        <v/>
      </c>
      <c r="J4492" s="9">
        <f>((D4492*(1+E4492)^2*(C4492-F4492)-G4492)-MAX((D4492*(1+E4492)^2*(C4492-F4492)-G4492)-B4492/6,0)*'Расчет NPV'!$C$13)/(1+'Расчет NPV'!$C$12)^3</f>
        <v/>
      </c>
      <c r="K4492" s="9">
        <f>((D4492*(1+E4492)^3*(C4492-F4492)-G4492)-MAX((D4492*(1+E4492)^3*(C4492-F4492)-G4492)-B4492/6,0)*'Расчет NPV'!$C$13)/(1+'Расчет NPV'!$C$12)^4</f>
        <v/>
      </c>
      <c r="L4492" s="9">
        <f>((D4492*(1+E4492)^4*(C4492-F4492)-G4492)-MAX((D4492*(1+E4492)^4*(C4492-F4492)-G4492)-B4492/6,0)*'Расчет NPV'!$C$13)/(1+'Расчет NPV'!$C$12)^5</f>
        <v/>
      </c>
      <c r="M4492" s="9">
        <f>((D4492*(1+E4492)^5*(C4492-F4492)-G4492)-MAX((D4492*(1+E4492)^5*(C4492-F4492)-G4492)-B4492/6,0)*'Расчет NPV'!$C$13)/(1+'Расчет NPV'!$C$12)^6</f>
        <v/>
      </c>
      <c r="N4492" s="13">
        <f>SUM(H4492:M4492)-B4492</f>
        <v/>
      </c>
    </row>
    <row r="4493">
      <c r="A4493" t="n">
        <v>4489</v>
      </c>
      <c r="B4493" s="9">
        <f>_xlfn.BETA.INV(RAND(),'Расчет NPV'!$E$5,'Расчет NPV'!$F$5,'Расчет NPV'!$B$5,'Расчет NPV'!$D$5)</f>
        <v/>
      </c>
      <c r="C4493" s="9">
        <f>_xlfn.BETA.INV(RAND(),'Расчет NPV'!$E$6,'Расчет NPV'!$F$6,'Расчет NPV'!$B$6,'Расчет NPV'!$D$6)</f>
        <v/>
      </c>
      <c r="D4493" s="9">
        <f>_xlfn.BETA.INV(RAND(),'Расчет NPV'!$E$7,'Расчет NPV'!$F$7,'Расчет NPV'!$B$7,'Расчет NPV'!$D$7)</f>
        <v/>
      </c>
      <c r="E4493" s="5">
        <f>_xlfn.BETA.INV(RAND(),'Расчет NPV'!$E$8,'Расчет NPV'!$F$8,'Расчет NPV'!$B$8,'Расчет NPV'!$D$8)</f>
        <v/>
      </c>
      <c r="F4493" s="9">
        <f>_xlfn.BETA.INV(RAND(),'Расчет NPV'!$E$9,'Расчет NPV'!$F$9,'Расчет NPV'!$B$9,'Расчет NPV'!$D$9)</f>
        <v/>
      </c>
      <c r="G4493" s="9">
        <f>_xlfn.BETA.INV(RAND(),'Расчет NPV'!$E$10,'Расчет NPV'!$F$10,'Расчет NPV'!$B$10,'Расчет NPV'!$D$10)</f>
        <v/>
      </c>
      <c r="H4493" s="9">
        <f>((D4493*(1+E4493)^0*'Расчет NPV'!$C$14*(C4493-F4493)-G4493)-MAX((D4493*(1+E4493)^0*'Расчет NPV'!$C$14*(C4493-F4493)-G4493)-B4493/6,0)*'Расчет NPV'!$C$13)/(1+'Расчет NPV'!$C$12)^1</f>
        <v/>
      </c>
      <c r="I4493" s="9">
        <f>((D4493*(1+E4493)^1*(C4493-F4493)-G4493)-MAX((D4493*(1+E4493)^1*(C4493-F4493)-G4493)-B4493/6,0)*'Расчет NPV'!$C$13)/(1+'Расчет NPV'!$C$12)^2</f>
        <v/>
      </c>
      <c r="J4493" s="9">
        <f>((D4493*(1+E4493)^2*(C4493-F4493)-G4493)-MAX((D4493*(1+E4493)^2*(C4493-F4493)-G4493)-B4493/6,0)*'Расчет NPV'!$C$13)/(1+'Расчет NPV'!$C$12)^3</f>
        <v/>
      </c>
      <c r="K4493" s="9">
        <f>((D4493*(1+E4493)^3*(C4493-F4493)-G4493)-MAX((D4493*(1+E4493)^3*(C4493-F4493)-G4493)-B4493/6,0)*'Расчет NPV'!$C$13)/(1+'Расчет NPV'!$C$12)^4</f>
        <v/>
      </c>
      <c r="L4493" s="9">
        <f>((D4493*(1+E4493)^4*(C4493-F4493)-G4493)-MAX((D4493*(1+E4493)^4*(C4493-F4493)-G4493)-B4493/6,0)*'Расчет NPV'!$C$13)/(1+'Расчет NPV'!$C$12)^5</f>
        <v/>
      </c>
      <c r="M4493" s="9">
        <f>((D4493*(1+E4493)^5*(C4493-F4493)-G4493)-MAX((D4493*(1+E4493)^5*(C4493-F4493)-G4493)-B4493/6,0)*'Расчет NPV'!$C$13)/(1+'Расчет NPV'!$C$12)^6</f>
        <v/>
      </c>
      <c r="N4493" s="13">
        <f>SUM(H4493:M4493)-B4493</f>
        <v/>
      </c>
    </row>
    <row r="4494">
      <c r="A4494" t="n">
        <v>4490</v>
      </c>
      <c r="B4494" s="9">
        <f>_xlfn.BETA.INV(RAND(),'Расчет NPV'!$E$5,'Расчет NPV'!$F$5,'Расчет NPV'!$B$5,'Расчет NPV'!$D$5)</f>
        <v/>
      </c>
      <c r="C4494" s="9">
        <f>_xlfn.BETA.INV(RAND(),'Расчет NPV'!$E$6,'Расчет NPV'!$F$6,'Расчет NPV'!$B$6,'Расчет NPV'!$D$6)</f>
        <v/>
      </c>
      <c r="D4494" s="9">
        <f>_xlfn.BETA.INV(RAND(),'Расчет NPV'!$E$7,'Расчет NPV'!$F$7,'Расчет NPV'!$B$7,'Расчет NPV'!$D$7)</f>
        <v/>
      </c>
      <c r="E4494" s="5">
        <f>_xlfn.BETA.INV(RAND(),'Расчет NPV'!$E$8,'Расчет NPV'!$F$8,'Расчет NPV'!$B$8,'Расчет NPV'!$D$8)</f>
        <v/>
      </c>
      <c r="F4494" s="9">
        <f>_xlfn.BETA.INV(RAND(),'Расчет NPV'!$E$9,'Расчет NPV'!$F$9,'Расчет NPV'!$B$9,'Расчет NPV'!$D$9)</f>
        <v/>
      </c>
      <c r="G4494" s="9">
        <f>_xlfn.BETA.INV(RAND(),'Расчет NPV'!$E$10,'Расчет NPV'!$F$10,'Расчет NPV'!$B$10,'Расчет NPV'!$D$10)</f>
        <v/>
      </c>
      <c r="H4494" s="9">
        <f>((D4494*(1+E4494)^0*'Расчет NPV'!$C$14*(C4494-F4494)-G4494)-MAX((D4494*(1+E4494)^0*'Расчет NPV'!$C$14*(C4494-F4494)-G4494)-B4494/6,0)*'Расчет NPV'!$C$13)/(1+'Расчет NPV'!$C$12)^1</f>
        <v/>
      </c>
      <c r="I4494" s="9">
        <f>((D4494*(1+E4494)^1*(C4494-F4494)-G4494)-MAX((D4494*(1+E4494)^1*(C4494-F4494)-G4494)-B4494/6,0)*'Расчет NPV'!$C$13)/(1+'Расчет NPV'!$C$12)^2</f>
        <v/>
      </c>
      <c r="J4494" s="9">
        <f>((D4494*(1+E4494)^2*(C4494-F4494)-G4494)-MAX((D4494*(1+E4494)^2*(C4494-F4494)-G4494)-B4494/6,0)*'Расчет NPV'!$C$13)/(1+'Расчет NPV'!$C$12)^3</f>
        <v/>
      </c>
      <c r="K4494" s="9">
        <f>((D4494*(1+E4494)^3*(C4494-F4494)-G4494)-MAX((D4494*(1+E4494)^3*(C4494-F4494)-G4494)-B4494/6,0)*'Расчет NPV'!$C$13)/(1+'Расчет NPV'!$C$12)^4</f>
        <v/>
      </c>
      <c r="L4494" s="9">
        <f>((D4494*(1+E4494)^4*(C4494-F4494)-G4494)-MAX((D4494*(1+E4494)^4*(C4494-F4494)-G4494)-B4494/6,0)*'Расчет NPV'!$C$13)/(1+'Расчет NPV'!$C$12)^5</f>
        <v/>
      </c>
      <c r="M4494" s="9">
        <f>((D4494*(1+E4494)^5*(C4494-F4494)-G4494)-MAX((D4494*(1+E4494)^5*(C4494-F4494)-G4494)-B4494/6,0)*'Расчет NPV'!$C$13)/(1+'Расчет NPV'!$C$12)^6</f>
        <v/>
      </c>
      <c r="N4494" s="13">
        <f>SUM(H4494:M4494)-B4494</f>
        <v/>
      </c>
    </row>
    <row r="4495">
      <c r="A4495" t="n">
        <v>4491</v>
      </c>
      <c r="B4495" s="9">
        <f>_xlfn.BETA.INV(RAND(),'Расчет NPV'!$E$5,'Расчет NPV'!$F$5,'Расчет NPV'!$B$5,'Расчет NPV'!$D$5)</f>
        <v/>
      </c>
      <c r="C4495" s="9">
        <f>_xlfn.BETA.INV(RAND(),'Расчет NPV'!$E$6,'Расчет NPV'!$F$6,'Расчет NPV'!$B$6,'Расчет NPV'!$D$6)</f>
        <v/>
      </c>
      <c r="D4495" s="9">
        <f>_xlfn.BETA.INV(RAND(),'Расчет NPV'!$E$7,'Расчет NPV'!$F$7,'Расчет NPV'!$B$7,'Расчет NPV'!$D$7)</f>
        <v/>
      </c>
      <c r="E4495" s="5">
        <f>_xlfn.BETA.INV(RAND(),'Расчет NPV'!$E$8,'Расчет NPV'!$F$8,'Расчет NPV'!$B$8,'Расчет NPV'!$D$8)</f>
        <v/>
      </c>
      <c r="F4495" s="9">
        <f>_xlfn.BETA.INV(RAND(),'Расчет NPV'!$E$9,'Расчет NPV'!$F$9,'Расчет NPV'!$B$9,'Расчет NPV'!$D$9)</f>
        <v/>
      </c>
      <c r="G4495" s="9">
        <f>_xlfn.BETA.INV(RAND(),'Расчет NPV'!$E$10,'Расчет NPV'!$F$10,'Расчет NPV'!$B$10,'Расчет NPV'!$D$10)</f>
        <v/>
      </c>
      <c r="H4495" s="9">
        <f>((D4495*(1+E4495)^0*'Расчет NPV'!$C$14*(C4495-F4495)-G4495)-MAX((D4495*(1+E4495)^0*'Расчет NPV'!$C$14*(C4495-F4495)-G4495)-B4495/6,0)*'Расчет NPV'!$C$13)/(1+'Расчет NPV'!$C$12)^1</f>
        <v/>
      </c>
      <c r="I4495" s="9">
        <f>((D4495*(1+E4495)^1*(C4495-F4495)-G4495)-MAX((D4495*(1+E4495)^1*(C4495-F4495)-G4495)-B4495/6,0)*'Расчет NPV'!$C$13)/(1+'Расчет NPV'!$C$12)^2</f>
        <v/>
      </c>
      <c r="J4495" s="9">
        <f>((D4495*(1+E4495)^2*(C4495-F4495)-G4495)-MAX((D4495*(1+E4495)^2*(C4495-F4495)-G4495)-B4495/6,0)*'Расчет NPV'!$C$13)/(1+'Расчет NPV'!$C$12)^3</f>
        <v/>
      </c>
      <c r="K4495" s="9">
        <f>((D4495*(1+E4495)^3*(C4495-F4495)-G4495)-MAX((D4495*(1+E4495)^3*(C4495-F4495)-G4495)-B4495/6,0)*'Расчет NPV'!$C$13)/(1+'Расчет NPV'!$C$12)^4</f>
        <v/>
      </c>
      <c r="L4495" s="9">
        <f>((D4495*(1+E4495)^4*(C4495-F4495)-G4495)-MAX((D4495*(1+E4495)^4*(C4495-F4495)-G4495)-B4495/6,0)*'Расчет NPV'!$C$13)/(1+'Расчет NPV'!$C$12)^5</f>
        <v/>
      </c>
      <c r="M4495" s="9">
        <f>((D4495*(1+E4495)^5*(C4495-F4495)-G4495)-MAX((D4495*(1+E4495)^5*(C4495-F4495)-G4495)-B4495/6,0)*'Расчет NPV'!$C$13)/(1+'Расчет NPV'!$C$12)^6</f>
        <v/>
      </c>
      <c r="N4495" s="13">
        <f>SUM(H4495:M4495)-B4495</f>
        <v/>
      </c>
    </row>
    <row r="4496">
      <c r="A4496" t="n">
        <v>4492</v>
      </c>
      <c r="B4496" s="9">
        <f>_xlfn.BETA.INV(RAND(),'Расчет NPV'!$E$5,'Расчет NPV'!$F$5,'Расчет NPV'!$B$5,'Расчет NPV'!$D$5)</f>
        <v/>
      </c>
      <c r="C4496" s="9">
        <f>_xlfn.BETA.INV(RAND(),'Расчет NPV'!$E$6,'Расчет NPV'!$F$6,'Расчет NPV'!$B$6,'Расчет NPV'!$D$6)</f>
        <v/>
      </c>
      <c r="D4496" s="9">
        <f>_xlfn.BETA.INV(RAND(),'Расчет NPV'!$E$7,'Расчет NPV'!$F$7,'Расчет NPV'!$B$7,'Расчет NPV'!$D$7)</f>
        <v/>
      </c>
      <c r="E4496" s="5">
        <f>_xlfn.BETA.INV(RAND(),'Расчет NPV'!$E$8,'Расчет NPV'!$F$8,'Расчет NPV'!$B$8,'Расчет NPV'!$D$8)</f>
        <v/>
      </c>
      <c r="F4496" s="9">
        <f>_xlfn.BETA.INV(RAND(),'Расчет NPV'!$E$9,'Расчет NPV'!$F$9,'Расчет NPV'!$B$9,'Расчет NPV'!$D$9)</f>
        <v/>
      </c>
      <c r="G4496" s="9">
        <f>_xlfn.BETA.INV(RAND(),'Расчет NPV'!$E$10,'Расчет NPV'!$F$10,'Расчет NPV'!$B$10,'Расчет NPV'!$D$10)</f>
        <v/>
      </c>
      <c r="H4496" s="9">
        <f>((D4496*(1+E4496)^0*'Расчет NPV'!$C$14*(C4496-F4496)-G4496)-MAX((D4496*(1+E4496)^0*'Расчет NPV'!$C$14*(C4496-F4496)-G4496)-B4496/6,0)*'Расчет NPV'!$C$13)/(1+'Расчет NPV'!$C$12)^1</f>
        <v/>
      </c>
      <c r="I4496" s="9">
        <f>((D4496*(1+E4496)^1*(C4496-F4496)-G4496)-MAX((D4496*(1+E4496)^1*(C4496-F4496)-G4496)-B4496/6,0)*'Расчет NPV'!$C$13)/(1+'Расчет NPV'!$C$12)^2</f>
        <v/>
      </c>
      <c r="J4496" s="9">
        <f>((D4496*(1+E4496)^2*(C4496-F4496)-G4496)-MAX((D4496*(1+E4496)^2*(C4496-F4496)-G4496)-B4496/6,0)*'Расчет NPV'!$C$13)/(1+'Расчет NPV'!$C$12)^3</f>
        <v/>
      </c>
      <c r="K4496" s="9">
        <f>((D4496*(1+E4496)^3*(C4496-F4496)-G4496)-MAX((D4496*(1+E4496)^3*(C4496-F4496)-G4496)-B4496/6,0)*'Расчет NPV'!$C$13)/(1+'Расчет NPV'!$C$12)^4</f>
        <v/>
      </c>
      <c r="L4496" s="9">
        <f>((D4496*(1+E4496)^4*(C4496-F4496)-G4496)-MAX((D4496*(1+E4496)^4*(C4496-F4496)-G4496)-B4496/6,0)*'Расчет NPV'!$C$13)/(1+'Расчет NPV'!$C$12)^5</f>
        <v/>
      </c>
      <c r="M4496" s="9">
        <f>((D4496*(1+E4496)^5*(C4496-F4496)-G4496)-MAX((D4496*(1+E4496)^5*(C4496-F4496)-G4496)-B4496/6,0)*'Расчет NPV'!$C$13)/(1+'Расчет NPV'!$C$12)^6</f>
        <v/>
      </c>
      <c r="N4496" s="13">
        <f>SUM(H4496:M4496)-B4496</f>
        <v/>
      </c>
    </row>
    <row r="4497">
      <c r="A4497" t="n">
        <v>4493</v>
      </c>
      <c r="B4497" s="9">
        <f>_xlfn.BETA.INV(RAND(),'Расчет NPV'!$E$5,'Расчет NPV'!$F$5,'Расчет NPV'!$B$5,'Расчет NPV'!$D$5)</f>
        <v/>
      </c>
      <c r="C4497" s="9">
        <f>_xlfn.BETA.INV(RAND(),'Расчет NPV'!$E$6,'Расчет NPV'!$F$6,'Расчет NPV'!$B$6,'Расчет NPV'!$D$6)</f>
        <v/>
      </c>
      <c r="D4497" s="9">
        <f>_xlfn.BETA.INV(RAND(),'Расчет NPV'!$E$7,'Расчет NPV'!$F$7,'Расчет NPV'!$B$7,'Расчет NPV'!$D$7)</f>
        <v/>
      </c>
      <c r="E4497" s="5">
        <f>_xlfn.BETA.INV(RAND(),'Расчет NPV'!$E$8,'Расчет NPV'!$F$8,'Расчет NPV'!$B$8,'Расчет NPV'!$D$8)</f>
        <v/>
      </c>
      <c r="F4497" s="9">
        <f>_xlfn.BETA.INV(RAND(),'Расчет NPV'!$E$9,'Расчет NPV'!$F$9,'Расчет NPV'!$B$9,'Расчет NPV'!$D$9)</f>
        <v/>
      </c>
      <c r="G4497" s="9">
        <f>_xlfn.BETA.INV(RAND(),'Расчет NPV'!$E$10,'Расчет NPV'!$F$10,'Расчет NPV'!$B$10,'Расчет NPV'!$D$10)</f>
        <v/>
      </c>
      <c r="H4497" s="9">
        <f>((D4497*(1+E4497)^0*'Расчет NPV'!$C$14*(C4497-F4497)-G4497)-MAX((D4497*(1+E4497)^0*'Расчет NPV'!$C$14*(C4497-F4497)-G4497)-B4497/6,0)*'Расчет NPV'!$C$13)/(1+'Расчет NPV'!$C$12)^1</f>
        <v/>
      </c>
      <c r="I4497" s="9">
        <f>((D4497*(1+E4497)^1*(C4497-F4497)-G4497)-MAX((D4497*(1+E4497)^1*(C4497-F4497)-G4497)-B4497/6,0)*'Расчет NPV'!$C$13)/(1+'Расчет NPV'!$C$12)^2</f>
        <v/>
      </c>
      <c r="J4497" s="9">
        <f>((D4497*(1+E4497)^2*(C4497-F4497)-G4497)-MAX((D4497*(1+E4497)^2*(C4497-F4497)-G4497)-B4497/6,0)*'Расчет NPV'!$C$13)/(1+'Расчет NPV'!$C$12)^3</f>
        <v/>
      </c>
      <c r="K4497" s="9">
        <f>((D4497*(1+E4497)^3*(C4497-F4497)-G4497)-MAX((D4497*(1+E4497)^3*(C4497-F4497)-G4497)-B4497/6,0)*'Расчет NPV'!$C$13)/(1+'Расчет NPV'!$C$12)^4</f>
        <v/>
      </c>
      <c r="L4497" s="9">
        <f>((D4497*(1+E4497)^4*(C4497-F4497)-G4497)-MAX((D4497*(1+E4497)^4*(C4497-F4497)-G4497)-B4497/6,0)*'Расчет NPV'!$C$13)/(1+'Расчет NPV'!$C$12)^5</f>
        <v/>
      </c>
      <c r="M4497" s="9">
        <f>((D4497*(1+E4497)^5*(C4497-F4497)-G4497)-MAX((D4497*(1+E4497)^5*(C4497-F4497)-G4497)-B4497/6,0)*'Расчет NPV'!$C$13)/(1+'Расчет NPV'!$C$12)^6</f>
        <v/>
      </c>
      <c r="N4497" s="13">
        <f>SUM(H4497:M4497)-B4497</f>
        <v/>
      </c>
    </row>
    <row r="4498">
      <c r="A4498" t="n">
        <v>4494</v>
      </c>
      <c r="B4498" s="9">
        <f>_xlfn.BETA.INV(RAND(),'Расчет NPV'!$E$5,'Расчет NPV'!$F$5,'Расчет NPV'!$B$5,'Расчет NPV'!$D$5)</f>
        <v/>
      </c>
      <c r="C4498" s="9">
        <f>_xlfn.BETA.INV(RAND(),'Расчет NPV'!$E$6,'Расчет NPV'!$F$6,'Расчет NPV'!$B$6,'Расчет NPV'!$D$6)</f>
        <v/>
      </c>
      <c r="D4498" s="9">
        <f>_xlfn.BETA.INV(RAND(),'Расчет NPV'!$E$7,'Расчет NPV'!$F$7,'Расчет NPV'!$B$7,'Расчет NPV'!$D$7)</f>
        <v/>
      </c>
      <c r="E4498" s="5">
        <f>_xlfn.BETA.INV(RAND(),'Расчет NPV'!$E$8,'Расчет NPV'!$F$8,'Расчет NPV'!$B$8,'Расчет NPV'!$D$8)</f>
        <v/>
      </c>
      <c r="F4498" s="9">
        <f>_xlfn.BETA.INV(RAND(),'Расчет NPV'!$E$9,'Расчет NPV'!$F$9,'Расчет NPV'!$B$9,'Расчет NPV'!$D$9)</f>
        <v/>
      </c>
      <c r="G4498" s="9">
        <f>_xlfn.BETA.INV(RAND(),'Расчет NPV'!$E$10,'Расчет NPV'!$F$10,'Расчет NPV'!$B$10,'Расчет NPV'!$D$10)</f>
        <v/>
      </c>
      <c r="H4498" s="9">
        <f>((D4498*(1+E4498)^0*'Расчет NPV'!$C$14*(C4498-F4498)-G4498)-MAX((D4498*(1+E4498)^0*'Расчет NPV'!$C$14*(C4498-F4498)-G4498)-B4498/6,0)*'Расчет NPV'!$C$13)/(1+'Расчет NPV'!$C$12)^1</f>
        <v/>
      </c>
      <c r="I4498" s="9">
        <f>((D4498*(1+E4498)^1*(C4498-F4498)-G4498)-MAX((D4498*(1+E4498)^1*(C4498-F4498)-G4498)-B4498/6,0)*'Расчет NPV'!$C$13)/(1+'Расчет NPV'!$C$12)^2</f>
        <v/>
      </c>
      <c r="J4498" s="9">
        <f>((D4498*(1+E4498)^2*(C4498-F4498)-G4498)-MAX((D4498*(1+E4498)^2*(C4498-F4498)-G4498)-B4498/6,0)*'Расчет NPV'!$C$13)/(1+'Расчет NPV'!$C$12)^3</f>
        <v/>
      </c>
      <c r="K4498" s="9">
        <f>((D4498*(1+E4498)^3*(C4498-F4498)-G4498)-MAX((D4498*(1+E4498)^3*(C4498-F4498)-G4498)-B4498/6,0)*'Расчет NPV'!$C$13)/(1+'Расчет NPV'!$C$12)^4</f>
        <v/>
      </c>
      <c r="L4498" s="9">
        <f>((D4498*(1+E4498)^4*(C4498-F4498)-G4498)-MAX((D4498*(1+E4498)^4*(C4498-F4498)-G4498)-B4498/6,0)*'Расчет NPV'!$C$13)/(1+'Расчет NPV'!$C$12)^5</f>
        <v/>
      </c>
      <c r="M4498" s="9">
        <f>((D4498*(1+E4498)^5*(C4498-F4498)-G4498)-MAX((D4498*(1+E4498)^5*(C4498-F4498)-G4498)-B4498/6,0)*'Расчет NPV'!$C$13)/(1+'Расчет NPV'!$C$12)^6</f>
        <v/>
      </c>
      <c r="N4498" s="13">
        <f>SUM(H4498:M4498)-B4498</f>
        <v/>
      </c>
    </row>
    <row r="4499">
      <c r="A4499" t="n">
        <v>4495</v>
      </c>
      <c r="B4499" s="9">
        <f>_xlfn.BETA.INV(RAND(),'Расчет NPV'!$E$5,'Расчет NPV'!$F$5,'Расчет NPV'!$B$5,'Расчет NPV'!$D$5)</f>
        <v/>
      </c>
      <c r="C4499" s="9">
        <f>_xlfn.BETA.INV(RAND(),'Расчет NPV'!$E$6,'Расчет NPV'!$F$6,'Расчет NPV'!$B$6,'Расчет NPV'!$D$6)</f>
        <v/>
      </c>
      <c r="D4499" s="9">
        <f>_xlfn.BETA.INV(RAND(),'Расчет NPV'!$E$7,'Расчет NPV'!$F$7,'Расчет NPV'!$B$7,'Расчет NPV'!$D$7)</f>
        <v/>
      </c>
      <c r="E4499" s="5">
        <f>_xlfn.BETA.INV(RAND(),'Расчет NPV'!$E$8,'Расчет NPV'!$F$8,'Расчет NPV'!$B$8,'Расчет NPV'!$D$8)</f>
        <v/>
      </c>
      <c r="F4499" s="9">
        <f>_xlfn.BETA.INV(RAND(),'Расчет NPV'!$E$9,'Расчет NPV'!$F$9,'Расчет NPV'!$B$9,'Расчет NPV'!$D$9)</f>
        <v/>
      </c>
      <c r="G4499" s="9">
        <f>_xlfn.BETA.INV(RAND(),'Расчет NPV'!$E$10,'Расчет NPV'!$F$10,'Расчет NPV'!$B$10,'Расчет NPV'!$D$10)</f>
        <v/>
      </c>
      <c r="H4499" s="9">
        <f>((D4499*(1+E4499)^0*'Расчет NPV'!$C$14*(C4499-F4499)-G4499)-MAX((D4499*(1+E4499)^0*'Расчет NPV'!$C$14*(C4499-F4499)-G4499)-B4499/6,0)*'Расчет NPV'!$C$13)/(1+'Расчет NPV'!$C$12)^1</f>
        <v/>
      </c>
      <c r="I4499" s="9">
        <f>((D4499*(1+E4499)^1*(C4499-F4499)-G4499)-MAX((D4499*(1+E4499)^1*(C4499-F4499)-G4499)-B4499/6,0)*'Расчет NPV'!$C$13)/(1+'Расчет NPV'!$C$12)^2</f>
        <v/>
      </c>
      <c r="J4499" s="9">
        <f>((D4499*(1+E4499)^2*(C4499-F4499)-G4499)-MAX((D4499*(1+E4499)^2*(C4499-F4499)-G4499)-B4499/6,0)*'Расчет NPV'!$C$13)/(1+'Расчет NPV'!$C$12)^3</f>
        <v/>
      </c>
      <c r="K4499" s="9">
        <f>((D4499*(1+E4499)^3*(C4499-F4499)-G4499)-MAX((D4499*(1+E4499)^3*(C4499-F4499)-G4499)-B4499/6,0)*'Расчет NPV'!$C$13)/(1+'Расчет NPV'!$C$12)^4</f>
        <v/>
      </c>
      <c r="L4499" s="9">
        <f>((D4499*(1+E4499)^4*(C4499-F4499)-G4499)-MAX((D4499*(1+E4499)^4*(C4499-F4499)-G4499)-B4499/6,0)*'Расчет NPV'!$C$13)/(1+'Расчет NPV'!$C$12)^5</f>
        <v/>
      </c>
      <c r="M4499" s="9">
        <f>((D4499*(1+E4499)^5*(C4499-F4499)-G4499)-MAX((D4499*(1+E4499)^5*(C4499-F4499)-G4499)-B4499/6,0)*'Расчет NPV'!$C$13)/(1+'Расчет NPV'!$C$12)^6</f>
        <v/>
      </c>
      <c r="N4499" s="13">
        <f>SUM(H4499:M4499)-B4499</f>
        <v/>
      </c>
    </row>
    <row r="4500">
      <c r="A4500" t="n">
        <v>4496</v>
      </c>
      <c r="B4500" s="9">
        <f>_xlfn.BETA.INV(RAND(),'Расчет NPV'!$E$5,'Расчет NPV'!$F$5,'Расчет NPV'!$B$5,'Расчет NPV'!$D$5)</f>
        <v/>
      </c>
      <c r="C4500" s="9">
        <f>_xlfn.BETA.INV(RAND(),'Расчет NPV'!$E$6,'Расчет NPV'!$F$6,'Расчет NPV'!$B$6,'Расчет NPV'!$D$6)</f>
        <v/>
      </c>
      <c r="D4500" s="9">
        <f>_xlfn.BETA.INV(RAND(),'Расчет NPV'!$E$7,'Расчет NPV'!$F$7,'Расчет NPV'!$B$7,'Расчет NPV'!$D$7)</f>
        <v/>
      </c>
      <c r="E4500" s="5">
        <f>_xlfn.BETA.INV(RAND(),'Расчет NPV'!$E$8,'Расчет NPV'!$F$8,'Расчет NPV'!$B$8,'Расчет NPV'!$D$8)</f>
        <v/>
      </c>
      <c r="F4500" s="9">
        <f>_xlfn.BETA.INV(RAND(),'Расчет NPV'!$E$9,'Расчет NPV'!$F$9,'Расчет NPV'!$B$9,'Расчет NPV'!$D$9)</f>
        <v/>
      </c>
      <c r="G4500" s="9">
        <f>_xlfn.BETA.INV(RAND(),'Расчет NPV'!$E$10,'Расчет NPV'!$F$10,'Расчет NPV'!$B$10,'Расчет NPV'!$D$10)</f>
        <v/>
      </c>
      <c r="H4500" s="9">
        <f>((D4500*(1+E4500)^0*'Расчет NPV'!$C$14*(C4500-F4500)-G4500)-MAX((D4500*(1+E4500)^0*'Расчет NPV'!$C$14*(C4500-F4500)-G4500)-B4500/6,0)*'Расчет NPV'!$C$13)/(1+'Расчет NPV'!$C$12)^1</f>
        <v/>
      </c>
      <c r="I4500" s="9">
        <f>((D4500*(1+E4500)^1*(C4500-F4500)-G4500)-MAX((D4500*(1+E4500)^1*(C4500-F4500)-G4500)-B4500/6,0)*'Расчет NPV'!$C$13)/(1+'Расчет NPV'!$C$12)^2</f>
        <v/>
      </c>
      <c r="J4500" s="9">
        <f>((D4500*(1+E4500)^2*(C4500-F4500)-G4500)-MAX((D4500*(1+E4500)^2*(C4500-F4500)-G4500)-B4500/6,0)*'Расчет NPV'!$C$13)/(1+'Расчет NPV'!$C$12)^3</f>
        <v/>
      </c>
      <c r="K4500" s="9">
        <f>((D4500*(1+E4500)^3*(C4500-F4500)-G4500)-MAX((D4500*(1+E4500)^3*(C4500-F4500)-G4500)-B4500/6,0)*'Расчет NPV'!$C$13)/(1+'Расчет NPV'!$C$12)^4</f>
        <v/>
      </c>
      <c r="L4500" s="9">
        <f>((D4500*(1+E4500)^4*(C4500-F4500)-G4500)-MAX((D4500*(1+E4500)^4*(C4500-F4500)-G4500)-B4500/6,0)*'Расчет NPV'!$C$13)/(1+'Расчет NPV'!$C$12)^5</f>
        <v/>
      </c>
      <c r="M4500" s="9">
        <f>((D4500*(1+E4500)^5*(C4500-F4500)-G4500)-MAX((D4500*(1+E4500)^5*(C4500-F4500)-G4500)-B4500/6,0)*'Расчет NPV'!$C$13)/(1+'Расчет NPV'!$C$12)^6</f>
        <v/>
      </c>
      <c r="N4500" s="13">
        <f>SUM(H4500:M4500)-B4500</f>
        <v/>
      </c>
    </row>
    <row r="4501">
      <c r="A4501" t="n">
        <v>4497</v>
      </c>
      <c r="B4501" s="9">
        <f>_xlfn.BETA.INV(RAND(),'Расчет NPV'!$E$5,'Расчет NPV'!$F$5,'Расчет NPV'!$B$5,'Расчет NPV'!$D$5)</f>
        <v/>
      </c>
      <c r="C4501" s="9">
        <f>_xlfn.BETA.INV(RAND(),'Расчет NPV'!$E$6,'Расчет NPV'!$F$6,'Расчет NPV'!$B$6,'Расчет NPV'!$D$6)</f>
        <v/>
      </c>
      <c r="D4501" s="9">
        <f>_xlfn.BETA.INV(RAND(),'Расчет NPV'!$E$7,'Расчет NPV'!$F$7,'Расчет NPV'!$B$7,'Расчет NPV'!$D$7)</f>
        <v/>
      </c>
      <c r="E4501" s="5">
        <f>_xlfn.BETA.INV(RAND(),'Расчет NPV'!$E$8,'Расчет NPV'!$F$8,'Расчет NPV'!$B$8,'Расчет NPV'!$D$8)</f>
        <v/>
      </c>
      <c r="F4501" s="9">
        <f>_xlfn.BETA.INV(RAND(),'Расчет NPV'!$E$9,'Расчет NPV'!$F$9,'Расчет NPV'!$B$9,'Расчет NPV'!$D$9)</f>
        <v/>
      </c>
      <c r="G4501" s="9">
        <f>_xlfn.BETA.INV(RAND(),'Расчет NPV'!$E$10,'Расчет NPV'!$F$10,'Расчет NPV'!$B$10,'Расчет NPV'!$D$10)</f>
        <v/>
      </c>
      <c r="H4501" s="9">
        <f>((D4501*(1+E4501)^0*'Расчет NPV'!$C$14*(C4501-F4501)-G4501)-MAX((D4501*(1+E4501)^0*'Расчет NPV'!$C$14*(C4501-F4501)-G4501)-B4501/6,0)*'Расчет NPV'!$C$13)/(1+'Расчет NPV'!$C$12)^1</f>
        <v/>
      </c>
      <c r="I4501" s="9">
        <f>((D4501*(1+E4501)^1*(C4501-F4501)-G4501)-MAX((D4501*(1+E4501)^1*(C4501-F4501)-G4501)-B4501/6,0)*'Расчет NPV'!$C$13)/(1+'Расчет NPV'!$C$12)^2</f>
        <v/>
      </c>
      <c r="J4501" s="9">
        <f>((D4501*(1+E4501)^2*(C4501-F4501)-G4501)-MAX((D4501*(1+E4501)^2*(C4501-F4501)-G4501)-B4501/6,0)*'Расчет NPV'!$C$13)/(1+'Расчет NPV'!$C$12)^3</f>
        <v/>
      </c>
      <c r="K4501" s="9">
        <f>((D4501*(1+E4501)^3*(C4501-F4501)-G4501)-MAX((D4501*(1+E4501)^3*(C4501-F4501)-G4501)-B4501/6,0)*'Расчет NPV'!$C$13)/(1+'Расчет NPV'!$C$12)^4</f>
        <v/>
      </c>
      <c r="L4501" s="9">
        <f>((D4501*(1+E4501)^4*(C4501-F4501)-G4501)-MAX((D4501*(1+E4501)^4*(C4501-F4501)-G4501)-B4501/6,0)*'Расчет NPV'!$C$13)/(1+'Расчет NPV'!$C$12)^5</f>
        <v/>
      </c>
      <c r="M4501" s="9">
        <f>((D4501*(1+E4501)^5*(C4501-F4501)-G4501)-MAX((D4501*(1+E4501)^5*(C4501-F4501)-G4501)-B4501/6,0)*'Расчет NPV'!$C$13)/(1+'Расчет NPV'!$C$12)^6</f>
        <v/>
      </c>
      <c r="N4501" s="13">
        <f>SUM(H4501:M4501)-B4501</f>
        <v/>
      </c>
    </row>
    <row r="4502">
      <c r="A4502" t="n">
        <v>4498</v>
      </c>
      <c r="B4502" s="9">
        <f>_xlfn.BETA.INV(RAND(),'Расчет NPV'!$E$5,'Расчет NPV'!$F$5,'Расчет NPV'!$B$5,'Расчет NPV'!$D$5)</f>
        <v/>
      </c>
      <c r="C4502" s="9">
        <f>_xlfn.BETA.INV(RAND(),'Расчет NPV'!$E$6,'Расчет NPV'!$F$6,'Расчет NPV'!$B$6,'Расчет NPV'!$D$6)</f>
        <v/>
      </c>
      <c r="D4502" s="9">
        <f>_xlfn.BETA.INV(RAND(),'Расчет NPV'!$E$7,'Расчет NPV'!$F$7,'Расчет NPV'!$B$7,'Расчет NPV'!$D$7)</f>
        <v/>
      </c>
      <c r="E4502" s="5">
        <f>_xlfn.BETA.INV(RAND(),'Расчет NPV'!$E$8,'Расчет NPV'!$F$8,'Расчет NPV'!$B$8,'Расчет NPV'!$D$8)</f>
        <v/>
      </c>
      <c r="F4502" s="9">
        <f>_xlfn.BETA.INV(RAND(),'Расчет NPV'!$E$9,'Расчет NPV'!$F$9,'Расчет NPV'!$B$9,'Расчет NPV'!$D$9)</f>
        <v/>
      </c>
      <c r="G4502" s="9">
        <f>_xlfn.BETA.INV(RAND(),'Расчет NPV'!$E$10,'Расчет NPV'!$F$10,'Расчет NPV'!$B$10,'Расчет NPV'!$D$10)</f>
        <v/>
      </c>
      <c r="H4502" s="9">
        <f>((D4502*(1+E4502)^0*'Расчет NPV'!$C$14*(C4502-F4502)-G4502)-MAX((D4502*(1+E4502)^0*'Расчет NPV'!$C$14*(C4502-F4502)-G4502)-B4502/6,0)*'Расчет NPV'!$C$13)/(1+'Расчет NPV'!$C$12)^1</f>
        <v/>
      </c>
      <c r="I4502" s="9">
        <f>((D4502*(1+E4502)^1*(C4502-F4502)-G4502)-MAX((D4502*(1+E4502)^1*(C4502-F4502)-G4502)-B4502/6,0)*'Расчет NPV'!$C$13)/(1+'Расчет NPV'!$C$12)^2</f>
        <v/>
      </c>
      <c r="J4502" s="9">
        <f>((D4502*(1+E4502)^2*(C4502-F4502)-G4502)-MAX((D4502*(1+E4502)^2*(C4502-F4502)-G4502)-B4502/6,0)*'Расчет NPV'!$C$13)/(1+'Расчет NPV'!$C$12)^3</f>
        <v/>
      </c>
      <c r="K4502" s="9">
        <f>((D4502*(1+E4502)^3*(C4502-F4502)-G4502)-MAX((D4502*(1+E4502)^3*(C4502-F4502)-G4502)-B4502/6,0)*'Расчет NPV'!$C$13)/(1+'Расчет NPV'!$C$12)^4</f>
        <v/>
      </c>
      <c r="L4502" s="9">
        <f>((D4502*(1+E4502)^4*(C4502-F4502)-G4502)-MAX((D4502*(1+E4502)^4*(C4502-F4502)-G4502)-B4502/6,0)*'Расчет NPV'!$C$13)/(1+'Расчет NPV'!$C$12)^5</f>
        <v/>
      </c>
      <c r="M4502" s="9">
        <f>((D4502*(1+E4502)^5*(C4502-F4502)-G4502)-MAX((D4502*(1+E4502)^5*(C4502-F4502)-G4502)-B4502/6,0)*'Расчет NPV'!$C$13)/(1+'Расчет NPV'!$C$12)^6</f>
        <v/>
      </c>
      <c r="N4502" s="13">
        <f>SUM(H4502:M4502)-B4502</f>
        <v/>
      </c>
    </row>
    <row r="4503">
      <c r="A4503" t="n">
        <v>4499</v>
      </c>
      <c r="B4503" s="9">
        <f>_xlfn.BETA.INV(RAND(),'Расчет NPV'!$E$5,'Расчет NPV'!$F$5,'Расчет NPV'!$B$5,'Расчет NPV'!$D$5)</f>
        <v/>
      </c>
      <c r="C4503" s="9">
        <f>_xlfn.BETA.INV(RAND(),'Расчет NPV'!$E$6,'Расчет NPV'!$F$6,'Расчет NPV'!$B$6,'Расчет NPV'!$D$6)</f>
        <v/>
      </c>
      <c r="D4503" s="9">
        <f>_xlfn.BETA.INV(RAND(),'Расчет NPV'!$E$7,'Расчет NPV'!$F$7,'Расчет NPV'!$B$7,'Расчет NPV'!$D$7)</f>
        <v/>
      </c>
      <c r="E4503" s="5">
        <f>_xlfn.BETA.INV(RAND(),'Расчет NPV'!$E$8,'Расчет NPV'!$F$8,'Расчет NPV'!$B$8,'Расчет NPV'!$D$8)</f>
        <v/>
      </c>
      <c r="F4503" s="9">
        <f>_xlfn.BETA.INV(RAND(),'Расчет NPV'!$E$9,'Расчет NPV'!$F$9,'Расчет NPV'!$B$9,'Расчет NPV'!$D$9)</f>
        <v/>
      </c>
      <c r="G4503" s="9">
        <f>_xlfn.BETA.INV(RAND(),'Расчет NPV'!$E$10,'Расчет NPV'!$F$10,'Расчет NPV'!$B$10,'Расчет NPV'!$D$10)</f>
        <v/>
      </c>
      <c r="H4503" s="9">
        <f>((D4503*(1+E4503)^0*'Расчет NPV'!$C$14*(C4503-F4503)-G4503)-MAX((D4503*(1+E4503)^0*'Расчет NPV'!$C$14*(C4503-F4503)-G4503)-B4503/6,0)*'Расчет NPV'!$C$13)/(1+'Расчет NPV'!$C$12)^1</f>
        <v/>
      </c>
      <c r="I4503" s="9">
        <f>((D4503*(1+E4503)^1*(C4503-F4503)-G4503)-MAX((D4503*(1+E4503)^1*(C4503-F4503)-G4503)-B4503/6,0)*'Расчет NPV'!$C$13)/(1+'Расчет NPV'!$C$12)^2</f>
        <v/>
      </c>
      <c r="J4503" s="9">
        <f>((D4503*(1+E4503)^2*(C4503-F4503)-G4503)-MAX((D4503*(1+E4503)^2*(C4503-F4503)-G4503)-B4503/6,0)*'Расчет NPV'!$C$13)/(1+'Расчет NPV'!$C$12)^3</f>
        <v/>
      </c>
      <c r="K4503" s="9">
        <f>((D4503*(1+E4503)^3*(C4503-F4503)-G4503)-MAX((D4503*(1+E4503)^3*(C4503-F4503)-G4503)-B4503/6,0)*'Расчет NPV'!$C$13)/(1+'Расчет NPV'!$C$12)^4</f>
        <v/>
      </c>
      <c r="L4503" s="9">
        <f>((D4503*(1+E4503)^4*(C4503-F4503)-G4503)-MAX((D4503*(1+E4503)^4*(C4503-F4503)-G4503)-B4503/6,0)*'Расчет NPV'!$C$13)/(1+'Расчет NPV'!$C$12)^5</f>
        <v/>
      </c>
      <c r="M4503" s="9">
        <f>((D4503*(1+E4503)^5*(C4503-F4503)-G4503)-MAX((D4503*(1+E4503)^5*(C4503-F4503)-G4503)-B4503/6,0)*'Расчет NPV'!$C$13)/(1+'Расчет NPV'!$C$12)^6</f>
        <v/>
      </c>
      <c r="N4503" s="13">
        <f>SUM(H4503:M4503)-B4503</f>
        <v/>
      </c>
    </row>
    <row r="4504">
      <c r="A4504" t="n">
        <v>4500</v>
      </c>
      <c r="B4504" s="9">
        <f>_xlfn.BETA.INV(RAND(),'Расчет NPV'!$E$5,'Расчет NPV'!$F$5,'Расчет NPV'!$B$5,'Расчет NPV'!$D$5)</f>
        <v/>
      </c>
      <c r="C4504" s="9">
        <f>_xlfn.BETA.INV(RAND(),'Расчет NPV'!$E$6,'Расчет NPV'!$F$6,'Расчет NPV'!$B$6,'Расчет NPV'!$D$6)</f>
        <v/>
      </c>
      <c r="D4504" s="9">
        <f>_xlfn.BETA.INV(RAND(),'Расчет NPV'!$E$7,'Расчет NPV'!$F$7,'Расчет NPV'!$B$7,'Расчет NPV'!$D$7)</f>
        <v/>
      </c>
      <c r="E4504" s="5">
        <f>_xlfn.BETA.INV(RAND(),'Расчет NPV'!$E$8,'Расчет NPV'!$F$8,'Расчет NPV'!$B$8,'Расчет NPV'!$D$8)</f>
        <v/>
      </c>
      <c r="F4504" s="9">
        <f>_xlfn.BETA.INV(RAND(),'Расчет NPV'!$E$9,'Расчет NPV'!$F$9,'Расчет NPV'!$B$9,'Расчет NPV'!$D$9)</f>
        <v/>
      </c>
      <c r="G4504" s="9">
        <f>_xlfn.BETA.INV(RAND(),'Расчет NPV'!$E$10,'Расчет NPV'!$F$10,'Расчет NPV'!$B$10,'Расчет NPV'!$D$10)</f>
        <v/>
      </c>
      <c r="H4504" s="9">
        <f>((D4504*(1+E4504)^0*'Расчет NPV'!$C$14*(C4504-F4504)-G4504)-MAX((D4504*(1+E4504)^0*'Расчет NPV'!$C$14*(C4504-F4504)-G4504)-B4504/6,0)*'Расчет NPV'!$C$13)/(1+'Расчет NPV'!$C$12)^1</f>
        <v/>
      </c>
      <c r="I4504" s="9">
        <f>((D4504*(1+E4504)^1*(C4504-F4504)-G4504)-MAX((D4504*(1+E4504)^1*(C4504-F4504)-G4504)-B4504/6,0)*'Расчет NPV'!$C$13)/(1+'Расчет NPV'!$C$12)^2</f>
        <v/>
      </c>
      <c r="J4504" s="9">
        <f>((D4504*(1+E4504)^2*(C4504-F4504)-G4504)-MAX((D4504*(1+E4504)^2*(C4504-F4504)-G4504)-B4504/6,0)*'Расчет NPV'!$C$13)/(1+'Расчет NPV'!$C$12)^3</f>
        <v/>
      </c>
      <c r="K4504" s="9">
        <f>((D4504*(1+E4504)^3*(C4504-F4504)-G4504)-MAX((D4504*(1+E4504)^3*(C4504-F4504)-G4504)-B4504/6,0)*'Расчет NPV'!$C$13)/(1+'Расчет NPV'!$C$12)^4</f>
        <v/>
      </c>
      <c r="L4504" s="9">
        <f>((D4504*(1+E4504)^4*(C4504-F4504)-G4504)-MAX((D4504*(1+E4504)^4*(C4504-F4504)-G4504)-B4504/6,0)*'Расчет NPV'!$C$13)/(1+'Расчет NPV'!$C$12)^5</f>
        <v/>
      </c>
      <c r="M4504" s="9">
        <f>((D4504*(1+E4504)^5*(C4504-F4504)-G4504)-MAX((D4504*(1+E4504)^5*(C4504-F4504)-G4504)-B4504/6,0)*'Расчет NPV'!$C$13)/(1+'Расчет NPV'!$C$12)^6</f>
        <v/>
      </c>
      <c r="N4504" s="13">
        <f>SUM(H4504:M4504)-B4504</f>
        <v/>
      </c>
    </row>
    <row r="4505">
      <c r="A4505" t="n">
        <v>4501</v>
      </c>
      <c r="B4505" s="9">
        <f>_xlfn.BETA.INV(RAND(),'Расчет NPV'!$E$5,'Расчет NPV'!$F$5,'Расчет NPV'!$B$5,'Расчет NPV'!$D$5)</f>
        <v/>
      </c>
      <c r="C4505" s="9">
        <f>_xlfn.BETA.INV(RAND(),'Расчет NPV'!$E$6,'Расчет NPV'!$F$6,'Расчет NPV'!$B$6,'Расчет NPV'!$D$6)</f>
        <v/>
      </c>
      <c r="D4505" s="9">
        <f>_xlfn.BETA.INV(RAND(),'Расчет NPV'!$E$7,'Расчет NPV'!$F$7,'Расчет NPV'!$B$7,'Расчет NPV'!$D$7)</f>
        <v/>
      </c>
      <c r="E4505" s="5">
        <f>_xlfn.BETA.INV(RAND(),'Расчет NPV'!$E$8,'Расчет NPV'!$F$8,'Расчет NPV'!$B$8,'Расчет NPV'!$D$8)</f>
        <v/>
      </c>
      <c r="F4505" s="9">
        <f>_xlfn.BETA.INV(RAND(),'Расчет NPV'!$E$9,'Расчет NPV'!$F$9,'Расчет NPV'!$B$9,'Расчет NPV'!$D$9)</f>
        <v/>
      </c>
      <c r="G4505" s="9">
        <f>_xlfn.BETA.INV(RAND(),'Расчет NPV'!$E$10,'Расчет NPV'!$F$10,'Расчет NPV'!$B$10,'Расчет NPV'!$D$10)</f>
        <v/>
      </c>
      <c r="H4505" s="9">
        <f>((D4505*(1+E4505)^0*'Расчет NPV'!$C$14*(C4505-F4505)-G4505)-MAX((D4505*(1+E4505)^0*'Расчет NPV'!$C$14*(C4505-F4505)-G4505)-B4505/6,0)*'Расчет NPV'!$C$13)/(1+'Расчет NPV'!$C$12)^1</f>
        <v/>
      </c>
      <c r="I4505" s="9">
        <f>((D4505*(1+E4505)^1*(C4505-F4505)-G4505)-MAX((D4505*(1+E4505)^1*(C4505-F4505)-G4505)-B4505/6,0)*'Расчет NPV'!$C$13)/(1+'Расчет NPV'!$C$12)^2</f>
        <v/>
      </c>
      <c r="J4505" s="9">
        <f>((D4505*(1+E4505)^2*(C4505-F4505)-G4505)-MAX((D4505*(1+E4505)^2*(C4505-F4505)-G4505)-B4505/6,0)*'Расчет NPV'!$C$13)/(1+'Расчет NPV'!$C$12)^3</f>
        <v/>
      </c>
      <c r="K4505" s="9">
        <f>((D4505*(1+E4505)^3*(C4505-F4505)-G4505)-MAX((D4505*(1+E4505)^3*(C4505-F4505)-G4505)-B4505/6,0)*'Расчет NPV'!$C$13)/(1+'Расчет NPV'!$C$12)^4</f>
        <v/>
      </c>
      <c r="L4505" s="9">
        <f>((D4505*(1+E4505)^4*(C4505-F4505)-G4505)-MAX((D4505*(1+E4505)^4*(C4505-F4505)-G4505)-B4505/6,0)*'Расчет NPV'!$C$13)/(1+'Расчет NPV'!$C$12)^5</f>
        <v/>
      </c>
      <c r="M4505" s="9">
        <f>((D4505*(1+E4505)^5*(C4505-F4505)-G4505)-MAX((D4505*(1+E4505)^5*(C4505-F4505)-G4505)-B4505/6,0)*'Расчет NPV'!$C$13)/(1+'Расчет NPV'!$C$12)^6</f>
        <v/>
      </c>
      <c r="N4505" s="13">
        <f>SUM(H4505:M4505)-B4505</f>
        <v/>
      </c>
    </row>
    <row r="4506">
      <c r="A4506" t="n">
        <v>4502</v>
      </c>
      <c r="B4506" s="9">
        <f>_xlfn.BETA.INV(RAND(),'Расчет NPV'!$E$5,'Расчет NPV'!$F$5,'Расчет NPV'!$B$5,'Расчет NPV'!$D$5)</f>
        <v/>
      </c>
      <c r="C4506" s="9">
        <f>_xlfn.BETA.INV(RAND(),'Расчет NPV'!$E$6,'Расчет NPV'!$F$6,'Расчет NPV'!$B$6,'Расчет NPV'!$D$6)</f>
        <v/>
      </c>
      <c r="D4506" s="9">
        <f>_xlfn.BETA.INV(RAND(),'Расчет NPV'!$E$7,'Расчет NPV'!$F$7,'Расчет NPV'!$B$7,'Расчет NPV'!$D$7)</f>
        <v/>
      </c>
      <c r="E4506" s="5">
        <f>_xlfn.BETA.INV(RAND(),'Расчет NPV'!$E$8,'Расчет NPV'!$F$8,'Расчет NPV'!$B$8,'Расчет NPV'!$D$8)</f>
        <v/>
      </c>
      <c r="F4506" s="9">
        <f>_xlfn.BETA.INV(RAND(),'Расчет NPV'!$E$9,'Расчет NPV'!$F$9,'Расчет NPV'!$B$9,'Расчет NPV'!$D$9)</f>
        <v/>
      </c>
      <c r="G4506" s="9">
        <f>_xlfn.BETA.INV(RAND(),'Расчет NPV'!$E$10,'Расчет NPV'!$F$10,'Расчет NPV'!$B$10,'Расчет NPV'!$D$10)</f>
        <v/>
      </c>
      <c r="H4506" s="9">
        <f>((D4506*(1+E4506)^0*'Расчет NPV'!$C$14*(C4506-F4506)-G4506)-MAX((D4506*(1+E4506)^0*'Расчет NPV'!$C$14*(C4506-F4506)-G4506)-B4506/6,0)*'Расчет NPV'!$C$13)/(1+'Расчет NPV'!$C$12)^1</f>
        <v/>
      </c>
      <c r="I4506" s="9">
        <f>((D4506*(1+E4506)^1*(C4506-F4506)-G4506)-MAX((D4506*(1+E4506)^1*(C4506-F4506)-G4506)-B4506/6,0)*'Расчет NPV'!$C$13)/(1+'Расчет NPV'!$C$12)^2</f>
        <v/>
      </c>
      <c r="J4506" s="9">
        <f>((D4506*(1+E4506)^2*(C4506-F4506)-G4506)-MAX((D4506*(1+E4506)^2*(C4506-F4506)-G4506)-B4506/6,0)*'Расчет NPV'!$C$13)/(1+'Расчет NPV'!$C$12)^3</f>
        <v/>
      </c>
      <c r="K4506" s="9">
        <f>((D4506*(1+E4506)^3*(C4506-F4506)-G4506)-MAX((D4506*(1+E4506)^3*(C4506-F4506)-G4506)-B4506/6,0)*'Расчет NPV'!$C$13)/(1+'Расчет NPV'!$C$12)^4</f>
        <v/>
      </c>
      <c r="L4506" s="9">
        <f>((D4506*(1+E4506)^4*(C4506-F4506)-G4506)-MAX((D4506*(1+E4506)^4*(C4506-F4506)-G4506)-B4506/6,0)*'Расчет NPV'!$C$13)/(1+'Расчет NPV'!$C$12)^5</f>
        <v/>
      </c>
      <c r="M4506" s="9">
        <f>((D4506*(1+E4506)^5*(C4506-F4506)-G4506)-MAX((D4506*(1+E4506)^5*(C4506-F4506)-G4506)-B4506/6,0)*'Расчет NPV'!$C$13)/(1+'Расчет NPV'!$C$12)^6</f>
        <v/>
      </c>
      <c r="N4506" s="13">
        <f>SUM(H4506:M4506)-B4506</f>
        <v/>
      </c>
    </row>
    <row r="4507">
      <c r="A4507" t="n">
        <v>4503</v>
      </c>
      <c r="B4507" s="9">
        <f>_xlfn.BETA.INV(RAND(),'Расчет NPV'!$E$5,'Расчет NPV'!$F$5,'Расчет NPV'!$B$5,'Расчет NPV'!$D$5)</f>
        <v/>
      </c>
      <c r="C4507" s="9">
        <f>_xlfn.BETA.INV(RAND(),'Расчет NPV'!$E$6,'Расчет NPV'!$F$6,'Расчет NPV'!$B$6,'Расчет NPV'!$D$6)</f>
        <v/>
      </c>
      <c r="D4507" s="9">
        <f>_xlfn.BETA.INV(RAND(),'Расчет NPV'!$E$7,'Расчет NPV'!$F$7,'Расчет NPV'!$B$7,'Расчет NPV'!$D$7)</f>
        <v/>
      </c>
      <c r="E4507" s="5">
        <f>_xlfn.BETA.INV(RAND(),'Расчет NPV'!$E$8,'Расчет NPV'!$F$8,'Расчет NPV'!$B$8,'Расчет NPV'!$D$8)</f>
        <v/>
      </c>
      <c r="F4507" s="9">
        <f>_xlfn.BETA.INV(RAND(),'Расчет NPV'!$E$9,'Расчет NPV'!$F$9,'Расчет NPV'!$B$9,'Расчет NPV'!$D$9)</f>
        <v/>
      </c>
      <c r="G4507" s="9">
        <f>_xlfn.BETA.INV(RAND(),'Расчет NPV'!$E$10,'Расчет NPV'!$F$10,'Расчет NPV'!$B$10,'Расчет NPV'!$D$10)</f>
        <v/>
      </c>
      <c r="H4507" s="9">
        <f>((D4507*(1+E4507)^0*'Расчет NPV'!$C$14*(C4507-F4507)-G4507)-MAX((D4507*(1+E4507)^0*'Расчет NPV'!$C$14*(C4507-F4507)-G4507)-B4507/6,0)*'Расчет NPV'!$C$13)/(1+'Расчет NPV'!$C$12)^1</f>
        <v/>
      </c>
      <c r="I4507" s="9">
        <f>((D4507*(1+E4507)^1*(C4507-F4507)-G4507)-MAX((D4507*(1+E4507)^1*(C4507-F4507)-G4507)-B4507/6,0)*'Расчет NPV'!$C$13)/(1+'Расчет NPV'!$C$12)^2</f>
        <v/>
      </c>
      <c r="J4507" s="9">
        <f>((D4507*(1+E4507)^2*(C4507-F4507)-G4507)-MAX((D4507*(1+E4507)^2*(C4507-F4507)-G4507)-B4507/6,0)*'Расчет NPV'!$C$13)/(1+'Расчет NPV'!$C$12)^3</f>
        <v/>
      </c>
      <c r="K4507" s="9">
        <f>((D4507*(1+E4507)^3*(C4507-F4507)-G4507)-MAX((D4507*(1+E4507)^3*(C4507-F4507)-G4507)-B4507/6,0)*'Расчет NPV'!$C$13)/(1+'Расчет NPV'!$C$12)^4</f>
        <v/>
      </c>
      <c r="L4507" s="9">
        <f>((D4507*(1+E4507)^4*(C4507-F4507)-G4507)-MAX((D4507*(1+E4507)^4*(C4507-F4507)-G4507)-B4507/6,0)*'Расчет NPV'!$C$13)/(1+'Расчет NPV'!$C$12)^5</f>
        <v/>
      </c>
      <c r="M4507" s="9">
        <f>((D4507*(1+E4507)^5*(C4507-F4507)-G4507)-MAX((D4507*(1+E4507)^5*(C4507-F4507)-G4507)-B4507/6,0)*'Расчет NPV'!$C$13)/(1+'Расчет NPV'!$C$12)^6</f>
        <v/>
      </c>
      <c r="N4507" s="13">
        <f>SUM(H4507:M4507)-B4507</f>
        <v/>
      </c>
    </row>
    <row r="4508">
      <c r="A4508" t="n">
        <v>4504</v>
      </c>
      <c r="B4508" s="9">
        <f>_xlfn.BETA.INV(RAND(),'Расчет NPV'!$E$5,'Расчет NPV'!$F$5,'Расчет NPV'!$B$5,'Расчет NPV'!$D$5)</f>
        <v/>
      </c>
      <c r="C4508" s="9">
        <f>_xlfn.BETA.INV(RAND(),'Расчет NPV'!$E$6,'Расчет NPV'!$F$6,'Расчет NPV'!$B$6,'Расчет NPV'!$D$6)</f>
        <v/>
      </c>
      <c r="D4508" s="9">
        <f>_xlfn.BETA.INV(RAND(),'Расчет NPV'!$E$7,'Расчет NPV'!$F$7,'Расчет NPV'!$B$7,'Расчет NPV'!$D$7)</f>
        <v/>
      </c>
      <c r="E4508" s="5">
        <f>_xlfn.BETA.INV(RAND(),'Расчет NPV'!$E$8,'Расчет NPV'!$F$8,'Расчет NPV'!$B$8,'Расчет NPV'!$D$8)</f>
        <v/>
      </c>
      <c r="F4508" s="9">
        <f>_xlfn.BETA.INV(RAND(),'Расчет NPV'!$E$9,'Расчет NPV'!$F$9,'Расчет NPV'!$B$9,'Расчет NPV'!$D$9)</f>
        <v/>
      </c>
      <c r="G4508" s="9">
        <f>_xlfn.BETA.INV(RAND(),'Расчет NPV'!$E$10,'Расчет NPV'!$F$10,'Расчет NPV'!$B$10,'Расчет NPV'!$D$10)</f>
        <v/>
      </c>
      <c r="H4508" s="9">
        <f>((D4508*(1+E4508)^0*'Расчет NPV'!$C$14*(C4508-F4508)-G4508)-MAX((D4508*(1+E4508)^0*'Расчет NPV'!$C$14*(C4508-F4508)-G4508)-B4508/6,0)*'Расчет NPV'!$C$13)/(1+'Расчет NPV'!$C$12)^1</f>
        <v/>
      </c>
      <c r="I4508" s="9">
        <f>((D4508*(1+E4508)^1*(C4508-F4508)-G4508)-MAX((D4508*(1+E4508)^1*(C4508-F4508)-G4508)-B4508/6,0)*'Расчет NPV'!$C$13)/(1+'Расчет NPV'!$C$12)^2</f>
        <v/>
      </c>
      <c r="J4508" s="9">
        <f>((D4508*(1+E4508)^2*(C4508-F4508)-G4508)-MAX((D4508*(1+E4508)^2*(C4508-F4508)-G4508)-B4508/6,0)*'Расчет NPV'!$C$13)/(1+'Расчет NPV'!$C$12)^3</f>
        <v/>
      </c>
      <c r="K4508" s="9">
        <f>((D4508*(1+E4508)^3*(C4508-F4508)-G4508)-MAX((D4508*(1+E4508)^3*(C4508-F4508)-G4508)-B4508/6,0)*'Расчет NPV'!$C$13)/(1+'Расчет NPV'!$C$12)^4</f>
        <v/>
      </c>
      <c r="L4508" s="9">
        <f>((D4508*(1+E4508)^4*(C4508-F4508)-G4508)-MAX((D4508*(1+E4508)^4*(C4508-F4508)-G4508)-B4508/6,0)*'Расчет NPV'!$C$13)/(1+'Расчет NPV'!$C$12)^5</f>
        <v/>
      </c>
      <c r="M4508" s="9">
        <f>((D4508*(1+E4508)^5*(C4508-F4508)-G4508)-MAX((D4508*(1+E4508)^5*(C4508-F4508)-G4508)-B4508/6,0)*'Расчет NPV'!$C$13)/(1+'Расчет NPV'!$C$12)^6</f>
        <v/>
      </c>
      <c r="N4508" s="13">
        <f>SUM(H4508:M4508)-B4508</f>
        <v/>
      </c>
    </row>
    <row r="4509">
      <c r="A4509" t="n">
        <v>4505</v>
      </c>
      <c r="B4509" s="9">
        <f>_xlfn.BETA.INV(RAND(),'Расчет NPV'!$E$5,'Расчет NPV'!$F$5,'Расчет NPV'!$B$5,'Расчет NPV'!$D$5)</f>
        <v/>
      </c>
      <c r="C4509" s="9">
        <f>_xlfn.BETA.INV(RAND(),'Расчет NPV'!$E$6,'Расчет NPV'!$F$6,'Расчет NPV'!$B$6,'Расчет NPV'!$D$6)</f>
        <v/>
      </c>
      <c r="D4509" s="9">
        <f>_xlfn.BETA.INV(RAND(),'Расчет NPV'!$E$7,'Расчет NPV'!$F$7,'Расчет NPV'!$B$7,'Расчет NPV'!$D$7)</f>
        <v/>
      </c>
      <c r="E4509" s="5">
        <f>_xlfn.BETA.INV(RAND(),'Расчет NPV'!$E$8,'Расчет NPV'!$F$8,'Расчет NPV'!$B$8,'Расчет NPV'!$D$8)</f>
        <v/>
      </c>
      <c r="F4509" s="9">
        <f>_xlfn.BETA.INV(RAND(),'Расчет NPV'!$E$9,'Расчет NPV'!$F$9,'Расчет NPV'!$B$9,'Расчет NPV'!$D$9)</f>
        <v/>
      </c>
      <c r="G4509" s="9">
        <f>_xlfn.BETA.INV(RAND(),'Расчет NPV'!$E$10,'Расчет NPV'!$F$10,'Расчет NPV'!$B$10,'Расчет NPV'!$D$10)</f>
        <v/>
      </c>
      <c r="H4509" s="9">
        <f>((D4509*(1+E4509)^0*'Расчет NPV'!$C$14*(C4509-F4509)-G4509)-MAX((D4509*(1+E4509)^0*'Расчет NPV'!$C$14*(C4509-F4509)-G4509)-B4509/6,0)*'Расчет NPV'!$C$13)/(1+'Расчет NPV'!$C$12)^1</f>
        <v/>
      </c>
      <c r="I4509" s="9">
        <f>((D4509*(1+E4509)^1*(C4509-F4509)-G4509)-MAX((D4509*(1+E4509)^1*(C4509-F4509)-G4509)-B4509/6,0)*'Расчет NPV'!$C$13)/(1+'Расчет NPV'!$C$12)^2</f>
        <v/>
      </c>
      <c r="J4509" s="9">
        <f>((D4509*(1+E4509)^2*(C4509-F4509)-G4509)-MAX((D4509*(1+E4509)^2*(C4509-F4509)-G4509)-B4509/6,0)*'Расчет NPV'!$C$13)/(1+'Расчет NPV'!$C$12)^3</f>
        <v/>
      </c>
      <c r="K4509" s="9">
        <f>((D4509*(1+E4509)^3*(C4509-F4509)-G4509)-MAX((D4509*(1+E4509)^3*(C4509-F4509)-G4509)-B4509/6,0)*'Расчет NPV'!$C$13)/(1+'Расчет NPV'!$C$12)^4</f>
        <v/>
      </c>
      <c r="L4509" s="9">
        <f>((D4509*(1+E4509)^4*(C4509-F4509)-G4509)-MAX((D4509*(1+E4509)^4*(C4509-F4509)-G4509)-B4509/6,0)*'Расчет NPV'!$C$13)/(1+'Расчет NPV'!$C$12)^5</f>
        <v/>
      </c>
      <c r="M4509" s="9">
        <f>((D4509*(1+E4509)^5*(C4509-F4509)-G4509)-MAX((D4509*(1+E4509)^5*(C4509-F4509)-G4509)-B4509/6,0)*'Расчет NPV'!$C$13)/(1+'Расчет NPV'!$C$12)^6</f>
        <v/>
      </c>
      <c r="N4509" s="13">
        <f>SUM(H4509:M4509)-B4509</f>
        <v/>
      </c>
    </row>
    <row r="4510">
      <c r="A4510" t="n">
        <v>4506</v>
      </c>
      <c r="B4510" s="9">
        <f>_xlfn.BETA.INV(RAND(),'Расчет NPV'!$E$5,'Расчет NPV'!$F$5,'Расчет NPV'!$B$5,'Расчет NPV'!$D$5)</f>
        <v/>
      </c>
      <c r="C4510" s="9">
        <f>_xlfn.BETA.INV(RAND(),'Расчет NPV'!$E$6,'Расчет NPV'!$F$6,'Расчет NPV'!$B$6,'Расчет NPV'!$D$6)</f>
        <v/>
      </c>
      <c r="D4510" s="9">
        <f>_xlfn.BETA.INV(RAND(),'Расчет NPV'!$E$7,'Расчет NPV'!$F$7,'Расчет NPV'!$B$7,'Расчет NPV'!$D$7)</f>
        <v/>
      </c>
      <c r="E4510" s="5">
        <f>_xlfn.BETA.INV(RAND(),'Расчет NPV'!$E$8,'Расчет NPV'!$F$8,'Расчет NPV'!$B$8,'Расчет NPV'!$D$8)</f>
        <v/>
      </c>
      <c r="F4510" s="9">
        <f>_xlfn.BETA.INV(RAND(),'Расчет NPV'!$E$9,'Расчет NPV'!$F$9,'Расчет NPV'!$B$9,'Расчет NPV'!$D$9)</f>
        <v/>
      </c>
      <c r="G4510" s="9">
        <f>_xlfn.BETA.INV(RAND(),'Расчет NPV'!$E$10,'Расчет NPV'!$F$10,'Расчет NPV'!$B$10,'Расчет NPV'!$D$10)</f>
        <v/>
      </c>
      <c r="H4510" s="9">
        <f>((D4510*(1+E4510)^0*'Расчет NPV'!$C$14*(C4510-F4510)-G4510)-MAX((D4510*(1+E4510)^0*'Расчет NPV'!$C$14*(C4510-F4510)-G4510)-B4510/6,0)*'Расчет NPV'!$C$13)/(1+'Расчет NPV'!$C$12)^1</f>
        <v/>
      </c>
      <c r="I4510" s="9">
        <f>((D4510*(1+E4510)^1*(C4510-F4510)-G4510)-MAX((D4510*(1+E4510)^1*(C4510-F4510)-G4510)-B4510/6,0)*'Расчет NPV'!$C$13)/(1+'Расчет NPV'!$C$12)^2</f>
        <v/>
      </c>
      <c r="J4510" s="9">
        <f>((D4510*(1+E4510)^2*(C4510-F4510)-G4510)-MAX((D4510*(1+E4510)^2*(C4510-F4510)-G4510)-B4510/6,0)*'Расчет NPV'!$C$13)/(1+'Расчет NPV'!$C$12)^3</f>
        <v/>
      </c>
      <c r="K4510" s="9">
        <f>((D4510*(1+E4510)^3*(C4510-F4510)-G4510)-MAX((D4510*(1+E4510)^3*(C4510-F4510)-G4510)-B4510/6,0)*'Расчет NPV'!$C$13)/(1+'Расчет NPV'!$C$12)^4</f>
        <v/>
      </c>
      <c r="L4510" s="9">
        <f>((D4510*(1+E4510)^4*(C4510-F4510)-G4510)-MAX((D4510*(1+E4510)^4*(C4510-F4510)-G4510)-B4510/6,0)*'Расчет NPV'!$C$13)/(1+'Расчет NPV'!$C$12)^5</f>
        <v/>
      </c>
      <c r="M4510" s="9">
        <f>((D4510*(1+E4510)^5*(C4510-F4510)-G4510)-MAX((D4510*(1+E4510)^5*(C4510-F4510)-G4510)-B4510/6,0)*'Расчет NPV'!$C$13)/(1+'Расчет NPV'!$C$12)^6</f>
        <v/>
      </c>
      <c r="N4510" s="13">
        <f>SUM(H4510:M4510)-B4510</f>
        <v/>
      </c>
    </row>
    <row r="4511">
      <c r="A4511" t="n">
        <v>4507</v>
      </c>
      <c r="B4511" s="9">
        <f>_xlfn.BETA.INV(RAND(),'Расчет NPV'!$E$5,'Расчет NPV'!$F$5,'Расчет NPV'!$B$5,'Расчет NPV'!$D$5)</f>
        <v/>
      </c>
      <c r="C4511" s="9">
        <f>_xlfn.BETA.INV(RAND(),'Расчет NPV'!$E$6,'Расчет NPV'!$F$6,'Расчет NPV'!$B$6,'Расчет NPV'!$D$6)</f>
        <v/>
      </c>
      <c r="D4511" s="9">
        <f>_xlfn.BETA.INV(RAND(),'Расчет NPV'!$E$7,'Расчет NPV'!$F$7,'Расчет NPV'!$B$7,'Расчет NPV'!$D$7)</f>
        <v/>
      </c>
      <c r="E4511" s="5">
        <f>_xlfn.BETA.INV(RAND(),'Расчет NPV'!$E$8,'Расчет NPV'!$F$8,'Расчет NPV'!$B$8,'Расчет NPV'!$D$8)</f>
        <v/>
      </c>
      <c r="F4511" s="9">
        <f>_xlfn.BETA.INV(RAND(),'Расчет NPV'!$E$9,'Расчет NPV'!$F$9,'Расчет NPV'!$B$9,'Расчет NPV'!$D$9)</f>
        <v/>
      </c>
      <c r="G4511" s="9">
        <f>_xlfn.BETA.INV(RAND(),'Расчет NPV'!$E$10,'Расчет NPV'!$F$10,'Расчет NPV'!$B$10,'Расчет NPV'!$D$10)</f>
        <v/>
      </c>
      <c r="H4511" s="9">
        <f>((D4511*(1+E4511)^0*'Расчет NPV'!$C$14*(C4511-F4511)-G4511)-MAX((D4511*(1+E4511)^0*'Расчет NPV'!$C$14*(C4511-F4511)-G4511)-B4511/6,0)*'Расчет NPV'!$C$13)/(1+'Расчет NPV'!$C$12)^1</f>
        <v/>
      </c>
      <c r="I4511" s="9">
        <f>((D4511*(1+E4511)^1*(C4511-F4511)-G4511)-MAX((D4511*(1+E4511)^1*(C4511-F4511)-G4511)-B4511/6,0)*'Расчет NPV'!$C$13)/(1+'Расчет NPV'!$C$12)^2</f>
        <v/>
      </c>
      <c r="J4511" s="9">
        <f>((D4511*(1+E4511)^2*(C4511-F4511)-G4511)-MAX((D4511*(1+E4511)^2*(C4511-F4511)-G4511)-B4511/6,0)*'Расчет NPV'!$C$13)/(1+'Расчет NPV'!$C$12)^3</f>
        <v/>
      </c>
      <c r="K4511" s="9">
        <f>((D4511*(1+E4511)^3*(C4511-F4511)-G4511)-MAX((D4511*(1+E4511)^3*(C4511-F4511)-G4511)-B4511/6,0)*'Расчет NPV'!$C$13)/(1+'Расчет NPV'!$C$12)^4</f>
        <v/>
      </c>
      <c r="L4511" s="9">
        <f>((D4511*(1+E4511)^4*(C4511-F4511)-G4511)-MAX((D4511*(1+E4511)^4*(C4511-F4511)-G4511)-B4511/6,0)*'Расчет NPV'!$C$13)/(1+'Расчет NPV'!$C$12)^5</f>
        <v/>
      </c>
      <c r="M4511" s="9">
        <f>((D4511*(1+E4511)^5*(C4511-F4511)-G4511)-MAX((D4511*(1+E4511)^5*(C4511-F4511)-G4511)-B4511/6,0)*'Расчет NPV'!$C$13)/(1+'Расчет NPV'!$C$12)^6</f>
        <v/>
      </c>
      <c r="N4511" s="13">
        <f>SUM(H4511:M4511)-B4511</f>
        <v/>
      </c>
    </row>
    <row r="4512">
      <c r="A4512" t="n">
        <v>4508</v>
      </c>
      <c r="B4512" s="9">
        <f>_xlfn.BETA.INV(RAND(),'Расчет NPV'!$E$5,'Расчет NPV'!$F$5,'Расчет NPV'!$B$5,'Расчет NPV'!$D$5)</f>
        <v/>
      </c>
      <c r="C4512" s="9">
        <f>_xlfn.BETA.INV(RAND(),'Расчет NPV'!$E$6,'Расчет NPV'!$F$6,'Расчет NPV'!$B$6,'Расчет NPV'!$D$6)</f>
        <v/>
      </c>
      <c r="D4512" s="9">
        <f>_xlfn.BETA.INV(RAND(),'Расчет NPV'!$E$7,'Расчет NPV'!$F$7,'Расчет NPV'!$B$7,'Расчет NPV'!$D$7)</f>
        <v/>
      </c>
      <c r="E4512" s="5">
        <f>_xlfn.BETA.INV(RAND(),'Расчет NPV'!$E$8,'Расчет NPV'!$F$8,'Расчет NPV'!$B$8,'Расчет NPV'!$D$8)</f>
        <v/>
      </c>
      <c r="F4512" s="9">
        <f>_xlfn.BETA.INV(RAND(),'Расчет NPV'!$E$9,'Расчет NPV'!$F$9,'Расчет NPV'!$B$9,'Расчет NPV'!$D$9)</f>
        <v/>
      </c>
      <c r="G4512" s="9">
        <f>_xlfn.BETA.INV(RAND(),'Расчет NPV'!$E$10,'Расчет NPV'!$F$10,'Расчет NPV'!$B$10,'Расчет NPV'!$D$10)</f>
        <v/>
      </c>
      <c r="H4512" s="9">
        <f>((D4512*(1+E4512)^0*'Расчет NPV'!$C$14*(C4512-F4512)-G4512)-MAX((D4512*(1+E4512)^0*'Расчет NPV'!$C$14*(C4512-F4512)-G4512)-B4512/6,0)*'Расчет NPV'!$C$13)/(1+'Расчет NPV'!$C$12)^1</f>
        <v/>
      </c>
      <c r="I4512" s="9">
        <f>((D4512*(1+E4512)^1*(C4512-F4512)-G4512)-MAX((D4512*(1+E4512)^1*(C4512-F4512)-G4512)-B4512/6,0)*'Расчет NPV'!$C$13)/(1+'Расчет NPV'!$C$12)^2</f>
        <v/>
      </c>
      <c r="J4512" s="9">
        <f>((D4512*(1+E4512)^2*(C4512-F4512)-G4512)-MAX((D4512*(1+E4512)^2*(C4512-F4512)-G4512)-B4512/6,0)*'Расчет NPV'!$C$13)/(1+'Расчет NPV'!$C$12)^3</f>
        <v/>
      </c>
      <c r="K4512" s="9">
        <f>((D4512*(1+E4512)^3*(C4512-F4512)-G4512)-MAX((D4512*(1+E4512)^3*(C4512-F4512)-G4512)-B4512/6,0)*'Расчет NPV'!$C$13)/(1+'Расчет NPV'!$C$12)^4</f>
        <v/>
      </c>
      <c r="L4512" s="9">
        <f>((D4512*(1+E4512)^4*(C4512-F4512)-G4512)-MAX((D4512*(1+E4512)^4*(C4512-F4512)-G4512)-B4512/6,0)*'Расчет NPV'!$C$13)/(1+'Расчет NPV'!$C$12)^5</f>
        <v/>
      </c>
      <c r="M4512" s="9">
        <f>((D4512*(1+E4512)^5*(C4512-F4512)-G4512)-MAX((D4512*(1+E4512)^5*(C4512-F4512)-G4512)-B4512/6,0)*'Расчет NPV'!$C$13)/(1+'Расчет NPV'!$C$12)^6</f>
        <v/>
      </c>
      <c r="N4512" s="13">
        <f>SUM(H4512:M4512)-B4512</f>
        <v/>
      </c>
    </row>
    <row r="4513">
      <c r="A4513" t="n">
        <v>4509</v>
      </c>
      <c r="B4513" s="9">
        <f>_xlfn.BETA.INV(RAND(),'Расчет NPV'!$E$5,'Расчет NPV'!$F$5,'Расчет NPV'!$B$5,'Расчет NPV'!$D$5)</f>
        <v/>
      </c>
      <c r="C4513" s="9">
        <f>_xlfn.BETA.INV(RAND(),'Расчет NPV'!$E$6,'Расчет NPV'!$F$6,'Расчет NPV'!$B$6,'Расчет NPV'!$D$6)</f>
        <v/>
      </c>
      <c r="D4513" s="9">
        <f>_xlfn.BETA.INV(RAND(),'Расчет NPV'!$E$7,'Расчет NPV'!$F$7,'Расчет NPV'!$B$7,'Расчет NPV'!$D$7)</f>
        <v/>
      </c>
      <c r="E4513" s="5">
        <f>_xlfn.BETA.INV(RAND(),'Расчет NPV'!$E$8,'Расчет NPV'!$F$8,'Расчет NPV'!$B$8,'Расчет NPV'!$D$8)</f>
        <v/>
      </c>
      <c r="F4513" s="9">
        <f>_xlfn.BETA.INV(RAND(),'Расчет NPV'!$E$9,'Расчет NPV'!$F$9,'Расчет NPV'!$B$9,'Расчет NPV'!$D$9)</f>
        <v/>
      </c>
      <c r="G4513" s="9">
        <f>_xlfn.BETA.INV(RAND(),'Расчет NPV'!$E$10,'Расчет NPV'!$F$10,'Расчет NPV'!$B$10,'Расчет NPV'!$D$10)</f>
        <v/>
      </c>
      <c r="H4513" s="9">
        <f>((D4513*(1+E4513)^0*'Расчет NPV'!$C$14*(C4513-F4513)-G4513)-MAX((D4513*(1+E4513)^0*'Расчет NPV'!$C$14*(C4513-F4513)-G4513)-B4513/6,0)*'Расчет NPV'!$C$13)/(1+'Расчет NPV'!$C$12)^1</f>
        <v/>
      </c>
      <c r="I4513" s="9">
        <f>((D4513*(1+E4513)^1*(C4513-F4513)-G4513)-MAX((D4513*(1+E4513)^1*(C4513-F4513)-G4513)-B4513/6,0)*'Расчет NPV'!$C$13)/(1+'Расчет NPV'!$C$12)^2</f>
        <v/>
      </c>
      <c r="J4513" s="9">
        <f>((D4513*(1+E4513)^2*(C4513-F4513)-G4513)-MAX((D4513*(1+E4513)^2*(C4513-F4513)-G4513)-B4513/6,0)*'Расчет NPV'!$C$13)/(1+'Расчет NPV'!$C$12)^3</f>
        <v/>
      </c>
      <c r="K4513" s="9">
        <f>((D4513*(1+E4513)^3*(C4513-F4513)-G4513)-MAX((D4513*(1+E4513)^3*(C4513-F4513)-G4513)-B4513/6,0)*'Расчет NPV'!$C$13)/(1+'Расчет NPV'!$C$12)^4</f>
        <v/>
      </c>
      <c r="L4513" s="9">
        <f>((D4513*(1+E4513)^4*(C4513-F4513)-G4513)-MAX((D4513*(1+E4513)^4*(C4513-F4513)-G4513)-B4513/6,0)*'Расчет NPV'!$C$13)/(1+'Расчет NPV'!$C$12)^5</f>
        <v/>
      </c>
      <c r="M4513" s="9">
        <f>((D4513*(1+E4513)^5*(C4513-F4513)-G4513)-MAX((D4513*(1+E4513)^5*(C4513-F4513)-G4513)-B4513/6,0)*'Расчет NPV'!$C$13)/(1+'Расчет NPV'!$C$12)^6</f>
        <v/>
      </c>
      <c r="N4513" s="13">
        <f>SUM(H4513:M4513)-B4513</f>
        <v/>
      </c>
    </row>
    <row r="4514">
      <c r="A4514" t="n">
        <v>4510</v>
      </c>
      <c r="B4514" s="9">
        <f>_xlfn.BETA.INV(RAND(),'Расчет NPV'!$E$5,'Расчет NPV'!$F$5,'Расчет NPV'!$B$5,'Расчет NPV'!$D$5)</f>
        <v/>
      </c>
      <c r="C4514" s="9">
        <f>_xlfn.BETA.INV(RAND(),'Расчет NPV'!$E$6,'Расчет NPV'!$F$6,'Расчет NPV'!$B$6,'Расчет NPV'!$D$6)</f>
        <v/>
      </c>
      <c r="D4514" s="9">
        <f>_xlfn.BETA.INV(RAND(),'Расчет NPV'!$E$7,'Расчет NPV'!$F$7,'Расчет NPV'!$B$7,'Расчет NPV'!$D$7)</f>
        <v/>
      </c>
      <c r="E4514" s="5">
        <f>_xlfn.BETA.INV(RAND(),'Расчет NPV'!$E$8,'Расчет NPV'!$F$8,'Расчет NPV'!$B$8,'Расчет NPV'!$D$8)</f>
        <v/>
      </c>
      <c r="F4514" s="9">
        <f>_xlfn.BETA.INV(RAND(),'Расчет NPV'!$E$9,'Расчет NPV'!$F$9,'Расчет NPV'!$B$9,'Расчет NPV'!$D$9)</f>
        <v/>
      </c>
      <c r="G4514" s="9">
        <f>_xlfn.BETA.INV(RAND(),'Расчет NPV'!$E$10,'Расчет NPV'!$F$10,'Расчет NPV'!$B$10,'Расчет NPV'!$D$10)</f>
        <v/>
      </c>
      <c r="H4514" s="9">
        <f>((D4514*(1+E4514)^0*'Расчет NPV'!$C$14*(C4514-F4514)-G4514)-MAX((D4514*(1+E4514)^0*'Расчет NPV'!$C$14*(C4514-F4514)-G4514)-B4514/6,0)*'Расчет NPV'!$C$13)/(1+'Расчет NPV'!$C$12)^1</f>
        <v/>
      </c>
      <c r="I4514" s="9">
        <f>((D4514*(1+E4514)^1*(C4514-F4514)-G4514)-MAX((D4514*(1+E4514)^1*(C4514-F4514)-G4514)-B4514/6,0)*'Расчет NPV'!$C$13)/(1+'Расчет NPV'!$C$12)^2</f>
        <v/>
      </c>
      <c r="J4514" s="9">
        <f>((D4514*(1+E4514)^2*(C4514-F4514)-G4514)-MAX((D4514*(1+E4514)^2*(C4514-F4514)-G4514)-B4514/6,0)*'Расчет NPV'!$C$13)/(1+'Расчет NPV'!$C$12)^3</f>
        <v/>
      </c>
      <c r="K4514" s="9">
        <f>((D4514*(1+E4514)^3*(C4514-F4514)-G4514)-MAX((D4514*(1+E4514)^3*(C4514-F4514)-G4514)-B4514/6,0)*'Расчет NPV'!$C$13)/(1+'Расчет NPV'!$C$12)^4</f>
        <v/>
      </c>
      <c r="L4514" s="9">
        <f>((D4514*(1+E4514)^4*(C4514-F4514)-G4514)-MAX((D4514*(1+E4514)^4*(C4514-F4514)-G4514)-B4514/6,0)*'Расчет NPV'!$C$13)/(1+'Расчет NPV'!$C$12)^5</f>
        <v/>
      </c>
      <c r="M4514" s="9">
        <f>((D4514*(1+E4514)^5*(C4514-F4514)-G4514)-MAX((D4514*(1+E4514)^5*(C4514-F4514)-G4514)-B4514/6,0)*'Расчет NPV'!$C$13)/(1+'Расчет NPV'!$C$12)^6</f>
        <v/>
      </c>
      <c r="N4514" s="13">
        <f>SUM(H4514:M4514)-B4514</f>
        <v/>
      </c>
    </row>
    <row r="4515">
      <c r="A4515" t="n">
        <v>4511</v>
      </c>
      <c r="B4515" s="9">
        <f>_xlfn.BETA.INV(RAND(),'Расчет NPV'!$E$5,'Расчет NPV'!$F$5,'Расчет NPV'!$B$5,'Расчет NPV'!$D$5)</f>
        <v/>
      </c>
      <c r="C4515" s="9">
        <f>_xlfn.BETA.INV(RAND(),'Расчет NPV'!$E$6,'Расчет NPV'!$F$6,'Расчет NPV'!$B$6,'Расчет NPV'!$D$6)</f>
        <v/>
      </c>
      <c r="D4515" s="9">
        <f>_xlfn.BETA.INV(RAND(),'Расчет NPV'!$E$7,'Расчет NPV'!$F$7,'Расчет NPV'!$B$7,'Расчет NPV'!$D$7)</f>
        <v/>
      </c>
      <c r="E4515" s="5">
        <f>_xlfn.BETA.INV(RAND(),'Расчет NPV'!$E$8,'Расчет NPV'!$F$8,'Расчет NPV'!$B$8,'Расчет NPV'!$D$8)</f>
        <v/>
      </c>
      <c r="F4515" s="9">
        <f>_xlfn.BETA.INV(RAND(),'Расчет NPV'!$E$9,'Расчет NPV'!$F$9,'Расчет NPV'!$B$9,'Расчет NPV'!$D$9)</f>
        <v/>
      </c>
      <c r="G4515" s="9">
        <f>_xlfn.BETA.INV(RAND(),'Расчет NPV'!$E$10,'Расчет NPV'!$F$10,'Расчет NPV'!$B$10,'Расчет NPV'!$D$10)</f>
        <v/>
      </c>
      <c r="H4515" s="9">
        <f>((D4515*(1+E4515)^0*'Расчет NPV'!$C$14*(C4515-F4515)-G4515)-MAX((D4515*(1+E4515)^0*'Расчет NPV'!$C$14*(C4515-F4515)-G4515)-B4515/6,0)*'Расчет NPV'!$C$13)/(1+'Расчет NPV'!$C$12)^1</f>
        <v/>
      </c>
      <c r="I4515" s="9">
        <f>((D4515*(1+E4515)^1*(C4515-F4515)-G4515)-MAX((D4515*(1+E4515)^1*(C4515-F4515)-G4515)-B4515/6,0)*'Расчет NPV'!$C$13)/(1+'Расчет NPV'!$C$12)^2</f>
        <v/>
      </c>
      <c r="J4515" s="9">
        <f>((D4515*(1+E4515)^2*(C4515-F4515)-G4515)-MAX((D4515*(1+E4515)^2*(C4515-F4515)-G4515)-B4515/6,0)*'Расчет NPV'!$C$13)/(1+'Расчет NPV'!$C$12)^3</f>
        <v/>
      </c>
      <c r="K4515" s="9">
        <f>((D4515*(1+E4515)^3*(C4515-F4515)-G4515)-MAX((D4515*(1+E4515)^3*(C4515-F4515)-G4515)-B4515/6,0)*'Расчет NPV'!$C$13)/(1+'Расчет NPV'!$C$12)^4</f>
        <v/>
      </c>
      <c r="L4515" s="9">
        <f>((D4515*(1+E4515)^4*(C4515-F4515)-G4515)-MAX((D4515*(1+E4515)^4*(C4515-F4515)-G4515)-B4515/6,0)*'Расчет NPV'!$C$13)/(1+'Расчет NPV'!$C$12)^5</f>
        <v/>
      </c>
      <c r="M4515" s="9">
        <f>((D4515*(1+E4515)^5*(C4515-F4515)-G4515)-MAX((D4515*(1+E4515)^5*(C4515-F4515)-G4515)-B4515/6,0)*'Расчет NPV'!$C$13)/(1+'Расчет NPV'!$C$12)^6</f>
        <v/>
      </c>
      <c r="N4515" s="13">
        <f>SUM(H4515:M4515)-B4515</f>
        <v/>
      </c>
    </row>
    <row r="4516">
      <c r="A4516" t="n">
        <v>4512</v>
      </c>
      <c r="B4516" s="9">
        <f>_xlfn.BETA.INV(RAND(),'Расчет NPV'!$E$5,'Расчет NPV'!$F$5,'Расчет NPV'!$B$5,'Расчет NPV'!$D$5)</f>
        <v/>
      </c>
      <c r="C4516" s="9">
        <f>_xlfn.BETA.INV(RAND(),'Расчет NPV'!$E$6,'Расчет NPV'!$F$6,'Расчет NPV'!$B$6,'Расчет NPV'!$D$6)</f>
        <v/>
      </c>
      <c r="D4516" s="9">
        <f>_xlfn.BETA.INV(RAND(),'Расчет NPV'!$E$7,'Расчет NPV'!$F$7,'Расчет NPV'!$B$7,'Расчет NPV'!$D$7)</f>
        <v/>
      </c>
      <c r="E4516" s="5">
        <f>_xlfn.BETA.INV(RAND(),'Расчет NPV'!$E$8,'Расчет NPV'!$F$8,'Расчет NPV'!$B$8,'Расчет NPV'!$D$8)</f>
        <v/>
      </c>
      <c r="F4516" s="9">
        <f>_xlfn.BETA.INV(RAND(),'Расчет NPV'!$E$9,'Расчет NPV'!$F$9,'Расчет NPV'!$B$9,'Расчет NPV'!$D$9)</f>
        <v/>
      </c>
      <c r="G4516" s="9">
        <f>_xlfn.BETA.INV(RAND(),'Расчет NPV'!$E$10,'Расчет NPV'!$F$10,'Расчет NPV'!$B$10,'Расчет NPV'!$D$10)</f>
        <v/>
      </c>
      <c r="H4516" s="9">
        <f>((D4516*(1+E4516)^0*'Расчет NPV'!$C$14*(C4516-F4516)-G4516)-MAX((D4516*(1+E4516)^0*'Расчет NPV'!$C$14*(C4516-F4516)-G4516)-B4516/6,0)*'Расчет NPV'!$C$13)/(1+'Расчет NPV'!$C$12)^1</f>
        <v/>
      </c>
      <c r="I4516" s="9">
        <f>((D4516*(1+E4516)^1*(C4516-F4516)-G4516)-MAX((D4516*(1+E4516)^1*(C4516-F4516)-G4516)-B4516/6,0)*'Расчет NPV'!$C$13)/(1+'Расчет NPV'!$C$12)^2</f>
        <v/>
      </c>
      <c r="J4516" s="9">
        <f>((D4516*(1+E4516)^2*(C4516-F4516)-G4516)-MAX((D4516*(1+E4516)^2*(C4516-F4516)-G4516)-B4516/6,0)*'Расчет NPV'!$C$13)/(1+'Расчет NPV'!$C$12)^3</f>
        <v/>
      </c>
      <c r="K4516" s="9">
        <f>((D4516*(1+E4516)^3*(C4516-F4516)-G4516)-MAX((D4516*(1+E4516)^3*(C4516-F4516)-G4516)-B4516/6,0)*'Расчет NPV'!$C$13)/(1+'Расчет NPV'!$C$12)^4</f>
        <v/>
      </c>
      <c r="L4516" s="9">
        <f>((D4516*(1+E4516)^4*(C4516-F4516)-G4516)-MAX((D4516*(1+E4516)^4*(C4516-F4516)-G4516)-B4516/6,0)*'Расчет NPV'!$C$13)/(1+'Расчет NPV'!$C$12)^5</f>
        <v/>
      </c>
      <c r="M4516" s="9">
        <f>((D4516*(1+E4516)^5*(C4516-F4516)-G4516)-MAX((D4516*(1+E4516)^5*(C4516-F4516)-G4516)-B4516/6,0)*'Расчет NPV'!$C$13)/(1+'Расчет NPV'!$C$12)^6</f>
        <v/>
      </c>
      <c r="N4516" s="13">
        <f>SUM(H4516:M4516)-B4516</f>
        <v/>
      </c>
    </row>
    <row r="4517">
      <c r="A4517" t="n">
        <v>4513</v>
      </c>
      <c r="B4517" s="9">
        <f>_xlfn.BETA.INV(RAND(),'Расчет NPV'!$E$5,'Расчет NPV'!$F$5,'Расчет NPV'!$B$5,'Расчет NPV'!$D$5)</f>
        <v/>
      </c>
      <c r="C4517" s="9">
        <f>_xlfn.BETA.INV(RAND(),'Расчет NPV'!$E$6,'Расчет NPV'!$F$6,'Расчет NPV'!$B$6,'Расчет NPV'!$D$6)</f>
        <v/>
      </c>
      <c r="D4517" s="9">
        <f>_xlfn.BETA.INV(RAND(),'Расчет NPV'!$E$7,'Расчет NPV'!$F$7,'Расчет NPV'!$B$7,'Расчет NPV'!$D$7)</f>
        <v/>
      </c>
      <c r="E4517" s="5">
        <f>_xlfn.BETA.INV(RAND(),'Расчет NPV'!$E$8,'Расчет NPV'!$F$8,'Расчет NPV'!$B$8,'Расчет NPV'!$D$8)</f>
        <v/>
      </c>
      <c r="F4517" s="9">
        <f>_xlfn.BETA.INV(RAND(),'Расчет NPV'!$E$9,'Расчет NPV'!$F$9,'Расчет NPV'!$B$9,'Расчет NPV'!$D$9)</f>
        <v/>
      </c>
      <c r="G4517" s="9">
        <f>_xlfn.BETA.INV(RAND(),'Расчет NPV'!$E$10,'Расчет NPV'!$F$10,'Расчет NPV'!$B$10,'Расчет NPV'!$D$10)</f>
        <v/>
      </c>
      <c r="H4517" s="9">
        <f>((D4517*(1+E4517)^0*'Расчет NPV'!$C$14*(C4517-F4517)-G4517)-MAX((D4517*(1+E4517)^0*'Расчет NPV'!$C$14*(C4517-F4517)-G4517)-B4517/6,0)*'Расчет NPV'!$C$13)/(1+'Расчет NPV'!$C$12)^1</f>
        <v/>
      </c>
      <c r="I4517" s="9">
        <f>((D4517*(1+E4517)^1*(C4517-F4517)-G4517)-MAX((D4517*(1+E4517)^1*(C4517-F4517)-G4517)-B4517/6,0)*'Расчет NPV'!$C$13)/(1+'Расчет NPV'!$C$12)^2</f>
        <v/>
      </c>
      <c r="J4517" s="9">
        <f>((D4517*(1+E4517)^2*(C4517-F4517)-G4517)-MAX((D4517*(1+E4517)^2*(C4517-F4517)-G4517)-B4517/6,0)*'Расчет NPV'!$C$13)/(1+'Расчет NPV'!$C$12)^3</f>
        <v/>
      </c>
      <c r="K4517" s="9">
        <f>((D4517*(1+E4517)^3*(C4517-F4517)-G4517)-MAX((D4517*(1+E4517)^3*(C4517-F4517)-G4517)-B4517/6,0)*'Расчет NPV'!$C$13)/(1+'Расчет NPV'!$C$12)^4</f>
        <v/>
      </c>
      <c r="L4517" s="9">
        <f>((D4517*(1+E4517)^4*(C4517-F4517)-G4517)-MAX((D4517*(1+E4517)^4*(C4517-F4517)-G4517)-B4517/6,0)*'Расчет NPV'!$C$13)/(1+'Расчет NPV'!$C$12)^5</f>
        <v/>
      </c>
      <c r="M4517" s="9">
        <f>((D4517*(1+E4517)^5*(C4517-F4517)-G4517)-MAX((D4517*(1+E4517)^5*(C4517-F4517)-G4517)-B4517/6,0)*'Расчет NPV'!$C$13)/(1+'Расчет NPV'!$C$12)^6</f>
        <v/>
      </c>
      <c r="N4517" s="13">
        <f>SUM(H4517:M4517)-B4517</f>
        <v/>
      </c>
    </row>
    <row r="4518">
      <c r="A4518" t="n">
        <v>4514</v>
      </c>
      <c r="B4518" s="9">
        <f>_xlfn.BETA.INV(RAND(),'Расчет NPV'!$E$5,'Расчет NPV'!$F$5,'Расчет NPV'!$B$5,'Расчет NPV'!$D$5)</f>
        <v/>
      </c>
      <c r="C4518" s="9">
        <f>_xlfn.BETA.INV(RAND(),'Расчет NPV'!$E$6,'Расчет NPV'!$F$6,'Расчет NPV'!$B$6,'Расчет NPV'!$D$6)</f>
        <v/>
      </c>
      <c r="D4518" s="9">
        <f>_xlfn.BETA.INV(RAND(),'Расчет NPV'!$E$7,'Расчет NPV'!$F$7,'Расчет NPV'!$B$7,'Расчет NPV'!$D$7)</f>
        <v/>
      </c>
      <c r="E4518" s="5">
        <f>_xlfn.BETA.INV(RAND(),'Расчет NPV'!$E$8,'Расчет NPV'!$F$8,'Расчет NPV'!$B$8,'Расчет NPV'!$D$8)</f>
        <v/>
      </c>
      <c r="F4518" s="9">
        <f>_xlfn.BETA.INV(RAND(),'Расчет NPV'!$E$9,'Расчет NPV'!$F$9,'Расчет NPV'!$B$9,'Расчет NPV'!$D$9)</f>
        <v/>
      </c>
      <c r="G4518" s="9">
        <f>_xlfn.BETA.INV(RAND(),'Расчет NPV'!$E$10,'Расчет NPV'!$F$10,'Расчет NPV'!$B$10,'Расчет NPV'!$D$10)</f>
        <v/>
      </c>
      <c r="H4518" s="9">
        <f>((D4518*(1+E4518)^0*'Расчет NPV'!$C$14*(C4518-F4518)-G4518)-MAX((D4518*(1+E4518)^0*'Расчет NPV'!$C$14*(C4518-F4518)-G4518)-B4518/6,0)*'Расчет NPV'!$C$13)/(1+'Расчет NPV'!$C$12)^1</f>
        <v/>
      </c>
      <c r="I4518" s="9">
        <f>((D4518*(1+E4518)^1*(C4518-F4518)-G4518)-MAX((D4518*(1+E4518)^1*(C4518-F4518)-G4518)-B4518/6,0)*'Расчет NPV'!$C$13)/(1+'Расчет NPV'!$C$12)^2</f>
        <v/>
      </c>
      <c r="J4518" s="9">
        <f>((D4518*(1+E4518)^2*(C4518-F4518)-G4518)-MAX((D4518*(1+E4518)^2*(C4518-F4518)-G4518)-B4518/6,0)*'Расчет NPV'!$C$13)/(1+'Расчет NPV'!$C$12)^3</f>
        <v/>
      </c>
      <c r="K4518" s="9">
        <f>((D4518*(1+E4518)^3*(C4518-F4518)-G4518)-MAX((D4518*(1+E4518)^3*(C4518-F4518)-G4518)-B4518/6,0)*'Расчет NPV'!$C$13)/(1+'Расчет NPV'!$C$12)^4</f>
        <v/>
      </c>
      <c r="L4518" s="9">
        <f>((D4518*(1+E4518)^4*(C4518-F4518)-G4518)-MAX((D4518*(1+E4518)^4*(C4518-F4518)-G4518)-B4518/6,0)*'Расчет NPV'!$C$13)/(1+'Расчет NPV'!$C$12)^5</f>
        <v/>
      </c>
      <c r="M4518" s="9">
        <f>((D4518*(1+E4518)^5*(C4518-F4518)-G4518)-MAX((D4518*(1+E4518)^5*(C4518-F4518)-G4518)-B4518/6,0)*'Расчет NPV'!$C$13)/(1+'Расчет NPV'!$C$12)^6</f>
        <v/>
      </c>
      <c r="N4518" s="13">
        <f>SUM(H4518:M4518)-B4518</f>
        <v/>
      </c>
    </row>
    <row r="4519">
      <c r="A4519" t="n">
        <v>4515</v>
      </c>
      <c r="B4519" s="9">
        <f>_xlfn.BETA.INV(RAND(),'Расчет NPV'!$E$5,'Расчет NPV'!$F$5,'Расчет NPV'!$B$5,'Расчет NPV'!$D$5)</f>
        <v/>
      </c>
      <c r="C4519" s="9">
        <f>_xlfn.BETA.INV(RAND(),'Расчет NPV'!$E$6,'Расчет NPV'!$F$6,'Расчет NPV'!$B$6,'Расчет NPV'!$D$6)</f>
        <v/>
      </c>
      <c r="D4519" s="9">
        <f>_xlfn.BETA.INV(RAND(),'Расчет NPV'!$E$7,'Расчет NPV'!$F$7,'Расчет NPV'!$B$7,'Расчет NPV'!$D$7)</f>
        <v/>
      </c>
      <c r="E4519" s="5">
        <f>_xlfn.BETA.INV(RAND(),'Расчет NPV'!$E$8,'Расчет NPV'!$F$8,'Расчет NPV'!$B$8,'Расчет NPV'!$D$8)</f>
        <v/>
      </c>
      <c r="F4519" s="9">
        <f>_xlfn.BETA.INV(RAND(),'Расчет NPV'!$E$9,'Расчет NPV'!$F$9,'Расчет NPV'!$B$9,'Расчет NPV'!$D$9)</f>
        <v/>
      </c>
      <c r="G4519" s="9">
        <f>_xlfn.BETA.INV(RAND(),'Расчет NPV'!$E$10,'Расчет NPV'!$F$10,'Расчет NPV'!$B$10,'Расчет NPV'!$D$10)</f>
        <v/>
      </c>
      <c r="H4519" s="9">
        <f>((D4519*(1+E4519)^0*'Расчет NPV'!$C$14*(C4519-F4519)-G4519)-MAX((D4519*(1+E4519)^0*'Расчет NPV'!$C$14*(C4519-F4519)-G4519)-B4519/6,0)*'Расчет NPV'!$C$13)/(1+'Расчет NPV'!$C$12)^1</f>
        <v/>
      </c>
      <c r="I4519" s="9">
        <f>((D4519*(1+E4519)^1*(C4519-F4519)-G4519)-MAX((D4519*(1+E4519)^1*(C4519-F4519)-G4519)-B4519/6,0)*'Расчет NPV'!$C$13)/(1+'Расчет NPV'!$C$12)^2</f>
        <v/>
      </c>
      <c r="J4519" s="9">
        <f>((D4519*(1+E4519)^2*(C4519-F4519)-G4519)-MAX((D4519*(1+E4519)^2*(C4519-F4519)-G4519)-B4519/6,0)*'Расчет NPV'!$C$13)/(1+'Расчет NPV'!$C$12)^3</f>
        <v/>
      </c>
      <c r="K4519" s="9">
        <f>((D4519*(1+E4519)^3*(C4519-F4519)-G4519)-MAX((D4519*(1+E4519)^3*(C4519-F4519)-G4519)-B4519/6,0)*'Расчет NPV'!$C$13)/(1+'Расчет NPV'!$C$12)^4</f>
        <v/>
      </c>
      <c r="L4519" s="9">
        <f>((D4519*(1+E4519)^4*(C4519-F4519)-G4519)-MAX((D4519*(1+E4519)^4*(C4519-F4519)-G4519)-B4519/6,0)*'Расчет NPV'!$C$13)/(1+'Расчет NPV'!$C$12)^5</f>
        <v/>
      </c>
      <c r="M4519" s="9">
        <f>((D4519*(1+E4519)^5*(C4519-F4519)-G4519)-MAX((D4519*(1+E4519)^5*(C4519-F4519)-G4519)-B4519/6,0)*'Расчет NPV'!$C$13)/(1+'Расчет NPV'!$C$12)^6</f>
        <v/>
      </c>
      <c r="N4519" s="13">
        <f>SUM(H4519:M4519)-B4519</f>
        <v/>
      </c>
    </row>
    <row r="4520">
      <c r="A4520" t="n">
        <v>4516</v>
      </c>
      <c r="B4520" s="9">
        <f>_xlfn.BETA.INV(RAND(),'Расчет NPV'!$E$5,'Расчет NPV'!$F$5,'Расчет NPV'!$B$5,'Расчет NPV'!$D$5)</f>
        <v/>
      </c>
      <c r="C4520" s="9">
        <f>_xlfn.BETA.INV(RAND(),'Расчет NPV'!$E$6,'Расчет NPV'!$F$6,'Расчет NPV'!$B$6,'Расчет NPV'!$D$6)</f>
        <v/>
      </c>
      <c r="D4520" s="9">
        <f>_xlfn.BETA.INV(RAND(),'Расчет NPV'!$E$7,'Расчет NPV'!$F$7,'Расчет NPV'!$B$7,'Расчет NPV'!$D$7)</f>
        <v/>
      </c>
      <c r="E4520" s="5">
        <f>_xlfn.BETA.INV(RAND(),'Расчет NPV'!$E$8,'Расчет NPV'!$F$8,'Расчет NPV'!$B$8,'Расчет NPV'!$D$8)</f>
        <v/>
      </c>
      <c r="F4520" s="9">
        <f>_xlfn.BETA.INV(RAND(),'Расчет NPV'!$E$9,'Расчет NPV'!$F$9,'Расчет NPV'!$B$9,'Расчет NPV'!$D$9)</f>
        <v/>
      </c>
      <c r="G4520" s="9">
        <f>_xlfn.BETA.INV(RAND(),'Расчет NPV'!$E$10,'Расчет NPV'!$F$10,'Расчет NPV'!$B$10,'Расчет NPV'!$D$10)</f>
        <v/>
      </c>
      <c r="H4520" s="9">
        <f>((D4520*(1+E4520)^0*'Расчет NPV'!$C$14*(C4520-F4520)-G4520)-MAX((D4520*(1+E4520)^0*'Расчет NPV'!$C$14*(C4520-F4520)-G4520)-B4520/6,0)*'Расчет NPV'!$C$13)/(1+'Расчет NPV'!$C$12)^1</f>
        <v/>
      </c>
      <c r="I4520" s="9">
        <f>((D4520*(1+E4520)^1*(C4520-F4520)-G4520)-MAX((D4520*(1+E4520)^1*(C4520-F4520)-G4520)-B4520/6,0)*'Расчет NPV'!$C$13)/(1+'Расчет NPV'!$C$12)^2</f>
        <v/>
      </c>
      <c r="J4520" s="9">
        <f>((D4520*(1+E4520)^2*(C4520-F4520)-G4520)-MAX((D4520*(1+E4520)^2*(C4520-F4520)-G4520)-B4520/6,0)*'Расчет NPV'!$C$13)/(1+'Расчет NPV'!$C$12)^3</f>
        <v/>
      </c>
      <c r="K4520" s="9">
        <f>((D4520*(1+E4520)^3*(C4520-F4520)-G4520)-MAX((D4520*(1+E4520)^3*(C4520-F4520)-G4520)-B4520/6,0)*'Расчет NPV'!$C$13)/(1+'Расчет NPV'!$C$12)^4</f>
        <v/>
      </c>
      <c r="L4520" s="9">
        <f>((D4520*(1+E4520)^4*(C4520-F4520)-G4520)-MAX((D4520*(1+E4520)^4*(C4520-F4520)-G4520)-B4520/6,0)*'Расчет NPV'!$C$13)/(1+'Расчет NPV'!$C$12)^5</f>
        <v/>
      </c>
      <c r="M4520" s="9">
        <f>((D4520*(1+E4520)^5*(C4520-F4520)-G4520)-MAX((D4520*(1+E4520)^5*(C4520-F4520)-G4520)-B4520/6,0)*'Расчет NPV'!$C$13)/(1+'Расчет NPV'!$C$12)^6</f>
        <v/>
      </c>
      <c r="N4520" s="13">
        <f>SUM(H4520:M4520)-B4520</f>
        <v/>
      </c>
    </row>
    <row r="4521">
      <c r="A4521" t="n">
        <v>4517</v>
      </c>
      <c r="B4521" s="9">
        <f>_xlfn.BETA.INV(RAND(),'Расчет NPV'!$E$5,'Расчет NPV'!$F$5,'Расчет NPV'!$B$5,'Расчет NPV'!$D$5)</f>
        <v/>
      </c>
      <c r="C4521" s="9">
        <f>_xlfn.BETA.INV(RAND(),'Расчет NPV'!$E$6,'Расчет NPV'!$F$6,'Расчет NPV'!$B$6,'Расчет NPV'!$D$6)</f>
        <v/>
      </c>
      <c r="D4521" s="9">
        <f>_xlfn.BETA.INV(RAND(),'Расчет NPV'!$E$7,'Расчет NPV'!$F$7,'Расчет NPV'!$B$7,'Расчет NPV'!$D$7)</f>
        <v/>
      </c>
      <c r="E4521" s="5">
        <f>_xlfn.BETA.INV(RAND(),'Расчет NPV'!$E$8,'Расчет NPV'!$F$8,'Расчет NPV'!$B$8,'Расчет NPV'!$D$8)</f>
        <v/>
      </c>
      <c r="F4521" s="9">
        <f>_xlfn.BETA.INV(RAND(),'Расчет NPV'!$E$9,'Расчет NPV'!$F$9,'Расчет NPV'!$B$9,'Расчет NPV'!$D$9)</f>
        <v/>
      </c>
      <c r="G4521" s="9">
        <f>_xlfn.BETA.INV(RAND(),'Расчет NPV'!$E$10,'Расчет NPV'!$F$10,'Расчет NPV'!$B$10,'Расчет NPV'!$D$10)</f>
        <v/>
      </c>
      <c r="H4521" s="9">
        <f>((D4521*(1+E4521)^0*'Расчет NPV'!$C$14*(C4521-F4521)-G4521)-MAX((D4521*(1+E4521)^0*'Расчет NPV'!$C$14*(C4521-F4521)-G4521)-B4521/6,0)*'Расчет NPV'!$C$13)/(1+'Расчет NPV'!$C$12)^1</f>
        <v/>
      </c>
      <c r="I4521" s="9">
        <f>((D4521*(1+E4521)^1*(C4521-F4521)-G4521)-MAX((D4521*(1+E4521)^1*(C4521-F4521)-G4521)-B4521/6,0)*'Расчет NPV'!$C$13)/(1+'Расчет NPV'!$C$12)^2</f>
        <v/>
      </c>
      <c r="J4521" s="9">
        <f>((D4521*(1+E4521)^2*(C4521-F4521)-G4521)-MAX((D4521*(1+E4521)^2*(C4521-F4521)-G4521)-B4521/6,0)*'Расчет NPV'!$C$13)/(1+'Расчет NPV'!$C$12)^3</f>
        <v/>
      </c>
      <c r="K4521" s="9">
        <f>((D4521*(1+E4521)^3*(C4521-F4521)-G4521)-MAX((D4521*(1+E4521)^3*(C4521-F4521)-G4521)-B4521/6,0)*'Расчет NPV'!$C$13)/(1+'Расчет NPV'!$C$12)^4</f>
        <v/>
      </c>
      <c r="L4521" s="9">
        <f>((D4521*(1+E4521)^4*(C4521-F4521)-G4521)-MAX((D4521*(1+E4521)^4*(C4521-F4521)-G4521)-B4521/6,0)*'Расчет NPV'!$C$13)/(1+'Расчет NPV'!$C$12)^5</f>
        <v/>
      </c>
      <c r="M4521" s="9">
        <f>((D4521*(1+E4521)^5*(C4521-F4521)-G4521)-MAX((D4521*(1+E4521)^5*(C4521-F4521)-G4521)-B4521/6,0)*'Расчет NPV'!$C$13)/(1+'Расчет NPV'!$C$12)^6</f>
        <v/>
      </c>
      <c r="N4521" s="13">
        <f>SUM(H4521:M4521)-B4521</f>
        <v/>
      </c>
    </row>
    <row r="4522">
      <c r="A4522" t="n">
        <v>4518</v>
      </c>
      <c r="B4522" s="9">
        <f>_xlfn.BETA.INV(RAND(),'Расчет NPV'!$E$5,'Расчет NPV'!$F$5,'Расчет NPV'!$B$5,'Расчет NPV'!$D$5)</f>
        <v/>
      </c>
      <c r="C4522" s="9">
        <f>_xlfn.BETA.INV(RAND(),'Расчет NPV'!$E$6,'Расчет NPV'!$F$6,'Расчет NPV'!$B$6,'Расчет NPV'!$D$6)</f>
        <v/>
      </c>
      <c r="D4522" s="9">
        <f>_xlfn.BETA.INV(RAND(),'Расчет NPV'!$E$7,'Расчет NPV'!$F$7,'Расчет NPV'!$B$7,'Расчет NPV'!$D$7)</f>
        <v/>
      </c>
      <c r="E4522" s="5">
        <f>_xlfn.BETA.INV(RAND(),'Расчет NPV'!$E$8,'Расчет NPV'!$F$8,'Расчет NPV'!$B$8,'Расчет NPV'!$D$8)</f>
        <v/>
      </c>
      <c r="F4522" s="9">
        <f>_xlfn.BETA.INV(RAND(),'Расчет NPV'!$E$9,'Расчет NPV'!$F$9,'Расчет NPV'!$B$9,'Расчет NPV'!$D$9)</f>
        <v/>
      </c>
      <c r="G4522" s="9">
        <f>_xlfn.BETA.INV(RAND(),'Расчет NPV'!$E$10,'Расчет NPV'!$F$10,'Расчет NPV'!$B$10,'Расчет NPV'!$D$10)</f>
        <v/>
      </c>
      <c r="H4522" s="9">
        <f>((D4522*(1+E4522)^0*'Расчет NPV'!$C$14*(C4522-F4522)-G4522)-MAX((D4522*(1+E4522)^0*'Расчет NPV'!$C$14*(C4522-F4522)-G4522)-B4522/6,0)*'Расчет NPV'!$C$13)/(1+'Расчет NPV'!$C$12)^1</f>
        <v/>
      </c>
      <c r="I4522" s="9">
        <f>((D4522*(1+E4522)^1*(C4522-F4522)-G4522)-MAX((D4522*(1+E4522)^1*(C4522-F4522)-G4522)-B4522/6,0)*'Расчет NPV'!$C$13)/(1+'Расчет NPV'!$C$12)^2</f>
        <v/>
      </c>
      <c r="J4522" s="9">
        <f>((D4522*(1+E4522)^2*(C4522-F4522)-G4522)-MAX((D4522*(1+E4522)^2*(C4522-F4522)-G4522)-B4522/6,0)*'Расчет NPV'!$C$13)/(1+'Расчет NPV'!$C$12)^3</f>
        <v/>
      </c>
      <c r="K4522" s="9">
        <f>((D4522*(1+E4522)^3*(C4522-F4522)-G4522)-MAX((D4522*(1+E4522)^3*(C4522-F4522)-G4522)-B4522/6,0)*'Расчет NPV'!$C$13)/(1+'Расчет NPV'!$C$12)^4</f>
        <v/>
      </c>
      <c r="L4522" s="9">
        <f>((D4522*(1+E4522)^4*(C4522-F4522)-G4522)-MAX((D4522*(1+E4522)^4*(C4522-F4522)-G4522)-B4522/6,0)*'Расчет NPV'!$C$13)/(1+'Расчет NPV'!$C$12)^5</f>
        <v/>
      </c>
      <c r="M4522" s="9">
        <f>((D4522*(1+E4522)^5*(C4522-F4522)-G4522)-MAX((D4522*(1+E4522)^5*(C4522-F4522)-G4522)-B4522/6,0)*'Расчет NPV'!$C$13)/(1+'Расчет NPV'!$C$12)^6</f>
        <v/>
      </c>
      <c r="N4522" s="13">
        <f>SUM(H4522:M4522)-B4522</f>
        <v/>
      </c>
    </row>
    <row r="4523">
      <c r="A4523" t="n">
        <v>4519</v>
      </c>
      <c r="B4523" s="9">
        <f>_xlfn.BETA.INV(RAND(),'Расчет NPV'!$E$5,'Расчет NPV'!$F$5,'Расчет NPV'!$B$5,'Расчет NPV'!$D$5)</f>
        <v/>
      </c>
      <c r="C4523" s="9">
        <f>_xlfn.BETA.INV(RAND(),'Расчет NPV'!$E$6,'Расчет NPV'!$F$6,'Расчет NPV'!$B$6,'Расчет NPV'!$D$6)</f>
        <v/>
      </c>
      <c r="D4523" s="9">
        <f>_xlfn.BETA.INV(RAND(),'Расчет NPV'!$E$7,'Расчет NPV'!$F$7,'Расчет NPV'!$B$7,'Расчет NPV'!$D$7)</f>
        <v/>
      </c>
      <c r="E4523" s="5">
        <f>_xlfn.BETA.INV(RAND(),'Расчет NPV'!$E$8,'Расчет NPV'!$F$8,'Расчет NPV'!$B$8,'Расчет NPV'!$D$8)</f>
        <v/>
      </c>
      <c r="F4523" s="9">
        <f>_xlfn.BETA.INV(RAND(),'Расчет NPV'!$E$9,'Расчет NPV'!$F$9,'Расчет NPV'!$B$9,'Расчет NPV'!$D$9)</f>
        <v/>
      </c>
      <c r="G4523" s="9">
        <f>_xlfn.BETA.INV(RAND(),'Расчет NPV'!$E$10,'Расчет NPV'!$F$10,'Расчет NPV'!$B$10,'Расчет NPV'!$D$10)</f>
        <v/>
      </c>
      <c r="H4523" s="9">
        <f>((D4523*(1+E4523)^0*'Расчет NPV'!$C$14*(C4523-F4523)-G4523)-MAX((D4523*(1+E4523)^0*'Расчет NPV'!$C$14*(C4523-F4523)-G4523)-B4523/6,0)*'Расчет NPV'!$C$13)/(1+'Расчет NPV'!$C$12)^1</f>
        <v/>
      </c>
      <c r="I4523" s="9">
        <f>((D4523*(1+E4523)^1*(C4523-F4523)-G4523)-MAX((D4523*(1+E4523)^1*(C4523-F4523)-G4523)-B4523/6,0)*'Расчет NPV'!$C$13)/(1+'Расчет NPV'!$C$12)^2</f>
        <v/>
      </c>
      <c r="J4523" s="9">
        <f>((D4523*(1+E4523)^2*(C4523-F4523)-G4523)-MAX((D4523*(1+E4523)^2*(C4523-F4523)-G4523)-B4523/6,0)*'Расчет NPV'!$C$13)/(1+'Расчет NPV'!$C$12)^3</f>
        <v/>
      </c>
      <c r="K4523" s="9">
        <f>((D4523*(1+E4523)^3*(C4523-F4523)-G4523)-MAX((D4523*(1+E4523)^3*(C4523-F4523)-G4523)-B4523/6,0)*'Расчет NPV'!$C$13)/(1+'Расчет NPV'!$C$12)^4</f>
        <v/>
      </c>
      <c r="L4523" s="9">
        <f>((D4523*(1+E4523)^4*(C4523-F4523)-G4523)-MAX((D4523*(1+E4523)^4*(C4523-F4523)-G4523)-B4523/6,0)*'Расчет NPV'!$C$13)/(1+'Расчет NPV'!$C$12)^5</f>
        <v/>
      </c>
      <c r="M4523" s="9">
        <f>((D4523*(1+E4523)^5*(C4523-F4523)-G4523)-MAX((D4523*(1+E4523)^5*(C4523-F4523)-G4523)-B4523/6,0)*'Расчет NPV'!$C$13)/(1+'Расчет NPV'!$C$12)^6</f>
        <v/>
      </c>
      <c r="N4523" s="13">
        <f>SUM(H4523:M4523)-B4523</f>
        <v/>
      </c>
    </row>
    <row r="4524">
      <c r="A4524" t="n">
        <v>4520</v>
      </c>
      <c r="B4524" s="9">
        <f>_xlfn.BETA.INV(RAND(),'Расчет NPV'!$E$5,'Расчет NPV'!$F$5,'Расчет NPV'!$B$5,'Расчет NPV'!$D$5)</f>
        <v/>
      </c>
      <c r="C4524" s="9">
        <f>_xlfn.BETA.INV(RAND(),'Расчет NPV'!$E$6,'Расчет NPV'!$F$6,'Расчет NPV'!$B$6,'Расчет NPV'!$D$6)</f>
        <v/>
      </c>
      <c r="D4524" s="9">
        <f>_xlfn.BETA.INV(RAND(),'Расчет NPV'!$E$7,'Расчет NPV'!$F$7,'Расчет NPV'!$B$7,'Расчет NPV'!$D$7)</f>
        <v/>
      </c>
      <c r="E4524" s="5">
        <f>_xlfn.BETA.INV(RAND(),'Расчет NPV'!$E$8,'Расчет NPV'!$F$8,'Расчет NPV'!$B$8,'Расчет NPV'!$D$8)</f>
        <v/>
      </c>
      <c r="F4524" s="9">
        <f>_xlfn.BETA.INV(RAND(),'Расчет NPV'!$E$9,'Расчет NPV'!$F$9,'Расчет NPV'!$B$9,'Расчет NPV'!$D$9)</f>
        <v/>
      </c>
      <c r="G4524" s="9">
        <f>_xlfn.BETA.INV(RAND(),'Расчет NPV'!$E$10,'Расчет NPV'!$F$10,'Расчет NPV'!$B$10,'Расчет NPV'!$D$10)</f>
        <v/>
      </c>
      <c r="H4524" s="9">
        <f>((D4524*(1+E4524)^0*'Расчет NPV'!$C$14*(C4524-F4524)-G4524)-MAX((D4524*(1+E4524)^0*'Расчет NPV'!$C$14*(C4524-F4524)-G4524)-B4524/6,0)*'Расчет NPV'!$C$13)/(1+'Расчет NPV'!$C$12)^1</f>
        <v/>
      </c>
      <c r="I4524" s="9">
        <f>((D4524*(1+E4524)^1*(C4524-F4524)-G4524)-MAX((D4524*(1+E4524)^1*(C4524-F4524)-G4524)-B4524/6,0)*'Расчет NPV'!$C$13)/(1+'Расчет NPV'!$C$12)^2</f>
        <v/>
      </c>
      <c r="J4524" s="9">
        <f>((D4524*(1+E4524)^2*(C4524-F4524)-G4524)-MAX((D4524*(1+E4524)^2*(C4524-F4524)-G4524)-B4524/6,0)*'Расчет NPV'!$C$13)/(1+'Расчет NPV'!$C$12)^3</f>
        <v/>
      </c>
      <c r="K4524" s="9">
        <f>((D4524*(1+E4524)^3*(C4524-F4524)-G4524)-MAX((D4524*(1+E4524)^3*(C4524-F4524)-G4524)-B4524/6,0)*'Расчет NPV'!$C$13)/(1+'Расчет NPV'!$C$12)^4</f>
        <v/>
      </c>
      <c r="L4524" s="9">
        <f>((D4524*(1+E4524)^4*(C4524-F4524)-G4524)-MAX((D4524*(1+E4524)^4*(C4524-F4524)-G4524)-B4524/6,0)*'Расчет NPV'!$C$13)/(1+'Расчет NPV'!$C$12)^5</f>
        <v/>
      </c>
      <c r="M4524" s="9">
        <f>((D4524*(1+E4524)^5*(C4524-F4524)-G4524)-MAX((D4524*(1+E4524)^5*(C4524-F4524)-G4524)-B4524/6,0)*'Расчет NPV'!$C$13)/(1+'Расчет NPV'!$C$12)^6</f>
        <v/>
      </c>
      <c r="N4524" s="13">
        <f>SUM(H4524:M4524)-B4524</f>
        <v/>
      </c>
    </row>
    <row r="4525">
      <c r="A4525" t="n">
        <v>4521</v>
      </c>
      <c r="B4525" s="9">
        <f>_xlfn.BETA.INV(RAND(),'Расчет NPV'!$E$5,'Расчет NPV'!$F$5,'Расчет NPV'!$B$5,'Расчет NPV'!$D$5)</f>
        <v/>
      </c>
      <c r="C4525" s="9">
        <f>_xlfn.BETA.INV(RAND(),'Расчет NPV'!$E$6,'Расчет NPV'!$F$6,'Расчет NPV'!$B$6,'Расчет NPV'!$D$6)</f>
        <v/>
      </c>
      <c r="D4525" s="9">
        <f>_xlfn.BETA.INV(RAND(),'Расчет NPV'!$E$7,'Расчет NPV'!$F$7,'Расчет NPV'!$B$7,'Расчет NPV'!$D$7)</f>
        <v/>
      </c>
      <c r="E4525" s="5">
        <f>_xlfn.BETA.INV(RAND(),'Расчет NPV'!$E$8,'Расчет NPV'!$F$8,'Расчет NPV'!$B$8,'Расчет NPV'!$D$8)</f>
        <v/>
      </c>
      <c r="F4525" s="9">
        <f>_xlfn.BETA.INV(RAND(),'Расчет NPV'!$E$9,'Расчет NPV'!$F$9,'Расчет NPV'!$B$9,'Расчет NPV'!$D$9)</f>
        <v/>
      </c>
      <c r="G4525" s="9">
        <f>_xlfn.BETA.INV(RAND(),'Расчет NPV'!$E$10,'Расчет NPV'!$F$10,'Расчет NPV'!$B$10,'Расчет NPV'!$D$10)</f>
        <v/>
      </c>
      <c r="H4525" s="9">
        <f>((D4525*(1+E4525)^0*'Расчет NPV'!$C$14*(C4525-F4525)-G4525)-MAX((D4525*(1+E4525)^0*'Расчет NPV'!$C$14*(C4525-F4525)-G4525)-B4525/6,0)*'Расчет NPV'!$C$13)/(1+'Расчет NPV'!$C$12)^1</f>
        <v/>
      </c>
      <c r="I4525" s="9">
        <f>((D4525*(1+E4525)^1*(C4525-F4525)-G4525)-MAX((D4525*(1+E4525)^1*(C4525-F4525)-G4525)-B4525/6,0)*'Расчет NPV'!$C$13)/(1+'Расчет NPV'!$C$12)^2</f>
        <v/>
      </c>
      <c r="J4525" s="9">
        <f>((D4525*(1+E4525)^2*(C4525-F4525)-G4525)-MAX((D4525*(1+E4525)^2*(C4525-F4525)-G4525)-B4525/6,0)*'Расчет NPV'!$C$13)/(1+'Расчет NPV'!$C$12)^3</f>
        <v/>
      </c>
      <c r="K4525" s="9">
        <f>((D4525*(1+E4525)^3*(C4525-F4525)-G4525)-MAX((D4525*(1+E4525)^3*(C4525-F4525)-G4525)-B4525/6,0)*'Расчет NPV'!$C$13)/(1+'Расчет NPV'!$C$12)^4</f>
        <v/>
      </c>
      <c r="L4525" s="9">
        <f>((D4525*(1+E4525)^4*(C4525-F4525)-G4525)-MAX((D4525*(1+E4525)^4*(C4525-F4525)-G4525)-B4525/6,0)*'Расчет NPV'!$C$13)/(1+'Расчет NPV'!$C$12)^5</f>
        <v/>
      </c>
      <c r="M4525" s="9">
        <f>((D4525*(1+E4525)^5*(C4525-F4525)-G4525)-MAX((D4525*(1+E4525)^5*(C4525-F4525)-G4525)-B4525/6,0)*'Расчет NPV'!$C$13)/(1+'Расчет NPV'!$C$12)^6</f>
        <v/>
      </c>
      <c r="N4525" s="13">
        <f>SUM(H4525:M4525)-B4525</f>
        <v/>
      </c>
    </row>
    <row r="4526">
      <c r="A4526" t="n">
        <v>4522</v>
      </c>
      <c r="B4526" s="9">
        <f>_xlfn.BETA.INV(RAND(),'Расчет NPV'!$E$5,'Расчет NPV'!$F$5,'Расчет NPV'!$B$5,'Расчет NPV'!$D$5)</f>
        <v/>
      </c>
      <c r="C4526" s="9">
        <f>_xlfn.BETA.INV(RAND(),'Расчет NPV'!$E$6,'Расчет NPV'!$F$6,'Расчет NPV'!$B$6,'Расчет NPV'!$D$6)</f>
        <v/>
      </c>
      <c r="D4526" s="9">
        <f>_xlfn.BETA.INV(RAND(),'Расчет NPV'!$E$7,'Расчет NPV'!$F$7,'Расчет NPV'!$B$7,'Расчет NPV'!$D$7)</f>
        <v/>
      </c>
      <c r="E4526" s="5">
        <f>_xlfn.BETA.INV(RAND(),'Расчет NPV'!$E$8,'Расчет NPV'!$F$8,'Расчет NPV'!$B$8,'Расчет NPV'!$D$8)</f>
        <v/>
      </c>
      <c r="F4526" s="9">
        <f>_xlfn.BETA.INV(RAND(),'Расчет NPV'!$E$9,'Расчет NPV'!$F$9,'Расчет NPV'!$B$9,'Расчет NPV'!$D$9)</f>
        <v/>
      </c>
      <c r="G4526" s="9">
        <f>_xlfn.BETA.INV(RAND(),'Расчет NPV'!$E$10,'Расчет NPV'!$F$10,'Расчет NPV'!$B$10,'Расчет NPV'!$D$10)</f>
        <v/>
      </c>
      <c r="H4526" s="9">
        <f>((D4526*(1+E4526)^0*'Расчет NPV'!$C$14*(C4526-F4526)-G4526)-MAX((D4526*(1+E4526)^0*'Расчет NPV'!$C$14*(C4526-F4526)-G4526)-B4526/6,0)*'Расчет NPV'!$C$13)/(1+'Расчет NPV'!$C$12)^1</f>
        <v/>
      </c>
      <c r="I4526" s="9">
        <f>((D4526*(1+E4526)^1*(C4526-F4526)-G4526)-MAX((D4526*(1+E4526)^1*(C4526-F4526)-G4526)-B4526/6,0)*'Расчет NPV'!$C$13)/(1+'Расчет NPV'!$C$12)^2</f>
        <v/>
      </c>
      <c r="J4526" s="9">
        <f>((D4526*(1+E4526)^2*(C4526-F4526)-G4526)-MAX((D4526*(1+E4526)^2*(C4526-F4526)-G4526)-B4526/6,0)*'Расчет NPV'!$C$13)/(1+'Расчет NPV'!$C$12)^3</f>
        <v/>
      </c>
      <c r="K4526" s="9">
        <f>((D4526*(1+E4526)^3*(C4526-F4526)-G4526)-MAX((D4526*(1+E4526)^3*(C4526-F4526)-G4526)-B4526/6,0)*'Расчет NPV'!$C$13)/(1+'Расчет NPV'!$C$12)^4</f>
        <v/>
      </c>
      <c r="L4526" s="9">
        <f>((D4526*(1+E4526)^4*(C4526-F4526)-G4526)-MAX((D4526*(1+E4526)^4*(C4526-F4526)-G4526)-B4526/6,0)*'Расчет NPV'!$C$13)/(1+'Расчет NPV'!$C$12)^5</f>
        <v/>
      </c>
      <c r="M4526" s="9">
        <f>((D4526*(1+E4526)^5*(C4526-F4526)-G4526)-MAX((D4526*(1+E4526)^5*(C4526-F4526)-G4526)-B4526/6,0)*'Расчет NPV'!$C$13)/(1+'Расчет NPV'!$C$12)^6</f>
        <v/>
      </c>
      <c r="N4526" s="13">
        <f>SUM(H4526:M4526)-B4526</f>
        <v/>
      </c>
    </row>
    <row r="4527">
      <c r="A4527" t="n">
        <v>4523</v>
      </c>
      <c r="B4527" s="9">
        <f>_xlfn.BETA.INV(RAND(),'Расчет NPV'!$E$5,'Расчет NPV'!$F$5,'Расчет NPV'!$B$5,'Расчет NPV'!$D$5)</f>
        <v/>
      </c>
      <c r="C4527" s="9">
        <f>_xlfn.BETA.INV(RAND(),'Расчет NPV'!$E$6,'Расчет NPV'!$F$6,'Расчет NPV'!$B$6,'Расчет NPV'!$D$6)</f>
        <v/>
      </c>
      <c r="D4527" s="9">
        <f>_xlfn.BETA.INV(RAND(),'Расчет NPV'!$E$7,'Расчет NPV'!$F$7,'Расчет NPV'!$B$7,'Расчет NPV'!$D$7)</f>
        <v/>
      </c>
      <c r="E4527" s="5">
        <f>_xlfn.BETA.INV(RAND(),'Расчет NPV'!$E$8,'Расчет NPV'!$F$8,'Расчет NPV'!$B$8,'Расчет NPV'!$D$8)</f>
        <v/>
      </c>
      <c r="F4527" s="9">
        <f>_xlfn.BETA.INV(RAND(),'Расчет NPV'!$E$9,'Расчет NPV'!$F$9,'Расчет NPV'!$B$9,'Расчет NPV'!$D$9)</f>
        <v/>
      </c>
      <c r="G4527" s="9">
        <f>_xlfn.BETA.INV(RAND(),'Расчет NPV'!$E$10,'Расчет NPV'!$F$10,'Расчет NPV'!$B$10,'Расчет NPV'!$D$10)</f>
        <v/>
      </c>
      <c r="H4527" s="9">
        <f>((D4527*(1+E4527)^0*'Расчет NPV'!$C$14*(C4527-F4527)-G4527)-MAX((D4527*(1+E4527)^0*'Расчет NPV'!$C$14*(C4527-F4527)-G4527)-B4527/6,0)*'Расчет NPV'!$C$13)/(1+'Расчет NPV'!$C$12)^1</f>
        <v/>
      </c>
      <c r="I4527" s="9">
        <f>((D4527*(1+E4527)^1*(C4527-F4527)-G4527)-MAX((D4527*(1+E4527)^1*(C4527-F4527)-G4527)-B4527/6,0)*'Расчет NPV'!$C$13)/(1+'Расчет NPV'!$C$12)^2</f>
        <v/>
      </c>
      <c r="J4527" s="9">
        <f>((D4527*(1+E4527)^2*(C4527-F4527)-G4527)-MAX((D4527*(1+E4527)^2*(C4527-F4527)-G4527)-B4527/6,0)*'Расчет NPV'!$C$13)/(1+'Расчет NPV'!$C$12)^3</f>
        <v/>
      </c>
      <c r="K4527" s="9">
        <f>((D4527*(1+E4527)^3*(C4527-F4527)-G4527)-MAX((D4527*(1+E4527)^3*(C4527-F4527)-G4527)-B4527/6,0)*'Расчет NPV'!$C$13)/(1+'Расчет NPV'!$C$12)^4</f>
        <v/>
      </c>
      <c r="L4527" s="9">
        <f>((D4527*(1+E4527)^4*(C4527-F4527)-G4527)-MAX((D4527*(1+E4527)^4*(C4527-F4527)-G4527)-B4527/6,0)*'Расчет NPV'!$C$13)/(1+'Расчет NPV'!$C$12)^5</f>
        <v/>
      </c>
      <c r="M4527" s="9">
        <f>((D4527*(1+E4527)^5*(C4527-F4527)-G4527)-MAX((D4527*(1+E4527)^5*(C4527-F4527)-G4527)-B4527/6,0)*'Расчет NPV'!$C$13)/(1+'Расчет NPV'!$C$12)^6</f>
        <v/>
      </c>
      <c r="N4527" s="13">
        <f>SUM(H4527:M4527)-B4527</f>
        <v/>
      </c>
    </row>
    <row r="4528">
      <c r="A4528" t="n">
        <v>4524</v>
      </c>
      <c r="B4528" s="9">
        <f>_xlfn.BETA.INV(RAND(),'Расчет NPV'!$E$5,'Расчет NPV'!$F$5,'Расчет NPV'!$B$5,'Расчет NPV'!$D$5)</f>
        <v/>
      </c>
      <c r="C4528" s="9">
        <f>_xlfn.BETA.INV(RAND(),'Расчет NPV'!$E$6,'Расчет NPV'!$F$6,'Расчет NPV'!$B$6,'Расчет NPV'!$D$6)</f>
        <v/>
      </c>
      <c r="D4528" s="9">
        <f>_xlfn.BETA.INV(RAND(),'Расчет NPV'!$E$7,'Расчет NPV'!$F$7,'Расчет NPV'!$B$7,'Расчет NPV'!$D$7)</f>
        <v/>
      </c>
      <c r="E4528" s="5">
        <f>_xlfn.BETA.INV(RAND(),'Расчет NPV'!$E$8,'Расчет NPV'!$F$8,'Расчет NPV'!$B$8,'Расчет NPV'!$D$8)</f>
        <v/>
      </c>
      <c r="F4528" s="9">
        <f>_xlfn.BETA.INV(RAND(),'Расчет NPV'!$E$9,'Расчет NPV'!$F$9,'Расчет NPV'!$B$9,'Расчет NPV'!$D$9)</f>
        <v/>
      </c>
      <c r="G4528" s="9">
        <f>_xlfn.BETA.INV(RAND(),'Расчет NPV'!$E$10,'Расчет NPV'!$F$10,'Расчет NPV'!$B$10,'Расчет NPV'!$D$10)</f>
        <v/>
      </c>
      <c r="H4528" s="9">
        <f>((D4528*(1+E4528)^0*'Расчет NPV'!$C$14*(C4528-F4528)-G4528)-MAX((D4528*(1+E4528)^0*'Расчет NPV'!$C$14*(C4528-F4528)-G4528)-B4528/6,0)*'Расчет NPV'!$C$13)/(1+'Расчет NPV'!$C$12)^1</f>
        <v/>
      </c>
      <c r="I4528" s="9">
        <f>((D4528*(1+E4528)^1*(C4528-F4528)-G4528)-MAX((D4528*(1+E4528)^1*(C4528-F4528)-G4528)-B4528/6,0)*'Расчет NPV'!$C$13)/(1+'Расчет NPV'!$C$12)^2</f>
        <v/>
      </c>
      <c r="J4528" s="9">
        <f>((D4528*(1+E4528)^2*(C4528-F4528)-G4528)-MAX((D4528*(1+E4528)^2*(C4528-F4528)-G4528)-B4528/6,0)*'Расчет NPV'!$C$13)/(1+'Расчет NPV'!$C$12)^3</f>
        <v/>
      </c>
      <c r="K4528" s="9">
        <f>((D4528*(1+E4528)^3*(C4528-F4528)-G4528)-MAX((D4528*(1+E4528)^3*(C4528-F4528)-G4528)-B4528/6,0)*'Расчет NPV'!$C$13)/(1+'Расчет NPV'!$C$12)^4</f>
        <v/>
      </c>
      <c r="L4528" s="9">
        <f>((D4528*(1+E4528)^4*(C4528-F4528)-G4528)-MAX((D4528*(1+E4528)^4*(C4528-F4528)-G4528)-B4528/6,0)*'Расчет NPV'!$C$13)/(1+'Расчет NPV'!$C$12)^5</f>
        <v/>
      </c>
      <c r="M4528" s="9">
        <f>((D4528*(1+E4528)^5*(C4528-F4528)-G4528)-MAX((D4528*(1+E4528)^5*(C4528-F4528)-G4528)-B4528/6,0)*'Расчет NPV'!$C$13)/(1+'Расчет NPV'!$C$12)^6</f>
        <v/>
      </c>
      <c r="N4528" s="13">
        <f>SUM(H4528:M4528)-B4528</f>
        <v/>
      </c>
    </row>
    <row r="4529">
      <c r="A4529" t="n">
        <v>4525</v>
      </c>
      <c r="B4529" s="9">
        <f>_xlfn.BETA.INV(RAND(),'Расчет NPV'!$E$5,'Расчет NPV'!$F$5,'Расчет NPV'!$B$5,'Расчет NPV'!$D$5)</f>
        <v/>
      </c>
      <c r="C4529" s="9">
        <f>_xlfn.BETA.INV(RAND(),'Расчет NPV'!$E$6,'Расчет NPV'!$F$6,'Расчет NPV'!$B$6,'Расчет NPV'!$D$6)</f>
        <v/>
      </c>
      <c r="D4529" s="9">
        <f>_xlfn.BETA.INV(RAND(),'Расчет NPV'!$E$7,'Расчет NPV'!$F$7,'Расчет NPV'!$B$7,'Расчет NPV'!$D$7)</f>
        <v/>
      </c>
      <c r="E4529" s="5">
        <f>_xlfn.BETA.INV(RAND(),'Расчет NPV'!$E$8,'Расчет NPV'!$F$8,'Расчет NPV'!$B$8,'Расчет NPV'!$D$8)</f>
        <v/>
      </c>
      <c r="F4529" s="9">
        <f>_xlfn.BETA.INV(RAND(),'Расчет NPV'!$E$9,'Расчет NPV'!$F$9,'Расчет NPV'!$B$9,'Расчет NPV'!$D$9)</f>
        <v/>
      </c>
      <c r="G4529" s="9">
        <f>_xlfn.BETA.INV(RAND(),'Расчет NPV'!$E$10,'Расчет NPV'!$F$10,'Расчет NPV'!$B$10,'Расчет NPV'!$D$10)</f>
        <v/>
      </c>
      <c r="H4529" s="9">
        <f>((D4529*(1+E4529)^0*'Расчет NPV'!$C$14*(C4529-F4529)-G4529)-MAX((D4529*(1+E4529)^0*'Расчет NPV'!$C$14*(C4529-F4529)-G4529)-B4529/6,0)*'Расчет NPV'!$C$13)/(1+'Расчет NPV'!$C$12)^1</f>
        <v/>
      </c>
      <c r="I4529" s="9">
        <f>((D4529*(1+E4529)^1*(C4529-F4529)-G4529)-MAX((D4529*(1+E4529)^1*(C4529-F4529)-G4529)-B4529/6,0)*'Расчет NPV'!$C$13)/(1+'Расчет NPV'!$C$12)^2</f>
        <v/>
      </c>
      <c r="J4529" s="9">
        <f>((D4529*(1+E4529)^2*(C4529-F4529)-G4529)-MAX((D4529*(1+E4529)^2*(C4529-F4529)-G4529)-B4529/6,0)*'Расчет NPV'!$C$13)/(1+'Расчет NPV'!$C$12)^3</f>
        <v/>
      </c>
      <c r="K4529" s="9">
        <f>((D4529*(1+E4529)^3*(C4529-F4529)-G4529)-MAX((D4529*(1+E4529)^3*(C4529-F4529)-G4529)-B4529/6,0)*'Расчет NPV'!$C$13)/(1+'Расчет NPV'!$C$12)^4</f>
        <v/>
      </c>
      <c r="L4529" s="9">
        <f>((D4529*(1+E4529)^4*(C4529-F4529)-G4529)-MAX((D4529*(1+E4529)^4*(C4529-F4529)-G4529)-B4529/6,0)*'Расчет NPV'!$C$13)/(1+'Расчет NPV'!$C$12)^5</f>
        <v/>
      </c>
      <c r="M4529" s="9">
        <f>((D4529*(1+E4529)^5*(C4529-F4529)-G4529)-MAX((D4529*(1+E4529)^5*(C4529-F4529)-G4529)-B4529/6,0)*'Расчет NPV'!$C$13)/(1+'Расчет NPV'!$C$12)^6</f>
        <v/>
      </c>
      <c r="N4529" s="13">
        <f>SUM(H4529:M4529)-B4529</f>
        <v/>
      </c>
    </row>
    <row r="4530">
      <c r="A4530" t="n">
        <v>4526</v>
      </c>
      <c r="B4530" s="9">
        <f>_xlfn.BETA.INV(RAND(),'Расчет NPV'!$E$5,'Расчет NPV'!$F$5,'Расчет NPV'!$B$5,'Расчет NPV'!$D$5)</f>
        <v/>
      </c>
      <c r="C4530" s="9">
        <f>_xlfn.BETA.INV(RAND(),'Расчет NPV'!$E$6,'Расчет NPV'!$F$6,'Расчет NPV'!$B$6,'Расчет NPV'!$D$6)</f>
        <v/>
      </c>
      <c r="D4530" s="9">
        <f>_xlfn.BETA.INV(RAND(),'Расчет NPV'!$E$7,'Расчет NPV'!$F$7,'Расчет NPV'!$B$7,'Расчет NPV'!$D$7)</f>
        <v/>
      </c>
      <c r="E4530" s="5">
        <f>_xlfn.BETA.INV(RAND(),'Расчет NPV'!$E$8,'Расчет NPV'!$F$8,'Расчет NPV'!$B$8,'Расчет NPV'!$D$8)</f>
        <v/>
      </c>
      <c r="F4530" s="9">
        <f>_xlfn.BETA.INV(RAND(),'Расчет NPV'!$E$9,'Расчет NPV'!$F$9,'Расчет NPV'!$B$9,'Расчет NPV'!$D$9)</f>
        <v/>
      </c>
      <c r="G4530" s="9">
        <f>_xlfn.BETA.INV(RAND(),'Расчет NPV'!$E$10,'Расчет NPV'!$F$10,'Расчет NPV'!$B$10,'Расчет NPV'!$D$10)</f>
        <v/>
      </c>
      <c r="H4530" s="9">
        <f>((D4530*(1+E4530)^0*'Расчет NPV'!$C$14*(C4530-F4530)-G4530)-MAX((D4530*(1+E4530)^0*'Расчет NPV'!$C$14*(C4530-F4530)-G4530)-B4530/6,0)*'Расчет NPV'!$C$13)/(1+'Расчет NPV'!$C$12)^1</f>
        <v/>
      </c>
      <c r="I4530" s="9">
        <f>((D4530*(1+E4530)^1*(C4530-F4530)-G4530)-MAX((D4530*(1+E4530)^1*(C4530-F4530)-G4530)-B4530/6,0)*'Расчет NPV'!$C$13)/(1+'Расчет NPV'!$C$12)^2</f>
        <v/>
      </c>
      <c r="J4530" s="9">
        <f>((D4530*(1+E4530)^2*(C4530-F4530)-G4530)-MAX((D4530*(1+E4530)^2*(C4530-F4530)-G4530)-B4530/6,0)*'Расчет NPV'!$C$13)/(1+'Расчет NPV'!$C$12)^3</f>
        <v/>
      </c>
      <c r="K4530" s="9">
        <f>((D4530*(1+E4530)^3*(C4530-F4530)-G4530)-MAX((D4530*(1+E4530)^3*(C4530-F4530)-G4530)-B4530/6,0)*'Расчет NPV'!$C$13)/(1+'Расчет NPV'!$C$12)^4</f>
        <v/>
      </c>
      <c r="L4530" s="9">
        <f>((D4530*(1+E4530)^4*(C4530-F4530)-G4530)-MAX((D4530*(1+E4530)^4*(C4530-F4530)-G4530)-B4530/6,0)*'Расчет NPV'!$C$13)/(1+'Расчет NPV'!$C$12)^5</f>
        <v/>
      </c>
      <c r="M4530" s="9">
        <f>((D4530*(1+E4530)^5*(C4530-F4530)-G4530)-MAX((D4530*(1+E4530)^5*(C4530-F4530)-G4530)-B4530/6,0)*'Расчет NPV'!$C$13)/(1+'Расчет NPV'!$C$12)^6</f>
        <v/>
      </c>
      <c r="N4530" s="13">
        <f>SUM(H4530:M4530)-B4530</f>
        <v/>
      </c>
    </row>
    <row r="4531">
      <c r="A4531" t="n">
        <v>4527</v>
      </c>
      <c r="B4531" s="9">
        <f>_xlfn.BETA.INV(RAND(),'Расчет NPV'!$E$5,'Расчет NPV'!$F$5,'Расчет NPV'!$B$5,'Расчет NPV'!$D$5)</f>
        <v/>
      </c>
      <c r="C4531" s="9">
        <f>_xlfn.BETA.INV(RAND(),'Расчет NPV'!$E$6,'Расчет NPV'!$F$6,'Расчет NPV'!$B$6,'Расчет NPV'!$D$6)</f>
        <v/>
      </c>
      <c r="D4531" s="9">
        <f>_xlfn.BETA.INV(RAND(),'Расчет NPV'!$E$7,'Расчет NPV'!$F$7,'Расчет NPV'!$B$7,'Расчет NPV'!$D$7)</f>
        <v/>
      </c>
      <c r="E4531" s="5">
        <f>_xlfn.BETA.INV(RAND(),'Расчет NPV'!$E$8,'Расчет NPV'!$F$8,'Расчет NPV'!$B$8,'Расчет NPV'!$D$8)</f>
        <v/>
      </c>
      <c r="F4531" s="9">
        <f>_xlfn.BETA.INV(RAND(),'Расчет NPV'!$E$9,'Расчет NPV'!$F$9,'Расчет NPV'!$B$9,'Расчет NPV'!$D$9)</f>
        <v/>
      </c>
      <c r="G4531" s="9">
        <f>_xlfn.BETA.INV(RAND(),'Расчет NPV'!$E$10,'Расчет NPV'!$F$10,'Расчет NPV'!$B$10,'Расчет NPV'!$D$10)</f>
        <v/>
      </c>
      <c r="H4531" s="9">
        <f>((D4531*(1+E4531)^0*'Расчет NPV'!$C$14*(C4531-F4531)-G4531)-MAX((D4531*(1+E4531)^0*'Расчет NPV'!$C$14*(C4531-F4531)-G4531)-B4531/6,0)*'Расчет NPV'!$C$13)/(1+'Расчет NPV'!$C$12)^1</f>
        <v/>
      </c>
      <c r="I4531" s="9">
        <f>((D4531*(1+E4531)^1*(C4531-F4531)-G4531)-MAX((D4531*(1+E4531)^1*(C4531-F4531)-G4531)-B4531/6,0)*'Расчет NPV'!$C$13)/(1+'Расчет NPV'!$C$12)^2</f>
        <v/>
      </c>
      <c r="J4531" s="9">
        <f>((D4531*(1+E4531)^2*(C4531-F4531)-G4531)-MAX((D4531*(1+E4531)^2*(C4531-F4531)-G4531)-B4531/6,0)*'Расчет NPV'!$C$13)/(1+'Расчет NPV'!$C$12)^3</f>
        <v/>
      </c>
      <c r="K4531" s="9">
        <f>((D4531*(1+E4531)^3*(C4531-F4531)-G4531)-MAX((D4531*(1+E4531)^3*(C4531-F4531)-G4531)-B4531/6,0)*'Расчет NPV'!$C$13)/(1+'Расчет NPV'!$C$12)^4</f>
        <v/>
      </c>
      <c r="L4531" s="9">
        <f>((D4531*(1+E4531)^4*(C4531-F4531)-G4531)-MAX((D4531*(1+E4531)^4*(C4531-F4531)-G4531)-B4531/6,0)*'Расчет NPV'!$C$13)/(1+'Расчет NPV'!$C$12)^5</f>
        <v/>
      </c>
      <c r="M4531" s="9">
        <f>((D4531*(1+E4531)^5*(C4531-F4531)-G4531)-MAX((D4531*(1+E4531)^5*(C4531-F4531)-G4531)-B4531/6,0)*'Расчет NPV'!$C$13)/(1+'Расчет NPV'!$C$12)^6</f>
        <v/>
      </c>
      <c r="N4531" s="13">
        <f>SUM(H4531:M4531)-B4531</f>
        <v/>
      </c>
    </row>
    <row r="4532">
      <c r="A4532" t="n">
        <v>4528</v>
      </c>
      <c r="B4532" s="9">
        <f>_xlfn.BETA.INV(RAND(),'Расчет NPV'!$E$5,'Расчет NPV'!$F$5,'Расчет NPV'!$B$5,'Расчет NPV'!$D$5)</f>
        <v/>
      </c>
      <c r="C4532" s="9">
        <f>_xlfn.BETA.INV(RAND(),'Расчет NPV'!$E$6,'Расчет NPV'!$F$6,'Расчет NPV'!$B$6,'Расчет NPV'!$D$6)</f>
        <v/>
      </c>
      <c r="D4532" s="9">
        <f>_xlfn.BETA.INV(RAND(),'Расчет NPV'!$E$7,'Расчет NPV'!$F$7,'Расчет NPV'!$B$7,'Расчет NPV'!$D$7)</f>
        <v/>
      </c>
      <c r="E4532" s="5">
        <f>_xlfn.BETA.INV(RAND(),'Расчет NPV'!$E$8,'Расчет NPV'!$F$8,'Расчет NPV'!$B$8,'Расчет NPV'!$D$8)</f>
        <v/>
      </c>
      <c r="F4532" s="9">
        <f>_xlfn.BETA.INV(RAND(),'Расчет NPV'!$E$9,'Расчет NPV'!$F$9,'Расчет NPV'!$B$9,'Расчет NPV'!$D$9)</f>
        <v/>
      </c>
      <c r="G4532" s="9">
        <f>_xlfn.BETA.INV(RAND(),'Расчет NPV'!$E$10,'Расчет NPV'!$F$10,'Расчет NPV'!$B$10,'Расчет NPV'!$D$10)</f>
        <v/>
      </c>
      <c r="H4532" s="9">
        <f>((D4532*(1+E4532)^0*'Расчет NPV'!$C$14*(C4532-F4532)-G4532)-MAX((D4532*(1+E4532)^0*'Расчет NPV'!$C$14*(C4532-F4532)-G4532)-B4532/6,0)*'Расчет NPV'!$C$13)/(1+'Расчет NPV'!$C$12)^1</f>
        <v/>
      </c>
      <c r="I4532" s="9">
        <f>((D4532*(1+E4532)^1*(C4532-F4532)-G4532)-MAX((D4532*(1+E4532)^1*(C4532-F4532)-G4532)-B4532/6,0)*'Расчет NPV'!$C$13)/(1+'Расчет NPV'!$C$12)^2</f>
        <v/>
      </c>
      <c r="J4532" s="9">
        <f>((D4532*(1+E4532)^2*(C4532-F4532)-G4532)-MAX((D4532*(1+E4532)^2*(C4532-F4532)-G4532)-B4532/6,0)*'Расчет NPV'!$C$13)/(1+'Расчет NPV'!$C$12)^3</f>
        <v/>
      </c>
      <c r="K4532" s="9">
        <f>((D4532*(1+E4532)^3*(C4532-F4532)-G4532)-MAX((D4532*(1+E4532)^3*(C4532-F4532)-G4532)-B4532/6,0)*'Расчет NPV'!$C$13)/(1+'Расчет NPV'!$C$12)^4</f>
        <v/>
      </c>
      <c r="L4532" s="9">
        <f>((D4532*(1+E4532)^4*(C4532-F4532)-G4532)-MAX((D4532*(1+E4532)^4*(C4532-F4532)-G4532)-B4532/6,0)*'Расчет NPV'!$C$13)/(1+'Расчет NPV'!$C$12)^5</f>
        <v/>
      </c>
      <c r="M4532" s="9">
        <f>((D4532*(1+E4532)^5*(C4532-F4532)-G4532)-MAX((D4532*(1+E4532)^5*(C4532-F4532)-G4532)-B4532/6,0)*'Расчет NPV'!$C$13)/(1+'Расчет NPV'!$C$12)^6</f>
        <v/>
      </c>
      <c r="N4532" s="13">
        <f>SUM(H4532:M4532)-B4532</f>
        <v/>
      </c>
    </row>
    <row r="4533">
      <c r="A4533" t="n">
        <v>4529</v>
      </c>
      <c r="B4533" s="9">
        <f>_xlfn.BETA.INV(RAND(),'Расчет NPV'!$E$5,'Расчет NPV'!$F$5,'Расчет NPV'!$B$5,'Расчет NPV'!$D$5)</f>
        <v/>
      </c>
      <c r="C4533" s="9">
        <f>_xlfn.BETA.INV(RAND(),'Расчет NPV'!$E$6,'Расчет NPV'!$F$6,'Расчет NPV'!$B$6,'Расчет NPV'!$D$6)</f>
        <v/>
      </c>
      <c r="D4533" s="9">
        <f>_xlfn.BETA.INV(RAND(),'Расчет NPV'!$E$7,'Расчет NPV'!$F$7,'Расчет NPV'!$B$7,'Расчет NPV'!$D$7)</f>
        <v/>
      </c>
      <c r="E4533" s="5">
        <f>_xlfn.BETA.INV(RAND(),'Расчет NPV'!$E$8,'Расчет NPV'!$F$8,'Расчет NPV'!$B$8,'Расчет NPV'!$D$8)</f>
        <v/>
      </c>
      <c r="F4533" s="9">
        <f>_xlfn.BETA.INV(RAND(),'Расчет NPV'!$E$9,'Расчет NPV'!$F$9,'Расчет NPV'!$B$9,'Расчет NPV'!$D$9)</f>
        <v/>
      </c>
      <c r="G4533" s="9">
        <f>_xlfn.BETA.INV(RAND(),'Расчет NPV'!$E$10,'Расчет NPV'!$F$10,'Расчет NPV'!$B$10,'Расчет NPV'!$D$10)</f>
        <v/>
      </c>
      <c r="H4533" s="9">
        <f>((D4533*(1+E4533)^0*'Расчет NPV'!$C$14*(C4533-F4533)-G4533)-MAX((D4533*(1+E4533)^0*'Расчет NPV'!$C$14*(C4533-F4533)-G4533)-B4533/6,0)*'Расчет NPV'!$C$13)/(1+'Расчет NPV'!$C$12)^1</f>
        <v/>
      </c>
      <c r="I4533" s="9">
        <f>((D4533*(1+E4533)^1*(C4533-F4533)-G4533)-MAX((D4533*(1+E4533)^1*(C4533-F4533)-G4533)-B4533/6,0)*'Расчет NPV'!$C$13)/(1+'Расчет NPV'!$C$12)^2</f>
        <v/>
      </c>
      <c r="J4533" s="9">
        <f>((D4533*(1+E4533)^2*(C4533-F4533)-G4533)-MAX((D4533*(1+E4533)^2*(C4533-F4533)-G4533)-B4533/6,0)*'Расчет NPV'!$C$13)/(1+'Расчет NPV'!$C$12)^3</f>
        <v/>
      </c>
      <c r="K4533" s="9">
        <f>((D4533*(1+E4533)^3*(C4533-F4533)-G4533)-MAX((D4533*(1+E4533)^3*(C4533-F4533)-G4533)-B4533/6,0)*'Расчет NPV'!$C$13)/(1+'Расчет NPV'!$C$12)^4</f>
        <v/>
      </c>
      <c r="L4533" s="9">
        <f>((D4533*(1+E4533)^4*(C4533-F4533)-G4533)-MAX((D4533*(1+E4533)^4*(C4533-F4533)-G4533)-B4533/6,0)*'Расчет NPV'!$C$13)/(1+'Расчет NPV'!$C$12)^5</f>
        <v/>
      </c>
      <c r="M4533" s="9">
        <f>((D4533*(1+E4533)^5*(C4533-F4533)-G4533)-MAX((D4533*(1+E4533)^5*(C4533-F4533)-G4533)-B4533/6,0)*'Расчет NPV'!$C$13)/(1+'Расчет NPV'!$C$12)^6</f>
        <v/>
      </c>
      <c r="N4533" s="13">
        <f>SUM(H4533:M4533)-B4533</f>
        <v/>
      </c>
    </row>
    <row r="4534">
      <c r="A4534" t="n">
        <v>4530</v>
      </c>
      <c r="B4534" s="9">
        <f>_xlfn.BETA.INV(RAND(),'Расчет NPV'!$E$5,'Расчет NPV'!$F$5,'Расчет NPV'!$B$5,'Расчет NPV'!$D$5)</f>
        <v/>
      </c>
      <c r="C4534" s="9">
        <f>_xlfn.BETA.INV(RAND(),'Расчет NPV'!$E$6,'Расчет NPV'!$F$6,'Расчет NPV'!$B$6,'Расчет NPV'!$D$6)</f>
        <v/>
      </c>
      <c r="D4534" s="9">
        <f>_xlfn.BETA.INV(RAND(),'Расчет NPV'!$E$7,'Расчет NPV'!$F$7,'Расчет NPV'!$B$7,'Расчет NPV'!$D$7)</f>
        <v/>
      </c>
      <c r="E4534" s="5">
        <f>_xlfn.BETA.INV(RAND(),'Расчет NPV'!$E$8,'Расчет NPV'!$F$8,'Расчет NPV'!$B$8,'Расчет NPV'!$D$8)</f>
        <v/>
      </c>
      <c r="F4534" s="9">
        <f>_xlfn.BETA.INV(RAND(),'Расчет NPV'!$E$9,'Расчет NPV'!$F$9,'Расчет NPV'!$B$9,'Расчет NPV'!$D$9)</f>
        <v/>
      </c>
      <c r="G4534" s="9">
        <f>_xlfn.BETA.INV(RAND(),'Расчет NPV'!$E$10,'Расчет NPV'!$F$10,'Расчет NPV'!$B$10,'Расчет NPV'!$D$10)</f>
        <v/>
      </c>
      <c r="H4534" s="9">
        <f>((D4534*(1+E4534)^0*'Расчет NPV'!$C$14*(C4534-F4534)-G4534)-MAX((D4534*(1+E4534)^0*'Расчет NPV'!$C$14*(C4534-F4534)-G4534)-B4534/6,0)*'Расчет NPV'!$C$13)/(1+'Расчет NPV'!$C$12)^1</f>
        <v/>
      </c>
      <c r="I4534" s="9">
        <f>((D4534*(1+E4534)^1*(C4534-F4534)-G4534)-MAX((D4534*(1+E4534)^1*(C4534-F4534)-G4534)-B4534/6,0)*'Расчет NPV'!$C$13)/(1+'Расчет NPV'!$C$12)^2</f>
        <v/>
      </c>
      <c r="J4534" s="9">
        <f>((D4534*(1+E4534)^2*(C4534-F4534)-G4534)-MAX((D4534*(1+E4534)^2*(C4534-F4534)-G4534)-B4534/6,0)*'Расчет NPV'!$C$13)/(1+'Расчет NPV'!$C$12)^3</f>
        <v/>
      </c>
      <c r="K4534" s="9">
        <f>((D4534*(1+E4534)^3*(C4534-F4534)-G4534)-MAX((D4534*(1+E4534)^3*(C4534-F4534)-G4534)-B4534/6,0)*'Расчет NPV'!$C$13)/(1+'Расчет NPV'!$C$12)^4</f>
        <v/>
      </c>
      <c r="L4534" s="9">
        <f>((D4534*(1+E4534)^4*(C4534-F4534)-G4534)-MAX((D4534*(1+E4534)^4*(C4534-F4534)-G4534)-B4534/6,0)*'Расчет NPV'!$C$13)/(1+'Расчет NPV'!$C$12)^5</f>
        <v/>
      </c>
      <c r="M4534" s="9">
        <f>((D4534*(1+E4534)^5*(C4534-F4534)-G4534)-MAX((D4534*(1+E4534)^5*(C4534-F4534)-G4534)-B4534/6,0)*'Расчет NPV'!$C$13)/(1+'Расчет NPV'!$C$12)^6</f>
        <v/>
      </c>
      <c r="N4534" s="13">
        <f>SUM(H4534:M4534)-B4534</f>
        <v/>
      </c>
    </row>
    <row r="4535">
      <c r="A4535" t="n">
        <v>4531</v>
      </c>
      <c r="B4535" s="9">
        <f>_xlfn.BETA.INV(RAND(),'Расчет NPV'!$E$5,'Расчет NPV'!$F$5,'Расчет NPV'!$B$5,'Расчет NPV'!$D$5)</f>
        <v/>
      </c>
      <c r="C4535" s="9">
        <f>_xlfn.BETA.INV(RAND(),'Расчет NPV'!$E$6,'Расчет NPV'!$F$6,'Расчет NPV'!$B$6,'Расчет NPV'!$D$6)</f>
        <v/>
      </c>
      <c r="D4535" s="9">
        <f>_xlfn.BETA.INV(RAND(),'Расчет NPV'!$E$7,'Расчет NPV'!$F$7,'Расчет NPV'!$B$7,'Расчет NPV'!$D$7)</f>
        <v/>
      </c>
      <c r="E4535" s="5">
        <f>_xlfn.BETA.INV(RAND(),'Расчет NPV'!$E$8,'Расчет NPV'!$F$8,'Расчет NPV'!$B$8,'Расчет NPV'!$D$8)</f>
        <v/>
      </c>
      <c r="F4535" s="9">
        <f>_xlfn.BETA.INV(RAND(),'Расчет NPV'!$E$9,'Расчет NPV'!$F$9,'Расчет NPV'!$B$9,'Расчет NPV'!$D$9)</f>
        <v/>
      </c>
      <c r="G4535" s="9">
        <f>_xlfn.BETA.INV(RAND(),'Расчет NPV'!$E$10,'Расчет NPV'!$F$10,'Расчет NPV'!$B$10,'Расчет NPV'!$D$10)</f>
        <v/>
      </c>
      <c r="H4535" s="9">
        <f>((D4535*(1+E4535)^0*'Расчет NPV'!$C$14*(C4535-F4535)-G4535)-MAX((D4535*(1+E4535)^0*'Расчет NPV'!$C$14*(C4535-F4535)-G4535)-B4535/6,0)*'Расчет NPV'!$C$13)/(1+'Расчет NPV'!$C$12)^1</f>
        <v/>
      </c>
      <c r="I4535" s="9">
        <f>((D4535*(1+E4535)^1*(C4535-F4535)-G4535)-MAX((D4535*(1+E4535)^1*(C4535-F4535)-G4535)-B4535/6,0)*'Расчет NPV'!$C$13)/(1+'Расчет NPV'!$C$12)^2</f>
        <v/>
      </c>
      <c r="J4535" s="9">
        <f>((D4535*(1+E4535)^2*(C4535-F4535)-G4535)-MAX((D4535*(1+E4535)^2*(C4535-F4535)-G4535)-B4535/6,0)*'Расчет NPV'!$C$13)/(1+'Расчет NPV'!$C$12)^3</f>
        <v/>
      </c>
      <c r="K4535" s="9">
        <f>((D4535*(1+E4535)^3*(C4535-F4535)-G4535)-MAX((D4535*(1+E4535)^3*(C4535-F4535)-G4535)-B4535/6,0)*'Расчет NPV'!$C$13)/(1+'Расчет NPV'!$C$12)^4</f>
        <v/>
      </c>
      <c r="L4535" s="9">
        <f>((D4535*(1+E4535)^4*(C4535-F4535)-G4535)-MAX((D4535*(1+E4535)^4*(C4535-F4535)-G4535)-B4535/6,0)*'Расчет NPV'!$C$13)/(1+'Расчет NPV'!$C$12)^5</f>
        <v/>
      </c>
      <c r="M4535" s="9">
        <f>((D4535*(1+E4535)^5*(C4535-F4535)-G4535)-MAX((D4535*(1+E4535)^5*(C4535-F4535)-G4535)-B4535/6,0)*'Расчет NPV'!$C$13)/(1+'Расчет NPV'!$C$12)^6</f>
        <v/>
      </c>
      <c r="N4535" s="13">
        <f>SUM(H4535:M4535)-B4535</f>
        <v/>
      </c>
    </row>
    <row r="4536">
      <c r="A4536" t="n">
        <v>4532</v>
      </c>
      <c r="B4536" s="9">
        <f>_xlfn.BETA.INV(RAND(),'Расчет NPV'!$E$5,'Расчет NPV'!$F$5,'Расчет NPV'!$B$5,'Расчет NPV'!$D$5)</f>
        <v/>
      </c>
      <c r="C4536" s="9">
        <f>_xlfn.BETA.INV(RAND(),'Расчет NPV'!$E$6,'Расчет NPV'!$F$6,'Расчет NPV'!$B$6,'Расчет NPV'!$D$6)</f>
        <v/>
      </c>
      <c r="D4536" s="9">
        <f>_xlfn.BETA.INV(RAND(),'Расчет NPV'!$E$7,'Расчет NPV'!$F$7,'Расчет NPV'!$B$7,'Расчет NPV'!$D$7)</f>
        <v/>
      </c>
      <c r="E4536" s="5">
        <f>_xlfn.BETA.INV(RAND(),'Расчет NPV'!$E$8,'Расчет NPV'!$F$8,'Расчет NPV'!$B$8,'Расчет NPV'!$D$8)</f>
        <v/>
      </c>
      <c r="F4536" s="9">
        <f>_xlfn.BETA.INV(RAND(),'Расчет NPV'!$E$9,'Расчет NPV'!$F$9,'Расчет NPV'!$B$9,'Расчет NPV'!$D$9)</f>
        <v/>
      </c>
      <c r="G4536" s="9">
        <f>_xlfn.BETA.INV(RAND(),'Расчет NPV'!$E$10,'Расчет NPV'!$F$10,'Расчет NPV'!$B$10,'Расчет NPV'!$D$10)</f>
        <v/>
      </c>
      <c r="H4536" s="9">
        <f>((D4536*(1+E4536)^0*'Расчет NPV'!$C$14*(C4536-F4536)-G4536)-MAX((D4536*(1+E4536)^0*'Расчет NPV'!$C$14*(C4536-F4536)-G4536)-B4536/6,0)*'Расчет NPV'!$C$13)/(1+'Расчет NPV'!$C$12)^1</f>
        <v/>
      </c>
      <c r="I4536" s="9">
        <f>((D4536*(1+E4536)^1*(C4536-F4536)-G4536)-MAX((D4536*(1+E4536)^1*(C4536-F4536)-G4536)-B4536/6,0)*'Расчет NPV'!$C$13)/(1+'Расчет NPV'!$C$12)^2</f>
        <v/>
      </c>
      <c r="J4536" s="9">
        <f>((D4536*(1+E4536)^2*(C4536-F4536)-G4536)-MAX((D4536*(1+E4536)^2*(C4536-F4536)-G4536)-B4536/6,0)*'Расчет NPV'!$C$13)/(1+'Расчет NPV'!$C$12)^3</f>
        <v/>
      </c>
      <c r="K4536" s="9">
        <f>((D4536*(1+E4536)^3*(C4536-F4536)-G4536)-MAX((D4536*(1+E4536)^3*(C4536-F4536)-G4536)-B4536/6,0)*'Расчет NPV'!$C$13)/(1+'Расчет NPV'!$C$12)^4</f>
        <v/>
      </c>
      <c r="L4536" s="9">
        <f>((D4536*(1+E4536)^4*(C4536-F4536)-G4536)-MAX((D4536*(1+E4536)^4*(C4536-F4536)-G4536)-B4536/6,0)*'Расчет NPV'!$C$13)/(1+'Расчет NPV'!$C$12)^5</f>
        <v/>
      </c>
      <c r="M4536" s="9">
        <f>((D4536*(1+E4536)^5*(C4536-F4536)-G4536)-MAX((D4536*(1+E4536)^5*(C4536-F4536)-G4536)-B4536/6,0)*'Расчет NPV'!$C$13)/(1+'Расчет NPV'!$C$12)^6</f>
        <v/>
      </c>
      <c r="N4536" s="13">
        <f>SUM(H4536:M4536)-B4536</f>
        <v/>
      </c>
    </row>
    <row r="4537">
      <c r="A4537" t="n">
        <v>4533</v>
      </c>
      <c r="B4537" s="9">
        <f>_xlfn.BETA.INV(RAND(),'Расчет NPV'!$E$5,'Расчет NPV'!$F$5,'Расчет NPV'!$B$5,'Расчет NPV'!$D$5)</f>
        <v/>
      </c>
      <c r="C4537" s="9">
        <f>_xlfn.BETA.INV(RAND(),'Расчет NPV'!$E$6,'Расчет NPV'!$F$6,'Расчет NPV'!$B$6,'Расчет NPV'!$D$6)</f>
        <v/>
      </c>
      <c r="D4537" s="9">
        <f>_xlfn.BETA.INV(RAND(),'Расчет NPV'!$E$7,'Расчет NPV'!$F$7,'Расчет NPV'!$B$7,'Расчет NPV'!$D$7)</f>
        <v/>
      </c>
      <c r="E4537" s="5">
        <f>_xlfn.BETA.INV(RAND(),'Расчет NPV'!$E$8,'Расчет NPV'!$F$8,'Расчет NPV'!$B$8,'Расчет NPV'!$D$8)</f>
        <v/>
      </c>
      <c r="F4537" s="9">
        <f>_xlfn.BETA.INV(RAND(),'Расчет NPV'!$E$9,'Расчет NPV'!$F$9,'Расчет NPV'!$B$9,'Расчет NPV'!$D$9)</f>
        <v/>
      </c>
      <c r="G4537" s="9">
        <f>_xlfn.BETA.INV(RAND(),'Расчет NPV'!$E$10,'Расчет NPV'!$F$10,'Расчет NPV'!$B$10,'Расчет NPV'!$D$10)</f>
        <v/>
      </c>
      <c r="H4537" s="9">
        <f>((D4537*(1+E4537)^0*'Расчет NPV'!$C$14*(C4537-F4537)-G4537)-MAX((D4537*(1+E4537)^0*'Расчет NPV'!$C$14*(C4537-F4537)-G4537)-B4537/6,0)*'Расчет NPV'!$C$13)/(1+'Расчет NPV'!$C$12)^1</f>
        <v/>
      </c>
      <c r="I4537" s="9">
        <f>((D4537*(1+E4537)^1*(C4537-F4537)-G4537)-MAX((D4537*(1+E4537)^1*(C4537-F4537)-G4537)-B4537/6,0)*'Расчет NPV'!$C$13)/(1+'Расчет NPV'!$C$12)^2</f>
        <v/>
      </c>
      <c r="J4537" s="9">
        <f>((D4537*(1+E4537)^2*(C4537-F4537)-G4537)-MAX((D4537*(1+E4537)^2*(C4537-F4537)-G4537)-B4537/6,0)*'Расчет NPV'!$C$13)/(1+'Расчет NPV'!$C$12)^3</f>
        <v/>
      </c>
      <c r="K4537" s="9">
        <f>((D4537*(1+E4537)^3*(C4537-F4537)-G4537)-MAX((D4537*(1+E4537)^3*(C4537-F4537)-G4537)-B4537/6,0)*'Расчет NPV'!$C$13)/(1+'Расчет NPV'!$C$12)^4</f>
        <v/>
      </c>
      <c r="L4537" s="9">
        <f>((D4537*(1+E4537)^4*(C4537-F4537)-G4537)-MAX((D4537*(1+E4537)^4*(C4537-F4537)-G4537)-B4537/6,0)*'Расчет NPV'!$C$13)/(1+'Расчет NPV'!$C$12)^5</f>
        <v/>
      </c>
      <c r="M4537" s="9">
        <f>((D4537*(1+E4537)^5*(C4537-F4537)-G4537)-MAX((D4537*(1+E4537)^5*(C4537-F4537)-G4537)-B4537/6,0)*'Расчет NPV'!$C$13)/(1+'Расчет NPV'!$C$12)^6</f>
        <v/>
      </c>
      <c r="N4537" s="13">
        <f>SUM(H4537:M4537)-B4537</f>
        <v/>
      </c>
    </row>
    <row r="4538">
      <c r="A4538" t="n">
        <v>4534</v>
      </c>
      <c r="B4538" s="9">
        <f>_xlfn.BETA.INV(RAND(),'Расчет NPV'!$E$5,'Расчет NPV'!$F$5,'Расчет NPV'!$B$5,'Расчет NPV'!$D$5)</f>
        <v/>
      </c>
      <c r="C4538" s="9">
        <f>_xlfn.BETA.INV(RAND(),'Расчет NPV'!$E$6,'Расчет NPV'!$F$6,'Расчет NPV'!$B$6,'Расчет NPV'!$D$6)</f>
        <v/>
      </c>
      <c r="D4538" s="9">
        <f>_xlfn.BETA.INV(RAND(),'Расчет NPV'!$E$7,'Расчет NPV'!$F$7,'Расчет NPV'!$B$7,'Расчет NPV'!$D$7)</f>
        <v/>
      </c>
      <c r="E4538" s="5">
        <f>_xlfn.BETA.INV(RAND(),'Расчет NPV'!$E$8,'Расчет NPV'!$F$8,'Расчет NPV'!$B$8,'Расчет NPV'!$D$8)</f>
        <v/>
      </c>
      <c r="F4538" s="9">
        <f>_xlfn.BETA.INV(RAND(),'Расчет NPV'!$E$9,'Расчет NPV'!$F$9,'Расчет NPV'!$B$9,'Расчет NPV'!$D$9)</f>
        <v/>
      </c>
      <c r="G4538" s="9">
        <f>_xlfn.BETA.INV(RAND(),'Расчет NPV'!$E$10,'Расчет NPV'!$F$10,'Расчет NPV'!$B$10,'Расчет NPV'!$D$10)</f>
        <v/>
      </c>
      <c r="H4538" s="9">
        <f>((D4538*(1+E4538)^0*'Расчет NPV'!$C$14*(C4538-F4538)-G4538)-MAX((D4538*(1+E4538)^0*'Расчет NPV'!$C$14*(C4538-F4538)-G4538)-B4538/6,0)*'Расчет NPV'!$C$13)/(1+'Расчет NPV'!$C$12)^1</f>
        <v/>
      </c>
      <c r="I4538" s="9">
        <f>((D4538*(1+E4538)^1*(C4538-F4538)-G4538)-MAX((D4538*(1+E4538)^1*(C4538-F4538)-G4538)-B4538/6,0)*'Расчет NPV'!$C$13)/(1+'Расчет NPV'!$C$12)^2</f>
        <v/>
      </c>
      <c r="J4538" s="9">
        <f>((D4538*(1+E4538)^2*(C4538-F4538)-G4538)-MAX((D4538*(1+E4538)^2*(C4538-F4538)-G4538)-B4538/6,0)*'Расчет NPV'!$C$13)/(1+'Расчет NPV'!$C$12)^3</f>
        <v/>
      </c>
      <c r="K4538" s="9">
        <f>((D4538*(1+E4538)^3*(C4538-F4538)-G4538)-MAX((D4538*(1+E4538)^3*(C4538-F4538)-G4538)-B4538/6,0)*'Расчет NPV'!$C$13)/(1+'Расчет NPV'!$C$12)^4</f>
        <v/>
      </c>
      <c r="L4538" s="9">
        <f>((D4538*(1+E4538)^4*(C4538-F4538)-G4538)-MAX((D4538*(1+E4538)^4*(C4538-F4538)-G4538)-B4538/6,0)*'Расчет NPV'!$C$13)/(1+'Расчет NPV'!$C$12)^5</f>
        <v/>
      </c>
      <c r="M4538" s="9">
        <f>((D4538*(1+E4538)^5*(C4538-F4538)-G4538)-MAX((D4538*(1+E4538)^5*(C4538-F4538)-G4538)-B4538/6,0)*'Расчет NPV'!$C$13)/(1+'Расчет NPV'!$C$12)^6</f>
        <v/>
      </c>
      <c r="N4538" s="13">
        <f>SUM(H4538:M4538)-B4538</f>
        <v/>
      </c>
    </row>
    <row r="4539">
      <c r="A4539" t="n">
        <v>4535</v>
      </c>
      <c r="B4539" s="9">
        <f>_xlfn.BETA.INV(RAND(),'Расчет NPV'!$E$5,'Расчет NPV'!$F$5,'Расчет NPV'!$B$5,'Расчет NPV'!$D$5)</f>
        <v/>
      </c>
      <c r="C4539" s="9">
        <f>_xlfn.BETA.INV(RAND(),'Расчет NPV'!$E$6,'Расчет NPV'!$F$6,'Расчет NPV'!$B$6,'Расчет NPV'!$D$6)</f>
        <v/>
      </c>
      <c r="D4539" s="9">
        <f>_xlfn.BETA.INV(RAND(),'Расчет NPV'!$E$7,'Расчет NPV'!$F$7,'Расчет NPV'!$B$7,'Расчет NPV'!$D$7)</f>
        <v/>
      </c>
      <c r="E4539" s="5">
        <f>_xlfn.BETA.INV(RAND(),'Расчет NPV'!$E$8,'Расчет NPV'!$F$8,'Расчет NPV'!$B$8,'Расчет NPV'!$D$8)</f>
        <v/>
      </c>
      <c r="F4539" s="9">
        <f>_xlfn.BETA.INV(RAND(),'Расчет NPV'!$E$9,'Расчет NPV'!$F$9,'Расчет NPV'!$B$9,'Расчет NPV'!$D$9)</f>
        <v/>
      </c>
      <c r="G4539" s="9">
        <f>_xlfn.BETA.INV(RAND(),'Расчет NPV'!$E$10,'Расчет NPV'!$F$10,'Расчет NPV'!$B$10,'Расчет NPV'!$D$10)</f>
        <v/>
      </c>
      <c r="H4539" s="9">
        <f>((D4539*(1+E4539)^0*'Расчет NPV'!$C$14*(C4539-F4539)-G4539)-MAX((D4539*(1+E4539)^0*'Расчет NPV'!$C$14*(C4539-F4539)-G4539)-B4539/6,0)*'Расчет NPV'!$C$13)/(1+'Расчет NPV'!$C$12)^1</f>
        <v/>
      </c>
      <c r="I4539" s="9">
        <f>((D4539*(1+E4539)^1*(C4539-F4539)-G4539)-MAX((D4539*(1+E4539)^1*(C4539-F4539)-G4539)-B4539/6,0)*'Расчет NPV'!$C$13)/(1+'Расчет NPV'!$C$12)^2</f>
        <v/>
      </c>
      <c r="J4539" s="9">
        <f>((D4539*(1+E4539)^2*(C4539-F4539)-G4539)-MAX((D4539*(1+E4539)^2*(C4539-F4539)-G4539)-B4539/6,0)*'Расчет NPV'!$C$13)/(1+'Расчет NPV'!$C$12)^3</f>
        <v/>
      </c>
      <c r="K4539" s="9">
        <f>((D4539*(1+E4539)^3*(C4539-F4539)-G4539)-MAX((D4539*(1+E4539)^3*(C4539-F4539)-G4539)-B4539/6,0)*'Расчет NPV'!$C$13)/(1+'Расчет NPV'!$C$12)^4</f>
        <v/>
      </c>
      <c r="L4539" s="9">
        <f>((D4539*(1+E4539)^4*(C4539-F4539)-G4539)-MAX((D4539*(1+E4539)^4*(C4539-F4539)-G4539)-B4539/6,0)*'Расчет NPV'!$C$13)/(1+'Расчет NPV'!$C$12)^5</f>
        <v/>
      </c>
      <c r="M4539" s="9">
        <f>((D4539*(1+E4539)^5*(C4539-F4539)-G4539)-MAX((D4539*(1+E4539)^5*(C4539-F4539)-G4539)-B4539/6,0)*'Расчет NPV'!$C$13)/(1+'Расчет NPV'!$C$12)^6</f>
        <v/>
      </c>
      <c r="N4539" s="13">
        <f>SUM(H4539:M4539)-B4539</f>
        <v/>
      </c>
    </row>
    <row r="4540">
      <c r="A4540" t="n">
        <v>4536</v>
      </c>
      <c r="B4540" s="9">
        <f>_xlfn.BETA.INV(RAND(),'Расчет NPV'!$E$5,'Расчет NPV'!$F$5,'Расчет NPV'!$B$5,'Расчет NPV'!$D$5)</f>
        <v/>
      </c>
      <c r="C4540" s="9">
        <f>_xlfn.BETA.INV(RAND(),'Расчет NPV'!$E$6,'Расчет NPV'!$F$6,'Расчет NPV'!$B$6,'Расчет NPV'!$D$6)</f>
        <v/>
      </c>
      <c r="D4540" s="9">
        <f>_xlfn.BETA.INV(RAND(),'Расчет NPV'!$E$7,'Расчет NPV'!$F$7,'Расчет NPV'!$B$7,'Расчет NPV'!$D$7)</f>
        <v/>
      </c>
      <c r="E4540" s="5">
        <f>_xlfn.BETA.INV(RAND(),'Расчет NPV'!$E$8,'Расчет NPV'!$F$8,'Расчет NPV'!$B$8,'Расчет NPV'!$D$8)</f>
        <v/>
      </c>
      <c r="F4540" s="9">
        <f>_xlfn.BETA.INV(RAND(),'Расчет NPV'!$E$9,'Расчет NPV'!$F$9,'Расчет NPV'!$B$9,'Расчет NPV'!$D$9)</f>
        <v/>
      </c>
      <c r="G4540" s="9">
        <f>_xlfn.BETA.INV(RAND(),'Расчет NPV'!$E$10,'Расчет NPV'!$F$10,'Расчет NPV'!$B$10,'Расчет NPV'!$D$10)</f>
        <v/>
      </c>
      <c r="H4540" s="9">
        <f>((D4540*(1+E4540)^0*'Расчет NPV'!$C$14*(C4540-F4540)-G4540)-MAX((D4540*(1+E4540)^0*'Расчет NPV'!$C$14*(C4540-F4540)-G4540)-B4540/6,0)*'Расчет NPV'!$C$13)/(1+'Расчет NPV'!$C$12)^1</f>
        <v/>
      </c>
      <c r="I4540" s="9">
        <f>((D4540*(1+E4540)^1*(C4540-F4540)-G4540)-MAX((D4540*(1+E4540)^1*(C4540-F4540)-G4540)-B4540/6,0)*'Расчет NPV'!$C$13)/(1+'Расчет NPV'!$C$12)^2</f>
        <v/>
      </c>
      <c r="J4540" s="9">
        <f>((D4540*(1+E4540)^2*(C4540-F4540)-G4540)-MAX((D4540*(1+E4540)^2*(C4540-F4540)-G4540)-B4540/6,0)*'Расчет NPV'!$C$13)/(1+'Расчет NPV'!$C$12)^3</f>
        <v/>
      </c>
      <c r="K4540" s="9">
        <f>((D4540*(1+E4540)^3*(C4540-F4540)-G4540)-MAX((D4540*(1+E4540)^3*(C4540-F4540)-G4540)-B4540/6,0)*'Расчет NPV'!$C$13)/(1+'Расчет NPV'!$C$12)^4</f>
        <v/>
      </c>
      <c r="L4540" s="9">
        <f>((D4540*(1+E4540)^4*(C4540-F4540)-G4540)-MAX((D4540*(1+E4540)^4*(C4540-F4540)-G4540)-B4540/6,0)*'Расчет NPV'!$C$13)/(1+'Расчет NPV'!$C$12)^5</f>
        <v/>
      </c>
      <c r="M4540" s="9">
        <f>((D4540*(1+E4540)^5*(C4540-F4540)-G4540)-MAX((D4540*(1+E4540)^5*(C4540-F4540)-G4540)-B4540/6,0)*'Расчет NPV'!$C$13)/(1+'Расчет NPV'!$C$12)^6</f>
        <v/>
      </c>
      <c r="N4540" s="13">
        <f>SUM(H4540:M4540)-B4540</f>
        <v/>
      </c>
    </row>
    <row r="4541">
      <c r="A4541" t="n">
        <v>4537</v>
      </c>
      <c r="B4541" s="9">
        <f>_xlfn.BETA.INV(RAND(),'Расчет NPV'!$E$5,'Расчет NPV'!$F$5,'Расчет NPV'!$B$5,'Расчет NPV'!$D$5)</f>
        <v/>
      </c>
      <c r="C4541" s="9">
        <f>_xlfn.BETA.INV(RAND(),'Расчет NPV'!$E$6,'Расчет NPV'!$F$6,'Расчет NPV'!$B$6,'Расчет NPV'!$D$6)</f>
        <v/>
      </c>
      <c r="D4541" s="9">
        <f>_xlfn.BETA.INV(RAND(),'Расчет NPV'!$E$7,'Расчет NPV'!$F$7,'Расчет NPV'!$B$7,'Расчет NPV'!$D$7)</f>
        <v/>
      </c>
      <c r="E4541" s="5">
        <f>_xlfn.BETA.INV(RAND(),'Расчет NPV'!$E$8,'Расчет NPV'!$F$8,'Расчет NPV'!$B$8,'Расчет NPV'!$D$8)</f>
        <v/>
      </c>
      <c r="F4541" s="9">
        <f>_xlfn.BETA.INV(RAND(),'Расчет NPV'!$E$9,'Расчет NPV'!$F$9,'Расчет NPV'!$B$9,'Расчет NPV'!$D$9)</f>
        <v/>
      </c>
      <c r="G4541" s="9">
        <f>_xlfn.BETA.INV(RAND(),'Расчет NPV'!$E$10,'Расчет NPV'!$F$10,'Расчет NPV'!$B$10,'Расчет NPV'!$D$10)</f>
        <v/>
      </c>
      <c r="H4541" s="9">
        <f>((D4541*(1+E4541)^0*'Расчет NPV'!$C$14*(C4541-F4541)-G4541)-MAX((D4541*(1+E4541)^0*'Расчет NPV'!$C$14*(C4541-F4541)-G4541)-B4541/6,0)*'Расчет NPV'!$C$13)/(1+'Расчет NPV'!$C$12)^1</f>
        <v/>
      </c>
      <c r="I4541" s="9">
        <f>((D4541*(1+E4541)^1*(C4541-F4541)-G4541)-MAX((D4541*(1+E4541)^1*(C4541-F4541)-G4541)-B4541/6,0)*'Расчет NPV'!$C$13)/(1+'Расчет NPV'!$C$12)^2</f>
        <v/>
      </c>
      <c r="J4541" s="9">
        <f>((D4541*(1+E4541)^2*(C4541-F4541)-G4541)-MAX((D4541*(1+E4541)^2*(C4541-F4541)-G4541)-B4541/6,0)*'Расчет NPV'!$C$13)/(1+'Расчет NPV'!$C$12)^3</f>
        <v/>
      </c>
      <c r="K4541" s="9">
        <f>((D4541*(1+E4541)^3*(C4541-F4541)-G4541)-MAX((D4541*(1+E4541)^3*(C4541-F4541)-G4541)-B4541/6,0)*'Расчет NPV'!$C$13)/(1+'Расчет NPV'!$C$12)^4</f>
        <v/>
      </c>
      <c r="L4541" s="9">
        <f>((D4541*(1+E4541)^4*(C4541-F4541)-G4541)-MAX((D4541*(1+E4541)^4*(C4541-F4541)-G4541)-B4541/6,0)*'Расчет NPV'!$C$13)/(1+'Расчет NPV'!$C$12)^5</f>
        <v/>
      </c>
      <c r="M4541" s="9">
        <f>((D4541*(1+E4541)^5*(C4541-F4541)-G4541)-MAX((D4541*(1+E4541)^5*(C4541-F4541)-G4541)-B4541/6,0)*'Расчет NPV'!$C$13)/(1+'Расчет NPV'!$C$12)^6</f>
        <v/>
      </c>
      <c r="N4541" s="13">
        <f>SUM(H4541:M4541)-B4541</f>
        <v/>
      </c>
    </row>
    <row r="4542">
      <c r="A4542" t="n">
        <v>4538</v>
      </c>
      <c r="B4542" s="9">
        <f>_xlfn.BETA.INV(RAND(),'Расчет NPV'!$E$5,'Расчет NPV'!$F$5,'Расчет NPV'!$B$5,'Расчет NPV'!$D$5)</f>
        <v/>
      </c>
      <c r="C4542" s="9">
        <f>_xlfn.BETA.INV(RAND(),'Расчет NPV'!$E$6,'Расчет NPV'!$F$6,'Расчет NPV'!$B$6,'Расчет NPV'!$D$6)</f>
        <v/>
      </c>
      <c r="D4542" s="9">
        <f>_xlfn.BETA.INV(RAND(),'Расчет NPV'!$E$7,'Расчет NPV'!$F$7,'Расчет NPV'!$B$7,'Расчет NPV'!$D$7)</f>
        <v/>
      </c>
      <c r="E4542" s="5">
        <f>_xlfn.BETA.INV(RAND(),'Расчет NPV'!$E$8,'Расчет NPV'!$F$8,'Расчет NPV'!$B$8,'Расчет NPV'!$D$8)</f>
        <v/>
      </c>
      <c r="F4542" s="9">
        <f>_xlfn.BETA.INV(RAND(),'Расчет NPV'!$E$9,'Расчет NPV'!$F$9,'Расчет NPV'!$B$9,'Расчет NPV'!$D$9)</f>
        <v/>
      </c>
      <c r="G4542" s="9">
        <f>_xlfn.BETA.INV(RAND(),'Расчет NPV'!$E$10,'Расчет NPV'!$F$10,'Расчет NPV'!$B$10,'Расчет NPV'!$D$10)</f>
        <v/>
      </c>
      <c r="H4542" s="9">
        <f>((D4542*(1+E4542)^0*'Расчет NPV'!$C$14*(C4542-F4542)-G4542)-MAX((D4542*(1+E4542)^0*'Расчет NPV'!$C$14*(C4542-F4542)-G4542)-B4542/6,0)*'Расчет NPV'!$C$13)/(1+'Расчет NPV'!$C$12)^1</f>
        <v/>
      </c>
      <c r="I4542" s="9">
        <f>((D4542*(1+E4542)^1*(C4542-F4542)-G4542)-MAX((D4542*(1+E4542)^1*(C4542-F4542)-G4542)-B4542/6,0)*'Расчет NPV'!$C$13)/(1+'Расчет NPV'!$C$12)^2</f>
        <v/>
      </c>
      <c r="J4542" s="9">
        <f>((D4542*(1+E4542)^2*(C4542-F4542)-G4542)-MAX((D4542*(1+E4542)^2*(C4542-F4542)-G4542)-B4542/6,0)*'Расчет NPV'!$C$13)/(1+'Расчет NPV'!$C$12)^3</f>
        <v/>
      </c>
      <c r="K4542" s="9">
        <f>((D4542*(1+E4542)^3*(C4542-F4542)-G4542)-MAX((D4542*(1+E4542)^3*(C4542-F4542)-G4542)-B4542/6,0)*'Расчет NPV'!$C$13)/(1+'Расчет NPV'!$C$12)^4</f>
        <v/>
      </c>
      <c r="L4542" s="9">
        <f>((D4542*(1+E4542)^4*(C4542-F4542)-G4542)-MAX((D4542*(1+E4542)^4*(C4542-F4542)-G4542)-B4542/6,0)*'Расчет NPV'!$C$13)/(1+'Расчет NPV'!$C$12)^5</f>
        <v/>
      </c>
      <c r="M4542" s="9">
        <f>((D4542*(1+E4542)^5*(C4542-F4542)-G4542)-MAX((D4542*(1+E4542)^5*(C4542-F4542)-G4542)-B4542/6,0)*'Расчет NPV'!$C$13)/(1+'Расчет NPV'!$C$12)^6</f>
        <v/>
      </c>
      <c r="N4542" s="13">
        <f>SUM(H4542:M4542)-B4542</f>
        <v/>
      </c>
    </row>
    <row r="4543">
      <c r="A4543" t="n">
        <v>4539</v>
      </c>
      <c r="B4543" s="9">
        <f>_xlfn.BETA.INV(RAND(),'Расчет NPV'!$E$5,'Расчет NPV'!$F$5,'Расчет NPV'!$B$5,'Расчет NPV'!$D$5)</f>
        <v/>
      </c>
      <c r="C4543" s="9">
        <f>_xlfn.BETA.INV(RAND(),'Расчет NPV'!$E$6,'Расчет NPV'!$F$6,'Расчет NPV'!$B$6,'Расчет NPV'!$D$6)</f>
        <v/>
      </c>
      <c r="D4543" s="9">
        <f>_xlfn.BETA.INV(RAND(),'Расчет NPV'!$E$7,'Расчет NPV'!$F$7,'Расчет NPV'!$B$7,'Расчет NPV'!$D$7)</f>
        <v/>
      </c>
      <c r="E4543" s="5">
        <f>_xlfn.BETA.INV(RAND(),'Расчет NPV'!$E$8,'Расчет NPV'!$F$8,'Расчет NPV'!$B$8,'Расчет NPV'!$D$8)</f>
        <v/>
      </c>
      <c r="F4543" s="9">
        <f>_xlfn.BETA.INV(RAND(),'Расчет NPV'!$E$9,'Расчет NPV'!$F$9,'Расчет NPV'!$B$9,'Расчет NPV'!$D$9)</f>
        <v/>
      </c>
      <c r="G4543" s="9">
        <f>_xlfn.BETA.INV(RAND(),'Расчет NPV'!$E$10,'Расчет NPV'!$F$10,'Расчет NPV'!$B$10,'Расчет NPV'!$D$10)</f>
        <v/>
      </c>
      <c r="H4543" s="9">
        <f>((D4543*(1+E4543)^0*'Расчет NPV'!$C$14*(C4543-F4543)-G4543)-MAX((D4543*(1+E4543)^0*'Расчет NPV'!$C$14*(C4543-F4543)-G4543)-B4543/6,0)*'Расчет NPV'!$C$13)/(1+'Расчет NPV'!$C$12)^1</f>
        <v/>
      </c>
      <c r="I4543" s="9">
        <f>((D4543*(1+E4543)^1*(C4543-F4543)-G4543)-MAX((D4543*(1+E4543)^1*(C4543-F4543)-G4543)-B4543/6,0)*'Расчет NPV'!$C$13)/(1+'Расчет NPV'!$C$12)^2</f>
        <v/>
      </c>
      <c r="J4543" s="9">
        <f>((D4543*(1+E4543)^2*(C4543-F4543)-G4543)-MAX((D4543*(1+E4543)^2*(C4543-F4543)-G4543)-B4543/6,0)*'Расчет NPV'!$C$13)/(1+'Расчет NPV'!$C$12)^3</f>
        <v/>
      </c>
      <c r="K4543" s="9">
        <f>((D4543*(1+E4543)^3*(C4543-F4543)-G4543)-MAX((D4543*(1+E4543)^3*(C4543-F4543)-G4543)-B4543/6,0)*'Расчет NPV'!$C$13)/(1+'Расчет NPV'!$C$12)^4</f>
        <v/>
      </c>
      <c r="L4543" s="9">
        <f>((D4543*(1+E4543)^4*(C4543-F4543)-G4543)-MAX((D4543*(1+E4543)^4*(C4543-F4543)-G4543)-B4543/6,0)*'Расчет NPV'!$C$13)/(1+'Расчет NPV'!$C$12)^5</f>
        <v/>
      </c>
      <c r="M4543" s="9">
        <f>((D4543*(1+E4543)^5*(C4543-F4543)-G4543)-MAX((D4543*(1+E4543)^5*(C4543-F4543)-G4543)-B4543/6,0)*'Расчет NPV'!$C$13)/(1+'Расчет NPV'!$C$12)^6</f>
        <v/>
      </c>
      <c r="N4543" s="13">
        <f>SUM(H4543:M4543)-B4543</f>
        <v/>
      </c>
    </row>
    <row r="4544">
      <c r="A4544" t="n">
        <v>4540</v>
      </c>
      <c r="B4544" s="9">
        <f>_xlfn.BETA.INV(RAND(),'Расчет NPV'!$E$5,'Расчет NPV'!$F$5,'Расчет NPV'!$B$5,'Расчет NPV'!$D$5)</f>
        <v/>
      </c>
      <c r="C4544" s="9">
        <f>_xlfn.BETA.INV(RAND(),'Расчет NPV'!$E$6,'Расчет NPV'!$F$6,'Расчет NPV'!$B$6,'Расчет NPV'!$D$6)</f>
        <v/>
      </c>
      <c r="D4544" s="9">
        <f>_xlfn.BETA.INV(RAND(),'Расчет NPV'!$E$7,'Расчет NPV'!$F$7,'Расчет NPV'!$B$7,'Расчет NPV'!$D$7)</f>
        <v/>
      </c>
      <c r="E4544" s="5">
        <f>_xlfn.BETA.INV(RAND(),'Расчет NPV'!$E$8,'Расчет NPV'!$F$8,'Расчет NPV'!$B$8,'Расчет NPV'!$D$8)</f>
        <v/>
      </c>
      <c r="F4544" s="9">
        <f>_xlfn.BETA.INV(RAND(),'Расчет NPV'!$E$9,'Расчет NPV'!$F$9,'Расчет NPV'!$B$9,'Расчет NPV'!$D$9)</f>
        <v/>
      </c>
      <c r="G4544" s="9">
        <f>_xlfn.BETA.INV(RAND(),'Расчет NPV'!$E$10,'Расчет NPV'!$F$10,'Расчет NPV'!$B$10,'Расчет NPV'!$D$10)</f>
        <v/>
      </c>
      <c r="H4544" s="9">
        <f>((D4544*(1+E4544)^0*'Расчет NPV'!$C$14*(C4544-F4544)-G4544)-MAX((D4544*(1+E4544)^0*'Расчет NPV'!$C$14*(C4544-F4544)-G4544)-B4544/6,0)*'Расчет NPV'!$C$13)/(1+'Расчет NPV'!$C$12)^1</f>
        <v/>
      </c>
      <c r="I4544" s="9">
        <f>((D4544*(1+E4544)^1*(C4544-F4544)-G4544)-MAX((D4544*(1+E4544)^1*(C4544-F4544)-G4544)-B4544/6,0)*'Расчет NPV'!$C$13)/(1+'Расчет NPV'!$C$12)^2</f>
        <v/>
      </c>
      <c r="J4544" s="9">
        <f>((D4544*(1+E4544)^2*(C4544-F4544)-G4544)-MAX((D4544*(1+E4544)^2*(C4544-F4544)-G4544)-B4544/6,0)*'Расчет NPV'!$C$13)/(1+'Расчет NPV'!$C$12)^3</f>
        <v/>
      </c>
      <c r="K4544" s="9">
        <f>((D4544*(1+E4544)^3*(C4544-F4544)-G4544)-MAX((D4544*(1+E4544)^3*(C4544-F4544)-G4544)-B4544/6,0)*'Расчет NPV'!$C$13)/(1+'Расчет NPV'!$C$12)^4</f>
        <v/>
      </c>
      <c r="L4544" s="9">
        <f>((D4544*(1+E4544)^4*(C4544-F4544)-G4544)-MAX((D4544*(1+E4544)^4*(C4544-F4544)-G4544)-B4544/6,0)*'Расчет NPV'!$C$13)/(1+'Расчет NPV'!$C$12)^5</f>
        <v/>
      </c>
      <c r="M4544" s="9">
        <f>((D4544*(1+E4544)^5*(C4544-F4544)-G4544)-MAX((D4544*(1+E4544)^5*(C4544-F4544)-G4544)-B4544/6,0)*'Расчет NPV'!$C$13)/(1+'Расчет NPV'!$C$12)^6</f>
        <v/>
      </c>
      <c r="N4544" s="13">
        <f>SUM(H4544:M4544)-B4544</f>
        <v/>
      </c>
    </row>
    <row r="4545">
      <c r="A4545" t="n">
        <v>4541</v>
      </c>
      <c r="B4545" s="9">
        <f>_xlfn.BETA.INV(RAND(),'Расчет NPV'!$E$5,'Расчет NPV'!$F$5,'Расчет NPV'!$B$5,'Расчет NPV'!$D$5)</f>
        <v/>
      </c>
      <c r="C4545" s="9">
        <f>_xlfn.BETA.INV(RAND(),'Расчет NPV'!$E$6,'Расчет NPV'!$F$6,'Расчет NPV'!$B$6,'Расчет NPV'!$D$6)</f>
        <v/>
      </c>
      <c r="D4545" s="9">
        <f>_xlfn.BETA.INV(RAND(),'Расчет NPV'!$E$7,'Расчет NPV'!$F$7,'Расчет NPV'!$B$7,'Расчет NPV'!$D$7)</f>
        <v/>
      </c>
      <c r="E4545" s="5">
        <f>_xlfn.BETA.INV(RAND(),'Расчет NPV'!$E$8,'Расчет NPV'!$F$8,'Расчет NPV'!$B$8,'Расчет NPV'!$D$8)</f>
        <v/>
      </c>
      <c r="F4545" s="9">
        <f>_xlfn.BETA.INV(RAND(),'Расчет NPV'!$E$9,'Расчет NPV'!$F$9,'Расчет NPV'!$B$9,'Расчет NPV'!$D$9)</f>
        <v/>
      </c>
      <c r="G4545" s="9">
        <f>_xlfn.BETA.INV(RAND(),'Расчет NPV'!$E$10,'Расчет NPV'!$F$10,'Расчет NPV'!$B$10,'Расчет NPV'!$D$10)</f>
        <v/>
      </c>
      <c r="H4545" s="9">
        <f>((D4545*(1+E4545)^0*'Расчет NPV'!$C$14*(C4545-F4545)-G4545)-MAX((D4545*(1+E4545)^0*'Расчет NPV'!$C$14*(C4545-F4545)-G4545)-B4545/6,0)*'Расчет NPV'!$C$13)/(1+'Расчет NPV'!$C$12)^1</f>
        <v/>
      </c>
      <c r="I4545" s="9">
        <f>((D4545*(1+E4545)^1*(C4545-F4545)-G4545)-MAX((D4545*(1+E4545)^1*(C4545-F4545)-G4545)-B4545/6,0)*'Расчет NPV'!$C$13)/(1+'Расчет NPV'!$C$12)^2</f>
        <v/>
      </c>
      <c r="J4545" s="9">
        <f>((D4545*(1+E4545)^2*(C4545-F4545)-G4545)-MAX((D4545*(1+E4545)^2*(C4545-F4545)-G4545)-B4545/6,0)*'Расчет NPV'!$C$13)/(1+'Расчет NPV'!$C$12)^3</f>
        <v/>
      </c>
      <c r="K4545" s="9">
        <f>((D4545*(1+E4545)^3*(C4545-F4545)-G4545)-MAX((D4545*(1+E4545)^3*(C4545-F4545)-G4545)-B4545/6,0)*'Расчет NPV'!$C$13)/(1+'Расчет NPV'!$C$12)^4</f>
        <v/>
      </c>
      <c r="L4545" s="9">
        <f>((D4545*(1+E4545)^4*(C4545-F4545)-G4545)-MAX((D4545*(1+E4545)^4*(C4545-F4545)-G4545)-B4545/6,0)*'Расчет NPV'!$C$13)/(1+'Расчет NPV'!$C$12)^5</f>
        <v/>
      </c>
      <c r="M4545" s="9">
        <f>((D4545*(1+E4545)^5*(C4545-F4545)-G4545)-MAX((D4545*(1+E4545)^5*(C4545-F4545)-G4545)-B4545/6,0)*'Расчет NPV'!$C$13)/(1+'Расчет NPV'!$C$12)^6</f>
        <v/>
      </c>
      <c r="N4545" s="13">
        <f>SUM(H4545:M4545)-B4545</f>
        <v/>
      </c>
    </row>
    <row r="4546">
      <c r="A4546" t="n">
        <v>4542</v>
      </c>
      <c r="B4546" s="9">
        <f>_xlfn.BETA.INV(RAND(),'Расчет NPV'!$E$5,'Расчет NPV'!$F$5,'Расчет NPV'!$B$5,'Расчет NPV'!$D$5)</f>
        <v/>
      </c>
      <c r="C4546" s="9">
        <f>_xlfn.BETA.INV(RAND(),'Расчет NPV'!$E$6,'Расчет NPV'!$F$6,'Расчет NPV'!$B$6,'Расчет NPV'!$D$6)</f>
        <v/>
      </c>
      <c r="D4546" s="9">
        <f>_xlfn.BETA.INV(RAND(),'Расчет NPV'!$E$7,'Расчет NPV'!$F$7,'Расчет NPV'!$B$7,'Расчет NPV'!$D$7)</f>
        <v/>
      </c>
      <c r="E4546" s="5">
        <f>_xlfn.BETA.INV(RAND(),'Расчет NPV'!$E$8,'Расчет NPV'!$F$8,'Расчет NPV'!$B$8,'Расчет NPV'!$D$8)</f>
        <v/>
      </c>
      <c r="F4546" s="9">
        <f>_xlfn.BETA.INV(RAND(),'Расчет NPV'!$E$9,'Расчет NPV'!$F$9,'Расчет NPV'!$B$9,'Расчет NPV'!$D$9)</f>
        <v/>
      </c>
      <c r="G4546" s="9">
        <f>_xlfn.BETA.INV(RAND(),'Расчет NPV'!$E$10,'Расчет NPV'!$F$10,'Расчет NPV'!$B$10,'Расчет NPV'!$D$10)</f>
        <v/>
      </c>
      <c r="H4546" s="9">
        <f>((D4546*(1+E4546)^0*'Расчет NPV'!$C$14*(C4546-F4546)-G4546)-MAX((D4546*(1+E4546)^0*'Расчет NPV'!$C$14*(C4546-F4546)-G4546)-B4546/6,0)*'Расчет NPV'!$C$13)/(1+'Расчет NPV'!$C$12)^1</f>
        <v/>
      </c>
      <c r="I4546" s="9">
        <f>((D4546*(1+E4546)^1*(C4546-F4546)-G4546)-MAX((D4546*(1+E4546)^1*(C4546-F4546)-G4546)-B4546/6,0)*'Расчет NPV'!$C$13)/(1+'Расчет NPV'!$C$12)^2</f>
        <v/>
      </c>
      <c r="J4546" s="9">
        <f>((D4546*(1+E4546)^2*(C4546-F4546)-G4546)-MAX((D4546*(1+E4546)^2*(C4546-F4546)-G4546)-B4546/6,0)*'Расчет NPV'!$C$13)/(1+'Расчет NPV'!$C$12)^3</f>
        <v/>
      </c>
      <c r="K4546" s="9">
        <f>((D4546*(1+E4546)^3*(C4546-F4546)-G4546)-MAX((D4546*(1+E4546)^3*(C4546-F4546)-G4546)-B4546/6,0)*'Расчет NPV'!$C$13)/(1+'Расчет NPV'!$C$12)^4</f>
        <v/>
      </c>
      <c r="L4546" s="9">
        <f>((D4546*(1+E4546)^4*(C4546-F4546)-G4546)-MAX((D4546*(1+E4546)^4*(C4546-F4546)-G4546)-B4546/6,0)*'Расчет NPV'!$C$13)/(1+'Расчет NPV'!$C$12)^5</f>
        <v/>
      </c>
      <c r="M4546" s="9">
        <f>((D4546*(1+E4546)^5*(C4546-F4546)-G4546)-MAX((D4546*(1+E4546)^5*(C4546-F4546)-G4546)-B4546/6,0)*'Расчет NPV'!$C$13)/(1+'Расчет NPV'!$C$12)^6</f>
        <v/>
      </c>
      <c r="N4546" s="13">
        <f>SUM(H4546:M4546)-B4546</f>
        <v/>
      </c>
    </row>
    <row r="4547">
      <c r="A4547" t="n">
        <v>4543</v>
      </c>
      <c r="B4547" s="9">
        <f>_xlfn.BETA.INV(RAND(),'Расчет NPV'!$E$5,'Расчет NPV'!$F$5,'Расчет NPV'!$B$5,'Расчет NPV'!$D$5)</f>
        <v/>
      </c>
      <c r="C4547" s="9">
        <f>_xlfn.BETA.INV(RAND(),'Расчет NPV'!$E$6,'Расчет NPV'!$F$6,'Расчет NPV'!$B$6,'Расчет NPV'!$D$6)</f>
        <v/>
      </c>
      <c r="D4547" s="9">
        <f>_xlfn.BETA.INV(RAND(),'Расчет NPV'!$E$7,'Расчет NPV'!$F$7,'Расчет NPV'!$B$7,'Расчет NPV'!$D$7)</f>
        <v/>
      </c>
      <c r="E4547" s="5">
        <f>_xlfn.BETA.INV(RAND(),'Расчет NPV'!$E$8,'Расчет NPV'!$F$8,'Расчет NPV'!$B$8,'Расчет NPV'!$D$8)</f>
        <v/>
      </c>
      <c r="F4547" s="9">
        <f>_xlfn.BETA.INV(RAND(),'Расчет NPV'!$E$9,'Расчет NPV'!$F$9,'Расчет NPV'!$B$9,'Расчет NPV'!$D$9)</f>
        <v/>
      </c>
      <c r="G4547" s="9">
        <f>_xlfn.BETA.INV(RAND(),'Расчет NPV'!$E$10,'Расчет NPV'!$F$10,'Расчет NPV'!$B$10,'Расчет NPV'!$D$10)</f>
        <v/>
      </c>
      <c r="H4547" s="9">
        <f>((D4547*(1+E4547)^0*'Расчет NPV'!$C$14*(C4547-F4547)-G4547)-MAX((D4547*(1+E4547)^0*'Расчет NPV'!$C$14*(C4547-F4547)-G4547)-B4547/6,0)*'Расчет NPV'!$C$13)/(1+'Расчет NPV'!$C$12)^1</f>
        <v/>
      </c>
      <c r="I4547" s="9">
        <f>((D4547*(1+E4547)^1*(C4547-F4547)-G4547)-MAX((D4547*(1+E4547)^1*(C4547-F4547)-G4547)-B4547/6,0)*'Расчет NPV'!$C$13)/(1+'Расчет NPV'!$C$12)^2</f>
        <v/>
      </c>
      <c r="J4547" s="9">
        <f>((D4547*(1+E4547)^2*(C4547-F4547)-G4547)-MAX((D4547*(1+E4547)^2*(C4547-F4547)-G4547)-B4547/6,0)*'Расчет NPV'!$C$13)/(1+'Расчет NPV'!$C$12)^3</f>
        <v/>
      </c>
      <c r="K4547" s="9">
        <f>((D4547*(1+E4547)^3*(C4547-F4547)-G4547)-MAX((D4547*(1+E4547)^3*(C4547-F4547)-G4547)-B4547/6,0)*'Расчет NPV'!$C$13)/(1+'Расчет NPV'!$C$12)^4</f>
        <v/>
      </c>
      <c r="L4547" s="9">
        <f>((D4547*(1+E4547)^4*(C4547-F4547)-G4547)-MAX((D4547*(1+E4547)^4*(C4547-F4547)-G4547)-B4547/6,0)*'Расчет NPV'!$C$13)/(1+'Расчет NPV'!$C$12)^5</f>
        <v/>
      </c>
      <c r="M4547" s="9">
        <f>((D4547*(1+E4547)^5*(C4547-F4547)-G4547)-MAX((D4547*(1+E4547)^5*(C4547-F4547)-G4547)-B4547/6,0)*'Расчет NPV'!$C$13)/(1+'Расчет NPV'!$C$12)^6</f>
        <v/>
      </c>
      <c r="N4547" s="13">
        <f>SUM(H4547:M4547)-B4547</f>
        <v/>
      </c>
    </row>
    <row r="4548">
      <c r="A4548" t="n">
        <v>4544</v>
      </c>
      <c r="B4548" s="9">
        <f>_xlfn.BETA.INV(RAND(),'Расчет NPV'!$E$5,'Расчет NPV'!$F$5,'Расчет NPV'!$B$5,'Расчет NPV'!$D$5)</f>
        <v/>
      </c>
      <c r="C4548" s="9">
        <f>_xlfn.BETA.INV(RAND(),'Расчет NPV'!$E$6,'Расчет NPV'!$F$6,'Расчет NPV'!$B$6,'Расчет NPV'!$D$6)</f>
        <v/>
      </c>
      <c r="D4548" s="9">
        <f>_xlfn.BETA.INV(RAND(),'Расчет NPV'!$E$7,'Расчет NPV'!$F$7,'Расчет NPV'!$B$7,'Расчет NPV'!$D$7)</f>
        <v/>
      </c>
      <c r="E4548" s="5">
        <f>_xlfn.BETA.INV(RAND(),'Расчет NPV'!$E$8,'Расчет NPV'!$F$8,'Расчет NPV'!$B$8,'Расчет NPV'!$D$8)</f>
        <v/>
      </c>
      <c r="F4548" s="9">
        <f>_xlfn.BETA.INV(RAND(),'Расчет NPV'!$E$9,'Расчет NPV'!$F$9,'Расчет NPV'!$B$9,'Расчет NPV'!$D$9)</f>
        <v/>
      </c>
      <c r="G4548" s="9">
        <f>_xlfn.BETA.INV(RAND(),'Расчет NPV'!$E$10,'Расчет NPV'!$F$10,'Расчет NPV'!$B$10,'Расчет NPV'!$D$10)</f>
        <v/>
      </c>
      <c r="H4548" s="9">
        <f>((D4548*(1+E4548)^0*'Расчет NPV'!$C$14*(C4548-F4548)-G4548)-MAX((D4548*(1+E4548)^0*'Расчет NPV'!$C$14*(C4548-F4548)-G4548)-B4548/6,0)*'Расчет NPV'!$C$13)/(1+'Расчет NPV'!$C$12)^1</f>
        <v/>
      </c>
      <c r="I4548" s="9">
        <f>((D4548*(1+E4548)^1*(C4548-F4548)-G4548)-MAX((D4548*(1+E4548)^1*(C4548-F4548)-G4548)-B4548/6,0)*'Расчет NPV'!$C$13)/(1+'Расчет NPV'!$C$12)^2</f>
        <v/>
      </c>
      <c r="J4548" s="9">
        <f>((D4548*(1+E4548)^2*(C4548-F4548)-G4548)-MAX((D4548*(1+E4548)^2*(C4548-F4548)-G4548)-B4548/6,0)*'Расчет NPV'!$C$13)/(1+'Расчет NPV'!$C$12)^3</f>
        <v/>
      </c>
      <c r="K4548" s="9">
        <f>((D4548*(1+E4548)^3*(C4548-F4548)-G4548)-MAX((D4548*(1+E4548)^3*(C4548-F4548)-G4548)-B4548/6,0)*'Расчет NPV'!$C$13)/(1+'Расчет NPV'!$C$12)^4</f>
        <v/>
      </c>
      <c r="L4548" s="9">
        <f>((D4548*(1+E4548)^4*(C4548-F4548)-G4548)-MAX((D4548*(1+E4548)^4*(C4548-F4548)-G4548)-B4548/6,0)*'Расчет NPV'!$C$13)/(1+'Расчет NPV'!$C$12)^5</f>
        <v/>
      </c>
      <c r="M4548" s="9">
        <f>((D4548*(1+E4548)^5*(C4548-F4548)-G4548)-MAX((D4548*(1+E4548)^5*(C4548-F4548)-G4548)-B4548/6,0)*'Расчет NPV'!$C$13)/(1+'Расчет NPV'!$C$12)^6</f>
        <v/>
      </c>
      <c r="N4548" s="13">
        <f>SUM(H4548:M4548)-B4548</f>
        <v/>
      </c>
    </row>
    <row r="4549">
      <c r="A4549" t="n">
        <v>4545</v>
      </c>
      <c r="B4549" s="9">
        <f>_xlfn.BETA.INV(RAND(),'Расчет NPV'!$E$5,'Расчет NPV'!$F$5,'Расчет NPV'!$B$5,'Расчет NPV'!$D$5)</f>
        <v/>
      </c>
      <c r="C4549" s="9">
        <f>_xlfn.BETA.INV(RAND(),'Расчет NPV'!$E$6,'Расчет NPV'!$F$6,'Расчет NPV'!$B$6,'Расчет NPV'!$D$6)</f>
        <v/>
      </c>
      <c r="D4549" s="9">
        <f>_xlfn.BETA.INV(RAND(),'Расчет NPV'!$E$7,'Расчет NPV'!$F$7,'Расчет NPV'!$B$7,'Расчет NPV'!$D$7)</f>
        <v/>
      </c>
      <c r="E4549" s="5">
        <f>_xlfn.BETA.INV(RAND(),'Расчет NPV'!$E$8,'Расчет NPV'!$F$8,'Расчет NPV'!$B$8,'Расчет NPV'!$D$8)</f>
        <v/>
      </c>
      <c r="F4549" s="9">
        <f>_xlfn.BETA.INV(RAND(),'Расчет NPV'!$E$9,'Расчет NPV'!$F$9,'Расчет NPV'!$B$9,'Расчет NPV'!$D$9)</f>
        <v/>
      </c>
      <c r="G4549" s="9">
        <f>_xlfn.BETA.INV(RAND(),'Расчет NPV'!$E$10,'Расчет NPV'!$F$10,'Расчет NPV'!$B$10,'Расчет NPV'!$D$10)</f>
        <v/>
      </c>
      <c r="H4549" s="9">
        <f>((D4549*(1+E4549)^0*'Расчет NPV'!$C$14*(C4549-F4549)-G4549)-MAX((D4549*(1+E4549)^0*'Расчет NPV'!$C$14*(C4549-F4549)-G4549)-B4549/6,0)*'Расчет NPV'!$C$13)/(1+'Расчет NPV'!$C$12)^1</f>
        <v/>
      </c>
      <c r="I4549" s="9">
        <f>((D4549*(1+E4549)^1*(C4549-F4549)-G4549)-MAX((D4549*(1+E4549)^1*(C4549-F4549)-G4549)-B4549/6,0)*'Расчет NPV'!$C$13)/(1+'Расчет NPV'!$C$12)^2</f>
        <v/>
      </c>
      <c r="J4549" s="9">
        <f>((D4549*(1+E4549)^2*(C4549-F4549)-G4549)-MAX((D4549*(1+E4549)^2*(C4549-F4549)-G4549)-B4549/6,0)*'Расчет NPV'!$C$13)/(1+'Расчет NPV'!$C$12)^3</f>
        <v/>
      </c>
      <c r="K4549" s="9">
        <f>((D4549*(1+E4549)^3*(C4549-F4549)-G4549)-MAX((D4549*(1+E4549)^3*(C4549-F4549)-G4549)-B4549/6,0)*'Расчет NPV'!$C$13)/(1+'Расчет NPV'!$C$12)^4</f>
        <v/>
      </c>
      <c r="L4549" s="9">
        <f>((D4549*(1+E4549)^4*(C4549-F4549)-G4549)-MAX((D4549*(1+E4549)^4*(C4549-F4549)-G4549)-B4549/6,0)*'Расчет NPV'!$C$13)/(1+'Расчет NPV'!$C$12)^5</f>
        <v/>
      </c>
      <c r="M4549" s="9">
        <f>((D4549*(1+E4549)^5*(C4549-F4549)-G4549)-MAX((D4549*(1+E4549)^5*(C4549-F4549)-G4549)-B4549/6,0)*'Расчет NPV'!$C$13)/(1+'Расчет NPV'!$C$12)^6</f>
        <v/>
      </c>
      <c r="N4549" s="13">
        <f>SUM(H4549:M4549)-B4549</f>
        <v/>
      </c>
    </row>
    <row r="4550">
      <c r="A4550" t="n">
        <v>4546</v>
      </c>
      <c r="B4550" s="9">
        <f>_xlfn.BETA.INV(RAND(),'Расчет NPV'!$E$5,'Расчет NPV'!$F$5,'Расчет NPV'!$B$5,'Расчет NPV'!$D$5)</f>
        <v/>
      </c>
      <c r="C4550" s="9">
        <f>_xlfn.BETA.INV(RAND(),'Расчет NPV'!$E$6,'Расчет NPV'!$F$6,'Расчет NPV'!$B$6,'Расчет NPV'!$D$6)</f>
        <v/>
      </c>
      <c r="D4550" s="9">
        <f>_xlfn.BETA.INV(RAND(),'Расчет NPV'!$E$7,'Расчет NPV'!$F$7,'Расчет NPV'!$B$7,'Расчет NPV'!$D$7)</f>
        <v/>
      </c>
      <c r="E4550" s="5">
        <f>_xlfn.BETA.INV(RAND(),'Расчет NPV'!$E$8,'Расчет NPV'!$F$8,'Расчет NPV'!$B$8,'Расчет NPV'!$D$8)</f>
        <v/>
      </c>
      <c r="F4550" s="9">
        <f>_xlfn.BETA.INV(RAND(),'Расчет NPV'!$E$9,'Расчет NPV'!$F$9,'Расчет NPV'!$B$9,'Расчет NPV'!$D$9)</f>
        <v/>
      </c>
      <c r="G4550" s="9">
        <f>_xlfn.BETA.INV(RAND(),'Расчет NPV'!$E$10,'Расчет NPV'!$F$10,'Расчет NPV'!$B$10,'Расчет NPV'!$D$10)</f>
        <v/>
      </c>
      <c r="H4550" s="9">
        <f>((D4550*(1+E4550)^0*'Расчет NPV'!$C$14*(C4550-F4550)-G4550)-MAX((D4550*(1+E4550)^0*'Расчет NPV'!$C$14*(C4550-F4550)-G4550)-B4550/6,0)*'Расчет NPV'!$C$13)/(1+'Расчет NPV'!$C$12)^1</f>
        <v/>
      </c>
      <c r="I4550" s="9">
        <f>((D4550*(1+E4550)^1*(C4550-F4550)-G4550)-MAX((D4550*(1+E4550)^1*(C4550-F4550)-G4550)-B4550/6,0)*'Расчет NPV'!$C$13)/(1+'Расчет NPV'!$C$12)^2</f>
        <v/>
      </c>
      <c r="J4550" s="9">
        <f>((D4550*(1+E4550)^2*(C4550-F4550)-G4550)-MAX((D4550*(1+E4550)^2*(C4550-F4550)-G4550)-B4550/6,0)*'Расчет NPV'!$C$13)/(1+'Расчет NPV'!$C$12)^3</f>
        <v/>
      </c>
      <c r="K4550" s="9">
        <f>((D4550*(1+E4550)^3*(C4550-F4550)-G4550)-MAX((D4550*(1+E4550)^3*(C4550-F4550)-G4550)-B4550/6,0)*'Расчет NPV'!$C$13)/(1+'Расчет NPV'!$C$12)^4</f>
        <v/>
      </c>
      <c r="L4550" s="9">
        <f>((D4550*(1+E4550)^4*(C4550-F4550)-G4550)-MAX((D4550*(1+E4550)^4*(C4550-F4550)-G4550)-B4550/6,0)*'Расчет NPV'!$C$13)/(1+'Расчет NPV'!$C$12)^5</f>
        <v/>
      </c>
      <c r="M4550" s="9">
        <f>((D4550*(1+E4550)^5*(C4550-F4550)-G4550)-MAX((D4550*(1+E4550)^5*(C4550-F4550)-G4550)-B4550/6,0)*'Расчет NPV'!$C$13)/(1+'Расчет NPV'!$C$12)^6</f>
        <v/>
      </c>
      <c r="N4550" s="13">
        <f>SUM(H4550:M4550)-B4550</f>
        <v/>
      </c>
    </row>
    <row r="4551">
      <c r="A4551" t="n">
        <v>4547</v>
      </c>
      <c r="B4551" s="9">
        <f>_xlfn.BETA.INV(RAND(),'Расчет NPV'!$E$5,'Расчет NPV'!$F$5,'Расчет NPV'!$B$5,'Расчет NPV'!$D$5)</f>
        <v/>
      </c>
      <c r="C4551" s="9">
        <f>_xlfn.BETA.INV(RAND(),'Расчет NPV'!$E$6,'Расчет NPV'!$F$6,'Расчет NPV'!$B$6,'Расчет NPV'!$D$6)</f>
        <v/>
      </c>
      <c r="D4551" s="9">
        <f>_xlfn.BETA.INV(RAND(),'Расчет NPV'!$E$7,'Расчет NPV'!$F$7,'Расчет NPV'!$B$7,'Расчет NPV'!$D$7)</f>
        <v/>
      </c>
      <c r="E4551" s="5">
        <f>_xlfn.BETA.INV(RAND(),'Расчет NPV'!$E$8,'Расчет NPV'!$F$8,'Расчет NPV'!$B$8,'Расчет NPV'!$D$8)</f>
        <v/>
      </c>
      <c r="F4551" s="9">
        <f>_xlfn.BETA.INV(RAND(),'Расчет NPV'!$E$9,'Расчет NPV'!$F$9,'Расчет NPV'!$B$9,'Расчет NPV'!$D$9)</f>
        <v/>
      </c>
      <c r="G4551" s="9">
        <f>_xlfn.BETA.INV(RAND(),'Расчет NPV'!$E$10,'Расчет NPV'!$F$10,'Расчет NPV'!$B$10,'Расчет NPV'!$D$10)</f>
        <v/>
      </c>
      <c r="H4551" s="9">
        <f>((D4551*(1+E4551)^0*'Расчет NPV'!$C$14*(C4551-F4551)-G4551)-MAX((D4551*(1+E4551)^0*'Расчет NPV'!$C$14*(C4551-F4551)-G4551)-B4551/6,0)*'Расчет NPV'!$C$13)/(1+'Расчет NPV'!$C$12)^1</f>
        <v/>
      </c>
      <c r="I4551" s="9">
        <f>((D4551*(1+E4551)^1*(C4551-F4551)-G4551)-MAX((D4551*(1+E4551)^1*(C4551-F4551)-G4551)-B4551/6,0)*'Расчет NPV'!$C$13)/(1+'Расчет NPV'!$C$12)^2</f>
        <v/>
      </c>
      <c r="J4551" s="9">
        <f>((D4551*(1+E4551)^2*(C4551-F4551)-G4551)-MAX((D4551*(1+E4551)^2*(C4551-F4551)-G4551)-B4551/6,0)*'Расчет NPV'!$C$13)/(1+'Расчет NPV'!$C$12)^3</f>
        <v/>
      </c>
      <c r="K4551" s="9">
        <f>((D4551*(1+E4551)^3*(C4551-F4551)-G4551)-MAX((D4551*(1+E4551)^3*(C4551-F4551)-G4551)-B4551/6,0)*'Расчет NPV'!$C$13)/(1+'Расчет NPV'!$C$12)^4</f>
        <v/>
      </c>
      <c r="L4551" s="9">
        <f>((D4551*(1+E4551)^4*(C4551-F4551)-G4551)-MAX((D4551*(1+E4551)^4*(C4551-F4551)-G4551)-B4551/6,0)*'Расчет NPV'!$C$13)/(1+'Расчет NPV'!$C$12)^5</f>
        <v/>
      </c>
      <c r="M4551" s="9">
        <f>((D4551*(1+E4551)^5*(C4551-F4551)-G4551)-MAX((D4551*(1+E4551)^5*(C4551-F4551)-G4551)-B4551/6,0)*'Расчет NPV'!$C$13)/(1+'Расчет NPV'!$C$12)^6</f>
        <v/>
      </c>
      <c r="N4551" s="13">
        <f>SUM(H4551:M4551)-B4551</f>
        <v/>
      </c>
    </row>
    <row r="4552">
      <c r="A4552" t="n">
        <v>4548</v>
      </c>
      <c r="B4552" s="9">
        <f>_xlfn.BETA.INV(RAND(),'Расчет NPV'!$E$5,'Расчет NPV'!$F$5,'Расчет NPV'!$B$5,'Расчет NPV'!$D$5)</f>
        <v/>
      </c>
      <c r="C4552" s="9">
        <f>_xlfn.BETA.INV(RAND(),'Расчет NPV'!$E$6,'Расчет NPV'!$F$6,'Расчет NPV'!$B$6,'Расчет NPV'!$D$6)</f>
        <v/>
      </c>
      <c r="D4552" s="9">
        <f>_xlfn.BETA.INV(RAND(),'Расчет NPV'!$E$7,'Расчет NPV'!$F$7,'Расчет NPV'!$B$7,'Расчет NPV'!$D$7)</f>
        <v/>
      </c>
      <c r="E4552" s="5">
        <f>_xlfn.BETA.INV(RAND(),'Расчет NPV'!$E$8,'Расчет NPV'!$F$8,'Расчет NPV'!$B$8,'Расчет NPV'!$D$8)</f>
        <v/>
      </c>
      <c r="F4552" s="9">
        <f>_xlfn.BETA.INV(RAND(),'Расчет NPV'!$E$9,'Расчет NPV'!$F$9,'Расчет NPV'!$B$9,'Расчет NPV'!$D$9)</f>
        <v/>
      </c>
      <c r="G4552" s="9">
        <f>_xlfn.BETA.INV(RAND(),'Расчет NPV'!$E$10,'Расчет NPV'!$F$10,'Расчет NPV'!$B$10,'Расчет NPV'!$D$10)</f>
        <v/>
      </c>
      <c r="H4552" s="9">
        <f>((D4552*(1+E4552)^0*'Расчет NPV'!$C$14*(C4552-F4552)-G4552)-MAX((D4552*(1+E4552)^0*'Расчет NPV'!$C$14*(C4552-F4552)-G4552)-B4552/6,0)*'Расчет NPV'!$C$13)/(1+'Расчет NPV'!$C$12)^1</f>
        <v/>
      </c>
      <c r="I4552" s="9">
        <f>((D4552*(1+E4552)^1*(C4552-F4552)-G4552)-MAX((D4552*(1+E4552)^1*(C4552-F4552)-G4552)-B4552/6,0)*'Расчет NPV'!$C$13)/(1+'Расчет NPV'!$C$12)^2</f>
        <v/>
      </c>
      <c r="J4552" s="9">
        <f>((D4552*(1+E4552)^2*(C4552-F4552)-G4552)-MAX((D4552*(1+E4552)^2*(C4552-F4552)-G4552)-B4552/6,0)*'Расчет NPV'!$C$13)/(1+'Расчет NPV'!$C$12)^3</f>
        <v/>
      </c>
      <c r="K4552" s="9">
        <f>((D4552*(1+E4552)^3*(C4552-F4552)-G4552)-MAX((D4552*(1+E4552)^3*(C4552-F4552)-G4552)-B4552/6,0)*'Расчет NPV'!$C$13)/(1+'Расчет NPV'!$C$12)^4</f>
        <v/>
      </c>
      <c r="L4552" s="9">
        <f>((D4552*(1+E4552)^4*(C4552-F4552)-G4552)-MAX((D4552*(1+E4552)^4*(C4552-F4552)-G4552)-B4552/6,0)*'Расчет NPV'!$C$13)/(1+'Расчет NPV'!$C$12)^5</f>
        <v/>
      </c>
      <c r="M4552" s="9">
        <f>((D4552*(1+E4552)^5*(C4552-F4552)-G4552)-MAX((D4552*(1+E4552)^5*(C4552-F4552)-G4552)-B4552/6,0)*'Расчет NPV'!$C$13)/(1+'Расчет NPV'!$C$12)^6</f>
        <v/>
      </c>
      <c r="N4552" s="13">
        <f>SUM(H4552:M4552)-B4552</f>
        <v/>
      </c>
    </row>
    <row r="4553">
      <c r="A4553" t="n">
        <v>4549</v>
      </c>
      <c r="B4553" s="9">
        <f>_xlfn.BETA.INV(RAND(),'Расчет NPV'!$E$5,'Расчет NPV'!$F$5,'Расчет NPV'!$B$5,'Расчет NPV'!$D$5)</f>
        <v/>
      </c>
      <c r="C4553" s="9">
        <f>_xlfn.BETA.INV(RAND(),'Расчет NPV'!$E$6,'Расчет NPV'!$F$6,'Расчет NPV'!$B$6,'Расчет NPV'!$D$6)</f>
        <v/>
      </c>
      <c r="D4553" s="9">
        <f>_xlfn.BETA.INV(RAND(),'Расчет NPV'!$E$7,'Расчет NPV'!$F$7,'Расчет NPV'!$B$7,'Расчет NPV'!$D$7)</f>
        <v/>
      </c>
      <c r="E4553" s="5">
        <f>_xlfn.BETA.INV(RAND(),'Расчет NPV'!$E$8,'Расчет NPV'!$F$8,'Расчет NPV'!$B$8,'Расчет NPV'!$D$8)</f>
        <v/>
      </c>
      <c r="F4553" s="9">
        <f>_xlfn.BETA.INV(RAND(),'Расчет NPV'!$E$9,'Расчет NPV'!$F$9,'Расчет NPV'!$B$9,'Расчет NPV'!$D$9)</f>
        <v/>
      </c>
      <c r="G4553" s="9">
        <f>_xlfn.BETA.INV(RAND(),'Расчет NPV'!$E$10,'Расчет NPV'!$F$10,'Расчет NPV'!$B$10,'Расчет NPV'!$D$10)</f>
        <v/>
      </c>
      <c r="H4553" s="9">
        <f>((D4553*(1+E4553)^0*'Расчет NPV'!$C$14*(C4553-F4553)-G4553)-MAX((D4553*(1+E4553)^0*'Расчет NPV'!$C$14*(C4553-F4553)-G4553)-B4553/6,0)*'Расчет NPV'!$C$13)/(1+'Расчет NPV'!$C$12)^1</f>
        <v/>
      </c>
      <c r="I4553" s="9">
        <f>((D4553*(1+E4553)^1*(C4553-F4553)-G4553)-MAX((D4553*(1+E4553)^1*(C4553-F4553)-G4553)-B4553/6,0)*'Расчет NPV'!$C$13)/(1+'Расчет NPV'!$C$12)^2</f>
        <v/>
      </c>
      <c r="J4553" s="9">
        <f>((D4553*(1+E4553)^2*(C4553-F4553)-G4553)-MAX((D4553*(1+E4553)^2*(C4553-F4553)-G4553)-B4553/6,0)*'Расчет NPV'!$C$13)/(1+'Расчет NPV'!$C$12)^3</f>
        <v/>
      </c>
      <c r="K4553" s="9">
        <f>((D4553*(1+E4553)^3*(C4553-F4553)-G4553)-MAX((D4553*(1+E4553)^3*(C4553-F4553)-G4553)-B4553/6,0)*'Расчет NPV'!$C$13)/(1+'Расчет NPV'!$C$12)^4</f>
        <v/>
      </c>
      <c r="L4553" s="9">
        <f>((D4553*(1+E4553)^4*(C4553-F4553)-G4553)-MAX((D4553*(1+E4553)^4*(C4553-F4553)-G4553)-B4553/6,0)*'Расчет NPV'!$C$13)/(1+'Расчет NPV'!$C$12)^5</f>
        <v/>
      </c>
      <c r="M4553" s="9">
        <f>((D4553*(1+E4553)^5*(C4553-F4553)-G4553)-MAX((D4553*(1+E4553)^5*(C4553-F4553)-G4553)-B4553/6,0)*'Расчет NPV'!$C$13)/(1+'Расчет NPV'!$C$12)^6</f>
        <v/>
      </c>
      <c r="N4553" s="13">
        <f>SUM(H4553:M4553)-B4553</f>
        <v/>
      </c>
    </row>
    <row r="4554">
      <c r="A4554" t="n">
        <v>4550</v>
      </c>
      <c r="B4554" s="9">
        <f>_xlfn.BETA.INV(RAND(),'Расчет NPV'!$E$5,'Расчет NPV'!$F$5,'Расчет NPV'!$B$5,'Расчет NPV'!$D$5)</f>
        <v/>
      </c>
      <c r="C4554" s="9">
        <f>_xlfn.BETA.INV(RAND(),'Расчет NPV'!$E$6,'Расчет NPV'!$F$6,'Расчет NPV'!$B$6,'Расчет NPV'!$D$6)</f>
        <v/>
      </c>
      <c r="D4554" s="9">
        <f>_xlfn.BETA.INV(RAND(),'Расчет NPV'!$E$7,'Расчет NPV'!$F$7,'Расчет NPV'!$B$7,'Расчет NPV'!$D$7)</f>
        <v/>
      </c>
      <c r="E4554" s="5">
        <f>_xlfn.BETA.INV(RAND(),'Расчет NPV'!$E$8,'Расчет NPV'!$F$8,'Расчет NPV'!$B$8,'Расчет NPV'!$D$8)</f>
        <v/>
      </c>
      <c r="F4554" s="9">
        <f>_xlfn.BETA.INV(RAND(),'Расчет NPV'!$E$9,'Расчет NPV'!$F$9,'Расчет NPV'!$B$9,'Расчет NPV'!$D$9)</f>
        <v/>
      </c>
      <c r="G4554" s="9">
        <f>_xlfn.BETA.INV(RAND(),'Расчет NPV'!$E$10,'Расчет NPV'!$F$10,'Расчет NPV'!$B$10,'Расчет NPV'!$D$10)</f>
        <v/>
      </c>
      <c r="H4554" s="9">
        <f>((D4554*(1+E4554)^0*'Расчет NPV'!$C$14*(C4554-F4554)-G4554)-MAX((D4554*(1+E4554)^0*'Расчет NPV'!$C$14*(C4554-F4554)-G4554)-B4554/6,0)*'Расчет NPV'!$C$13)/(1+'Расчет NPV'!$C$12)^1</f>
        <v/>
      </c>
      <c r="I4554" s="9">
        <f>((D4554*(1+E4554)^1*(C4554-F4554)-G4554)-MAX((D4554*(1+E4554)^1*(C4554-F4554)-G4554)-B4554/6,0)*'Расчет NPV'!$C$13)/(1+'Расчет NPV'!$C$12)^2</f>
        <v/>
      </c>
      <c r="J4554" s="9">
        <f>((D4554*(1+E4554)^2*(C4554-F4554)-G4554)-MAX((D4554*(1+E4554)^2*(C4554-F4554)-G4554)-B4554/6,0)*'Расчет NPV'!$C$13)/(1+'Расчет NPV'!$C$12)^3</f>
        <v/>
      </c>
      <c r="K4554" s="9">
        <f>((D4554*(1+E4554)^3*(C4554-F4554)-G4554)-MAX((D4554*(1+E4554)^3*(C4554-F4554)-G4554)-B4554/6,0)*'Расчет NPV'!$C$13)/(1+'Расчет NPV'!$C$12)^4</f>
        <v/>
      </c>
      <c r="L4554" s="9">
        <f>((D4554*(1+E4554)^4*(C4554-F4554)-G4554)-MAX((D4554*(1+E4554)^4*(C4554-F4554)-G4554)-B4554/6,0)*'Расчет NPV'!$C$13)/(1+'Расчет NPV'!$C$12)^5</f>
        <v/>
      </c>
      <c r="M4554" s="9">
        <f>((D4554*(1+E4554)^5*(C4554-F4554)-G4554)-MAX((D4554*(1+E4554)^5*(C4554-F4554)-G4554)-B4554/6,0)*'Расчет NPV'!$C$13)/(1+'Расчет NPV'!$C$12)^6</f>
        <v/>
      </c>
      <c r="N4554" s="13">
        <f>SUM(H4554:M4554)-B4554</f>
        <v/>
      </c>
    </row>
    <row r="4555">
      <c r="A4555" t="n">
        <v>4551</v>
      </c>
      <c r="B4555" s="9">
        <f>_xlfn.BETA.INV(RAND(),'Расчет NPV'!$E$5,'Расчет NPV'!$F$5,'Расчет NPV'!$B$5,'Расчет NPV'!$D$5)</f>
        <v/>
      </c>
      <c r="C4555" s="9">
        <f>_xlfn.BETA.INV(RAND(),'Расчет NPV'!$E$6,'Расчет NPV'!$F$6,'Расчет NPV'!$B$6,'Расчет NPV'!$D$6)</f>
        <v/>
      </c>
      <c r="D4555" s="9">
        <f>_xlfn.BETA.INV(RAND(),'Расчет NPV'!$E$7,'Расчет NPV'!$F$7,'Расчет NPV'!$B$7,'Расчет NPV'!$D$7)</f>
        <v/>
      </c>
      <c r="E4555" s="5">
        <f>_xlfn.BETA.INV(RAND(),'Расчет NPV'!$E$8,'Расчет NPV'!$F$8,'Расчет NPV'!$B$8,'Расчет NPV'!$D$8)</f>
        <v/>
      </c>
      <c r="F4555" s="9">
        <f>_xlfn.BETA.INV(RAND(),'Расчет NPV'!$E$9,'Расчет NPV'!$F$9,'Расчет NPV'!$B$9,'Расчет NPV'!$D$9)</f>
        <v/>
      </c>
      <c r="G4555" s="9">
        <f>_xlfn.BETA.INV(RAND(),'Расчет NPV'!$E$10,'Расчет NPV'!$F$10,'Расчет NPV'!$B$10,'Расчет NPV'!$D$10)</f>
        <v/>
      </c>
      <c r="H4555" s="9">
        <f>((D4555*(1+E4555)^0*'Расчет NPV'!$C$14*(C4555-F4555)-G4555)-MAX((D4555*(1+E4555)^0*'Расчет NPV'!$C$14*(C4555-F4555)-G4555)-B4555/6,0)*'Расчет NPV'!$C$13)/(1+'Расчет NPV'!$C$12)^1</f>
        <v/>
      </c>
      <c r="I4555" s="9">
        <f>((D4555*(1+E4555)^1*(C4555-F4555)-G4555)-MAX((D4555*(1+E4555)^1*(C4555-F4555)-G4555)-B4555/6,0)*'Расчет NPV'!$C$13)/(1+'Расчет NPV'!$C$12)^2</f>
        <v/>
      </c>
      <c r="J4555" s="9">
        <f>((D4555*(1+E4555)^2*(C4555-F4555)-G4555)-MAX((D4555*(1+E4555)^2*(C4555-F4555)-G4555)-B4555/6,0)*'Расчет NPV'!$C$13)/(1+'Расчет NPV'!$C$12)^3</f>
        <v/>
      </c>
      <c r="K4555" s="9">
        <f>((D4555*(1+E4555)^3*(C4555-F4555)-G4555)-MAX((D4555*(1+E4555)^3*(C4555-F4555)-G4555)-B4555/6,0)*'Расчет NPV'!$C$13)/(1+'Расчет NPV'!$C$12)^4</f>
        <v/>
      </c>
      <c r="L4555" s="9">
        <f>((D4555*(1+E4555)^4*(C4555-F4555)-G4555)-MAX((D4555*(1+E4555)^4*(C4555-F4555)-G4555)-B4555/6,0)*'Расчет NPV'!$C$13)/(1+'Расчет NPV'!$C$12)^5</f>
        <v/>
      </c>
      <c r="M4555" s="9">
        <f>((D4555*(1+E4555)^5*(C4555-F4555)-G4555)-MAX((D4555*(1+E4555)^5*(C4555-F4555)-G4555)-B4555/6,0)*'Расчет NPV'!$C$13)/(1+'Расчет NPV'!$C$12)^6</f>
        <v/>
      </c>
      <c r="N4555" s="13">
        <f>SUM(H4555:M4555)-B4555</f>
        <v/>
      </c>
    </row>
    <row r="4556">
      <c r="A4556" t="n">
        <v>4552</v>
      </c>
      <c r="B4556" s="9">
        <f>_xlfn.BETA.INV(RAND(),'Расчет NPV'!$E$5,'Расчет NPV'!$F$5,'Расчет NPV'!$B$5,'Расчет NPV'!$D$5)</f>
        <v/>
      </c>
      <c r="C4556" s="9">
        <f>_xlfn.BETA.INV(RAND(),'Расчет NPV'!$E$6,'Расчет NPV'!$F$6,'Расчет NPV'!$B$6,'Расчет NPV'!$D$6)</f>
        <v/>
      </c>
      <c r="D4556" s="9">
        <f>_xlfn.BETA.INV(RAND(),'Расчет NPV'!$E$7,'Расчет NPV'!$F$7,'Расчет NPV'!$B$7,'Расчет NPV'!$D$7)</f>
        <v/>
      </c>
      <c r="E4556" s="5">
        <f>_xlfn.BETA.INV(RAND(),'Расчет NPV'!$E$8,'Расчет NPV'!$F$8,'Расчет NPV'!$B$8,'Расчет NPV'!$D$8)</f>
        <v/>
      </c>
      <c r="F4556" s="9">
        <f>_xlfn.BETA.INV(RAND(),'Расчет NPV'!$E$9,'Расчет NPV'!$F$9,'Расчет NPV'!$B$9,'Расчет NPV'!$D$9)</f>
        <v/>
      </c>
      <c r="G4556" s="9">
        <f>_xlfn.BETA.INV(RAND(),'Расчет NPV'!$E$10,'Расчет NPV'!$F$10,'Расчет NPV'!$B$10,'Расчет NPV'!$D$10)</f>
        <v/>
      </c>
      <c r="H4556" s="9">
        <f>((D4556*(1+E4556)^0*'Расчет NPV'!$C$14*(C4556-F4556)-G4556)-MAX((D4556*(1+E4556)^0*'Расчет NPV'!$C$14*(C4556-F4556)-G4556)-B4556/6,0)*'Расчет NPV'!$C$13)/(1+'Расчет NPV'!$C$12)^1</f>
        <v/>
      </c>
      <c r="I4556" s="9">
        <f>((D4556*(1+E4556)^1*(C4556-F4556)-G4556)-MAX((D4556*(1+E4556)^1*(C4556-F4556)-G4556)-B4556/6,0)*'Расчет NPV'!$C$13)/(1+'Расчет NPV'!$C$12)^2</f>
        <v/>
      </c>
      <c r="J4556" s="9">
        <f>((D4556*(1+E4556)^2*(C4556-F4556)-G4556)-MAX((D4556*(1+E4556)^2*(C4556-F4556)-G4556)-B4556/6,0)*'Расчет NPV'!$C$13)/(1+'Расчет NPV'!$C$12)^3</f>
        <v/>
      </c>
      <c r="K4556" s="9">
        <f>((D4556*(1+E4556)^3*(C4556-F4556)-G4556)-MAX((D4556*(1+E4556)^3*(C4556-F4556)-G4556)-B4556/6,0)*'Расчет NPV'!$C$13)/(1+'Расчет NPV'!$C$12)^4</f>
        <v/>
      </c>
      <c r="L4556" s="9">
        <f>((D4556*(1+E4556)^4*(C4556-F4556)-G4556)-MAX((D4556*(1+E4556)^4*(C4556-F4556)-G4556)-B4556/6,0)*'Расчет NPV'!$C$13)/(1+'Расчет NPV'!$C$12)^5</f>
        <v/>
      </c>
      <c r="M4556" s="9">
        <f>((D4556*(1+E4556)^5*(C4556-F4556)-G4556)-MAX((D4556*(1+E4556)^5*(C4556-F4556)-G4556)-B4556/6,0)*'Расчет NPV'!$C$13)/(1+'Расчет NPV'!$C$12)^6</f>
        <v/>
      </c>
      <c r="N4556" s="13">
        <f>SUM(H4556:M4556)-B4556</f>
        <v/>
      </c>
    </row>
    <row r="4557">
      <c r="A4557" t="n">
        <v>4553</v>
      </c>
      <c r="B4557" s="9">
        <f>_xlfn.BETA.INV(RAND(),'Расчет NPV'!$E$5,'Расчет NPV'!$F$5,'Расчет NPV'!$B$5,'Расчет NPV'!$D$5)</f>
        <v/>
      </c>
      <c r="C4557" s="9">
        <f>_xlfn.BETA.INV(RAND(),'Расчет NPV'!$E$6,'Расчет NPV'!$F$6,'Расчет NPV'!$B$6,'Расчет NPV'!$D$6)</f>
        <v/>
      </c>
      <c r="D4557" s="9">
        <f>_xlfn.BETA.INV(RAND(),'Расчет NPV'!$E$7,'Расчет NPV'!$F$7,'Расчет NPV'!$B$7,'Расчет NPV'!$D$7)</f>
        <v/>
      </c>
      <c r="E4557" s="5">
        <f>_xlfn.BETA.INV(RAND(),'Расчет NPV'!$E$8,'Расчет NPV'!$F$8,'Расчет NPV'!$B$8,'Расчет NPV'!$D$8)</f>
        <v/>
      </c>
      <c r="F4557" s="9">
        <f>_xlfn.BETA.INV(RAND(),'Расчет NPV'!$E$9,'Расчет NPV'!$F$9,'Расчет NPV'!$B$9,'Расчет NPV'!$D$9)</f>
        <v/>
      </c>
      <c r="G4557" s="9">
        <f>_xlfn.BETA.INV(RAND(),'Расчет NPV'!$E$10,'Расчет NPV'!$F$10,'Расчет NPV'!$B$10,'Расчет NPV'!$D$10)</f>
        <v/>
      </c>
      <c r="H4557" s="9">
        <f>((D4557*(1+E4557)^0*'Расчет NPV'!$C$14*(C4557-F4557)-G4557)-MAX((D4557*(1+E4557)^0*'Расчет NPV'!$C$14*(C4557-F4557)-G4557)-B4557/6,0)*'Расчет NPV'!$C$13)/(1+'Расчет NPV'!$C$12)^1</f>
        <v/>
      </c>
      <c r="I4557" s="9">
        <f>((D4557*(1+E4557)^1*(C4557-F4557)-G4557)-MAX((D4557*(1+E4557)^1*(C4557-F4557)-G4557)-B4557/6,0)*'Расчет NPV'!$C$13)/(1+'Расчет NPV'!$C$12)^2</f>
        <v/>
      </c>
      <c r="J4557" s="9">
        <f>((D4557*(1+E4557)^2*(C4557-F4557)-G4557)-MAX((D4557*(1+E4557)^2*(C4557-F4557)-G4557)-B4557/6,0)*'Расчет NPV'!$C$13)/(1+'Расчет NPV'!$C$12)^3</f>
        <v/>
      </c>
      <c r="K4557" s="9">
        <f>((D4557*(1+E4557)^3*(C4557-F4557)-G4557)-MAX((D4557*(1+E4557)^3*(C4557-F4557)-G4557)-B4557/6,0)*'Расчет NPV'!$C$13)/(1+'Расчет NPV'!$C$12)^4</f>
        <v/>
      </c>
      <c r="L4557" s="9">
        <f>((D4557*(1+E4557)^4*(C4557-F4557)-G4557)-MAX((D4557*(1+E4557)^4*(C4557-F4557)-G4557)-B4557/6,0)*'Расчет NPV'!$C$13)/(1+'Расчет NPV'!$C$12)^5</f>
        <v/>
      </c>
      <c r="M4557" s="9">
        <f>((D4557*(1+E4557)^5*(C4557-F4557)-G4557)-MAX((D4557*(1+E4557)^5*(C4557-F4557)-G4557)-B4557/6,0)*'Расчет NPV'!$C$13)/(1+'Расчет NPV'!$C$12)^6</f>
        <v/>
      </c>
      <c r="N4557" s="13">
        <f>SUM(H4557:M4557)-B4557</f>
        <v/>
      </c>
    </row>
    <row r="4558">
      <c r="A4558" t="n">
        <v>4554</v>
      </c>
      <c r="B4558" s="9">
        <f>_xlfn.BETA.INV(RAND(),'Расчет NPV'!$E$5,'Расчет NPV'!$F$5,'Расчет NPV'!$B$5,'Расчет NPV'!$D$5)</f>
        <v/>
      </c>
      <c r="C4558" s="9">
        <f>_xlfn.BETA.INV(RAND(),'Расчет NPV'!$E$6,'Расчет NPV'!$F$6,'Расчет NPV'!$B$6,'Расчет NPV'!$D$6)</f>
        <v/>
      </c>
      <c r="D4558" s="9">
        <f>_xlfn.BETA.INV(RAND(),'Расчет NPV'!$E$7,'Расчет NPV'!$F$7,'Расчет NPV'!$B$7,'Расчет NPV'!$D$7)</f>
        <v/>
      </c>
      <c r="E4558" s="5">
        <f>_xlfn.BETA.INV(RAND(),'Расчет NPV'!$E$8,'Расчет NPV'!$F$8,'Расчет NPV'!$B$8,'Расчет NPV'!$D$8)</f>
        <v/>
      </c>
      <c r="F4558" s="9">
        <f>_xlfn.BETA.INV(RAND(),'Расчет NPV'!$E$9,'Расчет NPV'!$F$9,'Расчет NPV'!$B$9,'Расчет NPV'!$D$9)</f>
        <v/>
      </c>
      <c r="G4558" s="9">
        <f>_xlfn.BETA.INV(RAND(),'Расчет NPV'!$E$10,'Расчет NPV'!$F$10,'Расчет NPV'!$B$10,'Расчет NPV'!$D$10)</f>
        <v/>
      </c>
      <c r="H4558" s="9">
        <f>((D4558*(1+E4558)^0*'Расчет NPV'!$C$14*(C4558-F4558)-G4558)-MAX((D4558*(1+E4558)^0*'Расчет NPV'!$C$14*(C4558-F4558)-G4558)-B4558/6,0)*'Расчет NPV'!$C$13)/(1+'Расчет NPV'!$C$12)^1</f>
        <v/>
      </c>
      <c r="I4558" s="9">
        <f>((D4558*(1+E4558)^1*(C4558-F4558)-G4558)-MAX((D4558*(1+E4558)^1*(C4558-F4558)-G4558)-B4558/6,0)*'Расчет NPV'!$C$13)/(1+'Расчет NPV'!$C$12)^2</f>
        <v/>
      </c>
      <c r="J4558" s="9">
        <f>((D4558*(1+E4558)^2*(C4558-F4558)-G4558)-MAX((D4558*(1+E4558)^2*(C4558-F4558)-G4558)-B4558/6,0)*'Расчет NPV'!$C$13)/(1+'Расчет NPV'!$C$12)^3</f>
        <v/>
      </c>
      <c r="K4558" s="9">
        <f>((D4558*(1+E4558)^3*(C4558-F4558)-G4558)-MAX((D4558*(1+E4558)^3*(C4558-F4558)-G4558)-B4558/6,0)*'Расчет NPV'!$C$13)/(1+'Расчет NPV'!$C$12)^4</f>
        <v/>
      </c>
      <c r="L4558" s="9">
        <f>((D4558*(1+E4558)^4*(C4558-F4558)-G4558)-MAX((D4558*(1+E4558)^4*(C4558-F4558)-G4558)-B4558/6,0)*'Расчет NPV'!$C$13)/(1+'Расчет NPV'!$C$12)^5</f>
        <v/>
      </c>
      <c r="M4558" s="9">
        <f>((D4558*(1+E4558)^5*(C4558-F4558)-G4558)-MAX((D4558*(1+E4558)^5*(C4558-F4558)-G4558)-B4558/6,0)*'Расчет NPV'!$C$13)/(1+'Расчет NPV'!$C$12)^6</f>
        <v/>
      </c>
      <c r="N4558" s="13">
        <f>SUM(H4558:M4558)-B4558</f>
        <v/>
      </c>
    </row>
    <row r="4559">
      <c r="A4559" t="n">
        <v>4555</v>
      </c>
      <c r="B4559" s="9">
        <f>_xlfn.BETA.INV(RAND(),'Расчет NPV'!$E$5,'Расчет NPV'!$F$5,'Расчет NPV'!$B$5,'Расчет NPV'!$D$5)</f>
        <v/>
      </c>
      <c r="C4559" s="9">
        <f>_xlfn.BETA.INV(RAND(),'Расчет NPV'!$E$6,'Расчет NPV'!$F$6,'Расчет NPV'!$B$6,'Расчет NPV'!$D$6)</f>
        <v/>
      </c>
      <c r="D4559" s="9">
        <f>_xlfn.BETA.INV(RAND(),'Расчет NPV'!$E$7,'Расчет NPV'!$F$7,'Расчет NPV'!$B$7,'Расчет NPV'!$D$7)</f>
        <v/>
      </c>
      <c r="E4559" s="5">
        <f>_xlfn.BETA.INV(RAND(),'Расчет NPV'!$E$8,'Расчет NPV'!$F$8,'Расчет NPV'!$B$8,'Расчет NPV'!$D$8)</f>
        <v/>
      </c>
      <c r="F4559" s="9">
        <f>_xlfn.BETA.INV(RAND(),'Расчет NPV'!$E$9,'Расчет NPV'!$F$9,'Расчет NPV'!$B$9,'Расчет NPV'!$D$9)</f>
        <v/>
      </c>
      <c r="G4559" s="9">
        <f>_xlfn.BETA.INV(RAND(),'Расчет NPV'!$E$10,'Расчет NPV'!$F$10,'Расчет NPV'!$B$10,'Расчет NPV'!$D$10)</f>
        <v/>
      </c>
      <c r="H4559" s="9">
        <f>((D4559*(1+E4559)^0*'Расчет NPV'!$C$14*(C4559-F4559)-G4559)-MAX((D4559*(1+E4559)^0*'Расчет NPV'!$C$14*(C4559-F4559)-G4559)-B4559/6,0)*'Расчет NPV'!$C$13)/(1+'Расчет NPV'!$C$12)^1</f>
        <v/>
      </c>
      <c r="I4559" s="9">
        <f>((D4559*(1+E4559)^1*(C4559-F4559)-G4559)-MAX((D4559*(1+E4559)^1*(C4559-F4559)-G4559)-B4559/6,0)*'Расчет NPV'!$C$13)/(1+'Расчет NPV'!$C$12)^2</f>
        <v/>
      </c>
      <c r="J4559" s="9">
        <f>((D4559*(1+E4559)^2*(C4559-F4559)-G4559)-MAX((D4559*(1+E4559)^2*(C4559-F4559)-G4559)-B4559/6,0)*'Расчет NPV'!$C$13)/(1+'Расчет NPV'!$C$12)^3</f>
        <v/>
      </c>
      <c r="K4559" s="9">
        <f>((D4559*(1+E4559)^3*(C4559-F4559)-G4559)-MAX((D4559*(1+E4559)^3*(C4559-F4559)-G4559)-B4559/6,0)*'Расчет NPV'!$C$13)/(1+'Расчет NPV'!$C$12)^4</f>
        <v/>
      </c>
      <c r="L4559" s="9">
        <f>((D4559*(1+E4559)^4*(C4559-F4559)-G4559)-MAX((D4559*(1+E4559)^4*(C4559-F4559)-G4559)-B4559/6,0)*'Расчет NPV'!$C$13)/(1+'Расчет NPV'!$C$12)^5</f>
        <v/>
      </c>
      <c r="M4559" s="9">
        <f>((D4559*(1+E4559)^5*(C4559-F4559)-G4559)-MAX((D4559*(1+E4559)^5*(C4559-F4559)-G4559)-B4559/6,0)*'Расчет NPV'!$C$13)/(1+'Расчет NPV'!$C$12)^6</f>
        <v/>
      </c>
      <c r="N4559" s="13">
        <f>SUM(H4559:M4559)-B4559</f>
        <v/>
      </c>
    </row>
    <row r="4560">
      <c r="A4560" t="n">
        <v>4556</v>
      </c>
      <c r="B4560" s="9">
        <f>_xlfn.BETA.INV(RAND(),'Расчет NPV'!$E$5,'Расчет NPV'!$F$5,'Расчет NPV'!$B$5,'Расчет NPV'!$D$5)</f>
        <v/>
      </c>
      <c r="C4560" s="9">
        <f>_xlfn.BETA.INV(RAND(),'Расчет NPV'!$E$6,'Расчет NPV'!$F$6,'Расчет NPV'!$B$6,'Расчет NPV'!$D$6)</f>
        <v/>
      </c>
      <c r="D4560" s="9">
        <f>_xlfn.BETA.INV(RAND(),'Расчет NPV'!$E$7,'Расчет NPV'!$F$7,'Расчет NPV'!$B$7,'Расчет NPV'!$D$7)</f>
        <v/>
      </c>
      <c r="E4560" s="5">
        <f>_xlfn.BETA.INV(RAND(),'Расчет NPV'!$E$8,'Расчет NPV'!$F$8,'Расчет NPV'!$B$8,'Расчет NPV'!$D$8)</f>
        <v/>
      </c>
      <c r="F4560" s="9">
        <f>_xlfn.BETA.INV(RAND(),'Расчет NPV'!$E$9,'Расчет NPV'!$F$9,'Расчет NPV'!$B$9,'Расчет NPV'!$D$9)</f>
        <v/>
      </c>
      <c r="G4560" s="9">
        <f>_xlfn.BETA.INV(RAND(),'Расчет NPV'!$E$10,'Расчет NPV'!$F$10,'Расчет NPV'!$B$10,'Расчет NPV'!$D$10)</f>
        <v/>
      </c>
      <c r="H4560" s="9">
        <f>((D4560*(1+E4560)^0*'Расчет NPV'!$C$14*(C4560-F4560)-G4560)-MAX((D4560*(1+E4560)^0*'Расчет NPV'!$C$14*(C4560-F4560)-G4560)-B4560/6,0)*'Расчет NPV'!$C$13)/(1+'Расчет NPV'!$C$12)^1</f>
        <v/>
      </c>
      <c r="I4560" s="9">
        <f>((D4560*(1+E4560)^1*(C4560-F4560)-G4560)-MAX((D4560*(1+E4560)^1*(C4560-F4560)-G4560)-B4560/6,0)*'Расчет NPV'!$C$13)/(1+'Расчет NPV'!$C$12)^2</f>
        <v/>
      </c>
      <c r="J4560" s="9">
        <f>((D4560*(1+E4560)^2*(C4560-F4560)-G4560)-MAX((D4560*(1+E4560)^2*(C4560-F4560)-G4560)-B4560/6,0)*'Расчет NPV'!$C$13)/(1+'Расчет NPV'!$C$12)^3</f>
        <v/>
      </c>
      <c r="K4560" s="9">
        <f>((D4560*(1+E4560)^3*(C4560-F4560)-G4560)-MAX((D4560*(1+E4560)^3*(C4560-F4560)-G4560)-B4560/6,0)*'Расчет NPV'!$C$13)/(1+'Расчет NPV'!$C$12)^4</f>
        <v/>
      </c>
      <c r="L4560" s="9">
        <f>((D4560*(1+E4560)^4*(C4560-F4560)-G4560)-MAX((D4560*(1+E4560)^4*(C4560-F4560)-G4560)-B4560/6,0)*'Расчет NPV'!$C$13)/(1+'Расчет NPV'!$C$12)^5</f>
        <v/>
      </c>
      <c r="M4560" s="9">
        <f>((D4560*(1+E4560)^5*(C4560-F4560)-G4560)-MAX((D4560*(1+E4560)^5*(C4560-F4560)-G4560)-B4560/6,0)*'Расчет NPV'!$C$13)/(1+'Расчет NPV'!$C$12)^6</f>
        <v/>
      </c>
      <c r="N4560" s="13">
        <f>SUM(H4560:M4560)-B4560</f>
        <v/>
      </c>
    </row>
    <row r="4561">
      <c r="A4561" t="n">
        <v>4557</v>
      </c>
      <c r="B4561" s="9">
        <f>_xlfn.BETA.INV(RAND(),'Расчет NPV'!$E$5,'Расчет NPV'!$F$5,'Расчет NPV'!$B$5,'Расчет NPV'!$D$5)</f>
        <v/>
      </c>
      <c r="C4561" s="9">
        <f>_xlfn.BETA.INV(RAND(),'Расчет NPV'!$E$6,'Расчет NPV'!$F$6,'Расчет NPV'!$B$6,'Расчет NPV'!$D$6)</f>
        <v/>
      </c>
      <c r="D4561" s="9">
        <f>_xlfn.BETA.INV(RAND(),'Расчет NPV'!$E$7,'Расчет NPV'!$F$7,'Расчет NPV'!$B$7,'Расчет NPV'!$D$7)</f>
        <v/>
      </c>
      <c r="E4561" s="5">
        <f>_xlfn.BETA.INV(RAND(),'Расчет NPV'!$E$8,'Расчет NPV'!$F$8,'Расчет NPV'!$B$8,'Расчет NPV'!$D$8)</f>
        <v/>
      </c>
      <c r="F4561" s="9">
        <f>_xlfn.BETA.INV(RAND(),'Расчет NPV'!$E$9,'Расчет NPV'!$F$9,'Расчет NPV'!$B$9,'Расчет NPV'!$D$9)</f>
        <v/>
      </c>
      <c r="G4561" s="9">
        <f>_xlfn.BETA.INV(RAND(),'Расчет NPV'!$E$10,'Расчет NPV'!$F$10,'Расчет NPV'!$B$10,'Расчет NPV'!$D$10)</f>
        <v/>
      </c>
      <c r="H4561" s="9">
        <f>((D4561*(1+E4561)^0*'Расчет NPV'!$C$14*(C4561-F4561)-G4561)-MAX((D4561*(1+E4561)^0*'Расчет NPV'!$C$14*(C4561-F4561)-G4561)-B4561/6,0)*'Расчет NPV'!$C$13)/(1+'Расчет NPV'!$C$12)^1</f>
        <v/>
      </c>
      <c r="I4561" s="9">
        <f>((D4561*(1+E4561)^1*(C4561-F4561)-G4561)-MAX((D4561*(1+E4561)^1*(C4561-F4561)-G4561)-B4561/6,0)*'Расчет NPV'!$C$13)/(1+'Расчет NPV'!$C$12)^2</f>
        <v/>
      </c>
      <c r="J4561" s="9">
        <f>((D4561*(1+E4561)^2*(C4561-F4561)-G4561)-MAX((D4561*(1+E4561)^2*(C4561-F4561)-G4561)-B4561/6,0)*'Расчет NPV'!$C$13)/(1+'Расчет NPV'!$C$12)^3</f>
        <v/>
      </c>
      <c r="K4561" s="9">
        <f>((D4561*(1+E4561)^3*(C4561-F4561)-G4561)-MAX((D4561*(1+E4561)^3*(C4561-F4561)-G4561)-B4561/6,0)*'Расчет NPV'!$C$13)/(1+'Расчет NPV'!$C$12)^4</f>
        <v/>
      </c>
      <c r="L4561" s="9">
        <f>((D4561*(1+E4561)^4*(C4561-F4561)-G4561)-MAX((D4561*(1+E4561)^4*(C4561-F4561)-G4561)-B4561/6,0)*'Расчет NPV'!$C$13)/(1+'Расчет NPV'!$C$12)^5</f>
        <v/>
      </c>
      <c r="M4561" s="9">
        <f>((D4561*(1+E4561)^5*(C4561-F4561)-G4561)-MAX((D4561*(1+E4561)^5*(C4561-F4561)-G4561)-B4561/6,0)*'Расчет NPV'!$C$13)/(1+'Расчет NPV'!$C$12)^6</f>
        <v/>
      </c>
      <c r="N4561" s="13">
        <f>SUM(H4561:M4561)-B4561</f>
        <v/>
      </c>
    </row>
    <row r="4562">
      <c r="A4562" t="n">
        <v>4558</v>
      </c>
      <c r="B4562" s="9">
        <f>_xlfn.BETA.INV(RAND(),'Расчет NPV'!$E$5,'Расчет NPV'!$F$5,'Расчет NPV'!$B$5,'Расчет NPV'!$D$5)</f>
        <v/>
      </c>
      <c r="C4562" s="9">
        <f>_xlfn.BETA.INV(RAND(),'Расчет NPV'!$E$6,'Расчет NPV'!$F$6,'Расчет NPV'!$B$6,'Расчет NPV'!$D$6)</f>
        <v/>
      </c>
      <c r="D4562" s="9">
        <f>_xlfn.BETA.INV(RAND(),'Расчет NPV'!$E$7,'Расчет NPV'!$F$7,'Расчет NPV'!$B$7,'Расчет NPV'!$D$7)</f>
        <v/>
      </c>
      <c r="E4562" s="5">
        <f>_xlfn.BETA.INV(RAND(),'Расчет NPV'!$E$8,'Расчет NPV'!$F$8,'Расчет NPV'!$B$8,'Расчет NPV'!$D$8)</f>
        <v/>
      </c>
      <c r="F4562" s="9">
        <f>_xlfn.BETA.INV(RAND(),'Расчет NPV'!$E$9,'Расчет NPV'!$F$9,'Расчет NPV'!$B$9,'Расчет NPV'!$D$9)</f>
        <v/>
      </c>
      <c r="G4562" s="9">
        <f>_xlfn.BETA.INV(RAND(),'Расчет NPV'!$E$10,'Расчет NPV'!$F$10,'Расчет NPV'!$B$10,'Расчет NPV'!$D$10)</f>
        <v/>
      </c>
      <c r="H4562" s="9">
        <f>((D4562*(1+E4562)^0*'Расчет NPV'!$C$14*(C4562-F4562)-G4562)-MAX((D4562*(1+E4562)^0*'Расчет NPV'!$C$14*(C4562-F4562)-G4562)-B4562/6,0)*'Расчет NPV'!$C$13)/(1+'Расчет NPV'!$C$12)^1</f>
        <v/>
      </c>
      <c r="I4562" s="9">
        <f>((D4562*(1+E4562)^1*(C4562-F4562)-G4562)-MAX((D4562*(1+E4562)^1*(C4562-F4562)-G4562)-B4562/6,0)*'Расчет NPV'!$C$13)/(1+'Расчет NPV'!$C$12)^2</f>
        <v/>
      </c>
      <c r="J4562" s="9">
        <f>((D4562*(1+E4562)^2*(C4562-F4562)-G4562)-MAX((D4562*(1+E4562)^2*(C4562-F4562)-G4562)-B4562/6,0)*'Расчет NPV'!$C$13)/(1+'Расчет NPV'!$C$12)^3</f>
        <v/>
      </c>
      <c r="K4562" s="9">
        <f>((D4562*(1+E4562)^3*(C4562-F4562)-G4562)-MAX((D4562*(1+E4562)^3*(C4562-F4562)-G4562)-B4562/6,0)*'Расчет NPV'!$C$13)/(1+'Расчет NPV'!$C$12)^4</f>
        <v/>
      </c>
      <c r="L4562" s="9">
        <f>((D4562*(1+E4562)^4*(C4562-F4562)-G4562)-MAX((D4562*(1+E4562)^4*(C4562-F4562)-G4562)-B4562/6,0)*'Расчет NPV'!$C$13)/(1+'Расчет NPV'!$C$12)^5</f>
        <v/>
      </c>
      <c r="M4562" s="9">
        <f>((D4562*(1+E4562)^5*(C4562-F4562)-G4562)-MAX((D4562*(1+E4562)^5*(C4562-F4562)-G4562)-B4562/6,0)*'Расчет NPV'!$C$13)/(1+'Расчет NPV'!$C$12)^6</f>
        <v/>
      </c>
      <c r="N4562" s="13">
        <f>SUM(H4562:M4562)-B4562</f>
        <v/>
      </c>
    </row>
    <row r="4563">
      <c r="A4563" t="n">
        <v>4559</v>
      </c>
      <c r="B4563" s="9">
        <f>_xlfn.BETA.INV(RAND(),'Расчет NPV'!$E$5,'Расчет NPV'!$F$5,'Расчет NPV'!$B$5,'Расчет NPV'!$D$5)</f>
        <v/>
      </c>
      <c r="C4563" s="9">
        <f>_xlfn.BETA.INV(RAND(),'Расчет NPV'!$E$6,'Расчет NPV'!$F$6,'Расчет NPV'!$B$6,'Расчет NPV'!$D$6)</f>
        <v/>
      </c>
      <c r="D4563" s="9">
        <f>_xlfn.BETA.INV(RAND(),'Расчет NPV'!$E$7,'Расчет NPV'!$F$7,'Расчет NPV'!$B$7,'Расчет NPV'!$D$7)</f>
        <v/>
      </c>
      <c r="E4563" s="5">
        <f>_xlfn.BETA.INV(RAND(),'Расчет NPV'!$E$8,'Расчет NPV'!$F$8,'Расчет NPV'!$B$8,'Расчет NPV'!$D$8)</f>
        <v/>
      </c>
      <c r="F4563" s="9">
        <f>_xlfn.BETA.INV(RAND(),'Расчет NPV'!$E$9,'Расчет NPV'!$F$9,'Расчет NPV'!$B$9,'Расчет NPV'!$D$9)</f>
        <v/>
      </c>
      <c r="G4563" s="9">
        <f>_xlfn.BETA.INV(RAND(),'Расчет NPV'!$E$10,'Расчет NPV'!$F$10,'Расчет NPV'!$B$10,'Расчет NPV'!$D$10)</f>
        <v/>
      </c>
      <c r="H4563" s="9">
        <f>((D4563*(1+E4563)^0*'Расчет NPV'!$C$14*(C4563-F4563)-G4563)-MAX((D4563*(1+E4563)^0*'Расчет NPV'!$C$14*(C4563-F4563)-G4563)-B4563/6,0)*'Расчет NPV'!$C$13)/(1+'Расчет NPV'!$C$12)^1</f>
        <v/>
      </c>
      <c r="I4563" s="9">
        <f>((D4563*(1+E4563)^1*(C4563-F4563)-G4563)-MAX((D4563*(1+E4563)^1*(C4563-F4563)-G4563)-B4563/6,0)*'Расчет NPV'!$C$13)/(1+'Расчет NPV'!$C$12)^2</f>
        <v/>
      </c>
      <c r="J4563" s="9">
        <f>((D4563*(1+E4563)^2*(C4563-F4563)-G4563)-MAX((D4563*(1+E4563)^2*(C4563-F4563)-G4563)-B4563/6,0)*'Расчет NPV'!$C$13)/(1+'Расчет NPV'!$C$12)^3</f>
        <v/>
      </c>
      <c r="K4563" s="9">
        <f>((D4563*(1+E4563)^3*(C4563-F4563)-G4563)-MAX((D4563*(1+E4563)^3*(C4563-F4563)-G4563)-B4563/6,0)*'Расчет NPV'!$C$13)/(1+'Расчет NPV'!$C$12)^4</f>
        <v/>
      </c>
      <c r="L4563" s="9">
        <f>((D4563*(1+E4563)^4*(C4563-F4563)-G4563)-MAX((D4563*(1+E4563)^4*(C4563-F4563)-G4563)-B4563/6,0)*'Расчет NPV'!$C$13)/(1+'Расчет NPV'!$C$12)^5</f>
        <v/>
      </c>
      <c r="M4563" s="9">
        <f>((D4563*(1+E4563)^5*(C4563-F4563)-G4563)-MAX((D4563*(1+E4563)^5*(C4563-F4563)-G4563)-B4563/6,0)*'Расчет NPV'!$C$13)/(1+'Расчет NPV'!$C$12)^6</f>
        <v/>
      </c>
      <c r="N4563" s="13">
        <f>SUM(H4563:M4563)-B4563</f>
        <v/>
      </c>
    </row>
    <row r="4564">
      <c r="A4564" t="n">
        <v>4560</v>
      </c>
      <c r="B4564" s="9">
        <f>_xlfn.BETA.INV(RAND(),'Расчет NPV'!$E$5,'Расчет NPV'!$F$5,'Расчет NPV'!$B$5,'Расчет NPV'!$D$5)</f>
        <v/>
      </c>
      <c r="C4564" s="9">
        <f>_xlfn.BETA.INV(RAND(),'Расчет NPV'!$E$6,'Расчет NPV'!$F$6,'Расчет NPV'!$B$6,'Расчет NPV'!$D$6)</f>
        <v/>
      </c>
      <c r="D4564" s="9">
        <f>_xlfn.BETA.INV(RAND(),'Расчет NPV'!$E$7,'Расчет NPV'!$F$7,'Расчет NPV'!$B$7,'Расчет NPV'!$D$7)</f>
        <v/>
      </c>
      <c r="E4564" s="5">
        <f>_xlfn.BETA.INV(RAND(),'Расчет NPV'!$E$8,'Расчет NPV'!$F$8,'Расчет NPV'!$B$8,'Расчет NPV'!$D$8)</f>
        <v/>
      </c>
      <c r="F4564" s="9">
        <f>_xlfn.BETA.INV(RAND(),'Расчет NPV'!$E$9,'Расчет NPV'!$F$9,'Расчет NPV'!$B$9,'Расчет NPV'!$D$9)</f>
        <v/>
      </c>
      <c r="G4564" s="9">
        <f>_xlfn.BETA.INV(RAND(),'Расчет NPV'!$E$10,'Расчет NPV'!$F$10,'Расчет NPV'!$B$10,'Расчет NPV'!$D$10)</f>
        <v/>
      </c>
      <c r="H4564" s="9">
        <f>((D4564*(1+E4564)^0*'Расчет NPV'!$C$14*(C4564-F4564)-G4564)-MAX((D4564*(1+E4564)^0*'Расчет NPV'!$C$14*(C4564-F4564)-G4564)-B4564/6,0)*'Расчет NPV'!$C$13)/(1+'Расчет NPV'!$C$12)^1</f>
        <v/>
      </c>
      <c r="I4564" s="9">
        <f>((D4564*(1+E4564)^1*(C4564-F4564)-G4564)-MAX((D4564*(1+E4564)^1*(C4564-F4564)-G4564)-B4564/6,0)*'Расчет NPV'!$C$13)/(1+'Расчет NPV'!$C$12)^2</f>
        <v/>
      </c>
      <c r="J4564" s="9">
        <f>((D4564*(1+E4564)^2*(C4564-F4564)-G4564)-MAX((D4564*(1+E4564)^2*(C4564-F4564)-G4564)-B4564/6,0)*'Расчет NPV'!$C$13)/(1+'Расчет NPV'!$C$12)^3</f>
        <v/>
      </c>
      <c r="K4564" s="9">
        <f>((D4564*(1+E4564)^3*(C4564-F4564)-G4564)-MAX((D4564*(1+E4564)^3*(C4564-F4564)-G4564)-B4564/6,0)*'Расчет NPV'!$C$13)/(1+'Расчет NPV'!$C$12)^4</f>
        <v/>
      </c>
      <c r="L4564" s="9">
        <f>((D4564*(1+E4564)^4*(C4564-F4564)-G4564)-MAX((D4564*(1+E4564)^4*(C4564-F4564)-G4564)-B4564/6,0)*'Расчет NPV'!$C$13)/(1+'Расчет NPV'!$C$12)^5</f>
        <v/>
      </c>
      <c r="M4564" s="9">
        <f>((D4564*(1+E4564)^5*(C4564-F4564)-G4564)-MAX((D4564*(1+E4564)^5*(C4564-F4564)-G4564)-B4564/6,0)*'Расчет NPV'!$C$13)/(1+'Расчет NPV'!$C$12)^6</f>
        <v/>
      </c>
      <c r="N4564" s="13">
        <f>SUM(H4564:M4564)-B4564</f>
        <v/>
      </c>
    </row>
    <row r="4565">
      <c r="A4565" t="n">
        <v>4561</v>
      </c>
      <c r="B4565" s="9">
        <f>_xlfn.BETA.INV(RAND(),'Расчет NPV'!$E$5,'Расчет NPV'!$F$5,'Расчет NPV'!$B$5,'Расчет NPV'!$D$5)</f>
        <v/>
      </c>
      <c r="C4565" s="9">
        <f>_xlfn.BETA.INV(RAND(),'Расчет NPV'!$E$6,'Расчет NPV'!$F$6,'Расчет NPV'!$B$6,'Расчет NPV'!$D$6)</f>
        <v/>
      </c>
      <c r="D4565" s="9">
        <f>_xlfn.BETA.INV(RAND(),'Расчет NPV'!$E$7,'Расчет NPV'!$F$7,'Расчет NPV'!$B$7,'Расчет NPV'!$D$7)</f>
        <v/>
      </c>
      <c r="E4565" s="5">
        <f>_xlfn.BETA.INV(RAND(),'Расчет NPV'!$E$8,'Расчет NPV'!$F$8,'Расчет NPV'!$B$8,'Расчет NPV'!$D$8)</f>
        <v/>
      </c>
      <c r="F4565" s="9">
        <f>_xlfn.BETA.INV(RAND(),'Расчет NPV'!$E$9,'Расчет NPV'!$F$9,'Расчет NPV'!$B$9,'Расчет NPV'!$D$9)</f>
        <v/>
      </c>
      <c r="G4565" s="9">
        <f>_xlfn.BETA.INV(RAND(),'Расчет NPV'!$E$10,'Расчет NPV'!$F$10,'Расчет NPV'!$B$10,'Расчет NPV'!$D$10)</f>
        <v/>
      </c>
      <c r="H4565" s="9">
        <f>((D4565*(1+E4565)^0*'Расчет NPV'!$C$14*(C4565-F4565)-G4565)-MAX((D4565*(1+E4565)^0*'Расчет NPV'!$C$14*(C4565-F4565)-G4565)-B4565/6,0)*'Расчет NPV'!$C$13)/(1+'Расчет NPV'!$C$12)^1</f>
        <v/>
      </c>
      <c r="I4565" s="9">
        <f>((D4565*(1+E4565)^1*(C4565-F4565)-G4565)-MAX((D4565*(1+E4565)^1*(C4565-F4565)-G4565)-B4565/6,0)*'Расчет NPV'!$C$13)/(1+'Расчет NPV'!$C$12)^2</f>
        <v/>
      </c>
      <c r="J4565" s="9">
        <f>((D4565*(1+E4565)^2*(C4565-F4565)-G4565)-MAX((D4565*(1+E4565)^2*(C4565-F4565)-G4565)-B4565/6,0)*'Расчет NPV'!$C$13)/(1+'Расчет NPV'!$C$12)^3</f>
        <v/>
      </c>
      <c r="K4565" s="9">
        <f>((D4565*(1+E4565)^3*(C4565-F4565)-G4565)-MAX((D4565*(1+E4565)^3*(C4565-F4565)-G4565)-B4565/6,0)*'Расчет NPV'!$C$13)/(1+'Расчет NPV'!$C$12)^4</f>
        <v/>
      </c>
      <c r="L4565" s="9">
        <f>((D4565*(1+E4565)^4*(C4565-F4565)-G4565)-MAX((D4565*(1+E4565)^4*(C4565-F4565)-G4565)-B4565/6,0)*'Расчет NPV'!$C$13)/(1+'Расчет NPV'!$C$12)^5</f>
        <v/>
      </c>
      <c r="M4565" s="9">
        <f>((D4565*(1+E4565)^5*(C4565-F4565)-G4565)-MAX((D4565*(1+E4565)^5*(C4565-F4565)-G4565)-B4565/6,0)*'Расчет NPV'!$C$13)/(1+'Расчет NPV'!$C$12)^6</f>
        <v/>
      </c>
      <c r="N4565" s="13">
        <f>SUM(H4565:M4565)-B4565</f>
        <v/>
      </c>
    </row>
    <row r="4566">
      <c r="A4566" t="n">
        <v>4562</v>
      </c>
      <c r="B4566" s="9">
        <f>_xlfn.BETA.INV(RAND(),'Расчет NPV'!$E$5,'Расчет NPV'!$F$5,'Расчет NPV'!$B$5,'Расчет NPV'!$D$5)</f>
        <v/>
      </c>
      <c r="C4566" s="9">
        <f>_xlfn.BETA.INV(RAND(),'Расчет NPV'!$E$6,'Расчет NPV'!$F$6,'Расчет NPV'!$B$6,'Расчет NPV'!$D$6)</f>
        <v/>
      </c>
      <c r="D4566" s="9">
        <f>_xlfn.BETA.INV(RAND(),'Расчет NPV'!$E$7,'Расчет NPV'!$F$7,'Расчет NPV'!$B$7,'Расчет NPV'!$D$7)</f>
        <v/>
      </c>
      <c r="E4566" s="5">
        <f>_xlfn.BETA.INV(RAND(),'Расчет NPV'!$E$8,'Расчет NPV'!$F$8,'Расчет NPV'!$B$8,'Расчет NPV'!$D$8)</f>
        <v/>
      </c>
      <c r="F4566" s="9">
        <f>_xlfn.BETA.INV(RAND(),'Расчет NPV'!$E$9,'Расчет NPV'!$F$9,'Расчет NPV'!$B$9,'Расчет NPV'!$D$9)</f>
        <v/>
      </c>
      <c r="G4566" s="9">
        <f>_xlfn.BETA.INV(RAND(),'Расчет NPV'!$E$10,'Расчет NPV'!$F$10,'Расчет NPV'!$B$10,'Расчет NPV'!$D$10)</f>
        <v/>
      </c>
      <c r="H4566" s="9">
        <f>((D4566*(1+E4566)^0*'Расчет NPV'!$C$14*(C4566-F4566)-G4566)-MAX((D4566*(1+E4566)^0*'Расчет NPV'!$C$14*(C4566-F4566)-G4566)-B4566/6,0)*'Расчет NPV'!$C$13)/(1+'Расчет NPV'!$C$12)^1</f>
        <v/>
      </c>
      <c r="I4566" s="9">
        <f>((D4566*(1+E4566)^1*(C4566-F4566)-G4566)-MAX((D4566*(1+E4566)^1*(C4566-F4566)-G4566)-B4566/6,0)*'Расчет NPV'!$C$13)/(1+'Расчет NPV'!$C$12)^2</f>
        <v/>
      </c>
      <c r="J4566" s="9">
        <f>((D4566*(1+E4566)^2*(C4566-F4566)-G4566)-MAX((D4566*(1+E4566)^2*(C4566-F4566)-G4566)-B4566/6,0)*'Расчет NPV'!$C$13)/(1+'Расчет NPV'!$C$12)^3</f>
        <v/>
      </c>
      <c r="K4566" s="9">
        <f>((D4566*(1+E4566)^3*(C4566-F4566)-G4566)-MAX((D4566*(1+E4566)^3*(C4566-F4566)-G4566)-B4566/6,0)*'Расчет NPV'!$C$13)/(1+'Расчет NPV'!$C$12)^4</f>
        <v/>
      </c>
      <c r="L4566" s="9">
        <f>((D4566*(1+E4566)^4*(C4566-F4566)-G4566)-MAX((D4566*(1+E4566)^4*(C4566-F4566)-G4566)-B4566/6,0)*'Расчет NPV'!$C$13)/(1+'Расчет NPV'!$C$12)^5</f>
        <v/>
      </c>
      <c r="M4566" s="9">
        <f>((D4566*(1+E4566)^5*(C4566-F4566)-G4566)-MAX((D4566*(1+E4566)^5*(C4566-F4566)-G4566)-B4566/6,0)*'Расчет NPV'!$C$13)/(1+'Расчет NPV'!$C$12)^6</f>
        <v/>
      </c>
      <c r="N4566" s="13">
        <f>SUM(H4566:M4566)-B4566</f>
        <v/>
      </c>
    </row>
    <row r="4567">
      <c r="A4567" t="n">
        <v>4563</v>
      </c>
      <c r="B4567" s="9">
        <f>_xlfn.BETA.INV(RAND(),'Расчет NPV'!$E$5,'Расчет NPV'!$F$5,'Расчет NPV'!$B$5,'Расчет NPV'!$D$5)</f>
        <v/>
      </c>
      <c r="C4567" s="9">
        <f>_xlfn.BETA.INV(RAND(),'Расчет NPV'!$E$6,'Расчет NPV'!$F$6,'Расчет NPV'!$B$6,'Расчет NPV'!$D$6)</f>
        <v/>
      </c>
      <c r="D4567" s="9">
        <f>_xlfn.BETA.INV(RAND(),'Расчет NPV'!$E$7,'Расчет NPV'!$F$7,'Расчет NPV'!$B$7,'Расчет NPV'!$D$7)</f>
        <v/>
      </c>
      <c r="E4567" s="5">
        <f>_xlfn.BETA.INV(RAND(),'Расчет NPV'!$E$8,'Расчет NPV'!$F$8,'Расчет NPV'!$B$8,'Расчет NPV'!$D$8)</f>
        <v/>
      </c>
      <c r="F4567" s="9">
        <f>_xlfn.BETA.INV(RAND(),'Расчет NPV'!$E$9,'Расчет NPV'!$F$9,'Расчет NPV'!$B$9,'Расчет NPV'!$D$9)</f>
        <v/>
      </c>
      <c r="G4567" s="9">
        <f>_xlfn.BETA.INV(RAND(),'Расчет NPV'!$E$10,'Расчет NPV'!$F$10,'Расчет NPV'!$B$10,'Расчет NPV'!$D$10)</f>
        <v/>
      </c>
      <c r="H4567" s="9">
        <f>((D4567*(1+E4567)^0*'Расчет NPV'!$C$14*(C4567-F4567)-G4567)-MAX((D4567*(1+E4567)^0*'Расчет NPV'!$C$14*(C4567-F4567)-G4567)-B4567/6,0)*'Расчет NPV'!$C$13)/(1+'Расчет NPV'!$C$12)^1</f>
        <v/>
      </c>
      <c r="I4567" s="9">
        <f>((D4567*(1+E4567)^1*(C4567-F4567)-G4567)-MAX((D4567*(1+E4567)^1*(C4567-F4567)-G4567)-B4567/6,0)*'Расчет NPV'!$C$13)/(1+'Расчет NPV'!$C$12)^2</f>
        <v/>
      </c>
      <c r="J4567" s="9">
        <f>((D4567*(1+E4567)^2*(C4567-F4567)-G4567)-MAX((D4567*(1+E4567)^2*(C4567-F4567)-G4567)-B4567/6,0)*'Расчет NPV'!$C$13)/(1+'Расчет NPV'!$C$12)^3</f>
        <v/>
      </c>
      <c r="K4567" s="9">
        <f>((D4567*(1+E4567)^3*(C4567-F4567)-G4567)-MAX((D4567*(1+E4567)^3*(C4567-F4567)-G4567)-B4567/6,0)*'Расчет NPV'!$C$13)/(1+'Расчет NPV'!$C$12)^4</f>
        <v/>
      </c>
      <c r="L4567" s="9">
        <f>((D4567*(1+E4567)^4*(C4567-F4567)-G4567)-MAX((D4567*(1+E4567)^4*(C4567-F4567)-G4567)-B4567/6,0)*'Расчет NPV'!$C$13)/(1+'Расчет NPV'!$C$12)^5</f>
        <v/>
      </c>
      <c r="M4567" s="9">
        <f>((D4567*(1+E4567)^5*(C4567-F4567)-G4567)-MAX((D4567*(1+E4567)^5*(C4567-F4567)-G4567)-B4567/6,0)*'Расчет NPV'!$C$13)/(1+'Расчет NPV'!$C$12)^6</f>
        <v/>
      </c>
      <c r="N4567" s="13">
        <f>SUM(H4567:M4567)-B4567</f>
        <v/>
      </c>
    </row>
    <row r="4568">
      <c r="A4568" t="n">
        <v>4564</v>
      </c>
      <c r="B4568" s="9">
        <f>_xlfn.BETA.INV(RAND(),'Расчет NPV'!$E$5,'Расчет NPV'!$F$5,'Расчет NPV'!$B$5,'Расчет NPV'!$D$5)</f>
        <v/>
      </c>
      <c r="C4568" s="9">
        <f>_xlfn.BETA.INV(RAND(),'Расчет NPV'!$E$6,'Расчет NPV'!$F$6,'Расчет NPV'!$B$6,'Расчет NPV'!$D$6)</f>
        <v/>
      </c>
      <c r="D4568" s="9">
        <f>_xlfn.BETA.INV(RAND(),'Расчет NPV'!$E$7,'Расчет NPV'!$F$7,'Расчет NPV'!$B$7,'Расчет NPV'!$D$7)</f>
        <v/>
      </c>
      <c r="E4568" s="5">
        <f>_xlfn.BETA.INV(RAND(),'Расчет NPV'!$E$8,'Расчет NPV'!$F$8,'Расчет NPV'!$B$8,'Расчет NPV'!$D$8)</f>
        <v/>
      </c>
      <c r="F4568" s="9">
        <f>_xlfn.BETA.INV(RAND(),'Расчет NPV'!$E$9,'Расчет NPV'!$F$9,'Расчет NPV'!$B$9,'Расчет NPV'!$D$9)</f>
        <v/>
      </c>
      <c r="G4568" s="9">
        <f>_xlfn.BETA.INV(RAND(),'Расчет NPV'!$E$10,'Расчет NPV'!$F$10,'Расчет NPV'!$B$10,'Расчет NPV'!$D$10)</f>
        <v/>
      </c>
      <c r="H4568" s="9">
        <f>((D4568*(1+E4568)^0*'Расчет NPV'!$C$14*(C4568-F4568)-G4568)-MAX((D4568*(1+E4568)^0*'Расчет NPV'!$C$14*(C4568-F4568)-G4568)-B4568/6,0)*'Расчет NPV'!$C$13)/(1+'Расчет NPV'!$C$12)^1</f>
        <v/>
      </c>
      <c r="I4568" s="9">
        <f>((D4568*(1+E4568)^1*(C4568-F4568)-G4568)-MAX((D4568*(1+E4568)^1*(C4568-F4568)-G4568)-B4568/6,0)*'Расчет NPV'!$C$13)/(1+'Расчет NPV'!$C$12)^2</f>
        <v/>
      </c>
      <c r="J4568" s="9">
        <f>((D4568*(1+E4568)^2*(C4568-F4568)-G4568)-MAX((D4568*(1+E4568)^2*(C4568-F4568)-G4568)-B4568/6,0)*'Расчет NPV'!$C$13)/(1+'Расчет NPV'!$C$12)^3</f>
        <v/>
      </c>
      <c r="K4568" s="9">
        <f>((D4568*(1+E4568)^3*(C4568-F4568)-G4568)-MAX((D4568*(1+E4568)^3*(C4568-F4568)-G4568)-B4568/6,0)*'Расчет NPV'!$C$13)/(1+'Расчет NPV'!$C$12)^4</f>
        <v/>
      </c>
      <c r="L4568" s="9">
        <f>((D4568*(1+E4568)^4*(C4568-F4568)-G4568)-MAX((D4568*(1+E4568)^4*(C4568-F4568)-G4568)-B4568/6,0)*'Расчет NPV'!$C$13)/(1+'Расчет NPV'!$C$12)^5</f>
        <v/>
      </c>
      <c r="M4568" s="9">
        <f>((D4568*(1+E4568)^5*(C4568-F4568)-G4568)-MAX((D4568*(1+E4568)^5*(C4568-F4568)-G4568)-B4568/6,0)*'Расчет NPV'!$C$13)/(1+'Расчет NPV'!$C$12)^6</f>
        <v/>
      </c>
      <c r="N4568" s="13">
        <f>SUM(H4568:M4568)-B4568</f>
        <v/>
      </c>
    </row>
    <row r="4569">
      <c r="A4569" t="n">
        <v>4565</v>
      </c>
      <c r="B4569" s="9">
        <f>_xlfn.BETA.INV(RAND(),'Расчет NPV'!$E$5,'Расчет NPV'!$F$5,'Расчет NPV'!$B$5,'Расчет NPV'!$D$5)</f>
        <v/>
      </c>
      <c r="C4569" s="9">
        <f>_xlfn.BETA.INV(RAND(),'Расчет NPV'!$E$6,'Расчет NPV'!$F$6,'Расчет NPV'!$B$6,'Расчет NPV'!$D$6)</f>
        <v/>
      </c>
      <c r="D4569" s="9">
        <f>_xlfn.BETA.INV(RAND(),'Расчет NPV'!$E$7,'Расчет NPV'!$F$7,'Расчет NPV'!$B$7,'Расчет NPV'!$D$7)</f>
        <v/>
      </c>
      <c r="E4569" s="5">
        <f>_xlfn.BETA.INV(RAND(),'Расчет NPV'!$E$8,'Расчет NPV'!$F$8,'Расчет NPV'!$B$8,'Расчет NPV'!$D$8)</f>
        <v/>
      </c>
      <c r="F4569" s="9">
        <f>_xlfn.BETA.INV(RAND(),'Расчет NPV'!$E$9,'Расчет NPV'!$F$9,'Расчет NPV'!$B$9,'Расчет NPV'!$D$9)</f>
        <v/>
      </c>
      <c r="G4569" s="9">
        <f>_xlfn.BETA.INV(RAND(),'Расчет NPV'!$E$10,'Расчет NPV'!$F$10,'Расчет NPV'!$B$10,'Расчет NPV'!$D$10)</f>
        <v/>
      </c>
      <c r="H4569" s="9">
        <f>((D4569*(1+E4569)^0*'Расчет NPV'!$C$14*(C4569-F4569)-G4569)-MAX((D4569*(1+E4569)^0*'Расчет NPV'!$C$14*(C4569-F4569)-G4569)-B4569/6,0)*'Расчет NPV'!$C$13)/(1+'Расчет NPV'!$C$12)^1</f>
        <v/>
      </c>
      <c r="I4569" s="9">
        <f>((D4569*(1+E4569)^1*(C4569-F4569)-G4569)-MAX((D4569*(1+E4569)^1*(C4569-F4569)-G4569)-B4569/6,0)*'Расчет NPV'!$C$13)/(1+'Расчет NPV'!$C$12)^2</f>
        <v/>
      </c>
      <c r="J4569" s="9">
        <f>((D4569*(1+E4569)^2*(C4569-F4569)-G4569)-MAX((D4569*(1+E4569)^2*(C4569-F4569)-G4569)-B4569/6,0)*'Расчет NPV'!$C$13)/(1+'Расчет NPV'!$C$12)^3</f>
        <v/>
      </c>
      <c r="K4569" s="9">
        <f>((D4569*(1+E4569)^3*(C4569-F4569)-G4569)-MAX((D4569*(1+E4569)^3*(C4569-F4569)-G4569)-B4569/6,0)*'Расчет NPV'!$C$13)/(1+'Расчет NPV'!$C$12)^4</f>
        <v/>
      </c>
      <c r="L4569" s="9">
        <f>((D4569*(1+E4569)^4*(C4569-F4569)-G4569)-MAX((D4569*(1+E4569)^4*(C4569-F4569)-G4569)-B4569/6,0)*'Расчет NPV'!$C$13)/(1+'Расчет NPV'!$C$12)^5</f>
        <v/>
      </c>
      <c r="M4569" s="9">
        <f>((D4569*(1+E4569)^5*(C4569-F4569)-G4569)-MAX((D4569*(1+E4569)^5*(C4569-F4569)-G4569)-B4569/6,0)*'Расчет NPV'!$C$13)/(1+'Расчет NPV'!$C$12)^6</f>
        <v/>
      </c>
      <c r="N4569" s="13">
        <f>SUM(H4569:M4569)-B4569</f>
        <v/>
      </c>
    </row>
    <row r="4570">
      <c r="A4570" t="n">
        <v>4566</v>
      </c>
      <c r="B4570" s="9">
        <f>_xlfn.BETA.INV(RAND(),'Расчет NPV'!$E$5,'Расчет NPV'!$F$5,'Расчет NPV'!$B$5,'Расчет NPV'!$D$5)</f>
        <v/>
      </c>
      <c r="C4570" s="9">
        <f>_xlfn.BETA.INV(RAND(),'Расчет NPV'!$E$6,'Расчет NPV'!$F$6,'Расчет NPV'!$B$6,'Расчет NPV'!$D$6)</f>
        <v/>
      </c>
      <c r="D4570" s="9">
        <f>_xlfn.BETA.INV(RAND(),'Расчет NPV'!$E$7,'Расчет NPV'!$F$7,'Расчет NPV'!$B$7,'Расчет NPV'!$D$7)</f>
        <v/>
      </c>
      <c r="E4570" s="5">
        <f>_xlfn.BETA.INV(RAND(),'Расчет NPV'!$E$8,'Расчет NPV'!$F$8,'Расчет NPV'!$B$8,'Расчет NPV'!$D$8)</f>
        <v/>
      </c>
      <c r="F4570" s="9">
        <f>_xlfn.BETA.INV(RAND(),'Расчет NPV'!$E$9,'Расчет NPV'!$F$9,'Расчет NPV'!$B$9,'Расчет NPV'!$D$9)</f>
        <v/>
      </c>
      <c r="G4570" s="9">
        <f>_xlfn.BETA.INV(RAND(),'Расчет NPV'!$E$10,'Расчет NPV'!$F$10,'Расчет NPV'!$B$10,'Расчет NPV'!$D$10)</f>
        <v/>
      </c>
      <c r="H4570" s="9">
        <f>((D4570*(1+E4570)^0*'Расчет NPV'!$C$14*(C4570-F4570)-G4570)-MAX((D4570*(1+E4570)^0*'Расчет NPV'!$C$14*(C4570-F4570)-G4570)-B4570/6,0)*'Расчет NPV'!$C$13)/(1+'Расчет NPV'!$C$12)^1</f>
        <v/>
      </c>
      <c r="I4570" s="9">
        <f>((D4570*(1+E4570)^1*(C4570-F4570)-G4570)-MAX((D4570*(1+E4570)^1*(C4570-F4570)-G4570)-B4570/6,0)*'Расчет NPV'!$C$13)/(1+'Расчет NPV'!$C$12)^2</f>
        <v/>
      </c>
      <c r="J4570" s="9">
        <f>((D4570*(1+E4570)^2*(C4570-F4570)-G4570)-MAX((D4570*(1+E4570)^2*(C4570-F4570)-G4570)-B4570/6,0)*'Расчет NPV'!$C$13)/(1+'Расчет NPV'!$C$12)^3</f>
        <v/>
      </c>
      <c r="K4570" s="9">
        <f>((D4570*(1+E4570)^3*(C4570-F4570)-G4570)-MAX((D4570*(1+E4570)^3*(C4570-F4570)-G4570)-B4570/6,0)*'Расчет NPV'!$C$13)/(1+'Расчет NPV'!$C$12)^4</f>
        <v/>
      </c>
      <c r="L4570" s="9">
        <f>((D4570*(1+E4570)^4*(C4570-F4570)-G4570)-MAX((D4570*(1+E4570)^4*(C4570-F4570)-G4570)-B4570/6,0)*'Расчет NPV'!$C$13)/(1+'Расчет NPV'!$C$12)^5</f>
        <v/>
      </c>
      <c r="M4570" s="9">
        <f>((D4570*(1+E4570)^5*(C4570-F4570)-G4570)-MAX((D4570*(1+E4570)^5*(C4570-F4570)-G4570)-B4570/6,0)*'Расчет NPV'!$C$13)/(1+'Расчет NPV'!$C$12)^6</f>
        <v/>
      </c>
      <c r="N4570" s="13">
        <f>SUM(H4570:M4570)-B4570</f>
        <v/>
      </c>
    </row>
    <row r="4571">
      <c r="A4571" t="n">
        <v>4567</v>
      </c>
      <c r="B4571" s="9">
        <f>_xlfn.BETA.INV(RAND(),'Расчет NPV'!$E$5,'Расчет NPV'!$F$5,'Расчет NPV'!$B$5,'Расчет NPV'!$D$5)</f>
        <v/>
      </c>
      <c r="C4571" s="9">
        <f>_xlfn.BETA.INV(RAND(),'Расчет NPV'!$E$6,'Расчет NPV'!$F$6,'Расчет NPV'!$B$6,'Расчет NPV'!$D$6)</f>
        <v/>
      </c>
      <c r="D4571" s="9">
        <f>_xlfn.BETA.INV(RAND(),'Расчет NPV'!$E$7,'Расчет NPV'!$F$7,'Расчет NPV'!$B$7,'Расчет NPV'!$D$7)</f>
        <v/>
      </c>
      <c r="E4571" s="5">
        <f>_xlfn.BETA.INV(RAND(),'Расчет NPV'!$E$8,'Расчет NPV'!$F$8,'Расчет NPV'!$B$8,'Расчет NPV'!$D$8)</f>
        <v/>
      </c>
      <c r="F4571" s="9">
        <f>_xlfn.BETA.INV(RAND(),'Расчет NPV'!$E$9,'Расчет NPV'!$F$9,'Расчет NPV'!$B$9,'Расчет NPV'!$D$9)</f>
        <v/>
      </c>
      <c r="G4571" s="9">
        <f>_xlfn.BETA.INV(RAND(),'Расчет NPV'!$E$10,'Расчет NPV'!$F$10,'Расчет NPV'!$B$10,'Расчет NPV'!$D$10)</f>
        <v/>
      </c>
      <c r="H4571" s="9">
        <f>((D4571*(1+E4571)^0*'Расчет NPV'!$C$14*(C4571-F4571)-G4571)-MAX((D4571*(1+E4571)^0*'Расчет NPV'!$C$14*(C4571-F4571)-G4571)-B4571/6,0)*'Расчет NPV'!$C$13)/(1+'Расчет NPV'!$C$12)^1</f>
        <v/>
      </c>
      <c r="I4571" s="9">
        <f>((D4571*(1+E4571)^1*(C4571-F4571)-G4571)-MAX((D4571*(1+E4571)^1*(C4571-F4571)-G4571)-B4571/6,0)*'Расчет NPV'!$C$13)/(1+'Расчет NPV'!$C$12)^2</f>
        <v/>
      </c>
      <c r="J4571" s="9">
        <f>((D4571*(1+E4571)^2*(C4571-F4571)-G4571)-MAX((D4571*(1+E4571)^2*(C4571-F4571)-G4571)-B4571/6,0)*'Расчет NPV'!$C$13)/(1+'Расчет NPV'!$C$12)^3</f>
        <v/>
      </c>
      <c r="K4571" s="9">
        <f>((D4571*(1+E4571)^3*(C4571-F4571)-G4571)-MAX((D4571*(1+E4571)^3*(C4571-F4571)-G4571)-B4571/6,0)*'Расчет NPV'!$C$13)/(1+'Расчет NPV'!$C$12)^4</f>
        <v/>
      </c>
      <c r="L4571" s="9">
        <f>((D4571*(1+E4571)^4*(C4571-F4571)-G4571)-MAX((D4571*(1+E4571)^4*(C4571-F4571)-G4571)-B4571/6,0)*'Расчет NPV'!$C$13)/(1+'Расчет NPV'!$C$12)^5</f>
        <v/>
      </c>
      <c r="M4571" s="9">
        <f>((D4571*(1+E4571)^5*(C4571-F4571)-G4571)-MAX((D4571*(1+E4571)^5*(C4571-F4571)-G4571)-B4571/6,0)*'Расчет NPV'!$C$13)/(1+'Расчет NPV'!$C$12)^6</f>
        <v/>
      </c>
      <c r="N4571" s="13">
        <f>SUM(H4571:M4571)-B4571</f>
        <v/>
      </c>
    </row>
    <row r="4572">
      <c r="A4572" t="n">
        <v>4568</v>
      </c>
      <c r="B4572" s="9">
        <f>_xlfn.BETA.INV(RAND(),'Расчет NPV'!$E$5,'Расчет NPV'!$F$5,'Расчет NPV'!$B$5,'Расчет NPV'!$D$5)</f>
        <v/>
      </c>
      <c r="C4572" s="9">
        <f>_xlfn.BETA.INV(RAND(),'Расчет NPV'!$E$6,'Расчет NPV'!$F$6,'Расчет NPV'!$B$6,'Расчет NPV'!$D$6)</f>
        <v/>
      </c>
      <c r="D4572" s="9">
        <f>_xlfn.BETA.INV(RAND(),'Расчет NPV'!$E$7,'Расчет NPV'!$F$7,'Расчет NPV'!$B$7,'Расчет NPV'!$D$7)</f>
        <v/>
      </c>
      <c r="E4572" s="5">
        <f>_xlfn.BETA.INV(RAND(),'Расчет NPV'!$E$8,'Расчет NPV'!$F$8,'Расчет NPV'!$B$8,'Расчет NPV'!$D$8)</f>
        <v/>
      </c>
      <c r="F4572" s="9">
        <f>_xlfn.BETA.INV(RAND(),'Расчет NPV'!$E$9,'Расчет NPV'!$F$9,'Расчет NPV'!$B$9,'Расчет NPV'!$D$9)</f>
        <v/>
      </c>
      <c r="G4572" s="9">
        <f>_xlfn.BETA.INV(RAND(),'Расчет NPV'!$E$10,'Расчет NPV'!$F$10,'Расчет NPV'!$B$10,'Расчет NPV'!$D$10)</f>
        <v/>
      </c>
      <c r="H4572" s="9">
        <f>((D4572*(1+E4572)^0*'Расчет NPV'!$C$14*(C4572-F4572)-G4572)-MAX((D4572*(1+E4572)^0*'Расчет NPV'!$C$14*(C4572-F4572)-G4572)-B4572/6,0)*'Расчет NPV'!$C$13)/(1+'Расчет NPV'!$C$12)^1</f>
        <v/>
      </c>
      <c r="I4572" s="9">
        <f>((D4572*(1+E4572)^1*(C4572-F4572)-G4572)-MAX((D4572*(1+E4572)^1*(C4572-F4572)-G4572)-B4572/6,0)*'Расчет NPV'!$C$13)/(1+'Расчет NPV'!$C$12)^2</f>
        <v/>
      </c>
      <c r="J4572" s="9">
        <f>((D4572*(1+E4572)^2*(C4572-F4572)-G4572)-MAX((D4572*(1+E4572)^2*(C4572-F4572)-G4572)-B4572/6,0)*'Расчет NPV'!$C$13)/(1+'Расчет NPV'!$C$12)^3</f>
        <v/>
      </c>
      <c r="K4572" s="9">
        <f>((D4572*(1+E4572)^3*(C4572-F4572)-G4572)-MAX((D4572*(1+E4572)^3*(C4572-F4572)-G4572)-B4572/6,0)*'Расчет NPV'!$C$13)/(1+'Расчет NPV'!$C$12)^4</f>
        <v/>
      </c>
      <c r="L4572" s="9">
        <f>((D4572*(1+E4572)^4*(C4572-F4572)-G4572)-MAX((D4572*(1+E4572)^4*(C4572-F4572)-G4572)-B4572/6,0)*'Расчет NPV'!$C$13)/(1+'Расчет NPV'!$C$12)^5</f>
        <v/>
      </c>
      <c r="M4572" s="9">
        <f>((D4572*(1+E4572)^5*(C4572-F4572)-G4572)-MAX((D4572*(1+E4572)^5*(C4572-F4572)-G4572)-B4572/6,0)*'Расчет NPV'!$C$13)/(1+'Расчет NPV'!$C$12)^6</f>
        <v/>
      </c>
      <c r="N4572" s="13">
        <f>SUM(H4572:M4572)-B4572</f>
        <v/>
      </c>
    </row>
    <row r="4573">
      <c r="A4573" t="n">
        <v>4569</v>
      </c>
      <c r="B4573" s="9">
        <f>_xlfn.BETA.INV(RAND(),'Расчет NPV'!$E$5,'Расчет NPV'!$F$5,'Расчет NPV'!$B$5,'Расчет NPV'!$D$5)</f>
        <v/>
      </c>
      <c r="C4573" s="9">
        <f>_xlfn.BETA.INV(RAND(),'Расчет NPV'!$E$6,'Расчет NPV'!$F$6,'Расчет NPV'!$B$6,'Расчет NPV'!$D$6)</f>
        <v/>
      </c>
      <c r="D4573" s="9">
        <f>_xlfn.BETA.INV(RAND(),'Расчет NPV'!$E$7,'Расчет NPV'!$F$7,'Расчет NPV'!$B$7,'Расчет NPV'!$D$7)</f>
        <v/>
      </c>
      <c r="E4573" s="5">
        <f>_xlfn.BETA.INV(RAND(),'Расчет NPV'!$E$8,'Расчет NPV'!$F$8,'Расчет NPV'!$B$8,'Расчет NPV'!$D$8)</f>
        <v/>
      </c>
      <c r="F4573" s="9">
        <f>_xlfn.BETA.INV(RAND(),'Расчет NPV'!$E$9,'Расчет NPV'!$F$9,'Расчет NPV'!$B$9,'Расчет NPV'!$D$9)</f>
        <v/>
      </c>
      <c r="G4573" s="9">
        <f>_xlfn.BETA.INV(RAND(),'Расчет NPV'!$E$10,'Расчет NPV'!$F$10,'Расчет NPV'!$B$10,'Расчет NPV'!$D$10)</f>
        <v/>
      </c>
      <c r="H4573" s="9">
        <f>((D4573*(1+E4573)^0*'Расчет NPV'!$C$14*(C4573-F4573)-G4573)-MAX((D4573*(1+E4573)^0*'Расчет NPV'!$C$14*(C4573-F4573)-G4573)-B4573/6,0)*'Расчет NPV'!$C$13)/(1+'Расчет NPV'!$C$12)^1</f>
        <v/>
      </c>
      <c r="I4573" s="9">
        <f>((D4573*(1+E4573)^1*(C4573-F4573)-G4573)-MAX((D4573*(1+E4573)^1*(C4573-F4573)-G4573)-B4573/6,0)*'Расчет NPV'!$C$13)/(1+'Расчет NPV'!$C$12)^2</f>
        <v/>
      </c>
      <c r="J4573" s="9">
        <f>((D4573*(1+E4573)^2*(C4573-F4573)-G4573)-MAX((D4573*(1+E4573)^2*(C4573-F4573)-G4573)-B4573/6,0)*'Расчет NPV'!$C$13)/(1+'Расчет NPV'!$C$12)^3</f>
        <v/>
      </c>
      <c r="K4573" s="9">
        <f>((D4573*(1+E4573)^3*(C4573-F4573)-G4573)-MAX((D4573*(1+E4573)^3*(C4573-F4573)-G4573)-B4573/6,0)*'Расчет NPV'!$C$13)/(1+'Расчет NPV'!$C$12)^4</f>
        <v/>
      </c>
      <c r="L4573" s="9">
        <f>((D4573*(1+E4573)^4*(C4573-F4573)-G4573)-MAX((D4573*(1+E4573)^4*(C4573-F4573)-G4573)-B4573/6,0)*'Расчет NPV'!$C$13)/(1+'Расчет NPV'!$C$12)^5</f>
        <v/>
      </c>
      <c r="M4573" s="9">
        <f>((D4573*(1+E4573)^5*(C4573-F4573)-G4573)-MAX((D4573*(1+E4573)^5*(C4573-F4573)-G4573)-B4573/6,0)*'Расчет NPV'!$C$13)/(1+'Расчет NPV'!$C$12)^6</f>
        <v/>
      </c>
      <c r="N4573" s="13">
        <f>SUM(H4573:M4573)-B4573</f>
        <v/>
      </c>
    </row>
    <row r="4574">
      <c r="A4574" t="n">
        <v>4570</v>
      </c>
      <c r="B4574" s="9">
        <f>_xlfn.BETA.INV(RAND(),'Расчет NPV'!$E$5,'Расчет NPV'!$F$5,'Расчет NPV'!$B$5,'Расчет NPV'!$D$5)</f>
        <v/>
      </c>
      <c r="C4574" s="9">
        <f>_xlfn.BETA.INV(RAND(),'Расчет NPV'!$E$6,'Расчет NPV'!$F$6,'Расчет NPV'!$B$6,'Расчет NPV'!$D$6)</f>
        <v/>
      </c>
      <c r="D4574" s="9">
        <f>_xlfn.BETA.INV(RAND(),'Расчет NPV'!$E$7,'Расчет NPV'!$F$7,'Расчет NPV'!$B$7,'Расчет NPV'!$D$7)</f>
        <v/>
      </c>
      <c r="E4574" s="5">
        <f>_xlfn.BETA.INV(RAND(),'Расчет NPV'!$E$8,'Расчет NPV'!$F$8,'Расчет NPV'!$B$8,'Расчет NPV'!$D$8)</f>
        <v/>
      </c>
      <c r="F4574" s="9">
        <f>_xlfn.BETA.INV(RAND(),'Расчет NPV'!$E$9,'Расчет NPV'!$F$9,'Расчет NPV'!$B$9,'Расчет NPV'!$D$9)</f>
        <v/>
      </c>
      <c r="G4574" s="9">
        <f>_xlfn.BETA.INV(RAND(),'Расчет NPV'!$E$10,'Расчет NPV'!$F$10,'Расчет NPV'!$B$10,'Расчет NPV'!$D$10)</f>
        <v/>
      </c>
      <c r="H4574" s="9">
        <f>((D4574*(1+E4574)^0*'Расчет NPV'!$C$14*(C4574-F4574)-G4574)-MAX((D4574*(1+E4574)^0*'Расчет NPV'!$C$14*(C4574-F4574)-G4574)-B4574/6,0)*'Расчет NPV'!$C$13)/(1+'Расчет NPV'!$C$12)^1</f>
        <v/>
      </c>
      <c r="I4574" s="9">
        <f>((D4574*(1+E4574)^1*(C4574-F4574)-G4574)-MAX((D4574*(1+E4574)^1*(C4574-F4574)-G4574)-B4574/6,0)*'Расчет NPV'!$C$13)/(1+'Расчет NPV'!$C$12)^2</f>
        <v/>
      </c>
      <c r="J4574" s="9">
        <f>((D4574*(1+E4574)^2*(C4574-F4574)-G4574)-MAX((D4574*(1+E4574)^2*(C4574-F4574)-G4574)-B4574/6,0)*'Расчет NPV'!$C$13)/(1+'Расчет NPV'!$C$12)^3</f>
        <v/>
      </c>
      <c r="K4574" s="9">
        <f>((D4574*(1+E4574)^3*(C4574-F4574)-G4574)-MAX((D4574*(1+E4574)^3*(C4574-F4574)-G4574)-B4574/6,0)*'Расчет NPV'!$C$13)/(1+'Расчет NPV'!$C$12)^4</f>
        <v/>
      </c>
      <c r="L4574" s="9">
        <f>((D4574*(1+E4574)^4*(C4574-F4574)-G4574)-MAX((D4574*(1+E4574)^4*(C4574-F4574)-G4574)-B4574/6,0)*'Расчет NPV'!$C$13)/(1+'Расчет NPV'!$C$12)^5</f>
        <v/>
      </c>
      <c r="M4574" s="9">
        <f>((D4574*(1+E4574)^5*(C4574-F4574)-G4574)-MAX((D4574*(1+E4574)^5*(C4574-F4574)-G4574)-B4574/6,0)*'Расчет NPV'!$C$13)/(1+'Расчет NPV'!$C$12)^6</f>
        <v/>
      </c>
      <c r="N4574" s="13">
        <f>SUM(H4574:M4574)-B4574</f>
        <v/>
      </c>
    </row>
    <row r="4575">
      <c r="A4575" t="n">
        <v>4571</v>
      </c>
      <c r="B4575" s="9">
        <f>_xlfn.BETA.INV(RAND(),'Расчет NPV'!$E$5,'Расчет NPV'!$F$5,'Расчет NPV'!$B$5,'Расчет NPV'!$D$5)</f>
        <v/>
      </c>
      <c r="C4575" s="9">
        <f>_xlfn.BETA.INV(RAND(),'Расчет NPV'!$E$6,'Расчет NPV'!$F$6,'Расчет NPV'!$B$6,'Расчет NPV'!$D$6)</f>
        <v/>
      </c>
      <c r="D4575" s="9">
        <f>_xlfn.BETA.INV(RAND(),'Расчет NPV'!$E$7,'Расчет NPV'!$F$7,'Расчет NPV'!$B$7,'Расчет NPV'!$D$7)</f>
        <v/>
      </c>
      <c r="E4575" s="5">
        <f>_xlfn.BETA.INV(RAND(),'Расчет NPV'!$E$8,'Расчет NPV'!$F$8,'Расчет NPV'!$B$8,'Расчет NPV'!$D$8)</f>
        <v/>
      </c>
      <c r="F4575" s="9">
        <f>_xlfn.BETA.INV(RAND(),'Расчет NPV'!$E$9,'Расчет NPV'!$F$9,'Расчет NPV'!$B$9,'Расчет NPV'!$D$9)</f>
        <v/>
      </c>
      <c r="G4575" s="9">
        <f>_xlfn.BETA.INV(RAND(),'Расчет NPV'!$E$10,'Расчет NPV'!$F$10,'Расчет NPV'!$B$10,'Расчет NPV'!$D$10)</f>
        <v/>
      </c>
      <c r="H4575" s="9">
        <f>((D4575*(1+E4575)^0*'Расчет NPV'!$C$14*(C4575-F4575)-G4575)-MAX((D4575*(1+E4575)^0*'Расчет NPV'!$C$14*(C4575-F4575)-G4575)-B4575/6,0)*'Расчет NPV'!$C$13)/(1+'Расчет NPV'!$C$12)^1</f>
        <v/>
      </c>
      <c r="I4575" s="9">
        <f>((D4575*(1+E4575)^1*(C4575-F4575)-G4575)-MAX((D4575*(1+E4575)^1*(C4575-F4575)-G4575)-B4575/6,0)*'Расчет NPV'!$C$13)/(1+'Расчет NPV'!$C$12)^2</f>
        <v/>
      </c>
      <c r="J4575" s="9">
        <f>((D4575*(1+E4575)^2*(C4575-F4575)-G4575)-MAX((D4575*(1+E4575)^2*(C4575-F4575)-G4575)-B4575/6,0)*'Расчет NPV'!$C$13)/(1+'Расчет NPV'!$C$12)^3</f>
        <v/>
      </c>
      <c r="K4575" s="9">
        <f>((D4575*(1+E4575)^3*(C4575-F4575)-G4575)-MAX((D4575*(1+E4575)^3*(C4575-F4575)-G4575)-B4575/6,0)*'Расчет NPV'!$C$13)/(1+'Расчет NPV'!$C$12)^4</f>
        <v/>
      </c>
      <c r="L4575" s="9">
        <f>((D4575*(1+E4575)^4*(C4575-F4575)-G4575)-MAX((D4575*(1+E4575)^4*(C4575-F4575)-G4575)-B4575/6,0)*'Расчет NPV'!$C$13)/(1+'Расчет NPV'!$C$12)^5</f>
        <v/>
      </c>
      <c r="M4575" s="9">
        <f>((D4575*(1+E4575)^5*(C4575-F4575)-G4575)-MAX((D4575*(1+E4575)^5*(C4575-F4575)-G4575)-B4575/6,0)*'Расчет NPV'!$C$13)/(1+'Расчет NPV'!$C$12)^6</f>
        <v/>
      </c>
      <c r="N4575" s="13">
        <f>SUM(H4575:M4575)-B4575</f>
        <v/>
      </c>
    </row>
    <row r="4576">
      <c r="A4576" t="n">
        <v>4572</v>
      </c>
      <c r="B4576" s="9">
        <f>_xlfn.BETA.INV(RAND(),'Расчет NPV'!$E$5,'Расчет NPV'!$F$5,'Расчет NPV'!$B$5,'Расчет NPV'!$D$5)</f>
        <v/>
      </c>
      <c r="C4576" s="9">
        <f>_xlfn.BETA.INV(RAND(),'Расчет NPV'!$E$6,'Расчет NPV'!$F$6,'Расчет NPV'!$B$6,'Расчет NPV'!$D$6)</f>
        <v/>
      </c>
      <c r="D4576" s="9">
        <f>_xlfn.BETA.INV(RAND(),'Расчет NPV'!$E$7,'Расчет NPV'!$F$7,'Расчет NPV'!$B$7,'Расчет NPV'!$D$7)</f>
        <v/>
      </c>
      <c r="E4576" s="5">
        <f>_xlfn.BETA.INV(RAND(),'Расчет NPV'!$E$8,'Расчет NPV'!$F$8,'Расчет NPV'!$B$8,'Расчет NPV'!$D$8)</f>
        <v/>
      </c>
      <c r="F4576" s="9">
        <f>_xlfn.BETA.INV(RAND(),'Расчет NPV'!$E$9,'Расчет NPV'!$F$9,'Расчет NPV'!$B$9,'Расчет NPV'!$D$9)</f>
        <v/>
      </c>
      <c r="G4576" s="9">
        <f>_xlfn.BETA.INV(RAND(),'Расчет NPV'!$E$10,'Расчет NPV'!$F$10,'Расчет NPV'!$B$10,'Расчет NPV'!$D$10)</f>
        <v/>
      </c>
      <c r="H4576" s="9">
        <f>((D4576*(1+E4576)^0*'Расчет NPV'!$C$14*(C4576-F4576)-G4576)-MAX((D4576*(1+E4576)^0*'Расчет NPV'!$C$14*(C4576-F4576)-G4576)-B4576/6,0)*'Расчет NPV'!$C$13)/(1+'Расчет NPV'!$C$12)^1</f>
        <v/>
      </c>
      <c r="I4576" s="9">
        <f>((D4576*(1+E4576)^1*(C4576-F4576)-G4576)-MAX((D4576*(1+E4576)^1*(C4576-F4576)-G4576)-B4576/6,0)*'Расчет NPV'!$C$13)/(1+'Расчет NPV'!$C$12)^2</f>
        <v/>
      </c>
      <c r="J4576" s="9">
        <f>((D4576*(1+E4576)^2*(C4576-F4576)-G4576)-MAX((D4576*(1+E4576)^2*(C4576-F4576)-G4576)-B4576/6,0)*'Расчет NPV'!$C$13)/(1+'Расчет NPV'!$C$12)^3</f>
        <v/>
      </c>
      <c r="K4576" s="9">
        <f>((D4576*(1+E4576)^3*(C4576-F4576)-G4576)-MAX((D4576*(1+E4576)^3*(C4576-F4576)-G4576)-B4576/6,0)*'Расчет NPV'!$C$13)/(1+'Расчет NPV'!$C$12)^4</f>
        <v/>
      </c>
      <c r="L4576" s="9">
        <f>((D4576*(1+E4576)^4*(C4576-F4576)-G4576)-MAX((D4576*(1+E4576)^4*(C4576-F4576)-G4576)-B4576/6,0)*'Расчет NPV'!$C$13)/(1+'Расчет NPV'!$C$12)^5</f>
        <v/>
      </c>
      <c r="M4576" s="9">
        <f>((D4576*(1+E4576)^5*(C4576-F4576)-G4576)-MAX((D4576*(1+E4576)^5*(C4576-F4576)-G4576)-B4576/6,0)*'Расчет NPV'!$C$13)/(1+'Расчет NPV'!$C$12)^6</f>
        <v/>
      </c>
      <c r="N4576" s="13">
        <f>SUM(H4576:M4576)-B4576</f>
        <v/>
      </c>
    </row>
    <row r="4577">
      <c r="A4577" t="n">
        <v>4573</v>
      </c>
      <c r="B4577" s="9">
        <f>_xlfn.BETA.INV(RAND(),'Расчет NPV'!$E$5,'Расчет NPV'!$F$5,'Расчет NPV'!$B$5,'Расчет NPV'!$D$5)</f>
        <v/>
      </c>
      <c r="C4577" s="9">
        <f>_xlfn.BETA.INV(RAND(),'Расчет NPV'!$E$6,'Расчет NPV'!$F$6,'Расчет NPV'!$B$6,'Расчет NPV'!$D$6)</f>
        <v/>
      </c>
      <c r="D4577" s="9">
        <f>_xlfn.BETA.INV(RAND(),'Расчет NPV'!$E$7,'Расчет NPV'!$F$7,'Расчет NPV'!$B$7,'Расчет NPV'!$D$7)</f>
        <v/>
      </c>
      <c r="E4577" s="5">
        <f>_xlfn.BETA.INV(RAND(),'Расчет NPV'!$E$8,'Расчет NPV'!$F$8,'Расчет NPV'!$B$8,'Расчет NPV'!$D$8)</f>
        <v/>
      </c>
      <c r="F4577" s="9">
        <f>_xlfn.BETA.INV(RAND(),'Расчет NPV'!$E$9,'Расчет NPV'!$F$9,'Расчет NPV'!$B$9,'Расчет NPV'!$D$9)</f>
        <v/>
      </c>
      <c r="G4577" s="9">
        <f>_xlfn.BETA.INV(RAND(),'Расчет NPV'!$E$10,'Расчет NPV'!$F$10,'Расчет NPV'!$B$10,'Расчет NPV'!$D$10)</f>
        <v/>
      </c>
      <c r="H4577" s="9">
        <f>((D4577*(1+E4577)^0*'Расчет NPV'!$C$14*(C4577-F4577)-G4577)-MAX((D4577*(1+E4577)^0*'Расчет NPV'!$C$14*(C4577-F4577)-G4577)-B4577/6,0)*'Расчет NPV'!$C$13)/(1+'Расчет NPV'!$C$12)^1</f>
        <v/>
      </c>
      <c r="I4577" s="9">
        <f>((D4577*(1+E4577)^1*(C4577-F4577)-G4577)-MAX((D4577*(1+E4577)^1*(C4577-F4577)-G4577)-B4577/6,0)*'Расчет NPV'!$C$13)/(1+'Расчет NPV'!$C$12)^2</f>
        <v/>
      </c>
      <c r="J4577" s="9">
        <f>((D4577*(1+E4577)^2*(C4577-F4577)-G4577)-MAX((D4577*(1+E4577)^2*(C4577-F4577)-G4577)-B4577/6,0)*'Расчет NPV'!$C$13)/(1+'Расчет NPV'!$C$12)^3</f>
        <v/>
      </c>
      <c r="K4577" s="9">
        <f>((D4577*(1+E4577)^3*(C4577-F4577)-G4577)-MAX((D4577*(1+E4577)^3*(C4577-F4577)-G4577)-B4577/6,0)*'Расчет NPV'!$C$13)/(1+'Расчет NPV'!$C$12)^4</f>
        <v/>
      </c>
      <c r="L4577" s="9">
        <f>((D4577*(1+E4577)^4*(C4577-F4577)-G4577)-MAX((D4577*(1+E4577)^4*(C4577-F4577)-G4577)-B4577/6,0)*'Расчет NPV'!$C$13)/(1+'Расчет NPV'!$C$12)^5</f>
        <v/>
      </c>
      <c r="M4577" s="9">
        <f>((D4577*(1+E4577)^5*(C4577-F4577)-G4577)-MAX((D4577*(1+E4577)^5*(C4577-F4577)-G4577)-B4577/6,0)*'Расчет NPV'!$C$13)/(1+'Расчет NPV'!$C$12)^6</f>
        <v/>
      </c>
      <c r="N4577" s="13">
        <f>SUM(H4577:M4577)-B4577</f>
        <v/>
      </c>
    </row>
    <row r="4578">
      <c r="A4578" t="n">
        <v>4574</v>
      </c>
      <c r="B4578" s="9">
        <f>_xlfn.BETA.INV(RAND(),'Расчет NPV'!$E$5,'Расчет NPV'!$F$5,'Расчет NPV'!$B$5,'Расчет NPV'!$D$5)</f>
        <v/>
      </c>
      <c r="C4578" s="9">
        <f>_xlfn.BETA.INV(RAND(),'Расчет NPV'!$E$6,'Расчет NPV'!$F$6,'Расчет NPV'!$B$6,'Расчет NPV'!$D$6)</f>
        <v/>
      </c>
      <c r="D4578" s="9">
        <f>_xlfn.BETA.INV(RAND(),'Расчет NPV'!$E$7,'Расчет NPV'!$F$7,'Расчет NPV'!$B$7,'Расчет NPV'!$D$7)</f>
        <v/>
      </c>
      <c r="E4578" s="5">
        <f>_xlfn.BETA.INV(RAND(),'Расчет NPV'!$E$8,'Расчет NPV'!$F$8,'Расчет NPV'!$B$8,'Расчет NPV'!$D$8)</f>
        <v/>
      </c>
      <c r="F4578" s="9">
        <f>_xlfn.BETA.INV(RAND(),'Расчет NPV'!$E$9,'Расчет NPV'!$F$9,'Расчет NPV'!$B$9,'Расчет NPV'!$D$9)</f>
        <v/>
      </c>
      <c r="G4578" s="9">
        <f>_xlfn.BETA.INV(RAND(),'Расчет NPV'!$E$10,'Расчет NPV'!$F$10,'Расчет NPV'!$B$10,'Расчет NPV'!$D$10)</f>
        <v/>
      </c>
      <c r="H4578" s="9">
        <f>((D4578*(1+E4578)^0*'Расчет NPV'!$C$14*(C4578-F4578)-G4578)-MAX((D4578*(1+E4578)^0*'Расчет NPV'!$C$14*(C4578-F4578)-G4578)-B4578/6,0)*'Расчет NPV'!$C$13)/(1+'Расчет NPV'!$C$12)^1</f>
        <v/>
      </c>
      <c r="I4578" s="9">
        <f>((D4578*(1+E4578)^1*(C4578-F4578)-G4578)-MAX((D4578*(1+E4578)^1*(C4578-F4578)-G4578)-B4578/6,0)*'Расчет NPV'!$C$13)/(1+'Расчет NPV'!$C$12)^2</f>
        <v/>
      </c>
      <c r="J4578" s="9">
        <f>((D4578*(1+E4578)^2*(C4578-F4578)-G4578)-MAX((D4578*(1+E4578)^2*(C4578-F4578)-G4578)-B4578/6,0)*'Расчет NPV'!$C$13)/(1+'Расчет NPV'!$C$12)^3</f>
        <v/>
      </c>
      <c r="K4578" s="9">
        <f>((D4578*(1+E4578)^3*(C4578-F4578)-G4578)-MAX((D4578*(1+E4578)^3*(C4578-F4578)-G4578)-B4578/6,0)*'Расчет NPV'!$C$13)/(1+'Расчет NPV'!$C$12)^4</f>
        <v/>
      </c>
      <c r="L4578" s="9">
        <f>((D4578*(1+E4578)^4*(C4578-F4578)-G4578)-MAX((D4578*(1+E4578)^4*(C4578-F4578)-G4578)-B4578/6,0)*'Расчет NPV'!$C$13)/(1+'Расчет NPV'!$C$12)^5</f>
        <v/>
      </c>
      <c r="M4578" s="9">
        <f>((D4578*(1+E4578)^5*(C4578-F4578)-G4578)-MAX((D4578*(1+E4578)^5*(C4578-F4578)-G4578)-B4578/6,0)*'Расчет NPV'!$C$13)/(1+'Расчет NPV'!$C$12)^6</f>
        <v/>
      </c>
      <c r="N4578" s="13">
        <f>SUM(H4578:M4578)-B4578</f>
        <v/>
      </c>
    </row>
    <row r="4579">
      <c r="A4579" t="n">
        <v>4575</v>
      </c>
      <c r="B4579" s="9">
        <f>_xlfn.BETA.INV(RAND(),'Расчет NPV'!$E$5,'Расчет NPV'!$F$5,'Расчет NPV'!$B$5,'Расчет NPV'!$D$5)</f>
        <v/>
      </c>
      <c r="C4579" s="9">
        <f>_xlfn.BETA.INV(RAND(),'Расчет NPV'!$E$6,'Расчет NPV'!$F$6,'Расчет NPV'!$B$6,'Расчет NPV'!$D$6)</f>
        <v/>
      </c>
      <c r="D4579" s="9">
        <f>_xlfn.BETA.INV(RAND(),'Расчет NPV'!$E$7,'Расчет NPV'!$F$7,'Расчет NPV'!$B$7,'Расчет NPV'!$D$7)</f>
        <v/>
      </c>
      <c r="E4579" s="5">
        <f>_xlfn.BETA.INV(RAND(),'Расчет NPV'!$E$8,'Расчет NPV'!$F$8,'Расчет NPV'!$B$8,'Расчет NPV'!$D$8)</f>
        <v/>
      </c>
      <c r="F4579" s="9">
        <f>_xlfn.BETA.INV(RAND(),'Расчет NPV'!$E$9,'Расчет NPV'!$F$9,'Расчет NPV'!$B$9,'Расчет NPV'!$D$9)</f>
        <v/>
      </c>
      <c r="G4579" s="9">
        <f>_xlfn.BETA.INV(RAND(),'Расчет NPV'!$E$10,'Расчет NPV'!$F$10,'Расчет NPV'!$B$10,'Расчет NPV'!$D$10)</f>
        <v/>
      </c>
      <c r="H4579" s="9">
        <f>((D4579*(1+E4579)^0*'Расчет NPV'!$C$14*(C4579-F4579)-G4579)-MAX((D4579*(1+E4579)^0*'Расчет NPV'!$C$14*(C4579-F4579)-G4579)-B4579/6,0)*'Расчет NPV'!$C$13)/(1+'Расчет NPV'!$C$12)^1</f>
        <v/>
      </c>
      <c r="I4579" s="9">
        <f>((D4579*(1+E4579)^1*(C4579-F4579)-G4579)-MAX((D4579*(1+E4579)^1*(C4579-F4579)-G4579)-B4579/6,0)*'Расчет NPV'!$C$13)/(1+'Расчет NPV'!$C$12)^2</f>
        <v/>
      </c>
      <c r="J4579" s="9">
        <f>((D4579*(1+E4579)^2*(C4579-F4579)-G4579)-MAX((D4579*(1+E4579)^2*(C4579-F4579)-G4579)-B4579/6,0)*'Расчет NPV'!$C$13)/(1+'Расчет NPV'!$C$12)^3</f>
        <v/>
      </c>
      <c r="K4579" s="9">
        <f>((D4579*(1+E4579)^3*(C4579-F4579)-G4579)-MAX((D4579*(1+E4579)^3*(C4579-F4579)-G4579)-B4579/6,0)*'Расчет NPV'!$C$13)/(1+'Расчет NPV'!$C$12)^4</f>
        <v/>
      </c>
      <c r="L4579" s="9">
        <f>((D4579*(1+E4579)^4*(C4579-F4579)-G4579)-MAX((D4579*(1+E4579)^4*(C4579-F4579)-G4579)-B4579/6,0)*'Расчет NPV'!$C$13)/(1+'Расчет NPV'!$C$12)^5</f>
        <v/>
      </c>
      <c r="M4579" s="9">
        <f>((D4579*(1+E4579)^5*(C4579-F4579)-G4579)-MAX((D4579*(1+E4579)^5*(C4579-F4579)-G4579)-B4579/6,0)*'Расчет NPV'!$C$13)/(1+'Расчет NPV'!$C$12)^6</f>
        <v/>
      </c>
      <c r="N4579" s="13">
        <f>SUM(H4579:M4579)-B4579</f>
        <v/>
      </c>
    </row>
    <row r="4580">
      <c r="A4580" t="n">
        <v>4576</v>
      </c>
      <c r="B4580" s="9">
        <f>_xlfn.BETA.INV(RAND(),'Расчет NPV'!$E$5,'Расчет NPV'!$F$5,'Расчет NPV'!$B$5,'Расчет NPV'!$D$5)</f>
        <v/>
      </c>
      <c r="C4580" s="9">
        <f>_xlfn.BETA.INV(RAND(),'Расчет NPV'!$E$6,'Расчет NPV'!$F$6,'Расчет NPV'!$B$6,'Расчет NPV'!$D$6)</f>
        <v/>
      </c>
      <c r="D4580" s="9">
        <f>_xlfn.BETA.INV(RAND(),'Расчет NPV'!$E$7,'Расчет NPV'!$F$7,'Расчет NPV'!$B$7,'Расчет NPV'!$D$7)</f>
        <v/>
      </c>
      <c r="E4580" s="5">
        <f>_xlfn.BETA.INV(RAND(),'Расчет NPV'!$E$8,'Расчет NPV'!$F$8,'Расчет NPV'!$B$8,'Расчет NPV'!$D$8)</f>
        <v/>
      </c>
      <c r="F4580" s="9">
        <f>_xlfn.BETA.INV(RAND(),'Расчет NPV'!$E$9,'Расчет NPV'!$F$9,'Расчет NPV'!$B$9,'Расчет NPV'!$D$9)</f>
        <v/>
      </c>
      <c r="G4580" s="9">
        <f>_xlfn.BETA.INV(RAND(),'Расчет NPV'!$E$10,'Расчет NPV'!$F$10,'Расчет NPV'!$B$10,'Расчет NPV'!$D$10)</f>
        <v/>
      </c>
      <c r="H4580" s="9">
        <f>((D4580*(1+E4580)^0*'Расчет NPV'!$C$14*(C4580-F4580)-G4580)-MAX((D4580*(1+E4580)^0*'Расчет NPV'!$C$14*(C4580-F4580)-G4580)-B4580/6,0)*'Расчет NPV'!$C$13)/(1+'Расчет NPV'!$C$12)^1</f>
        <v/>
      </c>
      <c r="I4580" s="9">
        <f>((D4580*(1+E4580)^1*(C4580-F4580)-G4580)-MAX((D4580*(1+E4580)^1*(C4580-F4580)-G4580)-B4580/6,0)*'Расчет NPV'!$C$13)/(1+'Расчет NPV'!$C$12)^2</f>
        <v/>
      </c>
      <c r="J4580" s="9">
        <f>((D4580*(1+E4580)^2*(C4580-F4580)-G4580)-MAX((D4580*(1+E4580)^2*(C4580-F4580)-G4580)-B4580/6,0)*'Расчет NPV'!$C$13)/(1+'Расчет NPV'!$C$12)^3</f>
        <v/>
      </c>
      <c r="K4580" s="9">
        <f>((D4580*(1+E4580)^3*(C4580-F4580)-G4580)-MAX((D4580*(1+E4580)^3*(C4580-F4580)-G4580)-B4580/6,0)*'Расчет NPV'!$C$13)/(1+'Расчет NPV'!$C$12)^4</f>
        <v/>
      </c>
      <c r="L4580" s="9">
        <f>((D4580*(1+E4580)^4*(C4580-F4580)-G4580)-MAX((D4580*(1+E4580)^4*(C4580-F4580)-G4580)-B4580/6,0)*'Расчет NPV'!$C$13)/(1+'Расчет NPV'!$C$12)^5</f>
        <v/>
      </c>
      <c r="M4580" s="9">
        <f>((D4580*(1+E4580)^5*(C4580-F4580)-G4580)-MAX((D4580*(1+E4580)^5*(C4580-F4580)-G4580)-B4580/6,0)*'Расчет NPV'!$C$13)/(1+'Расчет NPV'!$C$12)^6</f>
        <v/>
      </c>
      <c r="N4580" s="13">
        <f>SUM(H4580:M4580)-B4580</f>
        <v/>
      </c>
    </row>
    <row r="4581">
      <c r="A4581" t="n">
        <v>4577</v>
      </c>
      <c r="B4581" s="9">
        <f>_xlfn.BETA.INV(RAND(),'Расчет NPV'!$E$5,'Расчет NPV'!$F$5,'Расчет NPV'!$B$5,'Расчет NPV'!$D$5)</f>
        <v/>
      </c>
      <c r="C4581" s="9">
        <f>_xlfn.BETA.INV(RAND(),'Расчет NPV'!$E$6,'Расчет NPV'!$F$6,'Расчет NPV'!$B$6,'Расчет NPV'!$D$6)</f>
        <v/>
      </c>
      <c r="D4581" s="9">
        <f>_xlfn.BETA.INV(RAND(),'Расчет NPV'!$E$7,'Расчет NPV'!$F$7,'Расчет NPV'!$B$7,'Расчет NPV'!$D$7)</f>
        <v/>
      </c>
      <c r="E4581" s="5">
        <f>_xlfn.BETA.INV(RAND(),'Расчет NPV'!$E$8,'Расчет NPV'!$F$8,'Расчет NPV'!$B$8,'Расчет NPV'!$D$8)</f>
        <v/>
      </c>
      <c r="F4581" s="9">
        <f>_xlfn.BETA.INV(RAND(),'Расчет NPV'!$E$9,'Расчет NPV'!$F$9,'Расчет NPV'!$B$9,'Расчет NPV'!$D$9)</f>
        <v/>
      </c>
      <c r="G4581" s="9">
        <f>_xlfn.BETA.INV(RAND(),'Расчет NPV'!$E$10,'Расчет NPV'!$F$10,'Расчет NPV'!$B$10,'Расчет NPV'!$D$10)</f>
        <v/>
      </c>
      <c r="H4581" s="9">
        <f>((D4581*(1+E4581)^0*'Расчет NPV'!$C$14*(C4581-F4581)-G4581)-MAX((D4581*(1+E4581)^0*'Расчет NPV'!$C$14*(C4581-F4581)-G4581)-B4581/6,0)*'Расчет NPV'!$C$13)/(1+'Расчет NPV'!$C$12)^1</f>
        <v/>
      </c>
      <c r="I4581" s="9">
        <f>((D4581*(1+E4581)^1*(C4581-F4581)-G4581)-MAX((D4581*(1+E4581)^1*(C4581-F4581)-G4581)-B4581/6,0)*'Расчет NPV'!$C$13)/(1+'Расчет NPV'!$C$12)^2</f>
        <v/>
      </c>
      <c r="J4581" s="9">
        <f>((D4581*(1+E4581)^2*(C4581-F4581)-G4581)-MAX((D4581*(1+E4581)^2*(C4581-F4581)-G4581)-B4581/6,0)*'Расчет NPV'!$C$13)/(1+'Расчет NPV'!$C$12)^3</f>
        <v/>
      </c>
      <c r="K4581" s="9">
        <f>((D4581*(1+E4581)^3*(C4581-F4581)-G4581)-MAX((D4581*(1+E4581)^3*(C4581-F4581)-G4581)-B4581/6,0)*'Расчет NPV'!$C$13)/(1+'Расчет NPV'!$C$12)^4</f>
        <v/>
      </c>
      <c r="L4581" s="9">
        <f>((D4581*(1+E4581)^4*(C4581-F4581)-G4581)-MAX((D4581*(1+E4581)^4*(C4581-F4581)-G4581)-B4581/6,0)*'Расчет NPV'!$C$13)/(1+'Расчет NPV'!$C$12)^5</f>
        <v/>
      </c>
      <c r="M4581" s="9">
        <f>((D4581*(1+E4581)^5*(C4581-F4581)-G4581)-MAX((D4581*(1+E4581)^5*(C4581-F4581)-G4581)-B4581/6,0)*'Расчет NPV'!$C$13)/(1+'Расчет NPV'!$C$12)^6</f>
        <v/>
      </c>
      <c r="N4581" s="13">
        <f>SUM(H4581:M4581)-B4581</f>
        <v/>
      </c>
    </row>
    <row r="4582">
      <c r="A4582" t="n">
        <v>4578</v>
      </c>
      <c r="B4582" s="9">
        <f>_xlfn.BETA.INV(RAND(),'Расчет NPV'!$E$5,'Расчет NPV'!$F$5,'Расчет NPV'!$B$5,'Расчет NPV'!$D$5)</f>
        <v/>
      </c>
      <c r="C4582" s="9">
        <f>_xlfn.BETA.INV(RAND(),'Расчет NPV'!$E$6,'Расчет NPV'!$F$6,'Расчет NPV'!$B$6,'Расчет NPV'!$D$6)</f>
        <v/>
      </c>
      <c r="D4582" s="9">
        <f>_xlfn.BETA.INV(RAND(),'Расчет NPV'!$E$7,'Расчет NPV'!$F$7,'Расчет NPV'!$B$7,'Расчет NPV'!$D$7)</f>
        <v/>
      </c>
      <c r="E4582" s="5">
        <f>_xlfn.BETA.INV(RAND(),'Расчет NPV'!$E$8,'Расчет NPV'!$F$8,'Расчет NPV'!$B$8,'Расчет NPV'!$D$8)</f>
        <v/>
      </c>
      <c r="F4582" s="9">
        <f>_xlfn.BETA.INV(RAND(),'Расчет NPV'!$E$9,'Расчет NPV'!$F$9,'Расчет NPV'!$B$9,'Расчет NPV'!$D$9)</f>
        <v/>
      </c>
      <c r="G4582" s="9">
        <f>_xlfn.BETA.INV(RAND(),'Расчет NPV'!$E$10,'Расчет NPV'!$F$10,'Расчет NPV'!$B$10,'Расчет NPV'!$D$10)</f>
        <v/>
      </c>
      <c r="H4582" s="9">
        <f>((D4582*(1+E4582)^0*'Расчет NPV'!$C$14*(C4582-F4582)-G4582)-MAX((D4582*(1+E4582)^0*'Расчет NPV'!$C$14*(C4582-F4582)-G4582)-B4582/6,0)*'Расчет NPV'!$C$13)/(1+'Расчет NPV'!$C$12)^1</f>
        <v/>
      </c>
      <c r="I4582" s="9">
        <f>((D4582*(1+E4582)^1*(C4582-F4582)-G4582)-MAX((D4582*(1+E4582)^1*(C4582-F4582)-G4582)-B4582/6,0)*'Расчет NPV'!$C$13)/(1+'Расчет NPV'!$C$12)^2</f>
        <v/>
      </c>
      <c r="J4582" s="9">
        <f>((D4582*(1+E4582)^2*(C4582-F4582)-G4582)-MAX((D4582*(1+E4582)^2*(C4582-F4582)-G4582)-B4582/6,0)*'Расчет NPV'!$C$13)/(1+'Расчет NPV'!$C$12)^3</f>
        <v/>
      </c>
      <c r="K4582" s="9">
        <f>((D4582*(1+E4582)^3*(C4582-F4582)-G4582)-MAX((D4582*(1+E4582)^3*(C4582-F4582)-G4582)-B4582/6,0)*'Расчет NPV'!$C$13)/(1+'Расчет NPV'!$C$12)^4</f>
        <v/>
      </c>
      <c r="L4582" s="9">
        <f>((D4582*(1+E4582)^4*(C4582-F4582)-G4582)-MAX((D4582*(1+E4582)^4*(C4582-F4582)-G4582)-B4582/6,0)*'Расчет NPV'!$C$13)/(1+'Расчет NPV'!$C$12)^5</f>
        <v/>
      </c>
      <c r="M4582" s="9">
        <f>((D4582*(1+E4582)^5*(C4582-F4582)-G4582)-MAX((D4582*(1+E4582)^5*(C4582-F4582)-G4582)-B4582/6,0)*'Расчет NPV'!$C$13)/(1+'Расчет NPV'!$C$12)^6</f>
        <v/>
      </c>
      <c r="N4582" s="13">
        <f>SUM(H4582:M4582)-B4582</f>
        <v/>
      </c>
    </row>
    <row r="4583">
      <c r="A4583" t="n">
        <v>4579</v>
      </c>
      <c r="B4583" s="9">
        <f>_xlfn.BETA.INV(RAND(),'Расчет NPV'!$E$5,'Расчет NPV'!$F$5,'Расчет NPV'!$B$5,'Расчет NPV'!$D$5)</f>
        <v/>
      </c>
      <c r="C4583" s="9">
        <f>_xlfn.BETA.INV(RAND(),'Расчет NPV'!$E$6,'Расчет NPV'!$F$6,'Расчет NPV'!$B$6,'Расчет NPV'!$D$6)</f>
        <v/>
      </c>
      <c r="D4583" s="9">
        <f>_xlfn.BETA.INV(RAND(),'Расчет NPV'!$E$7,'Расчет NPV'!$F$7,'Расчет NPV'!$B$7,'Расчет NPV'!$D$7)</f>
        <v/>
      </c>
      <c r="E4583" s="5">
        <f>_xlfn.BETA.INV(RAND(),'Расчет NPV'!$E$8,'Расчет NPV'!$F$8,'Расчет NPV'!$B$8,'Расчет NPV'!$D$8)</f>
        <v/>
      </c>
      <c r="F4583" s="9">
        <f>_xlfn.BETA.INV(RAND(),'Расчет NPV'!$E$9,'Расчет NPV'!$F$9,'Расчет NPV'!$B$9,'Расчет NPV'!$D$9)</f>
        <v/>
      </c>
      <c r="G4583" s="9">
        <f>_xlfn.BETA.INV(RAND(),'Расчет NPV'!$E$10,'Расчет NPV'!$F$10,'Расчет NPV'!$B$10,'Расчет NPV'!$D$10)</f>
        <v/>
      </c>
      <c r="H4583" s="9">
        <f>((D4583*(1+E4583)^0*'Расчет NPV'!$C$14*(C4583-F4583)-G4583)-MAX((D4583*(1+E4583)^0*'Расчет NPV'!$C$14*(C4583-F4583)-G4583)-B4583/6,0)*'Расчет NPV'!$C$13)/(1+'Расчет NPV'!$C$12)^1</f>
        <v/>
      </c>
      <c r="I4583" s="9">
        <f>((D4583*(1+E4583)^1*(C4583-F4583)-G4583)-MAX((D4583*(1+E4583)^1*(C4583-F4583)-G4583)-B4583/6,0)*'Расчет NPV'!$C$13)/(1+'Расчет NPV'!$C$12)^2</f>
        <v/>
      </c>
      <c r="J4583" s="9">
        <f>((D4583*(1+E4583)^2*(C4583-F4583)-G4583)-MAX((D4583*(1+E4583)^2*(C4583-F4583)-G4583)-B4583/6,0)*'Расчет NPV'!$C$13)/(1+'Расчет NPV'!$C$12)^3</f>
        <v/>
      </c>
      <c r="K4583" s="9">
        <f>((D4583*(1+E4583)^3*(C4583-F4583)-G4583)-MAX((D4583*(1+E4583)^3*(C4583-F4583)-G4583)-B4583/6,0)*'Расчет NPV'!$C$13)/(1+'Расчет NPV'!$C$12)^4</f>
        <v/>
      </c>
      <c r="L4583" s="9">
        <f>((D4583*(1+E4583)^4*(C4583-F4583)-G4583)-MAX((D4583*(1+E4583)^4*(C4583-F4583)-G4583)-B4583/6,0)*'Расчет NPV'!$C$13)/(1+'Расчет NPV'!$C$12)^5</f>
        <v/>
      </c>
      <c r="M4583" s="9">
        <f>((D4583*(1+E4583)^5*(C4583-F4583)-G4583)-MAX((D4583*(1+E4583)^5*(C4583-F4583)-G4583)-B4583/6,0)*'Расчет NPV'!$C$13)/(1+'Расчет NPV'!$C$12)^6</f>
        <v/>
      </c>
      <c r="N4583" s="13">
        <f>SUM(H4583:M4583)-B4583</f>
        <v/>
      </c>
    </row>
    <row r="4584">
      <c r="A4584" t="n">
        <v>4580</v>
      </c>
      <c r="B4584" s="9">
        <f>_xlfn.BETA.INV(RAND(),'Расчет NPV'!$E$5,'Расчет NPV'!$F$5,'Расчет NPV'!$B$5,'Расчет NPV'!$D$5)</f>
        <v/>
      </c>
      <c r="C4584" s="9">
        <f>_xlfn.BETA.INV(RAND(),'Расчет NPV'!$E$6,'Расчет NPV'!$F$6,'Расчет NPV'!$B$6,'Расчет NPV'!$D$6)</f>
        <v/>
      </c>
      <c r="D4584" s="9">
        <f>_xlfn.BETA.INV(RAND(),'Расчет NPV'!$E$7,'Расчет NPV'!$F$7,'Расчет NPV'!$B$7,'Расчет NPV'!$D$7)</f>
        <v/>
      </c>
      <c r="E4584" s="5">
        <f>_xlfn.BETA.INV(RAND(),'Расчет NPV'!$E$8,'Расчет NPV'!$F$8,'Расчет NPV'!$B$8,'Расчет NPV'!$D$8)</f>
        <v/>
      </c>
      <c r="F4584" s="9">
        <f>_xlfn.BETA.INV(RAND(),'Расчет NPV'!$E$9,'Расчет NPV'!$F$9,'Расчет NPV'!$B$9,'Расчет NPV'!$D$9)</f>
        <v/>
      </c>
      <c r="G4584" s="9">
        <f>_xlfn.BETA.INV(RAND(),'Расчет NPV'!$E$10,'Расчет NPV'!$F$10,'Расчет NPV'!$B$10,'Расчет NPV'!$D$10)</f>
        <v/>
      </c>
      <c r="H4584" s="9">
        <f>((D4584*(1+E4584)^0*'Расчет NPV'!$C$14*(C4584-F4584)-G4584)-MAX((D4584*(1+E4584)^0*'Расчет NPV'!$C$14*(C4584-F4584)-G4584)-B4584/6,0)*'Расчет NPV'!$C$13)/(1+'Расчет NPV'!$C$12)^1</f>
        <v/>
      </c>
      <c r="I4584" s="9">
        <f>((D4584*(1+E4584)^1*(C4584-F4584)-G4584)-MAX((D4584*(1+E4584)^1*(C4584-F4584)-G4584)-B4584/6,0)*'Расчет NPV'!$C$13)/(1+'Расчет NPV'!$C$12)^2</f>
        <v/>
      </c>
      <c r="J4584" s="9">
        <f>((D4584*(1+E4584)^2*(C4584-F4584)-G4584)-MAX((D4584*(1+E4584)^2*(C4584-F4584)-G4584)-B4584/6,0)*'Расчет NPV'!$C$13)/(1+'Расчет NPV'!$C$12)^3</f>
        <v/>
      </c>
      <c r="K4584" s="9">
        <f>((D4584*(1+E4584)^3*(C4584-F4584)-G4584)-MAX((D4584*(1+E4584)^3*(C4584-F4584)-G4584)-B4584/6,0)*'Расчет NPV'!$C$13)/(1+'Расчет NPV'!$C$12)^4</f>
        <v/>
      </c>
      <c r="L4584" s="9">
        <f>((D4584*(1+E4584)^4*(C4584-F4584)-G4584)-MAX((D4584*(1+E4584)^4*(C4584-F4584)-G4584)-B4584/6,0)*'Расчет NPV'!$C$13)/(1+'Расчет NPV'!$C$12)^5</f>
        <v/>
      </c>
      <c r="M4584" s="9">
        <f>((D4584*(1+E4584)^5*(C4584-F4584)-G4584)-MAX((D4584*(1+E4584)^5*(C4584-F4584)-G4584)-B4584/6,0)*'Расчет NPV'!$C$13)/(1+'Расчет NPV'!$C$12)^6</f>
        <v/>
      </c>
      <c r="N4584" s="13">
        <f>SUM(H4584:M4584)-B4584</f>
        <v/>
      </c>
    </row>
    <row r="4585">
      <c r="A4585" t="n">
        <v>4581</v>
      </c>
      <c r="B4585" s="9">
        <f>_xlfn.BETA.INV(RAND(),'Расчет NPV'!$E$5,'Расчет NPV'!$F$5,'Расчет NPV'!$B$5,'Расчет NPV'!$D$5)</f>
        <v/>
      </c>
      <c r="C4585" s="9">
        <f>_xlfn.BETA.INV(RAND(),'Расчет NPV'!$E$6,'Расчет NPV'!$F$6,'Расчет NPV'!$B$6,'Расчет NPV'!$D$6)</f>
        <v/>
      </c>
      <c r="D4585" s="9">
        <f>_xlfn.BETA.INV(RAND(),'Расчет NPV'!$E$7,'Расчет NPV'!$F$7,'Расчет NPV'!$B$7,'Расчет NPV'!$D$7)</f>
        <v/>
      </c>
      <c r="E4585" s="5">
        <f>_xlfn.BETA.INV(RAND(),'Расчет NPV'!$E$8,'Расчет NPV'!$F$8,'Расчет NPV'!$B$8,'Расчет NPV'!$D$8)</f>
        <v/>
      </c>
      <c r="F4585" s="9">
        <f>_xlfn.BETA.INV(RAND(),'Расчет NPV'!$E$9,'Расчет NPV'!$F$9,'Расчет NPV'!$B$9,'Расчет NPV'!$D$9)</f>
        <v/>
      </c>
      <c r="G4585" s="9">
        <f>_xlfn.BETA.INV(RAND(),'Расчет NPV'!$E$10,'Расчет NPV'!$F$10,'Расчет NPV'!$B$10,'Расчет NPV'!$D$10)</f>
        <v/>
      </c>
      <c r="H4585" s="9">
        <f>((D4585*(1+E4585)^0*'Расчет NPV'!$C$14*(C4585-F4585)-G4585)-MAX((D4585*(1+E4585)^0*'Расчет NPV'!$C$14*(C4585-F4585)-G4585)-B4585/6,0)*'Расчет NPV'!$C$13)/(1+'Расчет NPV'!$C$12)^1</f>
        <v/>
      </c>
      <c r="I4585" s="9">
        <f>((D4585*(1+E4585)^1*(C4585-F4585)-G4585)-MAX((D4585*(1+E4585)^1*(C4585-F4585)-G4585)-B4585/6,0)*'Расчет NPV'!$C$13)/(1+'Расчет NPV'!$C$12)^2</f>
        <v/>
      </c>
      <c r="J4585" s="9">
        <f>((D4585*(1+E4585)^2*(C4585-F4585)-G4585)-MAX((D4585*(1+E4585)^2*(C4585-F4585)-G4585)-B4585/6,0)*'Расчет NPV'!$C$13)/(1+'Расчет NPV'!$C$12)^3</f>
        <v/>
      </c>
      <c r="K4585" s="9">
        <f>((D4585*(1+E4585)^3*(C4585-F4585)-G4585)-MAX((D4585*(1+E4585)^3*(C4585-F4585)-G4585)-B4585/6,0)*'Расчет NPV'!$C$13)/(1+'Расчет NPV'!$C$12)^4</f>
        <v/>
      </c>
      <c r="L4585" s="9">
        <f>((D4585*(1+E4585)^4*(C4585-F4585)-G4585)-MAX((D4585*(1+E4585)^4*(C4585-F4585)-G4585)-B4585/6,0)*'Расчет NPV'!$C$13)/(1+'Расчет NPV'!$C$12)^5</f>
        <v/>
      </c>
      <c r="M4585" s="9">
        <f>((D4585*(1+E4585)^5*(C4585-F4585)-G4585)-MAX((D4585*(1+E4585)^5*(C4585-F4585)-G4585)-B4585/6,0)*'Расчет NPV'!$C$13)/(1+'Расчет NPV'!$C$12)^6</f>
        <v/>
      </c>
      <c r="N4585" s="13">
        <f>SUM(H4585:M4585)-B4585</f>
        <v/>
      </c>
    </row>
    <row r="4586">
      <c r="A4586" t="n">
        <v>4582</v>
      </c>
      <c r="B4586" s="9">
        <f>_xlfn.BETA.INV(RAND(),'Расчет NPV'!$E$5,'Расчет NPV'!$F$5,'Расчет NPV'!$B$5,'Расчет NPV'!$D$5)</f>
        <v/>
      </c>
      <c r="C4586" s="9">
        <f>_xlfn.BETA.INV(RAND(),'Расчет NPV'!$E$6,'Расчет NPV'!$F$6,'Расчет NPV'!$B$6,'Расчет NPV'!$D$6)</f>
        <v/>
      </c>
      <c r="D4586" s="9">
        <f>_xlfn.BETA.INV(RAND(),'Расчет NPV'!$E$7,'Расчет NPV'!$F$7,'Расчет NPV'!$B$7,'Расчет NPV'!$D$7)</f>
        <v/>
      </c>
      <c r="E4586" s="5">
        <f>_xlfn.BETA.INV(RAND(),'Расчет NPV'!$E$8,'Расчет NPV'!$F$8,'Расчет NPV'!$B$8,'Расчет NPV'!$D$8)</f>
        <v/>
      </c>
      <c r="F4586" s="9">
        <f>_xlfn.BETA.INV(RAND(),'Расчет NPV'!$E$9,'Расчет NPV'!$F$9,'Расчет NPV'!$B$9,'Расчет NPV'!$D$9)</f>
        <v/>
      </c>
      <c r="G4586" s="9">
        <f>_xlfn.BETA.INV(RAND(),'Расчет NPV'!$E$10,'Расчет NPV'!$F$10,'Расчет NPV'!$B$10,'Расчет NPV'!$D$10)</f>
        <v/>
      </c>
      <c r="H4586" s="9">
        <f>((D4586*(1+E4586)^0*'Расчет NPV'!$C$14*(C4586-F4586)-G4586)-MAX((D4586*(1+E4586)^0*'Расчет NPV'!$C$14*(C4586-F4586)-G4586)-B4586/6,0)*'Расчет NPV'!$C$13)/(1+'Расчет NPV'!$C$12)^1</f>
        <v/>
      </c>
      <c r="I4586" s="9">
        <f>((D4586*(1+E4586)^1*(C4586-F4586)-G4586)-MAX((D4586*(1+E4586)^1*(C4586-F4586)-G4586)-B4586/6,0)*'Расчет NPV'!$C$13)/(1+'Расчет NPV'!$C$12)^2</f>
        <v/>
      </c>
      <c r="J4586" s="9">
        <f>((D4586*(1+E4586)^2*(C4586-F4586)-G4586)-MAX((D4586*(1+E4586)^2*(C4586-F4586)-G4586)-B4586/6,0)*'Расчет NPV'!$C$13)/(1+'Расчет NPV'!$C$12)^3</f>
        <v/>
      </c>
      <c r="K4586" s="9">
        <f>((D4586*(1+E4586)^3*(C4586-F4586)-G4586)-MAX((D4586*(1+E4586)^3*(C4586-F4586)-G4586)-B4586/6,0)*'Расчет NPV'!$C$13)/(1+'Расчет NPV'!$C$12)^4</f>
        <v/>
      </c>
      <c r="L4586" s="9">
        <f>((D4586*(1+E4586)^4*(C4586-F4586)-G4586)-MAX((D4586*(1+E4586)^4*(C4586-F4586)-G4586)-B4586/6,0)*'Расчет NPV'!$C$13)/(1+'Расчет NPV'!$C$12)^5</f>
        <v/>
      </c>
      <c r="M4586" s="9">
        <f>((D4586*(1+E4586)^5*(C4586-F4586)-G4586)-MAX((D4586*(1+E4586)^5*(C4586-F4586)-G4586)-B4586/6,0)*'Расчет NPV'!$C$13)/(1+'Расчет NPV'!$C$12)^6</f>
        <v/>
      </c>
      <c r="N4586" s="13">
        <f>SUM(H4586:M4586)-B4586</f>
        <v/>
      </c>
    </row>
    <row r="4587">
      <c r="A4587" t="n">
        <v>4583</v>
      </c>
      <c r="B4587" s="9">
        <f>_xlfn.BETA.INV(RAND(),'Расчет NPV'!$E$5,'Расчет NPV'!$F$5,'Расчет NPV'!$B$5,'Расчет NPV'!$D$5)</f>
        <v/>
      </c>
      <c r="C4587" s="9">
        <f>_xlfn.BETA.INV(RAND(),'Расчет NPV'!$E$6,'Расчет NPV'!$F$6,'Расчет NPV'!$B$6,'Расчет NPV'!$D$6)</f>
        <v/>
      </c>
      <c r="D4587" s="9">
        <f>_xlfn.BETA.INV(RAND(),'Расчет NPV'!$E$7,'Расчет NPV'!$F$7,'Расчет NPV'!$B$7,'Расчет NPV'!$D$7)</f>
        <v/>
      </c>
      <c r="E4587" s="5">
        <f>_xlfn.BETA.INV(RAND(),'Расчет NPV'!$E$8,'Расчет NPV'!$F$8,'Расчет NPV'!$B$8,'Расчет NPV'!$D$8)</f>
        <v/>
      </c>
      <c r="F4587" s="9">
        <f>_xlfn.BETA.INV(RAND(),'Расчет NPV'!$E$9,'Расчет NPV'!$F$9,'Расчет NPV'!$B$9,'Расчет NPV'!$D$9)</f>
        <v/>
      </c>
      <c r="G4587" s="9">
        <f>_xlfn.BETA.INV(RAND(),'Расчет NPV'!$E$10,'Расчет NPV'!$F$10,'Расчет NPV'!$B$10,'Расчет NPV'!$D$10)</f>
        <v/>
      </c>
      <c r="H4587" s="9">
        <f>((D4587*(1+E4587)^0*'Расчет NPV'!$C$14*(C4587-F4587)-G4587)-MAX((D4587*(1+E4587)^0*'Расчет NPV'!$C$14*(C4587-F4587)-G4587)-B4587/6,0)*'Расчет NPV'!$C$13)/(1+'Расчет NPV'!$C$12)^1</f>
        <v/>
      </c>
      <c r="I4587" s="9">
        <f>((D4587*(1+E4587)^1*(C4587-F4587)-G4587)-MAX((D4587*(1+E4587)^1*(C4587-F4587)-G4587)-B4587/6,0)*'Расчет NPV'!$C$13)/(1+'Расчет NPV'!$C$12)^2</f>
        <v/>
      </c>
      <c r="J4587" s="9">
        <f>((D4587*(1+E4587)^2*(C4587-F4587)-G4587)-MAX((D4587*(1+E4587)^2*(C4587-F4587)-G4587)-B4587/6,0)*'Расчет NPV'!$C$13)/(1+'Расчет NPV'!$C$12)^3</f>
        <v/>
      </c>
      <c r="K4587" s="9">
        <f>((D4587*(1+E4587)^3*(C4587-F4587)-G4587)-MAX((D4587*(1+E4587)^3*(C4587-F4587)-G4587)-B4587/6,0)*'Расчет NPV'!$C$13)/(1+'Расчет NPV'!$C$12)^4</f>
        <v/>
      </c>
      <c r="L4587" s="9">
        <f>((D4587*(1+E4587)^4*(C4587-F4587)-G4587)-MAX((D4587*(1+E4587)^4*(C4587-F4587)-G4587)-B4587/6,0)*'Расчет NPV'!$C$13)/(1+'Расчет NPV'!$C$12)^5</f>
        <v/>
      </c>
      <c r="M4587" s="9">
        <f>((D4587*(1+E4587)^5*(C4587-F4587)-G4587)-MAX((D4587*(1+E4587)^5*(C4587-F4587)-G4587)-B4587/6,0)*'Расчет NPV'!$C$13)/(1+'Расчет NPV'!$C$12)^6</f>
        <v/>
      </c>
      <c r="N4587" s="13">
        <f>SUM(H4587:M4587)-B4587</f>
        <v/>
      </c>
    </row>
    <row r="4588">
      <c r="A4588" t="n">
        <v>4584</v>
      </c>
      <c r="B4588" s="9">
        <f>_xlfn.BETA.INV(RAND(),'Расчет NPV'!$E$5,'Расчет NPV'!$F$5,'Расчет NPV'!$B$5,'Расчет NPV'!$D$5)</f>
        <v/>
      </c>
      <c r="C4588" s="9">
        <f>_xlfn.BETA.INV(RAND(),'Расчет NPV'!$E$6,'Расчет NPV'!$F$6,'Расчет NPV'!$B$6,'Расчет NPV'!$D$6)</f>
        <v/>
      </c>
      <c r="D4588" s="9">
        <f>_xlfn.BETA.INV(RAND(),'Расчет NPV'!$E$7,'Расчет NPV'!$F$7,'Расчет NPV'!$B$7,'Расчет NPV'!$D$7)</f>
        <v/>
      </c>
      <c r="E4588" s="5">
        <f>_xlfn.BETA.INV(RAND(),'Расчет NPV'!$E$8,'Расчет NPV'!$F$8,'Расчет NPV'!$B$8,'Расчет NPV'!$D$8)</f>
        <v/>
      </c>
      <c r="F4588" s="9">
        <f>_xlfn.BETA.INV(RAND(),'Расчет NPV'!$E$9,'Расчет NPV'!$F$9,'Расчет NPV'!$B$9,'Расчет NPV'!$D$9)</f>
        <v/>
      </c>
      <c r="G4588" s="9">
        <f>_xlfn.BETA.INV(RAND(),'Расчет NPV'!$E$10,'Расчет NPV'!$F$10,'Расчет NPV'!$B$10,'Расчет NPV'!$D$10)</f>
        <v/>
      </c>
      <c r="H4588" s="9">
        <f>((D4588*(1+E4588)^0*'Расчет NPV'!$C$14*(C4588-F4588)-G4588)-MAX((D4588*(1+E4588)^0*'Расчет NPV'!$C$14*(C4588-F4588)-G4588)-B4588/6,0)*'Расчет NPV'!$C$13)/(1+'Расчет NPV'!$C$12)^1</f>
        <v/>
      </c>
      <c r="I4588" s="9">
        <f>((D4588*(1+E4588)^1*(C4588-F4588)-G4588)-MAX((D4588*(1+E4588)^1*(C4588-F4588)-G4588)-B4588/6,0)*'Расчет NPV'!$C$13)/(1+'Расчет NPV'!$C$12)^2</f>
        <v/>
      </c>
      <c r="J4588" s="9">
        <f>((D4588*(1+E4588)^2*(C4588-F4588)-G4588)-MAX((D4588*(1+E4588)^2*(C4588-F4588)-G4588)-B4588/6,0)*'Расчет NPV'!$C$13)/(1+'Расчет NPV'!$C$12)^3</f>
        <v/>
      </c>
      <c r="K4588" s="9">
        <f>((D4588*(1+E4588)^3*(C4588-F4588)-G4588)-MAX((D4588*(1+E4588)^3*(C4588-F4588)-G4588)-B4588/6,0)*'Расчет NPV'!$C$13)/(1+'Расчет NPV'!$C$12)^4</f>
        <v/>
      </c>
      <c r="L4588" s="9">
        <f>((D4588*(1+E4588)^4*(C4588-F4588)-G4588)-MAX((D4588*(1+E4588)^4*(C4588-F4588)-G4588)-B4588/6,0)*'Расчет NPV'!$C$13)/(1+'Расчет NPV'!$C$12)^5</f>
        <v/>
      </c>
      <c r="M4588" s="9">
        <f>((D4588*(1+E4588)^5*(C4588-F4588)-G4588)-MAX((D4588*(1+E4588)^5*(C4588-F4588)-G4588)-B4588/6,0)*'Расчет NPV'!$C$13)/(1+'Расчет NPV'!$C$12)^6</f>
        <v/>
      </c>
      <c r="N4588" s="13">
        <f>SUM(H4588:M4588)-B4588</f>
        <v/>
      </c>
    </row>
    <row r="4589">
      <c r="A4589" t="n">
        <v>4585</v>
      </c>
      <c r="B4589" s="9">
        <f>_xlfn.BETA.INV(RAND(),'Расчет NPV'!$E$5,'Расчет NPV'!$F$5,'Расчет NPV'!$B$5,'Расчет NPV'!$D$5)</f>
        <v/>
      </c>
      <c r="C4589" s="9">
        <f>_xlfn.BETA.INV(RAND(),'Расчет NPV'!$E$6,'Расчет NPV'!$F$6,'Расчет NPV'!$B$6,'Расчет NPV'!$D$6)</f>
        <v/>
      </c>
      <c r="D4589" s="9">
        <f>_xlfn.BETA.INV(RAND(),'Расчет NPV'!$E$7,'Расчет NPV'!$F$7,'Расчет NPV'!$B$7,'Расчет NPV'!$D$7)</f>
        <v/>
      </c>
      <c r="E4589" s="5">
        <f>_xlfn.BETA.INV(RAND(),'Расчет NPV'!$E$8,'Расчет NPV'!$F$8,'Расчет NPV'!$B$8,'Расчет NPV'!$D$8)</f>
        <v/>
      </c>
      <c r="F4589" s="9">
        <f>_xlfn.BETA.INV(RAND(),'Расчет NPV'!$E$9,'Расчет NPV'!$F$9,'Расчет NPV'!$B$9,'Расчет NPV'!$D$9)</f>
        <v/>
      </c>
      <c r="G4589" s="9">
        <f>_xlfn.BETA.INV(RAND(),'Расчет NPV'!$E$10,'Расчет NPV'!$F$10,'Расчет NPV'!$B$10,'Расчет NPV'!$D$10)</f>
        <v/>
      </c>
      <c r="H4589" s="9">
        <f>((D4589*(1+E4589)^0*'Расчет NPV'!$C$14*(C4589-F4589)-G4589)-MAX((D4589*(1+E4589)^0*'Расчет NPV'!$C$14*(C4589-F4589)-G4589)-B4589/6,0)*'Расчет NPV'!$C$13)/(1+'Расчет NPV'!$C$12)^1</f>
        <v/>
      </c>
      <c r="I4589" s="9">
        <f>((D4589*(1+E4589)^1*(C4589-F4589)-G4589)-MAX((D4589*(1+E4589)^1*(C4589-F4589)-G4589)-B4589/6,0)*'Расчет NPV'!$C$13)/(1+'Расчет NPV'!$C$12)^2</f>
        <v/>
      </c>
      <c r="J4589" s="9">
        <f>((D4589*(1+E4589)^2*(C4589-F4589)-G4589)-MAX((D4589*(1+E4589)^2*(C4589-F4589)-G4589)-B4589/6,0)*'Расчет NPV'!$C$13)/(1+'Расчет NPV'!$C$12)^3</f>
        <v/>
      </c>
      <c r="K4589" s="9">
        <f>((D4589*(1+E4589)^3*(C4589-F4589)-G4589)-MAX((D4589*(1+E4589)^3*(C4589-F4589)-G4589)-B4589/6,0)*'Расчет NPV'!$C$13)/(1+'Расчет NPV'!$C$12)^4</f>
        <v/>
      </c>
      <c r="L4589" s="9">
        <f>((D4589*(1+E4589)^4*(C4589-F4589)-G4589)-MAX((D4589*(1+E4589)^4*(C4589-F4589)-G4589)-B4589/6,0)*'Расчет NPV'!$C$13)/(1+'Расчет NPV'!$C$12)^5</f>
        <v/>
      </c>
      <c r="M4589" s="9">
        <f>((D4589*(1+E4589)^5*(C4589-F4589)-G4589)-MAX((D4589*(1+E4589)^5*(C4589-F4589)-G4589)-B4589/6,0)*'Расчет NPV'!$C$13)/(1+'Расчет NPV'!$C$12)^6</f>
        <v/>
      </c>
      <c r="N4589" s="13">
        <f>SUM(H4589:M4589)-B4589</f>
        <v/>
      </c>
    </row>
    <row r="4590">
      <c r="A4590" t="n">
        <v>4586</v>
      </c>
      <c r="B4590" s="9">
        <f>_xlfn.BETA.INV(RAND(),'Расчет NPV'!$E$5,'Расчет NPV'!$F$5,'Расчет NPV'!$B$5,'Расчет NPV'!$D$5)</f>
        <v/>
      </c>
      <c r="C4590" s="9">
        <f>_xlfn.BETA.INV(RAND(),'Расчет NPV'!$E$6,'Расчет NPV'!$F$6,'Расчет NPV'!$B$6,'Расчет NPV'!$D$6)</f>
        <v/>
      </c>
      <c r="D4590" s="9">
        <f>_xlfn.BETA.INV(RAND(),'Расчет NPV'!$E$7,'Расчет NPV'!$F$7,'Расчет NPV'!$B$7,'Расчет NPV'!$D$7)</f>
        <v/>
      </c>
      <c r="E4590" s="5">
        <f>_xlfn.BETA.INV(RAND(),'Расчет NPV'!$E$8,'Расчет NPV'!$F$8,'Расчет NPV'!$B$8,'Расчет NPV'!$D$8)</f>
        <v/>
      </c>
      <c r="F4590" s="9">
        <f>_xlfn.BETA.INV(RAND(),'Расчет NPV'!$E$9,'Расчет NPV'!$F$9,'Расчет NPV'!$B$9,'Расчет NPV'!$D$9)</f>
        <v/>
      </c>
      <c r="G4590" s="9">
        <f>_xlfn.BETA.INV(RAND(),'Расчет NPV'!$E$10,'Расчет NPV'!$F$10,'Расчет NPV'!$B$10,'Расчет NPV'!$D$10)</f>
        <v/>
      </c>
      <c r="H4590" s="9">
        <f>((D4590*(1+E4590)^0*'Расчет NPV'!$C$14*(C4590-F4590)-G4590)-MAX((D4590*(1+E4590)^0*'Расчет NPV'!$C$14*(C4590-F4590)-G4590)-B4590/6,0)*'Расчет NPV'!$C$13)/(1+'Расчет NPV'!$C$12)^1</f>
        <v/>
      </c>
      <c r="I4590" s="9">
        <f>((D4590*(1+E4590)^1*(C4590-F4590)-G4590)-MAX((D4590*(1+E4590)^1*(C4590-F4590)-G4590)-B4590/6,0)*'Расчет NPV'!$C$13)/(1+'Расчет NPV'!$C$12)^2</f>
        <v/>
      </c>
      <c r="J4590" s="9">
        <f>((D4590*(1+E4590)^2*(C4590-F4590)-G4590)-MAX((D4590*(1+E4590)^2*(C4590-F4590)-G4590)-B4590/6,0)*'Расчет NPV'!$C$13)/(1+'Расчет NPV'!$C$12)^3</f>
        <v/>
      </c>
      <c r="K4590" s="9">
        <f>((D4590*(1+E4590)^3*(C4590-F4590)-G4590)-MAX((D4590*(1+E4590)^3*(C4590-F4590)-G4590)-B4590/6,0)*'Расчет NPV'!$C$13)/(1+'Расчет NPV'!$C$12)^4</f>
        <v/>
      </c>
      <c r="L4590" s="9">
        <f>((D4590*(1+E4590)^4*(C4590-F4590)-G4590)-MAX((D4590*(1+E4590)^4*(C4590-F4590)-G4590)-B4590/6,0)*'Расчет NPV'!$C$13)/(1+'Расчет NPV'!$C$12)^5</f>
        <v/>
      </c>
      <c r="M4590" s="9">
        <f>((D4590*(1+E4590)^5*(C4590-F4590)-G4590)-MAX((D4590*(1+E4590)^5*(C4590-F4590)-G4590)-B4590/6,0)*'Расчет NPV'!$C$13)/(1+'Расчет NPV'!$C$12)^6</f>
        <v/>
      </c>
      <c r="N4590" s="13">
        <f>SUM(H4590:M4590)-B4590</f>
        <v/>
      </c>
    </row>
    <row r="4591">
      <c r="A4591" t="n">
        <v>4587</v>
      </c>
      <c r="B4591" s="9">
        <f>_xlfn.BETA.INV(RAND(),'Расчет NPV'!$E$5,'Расчет NPV'!$F$5,'Расчет NPV'!$B$5,'Расчет NPV'!$D$5)</f>
        <v/>
      </c>
      <c r="C4591" s="9">
        <f>_xlfn.BETA.INV(RAND(),'Расчет NPV'!$E$6,'Расчет NPV'!$F$6,'Расчет NPV'!$B$6,'Расчет NPV'!$D$6)</f>
        <v/>
      </c>
      <c r="D4591" s="9">
        <f>_xlfn.BETA.INV(RAND(),'Расчет NPV'!$E$7,'Расчет NPV'!$F$7,'Расчет NPV'!$B$7,'Расчет NPV'!$D$7)</f>
        <v/>
      </c>
      <c r="E4591" s="5">
        <f>_xlfn.BETA.INV(RAND(),'Расчет NPV'!$E$8,'Расчет NPV'!$F$8,'Расчет NPV'!$B$8,'Расчет NPV'!$D$8)</f>
        <v/>
      </c>
      <c r="F4591" s="9">
        <f>_xlfn.BETA.INV(RAND(),'Расчет NPV'!$E$9,'Расчет NPV'!$F$9,'Расчет NPV'!$B$9,'Расчет NPV'!$D$9)</f>
        <v/>
      </c>
      <c r="G4591" s="9">
        <f>_xlfn.BETA.INV(RAND(),'Расчет NPV'!$E$10,'Расчет NPV'!$F$10,'Расчет NPV'!$B$10,'Расчет NPV'!$D$10)</f>
        <v/>
      </c>
      <c r="H4591" s="9">
        <f>((D4591*(1+E4591)^0*'Расчет NPV'!$C$14*(C4591-F4591)-G4591)-MAX((D4591*(1+E4591)^0*'Расчет NPV'!$C$14*(C4591-F4591)-G4591)-B4591/6,0)*'Расчет NPV'!$C$13)/(1+'Расчет NPV'!$C$12)^1</f>
        <v/>
      </c>
      <c r="I4591" s="9">
        <f>((D4591*(1+E4591)^1*(C4591-F4591)-G4591)-MAX((D4591*(1+E4591)^1*(C4591-F4591)-G4591)-B4591/6,0)*'Расчет NPV'!$C$13)/(1+'Расчет NPV'!$C$12)^2</f>
        <v/>
      </c>
      <c r="J4591" s="9">
        <f>((D4591*(1+E4591)^2*(C4591-F4591)-G4591)-MAX((D4591*(1+E4591)^2*(C4591-F4591)-G4591)-B4591/6,0)*'Расчет NPV'!$C$13)/(1+'Расчет NPV'!$C$12)^3</f>
        <v/>
      </c>
      <c r="K4591" s="9">
        <f>((D4591*(1+E4591)^3*(C4591-F4591)-G4591)-MAX((D4591*(1+E4591)^3*(C4591-F4591)-G4591)-B4591/6,0)*'Расчет NPV'!$C$13)/(1+'Расчет NPV'!$C$12)^4</f>
        <v/>
      </c>
      <c r="L4591" s="9">
        <f>((D4591*(1+E4591)^4*(C4591-F4591)-G4591)-MAX((D4591*(1+E4591)^4*(C4591-F4591)-G4591)-B4591/6,0)*'Расчет NPV'!$C$13)/(1+'Расчет NPV'!$C$12)^5</f>
        <v/>
      </c>
      <c r="M4591" s="9">
        <f>((D4591*(1+E4591)^5*(C4591-F4591)-G4591)-MAX((D4591*(1+E4591)^5*(C4591-F4591)-G4591)-B4591/6,0)*'Расчет NPV'!$C$13)/(1+'Расчет NPV'!$C$12)^6</f>
        <v/>
      </c>
      <c r="N4591" s="13">
        <f>SUM(H4591:M4591)-B4591</f>
        <v/>
      </c>
    </row>
    <row r="4592">
      <c r="A4592" t="n">
        <v>4588</v>
      </c>
      <c r="B4592" s="9">
        <f>_xlfn.BETA.INV(RAND(),'Расчет NPV'!$E$5,'Расчет NPV'!$F$5,'Расчет NPV'!$B$5,'Расчет NPV'!$D$5)</f>
        <v/>
      </c>
      <c r="C4592" s="9">
        <f>_xlfn.BETA.INV(RAND(),'Расчет NPV'!$E$6,'Расчет NPV'!$F$6,'Расчет NPV'!$B$6,'Расчет NPV'!$D$6)</f>
        <v/>
      </c>
      <c r="D4592" s="9">
        <f>_xlfn.BETA.INV(RAND(),'Расчет NPV'!$E$7,'Расчет NPV'!$F$7,'Расчет NPV'!$B$7,'Расчет NPV'!$D$7)</f>
        <v/>
      </c>
      <c r="E4592" s="5">
        <f>_xlfn.BETA.INV(RAND(),'Расчет NPV'!$E$8,'Расчет NPV'!$F$8,'Расчет NPV'!$B$8,'Расчет NPV'!$D$8)</f>
        <v/>
      </c>
      <c r="F4592" s="9">
        <f>_xlfn.BETA.INV(RAND(),'Расчет NPV'!$E$9,'Расчет NPV'!$F$9,'Расчет NPV'!$B$9,'Расчет NPV'!$D$9)</f>
        <v/>
      </c>
      <c r="G4592" s="9">
        <f>_xlfn.BETA.INV(RAND(),'Расчет NPV'!$E$10,'Расчет NPV'!$F$10,'Расчет NPV'!$B$10,'Расчет NPV'!$D$10)</f>
        <v/>
      </c>
      <c r="H4592" s="9">
        <f>((D4592*(1+E4592)^0*'Расчет NPV'!$C$14*(C4592-F4592)-G4592)-MAX((D4592*(1+E4592)^0*'Расчет NPV'!$C$14*(C4592-F4592)-G4592)-B4592/6,0)*'Расчет NPV'!$C$13)/(1+'Расчет NPV'!$C$12)^1</f>
        <v/>
      </c>
      <c r="I4592" s="9">
        <f>((D4592*(1+E4592)^1*(C4592-F4592)-G4592)-MAX((D4592*(1+E4592)^1*(C4592-F4592)-G4592)-B4592/6,0)*'Расчет NPV'!$C$13)/(1+'Расчет NPV'!$C$12)^2</f>
        <v/>
      </c>
      <c r="J4592" s="9">
        <f>((D4592*(1+E4592)^2*(C4592-F4592)-G4592)-MAX((D4592*(1+E4592)^2*(C4592-F4592)-G4592)-B4592/6,0)*'Расчет NPV'!$C$13)/(1+'Расчет NPV'!$C$12)^3</f>
        <v/>
      </c>
      <c r="K4592" s="9">
        <f>((D4592*(1+E4592)^3*(C4592-F4592)-G4592)-MAX((D4592*(1+E4592)^3*(C4592-F4592)-G4592)-B4592/6,0)*'Расчет NPV'!$C$13)/(1+'Расчет NPV'!$C$12)^4</f>
        <v/>
      </c>
      <c r="L4592" s="9">
        <f>((D4592*(1+E4592)^4*(C4592-F4592)-G4592)-MAX((D4592*(1+E4592)^4*(C4592-F4592)-G4592)-B4592/6,0)*'Расчет NPV'!$C$13)/(1+'Расчет NPV'!$C$12)^5</f>
        <v/>
      </c>
      <c r="M4592" s="9">
        <f>((D4592*(1+E4592)^5*(C4592-F4592)-G4592)-MAX((D4592*(1+E4592)^5*(C4592-F4592)-G4592)-B4592/6,0)*'Расчет NPV'!$C$13)/(1+'Расчет NPV'!$C$12)^6</f>
        <v/>
      </c>
      <c r="N4592" s="13">
        <f>SUM(H4592:M4592)-B4592</f>
        <v/>
      </c>
    </row>
    <row r="4593">
      <c r="A4593" t="n">
        <v>4589</v>
      </c>
      <c r="B4593" s="9">
        <f>_xlfn.BETA.INV(RAND(),'Расчет NPV'!$E$5,'Расчет NPV'!$F$5,'Расчет NPV'!$B$5,'Расчет NPV'!$D$5)</f>
        <v/>
      </c>
      <c r="C4593" s="9">
        <f>_xlfn.BETA.INV(RAND(),'Расчет NPV'!$E$6,'Расчет NPV'!$F$6,'Расчет NPV'!$B$6,'Расчет NPV'!$D$6)</f>
        <v/>
      </c>
      <c r="D4593" s="9">
        <f>_xlfn.BETA.INV(RAND(),'Расчет NPV'!$E$7,'Расчет NPV'!$F$7,'Расчет NPV'!$B$7,'Расчет NPV'!$D$7)</f>
        <v/>
      </c>
      <c r="E4593" s="5">
        <f>_xlfn.BETA.INV(RAND(),'Расчет NPV'!$E$8,'Расчет NPV'!$F$8,'Расчет NPV'!$B$8,'Расчет NPV'!$D$8)</f>
        <v/>
      </c>
      <c r="F4593" s="9">
        <f>_xlfn.BETA.INV(RAND(),'Расчет NPV'!$E$9,'Расчет NPV'!$F$9,'Расчет NPV'!$B$9,'Расчет NPV'!$D$9)</f>
        <v/>
      </c>
      <c r="G4593" s="9">
        <f>_xlfn.BETA.INV(RAND(),'Расчет NPV'!$E$10,'Расчет NPV'!$F$10,'Расчет NPV'!$B$10,'Расчет NPV'!$D$10)</f>
        <v/>
      </c>
      <c r="H4593" s="9">
        <f>((D4593*(1+E4593)^0*'Расчет NPV'!$C$14*(C4593-F4593)-G4593)-MAX((D4593*(1+E4593)^0*'Расчет NPV'!$C$14*(C4593-F4593)-G4593)-B4593/6,0)*'Расчет NPV'!$C$13)/(1+'Расчет NPV'!$C$12)^1</f>
        <v/>
      </c>
      <c r="I4593" s="9">
        <f>((D4593*(1+E4593)^1*(C4593-F4593)-G4593)-MAX((D4593*(1+E4593)^1*(C4593-F4593)-G4593)-B4593/6,0)*'Расчет NPV'!$C$13)/(1+'Расчет NPV'!$C$12)^2</f>
        <v/>
      </c>
      <c r="J4593" s="9">
        <f>((D4593*(1+E4593)^2*(C4593-F4593)-G4593)-MAX((D4593*(1+E4593)^2*(C4593-F4593)-G4593)-B4593/6,0)*'Расчет NPV'!$C$13)/(1+'Расчет NPV'!$C$12)^3</f>
        <v/>
      </c>
      <c r="K4593" s="9">
        <f>((D4593*(1+E4593)^3*(C4593-F4593)-G4593)-MAX((D4593*(1+E4593)^3*(C4593-F4593)-G4593)-B4593/6,0)*'Расчет NPV'!$C$13)/(1+'Расчет NPV'!$C$12)^4</f>
        <v/>
      </c>
      <c r="L4593" s="9">
        <f>((D4593*(1+E4593)^4*(C4593-F4593)-G4593)-MAX((D4593*(1+E4593)^4*(C4593-F4593)-G4593)-B4593/6,0)*'Расчет NPV'!$C$13)/(1+'Расчет NPV'!$C$12)^5</f>
        <v/>
      </c>
      <c r="M4593" s="9">
        <f>((D4593*(1+E4593)^5*(C4593-F4593)-G4593)-MAX((D4593*(1+E4593)^5*(C4593-F4593)-G4593)-B4593/6,0)*'Расчет NPV'!$C$13)/(1+'Расчет NPV'!$C$12)^6</f>
        <v/>
      </c>
      <c r="N4593" s="13">
        <f>SUM(H4593:M4593)-B4593</f>
        <v/>
      </c>
    </row>
    <row r="4594">
      <c r="A4594" t="n">
        <v>4590</v>
      </c>
      <c r="B4594" s="9">
        <f>_xlfn.BETA.INV(RAND(),'Расчет NPV'!$E$5,'Расчет NPV'!$F$5,'Расчет NPV'!$B$5,'Расчет NPV'!$D$5)</f>
        <v/>
      </c>
      <c r="C4594" s="9">
        <f>_xlfn.BETA.INV(RAND(),'Расчет NPV'!$E$6,'Расчет NPV'!$F$6,'Расчет NPV'!$B$6,'Расчет NPV'!$D$6)</f>
        <v/>
      </c>
      <c r="D4594" s="9">
        <f>_xlfn.BETA.INV(RAND(),'Расчет NPV'!$E$7,'Расчет NPV'!$F$7,'Расчет NPV'!$B$7,'Расчет NPV'!$D$7)</f>
        <v/>
      </c>
      <c r="E4594" s="5">
        <f>_xlfn.BETA.INV(RAND(),'Расчет NPV'!$E$8,'Расчет NPV'!$F$8,'Расчет NPV'!$B$8,'Расчет NPV'!$D$8)</f>
        <v/>
      </c>
      <c r="F4594" s="9">
        <f>_xlfn.BETA.INV(RAND(),'Расчет NPV'!$E$9,'Расчет NPV'!$F$9,'Расчет NPV'!$B$9,'Расчет NPV'!$D$9)</f>
        <v/>
      </c>
      <c r="G4594" s="9">
        <f>_xlfn.BETA.INV(RAND(),'Расчет NPV'!$E$10,'Расчет NPV'!$F$10,'Расчет NPV'!$B$10,'Расчет NPV'!$D$10)</f>
        <v/>
      </c>
      <c r="H4594" s="9">
        <f>((D4594*(1+E4594)^0*'Расчет NPV'!$C$14*(C4594-F4594)-G4594)-MAX((D4594*(1+E4594)^0*'Расчет NPV'!$C$14*(C4594-F4594)-G4594)-B4594/6,0)*'Расчет NPV'!$C$13)/(1+'Расчет NPV'!$C$12)^1</f>
        <v/>
      </c>
      <c r="I4594" s="9">
        <f>((D4594*(1+E4594)^1*(C4594-F4594)-G4594)-MAX((D4594*(1+E4594)^1*(C4594-F4594)-G4594)-B4594/6,0)*'Расчет NPV'!$C$13)/(1+'Расчет NPV'!$C$12)^2</f>
        <v/>
      </c>
      <c r="J4594" s="9">
        <f>((D4594*(1+E4594)^2*(C4594-F4594)-G4594)-MAX((D4594*(1+E4594)^2*(C4594-F4594)-G4594)-B4594/6,0)*'Расчет NPV'!$C$13)/(1+'Расчет NPV'!$C$12)^3</f>
        <v/>
      </c>
      <c r="K4594" s="9">
        <f>((D4594*(1+E4594)^3*(C4594-F4594)-G4594)-MAX((D4594*(1+E4594)^3*(C4594-F4594)-G4594)-B4594/6,0)*'Расчет NPV'!$C$13)/(1+'Расчет NPV'!$C$12)^4</f>
        <v/>
      </c>
      <c r="L4594" s="9">
        <f>((D4594*(1+E4594)^4*(C4594-F4594)-G4594)-MAX((D4594*(1+E4594)^4*(C4594-F4594)-G4594)-B4594/6,0)*'Расчет NPV'!$C$13)/(1+'Расчет NPV'!$C$12)^5</f>
        <v/>
      </c>
      <c r="M4594" s="9">
        <f>((D4594*(1+E4594)^5*(C4594-F4594)-G4594)-MAX((D4594*(1+E4594)^5*(C4594-F4594)-G4594)-B4594/6,0)*'Расчет NPV'!$C$13)/(1+'Расчет NPV'!$C$12)^6</f>
        <v/>
      </c>
      <c r="N4594" s="13">
        <f>SUM(H4594:M4594)-B4594</f>
        <v/>
      </c>
    </row>
    <row r="4595">
      <c r="A4595" t="n">
        <v>4591</v>
      </c>
      <c r="B4595" s="9">
        <f>_xlfn.BETA.INV(RAND(),'Расчет NPV'!$E$5,'Расчет NPV'!$F$5,'Расчет NPV'!$B$5,'Расчет NPV'!$D$5)</f>
        <v/>
      </c>
      <c r="C4595" s="9">
        <f>_xlfn.BETA.INV(RAND(),'Расчет NPV'!$E$6,'Расчет NPV'!$F$6,'Расчет NPV'!$B$6,'Расчет NPV'!$D$6)</f>
        <v/>
      </c>
      <c r="D4595" s="9">
        <f>_xlfn.BETA.INV(RAND(),'Расчет NPV'!$E$7,'Расчет NPV'!$F$7,'Расчет NPV'!$B$7,'Расчет NPV'!$D$7)</f>
        <v/>
      </c>
      <c r="E4595" s="5">
        <f>_xlfn.BETA.INV(RAND(),'Расчет NPV'!$E$8,'Расчет NPV'!$F$8,'Расчет NPV'!$B$8,'Расчет NPV'!$D$8)</f>
        <v/>
      </c>
      <c r="F4595" s="9">
        <f>_xlfn.BETA.INV(RAND(),'Расчет NPV'!$E$9,'Расчет NPV'!$F$9,'Расчет NPV'!$B$9,'Расчет NPV'!$D$9)</f>
        <v/>
      </c>
      <c r="G4595" s="9">
        <f>_xlfn.BETA.INV(RAND(),'Расчет NPV'!$E$10,'Расчет NPV'!$F$10,'Расчет NPV'!$B$10,'Расчет NPV'!$D$10)</f>
        <v/>
      </c>
      <c r="H4595" s="9">
        <f>((D4595*(1+E4595)^0*'Расчет NPV'!$C$14*(C4595-F4595)-G4595)-MAX((D4595*(1+E4595)^0*'Расчет NPV'!$C$14*(C4595-F4595)-G4595)-B4595/6,0)*'Расчет NPV'!$C$13)/(1+'Расчет NPV'!$C$12)^1</f>
        <v/>
      </c>
      <c r="I4595" s="9">
        <f>((D4595*(1+E4595)^1*(C4595-F4595)-G4595)-MAX((D4595*(1+E4595)^1*(C4595-F4595)-G4595)-B4595/6,0)*'Расчет NPV'!$C$13)/(1+'Расчет NPV'!$C$12)^2</f>
        <v/>
      </c>
      <c r="J4595" s="9">
        <f>((D4595*(1+E4595)^2*(C4595-F4595)-G4595)-MAX((D4595*(1+E4595)^2*(C4595-F4595)-G4595)-B4595/6,0)*'Расчет NPV'!$C$13)/(1+'Расчет NPV'!$C$12)^3</f>
        <v/>
      </c>
      <c r="K4595" s="9">
        <f>((D4595*(1+E4595)^3*(C4595-F4595)-G4595)-MAX((D4595*(1+E4595)^3*(C4595-F4595)-G4595)-B4595/6,0)*'Расчет NPV'!$C$13)/(1+'Расчет NPV'!$C$12)^4</f>
        <v/>
      </c>
      <c r="L4595" s="9">
        <f>((D4595*(1+E4595)^4*(C4595-F4595)-G4595)-MAX((D4595*(1+E4595)^4*(C4595-F4595)-G4595)-B4595/6,0)*'Расчет NPV'!$C$13)/(1+'Расчет NPV'!$C$12)^5</f>
        <v/>
      </c>
      <c r="M4595" s="9">
        <f>((D4595*(1+E4595)^5*(C4595-F4595)-G4595)-MAX((D4595*(1+E4595)^5*(C4595-F4595)-G4595)-B4595/6,0)*'Расчет NPV'!$C$13)/(1+'Расчет NPV'!$C$12)^6</f>
        <v/>
      </c>
      <c r="N4595" s="13">
        <f>SUM(H4595:M4595)-B4595</f>
        <v/>
      </c>
    </row>
    <row r="4596">
      <c r="A4596" t="n">
        <v>4592</v>
      </c>
      <c r="B4596" s="9">
        <f>_xlfn.BETA.INV(RAND(),'Расчет NPV'!$E$5,'Расчет NPV'!$F$5,'Расчет NPV'!$B$5,'Расчет NPV'!$D$5)</f>
        <v/>
      </c>
      <c r="C4596" s="9">
        <f>_xlfn.BETA.INV(RAND(),'Расчет NPV'!$E$6,'Расчет NPV'!$F$6,'Расчет NPV'!$B$6,'Расчет NPV'!$D$6)</f>
        <v/>
      </c>
      <c r="D4596" s="9">
        <f>_xlfn.BETA.INV(RAND(),'Расчет NPV'!$E$7,'Расчет NPV'!$F$7,'Расчет NPV'!$B$7,'Расчет NPV'!$D$7)</f>
        <v/>
      </c>
      <c r="E4596" s="5">
        <f>_xlfn.BETA.INV(RAND(),'Расчет NPV'!$E$8,'Расчет NPV'!$F$8,'Расчет NPV'!$B$8,'Расчет NPV'!$D$8)</f>
        <v/>
      </c>
      <c r="F4596" s="9">
        <f>_xlfn.BETA.INV(RAND(),'Расчет NPV'!$E$9,'Расчет NPV'!$F$9,'Расчет NPV'!$B$9,'Расчет NPV'!$D$9)</f>
        <v/>
      </c>
      <c r="G4596" s="9">
        <f>_xlfn.BETA.INV(RAND(),'Расчет NPV'!$E$10,'Расчет NPV'!$F$10,'Расчет NPV'!$B$10,'Расчет NPV'!$D$10)</f>
        <v/>
      </c>
      <c r="H4596" s="9">
        <f>((D4596*(1+E4596)^0*'Расчет NPV'!$C$14*(C4596-F4596)-G4596)-MAX((D4596*(1+E4596)^0*'Расчет NPV'!$C$14*(C4596-F4596)-G4596)-B4596/6,0)*'Расчет NPV'!$C$13)/(1+'Расчет NPV'!$C$12)^1</f>
        <v/>
      </c>
      <c r="I4596" s="9">
        <f>((D4596*(1+E4596)^1*(C4596-F4596)-G4596)-MAX((D4596*(1+E4596)^1*(C4596-F4596)-G4596)-B4596/6,0)*'Расчет NPV'!$C$13)/(1+'Расчет NPV'!$C$12)^2</f>
        <v/>
      </c>
      <c r="J4596" s="9">
        <f>((D4596*(1+E4596)^2*(C4596-F4596)-G4596)-MAX((D4596*(1+E4596)^2*(C4596-F4596)-G4596)-B4596/6,0)*'Расчет NPV'!$C$13)/(1+'Расчет NPV'!$C$12)^3</f>
        <v/>
      </c>
      <c r="K4596" s="9">
        <f>((D4596*(1+E4596)^3*(C4596-F4596)-G4596)-MAX((D4596*(1+E4596)^3*(C4596-F4596)-G4596)-B4596/6,0)*'Расчет NPV'!$C$13)/(1+'Расчет NPV'!$C$12)^4</f>
        <v/>
      </c>
      <c r="L4596" s="9">
        <f>((D4596*(1+E4596)^4*(C4596-F4596)-G4596)-MAX((D4596*(1+E4596)^4*(C4596-F4596)-G4596)-B4596/6,0)*'Расчет NPV'!$C$13)/(1+'Расчет NPV'!$C$12)^5</f>
        <v/>
      </c>
      <c r="M4596" s="9">
        <f>((D4596*(1+E4596)^5*(C4596-F4596)-G4596)-MAX((D4596*(1+E4596)^5*(C4596-F4596)-G4596)-B4596/6,0)*'Расчет NPV'!$C$13)/(1+'Расчет NPV'!$C$12)^6</f>
        <v/>
      </c>
      <c r="N4596" s="13">
        <f>SUM(H4596:M4596)-B4596</f>
        <v/>
      </c>
    </row>
    <row r="4597">
      <c r="A4597" t="n">
        <v>4593</v>
      </c>
      <c r="B4597" s="9">
        <f>_xlfn.BETA.INV(RAND(),'Расчет NPV'!$E$5,'Расчет NPV'!$F$5,'Расчет NPV'!$B$5,'Расчет NPV'!$D$5)</f>
        <v/>
      </c>
      <c r="C4597" s="9">
        <f>_xlfn.BETA.INV(RAND(),'Расчет NPV'!$E$6,'Расчет NPV'!$F$6,'Расчет NPV'!$B$6,'Расчет NPV'!$D$6)</f>
        <v/>
      </c>
      <c r="D4597" s="9">
        <f>_xlfn.BETA.INV(RAND(),'Расчет NPV'!$E$7,'Расчет NPV'!$F$7,'Расчет NPV'!$B$7,'Расчет NPV'!$D$7)</f>
        <v/>
      </c>
      <c r="E4597" s="5">
        <f>_xlfn.BETA.INV(RAND(),'Расчет NPV'!$E$8,'Расчет NPV'!$F$8,'Расчет NPV'!$B$8,'Расчет NPV'!$D$8)</f>
        <v/>
      </c>
      <c r="F4597" s="9">
        <f>_xlfn.BETA.INV(RAND(),'Расчет NPV'!$E$9,'Расчет NPV'!$F$9,'Расчет NPV'!$B$9,'Расчет NPV'!$D$9)</f>
        <v/>
      </c>
      <c r="G4597" s="9">
        <f>_xlfn.BETA.INV(RAND(),'Расчет NPV'!$E$10,'Расчет NPV'!$F$10,'Расчет NPV'!$B$10,'Расчет NPV'!$D$10)</f>
        <v/>
      </c>
      <c r="H4597" s="9">
        <f>((D4597*(1+E4597)^0*'Расчет NPV'!$C$14*(C4597-F4597)-G4597)-MAX((D4597*(1+E4597)^0*'Расчет NPV'!$C$14*(C4597-F4597)-G4597)-B4597/6,0)*'Расчет NPV'!$C$13)/(1+'Расчет NPV'!$C$12)^1</f>
        <v/>
      </c>
      <c r="I4597" s="9">
        <f>((D4597*(1+E4597)^1*(C4597-F4597)-G4597)-MAX((D4597*(1+E4597)^1*(C4597-F4597)-G4597)-B4597/6,0)*'Расчет NPV'!$C$13)/(1+'Расчет NPV'!$C$12)^2</f>
        <v/>
      </c>
      <c r="J4597" s="9">
        <f>((D4597*(1+E4597)^2*(C4597-F4597)-G4597)-MAX((D4597*(1+E4597)^2*(C4597-F4597)-G4597)-B4597/6,0)*'Расчет NPV'!$C$13)/(1+'Расчет NPV'!$C$12)^3</f>
        <v/>
      </c>
      <c r="K4597" s="9">
        <f>((D4597*(1+E4597)^3*(C4597-F4597)-G4597)-MAX((D4597*(1+E4597)^3*(C4597-F4597)-G4597)-B4597/6,0)*'Расчет NPV'!$C$13)/(1+'Расчет NPV'!$C$12)^4</f>
        <v/>
      </c>
      <c r="L4597" s="9">
        <f>((D4597*(1+E4597)^4*(C4597-F4597)-G4597)-MAX((D4597*(1+E4597)^4*(C4597-F4597)-G4597)-B4597/6,0)*'Расчет NPV'!$C$13)/(1+'Расчет NPV'!$C$12)^5</f>
        <v/>
      </c>
      <c r="M4597" s="9">
        <f>((D4597*(1+E4597)^5*(C4597-F4597)-G4597)-MAX((D4597*(1+E4597)^5*(C4597-F4597)-G4597)-B4597/6,0)*'Расчет NPV'!$C$13)/(1+'Расчет NPV'!$C$12)^6</f>
        <v/>
      </c>
      <c r="N4597" s="13">
        <f>SUM(H4597:M4597)-B4597</f>
        <v/>
      </c>
    </row>
    <row r="4598">
      <c r="A4598" t="n">
        <v>4594</v>
      </c>
      <c r="B4598" s="9">
        <f>_xlfn.BETA.INV(RAND(),'Расчет NPV'!$E$5,'Расчет NPV'!$F$5,'Расчет NPV'!$B$5,'Расчет NPV'!$D$5)</f>
        <v/>
      </c>
      <c r="C4598" s="9">
        <f>_xlfn.BETA.INV(RAND(),'Расчет NPV'!$E$6,'Расчет NPV'!$F$6,'Расчет NPV'!$B$6,'Расчет NPV'!$D$6)</f>
        <v/>
      </c>
      <c r="D4598" s="9">
        <f>_xlfn.BETA.INV(RAND(),'Расчет NPV'!$E$7,'Расчет NPV'!$F$7,'Расчет NPV'!$B$7,'Расчет NPV'!$D$7)</f>
        <v/>
      </c>
      <c r="E4598" s="5">
        <f>_xlfn.BETA.INV(RAND(),'Расчет NPV'!$E$8,'Расчет NPV'!$F$8,'Расчет NPV'!$B$8,'Расчет NPV'!$D$8)</f>
        <v/>
      </c>
      <c r="F4598" s="9">
        <f>_xlfn.BETA.INV(RAND(),'Расчет NPV'!$E$9,'Расчет NPV'!$F$9,'Расчет NPV'!$B$9,'Расчет NPV'!$D$9)</f>
        <v/>
      </c>
      <c r="G4598" s="9">
        <f>_xlfn.BETA.INV(RAND(),'Расчет NPV'!$E$10,'Расчет NPV'!$F$10,'Расчет NPV'!$B$10,'Расчет NPV'!$D$10)</f>
        <v/>
      </c>
      <c r="H4598" s="9">
        <f>((D4598*(1+E4598)^0*'Расчет NPV'!$C$14*(C4598-F4598)-G4598)-MAX((D4598*(1+E4598)^0*'Расчет NPV'!$C$14*(C4598-F4598)-G4598)-B4598/6,0)*'Расчет NPV'!$C$13)/(1+'Расчет NPV'!$C$12)^1</f>
        <v/>
      </c>
      <c r="I4598" s="9">
        <f>((D4598*(1+E4598)^1*(C4598-F4598)-G4598)-MAX((D4598*(1+E4598)^1*(C4598-F4598)-G4598)-B4598/6,0)*'Расчет NPV'!$C$13)/(1+'Расчет NPV'!$C$12)^2</f>
        <v/>
      </c>
      <c r="J4598" s="9">
        <f>((D4598*(1+E4598)^2*(C4598-F4598)-G4598)-MAX((D4598*(1+E4598)^2*(C4598-F4598)-G4598)-B4598/6,0)*'Расчет NPV'!$C$13)/(1+'Расчет NPV'!$C$12)^3</f>
        <v/>
      </c>
      <c r="K4598" s="9">
        <f>((D4598*(1+E4598)^3*(C4598-F4598)-G4598)-MAX((D4598*(1+E4598)^3*(C4598-F4598)-G4598)-B4598/6,0)*'Расчет NPV'!$C$13)/(1+'Расчет NPV'!$C$12)^4</f>
        <v/>
      </c>
      <c r="L4598" s="9">
        <f>((D4598*(1+E4598)^4*(C4598-F4598)-G4598)-MAX((D4598*(1+E4598)^4*(C4598-F4598)-G4598)-B4598/6,0)*'Расчет NPV'!$C$13)/(1+'Расчет NPV'!$C$12)^5</f>
        <v/>
      </c>
      <c r="M4598" s="9">
        <f>((D4598*(1+E4598)^5*(C4598-F4598)-G4598)-MAX((D4598*(1+E4598)^5*(C4598-F4598)-G4598)-B4598/6,0)*'Расчет NPV'!$C$13)/(1+'Расчет NPV'!$C$12)^6</f>
        <v/>
      </c>
      <c r="N4598" s="13">
        <f>SUM(H4598:M4598)-B4598</f>
        <v/>
      </c>
    </row>
    <row r="4599">
      <c r="A4599" t="n">
        <v>4595</v>
      </c>
      <c r="B4599" s="9">
        <f>_xlfn.BETA.INV(RAND(),'Расчет NPV'!$E$5,'Расчет NPV'!$F$5,'Расчет NPV'!$B$5,'Расчет NPV'!$D$5)</f>
        <v/>
      </c>
      <c r="C4599" s="9">
        <f>_xlfn.BETA.INV(RAND(),'Расчет NPV'!$E$6,'Расчет NPV'!$F$6,'Расчет NPV'!$B$6,'Расчет NPV'!$D$6)</f>
        <v/>
      </c>
      <c r="D4599" s="9">
        <f>_xlfn.BETA.INV(RAND(),'Расчет NPV'!$E$7,'Расчет NPV'!$F$7,'Расчет NPV'!$B$7,'Расчет NPV'!$D$7)</f>
        <v/>
      </c>
      <c r="E4599" s="5">
        <f>_xlfn.BETA.INV(RAND(),'Расчет NPV'!$E$8,'Расчет NPV'!$F$8,'Расчет NPV'!$B$8,'Расчет NPV'!$D$8)</f>
        <v/>
      </c>
      <c r="F4599" s="9">
        <f>_xlfn.BETA.INV(RAND(),'Расчет NPV'!$E$9,'Расчет NPV'!$F$9,'Расчет NPV'!$B$9,'Расчет NPV'!$D$9)</f>
        <v/>
      </c>
      <c r="G4599" s="9">
        <f>_xlfn.BETA.INV(RAND(),'Расчет NPV'!$E$10,'Расчет NPV'!$F$10,'Расчет NPV'!$B$10,'Расчет NPV'!$D$10)</f>
        <v/>
      </c>
      <c r="H4599" s="9">
        <f>((D4599*(1+E4599)^0*'Расчет NPV'!$C$14*(C4599-F4599)-G4599)-MAX((D4599*(1+E4599)^0*'Расчет NPV'!$C$14*(C4599-F4599)-G4599)-B4599/6,0)*'Расчет NPV'!$C$13)/(1+'Расчет NPV'!$C$12)^1</f>
        <v/>
      </c>
      <c r="I4599" s="9">
        <f>((D4599*(1+E4599)^1*(C4599-F4599)-G4599)-MAX((D4599*(1+E4599)^1*(C4599-F4599)-G4599)-B4599/6,0)*'Расчет NPV'!$C$13)/(1+'Расчет NPV'!$C$12)^2</f>
        <v/>
      </c>
      <c r="J4599" s="9">
        <f>((D4599*(1+E4599)^2*(C4599-F4599)-G4599)-MAX((D4599*(1+E4599)^2*(C4599-F4599)-G4599)-B4599/6,0)*'Расчет NPV'!$C$13)/(1+'Расчет NPV'!$C$12)^3</f>
        <v/>
      </c>
      <c r="K4599" s="9">
        <f>((D4599*(1+E4599)^3*(C4599-F4599)-G4599)-MAX((D4599*(1+E4599)^3*(C4599-F4599)-G4599)-B4599/6,0)*'Расчет NPV'!$C$13)/(1+'Расчет NPV'!$C$12)^4</f>
        <v/>
      </c>
      <c r="L4599" s="9">
        <f>((D4599*(1+E4599)^4*(C4599-F4599)-G4599)-MAX((D4599*(1+E4599)^4*(C4599-F4599)-G4599)-B4599/6,0)*'Расчет NPV'!$C$13)/(1+'Расчет NPV'!$C$12)^5</f>
        <v/>
      </c>
      <c r="M4599" s="9">
        <f>((D4599*(1+E4599)^5*(C4599-F4599)-G4599)-MAX((D4599*(1+E4599)^5*(C4599-F4599)-G4599)-B4599/6,0)*'Расчет NPV'!$C$13)/(1+'Расчет NPV'!$C$12)^6</f>
        <v/>
      </c>
      <c r="N4599" s="13">
        <f>SUM(H4599:M4599)-B4599</f>
        <v/>
      </c>
    </row>
    <row r="4600">
      <c r="A4600" t="n">
        <v>4596</v>
      </c>
      <c r="B4600" s="9">
        <f>_xlfn.BETA.INV(RAND(),'Расчет NPV'!$E$5,'Расчет NPV'!$F$5,'Расчет NPV'!$B$5,'Расчет NPV'!$D$5)</f>
        <v/>
      </c>
      <c r="C4600" s="9">
        <f>_xlfn.BETA.INV(RAND(),'Расчет NPV'!$E$6,'Расчет NPV'!$F$6,'Расчет NPV'!$B$6,'Расчет NPV'!$D$6)</f>
        <v/>
      </c>
      <c r="D4600" s="9">
        <f>_xlfn.BETA.INV(RAND(),'Расчет NPV'!$E$7,'Расчет NPV'!$F$7,'Расчет NPV'!$B$7,'Расчет NPV'!$D$7)</f>
        <v/>
      </c>
      <c r="E4600" s="5">
        <f>_xlfn.BETA.INV(RAND(),'Расчет NPV'!$E$8,'Расчет NPV'!$F$8,'Расчет NPV'!$B$8,'Расчет NPV'!$D$8)</f>
        <v/>
      </c>
      <c r="F4600" s="9">
        <f>_xlfn.BETA.INV(RAND(),'Расчет NPV'!$E$9,'Расчет NPV'!$F$9,'Расчет NPV'!$B$9,'Расчет NPV'!$D$9)</f>
        <v/>
      </c>
      <c r="G4600" s="9">
        <f>_xlfn.BETA.INV(RAND(),'Расчет NPV'!$E$10,'Расчет NPV'!$F$10,'Расчет NPV'!$B$10,'Расчет NPV'!$D$10)</f>
        <v/>
      </c>
      <c r="H4600" s="9">
        <f>((D4600*(1+E4600)^0*'Расчет NPV'!$C$14*(C4600-F4600)-G4600)-MAX((D4600*(1+E4600)^0*'Расчет NPV'!$C$14*(C4600-F4600)-G4600)-B4600/6,0)*'Расчет NPV'!$C$13)/(1+'Расчет NPV'!$C$12)^1</f>
        <v/>
      </c>
      <c r="I4600" s="9">
        <f>((D4600*(1+E4600)^1*(C4600-F4600)-G4600)-MAX((D4600*(1+E4600)^1*(C4600-F4600)-G4600)-B4600/6,0)*'Расчет NPV'!$C$13)/(1+'Расчет NPV'!$C$12)^2</f>
        <v/>
      </c>
      <c r="J4600" s="9">
        <f>((D4600*(1+E4600)^2*(C4600-F4600)-G4600)-MAX((D4600*(1+E4600)^2*(C4600-F4600)-G4600)-B4600/6,0)*'Расчет NPV'!$C$13)/(1+'Расчет NPV'!$C$12)^3</f>
        <v/>
      </c>
      <c r="K4600" s="9">
        <f>((D4600*(1+E4600)^3*(C4600-F4600)-G4600)-MAX((D4600*(1+E4600)^3*(C4600-F4600)-G4600)-B4600/6,0)*'Расчет NPV'!$C$13)/(1+'Расчет NPV'!$C$12)^4</f>
        <v/>
      </c>
      <c r="L4600" s="9">
        <f>((D4600*(1+E4600)^4*(C4600-F4600)-G4600)-MAX((D4600*(1+E4600)^4*(C4600-F4600)-G4600)-B4600/6,0)*'Расчет NPV'!$C$13)/(1+'Расчет NPV'!$C$12)^5</f>
        <v/>
      </c>
      <c r="M4600" s="9">
        <f>((D4600*(1+E4600)^5*(C4600-F4600)-G4600)-MAX((D4600*(1+E4600)^5*(C4600-F4600)-G4600)-B4600/6,0)*'Расчет NPV'!$C$13)/(1+'Расчет NPV'!$C$12)^6</f>
        <v/>
      </c>
      <c r="N4600" s="13">
        <f>SUM(H4600:M4600)-B4600</f>
        <v/>
      </c>
    </row>
    <row r="4601">
      <c r="A4601" t="n">
        <v>4597</v>
      </c>
      <c r="B4601" s="9">
        <f>_xlfn.BETA.INV(RAND(),'Расчет NPV'!$E$5,'Расчет NPV'!$F$5,'Расчет NPV'!$B$5,'Расчет NPV'!$D$5)</f>
        <v/>
      </c>
      <c r="C4601" s="9">
        <f>_xlfn.BETA.INV(RAND(),'Расчет NPV'!$E$6,'Расчет NPV'!$F$6,'Расчет NPV'!$B$6,'Расчет NPV'!$D$6)</f>
        <v/>
      </c>
      <c r="D4601" s="9">
        <f>_xlfn.BETA.INV(RAND(),'Расчет NPV'!$E$7,'Расчет NPV'!$F$7,'Расчет NPV'!$B$7,'Расчет NPV'!$D$7)</f>
        <v/>
      </c>
      <c r="E4601" s="5">
        <f>_xlfn.BETA.INV(RAND(),'Расчет NPV'!$E$8,'Расчет NPV'!$F$8,'Расчет NPV'!$B$8,'Расчет NPV'!$D$8)</f>
        <v/>
      </c>
      <c r="F4601" s="9">
        <f>_xlfn.BETA.INV(RAND(),'Расчет NPV'!$E$9,'Расчет NPV'!$F$9,'Расчет NPV'!$B$9,'Расчет NPV'!$D$9)</f>
        <v/>
      </c>
      <c r="G4601" s="9">
        <f>_xlfn.BETA.INV(RAND(),'Расчет NPV'!$E$10,'Расчет NPV'!$F$10,'Расчет NPV'!$B$10,'Расчет NPV'!$D$10)</f>
        <v/>
      </c>
      <c r="H4601" s="9">
        <f>((D4601*(1+E4601)^0*'Расчет NPV'!$C$14*(C4601-F4601)-G4601)-MAX((D4601*(1+E4601)^0*'Расчет NPV'!$C$14*(C4601-F4601)-G4601)-B4601/6,0)*'Расчет NPV'!$C$13)/(1+'Расчет NPV'!$C$12)^1</f>
        <v/>
      </c>
      <c r="I4601" s="9">
        <f>((D4601*(1+E4601)^1*(C4601-F4601)-G4601)-MAX((D4601*(1+E4601)^1*(C4601-F4601)-G4601)-B4601/6,0)*'Расчет NPV'!$C$13)/(1+'Расчет NPV'!$C$12)^2</f>
        <v/>
      </c>
      <c r="J4601" s="9">
        <f>((D4601*(1+E4601)^2*(C4601-F4601)-G4601)-MAX((D4601*(1+E4601)^2*(C4601-F4601)-G4601)-B4601/6,0)*'Расчет NPV'!$C$13)/(1+'Расчет NPV'!$C$12)^3</f>
        <v/>
      </c>
      <c r="K4601" s="9">
        <f>((D4601*(1+E4601)^3*(C4601-F4601)-G4601)-MAX((D4601*(1+E4601)^3*(C4601-F4601)-G4601)-B4601/6,0)*'Расчет NPV'!$C$13)/(1+'Расчет NPV'!$C$12)^4</f>
        <v/>
      </c>
      <c r="L4601" s="9">
        <f>((D4601*(1+E4601)^4*(C4601-F4601)-G4601)-MAX((D4601*(1+E4601)^4*(C4601-F4601)-G4601)-B4601/6,0)*'Расчет NPV'!$C$13)/(1+'Расчет NPV'!$C$12)^5</f>
        <v/>
      </c>
      <c r="M4601" s="9">
        <f>((D4601*(1+E4601)^5*(C4601-F4601)-G4601)-MAX((D4601*(1+E4601)^5*(C4601-F4601)-G4601)-B4601/6,0)*'Расчет NPV'!$C$13)/(1+'Расчет NPV'!$C$12)^6</f>
        <v/>
      </c>
      <c r="N4601" s="13">
        <f>SUM(H4601:M4601)-B4601</f>
        <v/>
      </c>
    </row>
    <row r="4602">
      <c r="A4602" t="n">
        <v>4598</v>
      </c>
      <c r="B4602" s="9">
        <f>_xlfn.BETA.INV(RAND(),'Расчет NPV'!$E$5,'Расчет NPV'!$F$5,'Расчет NPV'!$B$5,'Расчет NPV'!$D$5)</f>
        <v/>
      </c>
      <c r="C4602" s="9">
        <f>_xlfn.BETA.INV(RAND(),'Расчет NPV'!$E$6,'Расчет NPV'!$F$6,'Расчет NPV'!$B$6,'Расчет NPV'!$D$6)</f>
        <v/>
      </c>
      <c r="D4602" s="9">
        <f>_xlfn.BETA.INV(RAND(),'Расчет NPV'!$E$7,'Расчет NPV'!$F$7,'Расчет NPV'!$B$7,'Расчет NPV'!$D$7)</f>
        <v/>
      </c>
      <c r="E4602" s="5">
        <f>_xlfn.BETA.INV(RAND(),'Расчет NPV'!$E$8,'Расчет NPV'!$F$8,'Расчет NPV'!$B$8,'Расчет NPV'!$D$8)</f>
        <v/>
      </c>
      <c r="F4602" s="9">
        <f>_xlfn.BETA.INV(RAND(),'Расчет NPV'!$E$9,'Расчет NPV'!$F$9,'Расчет NPV'!$B$9,'Расчет NPV'!$D$9)</f>
        <v/>
      </c>
      <c r="G4602" s="9">
        <f>_xlfn.BETA.INV(RAND(),'Расчет NPV'!$E$10,'Расчет NPV'!$F$10,'Расчет NPV'!$B$10,'Расчет NPV'!$D$10)</f>
        <v/>
      </c>
      <c r="H4602" s="9">
        <f>((D4602*(1+E4602)^0*'Расчет NPV'!$C$14*(C4602-F4602)-G4602)-MAX((D4602*(1+E4602)^0*'Расчет NPV'!$C$14*(C4602-F4602)-G4602)-B4602/6,0)*'Расчет NPV'!$C$13)/(1+'Расчет NPV'!$C$12)^1</f>
        <v/>
      </c>
      <c r="I4602" s="9">
        <f>((D4602*(1+E4602)^1*(C4602-F4602)-G4602)-MAX((D4602*(1+E4602)^1*(C4602-F4602)-G4602)-B4602/6,0)*'Расчет NPV'!$C$13)/(1+'Расчет NPV'!$C$12)^2</f>
        <v/>
      </c>
      <c r="J4602" s="9">
        <f>((D4602*(1+E4602)^2*(C4602-F4602)-G4602)-MAX((D4602*(1+E4602)^2*(C4602-F4602)-G4602)-B4602/6,0)*'Расчет NPV'!$C$13)/(1+'Расчет NPV'!$C$12)^3</f>
        <v/>
      </c>
      <c r="K4602" s="9">
        <f>((D4602*(1+E4602)^3*(C4602-F4602)-G4602)-MAX((D4602*(1+E4602)^3*(C4602-F4602)-G4602)-B4602/6,0)*'Расчет NPV'!$C$13)/(1+'Расчет NPV'!$C$12)^4</f>
        <v/>
      </c>
      <c r="L4602" s="9">
        <f>((D4602*(1+E4602)^4*(C4602-F4602)-G4602)-MAX((D4602*(1+E4602)^4*(C4602-F4602)-G4602)-B4602/6,0)*'Расчет NPV'!$C$13)/(1+'Расчет NPV'!$C$12)^5</f>
        <v/>
      </c>
      <c r="M4602" s="9">
        <f>((D4602*(1+E4602)^5*(C4602-F4602)-G4602)-MAX((D4602*(1+E4602)^5*(C4602-F4602)-G4602)-B4602/6,0)*'Расчет NPV'!$C$13)/(1+'Расчет NPV'!$C$12)^6</f>
        <v/>
      </c>
      <c r="N4602" s="13">
        <f>SUM(H4602:M4602)-B4602</f>
        <v/>
      </c>
    </row>
    <row r="4603">
      <c r="A4603" t="n">
        <v>4599</v>
      </c>
      <c r="B4603" s="9">
        <f>_xlfn.BETA.INV(RAND(),'Расчет NPV'!$E$5,'Расчет NPV'!$F$5,'Расчет NPV'!$B$5,'Расчет NPV'!$D$5)</f>
        <v/>
      </c>
      <c r="C4603" s="9">
        <f>_xlfn.BETA.INV(RAND(),'Расчет NPV'!$E$6,'Расчет NPV'!$F$6,'Расчет NPV'!$B$6,'Расчет NPV'!$D$6)</f>
        <v/>
      </c>
      <c r="D4603" s="9">
        <f>_xlfn.BETA.INV(RAND(),'Расчет NPV'!$E$7,'Расчет NPV'!$F$7,'Расчет NPV'!$B$7,'Расчет NPV'!$D$7)</f>
        <v/>
      </c>
      <c r="E4603" s="5">
        <f>_xlfn.BETA.INV(RAND(),'Расчет NPV'!$E$8,'Расчет NPV'!$F$8,'Расчет NPV'!$B$8,'Расчет NPV'!$D$8)</f>
        <v/>
      </c>
      <c r="F4603" s="9">
        <f>_xlfn.BETA.INV(RAND(),'Расчет NPV'!$E$9,'Расчет NPV'!$F$9,'Расчет NPV'!$B$9,'Расчет NPV'!$D$9)</f>
        <v/>
      </c>
      <c r="G4603" s="9">
        <f>_xlfn.BETA.INV(RAND(),'Расчет NPV'!$E$10,'Расчет NPV'!$F$10,'Расчет NPV'!$B$10,'Расчет NPV'!$D$10)</f>
        <v/>
      </c>
      <c r="H4603" s="9">
        <f>((D4603*(1+E4603)^0*'Расчет NPV'!$C$14*(C4603-F4603)-G4603)-MAX((D4603*(1+E4603)^0*'Расчет NPV'!$C$14*(C4603-F4603)-G4603)-B4603/6,0)*'Расчет NPV'!$C$13)/(1+'Расчет NPV'!$C$12)^1</f>
        <v/>
      </c>
      <c r="I4603" s="9">
        <f>((D4603*(1+E4603)^1*(C4603-F4603)-G4603)-MAX((D4603*(1+E4603)^1*(C4603-F4603)-G4603)-B4603/6,0)*'Расчет NPV'!$C$13)/(1+'Расчет NPV'!$C$12)^2</f>
        <v/>
      </c>
      <c r="J4603" s="9">
        <f>((D4603*(1+E4603)^2*(C4603-F4603)-G4603)-MAX((D4603*(1+E4603)^2*(C4603-F4603)-G4603)-B4603/6,0)*'Расчет NPV'!$C$13)/(1+'Расчет NPV'!$C$12)^3</f>
        <v/>
      </c>
      <c r="K4603" s="9">
        <f>((D4603*(1+E4603)^3*(C4603-F4603)-G4603)-MAX((D4603*(1+E4603)^3*(C4603-F4603)-G4603)-B4603/6,0)*'Расчет NPV'!$C$13)/(1+'Расчет NPV'!$C$12)^4</f>
        <v/>
      </c>
      <c r="L4603" s="9">
        <f>((D4603*(1+E4603)^4*(C4603-F4603)-G4603)-MAX((D4603*(1+E4603)^4*(C4603-F4603)-G4603)-B4603/6,0)*'Расчет NPV'!$C$13)/(1+'Расчет NPV'!$C$12)^5</f>
        <v/>
      </c>
      <c r="M4603" s="9">
        <f>((D4603*(1+E4603)^5*(C4603-F4603)-G4603)-MAX((D4603*(1+E4603)^5*(C4603-F4603)-G4603)-B4603/6,0)*'Расчет NPV'!$C$13)/(1+'Расчет NPV'!$C$12)^6</f>
        <v/>
      </c>
      <c r="N4603" s="13">
        <f>SUM(H4603:M4603)-B4603</f>
        <v/>
      </c>
    </row>
    <row r="4604">
      <c r="A4604" t="n">
        <v>4600</v>
      </c>
      <c r="B4604" s="9">
        <f>_xlfn.BETA.INV(RAND(),'Расчет NPV'!$E$5,'Расчет NPV'!$F$5,'Расчет NPV'!$B$5,'Расчет NPV'!$D$5)</f>
        <v/>
      </c>
      <c r="C4604" s="9">
        <f>_xlfn.BETA.INV(RAND(),'Расчет NPV'!$E$6,'Расчет NPV'!$F$6,'Расчет NPV'!$B$6,'Расчет NPV'!$D$6)</f>
        <v/>
      </c>
      <c r="D4604" s="9">
        <f>_xlfn.BETA.INV(RAND(),'Расчет NPV'!$E$7,'Расчет NPV'!$F$7,'Расчет NPV'!$B$7,'Расчет NPV'!$D$7)</f>
        <v/>
      </c>
      <c r="E4604" s="5">
        <f>_xlfn.BETA.INV(RAND(),'Расчет NPV'!$E$8,'Расчет NPV'!$F$8,'Расчет NPV'!$B$8,'Расчет NPV'!$D$8)</f>
        <v/>
      </c>
      <c r="F4604" s="9">
        <f>_xlfn.BETA.INV(RAND(),'Расчет NPV'!$E$9,'Расчет NPV'!$F$9,'Расчет NPV'!$B$9,'Расчет NPV'!$D$9)</f>
        <v/>
      </c>
      <c r="G4604" s="9">
        <f>_xlfn.BETA.INV(RAND(),'Расчет NPV'!$E$10,'Расчет NPV'!$F$10,'Расчет NPV'!$B$10,'Расчет NPV'!$D$10)</f>
        <v/>
      </c>
      <c r="H4604" s="9">
        <f>((D4604*(1+E4604)^0*'Расчет NPV'!$C$14*(C4604-F4604)-G4604)-MAX((D4604*(1+E4604)^0*'Расчет NPV'!$C$14*(C4604-F4604)-G4604)-B4604/6,0)*'Расчет NPV'!$C$13)/(1+'Расчет NPV'!$C$12)^1</f>
        <v/>
      </c>
      <c r="I4604" s="9">
        <f>((D4604*(1+E4604)^1*(C4604-F4604)-G4604)-MAX((D4604*(1+E4604)^1*(C4604-F4604)-G4604)-B4604/6,0)*'Расчет NPV'!$C$13)/(1+'Расчет NPV'!$C$12)^2</f>
        <v/>
      </c>
      <c r="J4604" s="9">
        <f>((D4604*(1+E4604)^2*(C4604-F4604)-G4604)-MAX((D4604*(1+E4604)^2*(C4604-F4604)-G4604)-B4604/6,0)*'Расчет NPV'!$C$13)/(1+'Расчет NPV'!$C$12)^3</f>
        <v/>
      </c>
      <c r="K4604" s="9">
        <f>((D4604*(1+E4604)^3*(C4604-F4604)-G4604)-MAX((D4604*(1+E4604)^3*(C4604-F4604)-G4604)-B4604/6,0)*'Расчет NPV'!$C$13)/(1+'Расчет NPV'!$C$12)^4</f>
        <v/>
      </c>
      <c r="L4604" s="9">
        <f>((D4604*(1+E4604)^4*(C4604-F4604)-G4604)-MAX((D4604*(1+E4604)^4*(C4604-F4604)-G4604)-B4604/6,0)*'Расчет NPV'!$C$13)/(1+'Расчет NPV'!$C$12)^5</f>
        <v/>
      </c>
      <c r="M4604" s="9">
        <f>((D4604*(1+E4604)^5*(C4604-F4604)-G4604)-MAX((D4604*(1+E4604)^5*(C4604-F4604)-G4604)-B4604/6,0)*'Расчет NPV'!$C$13)/(1+'Расчет NPV'!$C$12)^6</f>
        <v/>
      </c>
      <c r="N4604" s="13">
        <f>SUM(H4604:M4604)-B4604</f>
        <v/>
      </c>
    </row>
    <row r="4605">
      <c r="A4605" t="n">
        <v>4601</v>
      </c>
      <c r="B4605" s="9">
        <f>_xlfn.BETA.INV(RAND(),'Расчет NPV'!$E$5,'Расчет NPV'!$F$5,'Расчет NPV'!$B$5,'Расчет NPV'!$D$5)</f>
        <v/>
      </c>
      <c r="C4605" s="9">
        <f>_xlfn.BETA.INV(RAND(),'Расчет NPV'!$E$6,'Расчет NPV'!$F$6,'Расчет NPV'!$B$6,'Расчет NPV'!$D$6)</f>
        <v/>
      </c>
      <c r="D4605" s="9">
        <f>_xlfn.BETA.INV(RAND(),'Расчет NPV'!$E$7,'Расчет NPV'!$F$7,'Расчет NPV'!$B$7,'Расчет NPV'!$D$7)</f>
        <v/>
      </c>
      <c r="E4605" s="5">
        <f>_xlfn.BETA.INV(RAND(),'Расчет NPV'!$E$8,'Расчет NPV'!$F$8,'Расчет NPV'!$B$8,'Расчет NPV'!$D$8)</f>
        <v/>
      </c>
      <c r="F4605" s="9">
        <f>_xlfn.BETA.INV(RAND(),'Расчет NPV'!$E$9,'Расчет NPV'!$F$9,'Расчет NPV'!$B$9,'Расчет NPV'!$D$9)</f>
        <v/>
      </c>
      <c r="G4605" s="9">
        <f>_xlfn.BETA.INV(RAND(),'Расчет NPV'!$E$10,'Расчет NPV'!$F$10,'Расчет NPV'!$B$10,'Расчет NPV'!$D$10)</f>
        <v/>
      </c>
      <c r="H4605" s="9">
        <f>((D4605*(1+E4605)^0*'Расчет NPV'!$C$14*(C4605-F4605)-G4605)-MAX((D4605*(1+E4605)^0*'Расчет NPV'!$C$14*(C4605-F4605)-G4605)-B4605/6,0)*'Расчет NPV'!$C$13)/(1+'Расчет NPV'!$C$12)^1</f>
        <v/>
      </c>
      <c r="I4605" s="9">
        <f>((D4605*(1+E4605)^1*(C4605-F4605)-G4605)-MAX((D4605*(1+E4605)^1*(C4605-F4605)-G4605)-B4605/6,0)*'Расчет NPV'!$C$13)/(1+'Расчет NPV'!$C$12)^2</f>
        <v/>
      </c>
      <c r="J4605" s="9">
        <f>((D4605*(1+E4605)^2*(C4605-F4605)-G4605)-MAX((D4605*(1+E4605)^2*(C4605-F4605)-G4605)-B4605/6,0)*'Расчет NPV'!$C$13)/(1+'Расчет NPV'!$C$12)^3</f>
        <v/>
      </c>
      <c r="K4605" s="9">
        <f>((D4605*(1+E4605)^3*(C4605-F4605)-G4605)-MAX((D4605*(1+E4605)^3*(C4605-F4605)-G4605)-B4605/6,0)*'Расчет NPV'!$C$13)/(1+'Расчет NPV'!$C$12)^4</f>
        <v/>
      </c>
      <c r="L4605" s="9">
        <f>((D4605*(1+E4605)^4*(C4605-F4605)-G4605)-MAX((D4605*(1+E4605)^4*(C4605-F4605)-G4605)-B4605/6,0)*'Расчет NPV'!$C$13)/(1+'Расчет NPV'!$C$12)^5</f>
        <v/>
      </c>
      <c r="M4605" s="9">
        <f>((D4605*(1+E4605)^5*(C4605-F4605)-G4605)-MAX((D4605*(1+E4605)^5*(C4605-F4605)-G4605)-B4605/6,0)*'Расчет NPV'!$C$13)/(1+'Расчет NPV'!$C$12)^6</f>
        <v/>
      </c>
      <c r="N4605" s="13">
        <f>SUM(H4605:M4605)-B4605</f>
        <v/>
      </c>
    </row>
    <row r="4606">
      <c r="A4606" t="n">
        <v>4602</v>
      </c>
      <c r="B4606" s="9">
        <f>_xlfn.BETA.INV(RAND(),'Расчет NPV'!$E$5,'Расчет NPV'!$F$5,'Расчет NPV'!$B$5,'Расчет NPV'!$D$5)</f>
        <v/>
      </c>
      <c r="C4606" s="9">
        <f>_xlfn.BETA.INV(RAND(),'Расчет NPV'!$E$6,'Расчет NPV'!$F$6,'Расчет NPV'!$B$6,'Расчет NPV'!$D$6)</f>
        <v/>
      </c>
      <c r="D4606" s="9">
        <f>_xlfn.BETA.INV(RAND(),'Расчет NPV'!$E$7,'Расчет NPV'!$F$7,'Расчет NPV'!$B$7,'Расчет NPV'!$D$7)</f>
        <v/>
      </c>
      <c r="E4606" s="5">
        <f>_xlfn.BETA.INV(RAND(),'Расчет NPV'!$E$8,'Расчет NPV'!$F$8,'Расчет NPV'!$B$8,'Расчет NPV'!$D$8)</f>
        <v/>
      </c>
      <c r="F4606" s="9">
        <f>_xlfn.BETA.INV(RAND(),'Расчет NPV'!$E$9,'Расчет NPV'!$F$9,'Расчет NPV'!$B$9,'Расчет NPV'!$D$9)</f>
        <v/>
      </c>
      <c r="G4606" s="9">
        <f>_xlfn.BETA.INV(RAND(),'Расчет NPV'!$E$10,'Расчет NPV'!$F$10,'Расчет NPV'!$B$10,'Расчет NPV'!$D$10)</f>
        <v/>
      </c>
      <c r="H4606" s="9">
        <f>((D4606*(1+E4606)^0*'Расчет NPV'!$C$14*(C4606-F4606)-G4606)-MAX((D4606*(1+E4606)^0*'Расчет NPV'!$C$14*(C4606-F4606)-G4606)-B4606/6,0)*'Расчет NPV'!$C$13)/(1+'Расчет NPV'!$C$12)^1</f>
        <v/>
      </c>
      <c r="I4606" s="9">
        <f>((D4606*(1+E4606)^1*(C4606-F4606)-G4606)-MAX((D4606*(1+E4606)^1*(C4606-F4606)-G4606)-B4606/6,0)*'Расчет NPV'!$C$13)/(1+'Расчет NPV'!$C$12)^2</f>
        <v/>
      </c>
      <c r="J4606" s="9">
        <f>((D4606*(1+E4606)^2*(C4606-F4606)-G4606)-MAX((D4606*(1+E4606)^2*(C4606-F4606)-G4606)-B4606/6,0)*'Расчет NPV'!$C$13)/(1+'Расчет NPV'!$C$12)^3</f>
        <v/>
      </c>
      <c r="K4606" s="9">
        <f>((D4606*(1+E4606)^3*(C4606-F4606)-G4606)-MAX((D4606*(1+E4606)^3*(C4606-F4606)-G4606)-B4606/6,0)*'Расчет NPV'!$C$13)/(1+'Расчет NPV'!$C$12)^4</f>
        <v/>
      </c>
      <c r="L4606" s="9">
        <f>((D4606*(1+E4606)^4*(C4606-F4606)-G4606)-MAX((D4606*(1+E4606)^4*(C4606-F4606)-G4606)-B4606/6,0)*'Расчет NPV'!$C$13)/(1+'Расчет NPV'!$C$12)^5</f>
        <v/>
      </c>
      <c r="M4606" s="9">
        <f>((D4606*(1+E4606)^5*(C4606-F4606)-G4606)-MAX((D4606*(1+E4606)^5*(C4606-F4606)-G4606)-B4606/6,0)*'Расчет NPV'!$C$13)/(1+'Расчет NPV'!$C$12)^6</f>
        <v/>
      </c>
      <c r="N4606" s="13">
        <f>SUM(H4606:M4606)-B4606</f>
        <v/>
      </c>
    </row>
    <row r="4607">
      <c r="A4607" t="n">
        <v>4603</v>
      </c>
      <c r="B4607" s="9">
        <f>_xlfn.BETA.INV(RAND(),'Расчет NPV'!$E$5,'Расчет NPV'!$F$5,'Расчет NPV'!$B$5,'Расчет NPV'!$D$5)</f>
        <v/>
      </c>
      <c r="C4607" s="9">
        <f>_xlfn.BETA.INV(RAND(),'Расчет NPV'!$E$6,'Расчет NPV'!$F$6,'Расчет NPV'!$B$6,'Расчет NPV'!$D$6)</f>
        <v/>
      </c>
      <c r="D4607" s="9">
        <f>_xlfn.BETA.INV(RAND(),'Расчет NPV'!$E$7,'Расчет NPV'!$F$7,'Расчет NPV'!$B$7,'Расчет NPV'!$D$7)</f>
        <v/>
      </c>
      <c r="E4607" s="5">
        <f>_xlfn.BETA.INV(RAND(),'Расчет NPV'!$E$8,'Расчет NPV'!$F$8,'Расчет NPV'!$B$8,'Расчет NPV'!$D$8)</f>
        <v/>
      </c>
      <c r="F4607" s="9">
        <f>_xlfn.BETA.INV(RAND(),'Расчет NPV'!$E$9,'Расчет NPV'!$F$9,'Расчет NPV'!$B$9,'Расчет NPV'!$D$9)</f>
        <v/>
      </c>
      <c r="G4607" s="9">
        <f>_xlfn.BETA.INV(RAND(),'Расчет NPV'!$E$10,'Расчет NPV'!$F$10,'Расчет NPV'!$B$10,'Расчет NPV'!$D$10)</f>
        <v/>
      </c>
      <c r="H4607" s="9">
        <f>((D4607*(1+E4607)^0*'Расчет NPV'!$C$14*(C4607-F4607)-G4607)-MAX((D4607*(1+E4607)^0*'Расчет NPV'!$C$14*(C4607-F4607)-G4607)-B4607/6,0)*'Расчет NPV'!$C$13)/(1+'Расчет NPV'!$C$12)^1</f>
        <v/>
      </c>
      <c r="I4607" s="9">
        <f>((D4607*(1+E4607)^1*(C4607-F4607)-G4607)-MAX((D4607*(1+E4607)^1*(C4607-F4607)-G4607)-B4607/6,0)*'Расчет NPV'!$C$13)/(1+'Расчет NPV'!$C$12)^2</f>
        <v/>
      </c>
      <c r="J4607" s="9">
        <f>((D4607*(1+E4607)^2*(C4607-F4607)-G4607)-MAX((D4607*(1+E4607)^2*(C4607-F4607)-G4607)-B4607/6,0)*'Расчет NPV'!$C$13)/(1+'Расчет NPV'!$C$12)^3</f>
        <v/>
      </c>
      <c r="K4607" s="9">
        <f>((D4607*(1+E4607)^3*(C4607-F4607)-G4607)-MAX((D4607*(1+E4607)^3*(C4607-F4607)-G4607)-B4607/6,0)*'Расчет NPV'!$C$13)/(1+'Расчет NPV'!$C$12)^4</f>
        <v/>
      </c>
      <c r="L4607" s="9">
        <f>((D4607*(1+E4607)^4*(C4607-F4607)-G4607)-MAX((D4607*(1+E4607)^4*(C4607-F4607)-G4607)-B4607/6,0)*'Расчет NPV'!$C$13)/(1+'Расчет NPV'!$C$12)^5</f>
        <v/>
      </c>
      <c r="M4607" s="9">
        <f>((D4607*(1+E4607)^5*(C4607-F4607)-G4607)-MAX((D4607*(1+E4607)^5*(C4607-F4607)-G4607)-B4607/6,0)*'Расчет NPV'!$C$13)/(1+'Расчет NPV'!$C$12)^6</f>
        <v/>
      </c>
      <c r="N4607" s="13">
        <f>SUM(H4607:M4607)-B4607</f>
        <v/>
      </c>
    </row>
    <row r="4608">
      <c r="A4608" t="n">
        <v>4604</v>
      </c>
      <c r="B4608" s="9">
        <f>_xlfn.BETA.INV(RAND(),'Расчет NPV'!$E$5,'Расчет NPV'!$F$5,'Расчет NPV'!$B$5,'Расчет NPV'!$D$5)</f>
        <v/>
      </c>
      <c r="C4608" s="9">
        <f>_xlfn.BETA.INV(RAND(),'Расчет NPV'!$E$6,'Расчет NPV'!$F$6,'Расчет NPV'!$B$6,'Расчет NPV'!$D$6)</f>
        <v/>
      </c>
      <c r="D4608" s="9">
        <f>_xlfn.BETA.INV(RAND(),'Расчет NPV'!$E$7,'Расчет NPV'!$F$7,'Расчет NPV'!$B$7,'Расчет NPV'!$D$7)</f>
        <v/>
      </c>
      <c r="E4608" s="5">
        <f>_xlfn.BETA.INV(RAND(),'Расчет NPV'!$E$8,'Расчет NPV'!$F$8,'Расчет NPV'!$B$8,'Расчет NPV'!$D$8)</f>
        <v/>
      </c>
      <c r="F4608" s="9">
        <f>_xlfn.BETA.INV(RAND(),'Расчет NPV'!$E$9,'Расчет NPV'!$F$9,'Расчет NPV'!$B$9,'Расчет NPV'!$D$9)</f>
        <v/>
      </c>
      <c r="G4608" s="9">
        <f>_xlfn.BETA.INV(RAND(),'Расчет NPV'!$E$10,'Расчет NPV'!$F$10,'Расчет NPV'!$B$10,'Расчет NPV'!$D$10)</f>
        <v/>
      </c>
      <c r="H4608" s="9">
        <f>((D4608*(1+E4608)^0*'Расчет NPV'!$C$14*(C4608-F4608)-G4608)-MAX((D4608*(1+E4608)^0*'Расчет NPV'!$C$14*(C4608-F4608)-G4608)-B4608/6,0)*'Расчет NPV'!$C$13)/(1+'Расчет NPV'!$C$12)^1</f>
        <v/>
      </c>
      <c r="I4608" s="9">
        <f>((D4608*(1+E4608)^1*(C4608-F4608)-G4608)-MAX((D4608*(1+E4608)^1*(C4608-F4608)-G4608)-B4608/6,0)*'Расчет NPV'!$C$13)/(1+'Расчет NPV'!$C$12)^2</f>
        <v/>
      </c>
      <c r="J4608" s="9">
        <f>((D4608*(1+E4608)^2*(C4608-F4608)-G4608)-MAX((D4608*(1+E4608)^2*(C4608-F4608)-G4608)-B4608/6,0)*'Расчет NPV'!$C$13)/(1+'Расчет NPV'!$C$12)^3</f>
        <v/>
      </c>
      <c r="K4608" s="9">
        <f>((D4608*(1+E4608)^3*(C4608-F4608)-G4608)-MAX((D4608*(1+E4608)^3*(C4608-F4608)-G4608)-B4608/6,0)*'Расчет NPV'!$C$13)/(1+'Расчет NPV'!$C$12)^4</f>
        <v/>
      </c>
      <c r="L4608" s="9">
        <f>((D4608*(1+E4608)^4*(C4608-F4608)-G4608)-MAX((D4608*(1+E4608)^4*(C4608-F4608)-G4608)-B4608/6,0)*'Расчет NPV'!$C$13)/(1+'Расчет NPV'!$C$12)^5</f>
        <v/>
      </c>
      <c r="M4608" s="9">
        <f>((D4608*(1+E4608)^5*(C4608-F4608)-G4608)-MAX((D4608*(1+E4608)^5*(C4608-F4608)-G4608)-B4608/6,0)*'Расчет NPV'!$C$13)/(1+'Расчет NPV'!$C$12)^6</f>
        <v/>
      </c>
      <c r="N4608" s="13">
        <f>SUM(H4608:M4608)-B4608</f>
        <v/>
      </c>
    </row>
    <row r="4609">
      <c r="A4609" t="n">
        <v>4605</v>
      </c>
      <c r="B4609" s="9">
        <f>_xlfn.BETA.INV(RAND(),'Расчет NPV'!$E$5,'Расчет NPV'!$F$5,'Расчет NPV'!$B$5,'Расчет NPV'!$D$5)</f>
        <v/>
      </c>
      <c r="C4609" s="9">
        <f>_xlfn.BETA.INV(RAND(),'Расчет NPV'!$E$6,'Расчет NPV'!$F$6,'Расчет NPV'!$B$6,'Расчет NPV'!$D$6)</f>
        <v/>
      </c>
      <c r="D4609" s="9">
        <f>_xlfn.BETA.INV(RAND(),'Расчет NPV'!$E$7,'Расчет NPV'!$F$7,'Расчет NPV'!$B$7,'Расчет NPV'!$D$7)</f>
        <v/>
      </c>
      <c r="E4609" s="5">
        <f>_xlfn.BETA.INV(RAND(),'Расчет NPV'!$E$8,'Расчет NPV'!$F$8,'Расчет NPV'!$B$8,'Расчет NPV'!$D$8)</f>
        <v/>
      </c>
      <c r="F4609" s="9">
        <f>_xlfn.BETA.INV(RAND(),'Расчет NPV'!$E$9,'Расчет NPV'!$F$9,'Расчет NPV'!$B$9,'Расчет NPV'!$D$9)</f>
        <v/>
      </c>
      <c r="G4609" s="9">
        <f>_xlfn.BETA.INV(RAND(),'Расчет NPV'!$E$10,'Расчет NPV'!$F$10,'Расчет NPV'!$B$10,'Расчет NPV'!$D$10)</f>
        <v/>
      </c>
      <c r="H4609" s="9">
        <f>((D4609*(1+E4609)^0*'Расчет NPV'!$C$14*(C4609-F4609)-G4609)-MAX((D4609*(1+E4609)^0*'Расчет NPV'!$C$14*(C4609-F4609)-G4609)-B4609/6,0)*'Расчет NPV'!$C$13)/(1+'Расчет NPV'!$C$12)^1</f>
        <v/>
      </c>
      <c r="I4609" s="9">
        <f>((D4609*(1+E4609)^1*(C4609-F4609)-G4609)-MAX((D4609*(1+E4609)^1*(C4609-F4609)-G4609)-B4609/6,0)*'Расчет NPV'!$C$13)/(1+'Расчет NPV'!$C$12)^2</f>
        <v/>
      </c>
      <c r="J4609" s="9">
        <f>((D4609*(1+E4609)^2*(C4609-F4609)-G4609)-MAX((D4609*(1+E4609)^2*(C4609-F4609)-G4609)-B4609/6,0)*'Расчет NPV'!$C$13)/(1+'Расчет NPV'!$C$12)^3</f>
        <v/>
      </c>
      <c r="K4609" s="9">
        <f>((D4609*(1+E4609)^3*(C4609-F4609)-G4609)-MAX((D4609*(1+E4609)^3*(C4609-F4609)-G4609)-B4609/6,0)*'Расчет NPV'!$C$13)/(1+'Расчет NPV'!$C$12)^4</f>
        <v/>
      </c>
      <c r="L4609" s="9">
        <f>((D4609*(1+E4609)^4*(C4609-F4609)-G4609)-MAX((D4609*(1+E4609)^4*(C4609-F4609)-G4609)-B4609/6,0)*'Расчет NPV'!$C$13)/(1+'Расчет NPV'!$C$12)^5</f>
        <v/>
      </c>
      <c r="M4609" s="9">
        <f>((D4609*(1+E4609)^5*(C4609-F4609)-G4609)-MAX((D4609*(1+E4609)^5*(C4609-F4609)-G4609)-B4609/6,0)*'Расчет NPV'!$C$13)/(1+'Расчет NPV'!$C$12)^6</f>
        <v/>
      </c>
      <c r="N4609" s="13">
        <f>SUM(H4609:M4609)-B4609</f>
        <v/>
      </c>
    </row>
    <row r="4610">
      <c r="A4610" t="n">
        <v>4606</v>
      </c>
      <c r="B4610" s="9">
        <f>_xlfn.BETA.INV(RAND(),'Расчет NPV'!$E$5,'Расчет NPV'!$F$5,'Расчет NPV'!$B$5,'Расчет NPV'!$D$5)</f>
        <v/>
      </c>
      <c r="C4610" s="9">
        <f>_xlfn.BETA.INV(RAND(),'Расчет NPV'!$E$6,'Расчет NPV'!$F$6,'Расчет NPV'!$B$6,'Расчет NPV'!$D$6)</f>
        <v/>
      </c>
      <c r="D4610" s="9">
        <f>_xlfn.BETA.INV(RAND(),'Расчет NPV'!$E$7,'Расчет NPV'!$F$7,'Расчет NPV'!$B$7,'Расчет NPV'!$D$7)</f>
        <v/>
      </c>
      <c r="E4610" s="5">
        <f>_xlfn.BETA.INV(RAND(),'Расчет NPV'!$E$8,'Расчет NPV'!$F$8,'Расчет NPV'!$B$8,'Расчет NPV'!$D$8)</f>
        <v/>
      </c>
      <c r="F4610" s="9">
        <f>_xlfn.BETA.INV(RAND(),'Расчет NPV'!$E$9,'Расчет NPV'!$F$9,'Расчет NPV'!$B$9,'Расчет NPV'!$D$9)</f>
        <v/>
      </c>
      <c r="G4610" s="9">
        <f>_xlfn.BETA.INV(RAND(),'Расчет NPV'!$E$10,'Расчет NPV'!$F$10,'Расчет NPV'!$B$10,'Расчет NPV'!$D$10)</f>
        <v/>
      </c>
      <c r="H4610" s="9">
        <f>((D4610*(1+E4610)^0*'Расчет NPV'!$C$14*(C4610-F4610)-G4610)-MAX((D4610*(1+E4610)^0*'Расчет NPV'!$C$14*(C4610-F4610)-G4610)-B4610/6,0)*'Расчет NPV'!$C$13)/(1+'Расчет NPV'!$C$12)^1</f>
        <v/>
      </c>
      <c r="I4610" s="9">
        <f>((D4610*(1+E4610)^1*(C4610-F4610)-G4610)-MAX((D4610*(1+E4610)^1*(C4610-F4610)-G4610)-B4610/6,0)*'Расчет NPV'!$C$13)/(1+'Расчет NPV'!$C$12)^2</f>
        <v/>
      </c>
      <c r="J4610" s="9">
        <f>((D4610*(1+E4610)^2*(C4610-F4610)-G4610)-MAX((D4610*(1+E4610)^2*(C4610-F4610)-G4610)-B4610/6,0)*'Расчет NPV'!$C$13)/(1+'Расчет NPV'!$C$12)^3</f>
        <v/>
      </c>
      <c r="K4610" s="9">
        <f>((D4610*(1+E4610)^3*(C4610-F4610)-G4610)-MAX((D4610*(1+E4610)^3*(C4610-F4610)-G4610)-B4610/6,0)*'Расчет NPV'!$C$13)/(1+'Расчет NPV'!$C$12)^4</f>
        <v/>
      </c>
      <c r="L4610" s="9">
        <f>((D4610*(1+E4610)^4*(C4610-F4610)-G4610)-MAX((D4610*(1+E4610)^4*(C4610-F4610)-G4610)-B4610/6,0)*'Расчет NPV'!$C$13)/(1+'Расчет NPV'!$C$12)^5</f>
        <v/>
      </c>
      <c r="M4610" s="9">
        <f>((D4610*(1+E4610)^5*(C4610-F4610)-G4610)-MAX((D4610*(1+E4610)^5*(C4610-F4610)-G4610)-B4610/6,0)*'Расчет NPV'!$C$13)/(1+'Расчет NPV'!$C$12)^6</f>
        <v/>
      </c>
      <c r="N4610" s="13">
        <f>SUM(H4610:M4610)-B4610</f>
        <v/>
      </c>
    </row>
    <row r="4611">
      <c r="A4611" t="n">
        <v>4607</v>
      </c>
      <c r="B4611" s="9">
        <f>_xlfn.BETA.INV(RAND(),'Расчет NPV'!$E$5,'Расчет NPV'!$F$5,'Расчет NPV'!$B$5,'Расчет NPV'!$D$5)</f>
        <v/>
      </c>
      <c r="C4611" s="9">
        <f>_xlfn.BETA.INV(RAND(),'Расчет NPV'!$E$6,'Расчет NPV'!$F$6,'Расчет NPV'!$B$6,'Расчет NPV'!$D$6)</f>
        <v/>
      </c>
      <c r="D4611" s="9">
        <f>_xlfn.BETA.INV(RAND(),'Расчет NPV'!$E$7,'Расчет NPV'!$F$7,'Расчет NPV'!$B$7,'Расчет NPV'!$D$7)</f>
        <v/>
      </c>
      <c r="E4611" s="5">
        <f>_xlfn.BETA.INV(RAND(),'Расчет NPV'!$E$8,'Расчет NPV'!$F$8,'Расчет NPV'!$B$8,'Расчет NPV'!$D$8)</f>
        <v/>
      </c>
      <c r="F4611" s="9">
        <f>_xlfn.BETA.INV(RAND(),'Расчет NPV'!$E$9,'Расчет NPV'!$F$9,'Расчет NPV'!$B$9,'Расчет NPV'!$D$9)</f>
        <v/>
      </c>
      <c r="G4611" s="9">
        <f>_xlfn.BETA.INV(RAND(),'Расчет NPV'!$E$10,'Расчет NPV'!$F$10,'Расчет NPV'!$B$10,'Расчет NPV'!$D$10)</f>
        <v/>
      </c>
      <c r="H4611" s="9">
        <f>((D4611*(1+E4611)^0*'Расчет NPV'!$C$14*(C4611-F4611)-G4611)-MAX((D4611*(1+E4611)^0*'Расчет NPV'!$C$14*(C4611-F4611)-G4611)-B4611/6,0)*'Расчет NPV'!$C$13)/(1+'Расчет NPV'!$C$12)^1</f>
        <v/>
      </c>
      <c r="I4611" s="9">
        <f>((D4611*(1+E4611)^1*(C4611-F4611)-G4611)-MAX((D4611*(1+E4611)^1*(C4611-F4611)-G4611)-B4611/6,0)*'Расчет NPV'!$C$13)/(1+'Расчет NPV'!$C$12)^2</f>
        <v/>
      </c>
      <c r="J4611" s="9">
        <f>((D4611*(1+E4611)^2*(C4611-F4611)-G4611)-MAX((D4611*(1+E4611)^2*(C4611-F4611)-G4611)-B4611/6,0)*'Расчет NPV'!$C$13)/(1+'Расчет NPV'!$C$12)^3</f>
        <v/>
      </c>
      <c r="K4611" s="9">
        <f>((D4611*(1+E4611)^3*(C4611-F4611)-G4611)-MAX((D4611*(1+E4611)^3*(C4611-F4611)-G4611)-B4611/6,0)*'Расчет NPV'!$C$13)/(1+'Расчет NPV'!$C$12)^4</f>
        <v/>
      </c>
      <c r="L4611" s="9">
        <f>((D4611*(1+E4611)^4*(C4611-F4611)-G4611)-MAX((D4611*(1+E4611)^4*(C4611-F4611)-G4611)-B4611/6,0)*'Расчет NPV'!$C$13)/(1+'Расчет NPV'!$C$12)^5</f>
        <v/>
      </c>
      <c r="M4611" s="9">
        <f>((D4611*(1+E4611)^5*(C4611-F4611)-G4611)-MAX((D4611*(1+E4611)^5*(C4611-F4611)-G4611)-B4611/6,0)*'Расчет NPV'!$C$13)/(1+'Расчет NPV'!$C$12)^6</f>
        <v/>
      </c>
      <c r="N4611" s="13">
        <f>SUM(H4611:M4611)-B4611</f>
        <v/>
      </c>
    </row>
    <row r="4612">
      <c r="A4612" t="n">
        <v>4608</v>
      </c>
      <c r="B4612" s="9">
        <f>_xlfn.BETA.INV(RAND(),'Расчет NPV'!$E$5,'Расчет NPV'!$F$5,'Расчет NPV'!$B$5,'Расчет NPV'!$D$5)</f>
        <v/>
      </c>
      <c r="C4612" s="9">
        <f>_xlfn.BETA.INV(RAND(),'Расчет NPV'!$E$6,'Расчет NPV'!$F$6,'Расчет NPV'!$B$6,'Расчет NPV'!$D$6)</f>
        <v/>
      </c>
      <c r="D4612" s="9">
        <f>_xlfn.BETA.INV(RAND(),'Расчет NPV'!$E$7,'Расчет NPV'!$F$7,'Расчет NPV'!$B$7,'Расчет NPV'!$D$7)</f>
        <v/>
      </c>
      <c r="E4612" s="5">
        <f>_xlfn.BETA.INV(RAND(),'Расчет NPV'!$E$8,'Расчет NPV'!$F$8,'Расчет NPV'!$B$8,'Расчет NPV'!$D$8)</f>
        <v/>
      </c>
      <c r="F4612" s="9">
        <f>_xlfn.BETA.INV(RAND(),'Расчет NPV'!$E$9,'Расчет NPV'!$F$9,'Расчет NPV'!$B$9,'Расчет NPV'!$D$9)</f>
        <v/>
      </c>
      <c r="G4612" s="9">
        <f>_xlfn.BETA.INV(RAND(),'Расчет NPV'!$E$10,'Расчет NPV'!$F$10,'Расчет NPV'!$B$10,'Расчет NPV'!$D$10)</f>
        <v/>
      </c>
      <c r="H4612" s="9">
        <f>((D4612*(1+E4612)^0*'Расчет NPV'!$C$14*(C4612-F4612)-G4612)-MAX((D4612*(1+E4612)^0*'Расчет NPV'!$C$14*(C4612-F4612)-G4612)-B4612/6,0)*'Расчет NPV'!$C$13)/(1+'Расчет NPV'!$C$12)^1</f>
        <v/>
      </c>
      <c r="I4612" s="9">
        <f>((D4612*(1+E4612)^1*(C4612-F4612)-G4612)-MAX((D4612*(1+E4612)^1*(C4612-F4612)-G4612)-B4612/6,0)*'Расчет NPV'!$C$13)/(1+'Расчет NPV'!$C$12)^2</f>
        <v/>
      </c>
      <c r="J4612" s="9">
        <f>((D4612*(1+E4612)^2*(C4612-F4612)-G4612)-MAX((D4612*(1+E4612)^2*(C4612-F4612)-G4612)-B4612/6,0)*'Расчет NPV'!$C$13)/(1+'Расчет NPV'!$C$12)^3</f>
        <v/>
      </c>
      <c r="K4612" s="9">
        <f>((D4612*(1+E4612)^3*(C4612-F4612)-G4612)-MAX((D4612*(1+E4612)^3*(C4612-F4612)-G4612)-B4612/6,0)*'Расчет NPV'!$C$13)/(1+'Расчет NPV'!$C$12)^4</f>
        <v/>
      </c>
      <c r="L4612" s="9">
        <f>((D4612*(1+E4612)^4*(C4612-F4612)-G4612)-MAX((D4612*(1+E4612)^4*(C4612-F4612)-G4612)-B4612/6,0)*'Расчет NPV'!$C$13)/(1+'Расчет NPV'!$C$12)^5</f>
        <v/>
      </c>
      <c r="M4612" s="9">
        <f>((D4612*(1+E4612)^5*(C4612-F4612)-G4612)-MAX((D4612*(1+E4612)^5*(C4612-F4612)-G4612)-B4612/6,0)*'Расчет NPV'!$C$13)/(1+'Расчет NPV'!$C$12)^6</f>
        <v/>
      </c>
      <c r="N4612" s="13">
        <f>SUM(H4612:M4612)-B4612</f>
        <v/>
      </c>
    </row>
    <row r="4613">
      <c r="A4613" t="n">
        <v>4609</v>
      </c>
      <c r="B4613" s="9">
        <f>_xlfn.BETA.INV(RAND(),'Расчет NPV'!$E$5,'Расчет NPV'!$F$5,'Расчет NPV'!$B$5,'Расчет NPV'!$D$5)</f>
        <v/>
      </c>
      <c r="C4613" s="9">
        <f>_xlfn.BETA.INV(RAND(),'Расчет NPV'!$E$6,'Расчет NPV'!$F$6,'Расчет NPV'!$B$6,'Расчет NPV'!$D$6)</f>
        <v/>
      </c>
      <c r="D4613" s="9">
        <f>_xlfn.BETA.INV(RAND(),'Расчет NPV'!$E$7,'Расчет NPV'!$F$7,'Расчет NPV'!$B$7,'Расчет NPV'!$D$7)</f>
        <v/>
      </c>
      <c r="E4613" s="5">
        <f>_xlfn.BETA.INV(RAND(),'Расчет NPV'!$E$8,'Расчет NPV'!$F$8,'Расчет NPV'!$B$8,'Расчет NPV'!$D$8)</f>
        <v/>
      </c>
      <c r="F4613" s="9">
        <f>_xlfn.BETA.INV(RAND(),'Расчет NPV'!$E$9,'Расчет NPV'!$F$9,'Расчет NPV'!$B$9,'Расчет NPV'!$D$9)</f>
        <v/>
      </c>
      <c r="G4613" s="9">
        <f>_xlfn.BETA.INV(RAND(),'Расчет NPV'!$E$10,'Расчет NPV'!$F$10,'Расчет NPV'!$B$10,'Расчет NPV'!$D$10)</f>
        <v/>
      </c>
      <c r="H4613" s="9">
        <f>((D4613*(1+E4613)^0*'Расчет NPV'!$C$14*(C4613-F4613)-G4613)-MAX((D4613*(1+E4613)^0*'Расчет NPV'!$C$14*(C4613-F4613)-G4613)-B4613/6,0)*'Расчет NPV'!$C$13)/(1+'Расчет NPV'!$C$12)^1</f>
        <v/>
      </c>
      <c r="I4613" s="9">
        <f>((D4613*(1+E4613)^1*(C4613-F4613)-G4613)-MAX((D4613*(1+E4613)^1*(C4613-F4613)-G4613)-B4613/6,0)*'Расчет NPV'!$C$13)/(1+'Расчет NPV'!$C$12)^2</f>
        <v/>
      </c>
      <c r="J4613" s="9">
        <f>((D4613*(1+E4613)^2*(C4613-F4613)-G4613)-MAX((D4613*(1+E4613)^2*(C4613-F4613)-G4613)-B4613/6,0)*'Расчет NPV'!$C$13)/(1+'Расчет NPV'!$C$12)^3</f>
        <v/>
      </c>
      <c r="K4613" s="9">
        <f>((D4613*(1+E4613)^3*(C4613-F4613)-G4613)-MAX((D4613*(1+E4613)^3*(C4613-F4613)-G4613)-B4613/6,0)*'Расчет NPV'!$C$13)/(1+'Расчет NPV'!$C$12)^4</f>
        <v/>
      </c>
      <c r="L4613" s="9">
        <f>((D4613*(1+E4613)^4*(C4613-F4613)-G4613)-MAX((D4613*(1+E4613)^4*(C4613-F4613)-G4613)-B4613/6,0)*'Расчет NPV'!$C$13)/(1+'Расчет NPV'!$C$12)^5</f>
        <v/>
      </c>
      <c r="M4613" s="9">
        <f>((D4613*(1+E4613)^5*(C4613-F4613)-G4613)-MAX((D4613*(1+E4613)^5*(C4613-F4613)-G4613)-B4613/6,0)*'Расчет NPV'!$C$13)/(1+'Расчет NPV'!$C$12)^6</f>
        <v/>
      </c>
      <c r="N4613" s="13">
        <f>SUM(H4613:M4613)-B4613</f>
        <v/>
      </c>
    </row>
    <row r="4614">
      <c r="A4614" t="n">
        <v>4610</v>
      </c>
      <c r="B4614" s="9">
        <f>_xlfn.BETA.INV(RAND(),'Расчет NPV'!$E$5,'Расчет NPV'!$F$5,'Расчет NPV'!$B$5,'Расчет NPV'!$D$5)</f>
        <v/>
      </c>
      <c r="C4614" s="9">
        <f>_xlfn.BETA.INV(RAND(),'Расчет NPV'!$E$6,'Расчет NPV'!$F$6,'Расчет NPV'!$B$6,'Расчет NPV'!$D$6)</f>
        <v/>
      </c>
      <c r="D4614" s="9">
        <f>_xlfn.BETA.INV(RAND(),'Расчет NPV'!$E$7,'Расчет NPV'!$F$7,'Расчет NPV'!$B$7,'Расчет NPV'!$D$7)</f>
        <v/>
      </c>
      <c r="E4614" s="5">
        <f>_xlfn.BETA.INV(RAND(),'Расчет NPV'!$E$8,'Расчет NPV'!$F$8,'Расчет NPV'!$B$8,'Расчет NPV'!$D$8)</f>
        <v/>
      </c>
      <c r="F4614" s="9">
        <f>_xlfn.BETA.INV(RAND(),'Расчет NPV'!$E$9,'Расчет NPV'!$F$9,'Расчет NPV'!$B$9,'Расчет NPV'!$D$9)</f>
        <v/>
      </c>
      <c r="G4614" s="9">
        <f>_xlfn.BETA.INV(RAND(),'Расчет NPV'!$E$10,'Расчет NPV'!$F$10,'Расчет NPV'!$B$10,'Расчет NPV'!$D$10)</f>
        <v/>
      </c>
      <c r="H4614" s="9">
        <f>((D4614*(1+E4614)^0*'Расчет NPV'!$C$14*(C4614-F4614)-G4614)-MAX((D4614*(1+E4614)^0*'Расчет NPV'!$C$14*(C4614-F4614)-G4614)-B4614/6,0)*'Расчет NPV'!$C$13)/(1+'Расчет NPV'!$C$12)^1</f>
        <v/>
      </c>
      <c r="I4614" s="9">
        <f>((D4614*(1+E4614)^1*(C4614-F4614)-G4614)-MAX((D4614*(1+E4614)^1*(C4614-F4614)-G4614)-B4614/6,0)*'Расчет NPV'!$C$13)/(1+'Расчет NPV'!$C$12)^2</f>
        <v/>
      </c>
      <c r="J4614" s="9">
        <f>((D4614*(1+E4614)^2*(C4614-F4614)-G4614)-MAX((D4614*(1+E4614)^2*(C4614-F4614)-G4614)-B4614/6,0)*'Расчет NPV'!$C$13)/(1+'Расчет NPV'!$C$12)^3</f>
        <v/>
      </c>
      <c r="K4614" s="9">
        <f>((D4614*(1+E4614)^3*(C4614-F4614)-G4614)-MAX((D4614*(1+E4614)^3*(C4614-F4614)-G4614)-B4614/6,0)*'Расчет NPV'!$C$13)/(1+'Расчет NPV'!$C$12)^4</f>
        <v/>
      </c>
      <c r="L4614" s="9">
        <f>((D4614*(1+E4614)^4*(C4614-F4614)-G4614)-MAX((D4614*(1+E4614)^4*(C4614-F4614)-G4614)-B4614/6,0)*'Расчет NPV'!$C$13)/(1+'Расчет NPV'!$C$12)^5</f>
        <v/>
      </c>
      <c r="M4614" s="9">
        <f>((D4614*(1+E4614)^5*(C4614-F4614)-G4614)-MAX((D4614*(1+E4614)^5*(C4614-F4614)-G4614)-B4614/6,0)*'Расчет NPV'!$C$13)/(1+'Расчет NPV'!$C$12)^6</f>
        <v/>
      </c>
      <c r="N4614" s="13">
        <f>SUM(H4614:M4614)-B4614</f>
        <v/>
      </c>
    </row>
    <row r="4615">
      <c r="A4615" t="n">
        <v>4611</v>
      </c>
      <c r="B4615" s="9">
        <f>_xlfn.BETA.INV(RAND(),'Расчет NPV'!$E$5,'Расчет NPV'!$F$5,'Расчет NPV'!$B$5,'Расчет NPV'!$D$5)</f>
        <v/>
      </c>
      <c r="C4615" s="9">
        <f>_xlfn.BETA.INV(RAND(),'Расчет NPV'!$E$6,'Расчет NPV'!$F$6,'Расчет NPV'!$B$6,'Расчет NPV'!$D$6)</f>
        <v/>
      </c>
      <c r="D4615" s="9">
        <f>_xlfn.BETA.INV(RAND(),'Расчет NPV'!$E$7,'Расчет NPV'!$F$7,'Расчет NPV'!$B$7,'Расчет NPV'!$D$7)</f>
        <v/>
      </c>
      <c r="E4615" s="5">
        <f>_xlfn.BETA.INV(RAND(),'Расчет NPV'!$E$8,'Расчет NPV'!$F$8,'Расчет NPV'!$B$8,'Расчет NPV'!$D$8)</f>
        <v/>
      </c>
      <c r="F4615" s="9">
        <f>_xlfn.BETA.INV(RAND(),'Расчет NPV'!$E$9,'Расчет NPV'!$F$9,'Расчет NPV'!$B$9,'Расчет NPV'!$D$9)</f>
        <v/>
      </c>
      <c r="G4615" s="9">
        <f>_xlfn.BETA.INV(RAND(),'Расчет NPV'!$E$10,'Расчет NPV'!$F$10,'Расчет NPV'!$B$10,'Расчет NPV'!$D$10)</f>
        <v/>
      </c>
      <c r="H4615" s="9">
        <f>((D4615*(1+E4615)^0*'Расчет NPV'!$C$14*(C4615-F4615)-G4615)-MAX((D4615*(1+E4615)^0*'Расчет NPV'!$C$14*(C4615-F4615)-G4615)-B4615/6,0)*'Расчет NPV'!$C$13)/(1+'Расчет NPV'!$C$12)^1</f>
        <v/>
      </c>
      <c r="I4615" s="9">
        <f>((D4615*(1+E4615)^1*(C4615-F4615)-G4615)-MAX((D4615*(1+E4615)^1*(C4615-F4615)-G4615)-B4615/6,0)*'Расчет NPV'!$C$13)/(1+'Расчет NPV'!$C$12)^2</f>
        <v/>
      </c>
      <c r="J4615" s="9">
        <f>((D4615*(1+E4615)^2*(C4615-F4615)-G4615)-MAX((D4615*(1+E4615)^2*(C4615-F4615)-G4615)-B4615/6,0)*'Расчет NPV'!$C$13)/(1+'Расчет NPV'!$C$12)^3</f>
        <v/>
      </c>
      <c r="K4615" s="9">
        <f>((D4615*(1+E4615)^3*(C4615-F4615)-G4615)-MAX((D4615*(1+E4615)^3*(C4615-F4615)-G4615)-B4615/6,0)*'Расчет NPV'!$C$13)/(1+'Расчет NPV'!$C$12)^4</f>
        <v/>
      </c>
      <c r="L4615" s="9">
        <f>((D4615*(1+E4615)^4*(C4615-F4615)-G4615)-MAX((D4615*(1+E4615)^4*(C4615-F4615)-G4615)-B4615/6,0)*'Расчет NPV'!$C$13)/(1+'Расчет NPV'!$C$12)^5</f>
        <v/>
      </c>
      <c r="M4615" s="9">
        <f>((D4615*(1+E4615)^5*(C4615-F4615)-G4615)-MAX((D4615*(1+E4615)^5*(C4615-F4615)-G4615)-B4615/6,0)*'Расчет NPV'!$C$13)/(1+'Расчет NPV'!$C$12)^6</f>
        <v/>
      </c>
      <c r="N4615" s="13">
        <f>SUM(H4615:M4615)-B4615</f>
        <v/>
      </c>
    </row>
    <row r="4616">
      <c r="A4616" t="n">
        <v>4612</v>
      </c>
      <c r="B4616" s="9">
        <f>_xlfn.BETA.INV(RAND(),'Расчет NPV'!$E$5,'Расчет NPV'!$F$5,'Расчет NPV'!$B$5,'Расчет NPV'!$D$5)</f>
        <v/>
      </c>
      <c r="C4616" s="9">
        <f>_xlfn.BETA.INV(RAND(),'Расчет NPV'!$E$6,'Расчет NPV'!$F$6,'Расчет NPV'!$B$6,'Расчет NPV'!$D$6)</f>
        <v/>
      </c>
      <c r="D4616" s="9">
        <f>_xlfn.BETA.INV(RAND(),'Расчет NPV'!$E$7,'Расчет NPV'!$F$7,'Расчет NPV'!$B$7,'Расчет NPV'!$D$7)</f>
        <v/>
      </c>
      <c r="E4616" s="5">
        <f>_xlfn.BETA.INV(RAND(),'Расчет NPV'!$E$8,'Расчет NPV'!$F$8,'Расчет NPV'!$B$8,'Расчет NPV'!$D$8)</f>
        <v/>
      </c>
      <c r="F4616" s="9">
        <f>_xlfn.BETA.INV(RAND(),'Расчет NPV'!$E$9,'Расчет NPV'!$F$9,'Расчет NPV'!$B$9,'Расчет NPV'!$D$9)</f>
        <v/>
      </c>
      <c r="G4616" s="9">
        <f>_xlfn.BETA.INV(RAND(),'Расчет NPV'!$E$10,'Расчет NPV'!$F$10,'Расчет NPV'!$B$10,'Расчет NPV'!$D$10)</f>
        <v/>
      </c>
      <c r="H4616" s="9">
        <f>((D4616*(1+E4616)^0*'Расчет NPV'!$C$14*(C4616-F4616)-G4616)-MAX((D4616*(1+E4616)^0*'Расчет NPV'!$C$14*(C4616-F4616)-G4616)-B4616/6,0)*'Расчет NPV'!$C$13)/(1+'Расчет NPV'!$C$12)^1</f>
        <v/>
      </c>
      <c r="I4616" s="9">
        <f>((D4616*(1+E4616)^1*(C4616-F4616)-G4616)-MAX((D4616*(1+E4616)^1*(C4616-F4616)-G4616)-B4616/6,0)*'Расчет NPV'!$C$13)/(1+'Расчет NPV'!$C$12)^2</f>
        <v/>
      </c>
      <c r="J4616" s="9">
        <f>((D4616*(1+E4616)^2*(C4616-F4616)-G4616)-MAX((D4616*(1+E4616)^2*(C4616-F4616)-G4616)-B4616/6,0)*'Расчет NPV'!$C$13)/(1+'Расчет NPV'!$C$12)^3</f>
        <v/>
      </c>
      <c r="K4616" s="9">
        <f>((D4616*(1+E4616)^3*(C4616-F4616)-G4616)-MAX((D4616*(1+E4616)^3*(C4616-F4616)-G4616)-B4616/6,0)*'Расчет NPV'!$C$13)/(1+'Расчет NPV'!$C$12)^4</f>
        <v/>
      </c>
      <c r="L4616" s="9">
        <f>((D4616*(1+E4616)^4*(C4616-F4616)-G4616)-MAX((D4616*(1+E4616)^4*(C4616-F4616)-G4616)-B4616/6,0)*'Расчет NPV'!$C$13)/(1+'Расчет NPV'!$C$12)^5</f>
        <v/>
      </c>
      <c r="M4616" s="9">
        <f>((D4616*(1+E4616)^5*(C4616-F4616)-G4616)-MAX((D4616*(1+E4616)^5*(C4616-F4616)-G4616)-B4616/6,0)*'Расчет NPV'!$C$13)/(1+'Расчет NPV'!$C$12)^6</f>
        <v/>
      </c>
      <c r="N4616" s="13">
        <f>SUM(H4616:M4616)-B4616</f>
        <v/>
      </c>
    </row>
    <row r="4617">
      <c r="A4617" t="n">
        <v>4613</v>
      </c>
      <c r="B4617" s="9">
        <f>_xlfn.BETA.INV(RAND(),'Расчет NPV'!$E$5,'Расчет NPV'!$F$5,'Расчет NPV'!$B$5,'Расчет NPV'!$D$5)</f>
        <v/>
      </c>
      <c r="C4617" s="9">
        <f>_xlfn.BETA.INV(RAND(),'Расчет NPV'!$E$6,'Расчет NPV'!$F$6,'Расчет NPV'!$B$6,'Расчет NPV'!$D$6)</f>
        <v/>
      </c>
      <c r="D4617" s="9">
        <f>_xlfn.BETA.INV(RAND(),'Расчет NPV'!$E$7,'Расчет NPV'!$F$7,'Расчет NPV'!$B$7,'Расчет NPV'!$D$7)</f>
        <v/>
      </c>
      <c r="E4617" s="5">
        <f>_xlfn.BETA.INV(RAND(),'Расчет NPV'!$E$8,'Расчет NPV'!$F$8,'Расчет NPV'!$B$8,'Расчет NPV'!$D$8)</f>
        <v/>
      </c>
      <c r="F4617" s="9">
        <f>_xlfn.BETA.INV(RAND(),'Расчет NPV'!$E$9,'Расчет NPV'!$F$9,'Расчет NPV'!$B$9,'Расчет NPV'!$D$9)</f>
        <v/>
      </c>
      <c r="G4617" s="9">
        <f>_xlfn.BETA.INV(RAND(),'Расчет NPV'!$E$10,'Расчет NPV'!$F$10,'Расчет NPV'!$B$10,'Расчет NPV'!$D$10)</f>
        <v/>
      </c>
      <c r="H4617" s="9">
        <f>((D4617*(1+E4617)^0*'Расчет NPV'!$C$14*(C4617-F4617)-G4617)-MAX((D4617*(1+E4617)^0*'Расчет NPV'!$C$14*(C4617-F4617)-G4617)-B4617/6,0)*'Расчет NPV'!$C$13)/(1+'Расчет NPV'!$C$12)^1</f>
        <v/>
      </c>
      <c r="I4617" s="9">
        <f>((D4617*(1+E4617)^1*(C4617-F4617)-G4617)-MAX((D4617*(1+E4617)^1*(C4617-F4617)-G4617)-B4617/6,0)*'Расчет NPV'!$C$13)/(1+'Расчет NPV'!$C$12)^2</f>
        <v/>
      </c>
      <c r="J4617" s="9">
        <f>((D4617*(1+E4617)^2*(C4617-F4617)-G4617)-MAX((D4617*(1+E4617)^2*(C4617-F4617)-G4617)-B4617/6,0)*'Расчет NPV'!$C$13)/(1+'Расчет NPV'!$C$12)^3</f>
        <v/>
      </c>
      <c r="K4617" s="9">
        <f>((D4617*(1+E4617)^3*(C4617-F4617)-G4617)-MAX((D4617*(1+E4617)^3*(C4617-F4617)-G4617)-B4617/6,0)*'Расчет NPV'!$C$13)/(1+'Расчет NPV'!$C$12)^4</f>
        <v/>
      </c>
      <c r="L4617" s="9">
        <f>((D4617*(1+E4617)^4*(C4617-F4617)-G4617)-MAX((D4617*(1+E4617)^4*(C4617-F4617)-G4617)-B4617/6,0)*'Расчет NPV'!$C$13)/(1+'Расчет NPV'!$C$12)^5</f>
        <v/>
      </c>
      <c r="M4617" s="9">
        <f>((D4617*(1+E4617)^5*(C4617-F4617)-G4617)-MAX((D4617*(1+E4617)^5*(C4617-F4617)-G4617)-B4617/6,0)*'Расчет NPV'!$C$13)/(1+'Расчет NPV'!$C$12)^6</f>
        <v/>
      </c>
      <c r="N4617" s="13">
        <f>SUM(H4617:M4617)-B4617</f>
        <v/>
      </c>
    </row>
    <row r="4618">
      <c r="A4618" t="n">
        <v>4614</v>
      </c>
      <c r="B4618" s="9">
        <f>_xlfn.BETA.INV(RAND(),'Расчет NPV'!$E$5,'Расчет NPV'!$F$5,'Расчет NPV'!$B$5,'Расчет NPV'!$D$5)</f>
        <v/>
      </c>
      <c r="C4618" s="9">
        <f>_xlfn.BETA.INV(RAND(),'Расчет NPV'!$E$6,'Расчет NPV'!$F$6,'Расчет NPV'!$B$6,'Расчет NPV'!$D$6)</f>
        <v/>
      </c>
      <c r="D4618" s="9">
        <f>_xlfn.BETA.INV(RAND(),'Расчет NPV'!$E$7,'Расчет NPV'!$F$7,'Расчет NPV'!$B$7,'Расчет NPV'!$D$7)</f>
        <v/>
      </c>
      <c r="E4618" s="5">
        <f>_xlfn.BETA.INV(RAND(),'Расчет NPV'!$E$8,'Расчет NPV'!$F$8,'Расчет NPV'!$B$8,'Расчет NPV'!$D$8)</f>
        <v/>
      </c>
      <c r="F4618" s="9">
        <f>_xlfn.BETA.INV(RAND(),'Расчет NPV'!$E$9,'Расчет NPV'!$F$9,'Расчет NPV'!$B$9,'Расчет NPV'!$D$9)</f>
        <v/>
      </c>
      <c r="G4618" s="9">
        <f>_xlfn.BETA.INV(RAND(),'Расчет NPV'!$E$10,'Расчет NPV'!$F$10,'Расчет NPV'!$B$10,'Расчет NPV'!$D$10)</f>
        <v/>
      </c>
      <c r="H4618" s="9">
        <f>((D4618*(1+E4618)^0*'Расчет NPV'!$C$14*(C4618-F4618)-G4618)-MAX((D4618*(1+E4618)^0*'Расчет NPV'!$C$14*(C4618-F4618)-G4618)-B4618/6,0)*'Расчет NPV'!$C$13)/(1+'Расчет NPV'!$C$12)^1</f>
        <v/>
      </c>
      <c r="I4618" s="9">
        <f>((D4618*(1+E4618)^1*(C4618-F4618)-G4618)-MAX((D4618*(1+E4618)^1*(C4618-F4618)-G4618)-B4618/6,0)*'Расчет NPV'!$C$13)/(1+'Расчет NPV'!$C$12)^2</f>
        <v/>
      </c>
      <c r="J4618" s="9">
        <f>((D4618*(1+E4618)^2*(C4618-F4618)-G4618)-MAX((D4618*(1+E4618)^2*(C4618-F4618)-G4618)-B4618/6,0)*'Расчет NPV'!$C$13)/(1+'Расчет NPV'!$C$12)^3</f>
        <v/>
      </c>
      <c r="K4618" s="9">
        <f>((D4618*(1+E4618)^3*(C4618-F4618)-G4618)-MAX((D4618*(1+E4618)^3*(C4618-F4618)-G4618)-B4618/6,0)*'Расчет NPV'!$C$13)/(1+'Расчет NPV'!$C$12)^4</f>
        <v/>
      </c>
      <c r="L4618" s="9">
        <f>((D4618*(1+E4618)^4*(C4618-F4618)-G4618)-MAX((D4618*(1+E4618)^4*(C4618-F4618)-G4618)-B4618/6,0)*'Расчет NPV'!$C$13)/(1+'Расчет NPV'!$C$12)^5</f>
        <v/>
      </c>
      <c r="M4618" s="9">
        <f>((D4618*(1+E4618)^5*(C4618-F4618)-G4618)-MAX((D4618*(1+E4618)^5*(C4618-F4618)-G4618)-B4618/6,0)*'Расчет NPV'!$C$13)/(1+'Расчет NPV'!$C$12)^6</f>
        <v/>
      </c>
      <c r="N4618" s="13">
        <f>SUM(H4618:M4618)-B4618</f>
        <v/>
      </c>
    </row>
    <row r="4619">
      <c r="A4619" t="n">
        <v>4615</v>
      </c>
      <c r="B4619" s="9">
        <f>_xlfn.BETA.INV(RAND(),'Расчет NPV'!$E$5,'Расчет NPV'!$F$5,'Расчет NPV'!$B$5,'Расчет NPV'!$D$5)</f>
        <v/>
      </c>
      <c r="C4619" s="9">
        <f>_xlfn.BETA.INV(RAND(),'Расчет NPV'!$E$6,'Расчет NPV'!$F$6,'Расчет NPV'!$B$6,'Расчет NPV'!$D$6)</f>
        <v/>
      </c>
      <c r="D4619" s="9">
        <f>_xlfn.BETA.INV(RAND(),'Расчет NPV'!$E$7,'Расчет NPV'!$F$7,'Расчет NPV'!$B$7,'Расчет NPV'!$D$7)</f>
        <v/>
      </c>
      <c r="E4619" s="5">
        <f>_xlfn.BETA.INV(RAND(),'Расчет NPV'!$E$8,'Расчет NPV'!$F$8,'Расчет NPV'!$B$8,'Расчет NPV'!$D$8)</f>
        <v/>
      </c>
      <c r="F4619" s="9">
        <f>_xlfn.BETA.INV(RAND(),'Расчет NPV'!$E$9,'Расчет NPV'!$F$9,'Расчет NPV'!$B$9,'Расчет NPV'!$D$9)</f>
        <v/>
      </c>
      <c r="G4619" s="9">
        <f>_xlfn.BETA.INV(RAND(),'Расчет NPV'!$E$10,'Расчет NPV'!$F$10,'Расчет NPV'!$B$10,'Расчет NPV'!$D$10)</f>
        <v/>
      </c>
      <c r="H4619" s="9">
        <f>((D4619*(1+E4619)^0*'Расчет NPV'!$C$14*(C4619-F4619)-G4619)-MAX((D4619*(1+E4619)^0*'Расчет NPV'!$C$14*(C4619-F4619)-G4619)-B4619/6,0)*'Расчет NPV'!$C$13)/(1+'Расчет NPV'!$C$12)^1</f>
        <v/>
      </c>
      <c r="I4619" s="9">
        <f>((D4619*(1+E4619)^1*(C4619-F4619)-G4619)-MAX((D4619*(1+E4619)^1*(C4619-F4619)-G4619)-B4619/6,0)*'Расчет NPV'!$C$13)/(1+'Расчет NPV'!$C$12)^2</f>
        <v/>
      </c>
      <c r="J4619" s="9">
        <f>((D4619*(1+E4619)^2*(C4619-F4619)-G4619)-MAX((D4619*(1+E4619)^2*(C4619-F4619)-G4619)-B4619/6,0)*'Расчет NPV'!$C$13)/(1+'Расчет NPV'!$C$12)^3</f>
        <v/>
      </c>
      <c r="K4619" s="9">
        <f>((D4619*(1+E4619)^3*(C4619-F4619)-G4619)-MAX((D4619*(1+E4619)^3*(C4619-F4619)-G4619)-B4619/6,0)*'Расчет NPV'!$C$13)/(1+'Расчет NPV'!$C$12)^4</f>
        <v/>
      </c>
      <c r="L4619" s="9">
        <f>((D4619*(1+E4619)^4*(C4619-F4619)-G4619)-MAX((D4619*(1+E4619)^4*(C4619-F4619)-G4619)-B4619/6,0)*'Расчет NPV'!$C$13)/(1+'Расчет NPV'!$C$12)^5</f>
        <v/>
      </c>
      <c r="M4619" s="9">
        <f>((D4619*(1+E4619)^5*(C4619-F4619)-G4619)-MAX((D4619*(1+E4619)^5*(C4619-F4619)-G4619)-B4619/6,0)*'Расчет NPV'!$C$13)/(1+'Расчет NPV'!$C$12)^6</f>
        <v/>
      </c>
      <c r="N4619" s="13">
        <f>SUM(H4619:M4619)-B4619</f>
        <v/>
      </c>
    </row>
    <row r="4620">
      <c r="A4620" t="n">
        <v>4616</v>
      </c>
      <c r="B4620" s="9">
        <f>_xlfn.BETA.INV(RAND(),'Расчет NPV'!$E$5,'Расчет NPV'!$F$5,'Расчет NPV'!$B$5,'Расчет NPV'!$D$5)</f>
        <v/>
      </c>
      <c r="C4620" s="9">
        <f>_xlfn.BETA.INV(RAND(),'Расчет NPV'!$E$6,'Расчет NPV'!$F$6,'Расчет NPV'!$B$6,'Расчет NPV'!$D$6)</f>
        <v/>
      </c>
      <c r="D4620" s="9">
        <f>_xlfn.BETA.INV(RAND(),'Расчет NPV'!$E$7,'Расчет NPV'!$F$7,'Расчет NPV'!$B$7,'Расчет NPV'!$D$7)</f>
        <v/>
      </c>
      <c r="E4620" s="5">
        <f>_xlfn.BETA.INV(RAND(),'Расчет NPV'!$E$8,'Расчет NPV'!$F$8,'Расчет NPV'!$B$8,'Расчет NPV'!$D$8)</f>
        <v/>
      </c>
      <c r="F4620" s="9">
        <f>_xlfn.BETA.INV(RAND(),'Расчет NPV'!$E$9,'Расчет NPV'!$F$9,'Расчет NPV'!$B$9,'Расчет NPV'!$D$9)</f>
        <v/>
      </c>
      <c r="G4620" s="9">
        <f>_xlfn.BETA.INV(RAND(),'Расчет NPV'!$E$10,'Расчет NPV'!$F$10,'Расчет NPV'!$B$10,'Расчет NPV'!$D$10)</f>
        <v/>
      </c>
      <c r="H4620" s="9">
        <f>((D4620*(1+E4620)^0*'Расчет NPV'!$C$14*(C4620-F4620)-G4620)-MAX((D4620*(1+E4620)^0*'Расчет NPV'!$C$14*(C4620-F4620)-G4620)-B4620/6,0)*'Расчет NPV'!$C$13)/(1+'Расчет NPV'!$C$12)^1</f>
        <v/>
      </c>
      <c r="I4620" s="9">
        <f>((D4620*(1+E4620)^1*(C4620-F4620)-G4620)-MAX((D4620*(1+E4620)^1*(C4620-F4620)-G4620)-B4620/6,0)*'Расчет NPV'!$C$13)/(1+'Расчет NPV'!$C$12)^2</f>
        <v/>
      </c>
      <c r="J4620" s="9">
        <f>((D4620*(1+E4620)^2*(C4620-F4620)-G4620)-MAX((D4620*(1+E4620)^2*(C4620-F4620)-G4620)-B4620/6,0)*'Расчет NPV'!$C$13)/(1+'Расчет NPV'!$C$12)^3</f>
        <v/>
      </c>
      <c r="K4620" s="9">
        <f>((D4620*(1+E4620)^3*(C4620-F4620)-G4620)-MAX((D4620*(1+E4620)^3*(C4620-F4620)-G4620)-B4620/6,0)*'Расчет NPV'!$C$13)/(1+'Расчет NPV'!$C$12)^4</f>
        <v/>
      </c>
      <c r="L4620" s="9">
        <f>((D4620*(1+E4620)^4*(C4620-F4620)-G4620)-MAX((D4620*(1+E4620)^4*(C4620-F4620)-G4620)-B4620/6,0)*'Расчет NPV'!$C$13)/(1+'Расчет NPV'!$C$12)^5</f>
        <v/>
      </c>
      <c r="M4620" s="9">
        <f>((D4620*(1+E4620)^5*(C4620-F4620)-G4620)-MAX((D4620*(1+E4620)^5*(C4620-F4620)-G4620)-B4620/6,0)*'Расчет NPV'!$C$13)/(1+'Расчет NPV'!$C$12)^6</f>
        <v/>
      </c>
      <c r="N4620" s="13">
        <f>SUM(H4620:M4620)-B4620</f>
        <v/>
      </c>
    </row>
    <row r="4621">
      <c r="A4621" t="n">
        <v>4617</v>
      </c>
      <c r="B4621" s="9">
        <f>_xlfn.BETA.INV(RAND(),'Расчет NPV'!$E$5,'Расчет NPV'!$F$5,'Расчет NPV'!$B$5,'Расчет NPV'!$D$5)</f>
        <v/>
      </c>
      <c r="C4621" s="9">
        <f>_xlfn.BETA.INV(RAND(),'Расчет NPV'!$E$6,'Расчет NPV'!$F$6,'Расчет NPV'!$B$6,'Расчет NPV'!$D$6)</f>
        <v/>
      </c>
      <c r="D4621" s="9">
        <f>_xlfn.BETA.INV(RAND(),'Расчет NPV'!$E$7,'Расчет NPV'!$F$7,'Расчет NPV'!$B$7,'Расчет NPV'!$D$7)</f>
        <v/>
      </c>
      <c r="E4621" s="5">
        <f>_xlfn.BETA.INV(RAND(),'Расчет NPV'!$E$8,'Расчет NPV'!$F$8,'Расчет NPV'!$B$8,'Расчет NPV'!$D$8)</f>
        <v/>
      </c>
      <c r="F4621" s="9">
        <f>_xlfn.BETA.INV(RAND(),'Расчет NPV'!$E$9,'Расчет NPV'!$F$9,'Расчет NPV'!$B$9,'Расчет NPV'!$D$9)</f>
        <v/>
      </c>
      <c r="G4621" s="9">
        <f>_xlfn.BETA.INV(RAND(),'Расчет NPV'!$E$10,'Расчет NPV'!$F$10,'Расчет NPV'!$B$10,'Расчет NPV'!$D$10)</f>
        <v/>
      </c>
      <c r="H4621" s="9">
        <f>((D4621*(1+E4621)^0*'Расчет NPV'!$C$14*(C4621-F4621)-G4621)-MAX((D4621*(1+E4621)^0*'Расчет NPV'!$C$14*(C4621-F4621)-G4621)-B4621/6,0)*'Расчет NPV'!$C$13)/(1+'Расчет NPV'!$C$12)^1</f>
        <v/>
      </c>
      <c r="I4621" s="9">
        <f>((D4621*(1+E4621)^1*(C4621-F4621)-G4621)-MAX((D4621*(1+E4621)^1*(C4621-F4621)-G4621)-B4621/6,0)*'Расчет NPV'!$C$13)/(1+'Расчет NPV'!$C$12)^2</f>
        <v/>
      </c>
      <c r="J4621" s="9">
        <f>((D4621*(1+E4621)^2*(C4621-F4621)-G4621)-MAX((D4621*(1+E4621)^2*(C4621-F4621)-G4621)-B4621/6,0)*'Расчет NPV'!$C$13)/(1+'Расчет NPV'!$C$12)^3</f>
        <v/>
      </c>
      <c r="K4621" s="9">
        <f>((D4621*(1+E4621)^3*(C4621-F4621)-G4621)-MAX((D4621*(1+E4621)^3*(C4621-F4621)-G4621)-B4621/6,0)*'Расчет NPV'!$C$13)/(1+'Расчет NPV'!$C$12)^4</f>
        <v/>
      </c>
      <c r="L4621" s="9">
        <f>((D4621*(1+E4621)^4*(C4621-F4621)-G4621)-MAX((D4621*(1+E4621)^4*(C4621-F4621)-G4621)-B4621/6,0)*'Расчет NPV'!$C$13)/(1+'Расчет NPV'!$C$12)^5</f>
        <v/>
      </c>
      <c r="M4621" s="9">
        <f>((D4621*(1+E4621)^5*(C4621-F4621)-G4621)-MAX((D4621*(1+E4621)^5*(C4621-F4621)-G4621)-B4621/6,0)*'Расчет NPV'!$C$13)/(1+'Расчет NPV'!$C$12)^6</f>
        <v/>
      </c>
      <c r="N4621" s="13">
        <f>SUM(H4621:M4621)-B4621</f>
        <v/>
      </c>
    </row>
    <row r="4622">
      <c r="A4622" t="n">
        <v>4618</v>
      </c>
      <c r="B4622" s="9">
        <f>_xlfn.BETA.INV(RAND(),'Расчет NPV'!$E$5,'Расчет NPV'!$F$5,'Расчет NPV'!$B$5,'Расчет NPV'!$D$5)</f>
        <v/>
      </c>
      <c r="C4622" s="9">
        <f>_xlfn.BETA.INV(RAND(),'Расчет NPV'!$E$6,'Расчет NPV'!$F$6,'Расчет NPV'!$B$6,'Расчет NPV'!$D$6)</f>
        <v/>
      </c>
      <c r="D4622" s="9">
        <f>_xlfn.BETA.INV(RAND(),'Расчет NPV'!$E$7,'Расчет NPV'!$F$7,'Расчет NPV'!$B$7,'Расчет NPV'!$D$7)</f>
        <v/>
      </c>
      <c r="E4622" s="5">
        <f>_xlfn.BETA.INV(RAND(),'Расчет NPV'!$E$8,'Расчет NPV'!$F$8,'Расчет NPV'!$B$8,'Расчет NPV'!$D$8)</f>
        <v/>
      </c>
      <c r="F4622" s="9">
        <f>_xlfn.BETA.INV(RAND(),'Расчет NPV'!$E$9,'Расчет NPV'!$F$9,'Расчет NPV'!$B$9,'Расчет NPV'!$D$9)</f>
        <v/>
      </c>
      <c r="G4622" s="9">
        <f>_xlfn.BETA.INV(RAND(),'Расчет NPV'!$E$10,'Расчет NPV'!$F$10,'Расчет NPV'!$B$10,'Расчет NPV'!$D$10)</f>
        <v/>
      </c>
      <c r="H4622" s="9">
        <f>((D4622*(1+E4622)^0*'Расчет NPV'!$C$14*(C4622-F4622)-G4622)-MAX((D4622*(1+E4622)^0*'Расчет NPV'!$C$14*(C4622-F4622)-G4622)-B4622/6,0)*'Расчет NPV'!$C$13)/(1+'Расчет NPV'!$C$12)^1</f>
        <v/>
      </c>
      <c r="I4622" s="9">
        <f>((D4622*(1+E4622)^1*(C4622-F4622)-G4622)-MAX((D4622*(1+E4622)^1*(C4622-F4622)-G4622)-B4622/6,0)*'Расчет NPV'!$C$13)/(1+'Расчет NPV'!$C$12)^2</f>
        <v/>
      </c>
      <c r="J4622" s="9">
        <f>((D4622*(1+E4622)^2*(C4622-F4622)-G4622)-MAX((D4622*(1+E4622)^2*(C4622-F4622)-G4622)-B4622/6,0)*'Расчет NPV'!$C$13)/(1+'Расчет NPV'!$C$12)^3</f>
        <v/>
      </c>
      <c r="K4622" s="9">
        <f>((D4622*(1+E4622)^3*(C4622-F4622)-G4622)-MAX((D4622*(1+E4622)^3*(C4622-F4622)-G4622)-B4622/6,0)*'Расчет NPV'!$C$13)/(1+'Расчет NPV'!$C$12)^4</f>
        <v/>
      </c>
      <c r="L4622" s="9">
        <f>((D4622*(1+E4622)^4*(C4622-F4622)-G4622)-MAX((D4622*(1+E4622)^4*(C4622-F4622)-G4622)-B4622/6,0)*'Расчет NPV'!$C$13)/(1+'Расчет NPV'!$C$12)^5</f>
        <v/>
      </c>
      <c r="M4622" s="9">
        <f>((D4622*(1+E4622)^5*(C4622-F4622)-G4622)-MAX((D4622*(1+E4622)^5*(C4622-F4622)-G4622)-B4622/6,0)*'Расчет NPV'!$C$13)/(1+'Расчет NPV'!$C$12)^6</f>
        <v/>
      </c>
      <c r="N4622" s="13">
        <f>SUM(H4622:M4622)-B4622</f>
        <v/>
      </c>
    </row>
    <row r="4623">
      <c r="A4623" t="n">
        <v>4619</v>
      </c>
      <c r="B4623" s="9">
        <f>_xlfn.BETA.INV(RAND(),'Расчет NPV'!$E$5,'Расчет NPV'!$F$5,'Расчет NPV'!$B$5,'Расчет NPV'!$D$5)</f>
        <v/>
      </c>
      <c r="C4623" s="9">
        <f>_xlfn.BETA.INV(RAND(),'Расчет NPV'!$E$6,'Расчет NPV'!$F$6,'Расчет NPV'!$B$6,'Расчет NPV'!$D$6)</f>
        <v/>
      </c>
      <c r="D4623" s="9">
        <f>_xlfn.BETA.INV(RAND(),'Расчет NPV'!$E$7,'Расчет NPV'!$F$7,'Расчет NPV'!$B$7,'Расчет NPV'!$D$7)</f>
        <v/>
      </c>
      <c r="E4623" s="5">
        <f>_xlfn.BETA.INV(RAND(),'Расчет NPV'!$E$8,'Расчет NPV'!$F$8,'Расчет NPV'!$B$8,'Расчет NPV'!$D$8)</f>
        <v/>
      </c>
      <c r="F4623" s="9">
        <f>_xlfn.BETA.INV(RAND(),'Расчет NPV'!$E$9,'Расчет NPV'!$F$9,'Расчет NPV'!$B$9,'Расчет NPV'!$D$9)</f>
        <v/>
      </c>
      <c r="G4623" s="9">
        <f>_xlfn.BETA.INV(RAND(),'Расчет NPV'!$E$10,'Расчет NPV'!$F$10,'Расчет NPV'!$B$10,'Расчет NPV'!$D$10)</f>
        <v/>
      </c>
      <c r="H4623" s="9">
        <f>((D4623*(1+E4623)^0*'Расчет NPV'!$C$14*(C4623-F4623)-G4623)-MAX((D4623*(1+E4623)^0*'Расчет NPV'!$C$14*(C4623-F4623)-G4623)-B4623/6,0)*'Расчет NPV'!$C$13)/(1+'Расчет NPV'!$C$12)^1</f>
        <v/>
      </c>
      <c r="I4623" s="9">
        <f>((D4623*(1+E4623)^1*(C4623-F4623)-G4623)-MAX((D4623*(1+E4623)^1*(C4623-F4623)-G4623)-B4623/6,0)*'Расчет NPV'!$C$13)/(1+'Расчет NPV'!$C$12)^2</f>
        <v/>
      </c>
      <c r="J4623" s="9">
        <f>((D4623*(1+E4623)^2*(C4623-F4623)-G4623)-MAX((D4623*(1+E4623)^2*(C4623-F4623)-G4623)-B4623/6,0)*'Расчет NPV'!$C$13)/(1+'Расчет NPV'!$C$12)^3</f>
        <v/>
      </c>
      <c r="K4623" s="9">
        <f>((D4623*(1+E4623)^3*(C4623-F4623)-G4623)-MAX((D4623*(1+E4623)^3*(C4623-F4623)-G4623)-B4623/6,0)*'Расчет NPV'!$C$13)/(1+'Расчет NPV'!$C$12)^4</f>
        <v/>
      </c>
      <c r="L4623" s="9">
        <f>((D4623*(1+E4623)^4*(C4623-F4623)-G4623)-MAX((D4623*(1+E4623)^4*(C4623-F4623)-G4623)-B4623/6,0)*'Расчет NPV'!$C$13)/(1+'Расчет NPV'!$C$12)^5</f>
        <v/>
      </c>
      <c r="M4623" s="9">
        <f>((D4623*(1+E4623)^5*(C4623-F4623)-G4623)-MAX((D4623*(1+E4623)^5*(C4623-F4623)-G4623)-B4623/6,0)*'Расчет NPV'!$C$13)/(1+'Расчет NPV'!$C$12)^6</f>
        <v/>
      </c>
      <c r="N4623" s="13">
        <f>SUM(H4623:M4623)-B4623</f>
        <v/>
      </c>
    </row>
    <row r="4624">
      <c r="A4624" t="n">
        <v>4620</v>
      </c>
      <c r="B4624" s="9">
        <f>_xlfn.BETA.INV(RAND(),'Расчет NPV'!$E$5,'Расчет NPV'!$F$5,'Расчет NPV'!$B$5,'Расчет NPV'!$D$5)</f>
        <v/>
      </c>
      <c r="C4624" s="9">
        <f>_xlfn.BETA.INV(RAND(),'Расчет NPV'!$E$6,'Расчет NPV'!$F$6,'Расчет NPV'!$B$6,'Расчет NPV'!$D$6)</f>
        <v/>
      </c>
      <c r="D4624" s="9">
        <f>_xlfn.BETA.INV(RAND(),'Расчет NPV'!$E$7,'Расчет NPV'!$F$7,'Расчет NPV'!$B$7,'Расчет NPV'!$D$7)</f>
        <v/>
      </c>
      <c r="E4624" s="5">
        <f>_xlfn.BETA.INV(RAND(),'Расчет NPV'!$E$8,'Расчет NPV'!$F$8,'Расчет NPV'!$B$8,'Расчет NPV'!$D$8)</f>
        <v/>
      </c>
      <c r="F4624" s="9">
        <f>_xlfn.BETA.INV(RAND(),'Расчет NPV'!$E$9,'Расчет NPV'!$F$9,'Расчет NPV'!$B$9,'Расчет NPV'!$D$9)</f>
        <v/>
      </c>
      <c r="G4624" s="9">
        <f>_xlfn.BETA.INV(RAND(),'Расчет NPV'!$E$10,'Расчет NPV'!$F$10,'Расчет NPV'!$B$10,'Расчет NPV'!$D$10)</f>
        <v/>
      </c>
      <c r="H4624" s="9">
        <f>((D4624*(1+E4624)^0*'Расчет NPV'!$C$14*(C4624-F4624)-G4624)-MAX((D4624*(1+E4624)^0*'Расчет NPV'!$C$14*(C4624-F4624)-G4624)-B4624/6,0)*'Расчет NPV'!$C$13)/(1+'Расчет NPV'!$C$12)^1</f>
        <v/>
      </c>
      <c r="I4624" s="9">
        <f>((D4624*(1+E4624)^1*(C4624-F4624)-G4624)-MAX((D4624*(1+E4624)^1*(C4624-F4624)-G4624)-B4624/6,0)*'Расчет NPV'!$C$13)/(1+'Расчет NPV'!$C$12)^2</f>
        <v/>
      </c>
      <c r="J4624" s="9">
        <f>((D4624*(1+E4624)^2*(C4624-F4624)-G4624)-MAX((D4624*(1+E4624)^2*(C4624-F4624)-G4624)-B4624/6,0)*'Расчет NPV'!$C$13)/(1+'Расчет NPV'!$C$12)^3</f>
        <v/>
      </c>
      <c r="K4624" s="9">
        <f>((D4624*(1+E4624)^3*(C4624-F4624)-G4624)-MAX((D4624*(1+E4624)^3*(C4624-F4624)-G4624)-B4624/6,0)*'Расчет NPV'!$C$13)/(1+'Расчет NPV'!$C$12)^4</f>
        <v/>
      </c>
      <c r="L4624" s="9">
        <f>((D4624*(1+E4624)^4*(C4624-F4624)-G4624)-MAX((D4624*(1+E4624)^4*(C4624-F4624)-G4624)-B4624/6,0)*'Расчет NPV'!$C$13)/(1+'Расчет NPV'!$C$12)^5</f>
        <v/>
      </c>
      <c r="M4624" s="9">
        <f>((D4624*(1+E4624)^5*(C4624-F4624)-G4624)-MAX((D4624*(1+E4624)^5*(C4624-F4624)-G4624)-B4624/6,0)*'Расчет NPV'!$C$13)/(1+'Расчет NPV'!$C$12)^6</f>
        <v/>
      </c>
      <c r="N4624" s="13">
        <f>SUM(H4624:M4624)-B4624</f>
        <v/>
      </c>
    </row>
    <row r="4625">
      <c r="A4625" t="n">
        <v>4621</v>
      </c>
      <c r="B4625" s="9">
        <f>_xlfn.BETA.INV(RAND(),'Расчет NPV'!$E$5,'Расчет NPV'!$F$5,'Расчет NPV'!$B$5,'Расчет NPV'!$D$5)</f>
        <v/>
      </c>
      <c r="C4625" s="9">
        <f>_xlfn.BETA.INV(RAND(),'Расчет NPV'!$E$6,'Расчет NPV'!$F$6,'Расчет NPV'!$B$6,'Расчет NPV'!$D$6)</f>
        <v/>
      </c>
      <c r="D4625" s="9">
        <f>_xlfn.BETA.INV(RAND(),'Расчет NPV'!$E$7,'Расчет NPV'!$F$7,'Расчет NPV'!$B$7,'Расчет NPV'!$D$7)</f>
        <v/>
      </c>
      <c r="E4625" s="5">
        <f>_xlfn.BETA.INV(RAND(),'Расчет NPV'!$E$8,'Расчет NPV'!$F$8,'Расчет NPV'!$B$8,'Расчет NPV'!$D$8)</f>
        <v/>
      </c>
      <c r="F4625" s="9">
        <f>_xlfn.BETA.INV(RAND(),'Расчет NPV'!$E$9,'Расчет NPV'!$F$9,'Расчет NPV'!$B$9,'Расчет NPV'!$D$9)</f>
        <v/>
      </c>
      <c r="G4625" s="9">
        <f>_xlfn.BETA.INV(RAND(),'Расчет NPV'!$E$10,'Расчет NPV'!$F$10,'Расчет NPV'!$B$10,'Расчет NPV'!$D$10)</f>
        <v/>
      </c>
      <c r="H4625" s="9">
        <f>((D4625*(1+E4625)^0*'Расчет NPV'!$C$14*(C4625-F4625)-G4625)-MAX((D4625*(1+E4625)^0*'Расчет NPV'!$C$14*(C4625-F4625)-G4625)-B4625/6,0)*'Расчет NPV'!$C$13)/(1+'Расчет NPV'!$C$12)^1</f>
        <v/>
      </c>
      <c r="I4625" s="9">
        <f>((D4625*(1+E4625)^1*(C4625-F4625)-G4625)-MAX((D4625*(1+E4625)^1*(C4625-F4625)-G4625)-B4625/6,0)*'Расчет NPV'!$C$13)/(1+'Расчет NPV'!$C$12)^2</f>
        <v/>
      </c>
      <c r="J4625" s="9">
        <f>((D4625*(1+E4625)^2*(C4625-F4625)-G4625)-MAX((D4625*(1+E4625)^2*(C4625-F4625)-G4625)-B4625/6,0)*'Расчет NPV'!$C$13)/(1+'Расчет NPV'!$C$12)^3</f>
        <v/>
      </c>
      <c r="K4625" s="9">
        <f>((D4625*(1+E4625)^3*(C4625-F4625)-G4625)-MAX((D4625*(1+E4625)^3*(C4625-F4625)-G4625)-B4625/6,0)*'Расчет NPV'!$C$13)/(1+'Расчет NPV'!$C$12)^4</f>
        <v/>
      </c>
      <c r="L4625" s="9">
        <f>((D4625*(1+E4625)^4*(C4625-F4625)-G4625)-MAX((D4625*(1+E4625)^4*(C4625-F4625)-G4625)-B4625/6,0)*'Расчет NPV'!$C$13)/(1+'Расчет NPV'!$C$12)^5</f>
        <v/>
      </c>
      <c r="M4625" s="9">
        <f>((D4625*(1+E4625)^5*(C4625-F4625)-G4625)-MAX((D4625*(1+E4625)^5*(C4625-F4625)-G4625)-B4625/6,0)*'Расчет NPV'!$C$13)/(1+'Расчет NPV'!$C$12)^6</f>
        <v/>
      </c>
      <c r="N4625" s="13">
        <f>SUM(H4625:M4625)-B4625</f>
        <v/>
      </c>
    </row>
    <row r="4626">
      <c r="A4626" t="n">
        <v>4622</v>
      </c>
      <c r="B4626" s="9">
        <f>_xlfn.BETA.INV(RAND(),'Расчет NPV'!$E$5,'Расчет NPV'!$F$5,'Расчет NPV'!$B$5,'Расчет NPV'!$D$5)</f>
        <v/>
      </c>
      <c r="C4626" s="9">
        <f>_xlfn.BETA.INV(RAND(),'Расчет NPV'!$E$6,'Расчет NPV'!$F$6,'Расчет NPV'!$B$6,'Расчет NPV'!$D$6)</f>
        <v/>
      </c>
      <c r="D4626" s="9">
        <f>_xlfn.BETA.INV(RAND(),'Расчет NPV'!$E$7,'Расчет NPV'!$F$7,'Расчет NPV'!$B$7,'Расчет NPV'!$D$7)</f>
        <v/>
      </c>
      <c r="E4626" s="5">
        <f>_xlfn.BETA.INV(RAND(),'Расчет NPV'!$E$8,'Расчет NPV'!$F$8,'Расчет NPV'!$B$8,'Расчет NPV'!$D$8)</f>
        <v/>
      </c>
      <c r="F4626" s="9">
        <f>_xlfn.BETA.INV(RAND(),'Расчет NPV'!$E$9,'Расчет NPV'!$F$9,'Расчет NPV'!$B$9,'Расчет NPV'!$D$9)</f>
        <v/>
      </c>
      <c r="G4626" s="9">
        <f>_xlfn.BETA.INV(RAND(),'Расчет NPV'!$E$10,'Расчет NPV'!$F$10,'Расчет NPV'!$B$10,'Расчет NPV'!$D$10)</f>
        <v/>
      </c>
      <c r="H4626" s="9">
        <f>((D4626*(1+E4626)^0*'Расчет NPV'!$C$14*(C4626-F4626)-G4626)-MAX((D4626*(1+E4626)^0*'Расчет NPV'!$C$14*(C4626-F4626)-G4626)-B4626/6,0)*'Расчет NPV'!$C$13)/(1+'Расчет NPV'!$C$12)^1</f>
        <v/>
      </c>
      <c r="I4626" s="9">
        <f>((D4626*(1+E4626)^1*(C4626-F4626)-G4626)-MAX((D4626*(1+E4626)^1*(C4626-F4626)-G4626)-B4626/6,0)*'Расчет NPV'!$C$13)/(1+'Расчет NPV'!$C$12)^2</f>
        <v/>
      </c>
      <c r="J4626" s="9">
        <f>((D4626*(1+E4626)^2*(C4626-F4626)-G4626)-MAX((D4626*(1+E4626)^2*(C4626-F4626)-G4626)-B4626/6,0)*'Расчет NPV'!$C$13)/(1+'Расчет NPV'!$C$12)^3</f>
        <v/>
      </c>
      <c r="K4626" s="9">
        <f>((D4626*(1+E4626)^3*(C4626-F4626)-G4626)-MAX((D4626*(1+E4626)^3*(C4626-F4626)-G4626)-B4626/6,0)*'Расчет NPV'!$C$13)/(1+'Расчет NPV'!$C$12)^4</f>
        <v/>
      </c>
      <c r="L4626" s="9">
        <f>((D4626*(1+E4626)^4*(C4626-F4626)-G4626)-MAX((D4626*(1+E4626)^4*(C4626-F4626)-G4626)-B4626/6,0)*'Расчет NPV'!$C$13)/(1+'Расчет NPV'!$C$12)^5</f>
        <v/>
      </c>
      <c r="M4626" s="9">
        <f>((D4626*(1+E4626)^5*(C4626-F4626)-G4626)-MAX((D4626*(1+E4626)^5*(C4626-F4626)-G4626)-B4626/6,0)*'Расчет NPV'!$C$13)/(1+'Расчет NPV'!$C$12)^6</f>
        <v/>
      </c>
      <c r="N4626" s="13">
        <f>SUM(H4626:M4626)-B4626</f>
        <v/>
      </c>
    </row>
    <row r="4627">
      <c r="A4627" t="n">
        <v>4623</v>
      </c>
      <c r="B4627" s="9">
        <f>_xlfn.BETA.INV(RAND(),'Расчет NPV'!$E$5,'Расчет NPV'!$F$5,'Расчет NPV'!$B$5,'Расчет NPV'!$D$5)</f>
        <v/>
      </c>
      <c r="C4627" s="9">
        <f>_xlfn.BETA.INV(RAND(),'Расчет NPV'!$E$6,'Расчет NPV'!$F$6,'Расчет NPV'!$B$6,'Расчет NPV'!$D$6)</f>
        <v/>
      </c>
      <c r="D4627" s="9">
        <f>_xlfn.BETA.INV(RAND(),'Расчет NPV'!$E$7,'Расчет NPV'!$F$7,'Расчет NPV'!$B$7,'Расчет NPV'!$D$7)</f>
        <v/>
      </c>
      <c r="E4627" s="5">
        <f>_xlfn.BETA.INV(RAND(),'Расчет NPV'!$E$8,'Расчет NPV'!$F$8,'Расчет NPV'!$B$8,'Расчет NPV'!$D$8)</f>
        <v/>
      </c>
      <c r="F4627" s="9">
        <f>_xlfn.BETA.INV(RAND(),'Расчет NPV'!$E$9,'Расчет NPV'!$F$9,'Расчет NPV'!$B$9,'Расчет NPV'!$D$9)</f>
        <v/>
      </c>
      <c r="G4627" s="9">
        <f>_xlfn.BETA.INV(RAND(),'Расчет NPV'!$E$10,'Расчет NPV'!$F$10,'Расчет NPV'!$B$10,'Расчет NPV'!$D$10)</f>
        <v/>
      </c>
      <c r="H4627" s="9">
        <f>((D4627*(1+E4627)^0*'Расчет NPV'!$C$14*(C4627-F4627)-G4627)-MAX((D4627*(1+E4627)^0*'Расчет NPV'!$C$14*(C4627-F4627)-G4627)-B4627/6,0)*'Расчет NPV'!$C$13)/(1+'Расчет NPV'!$C$12)^1</f>
        <v/>
      </c>
      <c r="I4627" s="9">
        <f>((D4627*(1+E4627)^1*(C4627-F4627)-G4627)-MAX((D4627*(1+E4627)^1*(C4627-F4627)-G4627)-B4627/6,0)*'Расчет NPV'!$C$13)/(1+'Расчет NPV'!$C$12)^2</f>
        <v/>
      </c>
      <c r="J4627" s="9">
        <f>((D4627*(1+E4627)^2*(C4627-F4627)-G4627)-MAX((D4627*(1+E4627)^2*(C4627-F4627)-G4627)-B4627/6,0)*'Расчет NPV'!$C$13)/(1+'Расчет NPV'!$C$12)^3</f>
        <v/>
      </c>
      <c r="K4627" s="9">
        <f>((D4627*(1+E4627)^3*(C4627-F4627)-G4627)-MAX((D4627*(1+E4627)^3*(C4627-F4627)-G4627)-B4627/6,0)*'Расчет NPV'!$C$13)/(1+'Расчет NPV'!$C$12)^4</f>
        <v/>
      </c>
      <c r="L4627" s="9">
        <f>((D4627*(1+E4627)^4*(C4627-F4627)-G4627)-MAX((D4627*(1+E4627)^4*(C4627-F4627)-G4627)-B4627/6,0)*'Расчет NPV'!$C$13)/(1+'Расчет NPV'!$C$12)^5</f>
        <v/>
      </c>
      <c r="M4627" s="9">
        <f>((D4627*(1+E4627)^5*(C4627-F4627)-G4627)-MAX((D4627*(1+E4627)^5*(C4627-F4627)-G4627)-B4627/6,0)*'Расчет NPV'!$C$13)/(1+'Расчет NPV'!$C$12)^6</f>
        <v/>
      </c>
      <c r="N4627" s="13">
        <f>SUM(H4627:M4627)-B4627</f>
        <v/>
      </c>
    </row>
    <row r="4628">
      <c r="A4628" t="n">
        <v>4624</v>
      </c>
      <c r="B4628" s="9">
        <f>_xlfn.BETA.INV(RAND(),'Расчет NPV'!$E$5,'Расчет NPV'!$F$5,'Расчет NPV'!$B$5,'Расчет NPV'!$D$5)</f>
        <v/>
      </c>
      <c r="C4628" s="9">
        <f>_xlfn.BETA.INV(RAND(),'Расчет NPV'!$E$6,'Расчет NPV'!$F$6,'Расчет NPV'!$B$6,'Расчет NPV'!$D$6)</f>
        <v/>
      </c>
      <c r="D4628" s="9">
        <f>_xlfn.BETA.INV(RAND(),'Расчет NPV'!$E$7,'Расчет NPV'!$F$7,'Расчет NPV'!$B$7,'Расчет NPV'!$D$7)</f>
        <v/>
      </c>
      <c r="E4628" s="5">
        <f>_xlfn.BETA.INV(RAND(),'Расчет NPV'!$E$8,'Расчет NPV'!$F$8,'Расчет NPV'!$B$8,'Расчет NPV'!$D$8)</f>
        <v/>
      </c>
      <c r="F4628" s="9">
        <f>_xlfn.BETA.INV(RAND(),'Расчет NPV'!$E$9,'Расчет NPV'!$F$9,'Расчет NPV'!$B$9,'Расчет NPV'!$D$9)</f>
        <v/>
      </c>
      <c r="G4628" s="9">
        <f>_xlfn.BETA.INV(RAND(),'Расчет NPV'!$E$10,'Расчет NPV'!$F$10,'Расчет NPV'!$B$10,'Расчет NPV'!$D$10)</f>
        <v/>
      </c>
      <c r="H4628" s="9">
        <f>((D4628*(1+E4628)^0*'Расчет NPV'!$C$14*(C4628-F4628)-G4628)-MAX((D4628*(1+E4628)^0*'Расчет NPV'!$C$14*(C4628-F4628)-G4628)-B4628/6,0)*'Расчет NPV'!$C$13)/(1+'Расчет NPV'!$C$12)^1</f>
        <v/>
      </c>
      <c r="I4628" s="9">
        <f>((D4628*(1+E4628)^1*(C4628-F4628)-G4628)-MAX((D4628*(1+E4628)^1*(C4628-F4628)-G4628)-B4628/6,0)*'Расчет NPV'!$C$13)/(1+'Расчет NPV'!$C$12)^2</f>
        <v/>
      </c>
      <c r="J4628" s="9">
        <f>((D4628*(1+E4628)^2*(C4628-F4628)-G4628)-MAX((D4628*(1+E4628)^2*(C4628-F4628)-G4628)-B4628/6,0)*'Расчет NPV'!$C$13)/(1+'Расчет NPV'!$C$12)^3</f>
        <v/>
      </c>
      <c r="K4628" s="9">
        <f>((D4628*(1+E4628)^3*(C4628-F4628)-G4628)-MAX((D4628*(1+E4628)^3*(C4628-F4628)-G4628)-B4628/6,0)*'Расчет NPV'!$C$13)/(1+'Расчет NPV'!$C$12)^4</f>
        <v/>
      </c>
      <c r="L4628" s="9">
        <f>((D4628*(1+E4628)^4*(C4628-F4628)-G4628)-MAX((D4628*(1+E4628)^4*(C4628-F4628)-G4628)-B4628/6,0)*'Расчет NPV'!$C$13)/(1+'Расчет NPV'!$C$12)^5</f>
        <v/>
      </c>
      <c r="M4628" s="9">
        <f>((D4628*(1+E4628)^5*(C4628-F4628)-G4628)-MAX((D4628*(1+E4628)^5*(C4628-F4628)-G4628)-B4628/6,0)*'Расчет NPV'!$C$13)/(1+'Расчет NPV'!$C$12)^6</f>
        <v/>
      </c>
      <c r="N4628" s="13">
        <f>SUM(H4628:M4628)-B4628</f>
        <v/>
      </c>
    </row>
    <row r="4629">
      <c r="A4629" t="n">
        <v>4625</v>
      </c>
      <c r="B4629" s="9">
        <f>_xlfn.BETA.INV(RAND(),'Расчет NPV'!$E$5,'Расчет NPV'!$F$5,'Расчет NPV'!$B$5,'Расчет NPV'!$D$5)</f>
        <v/>
      </c>
      <c r="C4629" s="9">
        <f>_xlfn.BETA.INV(RAND(),'Расчет NPV'!$E$6,'Расчет NPV'!$F$6,'Расчет NPV'!$B$6,'Расчет NPV'!$D$6)</f>
        <v/>
      </c>
      <c r="D4629" s="9">
        <f>_xlfn.BETA.INV(RAND(),'Расчет NPV'!$E$7,'Расчет NPV'!$F$7,'Расчет NPV'!$B$7,'Расчет NPV'!$D$7)</f>
        <v/>
      </c>
      <c r="E4629" s="5">
        <f>_xlfn.BETA.INV(RAND(),'Расчет NPV'!$E$8,'Расчет NPV'!$F$8,'Расчет NPV'!$B$8,'Расчет NPV'!$D$8)</f>
        <v/>
      </c>
      <c r="F4629" s="9">
        <f>_xlfn.BETA.INV(RAND(),'Расчет NPV'!$E$9,'Расчет NPV'!$F$9,'Расчет NPV'!$B$9,'Расчет NPV'!$D$9)</f>
        <v/>
      </c>
      <c r="G4629" s="9">
        <f>_xlfn.BETA.INV(RAND(),'Расчет NPV'!$E$10,'Расчет NPV'!$F$10,'Расчет NPV'!$B$10,'Расчет NPV'!$D$10)</f>
        <v/>
      </c>
      <c r="H4629" s="9">
        <f>((D4629*(1+E4629)^0*'Расчет NPV'!$C$14*(C4629-F4629)-G4629)-MAX((D4629*(1+E4629)^0*'Расчет NPV'!$C$14*(C4629-F4629)-G4629)-B4629/6,0)*'Расчет NPV'!$C$13)/(1+'Расчет NPV'!$C$12)^1</f>
        <v/>
      </c>
      <c r="I4629" s="9">
        <f>((D4629*(1+E4629)^1*(C4629-F4629)-G4629)-MAX((D4629*(1+E4629)^1*(C4629-F4629)-G4629)-B4629/6,0)*'Расчет NPV'!$C$13)/(1+'Расчет NPV'!$C$12)^2</f>
        <v/>
      </c>
      <c r="J4629" s="9">
        <f>((D4629*(1+E4629)^2*(C4629-F4629)-G4629)-MAX((D4629*(1+E4629)^2*(C4629-F4629)-G4629)-B4629/6,0)*'Расчет NPV'!$C$13)/(1+'Расчет NPV'!$C$12)^3</f>
        <v/>
      </c>
      <c r="K4629" s="9">
        <f>((D4629*(1+E4629)^3*(C4629-F4629)-G4629)-MAX((D4629*(1+E4629)^3*(C4629-F4629)-G4629)-B4629/6,0)*'Расчет NPV'!$C$13)/(1+'Расчет NPV'!$C$12)^4</f>
        <v/>
      </c>
      <c r="L4629" s="9">
        <f>((D4629*(1+E4629)^4*(C4629-F4629)-G4629)-MAX((D4629*(1+E4629)^4*(C4629-F4629)-G4629)-B4629/6,0)*'Расчет NPV'!$C$13)/(1+'Расчет NPV'!$C$12)^5</f>
        <v/>
      </c>
      <c r="M4629" s="9">
        <f>((D4629*(1+E4629)^5*(C4629-F4629)-G4629)-MAX((D4629*(1+E4629)^5*(C4629-F4629)-G4629)-B4629/6,0)*'Расчет NPV'!$C$13)/(1+'Расчет NPV'!$C$12)^6</f>
        <v/>
      </c>
      <c r="N4629" s="13">
        <f>SUM(H4629:M4629)-B4629</f>
        <v/>
      </c>
    </row>
    <row r="4630">
      <c r="A4630" t="n">
        <v>4626</v>
      </c>
      <c r="B4630" s="9">
        <f>_xlfn.BETA.INV(RAND(),'Расчет NPV'!$E$5,'Расчет NPV'!$F$5,'Расчет NPV'!$B$5,'Расчет NPV'!$D$5)</f>
        <v/>
      </c>
      <c r="C4630" s="9">
        <f>_xlfn.BETA.INV(RAND(),'Расчет NPV'!$E$6,'Расчет NPV'!$F$6,'Расчет NPV'!$B$6,'Расчет NPV'!$D$6)</f>
        <v/>
      </c>
      <c r="D4630" s="9">
        <f>_xlfn.BETA.INV(RAND(),'Расчет NPV'!$E$7,'Расчет NPV'!$F$7,'Расчет NPV'!$B$7,'Расчет NPV'!$D$7)</f>
        <v/>
      </c>
      <c r="E4630" s="5">
        <f>_xlfn.BETA.INV(RAND(),'Расчет NPV'!$E$8,'Расчет NPV'!$F$8,'Расчет NPV'!$B$8,'Расчет NPV'!$D$8)</f>
        <v/>
      </c>
      <c r="F4630" s="9">
        <f>_xlfn.BETA.INV(RAND(),'Расчет NPV'!$E$9,'Расчет NPV'!$F$9,'Расчет NPV'!$B$9,'Расчет NPV'!$D$9)</f>
        <v/>
      </c>
      <c r="G4630" s="9">
        <f>_xlfn.BETA.INV(RAND(),'Расчет NPV'!$E$10,'Расчет NPV'!$F$10,'Расчет NPV'!$B$10,'Расчет NPV'!$D$10)</f>
        <v/>
      </c>
      <c r="H4630" s="9">
        <f>((D4630*(1+E4630)^0*'Расчет NPV'!$C$14*(C4630-F4630)-G4630)-MAX((D4630*(1+E4630)^0*'Расчет NPV'!$C$14*(C4630-F4630)-G4630)-B4630/6,0)*'Расчет NPV'!$C$13)/(1+'Расчет NPV'!$C$12)^1</f>
        <v/>
      </c>
      <c r="I4630" s="9">
        <f>((D4630*(1+E4630)^1*(C4630-F4630)-G4630)-MAX((D4630*(1+E4630)^1*(C4630-F4630)-G4630)-B4630/6,0)*'Расчет NPV'!$C$13)/(1+'Расчет NPV'!$C$12)^2</f>
        <v/>
      </c>
      <c r="J4630" s="9">
        <f>((D4630*(1+E4630)^2*(C4630-F4630)-G4630)-MAX((D4630*(1+E4630)^2*(C4630-F4630)-G4630)-B4630/6,0)*'Расчет NPV'!$C$13)/(1+'Расчет NPV'!$C$12)^3</f>
        <v/>
      </c>
      <c r="K4630" s="9">
        <f>((D4630*(1+E4630)^3*(C4630-F4630)-G4630)-MAX((D4630*(1+E4630)^3*(C4630-F4630)-G4630)-B4630/6,0)*'Расчет NPV'!$C$13)/(1+'Расчет NPV'!$C$12)^4</f>
        <v/>
      </c>
      <c r="L4630" s="9">
        <f>((D4630*(1+E4630)^4*(C4630-F4630)-G4630)-MAX((D4630*(1+E4630)^4*(C4630-F4630)-G4630)-B4630/6,0)*'Расчет NPV'!$C$13)/(1+'Расчет NPV'!$C$12)^5</f>
        <v/>
      </c>
      <c r="M4630" s="9">
        <f>((D4630*(1+E4630)^5*(C4630-F4630)-G4630)-MAX((D4630*(1+E4630)^5*(C4630-F4630)-G4630)-B4630/6,0)*'Расчет NPV'!$C$13)/(1+'Расчет NPV'!$C$12)^6</f>
        <v/>
      </c>
      <c r="N4630" s="13">
        <f>SUM(H4630:M4630)-B4630</f>
        <v/>
      </c>
    </row>
    <row r="4631">
      <c r="A4631" t="n">
        <v>4627</v>
      </c>
      <c r="B4631" s="9">
        <f>_xlfn.BETA.INV(RAND(),'Расчет NPV'!$E$5,'Расчет NPV'!$F$5,'Расчет NPV'!$B$5,'Расчет NPV'!$D$5)</f>
        <v/>
      </c>
      <c r="C4631" s="9">
        <f>_xlfn.BETA.INV(RAND(),'Расчет NPV'!$E$6,'Расчет NPV'!$F$6,'Расчет NPV'!$B$6,'Расчет NPV'!$D$6)</f>
        <v/>
      </c>
      <c r="D4631" s="9">
        <f>_xlfn.BETA.INV(RAND(),'Расчет NPV'!$E$7,'Расчет NPV'!$F$7,'Расчет NPV'!$B$7,'Расчет NPV'!$D$7)</f>
        <v/>
      </c>
      <c r="E4631" s="5">
        <f>_xlfn.BETA.INV(RAND(),'Расчет NPV'!$E$8,'Расчет NPV'!$F$8,'Расчет NPV'!$B$8,'Расчет NPV'!$D$8)</f>
        <v/>
      </c>
      <c r="F4631" s="9">
        <f>_xlfn.BETA.INV(RAND(),'Расчет NPV'!$E$9,'Расчет NPV'!$F$9,'Расчет NPV'!$B$9,'Расчет NPV'!$D$9)</f>
        <v/>
      </c>
      <c r="G4631" s="9">
        <f>_xlfn.BETA.INV(RAND(),'Расчет NPV'!$E$10,'Расчет NPV'!$F$10,'Расчет NPV'!$B$10,'Расчет NPV'!$D$10)</f>
        <v/>
      </c>
      <c r="H4631" s="9">
        <f>((D4631*(1+E4631)^0*'Расчет NPV'!$C$14*(C4631-F4631)-G4631)-MAX((D4631*(1+E4631)^0*'Расчет NPV'!$C$14*(C4631-F4631)-G4631)-B4631/6,0)*'Расчет NPV'!$C$13)/(1+'Расчет NPV'!$C$12)^1</f>
        <v/>
      </c>
      <c r="I4631" s="9">
        <f>((D4631*(1+E4631)^1*(C4631-F4631)-G4631)-MAX((D4631*(1+E4631)^1*(C4631-F4631)-G4631)-B4631/6,0)*'Расчет NPV'!$C$13)/(1+'Расчет NPV'!$C$12)^2</f>
        <v/>
      </c>
      <c r="J4631" s="9">
        <f>((D4631*(1+E4631)^2*(C4631-F4631)-G4631)-MAX((D4631*(1+E4631)^2*(C4631-F4631)-G4631)-B4631/6,0)*'Расчет NPV'!$C$13)/(1+'Расчет NPV'!$C$12)^3</f>
        <v/>
      </c>
      <c r="K4631" s="9">
        <f>((D4631*(1+E4631)^3*(C4631-F4631)-G4631)-MAX((D4631*(1+E4631)^3*(C4631-F4631)-G4631)-B4631/6,0)*'Расчет NPV'!$C$13)/(1+'Расчет NPV'!$C$12)^4</f>
        <v/>
      </c>
      <c r="L4631" s="9">
        <f>((D4631*(1+E4631)^4*(C4631-F4631)-G4631)-MAX((D4631*(1+E4631)^4*(C4631-F4631)-G4631)-B4631/6,0)*'Расчет NPV'!$C$13)/(1+'Расчет NPV'!$C$12)^5</f>
        <v/>
      </c>
      <c r="M4631" s="9">
        <f>((D4631*(1+E4631)^5*(C4631-F4631)-G4631)-MAX((D4631*(1+E4631)^5*(C4631-F4631)-G4631)-B4631/6,0)*'Расчет NPV'!$C$13)/(1+'Расчет NPV'!$C$12)^6</f>
        <v/>
      </c>
      <c r="N4631" s="13">
        <f>SUM(H4631:M4631)-B4631</f>
        <v/>
      </c>
    </row>
    <row r="4632">
      <c r="A4632" t="n">
        <v>4628</v>
      </c>
      <c r="B4632" s="9">
        <f>_xlfn.BETA.INV(RAND(),'Расчет NPV'!$E$5,'Расчет NPV'!$F$5,'Расчет NPV'!$B$5,'Расчет NPV'!$D$5)</f>
        <v/>
      </c>
      <c r="C4632" s="9">
        <f>_xlfn.BETA.INV(RAND(),'Расчет NPV'!$E$6,'Расчет NPV'!$F$6,'Расчет NPV'!$B$6,'Расчет NPV'!$D$6)</f>
        <v/>
      </c>
      <c r="D4632" s="9">
        <f>_xlfn.BETA.INV(RAND(),'Расчет NPV'!$E$7,'Расчет NPV'!$F$7,'Расчет NPV'!$B$7,'Расчет NPV'!$D$7)</f>
        <v/>
      </c>
      <c r="E4632" s="5">
        <f>_xlfn.BETA.INV(RAND(),'Расчет NPV'!$E$8,'Расчет NPV'!$F$8,'Расчет NPV'!$B$8,'Расчет NPV'!$D$8)</f>
        <v/>
      </c>
      <c r="F4632" s="9">
        <f>_xlfn.BETA.INV(RAND(),'Расчет NPV'!$E$9,'Расчет NPV'!$F$9,'Расчет NPV'!$B$9,'Расчет NPV'!$D$9)</f>
        <v/>
      </c>
      <c r="G4632" s="9">
        <f>_xlfn.BETA.INV(RAND(),'Расчет NPV'!$E$10,'Расчет NPV'!$F$10,'Расчет NPV'!$B$10,'Расчет NPV'!$D$10)</f>
        <v/>
      </c>
      <c r="H4632" s="9">
        <f>((D4632*(1+E4632)^0*'Расчет NPV'!$C$14*(C4632-F4632)-G4632)-MAX((D4632*(1+E4632)^0*'Расчет NPV'!$C$14*(C4632-F4632)-G4632)-B4632/6,0)*'Расчет NPV'!$C$13)/(1+'Расчет NPV'!$C$12)^1</f>
        <v/>
      </c>
      <c r="I4632" s="9">
        <f>((D4632*(1+E4632)^1*(C4632-F4632)-G4632)-MAX((D4632*(1+E4632)^1*(C4632-F4632)-G4632)-B4632/6,0)*'Расчет NPV'!$C$13)/(1+'Расчет NPV'!$C$12)^2</f>
        <v/>
      </c>
      <c r="J4632" s="9">
        <f>((D4632*(1+E4632)^2*(C4632-F4632)-G4632)-MAX((D4632*(1+E4632)^2*(C4632-F4632)-G4632)-B4632/6,0)*'Расчет NPV'!$C$13)/(1+'Расчет NPV'!$C$12)^3</f>
        <v/>
      </c>
      <c r="K4632" s="9">
        <f>((D4632*(1+E4632)^3*(C4632-F4632)-G4632)-MAX((D4632*(1+E4632)^3*(C4632-F4632)-G4632)-B4632/6,0)*'Расчет NPV'!$C$13)/(1+'Расчет NPV'!$C$12)^4</f>
        <v/>
      </c>
      <c r="L4632" s="9">
        <f>((D4632*(1+E4632)^4*(C4632-F4632)-G4632)-MAX((D4632*(1+E4632)^4*(C4632-F4632)-G4632)-B4632/6,0)*'Расчет NPV'!$C$13)/(1+'Расчет NPV'!$C$12)^5</f>
        <v/>
      </c>
      <c r="M4632" s="9">
        <f>((D4632*(1+E4632)^5*(C4632-F4632)-G4632)-MAX((D4632*(1+E4632)^5*(C4632-F4632)-G4632)-B4632/6,0)*'Расчет NPV'!$C$13)/(1+'Расчет NPV'!$C$12)^6</f>
        <v/>
      </c>
      <c r="N4632" s="13">
        <f>SUM(H4632:M4632)-B4632</f>
        <v/>
      </c>
    </row>
    <row r="4633">
      <c r="A4633" t="n">
        <v>4629</v>
      </c>
      <c r="B4633" s="9">
        <f>_xlfn.BETA.INV(RAND(),'Расчет NPV'!$E$5,'Расчет NPV'!$F$5,'Расчет NPV'!$B$5,'Расчет NPV'!$D$5)</f>
        <v/>
      </c>
      <c r="C4633" s="9">
        <f>_xlfn.BETA.INV(RAND(),'Расчет NPV'!$E$6,'Расчет NPV'!$F$6,'Расчет NPV'!$B$6,'Расчет NPV'!$D$6)</f>
        <v/>
      </c>
      <c r="D4633" s="9">
        <f>_xlfn.BETA.INV(RAND(),'Расчет NPV'!$E$7,'Расчет NPV'!$F$7,'Расчет NPV'!$B$7,'Расчет NPV'!$D$7)</f>
        <v/>
      </c>
      <c r="E4633" s="5">
        <f>_xlfn.BETA.INV(RAND(),'Расчет NPV'!$E$8,'Расчет NPV'!$F$8,'Расчет NPV'!$B$8,'Расчет NPV'!$D$8)</f>
        <v/>
      </c>
      <c r="F4633" s="9">
        <f>_xlfn.BETA.INV(RAND(),'Расчет NPV'!$E$9,'Расчет NPV'!$F$9,'Расчет NPV'!$B$9,'Расчет NPV'!$D$9)</f>
        <v/>
      </c>
      <c r="G4633" s="9">
        <f>_xlfn.BETA.INV(RAND(),'Расчет NPV'!$E$10,'Расчет NPV'!$F$10,'Расчет NPV'!$B$10,'Расчет NPV'!$D$10)</f>
        <v/>
      </c>
      <c r="H4633" s="9">
        <f>((D4633*(1+E4633)^0*'Расчет NPV'!$C$14*(C4633-F4633)-G4633)-MAX((D4633*(1+E4633)^0*'Расчет NPV'!$C$14*(C4633-F4633)-G4633)-B4633/6,0)*'Расчет NPV'!$C$13)/(1+'Расчет NPV'!$C$12)^1</f>
        <v/>
      </c>
      <c r="I4633" s="9">
        <f>((D4633*(1+E4633)^1*(C4633-F4633)-G4633)-MAX((D4633*(1+E4633)^1*(C4633-F4633)-G4633)-B4633/6,0)*'Расчет NPV'!$C$13)/(1+'Расчет NPV'!$C$12)^2</f>
        <v/>
      </c>
      <c r="J4633" s="9">
        <f>((D4633*(1+E4633)^2*(C4633-F4633)-G4633)-MAX((D4633*(1+E4633)^2*(C4633-F4633)-G4633)-B4633/6,0)*'Расчет NPV'!$C$13)/(1+'Расчет NPV'!$C$12)^3</f>
        <v/>
      </c>
      <c r="K4633" s="9">
        <f>((D4633*(1+E4633)^3*(C4633-F4633)-G4633)-MAX((D4633*(1+E4633)^3*(C4633-F4633)-G4633)-B4633/6,0)*'Расчет NPV'!$C$13)/(1+'Расчет NPV'!$C$12)^4</f>
        <v/>
      </c>
      <c r="L4633" s="9">
        <f>((D4633*(1+E4633)^4*(C4633-F4633)-G4633)-MAX((D4633*(1+E4633)^4*(C4633-F4633)-G4633)-B4633/6,0)*'Расчет NPV'!$C$13)/(1+'Расчет NPV'!$C$12)^5</f>
        <v/>
      </c>
      <c r="M4633" s="9">
        <f>((D4633*(1+E4633)^5*(C4633-F4633)-G4633)-MAX((D4633*(1+E4633)^5*(C4633-F4633)-G4633)-B4633/6,0)*'Расчет NPV'!$C$13)/(1+'Расчет NPV'!$C$12)^6</f>
        <v/>
      </c>
      <c r="N4633" s="13">
        <f>SUM(H4633:M4633)-B4633</f>
        <v/>
      </c>
    </row>
    <row r="4634">
      <c r="A4634" t="n">
        <v>4630</v>
      </c>
      <c r="B4634" s="9">
        <f>_xlfn.BETA.INV(RAND(),'Расчет NPV'!$E$5,'Расчет NPV'!$F$5,'Расчет NPV'!$B$5,'Расчет NPV'!$D$5)</f>
        <v/>
      </c>
      <c r="C4634" s="9">
        <f>_xlfn.BETA.INV(RAND(),'Расчет NPV'!$E$6,'Расчет NPV'!$F$6,'Расчет NPV'!$B$6,'Расчет NPV'!$D$6)</f>
        <v/>
      </c>
      <c r="D4634" s="9">
        <f>_xlfn.BETA.INV(RAND(),'Расчет NPV'!$E$7,'Расчет NPV'!$F$7,'Расчет NPV'!$B$7,'Расчет NPV'!$D$7)</f>
        <v/>
      </c>
      <c r="E4634" s="5">
        <f>_xlfn.BETA.INV(RAND(),'Расчет NPV'!$E$8,'Расчет NPV'!$F$8,'Расчет NPV'!$B$8,'Расчет NPV'!$D$8)</f>
        <v/>
      </c>
      <c r="F4634" s="9">
        <f>_xlfn.BETA.INV(RAND(),'Расчет NPV'!$E$9,'Расчет NPV'!$F$9,'Расчет NPV'!$B$9,'Расчет NPV'!$D$9)</f>
        <v/>
      </c>
      <c r="G4634" s="9">
        <f>_xlfn.BETA.INV(RAND(),'Расчет NPV'!$E$10,'Расчет NPV'!$F$10,'Расчет NPV'!$B$10,'Расчет NPV'!$D$10)</f>
        <v/>
      </c>
      <c r="H4634" s="9">
        <f>((D4634*(1+E4634)^0*'Расчет NPV'!$C$14*(C4634-F4634)-G4634)-MAX((D4634*(1+E4634)^0*'Расчет NPV'!$C$14*(C4634-F4634)-G4634)-B4634/6,0)*'Расчет NPV'!$C$13)/(1+'Расчет NPV'!$C$12)^1</f>
        <v/>
      </c>
      <c r="I4634" s="9">
        <f>((D4634*(1+E4634)^1*(C4634-F4634)-G4634)-MAX((D4634*(1+E4634)^1*(C4634-F4634)-G4634)-B4634/6,0)*'Расчет NPV'!$C$13)/(1+'Расчет NPV'!$C$12)^2</f>
        <v/>
      </c>
      <c r="J4634" s="9">
        <f>((D4634*(1+E4634)^2*(C4634-F4634)-G4634)-MAX((D4634*(1+E4634)^2*(C4634-F4634)-G4634)-B4634/6,0)*'Расчет NPV'!$C$13)/(1+'Расчет NPV'!$C$12)^3</f>
        <v/>
      </c>
      <c r="K4634" s="9">
        <f>((D4634*(1+E4634)^3*(C4634-F4634)-G4634)-MAX((D4634*(1+E4634)^3*(C4634-F4634)-G4634)-B4634/6,0)*'Расчет NPV'!$C$13)/(1+'Расчет NPV'!$C$12)^4</f>
        <v/>
      </c>
      <c r="L4634" s="9">
        <f>((D4634*(1+E4634)^4*(C4634-F4634)-G4634)-MAX((D4634*(1+E4634)^4*(C4634-F4634)-G4634)-B4634/6,0)*'Расчет NPV'!$C$13)/(1+'Расчет NPV'!$C$12)^5</f>
        <v/>
      </c>
      <c r="M4634" s="9">
        <f>((D4634*(1+E4634)^5*(C4634-F4634)-G4634)-MAX((D4634*(1+E4634)^5*(C4634-F4634)-G4634)-B4634/6,0)*'Расчет NPV'!$C$13)/(1+'Расчет NPV'!$C$12)^6</f>
        <v/>
      </c>
      <c r="N4634" s="13">
        <f>SUM(H4634:M4634)-B4634</f>
        <v/>
      </c>
    </row>
    <row r="4635">
      <c r="A4635" t="n">
        <v>4631</v>
      </c>
      <c r="B4635" s="9">
        <f>_xlfn.BETA.INV(RAND(),'Расчет NPV'!$E$5,'Расчет NPV'!$F$5,'Расчет NPV'!$B$5,'Расчет NPV'!$D$5)</f>
        <v/>
      </c>
      <c r="C4635" s="9">
        <f>_xlfn.BETA.INV(RAND(),'Расчет NPV'!$E$6,'Расчет NPV'!$F$6,'Расчет NPV'!$B$6,'Расчет NPV'!$D$6)</f>
        <v/>
      </c>
      <c r="D4635" s="9">
        <f>_xlfn.BETA.INV(RAND(),'Расчет NPV'!$E$7,'Расчет NPV'!$F$7,'Расчет NPV'!$B$7,'Расчет NPV'!$D$7)</f>
        <v/>
      </c>
      <c r="E4635" s="5">
        <f>_xlfn.BETA.INV(RAND(),'Расчет NPV'!$E$8,'Расчет NPV'!$F$8,'Расчет NPV'!$B$8,'Расчет NPV'!$D$8)</f>
        <v/>
      </c>
      <c r="F4635" s="9">
        <f>_xlfn.BETA.INV(RAND(),'Расчет NPV'!$E$9,'Расчет NPV'!$F$9,'Расчет NPV'!$B$9,'Расчет NPV'!$D$9)</f>
        <v/>
      </c>
      <c r="G4635" s="9">
        <f>_xlfn.BETA.INV(RAND(),'Расчет NPV'!$E$10,'Расчет NPV'!$F$10,'Расчет NPV'!$B$10,'Расчет NPV'!$D$10)</f>
        <v/>
      </c>
      <c r="H4635" s="9">
        <f>((D4635*(1+E4635)^0*'Расчет NPV'!$C$14*(C4635-F4635)-G4635)-MAX((D4635*(1+E4635)^0*'Расчет NPV'!$C$14*(C4635-F4635)-G4635)-B4635/6,0)*'Расчет NPV'!$C$13)/(1+'Расчет NPV'!$C$12)^1</f>
        <v/>
      </c>
      <c r="I4635" s="9">
        <f>((D4635*(1+E4635)^1*(C4635-F4635)-G4635)-MAX((D4635*(1+E4635)^1*(C4635-F4635)-G4635)-B4635/6,0)*'Расчет NPV'!$C$13)/(1+'Расчет NPV'!$C$12)^2</f>
        <v/>
      </c>
      <c r="J4635" s="9">
        <f>((D4635*(1+E4635)^2*(C4635-F4635)-G4635)-MAX((D4635*(1+E4635)^2*(C4635-F4635)-G4635)-B4635/6,0)*'Расчет NPV'!$C$13)/(1+'Расчет NPV'!$C$12)^3</f>
        <v/>
      </c>
      <c r="K4635" s="9">
        <f>((D4635*(1+E4635)^3*(C4635-F4635)-G4635)-MAX((D4635*(1+E4635)^3*(C4635-F4635)-G4635)-B4635/6,0)*'Расчет NPV'!$C$13)/(1+'Расчет NPV'!$C$12)^4</f>
        <v/>
      </c>
      <c r="L4635" s="9">
        <f>((D4635*(1+E4635)^4*(C4635-F4635)-G4635)-MAX((D4635*(1+E4635)^4*(C4635-F4635)-G4635)-B4635/6,0)*'Расчет NPV'!$C$13)/(1+'Расчет NPV'!$C$12)^5</f>
        <v/>
      </c>
      <c r="M4635" s="9">
        <f>((D4635*(1+E4635)^5*(C4635-F4635)-G4635)-MAX((D4635*(1+E4635)^5*(C4635-F4635)-G4635)-B4635/6,0)*'Расчет NPV'!$C$13)/(1+'Расчет NPV'!$C$12)^6</f>
        <v/>
      </c>
      <c r="N4635" s="13">
        <f>SUM(H4635:M4635)-B4635</f>
        <v/>
      </c>
    </row>
    <row r="4636">
      <c r="A4636" t="n">
        <v>4632</v>
      </c>
      <c r="B4636" s="9">
        <f>_xlfn.BETA.INV(RAND(),'Расчет NPV'!$E$5,'Расчет NPV'!$F$5,'Расчет NPV'!$B$5,'Расчет NPV'!$D$5)</f>
        <v/>
      </c>
      <c r="C4636" s="9">
        <f>_xlfn.BETA.INV(RAND(),'Расчет NPV'!$E$6,'Расчет NPV'!$F$6,'Расчет NPV'!$B$6,'Расчет NPV'!$D$6)</f>
        <v/>
      </c>
      <c r="D4636" s="9">
        <f>_xlfn.BETA.INV(RAND(),'Расчет NPV'!$E$7,'Расчет NPV'!$F$7,'Расчет NPV'!$B$7,'Расчет NPV'!$D$7)</f>
        <v/>
      </c>
      <c r="E4636" s="5">
        <f>_xlfn.BETA.INV(RAND(),'Расчет NPV'!$E$8,'Расчет NPV'!$F$8,'Расчет NPV'!$B$8,'Расчет NPV'!$D$8)</f>
        <v/>
      </c>
      <c r="F4636" s="9">
        <f>_xlfn.BETA.INV(RAND(),'Расчет NPV'!$E$9,'Расчет NPV'!$F$9,'Расчет NPV'!$B$9,'Расчет NPV'!$D$9)</f>
        <v/>
      </c>
      <c r="G4636" s="9">
        <f>_xlfn.BETA.INV(RAND(),'Расчет NPV'!$E$10,'Расчет NPV'!$F$10,'Расчет NPV'!$B$10,'Расчет NPV'!$D$10)</f>
        <v/>
      </c>
      <c r="H4636" s="9">
        <f>((D4636*(1+E4636)^0*'Расчет NPV'!$C$14*(C4636-F4636)-G4636)-MAX((D4636*(1+E4636)^0*'Расчет NPV'!$C$14*(C4636-F4636)-G4636)-B4636/6,0)*'Расчет NPV'!$C$13)/(1+'Расчет NPV'!$C$12)^1</f>
        <v/>
      </c>
      <c r="I4636" s="9">
        <f>((D4636*(1+E4636)^1*(C4636-F4636)-G4636)-MAX((D4636*(1+E4636)^1*(C4636-F4636)-G4636)-B4636/6,0)*'Расчет NPV'!$C$13)/(1+'Расчет NPV'!$C$12)^2</f>
        <v/>
      </c>
      <c r="J4636" s="9">
        <f>((D4636*(1+E4636)^2*(C4636-F4636)-G4636)-MAX((D4636*(1+E4636)^2*(C4636-F4636)-G4636)-B4636/6,0)*'Расчет NPV'!$C$13)/(1+'Расчет NPV'!$C$12)^3</f>
        <v/>
      </c>
      <c r="K4636" s="9">
        <f>((D4636*(1+E4636)^3*(C4636-F4636)-G4636)-MAX((D4636*(1+E4636)^3*(C4636-F4636)-G4636)-B4636/6,0)*'Расчет NPV'!$C$13)/(1+'Расчет NPV'!$C$12)^4</f>
        <v/>
      </c>
      <c r="L4636" s="9">
        <f>((D4636*(1+E4636)^4*(C4636-F4636)-G4636)-MAX((D4636*(1+E4636)^4*(C4636-F4636)-G4636)-B4636/6,0)*'Расчет NPV'!$C$13)/(1+'Расчет NPV'!$C$12)^5</f>
        <v/>
      </c>
      <c r="M4636" s="9">
        <f>((D4636*(1+E4636)^5*(C4636-F4636)-G4636)-MAX((D4636*(1+E4636)^5*(C4636-F4636)-G4636)-B4636/6,0)*'Расчет NPV'!$C$13)/(1+'Расчет NPV'!$C$12)^6</f>
        <v/>
      </c>
      <c r="N4636" s="13">
        <f>SUM(H4636:M4636)-B4636</f>
        <v/>
      </c>
    </row>
    <row r="4637">
      <c r="A4637" t="n">
        <v>4633</v>
      </c>
      <c r="B4637" s="9">
        <f>_xlfn.BETA.INV(RAND(),'Расчет NPV'!$E$5,'Расчет NPV'!$F$5,'Расчет NPV'!$B$5,'Расчет NPV'!$D$5)</f>
        <v/>
      </c>
      <c r="C4637" s="9">
        <f>_xlfn.BETA.INV(RAND(),'Расчет NPV'!$E$6,'Расчет NPV'!$F$6,'Расчет NPV'!$B$6,'Расчет NPV'!$D$6)</f>
        <v/>
      </c>
      <c r="D4637" s="9">
        <f>_xlfn.BETA.INV(RAND(),'Расчет NPV'!$E$7,'Расчет NPV'!$F$7,'Расчет NPV'!$B$7,'Расчет NPV'!$D$7)</f>
        <v/>
      </c>
      <c r="E4637" s="5">
        <f>_xlfn.BETA.INV(RAND(),'Расчет NPV'!$E$8,'Расчет NPV'!$F$8,'Расчет NPV'!$B$8,'Расчет NPV'!$D$8)</f>
        <v/>
      </c>
      <c r="F4637" s="9">
        <f>_xlfn.BETA.INV(RAND(),'Расчет NPV'!$E$9,'Расчет NPV'!$F$9,'Расчет NPV'!$B$9,'Расчет NPV'!$D$9)</f>
        <v/>
      </c>
      <c r="G4637" s="9">
        <f>_xlfn.BETA.INV(RAND(),'Расчет NPV'!$E$10,'Расчет NPV'!$F$10,'Расчет NPV'!$B$10,'Расчет NPV'!$D$10)</f>
        <v/>
      </c>
      <c r="H4637" s="9">
        <f>((D4637*(1+E4637)^0*'Расчет NPV'!$C$14*(C4637-F4637)-G4637)-MAX((D4637*(1+E4637)^0*'Расчет NPV'!$C$14*(C4637-F4637)-G4637)-B4637/6,0)*'Расчет NPV'!$C$13)/(1+'Расчет NPV'!$C$12)^1</f>
        <v/>
      </c>
      <c r="I4637" s="9">
        <f>((D4637*(1+E4637)^1*(C4637-F4637)-G4637)-MAX((D4637*(1+E4637)^1*(C4637-F4637)-G4637)-B4637/6,0)*'Расчет NPV'!$C$13)/(1+'Расчет NPV'!$C$12)^2</f>
        <v/>
      </c>
      <c r="J4637" s="9">
        <f>((D4637*(1+E4637)^2*(C4637-F4637)-G4637)-MAX((D4637*(1+E4637)^2*(C4637-F4637)-G4637)-B4637/6,0)*'Расчет NPV'!$C$13)/(1+'Расчет NPV'!$C$12)^3</f>
        <v/>
      </c>
      <c r="K4637" s="9">
        <f>((D4637*(1+E4637)^3*(C4637-F4637)-G4637)-MAX((D4637*(1+E4637)^3*(C4637-F4637)-G4637)-B4637/6,0)*'Расчет NPV'!$C$13)/(1+'Расчет NPV'!$C$12)^4</f>
        <v/>
      </c>
      <c r="L4637" s="9">
        <f>((D4637*(1+E4637)^4*(C4637-F4637)-G4637)-MAX((D4637*(1+E4637)^4*(C4637-F4637)-G4637)-B4637/6,0)*'Расчет NPV'!$C$13)/(1+'Расчет NPV'!$C$12)^5</f>
        <v/>
      </c>
      <c r="M4637" s="9">
        <f>((D4637*(1+E4637)^5*(C4637-F4637)-G4637)-MAX((D4637*(1+E4637)^5*(C4637-F4637)-G4637)-B4637/6,0)*'Расчет NPV'!$C$13)/(1+'Расчет NPV'!$C$12)^6</f>
        <v/>
      </c>
      <c r="N4637" s="13">
        <f>SUM(H4637:M4637)-B4637</f>
        <v/>
      </c>
    </row>
    <row r="4638">
      <c r="A4638" t="n">
        <v>4634</v>
      </c>
      <c r="B4638" s="9">
        <f>_xlfn.BETA.INV(RAND(),'Расчет NPV'!$E$5,'Расчет NPV'!$F$5,'Расчет NPV'!$B$5,'Расчет NPV'!$D$5)</f>
        <v/>
      </c>
      <c r="C4638" s="9">
        <f>_xlfn.BETA.INV(RAND(),'Расчет NPV'!$E$6,'Расчет NPV'!$F$6,'Расчет NPV'!$B$6,'Расчет NPV'!$D$6)</f>
        <v/>
      </c>
      <c r="D4638" s="9">
        <f>_xlfn.BETA.INV(RAND(),'Расчет NPV'!$E$7,'Расчет NPV'!$F$7,'Расчет NPV'!$B$7,'Расчет NPV'!$D$7)</f>
        <v/>
      </c>
      <c r="E4638" s="5">
        <f>_xlfn.BETA.INV(RAND(),'Расчет NPV'!$E$8,'Расчет NPV'!$F$8,'Расчет NPV'!$B$8,'Расчет NPV'!$D$8)</f>
        <v/>
      </c>
      <c r="F4638" s="9">
        <f>_xlfn.BETA.INV(RAND(),'Расчет NPV'!$E$9,'Расчет NPV'!$F$9,'Расчет NPV'!$B$9,'Расчет NPV'!$D$9)</f>
        <v/>
      </c>
      <c r="G4638" s="9">
        <f>_xlfn.BETA.INV(RAND(),'Расчет NPV'!$E$10,'Расчет NPV'!$F$10,'Расчет NPV'!$B$10,'Расчет NPV'!$D$10)</f>
        <v/>
      </c>
      <c r="H4638" s="9">
        <f>((D4638*(1+E4638)^0*'Расчет NPV'!$C$14*(C4638-F4638)-G4638)-MAX((D4638*(1+E4638)^0*'Расчет NPV'!$C$14*(C4638-F4638)-G4638)-B4638/6,0)*'Расчет NPV'!$C$13)/(1+'Расчет NPV'!$C$12)^1</f>
        <v/>
      </c>
      <c r="I4638" s="9">
        <f>((D4638*(1+E4638)^1*(C4638-F4638)-G4638)-MAX((D4638*(1+E4638)^1*(C4638-F4638)-G4638)-B4638/6,0)*'Расчет NPV'!$C$13)/(1+'Расчет NPV'!$C$12)^2</f>
        <v/>
      </c>
      <c r="J4638" s="9">
        <f>((D4638*(1+E4638)^2*(C4638-F4638)-G4638)-MAX((D4638*(1+E4638)^2*(C4638-F4638)-G4638)-B4638/6,0)*'Расчет NPV'!$C$13)/(1+'Расчет NPV'!$C$12)^3</f>
        <v/>
      </c>
      <c r="K4638" s="9">
        <f>((D4638*(1+E4638)^3*(C4638-F4638)-G4638)-MAX((D4638*(1+E4638)^3*(C4638-F4638)-G4638)-B4638/6,0)*'Расчет NPV'!$C$13)/(1+'Расчет NPV'!$C$12)^4</f>
        <v/>
      </c>
      <c r="L4638" s="9">
        <f>((D4638*(1+E4638)^4*(C4638-F4638)-G4638)-MAX((D4638*(1+E4638)^4*(C4638-F4638)-G4638)-B4638/6,0)*'Расчет NPV'!$C$13)/(1+'Расчет NPV'!$C$12)^5</f>
        <v/>
      </c>
      <c r="M4638" s="9">
        <f>((D4638*(1+E4638)^5*(C4638-F4638)-G4638)-MAX((D4638*(1+E4638)^5*(C4638-F4638)-G4638)-B4638/6,0)*'Расчет NPV'!$C$13)/(1+'Расчет NPV'!$C$12)^6</f>
        <v/>
      </c>
      <c r="N4638" s="13">
        <f>SUM(H4638:M4638)-B4638</f>
        <v/>
      </c>
    </row>
    <row r="4639">
      <c r="A4639" t="n">
        <v>4635</v>
      </c>
      <c r="B4639" s="9">
        <f>_xlfn.BETA.INV(RAND(),'Расчет NPV'!$E$5,'Расчет NPV'!$F$5,'Расчет NPV'!$B$5,'Расчет NPV'!$D$5)</f>
        <v/>
      </c>
      <c r="C4639" s="9">
        <f>_xlfn.BETA.INV(RAND(),'Расчет NPV'!$E$6,'Расчет NPV'!$F$6,'Расчет NPV'!$B$6,'Расчет NPV'!$D$6)</f>
        <v/>
      </c>
      <c r="D4639" s="9">
        <f>_xlfn.BETA.INV(RAND(),'Расчет NPV'!$E$7,'Расчет NPV'!$F$7,'Расчет NPV'!$B$7,'Расчет NPV'!$D$7)</f>
        <v/>
      </c>
      <c r="E4639" s="5">
        <f>_xlfn.BETA.INV(RAND(),'Расчет NPV'!$E$8,'Расчет NPV'!$F$8,'Расчет NPV'!$B$8,'Расчет NPV'!$D$8)</f>
        <v/>
      </c>
      <c r="F4639" s="9">
        <f>_xlfn.BETA.INV(RAND(),'Расчет NPV'!$E$9,'Расчет NPV'!$F$9,'Расчет NPV'!$B$9,'Расчет NPV'!$D$9)</f>
        <v/>
      </c>
      <c r="G4639" s="9">
        <f>_xlfn.BETA.INV(RAND(),'Расчет NPV'!$E$10,'Расчет NPV'!$F$10,'Расчет NPV'!$B$10,'Расчет NPV'!$D$10)</f>
        <v/>
      </c>
      <c r="H4639" s="9">
        <f>((D4639*(1+E4639)^0*'Расчет NPV'!$C$14*(C4639-F4639)-G4639)-MAX((D4639*(1+E4639)^0*'Расчет NPV'!$C$14*(C4639-F4639)-G4639)-B4639/6,0)*'Расчет NPV'!$C$13)/(1+'Расчет NPV'!$C$12)^1</f>
        <v/>
      </c>
      <c r="I4639" s="9">
        <f>((D4639*(1+E4639)^1*(C4639-F4639)-G4639)-MAX((D4639*(1+E4639)^1*(C4639-F4639)-G4639)-B4639/6,0)*'Расчет NPV'!$C$13)/(1+'Расчет NPV'!$C$12)^2</f>
        <v/>
      </c>
      <c r="J4639" s="9">
        <f>((D4639*(1+E4639)^2*(C4639-F4639)-G4639)-MAX((D4639*(1+E4639)^2*(C4639-F4639)-G4639)-B4639/6,0)*'Расчет NPV'!$C$13)/(1+'Расчет NPV'!$C$12)^3</f>
        <v/>
      </c>
      <c r="K4639" s="9">
        <f>((D4639*(1+E4639)^3*(C4639-F4639)-G4639)-MAX((D4639*(1+E4639)^3*(C4639-F4639)-G4639)-B4639/6,0)*'Расчет NPV'!$C$13)/(1+'Расчет NPV'!$C$12)^4</f>
        <v/>
      </c>
      <c r="L4639" s="9">
        <f>((D4639*(1+E4639)^4*(C4639-F4639)-G4639)-MAX((D4639*(1+E4639)^4*(C4639-F4639)-G4639)-B4639/6,0)*'Расчет NPV'!$C$13)/(1+'Расчет NPV'!$C$12)^5</f>
        <v/>
      </c>
      <c r="M4639" s="9">
        <f>((D4639*(1+E4639)^5*(C4639-F4639)-G4639)-MAX((D4639*(1+E4639)^5*(C4639-F4639)-G4639)-B4639/6,0)*'Расчет NPV'!$C$13)/(1+'Расчет NPV'!$C$12)^6</f>
        <v/>
      </c>
      <c r="N4639" s="13">
        <f>SUM(H4639:M4639)-B4639</f>
        <v/>
      </c>
    </row>
    <row r="4640">
      <c r="A4640" t="n">
        <v>4636</v>
      </c>
      <c r="B4640" s="9">
        <f>_xlfn.BETA.INV(RAND(),'Расчет NPV'!$E$5,'Расчет NPV'!$F$5,'Расчет NPV'!$B$5,'Расчет NPV'!$D$5)</f>
        <v/>
      </c>
      <c r="C4640" s="9">
        <f>_xlfn.BETA.INV(RAND(),'Расчет NPV'!$E$6,'Расчет NPV'!$F$6,'Расчет NPV'!$B$6,'Расчет NPV'!$D$6)</f>
        <v/>
      </c>
      <c r="D4640" s="9">
        <f>_xlfn.BETA.INV(RAND(),'Расчет NPV'!$E$7,'Расчет NPV'!$F$7,'Расчет NPV'!$B$7,'Расчет NPV'!$D$7)</f>
        <v/>
      </c>
      <c r="E4640" s="5">
        <f>_xlfn.BETA.INV(RAND(),'Расчет NPV'!$E$8,'Расчет NPV'!$F$8,'Расчет NPV'!$B$8,'Расчет NPV'!$D$8)</f>
        <v/>
      </c>
      <c r="F4640" s="9">
        <f>_xlfn.BETA.INV(RAND(),'Расчет NPV'!$E$9,'Расчет NPV'!$F$9,'Расчет NPV'!$B$9,'Расчет NPV'!$D$9)</f>
        <v/>
      </c>
      <c r="G4640" s="9">
        <f>_xlfn.BETA.INV(RAND(),'Расчет NPV'!$E$10,'Расчет NPV'!$F$10,'Расчет NPV'!$B$10,'Расчет NPV'!$D$10)</f>
        <v/>
      </c>
      <c r="H4640" s="9">
        <f>((D4640*(1+E4640)^0*'Расчет NPV'!$C$14*(C4640-F4640)-G4640)-MAX((D4640*(1+E4640)^0*'Расчет NPV'!$C$14*(C4640-F4640)-G4640)-B4640/6,0)*'Расчет NPV'!$C$13)/(1+'Расчет NPV'!$C$12)^1</f>
        <v/>
      </c>
      <c r="I4640" s="9">
        <f>((D4640*(1+E4640)^1*(C4640-F4640)-G4640)-MAX((D4640*(1+E4640)^1*(C4640-F4640)-G4640)-B4640/6,0)*'Расчет NPV'!$C$13)/(1+'Расчет NPV'!$C$12)^2</f>
        <v/>
      </c>
      <c r="J4640" s="9">
        <f>((D4640*(1+E4640)^2*(C4640-F4640)-G4640)-MAX((D4640*(1+E4640)^2*(C4640-F4640)-G4640)-B4640/6,0)*'Расчет NPV'!$C$13)/(1+'Расчет NPV'!$C$12)^3</f>
        <v/>
      </c>
      <c r="K4640" s="9">
        <f>((D4640*(1+E4640)^3*(C4640-F4640)-G4640)-MAX((D4640*(1+E4640)^3*(C4640-F4640)-G4640)-B4640/6,0)*'Расчет NPV'!$C$13)/(1+'Расчет NPV'!$C$12)^4</f>
        <v/>
      </c>
      <c r="L4640" s="9">
        <f>((D4640*(1+E4640)^4*(C4640-F4640)-G4640)-MAX((D4640*(1+E4640)^4*(C4640-F4640)-G4640)-B4640/6,0)*'Расчет NPV'!$C$13)/(1+'Расчет NPV'!$C$12)^5</f>
        <v/>
      </c>
      <c r="M4640" s="9">
        <f>((D4640*(1+E4640)^5*(C4640-F4640)-G4640)-MAX((D4640*(1+E4640)^5*(C4640-F4640)-G4640)-B4640/6,0)*'Расчет NPV'!$C$13)/(1+'Расчет NPV'!$C$12)^6</f>
        <v/>
      </c>
      <c r="N4640" s="13">
        <f>SUM(H4640:M4640)-B4640</f>
        <v/>
      </c>
    </row>
    <row r="4641">
      <c r="A4641" t="n">
        <v>4637</v>
      </c>
      <c r="B4641" s="9">
        <f>_xlfn.BETA.INV(RAND(),'Расчет NPV'!$E$5,'Расчет NPV'!$F$5,'Расчет NPV'!$B$5,'Расчет NPV'!$D$5)</f>
        <v/>
      </c>
      <c r="C4641" s="9">
        <f>_xlfn.BETA.INV(RAND(),'Расчет NPV'!$E$6,'Расчет NPV'!$F$6,'Расчет NPV'!$B$6,'Расчет NPV'!$D$6)</f>
        <v/>
      </c>
      <c r="D4641" s="9">
        <f>_xlfn.BETA.INV(RAND(),'Расчет NPV'!$E$7,'Расчет NPV'!$F$7,'Расчет NPV'!$B$7,'Расчет NPV'!$D$7)</f>
        <v/>
      </c>
      <c r="E4641" s="5">
        <f>_xlfn.BETA.INV(RAND(),'Расчет NPV'!$E$8,'Расчет NPV'!$F$8,'Расчет NPV'!$B$8,'Расчет NPV'!$D$8)</f>
        <v/>
      </c>
      <c r="F4641" s="9">
        <f>_xlfn.BETA.INV(RAND(),'Расчет NPV'!$E$9,'Расчет NPV'!$F$9,'Расчет NPV'!$B$9,'Расчет NPV'!$D$9)</f>
        <v/>
      </c>
      <c r="G4641" s="9">
        <f>_xlfn.BETA.INV(RAND(),'Расчет NPV'!$E$10,'Расчет NPV'!$F$10,'Расчет NPV'!$B$10,'Расчет NPV'!$D$10)</f>
        <v/>
      </c>
      <c r="H4641" s="9">
        <f>((D4641*(1+E4641)^0*'Расчет NPV'!$C$14*(C4641-F4641)-G4641)-MAX((D4641*(1+E4641)^0*'Расчет NPV'!$C$14*(C4641-F4641)-G4641)-B4641/6,0)*'Расчет NPV'!$C$13)/(1+'Расчет NPV'!$C$12)^1</f>
        <v/>
      </c>
      <c r="I4641" s="9">
        <f>((D4641*(1+E4641)^1*(C4641-F4641)-G4641)-MAX((D4641*(1+E4641)^1*(C4641-F4641)-G4641)-B4641/6,0)*'Расчет NPV'!$C$13)/(1+'Расчет NPV'!$C$12)^2</f>
        <v/>
      </c>
      <c r="J4641" s="9">
        <f>((D4641*(1+E4641)^2*(C4641-F4641)-G4641)-MAX((D4641*(1+E4641)^2*(C4641-F4641)-G4641)-B4641/6,0)*'Расчет NPV'!$C$13)/(1+'Расчет NPV'!$C$12)^3</f>
        <v/>
      </c>
      <c r="K4641" s="9">
        <f>((D4641*(1+E4641)^3*(C4641-F4641)-G4641)-MAX((D4641*(1+E4641)^3*(C4641-F4641)-G4641)-B4641/6,0)*'Расчет NPV'!$C$13)/(1+'Расчет NPV'!$C$12)^4</f>
        <v/>
      </c>
      <c r="L4641" s="9">
        <f>((D4641*(1+E4641)^4*(C4641-F4641)-G4641)-MAX((D4641*(1+E4641)^4*(C4641-F4641)-G4641)-B4641/6,0)*'Расчет NPV'!$C$13)/(1+'Расчет NPV'!$C$12)^5</f>
        <v/>
      </c>
      <c r="M4641" s="9">
        <f>((D4641*(1+E4641)^5*(C4641-F4641)-G4641)-MAX((D4641*(1+E4641)^5*(C4641-F4641)-G4641)-B4641/6,0)*'Расчет NPV'!$C$13)/(1+'Расчет NPV'!$C$12)^6</f>
        <v/>
      </c>
      <c r="N4641" s="13">
        <f>SUM(H4641:M4641)-B4641</f>
        <v/>
      </c>
    </row>
    <row r="4642">
      <c r="A4642" t="n">
        <v>4638</v>
      </c>
      <c r="B4642" s="9">
        <f>_xlfn.BETA.INV(RAND(),'Расчет NPV'!$E$5,'Расчет NPV'!$F$5,'Расчет NPV'!$B$5,'Расчет NPV'!$D$5)</f>
        <v/>
      </c>
      <c r="C4642" s="9">
        <f>_xlfn.BETA.INV(RAND(),'Расчет NPV'!$E$6,'Расчет NPV'!$F$6,'Расчет NPV'!$B$6,'Расчет NPV'!$D$6)</f>
        <v/>
      </c>
      <c r="D4642" s="9">
        <f>_xlfn.BETA.INV(RAND(),'Расчет NPV'!$E$7,'Расчет NPV'!$F$7,'Расчет NPV'!$B$7,'Расчет NPV'!$D$7)</f>
        <v/>
      </c>
      <c r="E4642" s="5">
        <f>_xlfn.BETA.INV(RAND(),'Расчет NPV'!$E$8,'Расчет NPV'!$F$8,'Расчет NPV'!$B$8,'Расчет NPV'!$D$8)</f>
        <v/>
      </c>
      <c r="F4642" s="9">
        <f>_xlfn.BETA.INV(RAND(),'Расчет NPV'!$E$9,'Расчет NPV'!$F$9,'Расчет NPV'!$B$9,'Расчет NPV'!$D$9)</f>
        <v/>
      </c>
      <c r="G4642" s="9">
        <f>_xlfn.BETA.INV(RAND(),'Расчет NPV'!$E$10,'Расчет NPV'!$F$10,'Расчет NPV'!$B$10,'Расчет NPV'!$D$10)</f>
        <v/>
      </c>
      <c r="H4642" s="9">
        <f>((D4642*(1+E4642)^0*'Расчет NPV'!$C$14*(C4642-F4642)-G4642)-MAX((D4642*(1+E4642)^0*'Расчет NPV'!$C$14*(C4642-F4642)-G4642)-B4642/6,0)*'Расчет NPV'!$C$13)/(1+'Расчет NPV'!$C$12)^1</f>
        <v/>
      </c>
      <c r="I4642" s="9">
        <f>((D4642*(1+E4642)^1*(C4642-F4642)-G4642)-MAX((D4642*(1+E4642)^1*(C4642-F4642)-G4642)-B4642/6,0)*'Расчет NPV'!$C$13)/(1+'Расчет NPV'!$C$12)^2</f>
        <v/>
      </c>
      <c r="J4642" s="9">
        <f>((D4642*(1+E4642)^2*(C4642-F4642)-G4642)-MAX((D4642*(1+E4642)^2*(C4642-F4642)-G4642)-B4642/6,0)*'Расчет NPV'!$C$13)/(1+'Расчет NPV'!$C$12)^3</f>
        <v/>
      </c>
      <c r="K4642" s="9">
        <f>((D4642*(1+E4642)^3*(C4642-F4642)-G4642)-MAX((D4642*(1+E4642)^3*(C4642-F4642)-G4642)-B4642/6,0)*'Расчет NPV'!$C$13)/(1+'Расчет NPV'!$C$12)^4</f>
        <v/>
      </c>
      <c r="L4642" s="9">
        <f>((D4642*(1+E4642)^4*(C4642-F4642)-G4642)-MAX((D4642*(1+E4642)^4*(C4642-F4642)-G4642)-B4642/6,0)*'Расчет NPV'!$C$13)/(1+'Расчет NPV'!$C$12)^5</f>
        <v/>
      </c>
      <c r="M4642" s="9">
        <f>((D4642*(1+E4642)^5*(C4642-F4642)-G4642)-MAX((D4642*(1+E4642)^5*(C4642-F4642)-G4642)-B4642/6,0)*'Расчет NPV'!$C$13)/(1+'Расчет NPV'!$C$12)^6</f>
        <v/>
      </c>
      <c r="N4642" s="13">
        <f>SUM(H4642:M4642)-B4642</f>
        <v/>
      </c>
    </row>
    <row r="4643">
      <c r="A4643" t="n">
        <v>4639</v>
      </c>
      <c r="B4643" s="9">
        <f>_xlfn.BETA.INV(RAND(),'Расчет NPV'!$E$5,'Расчет NPV'!$F$5,'Расчет NPV'!$B$5,'Расчет NPV'!$D$5)</f>
        <v/>
      </c>
      <c r="C4643" s="9">
        <f>_xlfn.BETA.INV(RAND(),'Расчет NPV'!$E$6,'Расчет NPV'!$F$6,'Расчет NPV'!$B$6,'Расчет NPV'!$D$6)</f>
        <v/>
      </c>
      <c r="D4643" s="9">
        <f>_xlfn.BETA.INV(RAND(),'Расчет NPV'!$E$7,'Расчет NPV'!$F$7,'Расчет NPV'!$B$7,'Расчет NPV'!$D$7)</f>
        <v/>
      </c>
      <c r="E4643" s="5">
        <f>_xlfn.BETA.INV(RAND(),'Расчет NPV'!$E$8,'Расчет NPV'!$F$8,'Расчет NPV'!$B$8,'Расчет NPV'!$D$8)</f>
        <v/>
      </c>
      <c r="F4643" s="9">
        <f>_xlfn.BETA.INV(RAND(),'Расчет NPV'!$E$9,'Расчет NPV'!$F$9,'Расчет NPV'!$B$9,'Расчет NPV'!$D$9)</f>
        <v/>
      </c>
      <c r="G4643" s="9">
        <f>_xlfn.BETA.INV(RAND(),'Расчет NPV'!$E$10,'Расчет NPV'!$F$10,'Расчет NPV'!$B$10,'Расчет NPV'!$D$10)</f>
        <v/>
      </c>
      <c r="H4643" s="9">
        <f>((D4643*(1+E4643)^0*'Расчет NPV'!$C$14*(C4643-F4643)-G4643)-MAX((D4643*(1+E4643)^0*'Расчет NPV'!$C$14*(C4643-F4643)-G4643)-B4643/6,0)*'Расчет NPV'!$C$13)/(1+'Расчет NPV'!$C$12)^1</f>
        <v/>
      </c>
      <c r="I4643" s="9">
        <f>((D4643*(1+E4643)^1*(C4643-F4643)-G4643)-MAX((D4643*(1+E4643)^1*(C4643-F4643)-G4643)-B4643/6,0)*'Расчет NPV'!$C$13)/(1+'Расчет NPV'!$C$12)^2</f>
        <v/>
      </c>
      <c r="J4643" s="9">
        <f>((D4643*(1+E4643)^2*(C4643-F4643)-G4643)-MAX((D4643*(1+E4643)^2*(C4643-F4643)-G4643)-B4643/6,0)*'Расчет NPV'!$C$13)/(1+'Расчет NPV'!$C$12)^3</f>
        <v/>
      </c>
      <c r="K4643" s="9">
        <f>((D4643*(1+E4643)^3*(C4643-F4643)-G4643)-MAX((D4643*(1+E4643)^3*(C4643-F4643)-G4643)-B4643/6,0)*'Расчет NPV'!$C$13)/(1+'Расчет NPV'!$C$12)^4</f>
        <v/>
      </c>
      <c r="L4643" s="9">
        <f>((D4643*(1+E4643)^4*(C4643-F4643)-G4643)-MAX((D4643*(1+E4643)^4*(C4643-F4643)-G4643)-B4643/6,0)*'Расчет NPV'!$C$13)/(1+'Расчет NPV'!$C$12)^5</f>
        <v/>
      </c>
      <c r="M4643" s="9">
        <f>((D4643*(1+E4643)^5*(C4643-F4643)-G4643)-MAX((D4643*(1+E4643)^5*(C4643-F4643)-G4643)-B4643/6,0)*'Расчет NPV'!$C$13)/(1+'Расчет NPV'!$C$12)^6</f>
        <v/>
      </c>
      <c r="N4643" s="13">
        <f>SUM(H4643:M4643)-B4643</f>
        <v/>
      </c>
    </row>
    <row r="4644">
      <c r="A4644" t="n">
        <v>4640</v>
      </c>
      <c r="B4644" s="9">
        <f>_xlfn.BETA.INV(RAND(),'Расчет NPV'!$E$5,'Расчет NPV'!$F$5,'Расчет NPV'!$B$5,'Расчет NPV'!$D$5)</f>
        <v/>
      </c>
      <c r="C4644" s="9">
        <f>_xlfn.BETA.INV(RAND(),'Расчет NPV'!$E$6,'Расчет NPV'!$F$6,'Расчет NPV'!$B$6,'Расчет NPV'!$D$6)</f>
        <v/>
      </c>
      <c r="D4644" s="9">
        <f>_xlfn.BETA.INV(RAND(),'Расчет NPV'!$E$7,'Расчет NPV'!$F$7,'Расчет NPV'!$B$7,'Расчет NPV'!$D$7)</f>
        <v/>
      </c>
      <c r="E4644" s="5">
        <f>_xlfn.BETA.INV(RAND(),'Расчет NPV'!$E$8,'Расчет NPV'!$F$8,'Расчет NPV'!$B$8,'Расчет NPV'!$D$8)</f>
        <v/>
      </c>
      <c r="F4644" s="9">
        <f>_xlfn.BETA.INV(RAND(),'Расчет NPV'!$E$9,'Расчет NPV'!$F$9,'Расчет NPV'!$B$9,'Расчет NPV'!$D$9)</f>
        <v/>
      </c>
      <c r="G4644" s="9">
        <f>_xlfn.BETA.INV(RAND(),'Расчет NPV'!$E$10,'Расчет NPV'!$F$10,'Расчет NPV'!$B$10,'Расчет NPV'!$D$10)</f>
        <v/>
      </c>
      <c r="H4644" s="9">
        <f>((D4644*(1+E4644)^0*'Расчет NPV'!$C$14*(C4644-F4644)-G4644)-MAX((D4644*(1+E4644)^0*'Расчет NPV'!$C$14*(C4644-F4644)-G4644)-B4644/6,0)*'Расчет NPV'!$C$13)/(1+'Расчет NPV'!$C$12)^1</f>
        <v/>
      </c>
      <c r="I4644" s="9">
        <f>((D4644*(1+E4644)^1*(C4644-F4644)-G4644)-MAX((D4644*(1+E4644)^1*(C4644-F4644)-G4644)-B4644/6,0)*'Расчет NPV'!$C$13)/(1+'Расчет NPV'!$C$12)^2</f>
        <v/>
      </c>
      <c r="J4644" s="9">
        <f>((D4644*(1+E4644)^2*(C4644-F4644)-G4644)-MAX((D4644*(1+E4644)^2*(C4644-F4644)-G4644)-B4644/6,0)*'Расчет NPV'!$C$13)/(1+'Расчет NPV'!$C$12)^3</f>
        <v/>
      </c>
      <c r="K4644" s="9">
        <f>((D4644*(1+E4644)^3*(C4644-F4644)-G4644)-MAX((D4644*(1+E4644)^3*(C4644-F4644)-G4644)-B4644/6,0)*'Расчет NPV'!$C$13)/(1+'Расчет NPV'!$C$12)^4</f>
        <v/>
      </c>
      <c r="L4644" s="9">
        <f>((D4644*(1+E4644)^4*(C4644-F4644)-G4644)-MAX((D4644*(1+E4644)^4*(C4644-F4644)-G4644)-B4644/6,0)*'Расчет NPV'!$C$13)/(1+'Расчет NPV'!$C$12)^5</f>
        <v/>
      </c>
      <c r="M4644" s="9">
        <f>((D4644*(1+E4644)^5*(C4644-F4644)-G4644)-MAX((D4644*(1+E4644)^5*(C4644-F4644)-G4644)-B4644/6,0)*'Расчет NPV'!$C$13)/(1+'Расчет NPV'!$C$12)^6</f>
        <v/>
      </c>
      <c r="N4644" s="13">
        <f>SUM(H4644:M4644)-B4644</f>
        <v/>
      </c>
    </row>
    <row r="4645">
      <c r="A4645" t="n">
        <v>4641</v>
      </c>
      <c r="B4645" s="9">
        <f>_xlfn.BETA.INV(RAND(),'Расчет NPV'!$E$5,'Расчет NPV'!$F$5,'Расчет NPV'!$B$5,'Расчет NPV'!$D$5)</f>
        <v/>
      </c>
      <c r="C4645" s="9">
        <f>_xlfn.BETA.INV(RAND(),'Расчет NPV'!$E$6,'Расчет NPV'!$F$6,'Расчет NPV'!$B$6,'Расчет NPV'!$D$6)</f>
        <v/>
      </c>
      <c r="D4645" s="9">
        <f>_xlfn.BETA.INV(RAND(),'Расчет NPV'!$E$7,'Расчет NPV'!$F$7,'Расчет NPV'!$B$7,'Расчет NPV'!$D$7)</f>
        <v/>
      </c>
      <c r="E4645" s="5">
        <f>_xlfn.BETA.INV(RAND(),'Расчет NPV'!$E$8,'Расчет NPV'!$F$8,'Расчет NPV'!$B$8,'Расчет NPV'!$D$8)</f>
        <v/>
      </c>
      <c r="F4645" s="9">
        <f>_xlfn.BETA.INV(RAND(),'Расчет NPV'!$E$9,'Расчет NPV'!$F$9,'Расчет NPV'!$B$9,'Расчет NPV'!$D$9)</f>
        <v/>
      </c>
      <c r="G4645" s="9">
        <f>_xlfn.BETA.INV(RAND(),'Расчет NPV'!$E$10,'Расчет NPV'!$F$10,'Расчет NPV'!$B$10,'Расчет NPV'!$D$10)</f>
        <v/>
      </c>
      <c r="H4645" s="9">
        <f>((D4645*(1+E4645)^0*'Расчет NPV'!$C$14*(C4645-F4645)-G4645)-MAX((D4645*(1+E4645)^0*'Расчет NPV'!$C$14*(C4645-F4645)-G4645)-B4645/6,0)*'Расчет NPV'!$C$13)/(1+'Расчет NPV'!$C$12)^1</f>
        <v/>
      </c>
      <c r="I4645" s="9">
        <f>((D4645*(1+E4645)^1*(C4645-F4645)-G4645)-MAX((D4645*(1+E4645)^1*(C4645-F4645)-G4645)-B4645/6,0)*'Расчет NPV'!$C$13)/(1+'Расчет NPV'!$C$12)^2</f>
        <v/>
      </c>
      <c r="J4645" s="9">
        <f>((D4645*(1+E4645)^2*(C4645-F4645)-G4645)-MAX((D4645*(1+E4645)^2*(C4645-F4645)-G4645)-B4645/6,0)*'Расчет NPV'!$C$13)/(1+'Расчет NPV'!$C$12)^3</f>
        <v/>
      </c>
      <c r="K4645" s="9">
        <f>((D4645*(1+E4645)^3*(C4645-F4645)-G4645)-MAX((D4645*(1+E4645)^3*(C4645-F4645)-G4645)-B4645/6,0)*'Расчет NPV'!$C$13)/(1+'Расчет NPV'!$C$12)^4</f>
        <v/>
      </c>
      <c r="L4645" s="9">
        <f>((D4645*(1+E4645)^4*(C4645-F4645)-G4645)-MAX((D4645*(1+E4645)^4*(C4645-F4645)-G4645)-B4645/6,0)*'Расчет NPV'!$C$13)/(1+'Расчет NPV'!$C$12)^5</f>
        <v/>
      </c>
      <c r="M4645" s="9">
        <f>((D4645*(1+E4645)^5*(C4645-F4645)-G4645)-MAX((D4645*(1+E4645)^5*(C4645-F4645)-G4645)-B4645/6,0)*'Расчет NPV'!$C$13)/(1+'Расчет NPV'!$C$12)^6</f>
        <v/>
      </c>
      <c r="N4645" s="13">
        <f>SUM(H4645:M4645)-B4645</f>
        <v/>
      </c>
    </row>
    <row r="4646">
      <c r="A4646" t="n">
        <v>4642</v>
      </c>
      <c r="B4646" s="9">
        <f>_xlfn.BETA.INV(RAND(),'Расчет NPV'!$E$5,'Расчет NPV'!$F$5,'Расчет NPV'!$B$5,'Расчет NPV'!$D$5)</f>
        <v/>
      </c>
      <c r="C4646" s="9">
        <f>_xlfn.BETA.INV(RAND(),'Расчет NPV'!$E$6,'Расчет NPV'!$F$6,'Расчет NPV'!$B$6,'Расчет NPV'!$D$6)</f>
        <v/>
      </c>
      <c r="D4646" s="9">
        <f>_xlfn.BETA.INV(RAND(),'Расчет NPV'!$E$7,'Расчет NPV'!$F$7,'Расчет NPV'!$B$7,'Расчет NPV'!$D$7)</f>
        <v/>
      </c>
      <c r="E4646" s="5">
        <f>_xlfn.BETA.INV(RAND(),'Расчет NPV'!$E$8,'Расчет NPV'!$F$8,'Расчет NPV'!$B$8,'Расчет NPV'!$D$8)</f>
        <v/>
      </c>
      <c r="F4646" s="9">
        <f>_xlfn.BETA.INV(RAND(),'Расчет NPV'!$E$9,'Расчет NPV'!$F$9,'Расчет NPV'!$B$9,'Расчет NPV'!$D$9)</f>
        <v/>
      </c>
      <c r="G4646" s="9">
        <f>_xlfn.BETA.INV(RAND(),'Расчет NPV'!$E$10,'Расчет NPV'!$F$10,'Расчет NPV'!$B$10,'Расчет NPV'!$D$10)</f>
        <v/>
      </c>
      <c r="H4646" s="9">
        <f>((D4646*(1+E4646)^0*'Расчет NPV'!$C$14*(C4646-F4646)-G4646)-MAX((D4646*(1+E4646)^0*'Расчет NPV'!$C$14*(C4646-F4646)-G4646)-B4646/6,0)*'Расчет NPV'!$C$13)/(1+'Расчет NPV'!$C$12)^1</f>
        <v/>
      </c>
      <c r="I4646" s="9">
        <f>((D4646*(1+E4646)^1*(C4646-F4646)-G4646)-MAX((D4646*(1+E4646)^1*(C4646-F4646)-G4646)-B4646/6,0)*'Расчет NPV'!$C$13)/(1+'Расчет NPV'!$C$12)^2</f>
        <v/>
      </c>
      <c r="J4646" s="9">
        <f>((D4646*(1+E4646)^2*(C4646-F4646)-G4646)-MAX((D4646*(1+E4646)^2*(C4646-F4646)-G4646)-B4646/6,0)*'Расчет NPV'!$C$13)/(1+'Расчет NPV'!$C$12)^3</f>
        <v/>
      </c>
      <c r="K4646" s="9">
        <f>((D4646*(1+E4646)^3*(C4646-F4646)-G4646)-MAX((D4646*(1+E4646)^3*(C4646-F4646)-G4646)-B4646/6,0)*'Расчет NPV'!$C$13)/(1+'Расчет NPV'!$C$12)^4</f>
        <v/>
      </c>
      <c r="L4646" s="9">
        <f>((D4646*(1+E4646)^4*(C4646-F4646)-G4646)-MAX((D4646*(1+E4646)^4*(C4646-F4646)-G4646)-B4646/6,0)*'Расчет NPV'!$C$13)/(1+'Расчет NPV'!$C$12)^5</f>
        <v/>
      </c>
      <c r="M4646" s="9">
        <f>((D4646*(1+E4646)^5*(C4646-F4646)-G4646)-MAX((D4646*(1+E4646)^5*(C4646-F4646)-G4646)-B4646/6,0)*'Расчет NPV'!$C$13)/(1+'Расчет NPV'!$C$12)^6</f>
        <v/>
      </c>
      <c r="N4646" s="13">
        <f>SUM(H4646:M4646)-B4646</f>
        <v/>
      </c>
    </row>
    <row r="4647">
      <c r="A4647" t="n">
        <v>4643</v>
      </c>
      <c r="B4647" s="9">
        <f>_xlfn.BETA.INV(RAND(),'Расчет NPV'!$E$5,'Расчет NPV'!$F$5,'Расчет NPV'!$B$5,'Расчет NPV'!$D$5)</f>
        <v/>
      </c>
      <c r="C4647" s="9">
        <f>_xlfn.BETA.INV(RAND(),'Расчет NPV'!$E$6,'Расчет NPV'!$F$6,'Расчет NPV'!$B$6,'Расчет NPV'!$D$6)</f>
        <v/>
      </c>
      <c r="D4647" s="9">
        <f>_xlfn.BETA.INV(RAND(),'Расчет NPV'!$E$7,'Расчет NPV'!$F$7,'Расчет NPV'!$B$7,'Расчет NPV'!$D$7)</f>
        <v/>
      </c>
      <c r="E4647" s="5">
        <f>_xlfn.BETA.INV(RAND(),'Расчет NPV'!$E$8,'Расчет NPV'!$F$8,'Расчет NPV'!$B$8,'Расчет NPV'!$D$8)</f>
        <v/>
      </c>
      <c r="F4647" s="9">
        <f>_xlfn.BETA.INV(RAND(),'Расчет NPV'!$E$9,'Расчет NPV'!$F$9,'Расчет NPV'!$B$9,'Расчет NPV'!$D$9)</f>
        <v/>
      </c>
      <c r="G4647" s="9">
        <f>_xlfn.BETA.INV(RAND(),'Расчет NPV'!$E$10,'Расчет NPV'!$F$10,'Расчет NPV'!$B$10,'Расчет NPV'!$D$10)</f>
        <v/>
      </c>
      <c r="H4647" s="9">
        <f>((D4647*(1+E4647)^0*'Расчет NPV'!$C$14*(C4647-F4647)-G4647)-MAX((D4647*(1+E4647)^0*'Расчет NPV'!$C$14*(C4647-F4647)-G4647)-B4647/6,0)*'Расчет NPV'!$C$13)/(1+'Расчет NPV'!$C$12)^1</f>
        <v/>
      </c>
      <c r="I4647" s="9">
        <f>((D4647*(1+E4647)^1*(C4647-F4647)-G4647)-MAX((D4647*(1+E4647)^1*(C4647-F4647)-G4647)-B4647/6,0)*'Расчет NPV'!$C$13)/(1+'Расчет NPV'!$C$12)^2</f>
        <v/>
      </c>
      <c r="J4647" s="9">
        <f>((D4647*(1+E4647)^2*(C4647-F4647)-G4647)-MAX((D4647*(1+E4647)^2*(C4647-F4647)-G4647)-B4647/6,0)*'Расчет NPV'!$C$13)/(1+'Расчет NPV'!$C$12)^3</f>
        <v/>
      </c>
      <c r="K4647" s="9">
        <f>((D4647*(1+E4647)^3*(C4647-F4647)-G4647)-MAX((D4647*(1+E4647)^3*(C4647-F4647)-G4647)-B4647/6,0)*'Расчет NPV'!$C$13)/(1+'Расчет NPV'!$C$12)^4</f>
        <v/>
      </c>
      <c r="L4647" s="9">
        <f>((D4647*(1+E4647)^4*(C4647-F4647)-G4647)-MAX((D4647*(1+E4647)^4*(C4647-F4647)-G4647)-B4647/6,0)*'Расчет NPV'!$C$13)/(1+'Расчет NPV'!$C$12)^5</f>
        <v/>
      </c>
      <c r="M4647" s="9">
        <f>((D4647*(1+E4647)^5*(C4647-F4647)-G4647)-MAX((D4647*(1+E4647)^5*(C4647-F4647)-G4647)-B4647/6,0)*'Расчет NPV'!$C$13)/(1+'Расчет NPV'!$C$12)^6</f>
        <v/>
      </c>
      <c r="N4647" s="13">
        <f>SUM(H4647:M4647)-B4647</f>
        <v/>
      </c>
    </row>
    <row r="4648">
      <c r="A4648" t="n">
        <v>4644</v>
      </c>
      <c r="B4648" s="9">
        <f>_xlfn.BETA.INV(RAND(),'Расчет NPV'!$E$5,'Расчет NPV'!$F$5,'Расчет NPV'!$B$5,'Расчет NPV'!$D$5)</f>
        <v/>
      </c>
      <c r="C4648" s="9">
        <f>_xlfn.BETA.INV(RAND(),'Расчет NPV'!$E$6,'Расчет NPV'!$F$6,'Расчет NPV'!$B$6,'Расчет NPV'!$D$6)</f>
        <v/>
      </c>
      <c r="D4648" s="9">
        <f>_xlfn.BETA.INV(RAND(),'Расчет NPV'!$E$7,'Расчет NPV'!$F$7,'Расчет NPV'!$B$7,'Расчет NPV'!$D$7)</f>
        <v/>
      </c>
      <c r="E4648" s="5">
        <f>_xlfn.BETA.INV(RAND(),'Расчет NPV'!$E$8,'Расчет NPV'!$F$8,'Расчет NPV'!$B$8,'Расчет NPV'!$D$8)</f>
        <v/>
      </c>
      <c r="F4648" s="9">
        <f>_xlfn.BETA.INV(RAND(),'Расчет NPV'!$E$9,'Расчет NPV'!$F$9,'Расчет NPV'!$B$9,'Расчет NPV'!$D$9)</f>
        <v/>
      </c>
      <c r="G4648" s="9">
        <f>_xlfn.BETA.INV(RAND(),'Расчет NPV'!$E$10,'Расчет NPV'!$F$10,'Расчет NPV'!$B$10,'Расчет NPV'!$D$10)</f>
        <v/>
      </c>
      <c r="H4648" s="9">
        <f>((D4648*(1+E4648)^0*'Расчет NPV'!$C$14*(C4648-F4648)-G4648)-MAX((D4648*(1+E4648)^0*'Расчет NPV'!$C$14*(C4648-F4648)-G4648)-B4648/6,0)*'Расчет NPV'!$C$13)/(1+'Расчет NPV'!$C$12)^1</f>
        <v/>
      </c>
      <c r="I4648" s="9">
        <f>((D4648*(1+E4648)^1*(C4648-F4648)-G4648)-MAX((D4648*(1+E4648)^1*(C4648-F4648)-G4648)-B4648/6,0)*'Расчет NPV'!$C$13)/(1+'Расчет NPV'!$C$12)^2</f>
        <v/>
      </c>
      <c r="J4648" s="9">
        <f>((D4648*(1+E4648)^2*(C4648-F4648)-G4648)-MAX((D4648*(1+E4648)^2*(C4648-F4648)-G4648)-B4648/6,0)*'Расчет NPV'!$C$13)/(1+'Расчет NPV'!$C$12)^3</f>
        <v/>
      </c>
      <c r="K4648" s="9">
        <f>((D4648*(1+E4648)^3*(C4648-F4648)-G4648)-MAX((D4648*(1+E4648)^3*(C4648-F4648)-G4648)-B4648/6,0)*'Расчет NPV'!$C$13)/(1+'Расчет NPV'!$C$12)^4</f>
        <v/>
      </c>
      <c r="L4648" s="9">
        <f>((D4648*(1+E4648)^4*(C4648-F4648)-G4648)-MAX((D4648*(1+E4648)^4*(C4648-F4648)-G4648)-B4648/6,0)*'Расчет NPV'!$C$13)/(1+'Расчет NPV'!$C$12)^5</f>
        <v/>
      </c>
      <c r="M4648" s="9">
        <f>((D4648*(1+E4648)^5*(C4648-F4648)-G4648)-MAX((D4648*(1+E4648)^5*(C4648-F4648)-G4648)-B4648/6,0)*'Расчет NPV'!$C$13)/(1+'Расчет NPV'!$C$12)^6</f>
        <v/>
      </c>
      <c r="N4648" s="13">
        <f>SUM(H4648:M4648)-B4648</f>
        <v/>
      </c>
    </row>
    <row r="4649">
      <c r="A4649" t="n">
        <v>4645</v>
      </c>
      <c r="B4649" s="9">
        <f>_xlfn.BETA.INV(RAND(),'Расчет NPV'!$E$5,'Расчет NPV'!$F$5,'Расчет NPV'!$B$5,'Расчет NPV'!$D$5)</f>
        <v/>
      </c>
      <c r="C4649" s="9">
        <f>_xlfn.BETA.INV(RAND(),'Расчет NPV'!$E$6,'Расчет NPV'!$F$6,'Расчет NPV'!$B$6,'Расчет NPV'!$D$6)</f>
        <v/>
      </c>
      <c r="D4649" s="9">
        <f>_xlfn.BETA.INV(RAND(),'Расчет NPV'!$E$7,'Расчет NPV'!$F$7,'Расчет NPV'!$B$7,'Расчет NPV'!$D$7)</f>
        <v/>
      </c>
      <c r="E4649" s="5">
        <f>_xlfn.BETA.INV(RAND(),'Расчет NPV'!$E$8,'Расчет NPV'!$F$8,'Расчет NPV'!$B$8,'Расчет NPV'!$D$8)</f>
        <v/>
      </c>
      <c r="F4649" s="9">
        <f>_xlfn.BETA.INV(RAND(),'Расчет NPV'!$E$9,'Расчет NPV'!$F$9,'Расчет NPV'!$B$9,'Расчет NPV'!$D$9)</f>
        <v/>
      </c>
      <c r="G4649" s="9">
        <f>_xlfn.BETA.INV(RAND(),'Расчет NPV'!$E$10,'Расчет NPV'!$F$10,'Расчет NPV'!$B$10,'Расчет NPV'!$D$10)</f>
        <v/>
      </c>
      <c r="H4649" s="9">
        <f>((D4649*(1+E4649)^0*'Расчет NPV'!$C$14*(C4649-F4649)-G4649)-MAX((D4649*(1+E4649)^0*'Расчет NPV'!$C$14*(C4649-F4649)-G4649)-B4649/6,0)*'Расчет NPV'!$C$13)/(1+'Расчет NPV'!$C$12)^1</f>
        <v/>
      </c>
      <c r="I4649" s="9">
        <f>((D4649*(1+E4649)^1*(C4649-F4649)-G4649)-MAX((D4649*(1+E4649)^1*(C4649-F4649)-G4649)-B4649/6,0)*'Расчет NPV'!$C$13)/(1+'Расчет NPV'!$C$12)^2</f>
        <v/>
      </c>
      <c r="J4649" s="9">
        <f>((D4649*(1+E4649)^2*(C4649-F4649)-G4649)-MAX((D4649*(1+E4649)^2*(C4649-F4649)-G4649)-B4649/6,0)*'Расчет NPV'!$C$13)/(1+'Расчет NPV'!$C$12)^3</f>
        <v/>
      </c>
      <c r="K4649" s="9">
        <f>((D4649*(1+E4649)^3*(C4649-F4649)-G4649)-MAX((D4649*(1+E4649)^3*(C4649-F4649)-G4649)-B4649/6,0)*'Расчет NPV'!$C$13)/(1+'Расчет NPV'!$C$12)^4</f>
        <v/>
      </c>
      <c r="L4649" s="9">
        <f>((D4649*(1+E4649)^4*(C4649-F4649)-G4649)-MAX((D4649*(1+E4649)^4*(C4649-F4649)-G4649)-B4649/6,0)*'Расчет NPV'!$C$13)/(1+'Расчет NPV'!$C$12)^5</f>
        <v/>
      </c>
      <c r="M4649" s="9">
        <f>((D4649*(1+E4649)^5*(C4649-F4649)-G4649)-MAX((D4649*(1+E4649)^5*(C4649-F4649)-G4649)-B4649/6,0)*'Расчет NPV'!$C$13)/(1+'Расчет NPV'!$C$12)^6</f>
        <v/>
      </c>
      <c r="N4649" s="13">
        <f>SUM(H4649:M4649)-B4649</f>
        <v/>
      </c>
    </row>
    <row r="4650">
      <c r="A4650" t="n">
        <v>4646</v>
      </c>
      <c r="B4650" s="9">
        <f>_xlfn.BETA.INV(RAND(),'Расчет NPV'!$E$5,'Расчет NPV'!$F$5,'Расчет NPV'!$B$5,'Расчет NPV'!$D$5)</f>
        <v/>
      </c>
      <c r="C4650" s="9">
        <f>_xlfn.BETA.INV(RAND(),'Расчет NPV'!$E$6,'Расчет NPV'!$F$6,'Расчет NPV'!$B$6,'Расчет NPV'!$D$6)</f>
        <v/>
      </c>
      <c r="D4650" s="9">
        <f>_xlfn.BETA.INV(RAND(),'Расчет NPV'!$E$7,'Расчет NPV'!$F$7,'Расчет NPV'!$B$7,'Расчет NPV'!$D$7)</f>
        <v/>
      </c>
      <c r="E4650" s="5">
        <f>_xlfn.BETA.INV(RAND(),'Расчет NPV'!$E$8,'Расчет NPV'!$F$8,'Расчет NPV'!$B$8,'Расчет NPV'!$D$8)</f>
        <v/>
      </c>
      <c r="F4650" s="9">
        <f>_xlfn.BETA.INV(RAND(),'Расчет NPV'!$E$9,'Расчет NPV'!$F$9,'Расчет NPV'!$B$9,'Расчет NPV'!$D$9)</f>
        <v/>
      </c>
      <c r="G4650" s="9">
        <f>_xlfn.BETA.INV(RAND(),'Расчет NPV'!$E$10,'Расчет NPV'!$F$10,'Расчет NPV'!$B$10,'Расчет NPV'!$D$10)</f>
        <v/>
      </c>
      <c r="H4650" s="9">
        <f>((D4650*(1+E4650)^0*'Расчет NPV'!$C$14*(C4650-F4650)-G4650)-MAX((D4650*(1+E4650)^0*'Расчет NPV'!$C$14*(C4650-F4650)-G4650)-B4650/6,0)*'Расчет NPV'!$C$13)/(1+'Расчет NPV'!$C$12)^1</f>
        <v/>
      </c>
      <c r="I4650" s="9">
        <f>((D4650*(1+E4650)^1*(C4650-F4650)-G4650)-MAX((D4650*(1+E4650)^1*(C4650-F4650)-G4650)-B4650/6,0)*'Расчет NPV'!$C$13)/(1+'Расчет NPV'!$C$12)^2</f>
        <v/>
      </c>
      <c r="J4650" s="9">
        <f>((D4650*(1+E4650)^2*(C4650-F4650)-G4650)-MAX((D4650*(1+E4650)^2*(C4650-F4650)-G4650)-B4650/6,0)*'Расчет NPV'!$C$13)/(1+'Расчет NPV'!$C$12)^3</f>
        <v/>
      </c>
      <c r="K4650" s="9">
        <f>((D4650*(1+E4650)^3*(C4650-F4650)-G4650)-MAX((D4650*(1+E4650)^3*(C4650-F4650)-G4650)-B4650/6,0)*'Расчет NPV'!$C$13)/(1+'Расчет NPV'!$C$12)^4</f>
        <v/>
      </c>
      <c r="L4650" s="9">
        <f>((D4650*(1+E4650)^4*(C4650-F4650)-G4650)-MAX((D4650*(1+E4650)^4*(C4650-F4650)-G4650)-B4650/6,0)*'Расчет NPV'!$C$13)/(1+'Расчет NPV'!$C$12)^5</f>
        <v/>
      </c>
      <c r="M4650" s="9">
        <f>((D4650*(1+E4650)^5*(C4650-F4650)-G4650)-MAX((D4650*(1+E4650)^5*(C4650-F4650)-G4650)-B4650/6,0)*'Расчет NPV'!$C$13)/(1+'Расчет NPV'!$C$12)^6</f>
        <v/>
      </c>
      <c r="N4650" s="13">
        <f>SUM(H4650:M4650)-B4650</f>
        <v/>
      </c>
    </row>
    <row r="4651">
      <c r="A4651" t="n">
        <v>4647</v>
      </c>
      <c r="B4651" s="9">
        <f>_xlfn.BETA.INV(RAND(),'Расчет NPV'!$E$5,'Расчет NPV'!$F$5,'Расчет NPV'!$B$5,'Расчет NPV'!$D$5)</f>
        <v/>
      </c>
      <c r="C4651" s="9">
        <f>_xlfn.BETA.INV(RAND(),'Расчет NPV'!$E$6,'Расчет NPV'!$F$6,'Расчет NPV'!$B$6,'Расчет NPV'!$D$6)</f>
        <v/>
      </c>
      <c r="D4651" s="9">
        <f>_xlfn.BETA.INV(RAND(),'Расчет NPV'!$E$7,'Расчет NPV'!$F$7,'Расчет NPV'!$B$7,'Расчет NPV'!$D$7)</f>
        <v/>
      </c>
      <c r="E4651" s="5">
        <f>_xlfn.BETA.INV(RAND(),'Расчет NPV'!$E$8,'Расчет NPV'!$F$8,'Расчет NPV'!$B$8,'Расчет NPV'!$D$8)</f>
        <v/>
      </c>
      <c r="F4651" s="9">
        <f>_xlfn.BETA.INV(RAND(),'Расчет NPV'!$E$9,'Расчет NPV'!$F$9,'Расчет NPV'!$B$9,'Расчет NPV'!$D$9)</f>
        <v/>
      </c>
      <c r="G4651" s="9">
        <f>_xlfn.BETA.INV(RAND(),'Расчет NPV'!$E$10,'Расчет NPV'!$F$10,'Расчет NPV'!$B$10,'Расчет NPV'!$D$10)</f>
        <v/>
      </c>
      <c r="H4651" s="9">
        <f>((D4651*(1+E4651)^0*'Расчет NPV'!$C$14*(C4651-F4651)-G4651)-MAX((D4651*(1+E4651)^0*'Расчет NPV'!$C$14*(C4651-F4651)-G4651)-B4651/6,0)*'Расчет NPV'!$C$13)/(1+'Расчет NPV'!$C$12)^1</f>
        <v/>
      </c>
      <c r="I4651" s="9">
        <f>((D4651*(1+E4651)^1*(C4651-F4651)-G4651)-MAX((D4651*(1+E4651)^1*(C4651-F4651)-G4651)-B4651/6,0)*'Расчет NPV'!$C$13)/(1+'Расчет NPV'!$C$12)^2</f>
        <v/>
      </c>
      <c r="J4651" s="9">
        <f>((D4651*(1+E4651)^2*(C4651-F4651)-G4651)-MAX((D4651*(1+E4651)^2*(C4651-F4651)-G4651)-B4651/6,0)*'Расчет NPV'!$C$13)/(1+'Расчет NPV'!$C$12)^3</f>
        <v/>
      </c>
      <c r="K4651" s="9">
        <f>((D4651*(1+E4651)^3*(C4651-F4651)-G4651)-MAX((D4651*(1+E4651)^3*(C4651-F4651)-G4651)-B4651/6,0)*'Расчет NPV'!$C$13)/(1+'Расчет NPV'!$C$12)^4</f>
        <v/>
      </c>
      <c r="L4651" s="9">
        <f>((D4651*(1+E4651)^4*(C4651-F4651)-G4651)-MAX((D4651*(1+E4651)^4*(C4651-F4651)-G4651)-B4651/6,0)*'Расчет NPV'!$C$13)/(1+'Расчет NPV'!$C$12)^5</f>
        <v/>
      </c>
      <c r="M4651" s="9">
        <f>((D4651*(1+E4651)^5*(C4651-F4651)-G4651)-MAX((D4651*(1+E4651)^5*(C4651-F4651)-G4651)-B4651/6,0)*'Расчет NPV'!$C$13)/(1+'Расчет NPV'!$C$12)^6</f>
        <v/>
      </c>
      <c r="N4651" s="13">
        <f>SUM(H4651:M4651)-B4651</f>
        <v/>
      </c>
    </row>
    <row r="4652">
      <c r="A4652" t="n">
        <v>4648</v>
      </c>
      <c r="B4652" s="9">
        <f>_xlfn.BETA.INV(RAND(),'Расчет NPV'!$E$5,'Расчет NPV'!$F$5,'Расчет NPV'!$B$5,'Расчет NPV'!$D$5)</f>
        <v/>
      </c>
      <c r="C4652" s="9">
        <f>_xlfn.BETA.INV(RAND(),'Расчет NPV'!$E$6,'Расчет NPV'!$F$6,'Расчет NPV'!$B$6,'Расчет NPV'!$D$6)</f>
        <v/>
      </c>
      <c r="D4652" s="9">
        <f>_xlfn.BETA.INV(RAND(),'Расчет NPV'!$E$7,'Расчет NPV'!$F$7,'Расчет NPV'!$B$7,'Расчет NPV'!$D$7)</f>
        <v/>
      </c>
      <c r="E4652" s="5">
        <f>_xlfn.BETA.INV(RAND(),'Расчет NPV'!$E$8,'Расчет NPV'!$F$8,'Расчет NPV'!$B$8,'Расчет NPV'!$D$8)</f>
        <v/>
      </c>
      <c r="F4652" s="9">
        <f>_xlfn.BETA.INV(RAND(),'Расчет NPV'!$E$9,'Расчет NPV'!$F$9,'Расчет NPV'!$B$9,'Расчет NPV'!$D$9)</f>
        <v/>
      </c>
      <c r="G4652" s="9">
        <f>_xlfn.BETA.INV(RAND(),'Расчет NPV'!$E$10,'Расчет NPV'!$F$10,'Расчет NPV'!$B$10,'Расчет NPV'!$D$10)</f>
        <v/>
      </c>
      <c r="H4652" s="9">
        <f>((D4652*(1+E4652)^0*'Расчет NPV'!$C$14*(C4652-F4652)-G4652)-MAX((D4652*(1+E4652)^0*'Расчет NPV'!$C$14*(C4652-F4652)-G4652)-B4652/6,0)*'Расчет NPV'!$C$13)/(1+'Расчет NPV'!$C$12)^1</f>
        <v/>
      </c>
      <c r="I4652" s="9">
        <f>((D4652*(1+E4652)^1*(C4652-F4652)-G4652)-MAX((D4652*(1+E4652)^1*(C4652-F4652)-G4652)-B4652/6,0)*'Расчет NPV'!$C$13)/(1+'Расчет NPV'!$C$12)^2</f>
        <v/>
      </c>
      <c r="J4652" s="9">
        <f>((D4652*(1+E4652)^2*(C4652-F4652)-G4652)-MAX((D4652*(1+E4652)^2*(C4652-F4652)-G4652)-B4652/6,0)*'Расчет NPV'!$C$13)/(1+'Расчет NPV'!$C$12)^3</f>
        <v/>
      </c>
      <c r="K4652" s="9">
        <f>((D4652*(1+E4652)^3*(C4652-F4652)-G4652)-MAX((D4652*(1+E4652)^3*(C4652-F4652)-G4652)-B4652/6,0)*'Расчет NPV'!$C$13)/(1+'Расчет NPV'!$C$12)^4</f>
        <v/>
      </c>
      <c r="L4652" s="9">
        <f>((D4652*(1+E4652)^4*(C4652-F4652)-G4652)-MAX((D4652*(1+E4652)^4*(C4652-F4652)-G4652)-B4652/6,0)*'Расчет NPV'!$C$13)/(1+'Расчет NPV'!$C$12)^5</f>
        <v/>
      </c>
      <c r="M4652" s="9">
        <f>((D4652*(1+E4652)^5*(C4652-F4652)-G4652)-MAX((D4652*(1+E4652)^5*(C4652-F4652)-G4652)-B4652/6,0)*'Расчет NPV'!$C$13)/(1+'Расчет NPV'!$C$12)^6</f>
        <v/>
      </c>
      <c r="N4652" s="13">
        <f>SUM(H4652:M4652)-B4652</f>
        <v/>
      </c>
    </row>
    <row r="4653">
      <c r="A4653" t="n">
        <v>4649</v>
      </c>
      <c r="B4653" s="9">
        <f>_xlfn.BETA.INV(RAND(),'Расчет NPV'!$E$5,'Расчет NPV'!$F$5,'Расчет NPV'!$B$5,'Расчет NPV'!$D$5)</f>
        <v/>
      </c>
      <c r="C4653" s="9">
        <f>_xlfn.BETA.INV(RAND(),'Расчет NPV'!$E$6,'Расчет NPV'!$F$6,'Расчет NPV'!$B$6,'Расчет NPV'!$D$6)</f>
        <v/>
      </c>
      <c r="D4653" s="9">
        <f>_xlfn.BETA.INV(RAND(),'Расчет NPV'!$E$7,'Расчет NPV'!$F$7,'Расчет NPV'!$B$7,'Расчет NPV'!$D$7)</f>
        <v/>
      </c>
      <c r="E4653" s="5">
        <f>_xlfn.BETA.INV(RAND(),'Расчет NPV'!$E$8,'Расчет NPV'!$F$8,'Расчет NPV'!$B$8,'Расчет NPV'!$D$8)</f>
        <v/>
      </c>
      <c r="F4653" s="9">
        <f>_xlfn.BETA.INV(RAND(),'Расчет NPV'!$E$9,'Расчет NPV'!$F$9,'Расчет NPV'!$B$9,'Расчет NPV'!$D$9)</f>
        <v/>
      </c>
      <c r="G4653" s="9">
        <f>_xlfn.BETA.INV(RAND(),'Расчет NPV'!$E$10,'Расчет NPV'!$F$10,'Расчет NPV'!$B$10,'Расчет NPV'!$D$10)</f>
        <v/>
      </c>
      <c r="H4653" s="9">
        <f>((D4653*(1+E4653)^0*'Расчет NPV'!$C$14*(C4653-F4653)-G4653)-MAX((D4653*(1+E4653)^0*'Расчет NPV'!$C$14*(C4653-F4653)-G4653)-B4653/6,0)*'Расчет NPV'!$C$13)/(1+'Расчет NPV'!$C$12)^1</f>
        <v/>
      </c>
      <c r="I4653" s="9">
        <f>((D4653*(1+E4653)^1*(C4653-F4653)-G4653)-MAX((D4653*(1+E4653)^1*(C4653-F4653)-G4653)-B4653/6,0)*'Расчет NPV'!$C$13)/(1+'Расчет NPV'!$C$12)^2</f>
        <v/>
      </c>
      <c r="J4653" s="9">
        <f>((D4653*(1+E4653)^2*(C4653-F4653)-G4653)-MAX((D4653*(1+E4653)^2*(C4653-F4653)-G4653)-B4653/6,0)*'Расчет NPV'!$C$13)/(1+'Расчет NPV'!$C$12)^3</f>
        <v/>
      </c>
      <c r="K4653" s="9">
        <f>((D4653*(1+E4653)^3*(C4653-F4653)-G4653)-MAX((D4653*(1+E4653)^3*(C4653-F4653)-G4653)-B4653/6,0)*'Расчет NPV'!$C$13)/(1+'Расчет NPV'!$C$12)^4</f>
        <v/>
      </c>
      <c r="L4653" s="9">
        <f>((D4653*(1+E4653)^4*(C4653-F4653)-G4653)-MAX((D4653*(1+E4653)^4*(C4653-F4653)-G4653)-B4653/6,0)*'Расчет NPV'!$C$13)/(1+'Расчет NPV'!$C$12)^5</f>
        <v/>
      </c>
      <c r="M4653" s="9">
        <f>((D4653*(1+E4653)^5*(C4653-F4653)-G4653)-MAX((D4653*(1+E4653)^5*(C4653-F4653)-G4653)-B4653/6,0)*'Расчет NPV'!$C$13)/(1+'Расчет NPV'!$C$12)^6</f>
        <v/>
      </c>
      <c r="N4653" s="13">
        <f>SUM(H4653:M4653)-B4653</f>
        <v/>
      </c>
    </row>
    <row r="4654">
      <c r="A4654" t="n">
        <v>4650</v>
      </c>
      <c r="B4654" s="9">
        <f>_xlfn.BETA.INV(RAND(),'Расчет NPV'!$E$5,'Расчет NPV'!$F$5,'Расчет NPV'!$B$5,'Расчет NPV'!$D$5)</f>
        <v/>
      </c>
      <c r="C4654" s="9">
        <f>_xlfn.BETA.INV(RAND(),'Расчет NPV'!$E$6,'Расчет NPV'!$F$6,'Расчет NPV'!$B$6,'Расчет NPV'!$D$6)</f>
        <v/>
      </c>
      <c r="D4654" s="9">
        <f>_xlfn.BETA.INV(RAND(),'Расчет NPV'!$E$7,'Расчет NPV'!$F$7,'Расчет NPV'!$B$7,'Расчет NPV'!$D$7)</f>
        <v/>
      </c>
      <c r="E4654" s="5">
        <f>_xlfn.BETA.INV(RAND(),'Расчет NPV'!$E$8,'Расчет NPV'!$F$8,'Расчет NPV'!$B$8,'Расчет NPV'!$D$8)</f>
        <v/>
      </c>
      <c r="F4654" s="9">
        <f>_xlfn.BETA.INV(RAND(),'Расчет NPV'!$E$9,'Расчет NPV'!$F$9,'Расчет NPV'!$B$9,'Расчет NPV'!$D$9)</f>
        <v/>
      </c>
      <c r="G4654" s="9">
        <f>_xlfn.BETA.INV(RAND(),'Расчет NPV'!$E$10,'Расчет NPV'!$F$10,'Расчет NPV'!$B$10,'Расчет NPV'!$D$10)</f>
        <v/>
      </c>
      <c r="H4654" s="9">
        <f>((D4654*(1+E4654)^0*'Расчет NPV'!$C$14*(C4654-F4654)-G4654)-MAX((D4654*(1+E4654)^0*'Расчет NPV'!$C$14*(C4654-F4654)-G4654)-B4654/6,0)*'Расчет NPV'!$C$13)/(1+'Расчет NPV'!$C$12)^1</f>
        <v/>
      </c>
      <c r="I4654" s="9">
        <f>((D4654*(1+E4654)^1*(C4654-F4654)-G4654)-MAX((D4654*(1+E4654)^1*(C4654-F4654)-G4654)-B4654/6,0)*'Расчет NPV'!$C$13)/(1+'Расчет NPV'!$C$12)^2</f>
        <v/>
      </c>
      <c r="J4654" s="9">
        <f>((D4654*(1+E4654)^2*(C4654-F4654)-G4654)-MAX((D4654*(1+E4654)^2*(C4654-F4654)-G4654)-B4654/6,0)*'Расчет NPV'!$C$13)/(1+'Расчет NPV'!$C$12)^3</f>
        <v/>
      </c>
      <c r="K4654" s="9">
        <f>((D4654*(1+E4654)^3*(C4654-F4654)-G4654)-MAX((D4654*(1+E4654)^3*(C4654-F4654)-G4654)-B4654/6,0)*'Расчет NPV'!$C$13)/(1+'Расчет NPV'!$C$12)^4</f>
        <v/>
      </c>
      <c r="L4654" s="9">
        <f>((D4654*(1+E4654)^4*(C4654-F4654)-G4654)-MAX((D4654*(1+E4654)^4*(C4654-F4654)-G4654)-B4654/6,0)*'Расчет NPV'!$C$13)/(1+'Расчет NPV'!$C$12)^5</f>
        <v/>
      </c>
      <c r="M4654" s="9">
        <f>((D4654*(1+E4654)^5*(C4654-F4654)-G4654)-MAX((D4654*(1+E4654)^5*(C4654-F4654)-G4654)-B4654/6,0)*'Расчет NPV'!$C$13)/(1+'Расчет NPV'!$C$12)^6</f>
        <v/>
      </c>
      <c r="N4654" s="13">
        <f>SUM(H4654:M4654)-B4654</f>
        <v/>
      </c>
    </row>
    <row r="4655">
      <c r="A4655" t="n">
        <v>4651</v>
      </c>
      <c r="B4655" s="9">
        <f>_xlfn.BETA.INV(RAND(),'Расчет NPV'!$E$5,'Расчет NPV'!$F$5,'Расчет NPV'!$B$5,'Расчет NPV'!$D$5)</f>
        <v/>
      </c>
      <c r="C4655" s="9">
        <f>_xlfn.BETA.INV(RAND(),'Расчет NPV'!$E$6,'Расчет NPV'!$F$6,'Расчет NPV'!$B$6,'Расчет NPV'!$D$6)</f>
        <v/>
      </c>
      <c r="D4655" s="9">
        <f>_xlfn.BETA.INV(RAND(),'Расчет NPV'!$E$7,'Расчет NPV'!$F$7,'Расчет NPV'!$B$7,'Расчет NPV'!$D$7)</f>
        <v/>
      </c>
      <c r="E4655" s="5">
        <f>_xlfn.BETA.INV(RAND(),'Расчет NPV'!$E$8,'Расчет NPV'!$F$8,'Расчет NPV'!$B$8,'Расчет NPV'!$D$8)</f>
        <v/>
      </c>
      <c r="F4655" s="9">
        <f>_xlfn.BETA.INV(RAND(),'Расчет NPV'!$E$9,'Расчет NPV'!$F$9,'Расчет NPV'!$B$9,'Расчет NPV'!$D$9)</f>
        <v/>
      </c>
      <c r="G4655" s="9">
        <f>_xlfn.BETA.INV(RAND(),'Расчет NPV'!$E$10,'Расчет NPV'!$F$10,'Расчет NPV'!$B$10,'Расчет NPV'!$D$10)</f>
        <v/>
      </c>
      <c r="H4655" s="9">
        <f>((D4655*(1+E4655)^0*'Расчет NPV'!$C$14*(C4655-F4655)-G4655)-MAX((D4655*(1+E4655)^0*'Расчет NPV'!$C$14*(C4655-F4655)-G4655)-B4655/6,0)*'Расчет NPV'!$C$13)/(1+'Расчет NPV'!$C$12)^1</f>
        <v/>
      </c>
      <c r="I4655" s="9">
        <f>((D4655*(1+E4655)^1*(C4655-F4655)-G4655)-MAX((D4655*(1+E4655)^1*(C4655-F4655)-G4655)-B4655/6,0)*'Расчет NPV'!$C$13)/(1+'Расчет NPV'!$C$12)^2</f>
        <v/>
      </c>
      <c r="J4655" s="9">
        <f>((D4655*(1+E4655)^2*(C4655-F4655)-G4655)-MAX((D4655*(1+E4655)^2*(C4655-F4655)-G4655)-B4655/6,0)*'Расчет NPV'!$C$13)/(1+'Расчет NPV'!$C$12)^3</f>
        <v/>
      </c>
      <c r="K4655" s="9">
        <f>((D4655*(1+E4655)^3*(C4655-F4655)-G4655)-MAX((D4655*(1+E4655)^3*(C4655-F4655)-G4655)-B4655/6,0)*'Расчет NPV'!$C$13)/(1+'Расчет NPV'!$C$12)^4</f>
        <v/>
      </c>
      <c r="L4655" s="9">
        <f>((D4655*(1+E4655)^4*(C4655-F4655)-G4655)-MAX((D4655*(1+E4655)^4*(C4655-F4655)-G4655)-B4655/6,0)*'Расчет NPV'!$C$13)/(1+'Расчет NPV'!$C$12)^5</f>
        <v/>
      </c>
      <c r="M4655" s="9">
        <f>((D4655*(1+E4655)^5*(C4655-F4655)-G4655)-MAX((D4655*(1+E4655)^5*(C4655-F4655)-G4655)-B4655/6,0)*'Расчет NPV'!$C$13)/(1+'Расчет NPV'!$C$12)^6</f>
        <v/>
      </c>
      <c r="N4655" s="13">
        <f>SUM(H4655:M4655)-B4655</f>
        <v/>
      </c>
    </row>
    <row r="4656">
      <c r="A4656" t="n">
        <v>4652</v>
      </c>
      <c r="B4656" s="9">
        <f>_xlfn.BETA.INV(RAND(),'Расчет NPV'!$E$5,'Расчет NPV'!$F$5,'Расчет NPV'!$B$5,'Расчет NPV'!$D$5)</f>
        <v/>
      </c>
      <c r="C4656" s="9">
        <f>_xlfn.BETA.INV(RAND(),'Расчет NPV'!$E$6,'Расчет NPV'!$F$6,'Расчет NPV'!$B$6,'Расчет NPV'!$D$6)</f>
        <v/>
      </c>
      <c r="D4656" s="9">
        <f>_xlfn.BETA.INV(RAND(),'Расчет NPV'!$E$7,'Расчет NPV'!$F$7,'Расчет NPV'!$B$7,'Расчет NPV'!$D$7)</f>
        <v/>
      </c>
      <c r="E4656" s="5">
        <f>_xlfn.BETA.INV(RAND(),'Расчет NPV'!$E$8,'Расчет NPV'!$F$8,'Расчет NPV'!$B$8,'Расчет NPV'!$D$8)</f>
        <v/>
      </c>
      <c r="F4656" s="9">
        <f>_xlfn.BETA.INV(RAND(),'Расчет NPV'!$E$9,'Расчет NPV'!$F$9,'Расчет NPV'!$B$9,'Расчет NPV'!$D$9)</f>
        <v/>
      </c>
      <c r="G4656" s="9">
        <f>_xlfn.BETA.INV(RAND(),'Расчет NPV'!$E$10,'Расчет NPV'!$F$10,'Расчет NPV'!$B$10,'Расчет NPV'!$D$10)</f>
        <v/>
      </c>
      <c r="H4656" s="9">
        <f>((D4656*(1+E4656)^0*'Расчет NPV'!$C$14*(C4656-F4656)-G4656)-MAX((D4656*(1+E4656)^0*'Расчет NPV'!$C$14*(C4656-F4656)-G4656)-B4656/6,0)*'Расчет NPV'!$C$13)/(1+'Расчет NPV'!$C$12)^1</f>
        <v/>
      </c>
      <c r="I4656" s="9">
        <f>((D4656*(1+E4656)^1*(C4656-F4656)-G4656)-MAX((D4656*(1+E4656)^1*(C4656-F4656)-G4656)-B4656/6,0)*'Расчет NPV'!$C$13)/(1+'Расчет NPV'!$C$12)^2</f>
        <v/>
      </c>
      <c r="J4656" s="9">
        <f>((D4656*(1+E4656)^2*(C4656-F4656)-G4656)-MAX((D4656*(1+E4656)^2*(C4656-F4656)-G4656)-B4656/6,0)*'Расчет NPV'!$C$13)/(1+'Расчет NPV'!$C$12)^3</f>
        <v/>
      </c>
      <c r="K4656" s="9">
        <f>((D4656*(1+E4656)^3*(C4656-F4656)-G4656)-MAX((D4656*(1+E4656)^3*(C4656-F4656)-G4656)-B4656/6,0)*'Расчет NPV'!$C$13)/(1+'Расчет NPV'!$C$12)^4</f>
        <v/>
      </c>
      <c r="L4656" s="9">
        <f>((D4656*(1+E4656)^4*(C4656-F4656)-G4656)-MAX((D4656*(1+E4656)^4*(C4656-F4656)-G4656)-B4656/6,0)*'Расчет NPV'!$C$13)/(1+'Расчет NPV'!$C$12)^5</f>
        <v/>
      </c>
      <c r="M4656" s="9">
        <f>((D4656*(1+E4656)^5*(C4656-F4656)-G4656)-MAX((D4656*(1+E4656)^5*(C4656-F4656)-G4656)-B4656/6,0)*'Расчет NPV'!$C$13)/(1+'Расчет NPV'!$C$12)^6</f>
        <v/>
      </c>
      <c r="N4656" s="13">
        <f>SUM(H4656:M4656)-B4656</f>
        <v/>
      </c>
    </row>
    <row r="4657">
      <c r="A4657" t="n">
        <v>4653</v>
      </c>
      <c r="B4657" s="9">
        <f>_xlfn.BETA.INV(RAND(),'Расчет NPV'!$E$5,'Расчет NPV'!$F$5,'Расчет NPV'!$B$5,'Расчет NPV'!$D$5)</f>
        <v/>
      </c>
      <c r="C4657" s="9">
        <f>_xlfn.BETA.INV(RAND(),'Расчет NPV'!$E$6,'Расчет NPV'!$F$6,'Расчет NPV'!$B$6,'Расчет NPV'!$D$6)</f>
        <v/>
      </c>
      <c r="D4657" s="9">
        <f>_xlfn.BETA.INV(RAND(),'Расчет NPV'!$E$7,'Расчет NPV'!$F$7,'Расчет NPV'!$B$7,'Расчет NPV'!$D$7)</f>
        <v/>
      </c>
      <c r="E4657" s="5">
        <f>_xlfn.BETA.INV(RAND(),'Расчет NPV'!$E$8,'Расчет NPV'!$F$8,'Расчет NPV'!$B$8,'Расчет NPV'!$D$8)</f>
        <v/>
      </c>
      <c r="F4657" s="9">
        <f>_xlfn.BETA.INV(RAND(),'Расчет NPV'!$E$9,'Расчет NPV'!$F$9,'Расчет NPV'!$B$9,'Расчет NPV'!$D$9)</f>
        <v/>
      </c>
      <c r="G4657" s="9">
        <f>_xlfn.BETA.INV(RAND(),'Расчет NPV'!$E$10,'Расчет NPV'!$F$10,'Расчет NPV'!$B$10,'Расчет NPV'!$D$10)</f>
        <v/>
      </c>
      <c r="H4657" s="9">
        <f>((D4657*(1+E4657)^0*'Расчет NPV'!$C$14*(C4657-F4657)-G4657)-MAX((D4657*(1+E4657)^0*'Расчет NPV'!$C$14*(C4657-F4657)-G4657)-B4657/6,0)*'Расчет NPV'!$C$13)/(1+'Расчет NPV'!$C$12)^1</f>
        <v/>
      </c>
      <c r="I4657" s="9">
        <f>((D4657*(1+E4657)^1*(C4657-F4657)-G4657)-MAX((D4657*(1+E4657)^1*(C4657-F4657)-G4657)-B4657/6,0)*'Расчет NPV'!$C$13)/(1+'Расчет NPV'!$C$12)^2</f>
        <v/>
      </c>
      <c r="J4657" s="9">
        <f>((D4657*(1+E4657)^2*(C4657-F4657)-G4657)-MAX((D4657*(1+E4657)^2*(C4657-F4657)-G4657)-B4657/6,0)*'Расчет NPV'!$C$13)/(1+'Расчет NPV'!$C$12)^3</f>
        <v/>
      </c>
      <c r="K4657" s="9">
        <f>((D4657*(1+E4657)^3*(C4657-F4657)-G4657)-MAX((D4657*(1+E4657)^3*(C4657-F4657)-G4657)-B4657/6,0)*'Расчет NPV'!$C$13)/(1+'Расчет NPV'!$C$12)^4</f>
        <v/>
      </c>
      <c r="L4657" s="9">
        <f>((D4657*(1+E4657)^4*(C4657-F4657)-G4657)-MAX((D4657*(1+E4657)^4*(C4657-F4657)-G4657)-B4657/6,0)*'Расчет NPV'!$C$13)/(1+'Расчет NPV'!$C$12)^5</f>
        <v/>
      </c>
      <c r="M4657" s="9">
        <f>((D4657*(1+E4657)^5*(C4657-F4657)-G4657)-MAX((D4657*(1+E4657)^5*(C4657-F4657)-G4657)-B4657/6,0)*'Расчет NPV'!$C$13)/(1+'Расчет NPV'!$C$12)^6</f>
        <v/>
      </c>
      <c r="N4657" s="13">
        <f>SUM(H4657:M4657)-B4657</f>
        <v/>
      </c>
    </row>
    <row r="4658">
      <c r="A4658" t="n">
        <v>4654</v>
      </c>
      <c r="B4658" s="9">
        <f>_xlfn.BETA.INV(RAND(),'Расчет NPV'!$E$5,'Расчет NPV'!$F$5,'Расчет NPV'!$B$5,'Расчет NPV'!$D$5)</f>
        <v/>
      </c>
      <c r="C4658" s="9">
        <f>_xlfn.BETA.INV(RAND(),'Расчет NPV'!$E$6,'Расчет NPV'!$F$6,'Расчет NPV'!$B$6,'Расчет NPV'!$D$6)</f>
        <v/>
      </c>
      <c r="D4658" s="9">
        <f>_xlfn.BETA.INV(RAND(),'Расчет NPV'!$E$7,'Расчет NPV'!$F$7,'Расчет NPV'!$B$7,'Расчет NPV'!$D$7)</f>
        <v/>
      </c>
      <c r="E4658" s="5">
        <f>_xlfn.BETA.INV(RAND(),'Расчет NPV'!$E$8,'Расчет NPV'!$F$8,'Расчет NPV'!$B$8,'Расчет NPV'!$D$8)</f>
        <v/>
      </c>
      <c r="F4658" s="9">
        <f>_xlfn.BETA.INV(RAND(),'Расчет NPV'!$E$9,'Расчет NPV'!$F$9,'Расчет NPV'!$B$9,'Расчет NPV'!$D$9)</f>
        <v/>
      </c>
      <c r="G4658" s="9">
        <f>_xlfn.BETA.INV(RAND(),'Расчет NPV'!$E$10,'Расчет NPV'!$F$10,'Расчет NPV'!$B$10,'Расчет NPV'!$D$10)</f>
        <v/>
      </c>
      <c r="H4658" s="9">
        <f>((D4658*(1+E4658)^0*'Расчет NPV'!$C$14*(C4658-F4658)-G4658)-MAX((D4658*(1+E4658)^0*'Расчет NPV'!$C$14*(C4658-F4658)-G4658)-B4658/6,0)*'Расчет NPV'!$C$13)/(1+'Расчет NPV'!$C$12)^1</f>
        <v/>
      </c>
      <c r="I4658" s="9">
        <f>((D4658*(1+E4658)^1*(C4658-F4658)-G4658)-MAX((D4658*(1+E4658)^1*(C4658-F4658)-G4658)-B4658/6,0)*'Расчет NPV'!$C$13)/(1+'Расчет NPV'!$C$12)^2</f>
        <v/>
      </c>
      <c r="J4658" s="9">
        <f>((D4658*(1+E4658)^2*(C4658-F4658)-G4658)-MAX((D4658*(1+E4658)^2*(C4658-F4658)-G4658)-B4658/6,0)*'Расчет NPV'!$C$13)/(1+'Расчет NPV'!$C$12)^3</f>
        <v/>
      </c>
      <c r="K4658" s="9">
        <f>((D4658*(1+E4658)^3*(C4658-F4658)-G4658)-MAX((D4658*(1+E4658)^3*(C4658-F4658)-G4658)-B4658/6,0)*'Расчет NPV'!$C$13)/(1+'Расчет NPV'!$C$12)^4</f>
        <v/>
      </c>
      <c r="L4658" s="9">
        <f>((D4658*(1+E4658)^4*(C4658-F4658)-G4658)-MAX((D4658*(1+E4658)^4*(C4658-F4658)-G4658)-B4658/6,0)*'Расчет NPV'!$C$13)/(1+'Расчет NPV'!$C$12)^5</f>
        <v/>
      </c>
      <c r="M4658" s="9">
        <f>((D4658*(1+E4658)^5*(C4658-F4658)-G4658)-MAX((D4658*(1+E4658)^5*(C4658-F4658)-G4658)-B4658/6,0)*'Расчет NPV'!$C$13)/(1+'Расчет NPV'!$C$12)^6</f>
        <v/>
      </c>
      <c r="N4658" s="13">
        <f>SUM(H4658:M4658)-B4658</f>
        <v/>
      </c>
    </row>
    <row r="4659">
      <c r="A4659" t="n">
        <v>4655</v>
      </c>
      <c r="B4659" s="9">
        <f>_xlfn.BETA.INV(RAND(),'Расчет NPV'!$E$5,'Расчет NPV'!$F$5,'Расчет NPV'!$B$5,'Расчет NPV'!$D$5)</f>
        <v/>
      </c>
      <c r="C4659" s="9">
        <f>_xlfn.BETA.INV(RAND(),'Расчет NPV'!$E$6,'Расчет NPV'!$F$6,'Расчет NPV'!$B$6,'Расчет NPV'!$D$6)</f>
        <v/>
      </c>
      <c r="D4659" s="9">
        <f>_xlfn.BETA.INV(RAND(),'Расчет NPV'!$E$7,'Расчет NPV'!$F$7,'Расчет NPV'!$B$7,'Расчет NPV'!$D$7)</f>
        <v/>
      </c>
      <c r="E4659" s="5">
        <f>_xlfn.BETA.INV(RAND(),'Расчет NPV'!$E$8,'Расчет NPV'!$F$8,'Расчет NPV'!$B$8,'Расчет NPV'!$D$8)</f>
        <v/>
      </c>
      <c r="F4659" s="9">
        <f>_xlfn.BETA.INV(RAND(),'Расчет NPV'!$E$9,'Расчет NPV'!$F$9,'Расчет NPV'!$B$9,'Расчет NPV'!$D$9)</f>
        <v/>
      </c>
      <c r="G4659" s="9">
        <f>_xlfn.BETA.INV(RAND(),'Расчет NPV'!$E$10,'Расчет NPV'!$F$10,'Расчет NPV'!$B$10,'Расчет NPV'!$D$10)</f>
        <v/>
      </c>
      <c r="H4659" s="9">
        <f>((D4659*(1+E4659)^0*'Расчет NPV'!$C$14*(C4659-F4659)-G4659)-MAX((D4659*(1+E4659)^0*'Расчет NPV'!$C$14*(C4659-F4659)-G4659)-B4659/6,0)*'Расчет NPV'!$C$13)/(1+'Расчет NPV'!$C$12)^1</f>
        <v/>
      </c>
      <c r="I4659" s="9">
        <f>((D4659*(1+E4659)^1*(C4659-F4659)-G4659)-MAX((D4659*(1+E4659)^1*(C4659-F4659)-G4659)-B4659/6,0)*'Расчет NPV'!$C$13)/(1+'Расчет NPV'!$C$12)^2</f>
        <v/>
      </c>
      <c r="J4659" s="9">
        <f>((D4659*(1+E4659)^2*(C4659-F4659)-G4659)-MAX((D4659*(1+E4659)^2*(C4659-F4659)-G4659)-B4659/6,0)*'Расчет NPV'!$C$13)/(1+'Расчет NPV'!$C$12)^3</f>
        <v/>
      </c>
      <c r="K4659" s="9">
        <f>((D4659*(1+E4659)^3*(C4659-F4659)-G4659)-MAX((D4659*(1+E4659)^3*(C4659-F4659)-G4659)-B4659/6,0)*'Расчет NPV'!$C$13)/(1+'Расчет NPV'!$C$12)^4</f>
        <v/>
      </c>
      <c r="L4659" s="9">
        <f>((D4659*(1+E4659)^4*(C4659-F4659)-G4659)-MAX((D4659*(1+E4659)^4*(C4659-F4659)-G4659)-B4659/6,0)*'Расчет NPV'!$C$13)/(1+'Расчет NPV'!$C$12)^5</f>
        <v/>
      </c>
      <c r="M4659" s="9">
        <f>((D4659*(1+E4659)^5*(C4659-F4659)-G4659)-MAX((D4659*(1+E4659)^5*(C4659-F4659)-G4659)-B4659/6,0)*'Расчет NPV'!$C$13)/(1+'Расчет NPV'!$C$12)^6</f>
        <v/>
      </c>
      <c r="N4659" s="13">
        <f>SUM(H4659:M4659)-B4659</f>
        <v/>
      </c>
    </row>
    <row r="4660">
      <c r="A4660" t="n">
        <v>4656</v>
      </c>
      <c r="B4660" s="9">
        <f>_xlfn.BETA.INV(RAND(),'Расчет NPV'!$E$5,'Расчет NPV'!$F$5,'Расчет NPV'!$B$5,'Расчет NPV'!$D$5)</f>
        <v/>
      </c>
      <c r="C4660" s="9">
        <f>_xlfn.BETA.INV(RAND(),'Расчет NPV'!$E$6,'Расчет NPV'!$F$6,'Расчет NPV'!$B$6,'Расчет NPV'!$D$6)</f>
        <v/>
      </c>
      <c r="D4660" s="9">
        <f>_xlfn.BETA.INV(RAND(),'Расчет NPV'!$E$7,'Расчет NPV'!$F$7,'Расчет NPV'!$B$7,'Расчет NPV'!$D$7)</f>
        <v/>
      </c>
      <c r="E4660" s="5">
        <f>_xlfn.BETA.INV(RAND(),'Расчет NPV'!$E$8,'Расчет NPV'!$F$8,'Расчет NPV'!$B$8,'Расчет NPV'!$D$8)</f>
        <v/>
      </c>
      <c r="F4660" s="9">
        <f>_xlfn.BETA.INV(RAND(),'Расчет NPV'!$E$9,'Расчет NPV'!$F$9,'Расчет NPV'!$B$9,'Расчет NPV'!$D$9)</f>
        <v/>
      </c>
      <c r="G4660" s="9">
        <f>_xlfn.BETA.INV(RAND(),'Расчет NPV'!$E$10,'Расчет NPV'!$F$10,'Расчет NPV'!$B$10,'Расчет NPV'!$D$10)</f>
        <v/>
      </c>
      <c r="H4660" s="9">
        <f>((D4660*(1+E4660)^0*'Расчет NPV'!$C$14*(C4660-F4660)-G4660)-MAX((D4660*(1+E4660)^0*'Расчет NPV'!$C$14*(C4660-F4660)-G4660)-B4660/6,0)*'Расчет NPV'!$C$13)/(1+'Расчет NPV'!$C$12)^1</f>
        <v/>
      </c>
      <c r="I4660" s="9">
        <f>((D4660*(1+E4660)^1*(C4660-F4660)-G4660)-MAX((D4660*(1+E4660)^1*(C4660-F4660)-G4660)-B4660/6,0)*'Расчет NPV'!$C$13)/(1+'Расчет NPV'!$C$12)^2</f>
        <v/>
      </c>
      <c r="J4660" s="9">
        <f>((D4660*(1+E4660)^2*(C4660-F4660)-G4660)-MAX((D4660*(1+E4660)^2*(C4660-F4660)-G4660)-B4660/6,0)*'Расчет NPV'!$C$13)/(1+'Расчет NPV'!$C$12)^3</f>
        <v/>
      </c>
      <c r="K4660" s="9">
        <f>((D4660*(1+E4660)^3*(C4660-F4660)-G4660)-MAX((D4660*(1+E4660)^3*(C4660-F4660)-G4660)-B4660/6,0)*'Расчет NPV'!$C$13)/(1+'Расчет NPV'!$C$12)^4</f>
        <v/>
      </c>
      <c r="L4660" s="9">
        <f>((D4660*(1+E4660)^4*(C4660-F4660)-G4660)-MAX((D4660*(1+E4660)^4*(C4660-F4660)-G4660)-B4660/6,0)*'Расчет NPV'!$C$13)/(1+'Расчет NPV'!$C$12)^5</f>
        <v/>
      </c>
      <c r="M4660" s="9">
        <f>((D4660*(1+E4660)^5*(C4660-F4660)-G4660)-MAX((D4660*(1+E4660)^5*(C4660-F4660)-G4660)-B4660/6,0)*'Расчет NPV'!$C$13)/(1+'Расчет NPV'!$C$12)^6</f>
        <v/>
      </c>
      <c r="N4660" s="13">
        <f>SUM(H4660:M4660)-B4660</f>
        <v/>
      </c>
    </row>
    <row r="4661">
      <c r="A4661" t="n">
        <v>4657</v>
      </c>
      <c r="B4661" s="9">
        <f>_xlfn.BETA.INV(RAND(),'Расчет NPV'!$E$5,'Расчет NPV'!$F$5,'Расчет NPV'!$B$5,'Расчет NPV'!$D$5)</f>
        <v/>
      </c>
      <c r="C4661" s="9">
        <f>_xlfn.BETA.INV(RAND(),'Расчет NPV'!$E$6,'Расчет NPV'!$F$6,'Расчет NPV'!$B$6,'Расчет NPV'!$D$6)</f>
        <v/>
      </c>
      <c r="D4661" s="9">
        <f>_xlfn.BETA.INV(RAND(),'Расчет NPV'!$E$7,'Расчет NPV'!$F$7,'Расчет NPV'!$B$7,'Расчет NPV'!$D$7)</f>
        <v/>
      </c>
      <c r="E4661" s="5">
        <f>_xlfn.BETA.INV(RAND(),'Расчет NPV'!$E$8,'Расчет NPV'!$F$8,'Расчет NPV'!$B$8,'Расчет NPV'!$D$8)</f>
        <v/>
      </c>
      <c r="F4661" s="9">
        <f>_xlfn.BETA.INV(RAND(),'Расчет NPV'!$E$9,'Расчет NPV'!$F$9,'Расчет NPV'!$B$9,'Расчет NPV'!$D$9)</f>
        <v/>
      </c>
      <c r="G4661" s="9">
        <f>_xlfn.BETA.INV(RAND(),'Расчет NPV'!$E$10,'Расчет NPV'!$F$10,'Расчет NPV'!$B$10,'Расчет NPV'!$D$10)</f>
        <v/>
      </c>
      <c r="H4661" s="9">
        <f>((D4661*(1+E4661)^0*'Расчет NPV'!$C$14*(C4661-F4661)-G4661)-MAX((D4661*(1+E4661)^0*'Расчет NPV'!$C$14*(C4661-F4661)-G4661)-B4661/6,0)*'Расчет NPV'!$C$13)/(1+'Расчет NPV'!$C$12)^1</f>
        <v/>
      </c>
      <c r="I4661" s="9">
        <f>((D4661*(1+E4661)^1*(C4661-F4661)-G4661)-MAX((D4661*(1+E4661)^1*(C4661-F4661)-G4661)-B4661/6,0)*'Расчет NPV'!$C$13)/(1+'Расчет NPV'!$C$12)^2</f>
        <v/>
      </c>
      <c r="J4661" s="9">
        <f>((D4661*(1+E4661)^2*(C4661-F4661)-G4661)-MAX((D4661*(1+E4661)^2*(C4661-F4661)-G4661)-B4661/6,0)*'Расчет NPV'!$C$13)/(1+'Расчет NPV'!$C$12)^3</f>
        <v/>
      </c>
      <c r="K4661" s="9">
        <f>((D4661*(1+E4661)^3*(C4661-F4661)-G4661)-MAX((D4661*(1+E4661)^3*(C4661-F4661)-G4661)-B4661/6,0)*'Расчет NPV'!$C$13)/(1+'Расчет NPV'!$C$12)^4</f>
        <v/>
      </c>
      <c r="L4661" s="9">
        <f>((D4661*(1+E4661)^4*(C4661-F4661)-G4661)-MAX((D4661*(1+E4661)^4*(C4661-F4661)-G4661)-B4661/6,0)*'Расчет NPV'!$C$13)/(1+'Расчет NPV'!$C$12)^5</f>
        <v/>
      </c>
      <c r="M4661" s="9">
        <f>((D4661*(1+E4661)^5*(C4661-F4661)-G4661)-MAX((D4661*(1+E4661)^5*(C4661-F4661)-G4661)-B4661/6,0)*'Расчет NPV'!$C$13)/(1+'Расчет NPV'!$C$12)^6</f>
        <v/>
      </c>
      <c r="N4661" s="13">
        <f>SUM(H4661:M4661)-B4661</f>
        <v/>
      </c>
    </row>
    <row r="4662">
      <c r="A4662" t="n">
        <v>4658</v>
      </c>
      <c r="B4662" s="9">
        <f>_xlfn.BETA.INV(RAND(),'Расчет NPV'!$E$5,'Расчет NPV'!$F$5,'Расчет NPV'!$B$5,'Расчет NPV'!$D$5)</f>
        <v/>
      </c>
      <c r="C4662" s="9">
        <f>_xlfn.BETA.INV(RAND(),'Расчет NPV'!$E$6,'Расчет NPV'!$F$6,'Расчет NPV'!$B$6,'Расчет NPV'!$D$6)</f>
        <v/>
      </c>
      <c r="D4662" s="9">
        <f>_xlfn.BETA.INV(RAND(),'Расчет NPV'!$E$7,'Расчет NPV'!$F$7,'Расчет NPV'!$B$7,'Расчет NPV'!$D$7)</f>
        <v/>
      </c>
      <c r="E4662" s="5">
        <f>_xlfn.BETA.INV(RAND(),'Расчет NPV'!$E$8,'Расчет NPV'!$F$8,'Расчет NPV'!$B$8,'Расчет NPV'!$D$8)</f>
        <v/>
      </c>
      <c r="F4662" s="9">
        <f>_xlfn.BETA.INV(RAND(),'Расчет NPV'!$E$9,'Расчет NPV'!$F$9,'Расчет NPV'!$B$9,'Расчет NPV'!$D$9)</f>
        <v/>
      </c>
      <c r="G4662" s="9">
        <f>_xlfn.BETA.INV(RAND(),'Расчет NPV'!$E$10,'Расчет NPV'!$F$10,'Расчет NPV'!$B$10,'Расчет NPV'!$D$10)</f>
        <v/>
      </c>
      <c r="H4662" s="9">
        <f>((D4662*(1+E4662)^0*'Расчет NPV'!$C$14*(C4662-F4662)-G4662)-MAX((D4662*(1+E4662)^0*'Расчет NPV'!$C$14*(C4662-F4662)-G4662)-B4662/6,0)*'Расчет NPV'!$C$13)/(1+'Расчет NPV'!$C$12)^1</f>
        <v/>
      </c>
      <c r="I4662" s="9">
        <f>((D4662*(1+E4662)^1*(C4662-F4662)-G4662)-MAX((D4662*(1+E4662)^1*(C4662-F4662)-G4662)-B4662/6,0)*'Расчет NPV'!$C$13)/(1+'Расчет NPV'!$C$12)^2</f>
        <v/>
      </c>
      <c r="J4662" s="9">
        <f>((D4662*(1+E4662)^2*(C4662-F4662)-G4662)-MAX((D4662*(1+E4662)^2*(C4662-F4662)-G4662)-B4662/6,0)*'Расчет NPV'!$C$13)/(1+'Расчет NPV'!$C$12)^3</f>
        <v/>
      </c>
      <c r="K4662" s="9">
        <f>((D4662*(1+E4662)^3*(C4662-F4662)-G4662)-MAX((D4662*(1+E4662)^3*(C4662-F4662)-G4662)-B4662/6,0)*'Расчет NPV'!$C$13)/(1+'Расчет NPV'!$C$12)^4</f>
        <v/>
      </c>
      <c r="L4662" s="9">
        <f>((D4662*(1+E4662)^4*(C4662-F4662)-G4662)-MAX((D4662*(1+E4662)^4*(C4662-F4662)-G4662)-B4662/6,0)*'Расчет NPV'!$C$13)/(1+'Расчет NPV'!$C$12)^5</f>
        <v/>
      </c>
      <c r="M4662" s="9">
        <f>((D4662*(1+E4662)^5*(C4662-F4662)-G4662)-MAX((D4662*(1+E4662)^5*(C4662-F4662)-G4662)-B4662/6,0)*'Расчет NPV'!$C$13)/(1+'Расчет NPV'!$C$12)^6</f>
        <v/>
      </c>
      <c r="N4662" s="13">
        <f>SUM(H4662:M4662)-B4662</f>
        <v/>
      </c>
    </row>
    <row r="4663">
      <c r="A4663" t="n">
        <v>4659</v>
      </c>
      <c r="B4663" s="9">
        <f>_xlfn.BETA.INV(RAND(),'Расчет NPV'!$E$5,'Расчет NPV'!$F$5,'Расчет NPV'!$B$5,'Расчет NPV'!$D$5)</f>
        <v/>
      </c>
      <c r="C4663" s="9">
        <f>_xlfn.BETA.INV(RAND(),'Расчет NPV'!$E$6,'Расчет NPV'!$F$6,'Расчет NPV'!$B$6,'Расчет NPV'!$D$6)</f>
        <v/>
      </c>
      <c r="D4663" s="9">
        <f>_xlfn.BETA.INV(RAND(),'Расчет NPV'!$E$7,'Расчет NPV'!$F$7,'Расчет NPV'!$B$7,'Расчет NPV'!$D$7)</f>
        <v/>
      </c>
      <c r="E4663" s="5">
        <f>_xlfn.BETA.INV(RAND(),'Расчет NPV'!$E$8,'Расчет NPV'!$F$8,'Расчет NPV'!$B$8,'Расчет NPV'!$D$8)</f>
        <v/>
      </c>
      <c r="F4663" s="9">
        <f>_xlfn.BETA.INV(RAND(),'Расчет NPV'!$E$9,'Расчет NPV'!$F$9,'Расчет NPV'!$B$9,'Расчет NPV'!$D$9)</f>
        <v/>
      </c>
      <c r="G4663" s="9">
        <f>_xlfn.BETA.INV(RAND(),'Расчет NPV'!$E$10,'Расчет NPV'!$F$10,'Расчет NPV'!$B$10,'Расчет NPV'!$D$10)</f>
        <v/>
      </c>
      <c r="H4663" s="9">
        <f>((D4663*(1+E4663)^0*'Расчет NPV'!$C$14*(C4663-F4663)-G4663)-MAX((D4663*(1+E4663)^0*'Расчет NPV'!$C$14*(C4663-F4663)-G4663)-B4663/6,0)*'Расчет NPV'!$C$13)/(1+'Расчет NPV'!$C$12)^1</f>
        <v/>
      </c>
      <c r="I4663" s="9">
        <f>((D4663*(1+E4663)^1*(C4663-F4663)-G4663)-MAX((D4663*(1+E4663)^1*(C4663-F4663)-G4663)-B4663/6,0)*'Расчет NPV'!$C$13)/(1+'Расчет NPV'!$C$12)^2</f>
        <v/>
      </c>
      <c r="J4663" s="9">
        <f>((D4663*(1+E4663)^2*(C4663-F4663)-G4663)-MAX((D4663*(1+E4663)^2*(C4663-F4663)-G4663)-B4663/6,0)*'Расчет NPV'!$C$13)/(1+'Расчет NPV'!$C$12)^3</f>
        <v/>
      </c>
      <c r="K4663" s="9">
        <f>((D4663*(1+E4663)^3*(C4663-F4663)-G4663)-MAX((D4663*(1+E4663)^3*(C4663-F4663)-G4663)-B4663/6,0)*'Расчет NPV'!$C$13)/(1+'Расчет NPV'!$C$12)^4</f>
        <v/>
      </c>
      <c r="L4663" s="9">
        <f>((D4663*(1+E4663)^4*(C4663-F4663)-G4663)-MAX((D4663*(1+E4663)^4*(C4663-F4663)-G4663)-B4663/6,0)*'Расчет NPV'!$C$13)/(1+'Расчет NPV'!$C$12)^5</f>
        <v/>
      </c>
      <c r="M4663" s="9">
        <f>((D4663*(1+E4663)^5*(C4663-F4663)-G4663)-MAX((D4663*(1+E4663)^5*(C4663-F4663)-G4663)-B4663/6,0)*'Расчет NPV'!$C$13)/(1+'Расчет NPV'!$C$12)^6</f>
        <v/>
      </c>
      <c r="N4663" s="13">
        <f>SUM(H4663:M4663)-B4663</f>
        <v/>
      </c>
    </row>
    <row r="4664">
      <c r="A4664" t="n">
        <v>4660</v>
      </c>
      <c r="B4664" s="9">
        <f>_xlfn.BETA.INV(RAND(),'Расчет NPV'!$E$5,'Расчет NPV'!$F$5,'Расчет NPV'!$B$5,'Расчет NPV'!$D$5)</f>
        <v/>
      </c>
      <c r="C4664" s="9">
        <f>_xlfn.BETA.INV(RAND(),'Расчет NPV'!$E$6,'Расчет NPV'!$F$6,'Расчет NPV'!$B$6,'Расчет NPV'!$D$6)</f>
        <v/>
      </c>
      <c r="D4664" s="9">
        <f>_xlfn.BETA.INV(RAND(),'Расчет NPV'!$E$7,'Расчет NPV'!$F$7,'Расчет NPV'!$B$7,'Расчет NPV'!$D$7)</f>
        <v/>
      </c>
      <c r="E4664" s="5">
        <f>_xlfn.BETA.INV(RAND(),'Расчет NPV'!$E$8,'Расчет NPV'!$F$8,'Расчет NPV'!$B$8,'Расчет NPV'!$D$8)</f>
        <v/>
      </c>
      <c r="F4664" s="9">
        <f>_xlfn.BETA.INV(RAND(),'Расчет NPV'!$E$9,'Расчет NPV'!$F$9,'Расчет NPV'!$B$9,'Расчет NPV'!$D$9)</f>
        <v/>
      </c>
      <c r="G4664" s="9">
        <f>_xlfn.BETA.INV(RAND(),'Расчет NPV'!$E$10,'Расчет NPV'!$F$10,'Расчет NPV'!$B$10,'Расчет NPV'!$D$10)</f>
        <v/>
      </c>
      <c r="H4664" s="9">
        <f>((D4664*(1+E4664)^0*'Расчет NPV'!$C$14*(C4664-F4664)-G4664)-MAX((D4664*(1+E4664)^0*'Расчет NPV'!$C$14*(C4664-F4664)-G4664)-B4664/6,0)*'Расчет NPV'!$C$13)/(1+'Расчет NPV'!$C$12)^1</f>
        <v/>
      </c>
      <c r="I4664" s="9">
        <f>((D4664*(1+E4664)^1*(C4664-F4664)-G4664)-MAX((D4664*(1+E4664)^1*(C4664-F4664)-G4664)-B4664/6,0)*'Расчет NPV'!$C$13)/(1+'Расчет NPV'!$C$12)^2</f>
        <v/>
      </c>
      <c r="J4664" s="9">
        <f>((D4664*(1+E4664)^2*(C4664-F4664)-G4664)-MAX((D4664*(1+E4664)^2*(C4664-F4664)-G4664)-B4664/6,0)*'Расчет NPV'!$C$13)/(1+'Расчет NPV'!$C$12)^3</f>
        <v/>
      </c>
      <c r="K4664" s="9">
        <f>((D4664*(1+E4664)^3*(C4664-F4664)-G4664)-MAX((D4664*(1+E4664)^3*(C4664-F4664)-G4664)-B4664/6,0)*'Расчет NPV'!$C$13)/(1+'Расчет NPV'!$C$12)^4</f>
        <v/>
      </c>
      <c r="L4664" s="9">
        <f>((D4664*(1+E4664)^4*(C4664-F4664)-G4664)-MAX((D4664*(1+E4664)^4*(C4664-F4664)-G4664)-B4664/6,0)*'Расчет NPV'!$C$13)/(1+'Расчет NPV'!$C$12)^5</f>
        <v/>
      </c>
      <c r="M4664" s="9">
        <f>((D4664*(1+E4664)^5*(C4664-F4664)-G4664)-MAX((D4664*(1+E4664)^5*(C4664-F4664)-G4664)-B4664/6,0)*'Расчет NPV'!$C$13)/(1+'Расчет NPV'!$C$12)^6</f>
        <v/>
      </c>
      <c r="N4664" s="13">
        <f>SUM(H4664:M4664)-B4664</f>
        <v/>
      </c>
    </row>
    <row r="4665">
      <c r="A4665" t="n">
        <v>4661</v>
      </c>
      <c r="B4665" s="9">
        <f>_xlfn.BETA.INV(RAND(),'Расчет NPV'!$E$5,'Расчет NPV'!$F$5,'Расчет NPV'!$B$5,'Расчет NPV'!$D$5)</f>
        <v/>
      </c>
      <c r="C4665" s="9">
        <f>_xlfn.BETA.INV(RAND(),'Расчет NPV'!$E$6,'Расчет NPV'!$F$6,'Расчет NPV'!$B$6,'Расчет NPV'!$D$6)</f>
        <v/>
      </c>
      <c r="D4665" s="9">
        <f>_xlfn.BETA.INV(RAND(),'Расчет NPV'!$E$7,'Расчет NPV'!$F$7,'Расчет NPV'!$B$7,'Расчет NPV'!$D$7)</f>
        <v/>
      </c>
      <c r="E4665" s="5">
        <f>_xlfn.BETA.INV(RAND(),'Расчет NPV'!$E$8,'Расчет NPV'!$F$8,'Расчет NPV'!$B$8,'Расчет NPV'!$D$8)</f>
        <v/>
      </c>
      <c r="F4665" s="9">
        <f>_xlfn.BETA.INV(RAND(),'Расчет NPV'!$E$9,'Расчет NPV'!$F$9,'Расчет NPV'!$B$9,'Расчет NPV'!$D$9)</f>
        <v/>
      </c>
      <c r="G4665" s="9">
        <f>_xlfn.BETA.INV(RAND(),'Расчет NPV'!$E$10,'Расчет NPV'!$F$10,'Расчет NPV'!$B$10,'Расчет NPV'!$D$10)</f>
        <v/>
      </c>
      <c r="H4665" s="9">
        <f>((D4665*(1+E4665)^0*'Расчет NPV'!$C$14*(C4665-F4665)-G4665)-MAX((D4665*(1+E4665)^0*'Расчет NPV'!$C$14*(C4665-F4665)-G4665)-B4665/6,0)*'Расчет NPV'!$C$13)/(1+'Расчет NPV'!$C$12)^1</f>
        <v/>
      </c>
      <c r="I4665" s="9">
        <f>((D4665*(1+E4665)^1*(C4665-F4665)-G4665)-MAX((D4665*(1+E4665)^1*(C4665-F4665)-G4665)-B4665/6,0)*'Расчет NPV'!$C$13)/(1+'Расчет NPV'!$C$12)^2</f>
        <v/>
      </c>
      <c r="J4665" s="9">
        <f>((D4665*(1+E4665)^2*(C4665-F4665)-G4665)-MAX((D4665*(1+E4665)^2*(C4665-F4665)-G4665)-B4665/6,0)*'Расчет NPV'!$C$13)/(1+'Расчет NPV'!$C$12)^3</f>
        <v/>
      </c>
      <c r="K4665" s="9">
        <f>((D4665*(1+E4665)^3*(C4665-F4665)-G4665)-MAX((D4665*(1+E4665)^3*(C4665-F4665)-G4665)-B4665/6,0)*'Расчет NPV'!$C$13)/(1+'Расчет NPV'!$C$12)^4</f>
        <v/>
      </c>
      <c r="L4665" s="9">
        <f>((D4665*(1+E4665)^4*(C4665-F4665)-G4665)-MAX((D4665*(1+E4665)^4*(C4665-F4665)-G4665)-B4665/6,0)*'Расчет NPV'!$C$13)/(1+'Расчет NPV'!$C$12)^5</f>
        <v/>
      </c>
      <c r="M4665" s="9">
        <f>((D4665*(1+E4665)^5*(C4665-F4665)-G4665)-MAX((D4665*(1+E4665)^5*(C4665-F4665)-G4665)-B4665/6,0)*'Расчет NPV'!$C$13)/(1+'Расчет NPV'!$C$12)^6</f>
        <v/>
      </c>
      <c r="N4665" s="13">
        <f>SUM(H4665:M4665)-B4665</f>
        <v/>
      </c>
    </row>
    <row r="4666">
      <c r="A4666" t="n">
        <v>4662</v>
      </c>
      <c r="B4666" s="9">
        <f>_xlfn.BETA.INV(RAND(),'Расчет NPV'!$E$5,'Расчет NPV'!$F$5,'Расчет NPV'!$B$5,'Расчет NPV'!$D$5)</f>
        <v/>
      </c>
      <c r="C4666" s="9">
        <f>_xlfn.BETA.INV(RAND(),'Расчет NPV'!$E$6,'Расчет NPV'!$F$6,'Расчет NPV'!$B$6,'Расчет NPV'!$D$6)</f>
        <v/>
      </c>
      <c r="D4666" s="9">
        <f>_xlfn.BETA.INV(RAND(),'Расчет NPV'!$E$7,'Расчет NPV'!$F$7,'Расчет NPV'!$B$7,'Расчет NPV'!$D$7)</f>
        <v/>
      </c>
      <c r="E4666" s="5">
        <f>_xlfn.BETA.INV(RAND(),'Расчет NPV'!$E$8,'Расчет NPV'!$F$8,'Расчет NPV'!$B$8,'Расчет NPV'!$D$8)</f>
        <v/>
      </c>
      <c r="F4666" s="9">
        <f>_xlfn.BETA.INV(RAND(),'Расчет NPV'!$E$9,'Расчет NPV'!$F$9,'Расчет NPV'!$B$9,'Расчет NPV'!$D$9)</f>
        <v/>
      </c>
      <c r="G4666" s="9">
        <f>_xlfn.BETA.INV(RAND(),'Расчет NPV'!$E$10,'Расчет NPV'!$F$10,'Расчет NPV'!$B$10,'Расчет NPV'!$D$10)</f>
        <v/>
      </c>
      <c r="H4666" s="9">
        <f>((D4666*(1+E4666)^0*'Расчет NPV'!$C$14*(C4666-F4666)-G4666)-MAX((D4666*(1+E4666)^0*'Расчет NPV'!$C$14*(C4666-F4666)-G4666)-B4666/6,0)*'Расчет NPV'!$C$13)/(1+'Расчет NPV'!$C$12)^1</f>
        <v/>
      </c>
      <c r="I4666" s="9">
        <f>((D4666*(1+E4666)^1*(C4666-F4666)-G4666)-MAX((D4666*(1+E4666)^1*(C4666-F4666)-G4666)-B4666/6,0)*'Расчет NPV'!$C$13)/(1+'Расчет NPV'!$C$12)^2</f>
        <v/>
      </c>
      <c r="J4666" s="9">
        <f>((D4666*(1+E4666)^2*(C4666-F4666)-G4666)-MAX((D4666*(1+E4666)^2*(C4666-F4666)-G4666)-B4666/6,0)*'Расчет NPV'!$C$13)/(1+'Расчет NPV'!$C$12)^3</f>
        <v/>
      </c>
      <c r="K4666" s="9">
        <f>((D4666*(1+E4666)^3*(C4666-F4666)-G4666)-MAX((D4666*(1+E4666)^3*(C4666-F4666)-G4666)-B4666/6,0)*'Расчет NPV'!$C$13)/(1+'Расчет NPV'!$C$12)^4</f>
        <v/>
      </c>
      <c r="L4666" s="9">
        <f>((D4666*(1+E4666)^4*(C4666-F4666)-G4666)-MAX((D4666*(1+E4666)^4*(C4666-F4666)-G4666)-B4666/6,0)*'Расчет NPV'!$C$13)/(1+'Расчет NPV'!$C$12)^5</f>
        <v/>
      </c>
      <c r="M4666" s="9">
        <f>((D4666*(1+E4666)^5*(C4666-F4666)-G4666)-MAX((D4666*(1+E4666)^5*(C4666-F4666)-G4666)-B4666/6,0)*'Расчет NPV'!$C$13)/(1+'Расчет NPV'!$C$12)^6</f>
        <v/>
      </c>
      <c r="N4666" s="13">
        <f>SUM(H4666:M4666)-B4666</f>
        <v/>
      </c>
    </row>
    <row r="4667">
      <c r="A4667" t="n">
        <v>4663</v>
      </c>
      <c r="B4667" s="9">
        <f>_xlfn.BETA.INV(RAND(),'Расчет NPV'!$E$5,'Расчет NPV'!$F$5,'Расчет NPV'!$B$5,'Расчет NPV'!$D$5)</f>
        <v/>
      </c>
      <c r="C4667" s="9">
        <f>_xlfn.BETA.INV(RAND(),'Расчет NPV'!$E$6,'Расчет NPV'!$F$6,'Расчет NPV'!$B$6,'Расчет NPV'!$D$6)</f>
        <v/>
      </c>
      <c r="D4667" s="9">
        <f>_xlfn.BETA.INV(RAND(),'Расчет NPV'!$E$7,'Расчет NPV'!$F$7,'Расчет NPV'!$B$7,'Расчет NPV'!$D$7)</f>
        <v/>
      </c>
      <c r="E4667" s="5">
        <f>_xlfn.BETA.INV(RAND(),'Расчет NPV'!$E$8,'Расчет NPV'!$F$8,'Расчет NPV'!$B$8,'Расчет NPV'!$D$8)</f>
        <v/>
      </c>
      <c r="F4667" s="9">
        <f>_xlfn.BETA.INV(RAND(),'Расчет NPV'!$E$9,'Расчет NPV'!$F$9,'Расчет NPV'!$B$9,'Расчет NPV'!$D$9)</f>
        <v/>
      </c>
      <c r="G4667" s="9">
        <f>_xlfn.BETA.INV(RAND(),'Расчет NPV'!$E$10,'Расчет NPV'!$F$10,'Расчет NPV'!$B$10,'Расчет NPV'!$D$10)</f>
        <v/>
      </c>
      <c r="H4667" s="9">
        <f>((D4667*(1+E4667)^0*'Расчет NPV'!$C$14*(C4667-F4667)-G4667)-MAX((D4667*(1+E4667)^0*'Расчет NPV'!$C$14*(C4667-F4667)-G4667)-B4667/6,0)*'Расчет NPV'!$C$13)/(1+'Расчет NPV'!$C$12)^1</f>
        <v/>
      </c>
      <c r="I4667" s="9">
        <f>((D4667*(1+E4667)^1*(C4667-F4667)-G4667)-MAX((D4667*(1+E4667)^1*(C4667-F4667)-G4667)-B4667/6,0)*'Расчет NPV'!$C$13)/(1+'Расчет NPV'!$C$12)^2</f>
        <v/>
      </c>
      <c r="J4667" s="9">
        <f>((D4667*(1+E4667)^2*(C4667-F4667)-G4667)-MAX((D4667*(1+E4667)^2*(C4667-F4667)-G4667)-B4667/6,0)*'Расчет NPV'!$C$13)/(1+'Расчет NPV'!$C$12)^3</f>
        <v/>
      </c>
      <c r="K4667" s="9">
        <f>((D4667*(1+E4667)^3*(C4667-F4667)-G4667)-MAX((D4667*(1+E4667)^3*(C4667-F4667)-G4667)-B4667/6,0)*'Расчет NPV'!$C$13)/(1+'Расчет NPV'!$C$12)^4</f>
        <v/>
      </c>
      <c r="L4667" s="9">
        <f>((D4667*(1+E4667)^4*(C4667-F4667)-G4667)-MAX((D4667*(1+E4667)^4*(C4667-F4667)-G4667)-B4667/6,0)*'Расчет NPV'!$C$13)/(1+'Расчет NPV'!$C$12)^5</f>
        <v/>
      </c>
      <c r="M4667" s="9">
        <f>((D4667*(1+E4667)^5*(C4667-F4667)-G4667)-MAX((D4667*(1+E4667)^5*(C4667-F4667)-G4667)-B4667/6,0)*'Расчет NPV'!$C$13)/(1+'Расчет NPV'!$C$12)^6</f>
        <v/>
      </c>
      <c r="N4667" s="13">
        <f>SUM(H4667:M4667)-B4667</f>
        <v/>
      </c>
    </row>
    <row r="4668">
      <c r="A4668" t="n">
        <v>4664</v>
      </c>
      <c r="B4668" s="9">
        <f>_xlfn.BETA.INV(RAND(),'Расчет NPV'!$E$5,'Расчет NPV'!$F$5,'Расчет NPV'!$B$5,'Расчет NPV'!$D$5)</f>
        <v/>
      </c>
      <c r="C4668" s="9">
        <f>_xlfn.BETA.INV(RAND(),'Расчет NPV'!$E$6,'Расчет NPV'!$F$6,'Расчет NPV'!$B$6,'Расчет NPV'!$D$6)</f>
        <v/>
      </c>
      <c r="D4668" s="9">
        <f>_xlfn.BETA.INV(RAND(),'Расчет NPV'!$E$7,'Расчет NPV'!$F$7,'Расчет NPV'!$B$7,'Расчет NPV'!$D$7)</f>
        <v/>
      </c>
      <c r="E4668" s="5">
        <f>_xlfn.BETA.INV(RAND(),'Расчет NPV'!$E$8,'Расчет NPV'!$F$8,'Расчет NPV'!$B$8,'Расчет NPV'!$D$8)</f>
        <v/>
      </c>
      <c r="F4668" s="9">
        <f>_xlfn.BETA.INV(RAND(),'Расчет NPV'!$E$9,'Расчет NPV'!$F$9,'Расчет NPV'!$B$9,'Расчет NPV'!$D$9)</f>
        <v/>
      </c>
      <c r="G4668" s="9">
        <f>_xlfn.BETA.INV(RAND(),'Расчет NPV'!$E$10,'Расчет NPV'!$F$10,'Расчет NPV'!$B$10,'Расчет NPV'!$D$10)</f>
        <v/>
      </c>
      <c r="H4668" s="9">
        <f>((D4668*(1+E4668)^0*'Расчет NPV'!$C$14*(C4668-F4668)-G4668)-MAX((D4668*(1+E4668)^0*'Расчет NPV'!$C$14*(C4668-F4668)-G4668)-B4668/6,0)*'Расчет NPV'!$C$13)/(1+'Расчет NPV'!$C$12)^1</f>
        <v/>
      </c>
      <c r="I4668" s="9">
        <f>((D4668*(1+E4668)^1*(C4668-F4668)-G4668)-MAX((D4668*(1+E4668)^1*(C4668-F4668)-G4668)-B4668/6,0)*'Расчет NPV'!$C$13)/(1+'Расчет NPV'!$C$12)^2</f>
        <v/>
      </c>
      <c r="J4668" s="9">
        <f>((D4668*(1+E4668)^2*(C4668-F4668)-G4668)-MAX((D4668*(1+E4668)^2*(C4668-F4668)-G4668)-B4668/6,0)*'Расчет NPV'!$C$13)/(1+'Расчет NPV'!$C$12)^3</f>
        <v/>
      </c>
      <c r="K4668" s="9">
        <f>((D4668*(1+E4668)^3*(C4668-F4668)-G4668)-MAX((D4668*(1+E4668)^3*(C4668-F4668)-G4668)-B4668/6,0)*'Расчет NPV'!$C$13)/(1+'Расчет NPV'!$C$12)^4</f>
        <v/>
      </c>
      <c r="L4668" s="9">
        <f>((D4668*(1+E4668)^4*(C4668-F4668)-G4668)-MAX((D4668*(1+E4668)^4*(C4668-F4668)-G4668)-B4668/6,0)*'Расчет NPV'!$C$13)/(1+'Расчет NPV'!$C$12)^5</f>
        <v/>
      </c>
      <c r="M4668" s="9">
        <f>((D4668*(1+E4668)^5*(C4668-F4668)-G4668)-MAX((D4668*(1+E4668)^5*(C4668-F4668)-G4668)-B4668/6,0)*'Расчет NPV'!$C$13)/(1+'Расчет NPV'!$C$12)^6</f>
        <v/>
      </c>
      <c r="N4668" s="13">
        <f>SUM(H4668:M4668)-B4668</f>
        <v/>
      </c>
    </row>
    <row r="4669">
      <c r="A4669" t="n">
        <v>4665</v>
      </c>
      <c r="B4669" s="9">
        <f>_xlfn.BETA.INV(RAND(),'Расчет NPV'!$E$5,'Расчет NPV'!$F$5,'Расчет NPV'!$B$5,'Расчет NPV'!$D$5)</f>
        <v/>
      </c>
      <c r="C4669" s="9">
        <f>_xlfn.BETA.INV(RAND(),'Расчет NPV'!$E$6,'Расчет NPV'!$F$6,'Расчет NPV'!$B$6,'Расчет NPV'!$D$6)</f>
        <v/>
      </c>
      <c r="D4669" s="9">
        <f>_xlfn.BETA.INV(RAND(),'Расчет NPV'!$E$7,'Расчет NPV'!$F$7,'Расчет NPV'!$B$7,'Расчет NPV'!$D$7)</f>
        <v/>
      </c>
      <c r="E4669" s="5">
        <f>_xlfn.BETA.INV(RAND(),'Расчет NPV'!$E$8,'Расчет NPV'!$F$8,'Расчет NPV'!$B$8,'Расчет NPV'!$D$8)</f>
        <v/>
      </c>
      <c r="F4669" s="9">
        <f>_xlfn.BETA.INV(RAND(),'Расчет NPV'!$E$9,'Расчет NPV'!$F$9,'Расчет NPV'!$B$9,'Расчет NPV'!$D$9)</f>
        <v/>
      </c>
      <c r="G4669" s="9">
        <f>_xlfn.BETA.INV(RAND(),'Расчет NPV'!$E$10,'Расчет NPV'!$F$10,'Расчет NPV'!$B$10,'Расчет NPV'!$D$10)</f>
        <v/>
      </c>
      <c r="H4669" s="9">
        <f>((D4669*(1+E4669)^0*'Расчет NPV'!$C$14*(C4669-F4669)-G4669)-MAX((D4669*(1+E4669)^0*'Расчет NPV'!$C$14*(C4669-F4669)-G4669)-B4669/6,0)*'Расчет NPV'!$C$13)/(1+'Расчет NPV'!$C$12)^1</f>
        <v/>
      </c>
      <c r="I4669" s="9">
        <f>((D4669*(1+E4669)^1*(C4669-F4669)-G4669)-MAX((D4669*(1+E4669)^1*(C4669-F4669)-G4669)-B4669/6,0)*'Расчет NPV'!$C$13)/(1+'Расчет NPV'!$C$12)^2</f>
        <v/>
      </c>
      <c r="J4669" s="9">
        <f>((D4669*(1+E4669)^2*(C4669-F4669)-G4669)-MAX((D4669*(1+E4669)^2*(C4669-F4669)-G4669)-B4669/6,0)*'Расчет NPV'!$C$13)/(1+'Расчет NPV'!$C$12)^3</f>
        <v/>
      </c>
      <c r="K4669" s="9">
        <f>((D4669*(1+E4669)^3*(C4669-F4669)-G4669)-MAX((D4669*(1+E4669)^3*(C4669-F4669)-G4669)-B4669/6,0)*'Расчет NPV'!$C$13)/(1+'Расчет NPV'!$C$12)^4</f>
        <v/>
      </c>
      <c r="L4669" s="9">
        <f>((D4669*(1+E4669)^4*(C4669-F4669)-G4669)-MAX((D4669*(1+E4669)^4*(C4669-F4669)-G4669)-B4669/6,0)*'Расчет NPV'!$C$13)/(1+'Расчет NPV'!$C$12)^5</f>
        <v/>
      </c>
      <c r="M4669" s="9">
        <f>((D4669*(1+E4669)^5*(C4669-F4669)-G4669)-MAX((D4669*(1+E4669)^5*(C4669-F4669)-G4669)-B4669/6,0)*'Расчет NPV'!$C$13)/(1+'Расчет NPV'!$C$12)^6</f>
        <v/>
      </c>
      <c r="N4669" s="13">
        <f>SUM(H4669:M4669)-B4669</f>
        <v/>
      </c>
    </row>
    <row r="4670">
      <c r="A4670" t="n">
        <v>4666</v>
      </c>
      <c r="B4670" s="9">
        <f>_xlfn.BETA.INV(RAND(),'Расчет NPV'!$E$5,'Расчет NPV'!$F$5,'Расчет NPV'!$B$5,'Расчет NPV'!$D$5)</f>
        <v/>
      </c>
      <c r="C4670" s="9">
        <f>_xlfn.BETA.INV(RAND(),'Расчет NPV'!$E$6,'Расчет NPV'!$F$6,'Расчет NPV'!$B$6,'Расчет NPV'!$D$6)</f>
        <v/>
      </c>
      <c r="D4670" s="9">
        <f>_xlfn.BETA.INV(RAND(),'Расчет NPV'!$E$7,'Расчет NPV'!$F$7,'Расчет NPV'!$B$7,'Расчет NPV'!$D$7)</f>
        <v/>
      </c>
      <c r="E4670" s="5">
        <f>_xlfn.BETA.INV(RAND(),'Расчет NPV'!$E$8,'Расчет NPV'!$F$8,'Расчет NPV'!$B$8,'Расчет NPV'!$D$8)</f>
        <v/>
      </c>
      <c r="F4670" s="9">
        <f>_xlfn.BETA.INV(RAND(),'Расчет NPV'!$E$9,'Расчет NPV'!$F$9,'Расчет NPV'!$B$9,'Расчет NPV'!$D$9)</f>
        <v/>
      </c>
      <c r="G4670" s="9">
        <f>_xlfn.BETA.INV(RAND(),'Расчет NPV'!$E$10,'Расчет NPV'!$F$10,'Расчет NPV'!$B$10,'Расчет NPV'!$D$10)</f>
        <v/>
      </c>
      <c r="H4670" s="9">
        <f>((D4670*(1+E4670)^0*'Расчет NPV'!$C$14*(C4670-F4670)-G4670)-MAX((D4670*(1+E4670)^0*'Расчет NPV'!$C$14*(C4670-F4670)-G4670)-B4670/6,0)*'Расчет NPV'!$C$13)/(1+'Расчет NPV'!$C$12)^1</f>
        <v/>
      </c>
      <c r="I4670" s="9">
        <f>((D4670*(1+E4670)^1*(C4670-F4670)-G4670)-MAX((D4670*(1+E4670)^1*(C4670-F4670)-G4670)-B4670/6,0)*'Расчет NPV'!$C$13)/(1+'Расчет NPV'!$C$12)^2</f>
        <v/>
      </c>
      <c r="J4670" s="9">
        <f>((D4670*(1+E4670)^2*(C4670-F4670)-G4670)-MAX((D4670*(1+E4670)^2*(C4670-F4670)-G4670)-B4670/6,0)*'Расчет NPV'!$C$13)/(1+'Расчет NPV'!$C$12)^3</f>
        <v/>
      </c>
      <c r="K4670" s="9">
        <f>((D4670*(1+E4670)^3*(C4670-F4670)-G4670)-MAX((D4670*(1+E4670)^3*(C4670-F4670)-G4670)-B4670/6,0)*'Расчет NPV'!$C$13)/(1+'Расчет NPV'!$C$12)^4</f>
        <v/>
      </c>
      <c r="L4670" s="9">
        <f>((D4670*(1+E4670)^4*(C4670-F4670)-G4670)-MAX((D4670*(1+E4670)^4*(C4670-F4670)-G4670)-B4670/6,0)*'Расчет NPV'!$C$13)/(1+'Расчет NPV'!$C$12)^5</f>
        <v/>
      </c>
      <c r="M4670" s="9">
        <f>((D4670*(1+E4670)^5*(C4670-F4670)-G4670)-MAX((D4670*(1+E4670)^5*(C4670-F4670)-G4670)-B4670/6,0)*'Расчет NPV'!$C$13)/(1+'Расчет NPV'!$C$12)^6</f>
        <v/>
      </c>
      <c r="N4670" s="13">
        <f>SUM(H4670:M4670)-B4670</f>
        <v/>
      </c>
    </row>
    <row r="4671">
      <c r="A4671" t="n">
        <v>4667</v>
      </c>
      <c r="B4671" s="9">
        <f>_xlfn.BETA.INV(RAND(),'Расчет NPV'!$E$5,'Расчет NPV'!$F$5,'Расчет NPV'!$B$5,'Расчет NPV'!$D$5)</f>
        <v/>
      </c>
      <c r="C4671" s="9">
        <f>_xlfn.BETA.INV(RAND(),'Расчет NPV'!$E$6,'Расчет NPV'!$F$6,'Расчет NPV'!$B$6,'Расчет NPV'!$D$6)</f>
        <v/>
      </c>
      <c r="D4671" s="9">
        <f>_xlfn.BETA.INV(RAND(),'Расчет NPV'!$E$7,'Расчет NPV'!$F$7,'Расчет NPV'!$B$7,'Расчет NPV'!$D$7)</f>
        <v/>
      </c>
      <c r="E4671" s="5">
        <f>_xlfn.BETA.INV(RAND(),'Расчет NPV'!$E$8,'Расчет NPV'!$F$8,'Расчет NPV'!$B$8,'Расчет NPV'!$D$8)</f>
        <v/>
      </c>
      <c r="F4671" s="9">
        <f>_xlfn.BETA.INV(RAND(),'Расчет NPV'!$E$9,'Расчет NPV'!$F$9,'Расчет NPV'!$B$9,'Расчет NPV'!$D$9)</f>
        <v/>
      </c>
      <c r="G4671" s="9">
        <f>_xlfn.BETA.INV(RAND(),'Расчет NPV'!$E$10,'Расчет NPV'!$F$10,'Расчет NPV'!$B$10,'Расчет NPV'!$D$10)</f>
        <v/>
      </c>
      <c r="H4671" s="9">
        <f>((D4671*(1+E4671)^0*'Расчет NPV'!$C$14*(C4671-F4671)-G4671)-MAX((D4671*(1+E4671)^0*'Расчет NPV'!$C$14*(C4671-F4671)-G4671)-B4671/6,0)*'Расчет NPV'!$C$13)/(1+'Расчет NPV'!$C$12)^1</f>
        <v/>
      </c>
      <c r="I4671" s="9">
        <f>((D4671*(1+E4671)^1*(C4671-F4671)-G4671)-MAX((D4671*(1+E4671)^1*(C4671-F4671)-G4671)-B4671/6,0)*'Расчет NPV'!$C$13)/(1+'Расчет NPV'!$C$12)^2</f>
        <v/>
      </c>
      <c r="J4671" s="9">
        <f>((D4671*(1+E4671)^2*(C4671-F4671)-G4671)-MAX((D4671*(1+E4671)^2*(C4671-F4671)-G4671)-B4671/6,0)*'Расчет NPV'!$C$13)/(1+'Расчет NPV'!$C$12)^3</f>
        <v/>
      </c>
      <c r="K4671" s="9">
        <f>((D4671*(1+E4671)^3*(C4671-F4671)-G4671)-MAX((D4671*(1+E4671)^3*(C4671-F4671)-G4671)-B4671/6,0)*'Расчет NPV'!$C$13)/(1+'Расчет NPV'!$C$12)^4</f>
        <v/>
      </c>
      <c r="L4671" s="9">
        <f>((D4671*(1+E4671)^4*(C4671-F4671)-G4671)-MAX((D4671*(1+E4671)^4*(C4671-F4671)-G4671)-B4671/6,0)*'Расчет NPV'!$C$13)/(1+'Расчет NPV'!$C$12)^5</f>
        <v/>
      </c>
      <c r="M4671" s="9">
        <f>((D4671*(1+E4671)^5*(C4671-F4671)-G4671)-MAX((D4671*(1+E4671)^5*(C4671-F4671)-G4671)-B4671/6,0)*'Расчет NPV'!$C$13)/(1+'Расчет NPV'!$C$12)^6</f>
        <v/>
      </c>
      <c r="N4671" s="13">
        <f>SUM(H4671:M4671)-B4671</f>
        <v/>
      </c>
    </row>
    <row r="4672">
      <c r="A4672" t="n">
        <v>4668</v>
      </c>
      <c r="B4672" s="9">
        <f>_xlfn.BETA.INV(RAND(),'Расчет NPV'!$E$5,'Расчет NPV'!$F$5,'Расчет NPV'!$B$5,'Расчет NPV'!$D$5)</f>
        <v/>
      </c>
      <c r="C4672" s="9">
        <f>_xlfn.BETA.INV(RAND(),'Расчет NPV'!$E$6,'Расчет NPV'!$F$6,'Расчет NPV'!$B$6,'Расчет NPV'!$D$6)</f>
        <v/>
      </c>
      <c r="D4672" s="9">
        <f>_xlfn.BETA.INV(RAND(),'Расчет NPV'!$E$7,'Расчет NPV'!$F$7,'Расчет NPV'!$B$7,'Расчет NPV'!$D$7)</f>
        <v/>
      </c>
      <c r="E4672" s="5">
        <f>_xlfn.BETA.INV(RAND(),'Расчет NPV'!$E$8,'Расчет NPV'!$F$8,'Расчет NPV'!$B$8,'Расчет NPV'!$D$8)</f>
        <v/>
      </c>
      <c r="F4672" s="9">
        <f>_xlfn.BETA.INV(RAND(),'Расчет NPV'!$E$9,'Расчет NPV'!$F$9,'Расчет NPV'!$B$9,'Расчет NPV'!$D$9)</f>
        <v/>
      </c>
      <c r="G4672" s="9">
        <f>_xlfn.BETA.INV(RAND(),'Расчет NPV'!$E$10,'Расчет NPV'!$F$10,'Расчет NPV'!$B$10,'Расчет NPV'!$D$10)</f>
        <v/>
      </c>
      <c r="H4672" s="9">
        <f>((D4672*(1+E4672)^0*'Расчет NPV'!$C$14*(C4672-F4672)-G4672)-MAX((D4672*(1+E4672)^0*'Расчет NPV'!$C$14*(C4672-F4672)-G4672)-B4672/6,0)*'Расчет NPV'!$C$13)/(1+'Расчет NPV'!$C$12)^1</f>
        <v/>
      </c>
      <c r="I4672" s="9">
        <f>((D4672*(1+E4672)^1*(C4672-F4672)-G4672)-MAX((D4672*(1+E4672)^1*(C4672-F4672)-G4672)-B4672/6,0)*'Расчет NPV'!$C$13)/(1+'Расчет NPV'!$C$12)^2</f>
        <v/>
      </c>
      <c r="J4672" s="9">
        <f>((D4672*(1+E4672)^2*(C4672-F4672)-G4672)-MAX((D4672*(1+E4672)^2*(C4672-F4672)-G4672)-B4672/6,0)*'Расчет NPV'!$C$13)/(1+'Расчет NPV'!$C$12)^3</f>
        <v/>
      </c>
      <c r="K4672" s="9">
        <f>((D4672*(1+E4672)^3*(C4672-F4672)-G4672)-MAX((D4672*(1+E4672)^3*(C4672-F4672)-G4672)-B4672/6,0)*'Расчет NPV'!$C$13)/(1+'Расчет NPV'!$C$12)^4</f>
        <v/>
      </c>
      <c r="L4672" s="9">
        <f>((D4672*(1+E4672)^4*(C4672-F4672)-G4672)-MAX((D4672*(1+E4672)^4*(C4672-F4672)-G4672)-B4672/6,0)*'Расчет NPV'!$C$13)/(1+'Расчет NPV'!$C$12)^5</f>
        <v/>
      </c>
      <c r="M4672" s="9">
        <f>((D4672*(1+E4672)^5*(C4672-F4672)-G4672)-MAX((D4672*(1+E4672)^5*(C4672-F4672)-G4672)-B4672/6,0)*'Расчет NPV'!$C$13)/(1+'Расчет NPV'!$C$12)^6</f>
        <v/>
      </c>
      <c r="N4672" s="13">
        <f>SUM(H4672:M4672)-B4672</f>
        <v/>
      </c>
    </row>
    <row r="4673">
      <c r="A4673" t="n">
        <v>4669</v>
      </c>
      <c r="B4673" s="9">
        <f>_xlfn.BETA.INV(RAND(),'Расчет NPV'!$E$5,'Расчет NPV'!$F$5,'Расчет NPV'!$B$5,'Расчет NPV'!$D$5)</f>
        <v/>
      </c>
      <c r="C4673" s="9">
        <f>_xlfn.BETA.INV(RAND(),'Расчет NPV'!$E$6,'Расчет NPV'!$F$6,'Расчет NPV'!$B$6,'Расчет NPV'!$D$6)</f>
        <v/>
      </c>
      <c r="D4673" s="9">
        <f>_xlfn.BETA.INV(RAND(),'Расчет NPV'!$E$7,'Расчет NPV'!$F$7,'Расчет NPV'!$B$7,'Расчет NPV'!$D$7)</f>
        <v/>
      </c>
      <c r="E4673" s="5">
        <f>_xlfn.BETA.INV(RAND(),'Расчет NPV'!$E$8,'Расчет NPV'!$F$8,'Расчет NPV'!$B$8,'Расчет NPV'!$D$8)</f>
        <v/>
      </c>
      <c r="F4673" s="9">
        <f>_xlfn.BETA.INV(RAND(),'Расчет NPV'!$E$9,'Расчет NPV'!$F$9,'Расчет NPV'!$B$9,'Расчет NPV'!$D$9)</f>
        <v/>
      </c>
      <c r="G4673" s="9">
        <f>_xlfn.BETA.INV(RAND(),'Расчет NPV'!$E$10,'Расчет NPV'!$F$10,'Расчет NPV'!$B$10,'Расчет NPV'!$D$10)</f>
        <v/>
      </c>
      <c r="H4673" s="9">
        <f>((D4673*(1+E4673)^0*'Расчет NPV'!$C$14*(C4673-F4673)-G4673)-MAX((D4673*(1+E4673)^0*'Расчет NPV'!$C$14*(C4673-F4673)-G4673)-B4673/6,0)*'Расчет NPV'!$C$13)/(1+'Расчет NPV'!$C$12)^1</f>
        <v/>
      </c>
      <c r="I4673" s="9">
        <f>((D4673*(1+E4673)^1*(C4673-F4673)-G4673)-MAX((D4673*(1+E4673)^1*(C4673-F4673)-G4673)-B4673/6,0)*'Расчет NPV'!$C$13)/(1+'Расчет NPV'!$C$12)^2</f>
        <v/>
      </c>
      <c r="J4673" s="9">
        <f>((D4673*(1+E4673)^2*(C4673-F4673)-G4673)-MAX((D4673*(1+E4673)^2*(C4673-F4673)-G4673)-B4673/6,0)*'Расчет NPV'!$C$13)/(1+'Расчет NPV'!$C$12)^3</f>
        <v/>
      </c>
      <c r="K4673" s="9">
        <f>((D4673*(1+E4673)^3*(C4673-F4673)-G4673)-MAX((D4673*(1+E4673)^3*(C4673-F4673)-G4673)-B4673/6,0)*'Расчет NPV'!$C$13)/(1+'Расчет NPV'!$C$12)^4</f>
        <v/>
      </c>
      <c r="L4673" s="9">
        <f>((D4673*(1+E4673)^4*(C4673-F4673)-G4673)-MAX((D4673*(1+E4673)^4*(C4673-F4673)-G4673)-B4673/6,0)*'Расчет NPV'!$C$13)/(1+'Расчет NPV'!$C$12)^5</f>
        <v/>
      </c>
      <c r="M4673" s="9">
        <f>((D4673*(1+E4673)^5*(C4673-F4673)-G4673)-MAX((D4673*(1+E4673)^5*(C4673-F4673)-G4673)-B4673/6,0)*'Расчет NPV'!$C$13)/(1+'Расчет NPV'!$C$12)^6</f>
        <v/>
      </c>
      <c r="N4673" s="13">
        <f>SUM(H4673:M4673)-B4673</f>
        <v/>
      </c>
    </row>
    <row r="4674">
      <c r="A4674" t="n">
        <v>4670</v>
      </c>
      <c r="B4674" s="9">
        <f>_xlfn.BETA.INV(RAND(),'Расчет NPV'!$E$5,'Расчет NPV'!$F$5,'Расчет NPV'!$B$5,'Расчет NPV'!$D$5)</f>
        <v/>
      </c>
      <c r="C4674" s="9">
        <f>_xlfn.BETA.INV(RAND(),'Расчет NPV'!$E$6,'Расчет NPV'!$F$6,'Расчет NPV'!$B$6,'Расчет NPV'!$D$6)</f>
        <v/>
      </c>
      <c r="D4674" s="9">
        <f>_xlfn.BETA.INV(RAND(),'Расчет NPV'!$E$7,'Расчет NPV'!$F$7,'Расчет NPV'!$B$7,'Расчет NPV'!$D$7)</f>
        <v/>
      </c>
      <c r="E4674" s="5">
        <f>_xlfn.BETA.INV(RAND(),'Расчет NPV'!$E$8,'Расчет NPV'!$F$8,'Расчет NPV'!$B$8,'Расчет NPV'!$D$8)</f>
        <v/>
      </c>
      <c r="F4674" s="9">
        <f>_xlfn.BETA.INV(RAND(),'Расчет NPV'!$E$9,'Расчет NPV'!$F$9,'Расчет NPV'!$B$9,'Расчет NPV'!$D$9)</f>
        <v/>
      </c>
      <c r="G4674" s="9">
        <f>_xlfn.BETA.INV(RAND(),'Расчет NPV'!$E$10,'Расчет NPV'!$F$10,'Расчет NPV'!$B$10,'Расчет NPV'!$D$10)</f>
        <v/>
      </c>
      <c r="H4674" s="9">
        <f>((D4674*(1+E4674)^0*'Расчет NPV'!$C$14*(C4674-F4674)-G4674)-MAX((D4674*(1+E4674)^0*'Расчет NPV'!$C$14*(C4674-F4674)-G4674)-B4674/6,0)*'Расчет NPV'!$C$13)/(1+'Расчет NPV'!$C$12)^1</f>
        <v/>
      </c>
      <c r="I4674" s="9">
        <f>((D4674*(1+E4674)^1*(C4674-F4674)-G4674)-MAX((D4674*(1+E4674)^1*(C4674-F4674)-G4674)-B4674/6,0)*'Расчет NPV'!$C$13)/(1+'Расчет NPV'!$C$12)^2</f>
        <v/>
      </c>
      <c r="J4674" s="9">
        <f>((D4674*(1+E4674)^2*(C4674-F4674)-G4674)-MAX((D4674*(1+E4674)^2*(C4674-F4674)-G4674)-B4674/6,0)*'Расчет NPV'!$C$13)/(1+'Расчет NPV'!$C$12)^3</f>
        <v/>
      </c>
      <c r="K4674" s="9">
        <f>((D4674*(1+E4674)^3*(C4674-F4674)-G4674)-MAX((D4674*(1+E4674)^3*(C4674-F4674)-G4674)-B4674/6,0)*'Расчет NPV'!$C$13)/(1+'Расчет NPV'!$C$12)^4</f>
        <v/>
      </c>
      <c r="L4674" s="9">
        <f>((D4674*(1+E4674)^4*(C4674-F4674)-G4674)-MAX((D4674*(1+E4674)^4*(C4674-F4674)-G4674)-B4674/6,0)*'Расчет NPV'!$C$13)/(1+'Расчет NPV'!$C$12)^5</f>
        <v/>
      </c>
      <c r="M4674" s="9">
        <f>((D4674*(1+E4674)^5*(C4674-F4674)-G4674)-MAX((D4674*(1+E4674)^5*(C4674-F4674)-G4674)-B4674/6,0)*'Расчет NPV'!$C$13)/(1+'Расчет NPV'!$C$12)^6</f>
        <v/>
      </c>
      <c r="N4674" s="13">
        <f>SUM(H4674:M4674)-B4674</f>
        <v/>
      </c>
    </row>
    <row r="4675">
      <c r="A4675" t="n">
        <v>4671</v>
      </c>
      <c r="B4675" s="9">
        <f>_xlfn.BETA.INV(RAND(),'Расчет NPV'!$E$5,'Расчет NPV'!$F$5,'Расчет NPV'!$B$5,'Расчет NPV'!$D$5)</f>
        <v/>
      </c>
      <c r="C4675" s="9">
        <f>_xlfn.BETA.INV(RAND(),'Расчет NPV'!$E$6,'Расчет NPV'!$F$6,'Расчет NPV'!$B$6,'Расчет NPV'!$D$6)</f>
        <v/>
      </c>
      <c r="D4675" s="9">
        <f>_xlfn.BETA.INV(RAND(),'Расчет NPV'!$E$7,'Расчет NPV'!$F$7,'Расчет NPV'!$B$7,'Расчет NPV'!$D$7)</f>
        <v/>
      </c>
      <c r="E4675" s="5">
        <f>_xlfn.BETA.INV(RAND(),'Расчет NPV'!$E$8,'Расчет NPV'!$F$8,'Расчет NPV'!$B$8,'Расчет NPV'!$D$8)</f>
        <v/>
      </c>
      <c r="F4675" s="9">
        <f>_xlfn.BETA.INV(RAND(),'Расчет NPV'!$E$9,'Расчет NPV'!$F$9,'Расчет NPV'!$B$9,'Расчет NPV'!$D$9)</f>
        <v/>
      </c>
      <c r="G4675" s="9">
        <f>_xlfn.BETA.INV(RAND(),'Расчет NPV'!$E$10,'Расчет NPV'!$F$10,'Расчет NPV'!$B$10,'Расчет NPV'!$D$10)</f>
        <v/>
      </c>
      <c r="H4675" s="9">
        <f>((D4675*(1+E4675)^0*'Расчет NPV'!$C$14*(C4675-F4675)-G4675)-MAX((D4675*(1+E4675)^0*'Расчет NPV'!$C$14*(C4675-F4675)-G4675)-B4675/6,0)*'Расчет NPV'!$C$13)/(1+'Расчет NPV'!$C$12)^1</f>
        <v/>
      </c>
      <c r="I4675" s="9">
        <f>((D4675*(1+E4675)^1*(C4675-F4675)-G4675)-MAX((D4675*(1+E4675)^1*(C4675-F4675)-G4675)-B4675/6,0)*'Расчет NPV'!$C$13)/(1+'Расчет NPV'!$C$12)^2</f>
        <v/>
      </c>
      <c r="J4675" s="9">
        <f>((D4675*(1+E4675)^2*(C4675-F4675)-G4675)-MAX((D4675*(1+E4675)^2*(C4675-F4675)-G4675)-B4675/6,0)*'Расчет NPV'!$C$13)/(1+'Расчет NPV'!$C$12)^3</f>
        <v/>
      </c>
      <c r="K4675" s="9">
        <f>((D4675*(1+E4675)^3*(C4675-F4675)-G4675)-MAX((D4675*(1+E4675)^3*(C4675-F4675)-G4675)-B4675/6,0)*'Расчет NPV'!$C$13)/(1+'Расчет NPV'!$C$12)^4</f>
        <v/>
      </c>
      <c r="L4675" s="9">
        <f>((D4675*(1+E4675)^4*(C4675-F4675)-G4675)-MAX((D4675*(1+E4675)^4*(C4675-F4675)-G4675)-B4675/6,0)*'Расчет NPV'!$C$13)/(1+'Расчет NPV'!$C$12)^5</f>
        <v/>
      </c>
      <c r="M4675" s="9">
        <f>((D4675*(1+E4675)^5*(C4675-F4675)-G4675)-MAX((D4675*(1+E4675)^5*(C4675-F4675)-G4675)-B4675/6,0)*'Расчет NPV'!$C$13)/(1+'Расчет NPV'!$C$12)^6</f>
        <v/>
      </c>
      <c r="N4675" s="13">
        <f>SUM(H4675:M4675)-B4675</f>
        <v/>
      </c>
    </row>
    <row r="4676">
      <c r="A4676" t="n">
        <v>4672</v>
      </c>
      <c r="B4676" s="9">
        <f>_xlfn.BETA.INV(RAND(),'Расчет NPV'!$E$5,'Расчет NPV'!$F$5,'Расчет NPV'!$B$5,'Расчет NPV'!$D$5)</f>
        <v/>
      </c>
      <c r="C4676" s="9">
        <f>_xlfn.BETA.INV(RAND(),'Расчет NPV'!$E$6,'Расчет NPV'!$F$6,'Расчет NPV'!$B$6,'Расчет NPV'!$D$6)</f>
        <v/>
      </c>
      <c r="D4676" s="9">
        <f>_xlfn.BETA.INV(RAND(),'Расчет NPV'!$E$7,'Расчет NPV'!$F$7,'Расчет NPV'!$B$7,'Расчет NPV'!$D$7)</f>
        <v/>
      </c>
      <c r="E4676" s="5">
        <f>_xlfn.BETA.INV(RAND(),'Расчет NPV'!$E$8,'Расчет NPV'!$F$8,'Расчет NPV'!$B$8,'Расчет NPV'!$D$8)</f>
        <v/>
      </c>
      <c r="F4676" s="9">
        <f>_xlfn.BETA.INV(RAND(),'Расчет NPV'!$E$9,'Расчет NPV'!$F$9,'Расчет NPV'!$B$9,'Расчет NPV'!$D$9)</f>
        <v/>
      </c>
      <c r="G4676" s="9">
        <f>_xlfn.BETA.INV(RAND(),'Расчет NPV'!$E$10,'Расчет NPV'!$F$10,'Расчет NPV'!$B$10,'Расчет NPV'!$D$10)</f>
        <v/>
      </c>
      <c r="H4676" s="9">
        <f>((D4676*(1+E4676)^0*'Расчет NPV'!$C$14*(C4676-F4676)-G4676)-MAX((D4676*(1+E4676)^0*'Расчет NPV'!$C$14*(C4676-F4676)-G4676)-B4676/6,0)*'Расчет NPV'!$C$13)/(1+'Расчет NPV'!$C$12)^1</f>
        <v/>
      </c>
      <c r="I4676" s="9">
        <f>((D4676*(1+E4676)^1*(C4676-F4676)-G4676)-MAX((D4676*(1+E4676)^1*(C4676-F4676)-G4676)-B4676/6,0)*'Расчет NPV'!$C$13)/(1+'Расчет NPV'!$C$12)^2</f>
        <v/>
      </c>
      <c r="J4676" s="9">
        <f>((D4676*(1+E4676)^2*(C4676-F4676)-G4676)-MAX((D4676*(1+E4676)^2*(C4676-F4676)-G4676)-B4676/6,0)*'Расчет NPV'!$C$13)/(1+'Расчет NPV'!$C$12)^3</f>
        <v/>
      </c>
      <c r="K4676" s="9">
        <f>((D4676*(1+E4676)^3*(C4676-F4676)-G4676)-MAX((D4676*(1+E4676)^3*(C4676-F4676)-G4676)-B4676/6,0)*'Расчет NPV'!$C$13)/(1+'Расчет NPV'!$C$12)^4</f>
        <v/>
      </c>
      <c r="L4676" s="9">
        <f>((D4676*(1+E4676)^4*(C4676-F4676)-G4676)-MAX((D4676*(1+E4676)^4*(C4676-F4676)-G4676)-B4676/6,0)*'Расчет NPV'!$C$13)/(1+'Расчет NPV'!$C$12)^5</f>
        <v/>
      </c>
      <c r="M4676" s="9">
        <f>((D4676*(1+E4676)^5*(C4676-F4676)-G4676)-MAX((D4676*(1+E4676)^5*(C4676-F4676)-G4676)-B4676/6,0)*'Расчет NPV'!$C$13)/(1+'Расчет NPV'!$C$12)^6</f>
        <v/>
      </c>
      <c r="N4676" s="13">
        <f>SUM(H4676:M4676)-B4676</f>
        <v/>
      </c>
    </row>
    <row r="4677">
      <c r="A4677" t="n">
        <v>4673</v>
      </c>
      <c r="B4677" s="9">
        <f>_xlfn.BETA.INV(RAND(),'Расчет NPV'!$E$5,'Расчет NPV'!$F$5,'Расчет NPV'!$B$5,'Расчет NPV'!$D$5)</f>
        <v/>
      </c>
      <c r="C4677" s="9">
        <f>_xlfn.BETA.INV(RAND(),'Расчет NPV'!$E$6,'Расчет NPV'!$F$6,'Расчет NPV'!$B$6,'Расчет NPV'!$D$6)</f>
        <v/>
      </c>
      <c r="D4677" s="9">
        <f>_xlfn.BETA.INV(RAND(),'Расчет NPV'!$E$7,'Расчет NPV'!$F$7,'Расчет NPV'!$B$7,'Расчет NPV'!$D$7)</f>
        <v/>
      </c>
      <c r="E4677" s="5">
        <f>_xlfn.BETA.INV(RAND(),'Расчет NPV'!$E$8,'Расчет NPV'!$F$8,'Расчет NPV'!$B$8,'Расчет NPV'!$D$8)</f>
        <v/>
      </c>
      <c r="F4677" s="9">
        <f>_xlfn.BETA.INV(RAND(),'Расчет NPV'!$E$9,'Расчет NPV'!$F$9,'Расчет NPV'!$B$9,'Расчет NPV'!$D$9)</f>
        <v/>
      </c>
      <c r="G4677" s="9">
        <f>_xlfn.BETA.INV(RAND(),'Расчет NPV'!$E$10,'Расчет NPV'!$F$10,'Расчет NPV'!$B$10,'Расчет NPV'!$D$10)</f>
        <v/>
      </c>
      <c r="H4677" s="9">
        <f>((D4677*(1+E4677)^0*'Расчет NPV'!$C$14*(C4677-F4677)-G4677)-MAX((D4677*(1+E4677)^0*'Расчет NPV'!$C$14*(C4677-F4677)-G4677)-B4677/6,0)*'Расчет NPV'!$C$13)/(1+'Расчет NPV'!$C$12)^1</f>
        <v/>
      </c>
      <c r="I4677" s="9">
        <f>((D4677*(1+E4677)^1*(C4677-F4677)-G4677)-MAX((D4677*(1+E4677)^1*(C4677-F4677)-G4677)-B4677/6,0)*'Расчет NPV'!$C$13)/(1+'Расчет NPV'!$C$12)^2</f>
        <v/>
      </c>
      <c r="J4677" s="9">
        <f>((D4677*(1+E4677)^2*(C4677-F4677)-G4677)-MAX((D4677*(1+E4677)^2*(C4677-F4677)-G4677)-B4677/6,0)*'Расчет NPV'!$C$13)/(1+'Расчет NPV'!$C$12)^3</f>
        <v/>
      </c>
      <c r="K4677" s="9">
        <f>((D4677*(1+E4677)^3*(C4677-F4677)-G4677)-MAX((D4677*(1+E4677)^3*(C4677-F4677)-G4677)-B4677/6,0)*'Расчет NPV'!$C$13)/(1+'Расчет NPV'!$C$12)^4</f>
        <v/>
      </c>
      <c r="L4677" s="9">
        <f>((D4677*(1+E4677)^4*(C4677-F4677)-G4677)-MAX((D4677*(1+E4677)^4*(C4677-F4677)-G4677)-B4677/6,0)*'Расчет NPV'!$C$13)/(1+'Расчет NPV'!$C$12)^5</f>
        <v/>
      </c>
      <c r="M4677" s="9">
        <f>((D4677*(1+E4677)^5*(C4677-F4677)-G4677)-MAX((D4677*(1+E4677)^5*(C4677-F4677)-G4677)-B4677/6,0)*'Расчет NPV'!$C$13)/(1+'Расчет NPV'!$C$12)^6</f>
        <v/>
      </c>
      <c r="N4677" s="13">
        <f>SUM(H4677:M4677)-B4677</f>
        <v/>
      </c>
    </row>
    <row r="4678">
      <c r="A4678" t="n">
        <v>4674</v>
      </c>
      <c r="B4678" s="9">
        <f>_xlfn.BETA.INV(RAND(),'Расчет NPV'!$E$5,'Расчет NPV'!$F$5,'Расчет NPV'!$B$5,'Расчет NPV'!$D$5)</f>
        <v/>
      </c>
      <c r="C4678" s="9">
        <f>_xlfn.BETA.INV(RAND(),'Расчет NPV'!$E$6,'Расчет NPV'!$F$6,'Расчет NPV'!$B$6,'Расчет NPV'!$D$6)</f>
        <v/>
      </c>
      <c r="D4678" s="9">
        <f>_xlfn.BETA.INV(RAND(),'Расчет NPV'!$E$7,'Расчет NPV'!$F$7,'Расчет NPV'!$B$7,'Расчет NPV'!$D$7)</f>
        <v/>
      </c>
      <c r="E4678" s="5">
        <f>_xlfn.BETA.INV(RAND(),'Расчет NPV'!$E$8,'Расчет NPV'!$F$8,'Расчет NPV'!$B$8,'Расчет NPV'!$D$8)</f>
        <v/>
      </c>
      <c r="F4678" s="9">
        <f>_xlfn.BETA.INV(RAND(),'Расчет NPV'!$E$9,'Расчет NPV'!$F$9,'Расчет NPV'!$B$9,'Расчет NPV'!$D$9)</f>
        <v/>
      </c>
      <c r="G4678" s="9">
        <f>_xlfn.BETA.INV(RAND(),'Расчет NPV'!$E$10,'Расчет NPV'!$F$10,'Расчет NPV'!$B$10,'Расчет NPV'!$D$10)</f>
        <v/>
      </c>
      <c r="H4678" s="9">
        <f>((D4678*(1+E4678)^0*'Расчет NPV'!$C$14*(C4678-F4678)-G4678)-MAX((D4678*(1+E4678)^0*'Расчет NPV'!$C$14*(C4678-F4678)-G4678)-B4678/6,0)*'Расчет NPV'!$C$13)/(1+'Расчет NPV'!$C$12)^1</f>
        <v/>
      </c>
      <c r="I4678" s="9">
        <f>((D4678*(1+E4678)^1*(C4678-F4678)-G4678)-MAX((D4678*(1+E4678)^1*(C4678-F4678)-G4678)-B4678/6,0)*'Расчет NPV'!$C$13)/(1+'Расчет NPV'!$C$12)^2</f>
        <v/>
      </c>
      <c r="J4678" s="9">
        <f>((D4678*(1+E4678)^2*(C4678-F4678)-G4678)-MAX((D4678*(1+E4678)^2*(C4678-F4678)-G4678)-B4678/6,0)*'Расчет NPV'!$C$13)/(1+'Расчет NPV'!$C$12)^3</f>
        <v/>
      </c>
      <c r="K4678" s="9">
        <f>((D4678*(1+E4678)^3*(C4678-F4678)-G4678)-MAX((D4678*(1+E4678)^3*(C4678-F4678)-G4678)-B4678/6,0)*'Расчет NPV'!$C$13)/(1+'Расчет NPV'!$C$12)^4</f>
        <v/>
      </c>
      <c r="L4678" s="9">
        <f>((D4678*(1+E4678)^4*(C4678-F4678)-G4678)-MAX((D4678*(1+E4678)^4*(C4678-F4678)-G4678)-B4678/6,0)*'Расчет NPV'!$C$13)/(1+'Расчет NPV'!$C$12)^5</f>
        <v/>
      </c>
      <c r="M4678" s="9">
        <f>((D4678*(1+E4678)^5*(C4678-F4678)-G4678)-MAX((D4678*(1+E4678)^5*(C4678-F4678)-G4678)-B4678/6,0)*'Расчет NPV'!$C$13)/(1+'Расчет NPV'!$C$12)^6</f>
        <v/>
      </c>
      <c r="N4678" s="13">
        <f>SUM(H4678:M4678)-B4678</f>
        <v/>
      </c>
    </row>
    <row r="4679">
      <c r="A4679" t="n">
        <v>4675</v>
      </c>
      <c r="B4679" s="9">
        <f>_xlfn.BETA.INV(RAND(),'Расчет NPV'!$E$5,'Расчет NPV'!$F$5,'Расчет NPV'!$B$5,'Расчет NPV'!$D$5)</f>
        <v/>
      </c>
      <c r="C4679" s="9">
        <f>_xlfn.BETA.INV(RAND(),'Расчет NPV'!$E$6,'Расчет NPV'!$F$6,'Расчет NPV'!$B$6,'Расчет NPV'!$D$6)</f>
        <v/>
      </c>
      <c r="D4679" s="9">
        <f>_xlfn.BETA.INV(RAND(),'Расчет NPV'!$E$7,'Расчет NPV'!$F$7,'Расчет NPV'!$B$7,'Расчет NPV'!$D$7)</f>
        <v/>
      </c>
      <c r="E4679" s="5">
        <f>_xlfn.BETA.INV(RAND(),'Расчет NPV'!$E$8,'Расчет NPV'!$F$8,'Расчет NPV'!$B$8,'Расчет NPV'!$D$8)</f>
        <v/>
      </c>
      <c r="F4679" s="9">
        <f>_xlfn.BETA.INV(RAND(),'Расчет NPV'!$E$9,'Расчет NPV'!$F$9,'Расчет NPV'!$B$9,'Расчет NPV'!$D$9)</f>
        <v/>
      </c>
      <c r="G4679" s="9">
        <f>_xlfn.BETA.INV(RAND(),'Расчет NPV'!$E$10,'Расчет NPV'!$F$10,'Расчет NPV'!$B$10,'Расчет NPV'!$D$10)</f>
        <v/>
      </c>
      <c r="H4679" s="9">
        <f>((D4679*(1+E4679)^0*'Расчет NPV'!$C$14*(C4679-F4679)-G4679)-MAX((D4679*(1+E4679)^0*'Расчет NPV'!$C$14*(C4679-F4679)-G4679)-B4679/6,0)*'Расчет NPV'!$C$13)/(1+'Расчет NPV'!$C$12)^1</f>
        <v/>
      </c>
      <c r="I4679" s="9">
        <f>((D4679*(1+E4679)^1*(C4679-F4679)-G4679)-MAX((D4679*(1+E4679)^1*(C4679-F4679)-G4679)-B4679/6,0)*'Расчет NPV'!$C$13)/(1+'Расчет NPV'!$C$12)^2</f>
        <v/>
      </c>
      <c r="J4679" s="9">
        <f>((D4679*(1+E4679)^2*(C4679-F4679)-G4679)-MAX((D4679*(1+E4679)^2*(C4679-F4679)-G4679)-B4679/6,0)*'Расчет NPV'!$C$13)/(1+'Расчет NPV'!$C$12)^3</f>
        <v/>
      </c>
      <c r="K4679" s="9">
        <f>((D4679*(1+E4679)^3*(C4679-F4679)-G4679)-MAX((D4679*(1+E4679)^3*(C4679-F4679)-G4679)-B4679/6,0)*'Расчет NPV'!$C$13)/(1+'Расчет NPV'!$C$12)^4</f>
        <v/>
      </c>
      <c r="L4679" s="9">
        <f>((D4679*(1+E4679)^4*(C4679-F4679)-G4679)-MAX((D4679*(1+E4679)^4*(C4679-F4679)-G4679)-B4679/6,0)*'Расчет NPV'!$C$13)/(1+'Расчет NPV'!$C$12)^5</f>
        <v/>
      </c>
      <c r="M4679" s="9">
        <f>((D4679*(1+E4679)^5*(C4679-F4679)-G4679)-MAX((D4679*(1+E4679)^5*(C4679-F4679)-G4679)-B4679/6,0)*'Расчет NPV'!$C$13)/(1+'Расчет NPV'!$C$12)^6</f>
        <v/>
      </c>
      <c r="N4679" s="13">
        <f>SUM(H4679:M4679)-B4679</f>
        <v/>
      </c>
    </row>
    <row r="4680">
      <c r="A4680" t="n">
        <v>4676</v>
      </c>
      <c r="B4680" s="9">
        <f>_xlfn.BETA.INV(RAND(),'Расчет NPV'!$E$5,'Расчет NPV'!$F$5,'Расчет NPV'!$B$5,'Расчет NPV'!$D$5)</f>
        <v/>
      </c>
      <c r="C4680" s="9">
        <f>_xlfn.BETA.INV(RAND(),'Расчет NPV'!$E$6,'Расчет NPV'!$F$6,'Расчет NPV'!$B$6,'Расчет NPV'!$D$6)</f>
        <v/>
      </c>
      <c r="D4680" s="9">
        <f>_xlfn.BETA.INV(RAND(),'Расчет NPV'!$E$7,'Расчет NPV'!$F$7,'Расчет NPV'!$B$7,'Расчет NPV'!$D$7)</f>
        <v/>
      </c>
      <c r="E4680" s="5">
        <f>_xlfn.BETA.INV(RAND(),'Расчет NPV'!$E$8,'Расчет NPV'!$F$8,'Расчет NPV'!$B$8,'Расчет NPV'!$D$8)</f>
        <v/>
      </c>
      <c r="F4680" s="9">
        <f>_xlfn.BETA.INV(RAND(),'Расчет NPV'!$E$9,'Расчет NPV'!$F$9,'Расчет NPV'!$B$9,'Расчет NPV'!$D$9)</f>
        <v/>
      </c>
      <c r="G4680" s="9">
        <f>_xlfn.BETA.INV(RAND(),'Расчет NPV'!$E$10,'Расчет NPV'!$F$10,'Расчет NPV'!$B$10,'Расчет NPV'!$D$10)</f>
        <v/>
      </c>
      <c r="H4680" s="9">
        <f>((D4680*(1+E4680)^0*'Расчет NPV'!$C$14*(C4680-F4680)-G4680)-MAX((D4680*(1+E4680)^0*'Расчет NPV'!$C$14*(C4680-F4680)-G4680)-B4680/6,0)*'Расчет NPV'!$C$13)/(1+'Расчет NPV'!$C$12)^1</f>
        <v/>
      </c>
      <c r="I4680" s="9">
        <f>((D4680*(1+E4680)^1*(C4680-F4680)-G4680)-MAX((D4680*(1+E4680)^1*(C4680-F4680)-G4680)-B4680/6,0)*'Расчет NPV'!$C$13)/(1+'Расчет NPV'!$C$12)^2</f>
        <v/>
      </c>
      <c r="J4680" s="9">
        <f>((D4680*(1+E4680)^2*(C4680-F4680)-G4680)-MAX((D4680*(1+E4680)^2*(C4680-F4680)-G4680)-B4680/6,0)*'Расчет NPV'!$C$13)/(1+'Расчет NPV'!$C$12)^3</f>
        <v/>
      </c>
      <c r="K4680" s="9">
        <f>((D4680*(1+E4680)^3*(C4680-F4680)-G4680)-MAX((D4680*(1+E4680)^3*(C4680-F4680)-G4680)-B4680/6,0)*'Расчет NPV'!$C$13)/(1+'Расчет NPV'!$C$12)^4</f>
        <v/>
      </c>
      <c r="L4680" s="9">
        <f>((D4680*(1+E4680)^4*(C4680-F4680)-G4680)-MAX((D4680*(1+E4680)^4*(C4680-F4680)-G4680)-B4680/6,0)*'Расчет NPV'!$C$13)/(1+'Расчет NPV'!$C$12)^5</f>
        <v/>
      </c>
      <c r="M4680" s="9">
        <f>((D4680*(1+E4680)^5*(C4680-F4680)-G4680)-MAX((D4680*(1+E4680)^5*(C4680-F4680)-G4680)-B4680/6,0)*'Расчет NPV'!$C$13)/(1+'Расчет NPV'!$C$12)^6</f>
        <v/>
      </c>
      <c r="N4680" s="13">
        <f>SUM(H4680:M4680)-B4680</f>
        <v/>
      </c>
    </row>
    <row r="4681">
      <c r="A4681" t="n">
        <v>4677</v>
      </c>
      <c r="B4681" s="9">
        <f>_xlfn.BETA.INV(RAND(),'Расчет NPV'!$E$5,'Расчет NPV'!$F$5,'Расчет NPV'!$B$5,'Расчет NPV'!$D$5)</f>
        <v/>
      </c>
      <c r="C4681" s="9">
        <f>_xlfn.BETA.INV(RAND(),'Расчет NPV'!$E$6,'Расчет NPV'!$F$6,'Расчет NPV'!$B$6,'Расчет NPV'!$D$6)</f>
        <v/>
      </c>
      <c r="D4681" s="9">
        <f>_xlfn.BETA.INV(RAND(),'Расчет NPV'!$E$7,'Расчет NPV'!$F$7,'Расчет NPV'!$B$7,'Расчет NPV'!$D$7)</f>
        <v/>
      </c>
      <c r="E4681" s="5">
        <f>_xlfn.BETA.INV(RAND(),'Расчет NPV'!$E$8,'Расчет NPV'!$F$8,'Расчет NPV'!$B$8,'Расчет NPV'!$D$8)</f>
        <v/>
      </c>
      <c r="F4681" s="9">
        <f>_xlfn.BETA.INV(RAND(),'Расчет NPV'!$E$9,'Расчет NPV'!$F$9,'Расчет NPV'!$B$9,'Расчет NPV'!$D$9)</f>
        <v/>
      </c>
      <c r="G4681" s="9">
        <f>_xlfn.BETA.INV(RAND(),'Расчет NPV'!$E$10,'Расчет NPV'!$F$10,'Расчет NPV'!$B$10,'Расчет NPV'!$D$10)</f>
        <v/>
      </c>
      <c r="H4681" s="9">
        <f>((D4681*(1+E4681)^0*'Расчет NPV'!$C$14*(C4681-F4681)-G4681)-MAX((D4681*(1+E4681)^0*'Расчет NPV'!$C$14*(C4681-F4681)-G4681)-B4681/6,0)*'Расчет NPV'!$C$13)/(1+'Расчет NPV'!$C$12)^1</f>
        <v/>
      </c>
      <c r="I4681" s="9">
        <f>((D4681*(1+E4681)^1*(C4681-F4681)-G4681)-MAX((D4681*(1+E4681)^1*(C4681-F4681)-G4681)-B4681/6,0)*'Расчет NPV'!$C$13)/(1+'Расчет NPV'!$C$12)^2</f>
        <v/>
      </c>
      <c r="J4681" s="9">
        <f>((D4681*(1+E4681)^2*(C4681-F4681)-G4681)-MAX((D4681*(1+E4681)^2*(C4681-F4681)-G4681)-B4681/6,0)*'Расчет NPV'!$C$13)/(1+'Расчет NPV'!$C$12)^3</f>
        <v/>
      </c>
      <c r="K4681" s="9">
        <f>((D4681*(1+E4681)^3*(C4681-F4681)-G4681)-MAX((D4681*(1+E4681)^3*(C4681-F4681)-G4681)-B4681/6,0)*'Расчет NPV'!$C$13)/(1+'Расчет NPV'!$C$12)^4</f>
        <v/>
      </c>
      <c r="L4681" s="9">
        <f>((D4681*(1+E4681)^4*(C4681-F4681)-G4681)-MAX((D4681*(1+E4681)^4*(C4681-F4681)-G4681)-B4681/6,0)*'Расчет NPV'!$C$13)/(1+'Расчет NPV'!$C$12)^5</f>
        <v/>
      </c>
      <c r="M4681" s="9">
        <f>((D4681*(1+E4681)^5*(C4681-F4681)-G4681)-MAX((D4681*(1+E4681)^5*(C4681-F4681)-G4681)-B4681/6,0)*'Расчет NPV'!$C$13)/(1+'Расчет NPV'!$C$12)^6</f>
        <v/>
      </c>
      <c r="N4681" s="13">
        <f>SUM(H4681:M4681)-B4681</f>
        <v/>
      </c>
    </row>
    <row r="4682">
      <c r="A4682" t="n">
        <v>4678</v>
      </c>
      <c r="B4682" s="9">
        <f>_xlfn.BETA.INV(RAND(),'Расчет NPV'!$E$5,'Расчет NPV'!$F$5,'Расчет NPV'!$B$5,'Расчет NPV'!$D$5)</f>
        <v/>
      </c>
      <c r="C4682" s="9">
        <f>_xlfn.BETA.INV(RAND(),'Расчет NPV'!$E$6,'Расчет NPV'!$F$6,'Расчет NPV'!$B$6,'Расчет NPV'!$D$6)</f>
        <v/>
      </c>
      <c r="D4682" s="9">
        <f>_xlfn.BETA.INV(RAND(),'Расчет NPV'!$E$7,'Расчет NPV'!$F$7,'Расчет NPV'!$B$7,'Расчет NPV'!$D$7)</f>
        <v/>
      </c>
      <c r="E4682" s="5">
        <f>_xlfn.BETA.INV(RAND(),'Расчет NPV'!$E$8,'Расчет NPV'!$F$8,'Расчет NPV'!$B$8,'Расчет NPV'!$D$8)</f>
        <v/>
      </c>
      <c r="F4682" s="9">
        <f>_xlfn.BETA.INV(RAND(),'Расчет NPV'!$E$9,'Расчет NPV'!$F$9,'Расчет NPV'!$B$9,'Расчет NPV'!$D$9)</f>
        <v/>
      </c>
      <c r="G4682" s="9">
        <f>_xlfn.BETA.INV(RAND(),'Расчет NPV'!$E$10,'Расчет NPV'!$F$10,'Расчет NPV'!$B$10,'Расчет NPV'!$D$10)</f>
        <v/>
      </c>
      <c r="H4682" s="9">
        <f>((D4682*(1+E4682)^0*'Расчет NPV'!$C$14*(C4682-F4682)-G4682)-MAX((D4682*(1+E4682)^0*'Расчет NPV'!$C$14*(C4682-F4682)-G4682)-B4682/6,0)*'Расчет NPV'!$C$13)/(1+'Расчет NPV'!$C$12)^1</f>
        <v/>
      </c>
      <c r="I4682" s="9">
        <f>((D4682*(1+E4682)^1*(C4682-F4682)-G4682)-MAX((D4682*(1+E4682)^1*(C4682-F4682)-G4682)-B4682/6,0)*'Расчет NPV'!$C$13)/(1+'Расчет NPV'!$C$12)^2</f>
        <v/>
      </c>
      <c r="J4682" s="9">
        <f>((D4682*(1+E4682)^2*(C4682-F4682)-G4682)-MAX((D4682*(1+E4682)^2*(C4682-F4682)-G4682)-B4682/6,0)*'Расчет NPV'!$C$13)/(1+'Расчет NPV'!$C$12)^3</f>
        <v/>
      </c>
      <c r="K4682" s="9">
        <f>((D4682*(1+E4682)^3*(C4682-F4682)-G4682)-MAX((D4682*(1+E4682)^3*(C4682-F4682)-G4682)-B4682/6,0)*'Расчет NPV'!$C$13)/(1+'Расчет NPV'!$C$12)^4</f>
        <v/>
      </c>
      <c r="L4682" s="9">
        <f>((D4682*(1+E4682)^4*(C4682-F4682)-G4682)-MAX((D4682*(1+E4682)^4*(C4682-F4682)-G4682)-B4682/6,0)*'Расчет NPV'!$C$13)/(1+'Расчет NPV'!$C$12)^5</f>
        <v/>
      </c>
      <c r="M4682" s="9">
        <f>((D4682*(1+E4682)^5*(C4682-F4682)-G4682)-MAX((D4682*(1+E4682)^5*(C4682-F4682)-G4682)-B4682/6,0)*'Расчет NPV'!$C$13)/(1+'Расчет NPV'!$C$12)^6</f>
        <v/>
      </c>
      <c r="N4682" s="13">
        <f>SUM(H4682:M4682)-B4682</f>
        <v/>
      </c>
    </row>
    <row r="4683">
      <c r="A4683" t="n">
        <v>4679</v>
      </c>
      <c r="B4683" s="9">
        <f>_xlfn.BETA.INV(RAND(),'Расчет NPV'!$E$5,'Расчет NPV'!$F$5,'Расчет NPV'!$B$5,'Расчет NPV'!$D$5)</f>
        <v/>
      </c>
      <c r="C4683" s="9">
        <f>_xlfn.BETA.INV(RAND(),'Расчет NPV'!$E$6,'Расчет NPV'!$F$6,'Расчет NPV'!$B$6,'Расчет NPV'!$D$6)</f>
        <v/>
      </c>
      <c r="D4683" s="9">
        <f>_xlfn.BETA.INV(RAND(),'Расчет NPV'!$E$7,'Расчет NPV'!$F$7,'Расчет NPV'!$B$7,'Расчет NPV'!$D$7)</f>
        <v/>
      </c>
      <c r="E4683" s="5">
        <f>_xlfn.BETA.INV(RAND(),'Расчет NPV'!$E$8,'Расчет NPV'!$F$8,'Расчет NPV'!$B$8,'Расчет NPV'!$D$8)</f>
        <v/>
      </c>
      <c r="F4683" s="9">
        <f>_xlfn.BETA.INV(RAND(),'Расчет NPV'!$E$9,'Расчет NPV'!$F$9,'Расчет NPV'!$B$9,'Расчет NPV'!$D$9)</f>
        <v/>
      </c>
      <c r="G4683" s="9">
        <f>_xlfn.BETA.INV(RAND(),'Расчет NPV'!$E$10,'Расчет NPV'!$F$10,'Расчет NPV'!$B$10,'Расчет NPV'!$D$10)</f>
        <v/>
      </c>
      <c r="H4683" s="9">
        <f>((D4683*(1+E4683)^0*'Расчет NPV'!$C$14*(C4683-F4683)-G4683)-MAX((D4683*(1+E4683)^0*'Расчет NPV'!$C$14*(C4683-F4683)-G4683)-B4683/6,0)*'Расчет NPV'!$C$13)/(1+'Расчет NPV'!$C$12)^1</f>
        <v/>
      </c>
      <c r="I4683" s="9">
        <f>((D4683*(1+E4683)^1*(C4683-F4683)-G4683)-MAX((D4683*(1+E4683)^1*(C4683-F4683)-G4683)-B4683/6,0)*'Расчет NPV'!$C$13)/(1+'Расчет NPV'!$C$12)^2</f>
        <v/>
      </c>
      <c r="J4683" s="9">
        <f>((D4683*(1+E4683)^2*(C4683-F4683)-G4683)-MAX((D4683*(1+E4683)^2*(C4683-F4683)-G4683)-B4683/6,0)*'Расчет NPV'!$C$13)/(1+'Расчет NPV'!$C$12)^3</f>
        <v/>
      </c>
      <c r="K4683" s="9">
        <f>((D4683*(1+E4683)^3*(C4683-F4683)-G4683)-MAX((D4683*(1+E4683)^3*(C4683-F4683)-G4683)-B4683/6,0)*'Расчет NPV'!$C$13)/(1+'Расчет NPV'!$C$12)^4</f>
        <v/>
      </c>
      <c r="L4683" s="9">
        <f>((D4683*(1+E4683)^4*(C4683-F4683)-G4683)-MAX((D4683*(1+E4683)^4*(C4683-F4683)-G4683)-B4683/6,0)*'Расчет NPV'!$C$13)/(1+'Расчет NPV'!$C$12)^5</f>
        <v/>
      </c>
      <c r="M4683" s="9">
        <f>((D4683*(1+E4683)^5*(C4683-F4683)-G4683)-MAX((D4683*(1+E4683)^5*(C4683-F4683)-G4683)-B4683/6,0)*'Расчет NPV'!$C$13)/(1+'Расчет NPV'!$C$12)^6</f>
        <v/>
      </c>
      <c r="N4683" s="13">
        <f>SUM(H4683:M4683)-B4683</f>
        <v/>
      </c>
    </row>
    <row r="4684">
      <c r="A4684" t="n">
        <v>4680</v>
      </c>
      <c r="B4684" s="9">
        <f>_xlfn.BETA.INV(RAND(),'Расчет NPV'!$E$5,'Расчет NPV'!$F$5,'Расчет NPV'!$B$5,'Расчет NPV'!$D$5)</f>
        <v/>
      </c>
      <c r="C4684" s="9">
        <f>_xlfn.BETA.INV(RAND(),'Расчет NPV'!$E$6,'Расчет NPV'!$F$6,'Расчет NPV'!$B$6,'Расчет NPV'!$D$6)</f>
        <v/>
      </c>
      <c r="D4684" s="9">
        <f>_xlfn.BETA.INV(RAND(),'Расчет NPV'!$E$7,'Расчет NPV'!$F$7,'Расчет NPV'!$B$7,'Расчет NPV'!$D$7)</f>
        <v/>
      </c>
      <c r="E4684" s="5">
        <f>_xlfn.BETA.INV(RAND(),'Расчет NPV'!$E$8,'Расчет NPV'!$F$8,'Расчет NPV'!$B$8,'Расчет NPV'!$D$8)</f>
        <v/>
      </c>
      <c r="F4684" s="9">
        <f>_xlfn.BETA.INV(RAND(),'Расчет NPV'!$E$9,'Расчет NPV'!$F$9,'Расчет NPV'!$B$9,'Расчет NPV'!$D$9)</f>
        <v/>
      </c>
      <c r="G4684" s="9">
        <f>_xlfn.BETA.INV(RAND(),'Расчет NPV'!$E$10,'Расчет NPV'!$F$10,'Расчет NPV'!$B$10,'Расчет NPV'!$D$10)</f>
        <v/>
      </c>
      <c r="H4684" s="9">
        <f>((D4684*(1+E4684)^0*'Расчет NPV'!$C$14*(C4684-F4684)-G4684)-MAX((D4684*(1+E4684)^0*'Расчет NPV'!$C$14*(C4684-F4684)-G4684)-B4684/6,0)*'Расчет NPV'!$C$13)/(1+'Расчет NPV'!$C$12)^1</f>
        <v/>
      </c>
      <c r="I4684" s="9">
        <f>((D4684*(1+E4684)^1*(C4684-F4684)-G4684)-MAX((D4684*(1+E4684)^1*(C4684-F4684)-G4684)-B4684/6,0)*'Расчет NPV'!$C$13)/(1+'Расчет NPV'!$C$12)^2</f>
        <v/>
      </c>
      <c r="J4684" s="9">
        <f>((D4684*(1+E4684)^2*(C4684-F4684)-G4684)-MAX((D4684*(1+E4684)^2*(C4684-F4684)-G4684)-B4684/6,0)*'Расчет NPV'!$C$13)/(1+'Расчет NPV'!$C$12)^3</f>
        <v/>
      </c>
      <c r="K4684" s="9">
        <f>((D4684*(1+E4684)^3*(C4684-F4684)-G4684)-MAX((D4684*(1+E4684)^3*(C4684-F4684)-G4684)-B4684/6,0)*'Расчет NPV'!$C$13)/(1+'Расчет NPV'!$C$12)^4</f>
        <v/>
      </c>
      <c r="L4684" s="9">
        <f>((D4684*(1+E4684)^4*(C4684-F4684)-G4684)-MAX((D4684*(1+E4684)^4*(C4684-F4684)-G4684)-B4684/6,0)*'Расчет NPV'!$C$13)/(1+'Расчет NPV'!$C$12)^5</f>
        <v/>
      </c>
      <c r="M4684" s="9">
        <f>((D4684*(1+E4684)^5*(C4684-F4684)-G4684)-MAX((D4684*(1+E4684)^5*(C4684-F4684)-G4684)-B4684/6,0)*'Расчет NPV'!$C$13)/(1+'Расчет NPV'!$C$12)^6</f>
        <v/>
      </c>
      <c r="N4684" s="13">
        <f>SUM(H4684:M4684)-B4684</f>
        <v/>
      </c>
    </row>
    <row r="4685">
      <c r="A4685" t="n">
        <v>4681</v>
      </c>
      <c r="B4685" s="9">
        <f>_xlfn.BETA.INV(RAND(),'Расчет NPV'!$E$5,'Расчет NPV'!$F$5,'Расчет NPV'!$B$5,'Расчет NPV'!$D$5)</f>
        <v/>
      </c>
      <c r="C4685" s="9">
        <f>_xlfn.BETA.INV(RAND(),'Расчет NPV'!$E$6,'Расчет NPV'!$F$6,'Расчет NPV'!$B$6,'Расчет NPV'!$D$6)</f>
        <v/>
      </c>
      <c r="D4685" s="9">
        <f>_xlfn.BETA.INV(RAND(),'Расчет NPV'!$E$7,'Расчет NPV'!$F$7,'Расчет NPV'!$B$7,'Расчет NPV'!$D$7)</f>
        <v/>
      </c>
      <c r="E4685" s="5">
        <f>_xlfn.BETA.INV(RAND(),'Расчет NPV'!$E$8,'Расчет NPV'!$F$8,'Расчет NPV'!$B$8,'Расчет NPV'!$D$8)</f>
        <v/>
      </c>
      <c r="F4685" s="9">
        <f>_xlfn.BETA.INV(RAND(),'Расчет NPV'!$E$9,'Расчет NPV'!$F$9,'Расчет NPV'!$B$9,'Расчет NPV'!$D$9)</f>
        <v/>
      </c>
      <c r="G4685" s="9">
        <f>_xlfn.BETA.INV(RAND(),'Расчет NPV'!$E$10,'Расчет NPV'!$F$10,'Расчет NPV'!$B$10,'Расчет NPV'!$D$10)</f>
        <v/>
      </c>
      <c r="H4685" s="9">
        <f>((D4685*(1+E4685)^0*'Расчет NPV'!$C$14*(C4685-F4685)-G4685)-MAX((D4685*(1+E4685)^0*'Расчет NPV'!$C$14*(C4685-F4685)-G4685)-B4685/6,0)*'Расчет NPV'!$C$13)/(1+'Расчет NPV'!$C$12)^1</f>
        <v/>
      </c>
      <c r="I4685" s="9">
        <f>((D4685*(1+E4685)^1*(C4685-F4685)-G4685)-MAX((D4685*(1+E4685)^1*(C4685-F4685)-G4685)-B4685/6,0)*'Расчет NPV'!$C$13)/(1+'Расчет NPV'!$C$12)^2</f>
        <v/>
      </c>
      <c r="J4685" s="9">
        <f>((D4685*(1+E4685)^2*(C4685-F4685)-G4685)-MAX((D4685*(1+E4685)^2*(C4685-F4685)-G4685)-B4685/6,0)*'Расчет NPV'!$C$13)/(1+'Расчет NPV'!$C$12)^3</f>
        <v/>
      </c>
      <c r="K4685" s="9">
        <f>((D4685*(1+E4685)^3*(C4685-F4685)-G4685)-MAX((D4685*(1+E4685)^3*(C4685-F4685)-G4685)-B4685/6,0)*'Расчет NPV'!$C$13)/(1+'Расчет NPV'!$C$12)^4</f>
        <v/>
      </c>
      <c r="L4685" s="9">
        <f>((D4685*(1+E4685)^4*(C4685-F4685)-G4685)-MAX((D4685*(1+E4685)^4*(C4685-F4685)-G4685)-B4685/6,0)*'Расчет NPV'!$C$13)/(1+'Расчет NPV'!$C$12)^5</f>
        <v/>
      </c>
      <c r="M4685" s="9">
        <f>((D4685*(1+E4685)^5*(C4685-F4685)-G4685)-MAX((D4685*(1+E4685)^5*(C4685-F4685)-G4685)-B4685/6,0)*'Расчет NPV'!$C$13)/(1+'Расчет NPV'!$C$12)^6</f>
        <v/>
      </c>
      <c r="N4685" s="13">
        <f>SUM(H4685:M4685)-B4685</f>
        <v/>
      </c>
    </row>
    <row r="4686">
      <c r="A4686" t="n">
        <v>4682</v>
      </c>
      <c r="B4686" s="9">
        <f>_xlfn.BETA.INV(RAND(),'Расчет NPV'!$E$5,'Расчет NPV'!$F$5,'Расчет NPV'!$B$5,'Расчет NPV'!$D$5)</f>
        <v/>
      </c>
      <c r="C4686" s="9">
        <f>_xlfn.BETA.INV(RAND(),'Расчет NPV'!$E$6,'Расчет NPV'!$F$6,'Расчет NPV'!$B$6,'Расчет NPV'!$D$6)</f>
        <v/>
      </c>
      <c r="D4686" s="9">
        <f>_xlfn.BETA.INV(RAND(),'Расчет NPV'!$E$7,'Расчет NPV'!$F$7,'Расчет NPV'!$B$7,'Расчет NPV'!$D$7)</f>
        <v/>
      </c>
      <c r="E4686" s="5">
        <f>_xlfn.BETA.INV(RAND(),'Расчет NPV'!$E$8,'Расчет NPV'!$F$8,'Расчет NPV'!$B$8,'Расчет NPV'!$D$8)</f>
        <v/>
      </c>
      <c r="F4686" s="9">
        <f>_xlfn.BETA.INV(RAND(),'Расчет NPV'!$E$9,'Расчет NPV'!$F$9,'Расчет NPV'!$B$9,'Расчет NPV'!$D$9)</f>
        <v/>
      </c>
      <c r="G4686" s="9">
        <f>_xlfn.BETA.INV(RAND(),'Расчет NPV'!$E$10,'Расчет NPV'!$F$10,'Расчет NPV'!$B$10,'Расчет NPV'!$D$10)</f>
        <v/>
      </c>
      <c r="H4686" s="9">
        <f>((D4686*(1+E4686)^0*'Расчет NPV'!$C$14*(C4686-F4686)-G4686)-MAX((D4686*(1+E4686)^0*'Расчет NPV'!$C$14*(C4686-F4686)-G4686)-B4686/6,0)*'Расчет NPV'!$C$13)/(1+'Расчет NPV'!$C$12)^1</f>
        <v/>
      </c>
      <c r="I4686" s="9">
        <f>((D4686*(1+E4686)^1*(C4686-F4686)-G4686)-MAX((D4686*(1+E4686)^1*(C4686-F4686)-G4686)-B4686/6,0)*'Расчет NPV'!$C$13)/(1+'Расчет NPV'!$C$12)^2</f>
        <v/>
      </c>
      <c r="J4686" s="9">
        <f>((D4686*(1+E4686)^2*(C4686-F4686)-G4686)-MAX((D4686*(1+E4686)^2*(C4686-F4686)-G4686)-B4686/6,0)*'Расчет NPV'!$C$13)/(1+'Расчет NPV'!$C$12)^3</f>
        <v/>
      </c>
      <c r="K4686" s="9">
        <f>((D4686*(1+E4686)^3*(C4686-F4686)-G4686)-MAX((D4686*(1+E4686)^3*(C4686-F4686)-G4686)-B4686/6,0)*'Расчет NPV'!$C$13)/(1+'Расчет NPV'!$C$12)^4</f>
        <v/>
      </c>
      <c r="L4686" s="9">
        <f>((D4686*(1+E4686)^4*(C4686-F4686)-G4686)-MAX((D4686*(1+E4686)^4*(C4686-F4686)-G4686)-B4686/6,0)*'Расчет NPV'!$C$13)/(1+'Расчет NPV'!$C$12)^5</f>
        <v/>
      </c>
      <c r="M4686" s="9">
        <f>((D4686*(1+E4686)^5*(C4686-F4686)-G4686)-MAX((D4686*(1+E4686)^5*(C4686-F4686)-G4686)-B4686/6,0)*'Расчет NPV'!$C$13)/(1+'Расчет NPV'!$C$12)^6</f>
        <v/>
      </c>
      <c r="N4686" s="13">
        <f>SUM(H4686:M4686)-B4686</f>
        <v/>
      </c>
    </row>
    <row r="4687">
      <c r="A4687" t="n">
        <v>4683</v>
      </c>
      <c r="B4687" s="9">
        <f>_xlfn.BETA.INV(RAND(),'Расчет NPV'!$E$5,'Расчет NPV'!$F$5,'Расчет NPV'!$B$5,'Расчет NPV'!$D$5)</f>
        <v/>
      </c>
      <c r="C4687" s="9">
        <f>_xlfn.BETA.INV(RAND(),'Расчет NPV'!$E$6,'Расчет NPV'!$F$6,'Расчет NPV'!$B$6,'Расчет NPV'!$D$6)</f>
        <v/>
      </c>
      <c r="D4687" s="9">
        <f>_xlfn.BETA.INV(RAND(),'Расчет NPV'!$E$7,'Расчет NPV'!$F$7,'Расчет NPV'!$B$7,'Расчет NPV'!$D$7)</f>
        <v/>
      </c>
      <c r="E4687" s="5">
        <f>_xlfn.BETA.INV(RAND(),'Расчет NPV'!$E$8,'Расчет NPV'!$F$8,'Расчет NPV'!$B$8,'Расчет NPV'!$D$8)</f>
        <v/>
      </c>
      <c r="F4687" s="9">
        <f>_xlfn.BETA.INV(RAND(),'Расчет NPV'!$E$9,'Расчет NPV'!$F$9,'Расчет NPV'!$B$9,'Расчет NPV'!$D$9)</f>
        <v/>
      </c>
      <c r="G4687" s="9">
        <f>_xlfn.BETA.INV(RAND(),'Расчет NPV'!$E$10,'Расчет NPV'!$F$10,'Расчет NPV'!$B$10,'Расчет NPV'!$D$10)</f>
        <v/>
      </c>
      <c r="H4687" s="9">
        <f>((D4687*(1+E4687)^0*'Расчет NPV'!$C$14*(C4687-F4687)-G4687)-MAX((D4687*(1+E4687)^0*'Расчет NPV'!$C$14*(C4687-F4687)-G4687)-B4687/6,0)*'Расчет NPV'!$C$13)/(1+'Расчет NPV'!$C$12)^1</f>
        <v/>
      </c>
      <c r="I4687" s="9">
        <f>((D4687*(1+E4687)^1*(C4687-F4687)-G4687)-MAX((D4687*(1+E4687)^1*(C4687-F4687)-G4687)-B4687/6,0)*'Расчет NPV'!$C$13)/(1+'Расчет NPV'!$C$12)^2</f>
        <v/>
      </c>
      <c r="J4687" s="9">
        <f>((D4687*(1+E4687)^2*(C4687-F4687)-G4687)-MAX((D4687*(1+E4687)^2*(C4687-F4687)-G4687)-B4687/6,0)*'Расчет NPV'!$C$13)/(1+'Расчет NPV'!$C$12)^3</f>
        <v/>
      </c>
      <c r="K4687" s="9">
        <f>((D4687*(1+E4687)^3*(C4687-F4687)-G4687)-MAX((D4687*(1+E4687)^3*(C4687-F4687)-G4687)-B4687/6,0)*'Расчет NPV'!$C$13)/(1+'Расчет NPV'!$C$12)^4</f>
        <v/>
      </c>
      <c r="L4687" s="9">
        <f>((D4687*(1+E4687)^4*(C4687-F4687)-G4687)-MAX((D4687*(1+E4687)^4*(C4687-F4687)-G4687)-B4687/6,0)*'Расчет NPV'!$C$13)/(1+'Расчет NPV'!$C$12)^5</f>
        <v/>
      </c>
      <c r="M4687" s="9">
        <f>((D4687*(1+E4687)^5*(C4687-F4687)-G4687)-MAX((D4687*(1+E4687)^5*(C4687-F4687)-G4687)-B4687/6,0)*'Расчет NPV'!$C$13)/(1+'Расчет NPV'!$C$12)^6</f>
        <v/>
      </c>
      <c r="N4687" s="13">
        <f>SUM(H4687:M4687)-B4687</f>
        <v/>
      </c>
    </row>
    <row r="4688">
      <c r="A4688" t="n">
        <v>4684</v>
      </c>
      <c r="B4688" s="9">
        <f>_xlfn.BETA.INV(RAND(),'Расчет NPV'!$E$5,'Расчет NPV'!$F$5,'Расчет NPV'!$B$5,'Расчет NPV'!$D$5)</f>
        <v/>
      </c>
      <c r="C4688" s="9">
        <f>_xlfn.BETA.INV(RAND(),'Расчет NPV'!$E$6,'Расчет NPV'!$F$6,'Расчет NPV'!$B$6,'Расчет NPV'!$D$6)</f>
        <v/>
      </c>
      <c r="D4688" s="9">
        <f>_xlfn.BETA.INV(RAND(),'Расчет NPV'!$E$7,'Расчет NPV'!$F$7,'Расчет NPV'!$B$7,'Расчет NPV'!$D$7)</f>
        <v/>
      </c>
      <c r="E4688" s="5">
        <f>_xlfn.BETA.INV(RAND(),'Расчет NPV'!$E$8,'Расчет NPV'!$F$8,'Расчет NPV'!$B$8,'Расчет NPV'!$D$8)</f>
        <v/>
      </c>
      <c r="F4688" s="9">
        <f>_xlfn.BETA.INV(RAND(),'Расчет NPV'!$E$9,'Расчет NPV'!$F$9,'Расчет NPV'!$B$9,'Расчет NPV'!$D$9)</f>
        <v/>
      </c>
      <c r="G4688" s="9">
        <f>_xlfn.BETA.INV(RAND(),'Расчет NPV'!$E$10,'Расчет NPV'!$F$10,'Расчет NPV'!$B$10,'Расчет NPV'!$D$10)</f>
        <v/>
      </c>
      <c r="H4688" s="9">
        <f>((D4688*(1+E4688)^0*'Расчет NPV'!$C$14*(C4688-F4688)-G4688)-MAX((D4688*(1+E4688)^0*'Расчет NPV'!$C$14*(C4688-F4688)-G4688)-B4688/6,0)*'Расчет NPV'!$C$13)/(1+'Расчет NPV'!$C$12)^1</f>
        <v/>
      </c>
      <c r="I4688" s="9">
        <f>((D4688*(1+E4688)^1*(C4688-F4688)-G4688)-MAX((D4688*(1+E4688)^1*(C4688-F4688)-G4688)-B4688/6,0)*'Расчет NPV'!$C$13)/(1+'Расчет NPV'!$C$12)^2</f>
        <v/>
      </c>
      <c r="J4688" s="9">
        <f>((D4688*(1+E4688)^2*(C4688-F4688)-G4688)-MAX((D4688*(1+E4688)^2*(C4688-F4688)-G4688)-B4688/6,0)*'Расчет NPV'!$C$13)/(1+'Расчет NPV'!$C$12)^3</f>
        <v/>
      </c>
      <c r="K4688" s="9">
        <f>((D4688*(1+E4688)^3*(C4688-F4688)-G4688)-MAX((D4688*(1+E4688)^3*(C4688-F4688)-G4688)-B4688/6,0)*'Расчет NPV'!$C$13)/(1+'Расчет NPV'!$C$12)^4</f>
        <v/>
      </c>
      <c r="L4688" s="9">
        <f>((D4688*(1+E4688)^4*(C4688-F4688)-G4688)-MAX((D4688*(1+E4688)^4*(C4688-F4688)-G4688)-B4688/6,0)*'Расчет NPV'!$C$13)/(1+'Расчет NPV'!$C$12)^5</f>
        <v/>
      </c>
      <c r="M4688" s="9">
        <f>((D4688*(1+E4688)^5*(C4688-F4688)-G4688)-MAX((D4688*(1+E4688)^5*(C4688-F4688)-G4688)-B4688/6,0)*'Расчет NPV'!$C$13)/(1+'Расчет NPV'!$C$12)^6</f>
        <v/>
      </c>
      <c r="N4688" s="13">
        <f>SUM(H4688:M4688)-B4688</f>
        <v/>
      </c>
    </row>
    <row r="4689">
      <c r="A4689" t="n">
        <v>4685</v>
      </c>
      <c r="B4689" s="9">
        <f>_xlfn.BETA.INV(RAND(),'Расчет NPV'!$E$5,'Расчет NPV'!$F$5,'Расчет NPV'!$B$5,'Расчет NPV'!$D$5)</f>
        <v/>
      </c>
      <c r="C4689" s="9">
        <f>_xlfn.BETA.INV(RAND(),'Расчет NPV'!$E$6,'Расчет NPV'!$F$6,'Расчет NPV'!$B$6,'Расчет NPV'!$D$6)</f>
        <v/>
      </c>
      <c r="D4689" s="9">
        <f>_xlfn.BETA.INV(RAND(),'Расчет NPV'!$E$7,'Расчет NPV'!$F$7,'Расчет NPV'!$B$7,'Расчет NPV'!$D$7)</f>
        <v/>
      </c>
      <c r="E4689" s="5">
        <f>_xlfn.BETA.INV(RAND(),'Расчет NPV'!$E$8,'Расчет NPV'!$F$8,'Расчет NPV'!$B$8,'Расчет NPV'!$D$8)</f>
        <v/>
      </c>
      <c r="F4689" s="9">
        <f>_xlfn.BETA.INV(RAND(),'Расчет NPV'!$E$9,'Расчет NPV'!$F$9,'Расчет NPV'!$B$9,'Расчет NPV'!$D$9)</f>
        <v/>
      </c>
      <c r="G4689" s="9">
        <f>_xlfn.BETA.INV(RAND(),'Расчет NPV'!$E$10,'Расчет NPV'!$F$10,'Расчет NPV'!$B$10,'Расчет NPV'!$D$10)</f>
        <v/>
      </c>
      <c r="H4689" s="9">
        <f>((D4689*(1+E4689)^0*'Расчет NPV'!$C$14*(C4689-F4689)-G4689)-MAX((D4689*(1+E4689)^0*'Расчет NPV'!$C$14*(C4689-F4689)-G4689)-B4689/6,0)*'Расчет NPV'!$C$13)/(1+'Расчет NPV'!$C$12)^1</f>
        <v/>
      </c>
      <c r="I4689" s="9">
        <f>((D4689*(1+E4689)^1*(C4689-F4689)-G4689)-MAX((D4689*(1+E4689)^1*(C4689-F4689)-G4689)-B4689/6,0)*'Расчет NPV'!$C$13)/(1+'Расчет NPV'!$C$12)^2</f>
        <v/>
      </c>
      <c r="J4689" s="9">
        <f>((D4689*(1+E4689)^2*(C4689-F4689)-G4689)-MAX((D4689*(1+E4689)^2*(C4689-F4689)-G4689)-B4689/6,0)*'Расчет NPV'!$C$13)/(1+'Расчет NPV'!$C$12)^3</f>
        <v/>
      </c>
      <c r="K4689" s="9">
        <f>((D4689*(1+E4689)^3*(C4689-F4689)-G4689)-MAX((D4689*(1+E4689)^3*(C4689-F4689)-G4689)-B4689/6,0)*'Расчет NPV'!$C$13)/(1+'Расчет NPV'!$C$12)^4</f>
        <v/>
      </c>
      <c r="L4689" s="9">
        <f>((D4689*(1+E4689)^4*(C4689-F4689)-G4689)-MAX((D4689*(1+E4689)^4*(C4689-F4689)-G4689)-B4689/6,0)*'Расчет NPV'!$C$13)/(1+'Расчет NPV'!$C$12)^5</f>
        <v/>
      </c>
      <c r="M4689" s="9">
        <f>((D4689*(1+E4689)^5*(C4689-F4689)-G4689)-MAX((D4689*(1+E4689)^5*(C4689-F4689)-G4689)-B4689/6,0)*'Расчет NPV'!$C$13)/(1+'Расчет NPV'!$C$12)^6</f>
        <v/>
      </c>
      <c r="N4689" s="13">
        <f>SUM(H4689:M4689)-B4689</f>
        <v/>
      </c>
    </row>
    <row r="4690">
      <c r="A4690" t="n">
        <v>4686</v>
      </c>
      <c r="B4690" s="9">
        <f>_xlfn.BETA.INV(RAND(),'Расчет NPV'!$E$5,'Расчет NPV'!$F$5,'Расчет NPV'!$B$5,'Расчет NPV'!$D$5)</f>
        <v/>
      </c>
      <c r="C4690" s="9">
        <f>_xlfn.BETA.INV(RAND(),'Расчет NPV'!$E$6,'Расчет NPV'!$F$6,'Расчет NPV'!$B$6,'Расчет NPV'!$D$6)</f>
        <v/>
      </c>
      <c r="D4690" s="9">
        <f>_xlfn.BETA.INV(RAND(),'Расчет NPV'!$E$7,'Расчет NPV'!$F$7,'Расчет NPV'!$B$7,'Расчет NPV'!$D$7)</f>
        <v/>
      </c>
      <c r="E4690" s="5">
        <f>_xlfn.BETA.INV(RAND(),'Расчет NPV'!$E$8,'Расчет NPV'!$F$8,'Расчет NPV'!$B$8,'Расчет NPV'!$D$8)</f>
        <v/>
      </c>
      <c r="F4690" s="9">
        <f>_xlfn.BETA.INV(RAND(),'Расчет NPV'!$E$9,'Расчет NPV'!$F$9,'Расчет NPV'!$B$9,'Расчет NPV'!$D$9)</f>
        <v/>
      </c>
      <c r="G4690" s="9">
        <f>_xlfn.BETA.INV(RAND(),'Расчет NPV'!$E$10,'Расчет NPV'!$F$10,'Расчет NPV'!$B$10,'Расчет NPV'!$D$10)</f>
        <v/>
      </c>
      <c r="H4690" s="9">
        <f>((D4690*(1+E4690)^0*'Расчет NPV'!$C$14*(C4690-F4690)-G4690)-MAX((D4690*(1+E4690)^0*'Расчет NPV'!$C$14*(C4690-F4690)-G4690)-B4690/6,0)*'Расчет NPV'!$C$13)/(1+'Расчет NPV'!$C$12)^1</f>
        <v/>
      </c>
      <c r="I4690" s="9">
        <f>((D4690*(1+E4690)^1*(C4690-F4690)-G4690)-MAX((D4690*(1+E4690)^1*(C4690-F4690)-G4690)-B4690/6,0)*'Расчет NPV'!$C$13)/(1+'Расчет NPV'!$C$12)^2</f>
        <v/>
      </c>
      <c r="J4690" s="9">
        <f>((D4690*(1+E4690)^2*(C4690-F4690)-G4690)-MAX((D4690*(1+E4690)^2*(C4690-F4690)-G4690)-B4690/6,0)*'Расчет NPV'!$C$13)/(1+'Расчет NPV'!$C$12)^3</f>
        <v/>
      </c>
      <c r="K4690" s="9">
        <f>((D4690*(1+E4690)^3*(C4690-F4690)-G4690)-MAX((D4690*(1+E4690)^3*(C4690-F4690)-G4690)-B4690/6,0)*'Расчет NPV'!$C$13)/(1+'Расчет NPV'!$C$12)^4</f>
        <v/>
      </c>
      <c r="L4690" s="9">
        <f>((D4690*(1+E4690)^4*(C4690-F4690)-G4690)-MAX((D4690*(1+E4690)^4*(C4690-F4690)-G4690)-B4690/6,0)*'Расчет NPV'!$C$13)/(1+'Расчет NPV'!$C$12)^5</f>
        <v/>
      </c>
      <c r="M4690" s="9">
        <f>((D4690*(1+E4690)^5*(C4690-F4690)-G4690)-MAX((D4690*(1+E4690)^5*(C4690-F4690)-G4690)-B4690/6,0)*'Расчет NPV'!$C$13)/(1+'Расчет NPV'!$C$12)^6</f>
        <v/>
      </c>
      <c r="N4690" s="13">
        <f>SUM(H4690:M4690)-B4690</f>
        <v/>
      </c>
    </row>
    <row r="4691">
      <c r="A4691" t="n">
        <v>4687</v>
      </c>
      <c r="B4691" s="9">
        <f>_xlfn.BETA.INV(RAND(),'Расчет NPV'!$E$5,'Расчет NPV'!$F$5,'Расчет NPV'!$B$5,'Расчет NPV'!$D$5)</f>
        <v/>
      </c>
      <c r="C4691" s="9">
        <f>_xlfn.BETA.INV(RAND(),'Расчет NPV'!$E$6,'Расчет NPV'!$F$6,'Расчет NPV'!$B$6,'Расчет NPV'!$D$6)</f>
        <v/>
      </c>
      <c r="D4691" s="9">
        <f>_xlfn.BETA.INV(RAND(),'Расчет NPV'!$E$7,'Расчет NPV'!$F$7,'Расчет NPV'!$B$7,'Расчет NPV'!$D$7)</f>
        <v/>
      </c>
      <c r="E4691" s="5">
        <f>_xlfn.BETA.INV(RAND(),'Расчет NPV'!$E$8,'Расчет NPV'!$F$8,'Расчет NPV'!$B$8,'Расчет NPV'!$D$8)</f>
        <v/>
      </c>
      <c r="F4691" s="9">
        <f>_xlfn.BETA.INV(RAND(),'Расчет NPV'!$E$9,'Расчет NPV'!$F$9,'Расчет NPV'!$B$9,'Расчет NPV'!$D$9)</f>
        <v/>
      </c>
      <c r="G4691" s="9">
        <f>_xlfn.BETA.INV(RAND(),'Расчет NPV'!$E$10,'Расчет NPV'!$F$10,'Расчет NPV'!$B$10,'Расчет NPV'!$D$10)</f>
        <v/>
      </c>
      <c r="H4691" s="9">
        <f>((D4691*(1+E4691)^0*'Расчет NPV'!$C$14*(C4691-F4691)-G4691)-MAX((D4691*(1+E4691)^0*'Расчет NPV'!$C$14*(C4691-F4691)-G4691)-B4691/6,0)*'Расчет NPV'!$C$13)/(1+'Расчет NPV'!$C$12)^1</f>
        <v/>
      </c>
      <c r="I4691" s="9">
        <f>((D4691*(1+E4691)^1*(C4691-F4691)-G4691)-MAX((D4691*(1+E4691)^1*(C4691-F4691)-G4691)-B4691/6,0)*'Расчет NPV'!$C$13)/(1+'Расчет NPV'!$C$12)^2</f>
        <v/>
      </c>
      <c r="J4691" s="9">
        <f>((D4691*(1+E4691)^2*(C4691-F4691)-G4691)-MAX((D4691*(1+E4691)^2*(C4691-F4691)-G4691)-B4691/6,0)*'Расчет NPV'!$C$13)/(1+'Расчет NPV'!$C$12)^3</f>
        <v/>
      </c>
      <c r="K4691" s="9">
        <f>((D4691*(1+E4691)^3*(C4691-F4691)-G4691)-MAX((D4691*(1+E4691)^3*(C4691-F4691)-G4691)-B4691/6,0)*'Расчет NPV'!$C$13)/(1+'Расчет NPV'!$C$12)^4</f>
        <v/>
      </c>
      <c r="L4691" s="9">
        <f>((D4691*(1+E4691)^4*(C4691-F4691)-G4691)-MAX((D4691*(1+E4691)^4*(C4691-F4691)-G4691)-B4691/6,0)*'Расчет NPV'!$C$13)/(1+'Расчет NPV'!$C$12)^5</f>
        <v/>
      </c>
      <c r="M4691" s="9">
        <f>((D4691*(1+E4691)^5*(C4691-F4691)-G4691)-MAX((D4691*(1+E4691)^5*(C4691-F4691)-G4691)-B4691/6,0)*'Расчет NPV'!$C$13)/(1+'Расчет NPV'!$C$12)^6</f>
        <v/>
      </c>
      <c r="N4691" s="13">
        <f>SUM(H4691:M4691)-B4691</f>
        <v/>
      </c>
    </row>
    <row r="4692">
      <c r="A4692" t="n">
        <v>4688</v>
      </c>
      <c r="B4692" s="9">
        <f>_xlfn.BETA.INV(RAND(),'Расчет NPV'!$E$5,'Расчет NPV'!$F$5,'Расчет NPV'!$B$5,'Расчет NPV'!$D$5)</f>
        <v/>
      </c>
      <c r="C4692" s="9">
        <f>_xlfn.BETA.INV(RAND(),'Расчет NPV'!$E$6,'Расчет NPV'!$F$6,'Расчет NPV'!$B$6,'Расчет NPV'!$D$6)</f>
        <v/>
      </c>
      <c r="D4692" s="9">
        <f>_xlfn.BETA.INV(RAND(),'Расчет NPV'!$E$7,'Расчет NPV'!$F$7,'Расчет NPV'!$B$7,'Расчет NPV'!$D$7)</f>
        <v/>
      </c>
      <c r="E4692" s="5">
        <f>_xlfn.BETA.INV(RAND(),'Расчет NPV'!$E$8,'Расчет NPV'!$F$8,'Расчет NPV'!$B$8,'Расчет NPV'!$D$8)</f>
        <v/>
      </c>
      <c r="F4692" s="9">
        <f>_xlfn.BETA.INV(RAND(),'Расчет NPV'!$E$9,'Расчет NPV'!$F$9,'Расчет NPV'!$B$9,'Расчет NPV'!$D$9)</f>
        <v/>
      </c>
      <c r="G4692" s="9">
        <f>_xlfn.BETA.INV(RAND(),'Расчет NPV'!$E$10,'Расчет NPV'!$F$10,'Расчет NPV'!$B$10,'Расчет NPV'!$D$10)</f>
        <v/>
      </c>
      <c r="H4692" s="9">
        <f>((D4692*(1+E4692)^0*'Расчет NPV'!$C$14*(C4692-F4692)-G4692)-MAX((D4692*(1+E4692)^0*'Расчет NPV'!$C$14*(C4692-F4692)-G4692)-B4692/6,0)*'Расчет NPV'!$C$13)/(1+'Расчет NPV'!$C$12)^1</f>
        <v/>
      </c>
      <c r="I4692" s="9">
        <f>((D4692*(1+E4692)^1*(C4692-F4692)-G4692)-MAX((D4692*(1+E4692)^1*(C4692-F4692)-G4692)-B4692/6,0)*'Расчет NPV'!$C$13)/(1+'Расчет NPV'!$C$12)^2</f>
        <v/>
      </c>
      <c r="J4692" s="9">
        <f>((D4692*(1+E4692)^2*(C4692-F4692)-G4692)-MAX((D4692*(1+E4692)^2*(C4692-F4692)-G4692)-B4692/6,0)*'Расчет NPV'!$C$13)/(1+'Расчет NPV'!$C$12)^3</f>
        <v/>
      </c>
      <c r="K4692" s="9">
        <f>((D4692*(1+E4692)^3*(C4692-F4692)-G4692)-MAX((D4692*(1+E4692)^3*(C4692-F4692)-G4692)-B4692/6,0)*'Расчет NPV'!$C$13)/(1+'Расчет NPV'!$C$12)^4</f>
        <v/>
      </c>
      <c r="L4692" s="9">
        <f>((D4692*(1+E4692)^4*(C4692-F4692)-G4692)-MAX((D4692*(1+E4692)^4*(C4692-F4692)-G4692)-B4692/6,0)*'Расчет NPV'!$C$13)/(1+'Расчет NPV'!$C$12)^5</f>
        <v/>
      </c>
      <c r="M4692" s="9">
        <f>((D4692*(1+E4692)^5*(C4692-F4692)-G4692)-MAX((D4692*(1+E4692)^5*(C4692-F4692)-G4692)-B4692/6,0)*'Расчет NPV'!$C$13)/(1+'Расчет NPV'!$C$12)^6</f>
        <v/>
      </c>
      <c r="N4692" s="13">
        <f>SUM(H4692:M4692)-B4692</f>
        <v/>
      </c>
    </row>
    <row r="4693">
      <c r="A4693" t="n">
        <v>4689</v>
      </c>
      <c r="B4693" s="9">
        <f>_xlfn.BETA.INV(RAND(),'Расчет NPV'!$E$5,'Расчет NPV'!$F$5,'Расчет NPV'!$B$5,'Расчет NPV'!$D$5)</f>
        <v/>
      </c>
      <c r="C4693" s="9">
        <f>_xlfn.BETA.INV(RAND(),'Расчет NPV'!$E$6,'Расчет NPV'!$F$6,'Расчет NPV'!$B$6,'Расчет NPV'!$D$6)</f>
        <v/>
      </c>
      <c r="D4693" s="9">
        <f>_xlfn.BETA.INV(RAND(),'Расчет NPV'!$E$7,'Расчет NPV'!$F$7,'Расчет NPV'!$B$7,'Расчет NPV'!$D$7)</f>
        <v/>
      </c>
      <c r="E4693" s="5">
        <f>_xlfn.BETA.INV(RAND(),'Расчет NPV'!$E$8,'Расчет NPV'!$F$8,'Расчет NPV'!$B$8,'Расчет NPV'!$D$8)</f>
        <v/>
      </c>
      <c r="F4693" s="9">
        <f>_xlfn.BETA.INV(RAND(),'Расчет NPV'!$E$9,'Расчет NPV'!$F$9,'Расчет NPV'!$B$9,'Расчет NPV'!$D$9)</f>
        <v/>
      </c>
      <c r="G4693" s="9">
        <f>_xlfn.BETA.INV(RAND(),'Расчет NPV'!$E$10,'Расчет NPV'!$F$10,'Расчет NPV'!$B$10,'Расчет NPV'!$D$10)</f>
        <v/>
      </c>
      <c r="H4693" s="9">
        <f>((D4693*(1+E4693)^0*'Расчет NPV'!$C$14*(C4693-F4693)-G4693)-MAX((D4693*(1+E4693)^0*'Расчет NPV'!$C$14*(C4693-F4693)-G4693)-B4693/6,0)*'Расчет NPV'!$C$13)/(1+'Расчет NPV'!$C$12)^1</f>
        <v/>
      </c>
      <c r="I4693" s="9">
        <f>((D4693*(1+E4693)^1*(C4693-F4693)-G4693)-MAX((D4693*(1+E4693)^1*(C4693-F4693)-G4693)-B4693/6,0)*'Расчет NPV'!$C$13)/(1+'Расчет NPV'!$C$12)^2</f>
        <v/>
      </c>
      <c r="J4693" s="9">
        <f>((D4693*(1+E4693)^2*(C4693-F4693)-G4693)-MAX((D4693*(1+E4693)^2*(C4693-F4693)-G4693)-B4693/6,0)*'Расчет NPV'!$C$13)/(1+'Расчет NPV'!$C$12)^3</f>
        <v/>
      </c>
      <c r="K4693" s="9">
        <f>((D4693*(1+E4693)^3*(C4693-F4693)-G4693)-MAX((D4693*(1+E4693)^3*(C4693-F4693)-G4693)-B4693/6,0)*'Расчет NPV'!$C$13)/(1+'Расчет NPV'!$C$12)^4</f>
        <v/>
      </c>
      <c r="L4693" s="9">
        <f>((D4693*(1+E4693)^4*(C4693-F4693)-G4693)-MAX((D4693*(1+E4693)^4*(C4693-F4693)-G4693)-B4693/6,0)*'Расчет NPV'!$C$13)/(1+'Расчет NPV'!$C$12)^5</f>
        <v/>
      </c>
      <c r="M4693" s="9">
        <f>((D4693*(1+E4693)^5*(C4693-F4693)-G4693)-MAX((D4693*(1+E4693)^5*(C4693-F4693)-G4693)-B4693/6,0)*'Расчет NPV'!$C$13)/(1+'Расчет NPV'!$C$12)^6</f>
        <v/>
      </c>
      <c r="N4693" s="13">
        <f>SUM(H4693:M4693)-B4693</f>
        <v/>
      </c>
    </row>
    <row r="4694">
      <c r="A4694" t="n">
        <v>4690</v>
      </c>
      <c r="B4694" s="9">
        <f>_xlfn.BETA.INV(RAND(),'Расчет NPV'!$E$5,'Расчет NPV'!$F$5,'Расчет NPV'!$B$5,'Расчет NPV'!$D$5)</f>
        <v/>
      </c>
      <c r="C4694" s="9">
        <f>_xlfn.BETA.INV(RAND(),'Расчет NPV'!$E$6,'Расчет NPV'!$F$6,'Расчет NPV'!$B$6,'Расчет NPV'!$D$6)</f>
        <v/>
      </c>
      <c r="D4694" s="9">
        <f>_xlfn.BETA.INV(RAND(),'Расчет NPV'!$E$7,'Расчет NPV'!$F$7,'Расчет NPV'!$B$7,'Расчет NPV'!$D$7)</f>
        <v/>
      </c>
      <c r="E4694" s="5">
        <f>_xlfn.BETA.INV(RAND(),'Расчет NPV'!$E$8,'Расчет NPV'!$F$8,'Расчет NPV'!$B$8,'Расчет NPV'!$D$8)</f>
        <v/>
      </c>
      <c r="F4694" s="9">
        <f>_xlfn.BETA.INV(RAND(),'Расчет NPV'!$E$9,'Расчет NPV'!$F$9,'Расчет NPV'!$B$9,'Расчет NPV'!$D$9)</f>
        <v/>
      </c>
      <c r="G4694" s="9">
        <f>_xlfn.BETA.INV(RAND(),'Расчет NPV'!$E$10,'Расчет NPV'!$F$10,'Расчет NPV'!$B$10,'Расчет NPV'!$D$10)</f>
        <v/>
      </c>
      <c r="H4694" s="9">
        <f>((D4694*(1+E4694)^0*'Расчет NPV'!$C$14*(C4694-F4694)-G4694)-MAX((D4694*(1+E4694)^0*'Расчет NPV'!$C$14*(C4694-F4694)-G4694)-B4694/6,0)*'Расчет NPV'!$C$13)/(1+'Расчет NPV'!$C$12)^1</f>
        <v/>
      </c>
      <c r="I4694" s="9">
        <f>((D4694*(1+E4694)^1*(C4694-F4694)-G4694)-MAX((D4694*(1+E4694)^1*(C4694-F4694)-G4694)-B4694/6,0)*'Расчет NPV'!$C$13)/(1+'Расчет NPV'!$C$12)^2</f>
        <v/>
      </c>
      <c r="J4694" s="9">
        <f>((D4694*(1+E4694)^2*(C4694-F4694)-G4694)-MAX((D4694*(1+E4694)^2*(C4694-F4694)-G4694)-B4694/6,0)*'Расчет NPV'!$C$13)/(1+'Расчет NPV'!$C$12)^3</f>
        <v/>
      </c>
      <c r="K4694" s="9">
        <f>((D4694*(1+E4694)^3*(C4694-F4694)-G4694)-MAX((D4694*(1+E4694)^3*(C4694-F4694)-G4694)-B4694/6,0)*'Расчет NPV'!$C$13)/(1+'Расчет NPV'!$C$12)^4</f>
        <v/>
      </c>
      <c r="L4694" s="9">
        <f>((D4694*(1+E4694)^4*(C4694-F4694)-G4694)-MAX((D4694*(1+E4694)^4*(C4694-F4694)-G4694)-B4694/6,0)*'Расчет NPV'!$C$13)/(1+'Расчет NPV'!$C$12)^5</f>
        <v/>
      </c>
      <c r="M4694" s="9">
        <f>((D4694*(1+E4694)^5*(C4694-F4694)-G4694)-MAX((D4694*(1+E4694)^5*(C4694-F4694)-G4694)-B4694/6,0)*'Расчет NPV'!$C$13)/(1+'Расчет NPV'!$C$12)^6</f>
        <v/>
      </c>
      <c r="N4694" s="13">
        <f>SUM(H4694:M4694)-B4694</f>
        <v/>
      </c>
    </row>
    <row r="4695">
      <c r="A4695" t="n">
        <v>4691</v>
      </c>
      <c r="B4695" s="9">
        <f>_xlfn.BETA.INV(RAND(),'Расчет NPV'!$E$5,'Расчет NPV'!$F$5,'Расчет NPV'!$B$5,'Расчет NPV'!$D$5)</f>
        <v/>
      </c>
      <c r="C4695" s="9">
        <f>_xlfn.BETA.INV(RAND(),'Расчет NPV'!$E$6,'Расчет NPV'!$F$6,'Расчет NPV'!$B$6,'Расчет NPV'!$D$6)</f>
        <v/>
      </c>
      <c r="D4695" s="9">
        <f>_xlfn.BETA.INV(RAND(),'Расчет NPV'!$E$7,'Расчет NPV'!$F$7,'Расчет NPV'!$B$7,'Расчет NPV'!$D$7)</f>
        <v/>
      </c>
      <c r="E4695" s="5">
        <f>_xlfn.BETA.INV(RAND(),'Расчет NPV'!$E$8,'Расчет NPV'!$F$8,'Расчет NPV'!$B$8,'Расчет NPV'!$D$8)</f>
        <v/>
      </c>
      <c r="F4695" s="9">
        <f>_xlfn.BETA.INV(RAND(),'Расчет NPV'!$E$9,'Расчет NPV'!$F$9,'Расчет NPV'!$B$9,'Расчет NPV'!$D$9)</f>
        <v/>
      </c>
      <c r="G4695" s="9">
        <f>_xlfn.BETA.INV(RAND(),'Расчет NPV'!$E$10,'Расчет NPV'!$F$10,'Расчет NPV'!$B$10,'Расчет NPV'!$D$10)</f>
        <v/>
      </c>
      <c r="H4695" s="9">
        <f>((D4695*(1+E4695)^0*'Расчет NPV'!$C$14*(C4695-F4695)-G4695)-MAX((D4695*(1+E4695)^0*'Расчет NPV'!$C$14*(C4695-F4695)-G4695)-B4695/6,0)*'Расчет NPV'!$C$13)/(1+'Расчет NPV'!$C$12)^1</f>
        <v/>
      </c>
      <c r="I4695" s="9">
        <f>((D4695*(1+E4695)^1*(C4695-F4695)-G4695)-MAX((D4695*(1+E4695)^1*(C4695-F4695)-G4695)-B4695/6,0)*'Расчет NPV'!$C$13)/(1+'Расчет NPV'!$C$12)^2</f>
        <v/>
      </c>
      <c r="J4695" s="9">
        <f>((D4695*(1+E4695)^2*(C4695-F4695)-G4695)-MAX((D4695*(1+E4695)^2*(C4695-F4695)-G4695)-B4695/6,0)*'Расчет NPV'!$C$13)/(1+'Расчет NPV'!$C$12)^3</f>
        <v/>
      </c>
      <c r="K4695" s="9">
        <f>((D4695*(1+E4695)^3*(C4695-F4695)-G4695)-MAX((D4695*(1+E4695)^3*(C4695-F4695)-G4695)-B4695/6,0)*'Расчет NPV'!$C$13)/(1+'Расчет NPV'!$C$12)^4</f>
        <v/>
      </c>
      <c r="L4695" s="9">
        <f>((D4695*(1+E4695)^4*(C4695-F4695)-G4695)-MAX((D4695*(1+E4695)^4*(C4695-F4695)-G4695)-B4695/6,0)*'Расчет NPV'!$C$13)/(1+'Расчет NPV'!$C$12)^5</f>
        <v/>
      </c>
      <c r="M4695" s="9">
        <f>((D4695*(1+E4695)^5*(C4695-F4695)-G4695)-MAX((D4695*(1+E4695)^5*(C4695-F4695)-G4695)-B4695/6,0)*'Расчет NPV'!$C$13)/(1+'Расчет NPV'!$C$12)^6</f>
        <v/>
      </c>
      <c r="N4695" s="13">
        <f>SUM(H4695:M4695)-B4695</f>
        <v/>
      </c>
    </row>
    <row r="4696">
      <c r="A4696" t="n">
        <v>4692</v>
      </c>
      <c r="B4696" s="9">
        <f>_xlfn.BETA.INV(RAND(),'Расчет NPV'!$E$5,'Расчет NPV'!$F$5,'Расчет NPV'!$B$5,'Расчет NPV'!$D$5)</f>
        <v/>
      </c>
      <c r="C4696" s="9">
        <f>_xlfn.BETA.INV(RAND(),'Расчет NPV'!$E$6,'Расчет NPV'!$F$6,'Расчет NPV'!$B$6,'Расчет NPV'!$D$6)</f>
        <v/>
      </c>
      <c r="D4696" s="9">
        <f>_xlfn.BETA.INV(RAND(),'Расчет NPV'!$E$7,'Расчет NPV'!$F$7,'Расчет NPV'!$B$7,'Расчет NPV'!$D$7)</f>
        <v/>
      </c>
      <c r="E4696" s="5">
        <f>_xlfn.BETA.INV(RAND(),'Расчет NPV'!$E$8,'Расчет NPV'!$F$8,'Расчет NPV'!$B$8,'Расчет NPV'!$D$8)</f>
        <v/>
      </c>
      <c r="F4696" s="9">
        <f>_xlfn.BETA.INV(RAND(),'Расчет NPV'!$E$9,'Расчет NPV'!$F$9,'Расчет NPV'!$B$9,'Расчет NPV'!$D$9)</f>
        <v/>
      </c>
      <c r="G4696" s="9">
        <f>_xlfn.BETA.INV(RAND(),'Расчет NPV'!$E$10,'Расчет NPV'!$F$10,'Расчет NPV'!$B$10,'Расчет NPV'!$D$10)</f>
        <v/>
      </c>
      <c r="H4696" s="9">
        <f>((D4696*(1+E4696)^0*'Расчет NPV'!$C$14*(C4696-F4696)-G4696)-MAX((D4696*(1+E4696)^0*'Расчет NPV'!$C$14*(C4696-F4696)-G4696)-B4696/6,0)*'Расчет NPV'!$C$13)/(1+'Расчет NPV'!$C$12)^1</f>
        <v/>
      </c>
      <c r="I4696" s="9">
        <f>((D4696*(1+E4696)^1*(C4696-F4696)-G4696)-MAX((D4696*(1+E4696)^1*(C4696-F4696)-G4696)-B4696/6,0)*'Расчет NPV'!$C$13)/(1+'Расчет NPV'!$C$12)^2</f>
        <v/>
      </c>
      <c r="J4696" s="9">
        <f>((D4696*(1+E4696)^2*(C4696-F4696)-G4696)-MAX((D4696*(1+E4696)^2*(C4696-F4696)-G4696)-B4696/6,0)*'Расчет NPV'!$C$13)/(1+'Расчет NPV'!$C$12)^3</f>
        <v/>
      </c>
      <c r="K4696" s="9">
        <f>((D4696*(1+E4696)^3*(C4696-F4696)-G4696)-MAX((D4696*(1+E4696)^3*(C4696-F4696)-G4696)-B4696/6,0)*'Расчет NPV'!$C$13)/(1+'Расчет NPV'!$C$12)^4</f>
        <v/>
      </c>
      <c r="L4696" s="9">
        <f>((D4696*(1+E4696)^4*(C4696-F4696)-G4696)-MAX((D4696*(1+E4696)^4*(C4696-F4696)-G4696)-B4696/6,0)*'Расчет NPV'!$C$13)/(1+'Расчет NPV'!$C$12)^5</f>
        <v/>
      </c>
      <c r="M4696" s="9">
        <f>((D4696*(1+E4696)^5*(C4696-F4696)-G4696)-MAX((D4696*(1+E4696)^5*(C4696-F4696)-G4696)-B4696/6,0)*'Расчет NPV'!$C$13)/(1+'Расчет NPV'!$C$12)^6</f>
        <v/>
      </c>
      <c r="N4696" s="13">
        <f>SUM(H4696:M4696)-B4696</f>
        <v/>
      </c>
    </row>
    <row r="4697">
      <c r="A4697" t="n">
        <v>4693</v>
      </c>
      <c r="B4697" s="9">
        <f>_xlfn.BETA.INV(RAND(),'Расчет NPV'!$E$5,'Расчет NPV'!$F$5,'Расчет NPV'!$B$5,'Расчет NPV'!$D$5)</f>
        <v/>
      </c>
      <c r="C4697" s="9">
        <f>_xlfn.BETA.INV(RAND(),'Расчет NPV'!$E$6,'Расчет NPV'!$F$6,'Расчет NPV'!$B$6,'Расчет NPV'!$D$6)</f>
        <v/>
      </c>
      <c r="D4697" s="9">
        <f>_xlfn.BETA.INV(RAND(),'Расчет NPV'!$E$7,'Расчет NPV'!$F$7,'Расчет NPV'!$B$7,'Расчет NPV'!$D$7)</f>
        <v/>
      </c>
      <c r="E4697" s="5">
        <f>_xlfn.BETA.INV(RAND(),'Расчет NPV'!$E$8,'Расчет NPV'!$F$8,'Расчет NPV'!$B$8,'Расчет NPV'!$D$8)</f>
        <v/>
      </c>
      <c r="F4697" s="9">
        <f>_xlfn.BETA.INV(RAND(),'Расчет NPV'!$E$9,'Расчет NPV'!$F$9,'Расчет NPV'!$B$9,'Расчет NPV'!$D$9)</f>
        <v/>
      </c>
      <c r="G4697" s="9">
        <f>_xlfn.BETA.INV(RAND(),'Расчет NPV'!$E$10,'Расчет NPV'!$F$10,'Расчет NPV'!$B$10,'Расчет NPV'!$D$10)</f>
        <v/>
      </c>
      <c r="H4697" s="9">
        <f>((D4697*(1+E4697)^0*'Расчет NPV'!$C$14*(C4697-F4697)-G4697)-MAX((D4697*(1+E4697)^0*'Расчет NPV'!$C$14*(C4697-F4697)-G4697)-B4697/6,0)*'Расчет NPV'!$C$13)/(1+'Расчет NPV'!$C$12)^1</f>
        <v/>
      </c>
      <c r="I4697" s="9">
        <f>((D4697*(1+E4697)^1*(C4697-F4697)-G4697)-MAX((D4697*(1+E4697)^1*(C4697-F4697)-G4697)-B4697/6,0)*'Расчет NPV'!$C$13)/(1+'Расчет NPV'!$C$12)^2</f>
        <v/>
      </c>
      <c r="J4697" s="9">
        <f>((D4697*(1+E4697)^2*(C4697-F4697)-G4697)-MAX((D4697*(1+E4697)^2*(C4697-F4697)-G4697)-B4697/6,0)*'Расчет NPV'!$C$13)/(1+'Расчет NPV'!$C$12)^3</f>
        <v/>
      </c>
      <c r="K4697" s="9">
        <f>((D4697*(1+E4697)^3*(C4697-F4697)-G4697)-MAX((D4697*(1+E4697)^3*(C4697-F4697)-G4697)-B4697/6,0)*'Расчет NPV'!$C$13)/(1+'Расчет NPV'!$C$12)^4</f>
        <v/>
      </c>
      <c r="L4697" s="9">
        <f>((D4697*(1+E4697)^4*(C4697-F4697)-G4697)-MAX((D4697*(1+E4697)^4*(C4697-F4697)-G4697)-B4697/6,0)*'Расчет NPV'!$C$13)/(1+'Расчет NPV'!$C$12)^5</f>
        <v/>
      </c>
      <c r="M4697" s="9">
        <f>((D4697*(1+E4697)^5*(C4697-F4697)-G4697)-MAX((D4697*(1+E4697)^5*(C4697-F4697)-G4697)-B4697/6,0)*'Расчет NPV'!$C$13)/(1+'Расчет NPV'!$C$12)^6</f>
        <v/>
      </c>
      <c r="N4697" s="13">
        <f>SUM(H4697:M4697)-B4697</f>
        <v/>
      </c>
    </row>
    <row r="4698">
      <c r="A4698" t="n">
        <v>4694</v>
      </c>
      <c r="B4698" s="9">
        <f>_xlfn.BETA.INV(RAND(),'Расчет NPV'!$E$5,'Расчет NPV'!$F$5,'Расчет NPV'!$B$5,'Расчет NPV'!$D$5)</f>
        <v/>
      </c>
      <c r="C4698" s="9">
        <f>_xlfn.BETA.INV(RAND(),'Расчет NPV'!$E$6,'Расчет NPV'!$F$6,'Расчет NPV'!$B$6,'Расчет NPV'!$D$6)</f>
        <v/>
      </c>
      <c r="D4698" s="9">
        <f>_xlfn.BETA.INV(RAND(),'Расчет NPV'!$E$7,'Расчет NPV'!$F$7,'Расчет NPV'!$B$7,'Расчет NPV'!$D$7)</f>
        <v/>
      </c>
      <c r="E4698" s="5">
        <f>_xlfn.BETA.INV(RAND(),'Расчет NPV'!$E$8,'Расчет NPV'!$F$8,'Расчет NPV'!$B$8,'Расчет NPV'!$D$8)</f>
        <v/>
      </c>
      <c r="F4698" s="9">
        <f>_xlfn.BETA.INV(RAND(),'Расчет NPV'!$E$9,'Расчет NPV'!$F$9,'Расчет NPV'!$B$9,'Расчет NPV'!$D$9)</f>
        <v/>
      </c>
      <c r="G4698" s="9">
        <f>_xlfn.BETA.INV(RAND(),'Расчет NPV'!$E$10,'Расчет NPV'!$F$10,'Расчет NPV'!$B$10,'Расчет NPV'!$D$10)</f>
        <v/>
      </c>
      <c r="H4698" s="9">
        <f>((D4698*(1+E4698)^0*'Расчет NPV'!$C$14*(C4698-F4698)-G4698)-MAX((D4698*(1+E4698)^0*'Расчет NPV'!$C$14*(C4698-F4698)-G4698)-B4698/6,0)*'Расчет NPV'!$C$13)/(1+'Расчет NPV'!$C$12)^1</f>
        <v/>
      </c>
      <c r="I4698" s="9">
        <f>((D4698*(1+E4698)^1*(C4698-F4698)-G4698)-MAX((D4698*(1+E4698)^1*(C4698-F4698)-G4698)-B4698/6,0)*'Расчет NPV'!$C$13)/(1+'Расчет NPV'!$C$12)^2</f>
        <v/>
      </c>
      <c r="J4698" s="9">
        <f>((D4698*(1+E4698)^2*(C4698-F4698)-G4698)-MAX((D4698*(1+E4698)^2*(C4698-F4698)-G4698)-B4698/6,0)*'Расчет NPV'!$C$13)/(1+'Расчет NPV'!$C$12)^3</f>
        <v/>
      </c>
      <c r="K4698" s="9">
        <f>((D4698*(1+E4698)^3*(C4698-F4698)-G4698)-MAX((D4698*(1+E4698)^3*(C4698-F4698)-G4698)-B4698/6,0)*'Расчет NPV'!$C$13)/(1+'Расчет NPV'!$C$12)^4</f>
        <v/>
      </c>
      <c r="L4698" s="9">
        <f>((D4698*(1+E4698)^4*(C4698-F4698)-G4698)-MAX((D4698*(1+E4698)^4*(C4698-F4698)-G4698)-B4698/6,0)*'Расчет NPV'!$C$13)/(1+'Расчет NPV'!$C$12)^5</f>
        <v/>
      </c>
      <c r="M4698" s="9">
        <f>((D4698*(1+E4698)^5*(C4698-F4698)-G4698)-MAX((D4698*(1+E4698)^5*(C4698-F4698)-G4698)-B4698/6,0)*'Расчет NPV'!$C$13)/(1+'Расчет NPV'!$C$12)^6</f>
        <v/>
      </c>
      <c r="N4698" s="13">
        <f>SUM(H4698:M4698)-B4698</f>
        <v/>
      </c>
    </row>
    <row r="4699">
      <c r="A4699" t="n">
        <v>4695</v>
      </c>
      <c r="B4699" s="9">
        <f>_xlfn.BETA.INV(RAND(),'Расчет NPV'!$E$5,'Расчет NPV'!$F$5,'Расчет NPV'!$B$5,'Расчет NPV'!$D$5)</f>
        <v/>
      </c>
      <c r="C4699" s="9">
        <f>_xlfn.BETA.INV(RAND(),'Расчет NPV'!$E$6,'Расчет NPV'!$F$6,'Расчет NPV'!$B$6,'Расчет NPV'!$D$6)</f>
        <v/>
      </c>
      <c r="D4699" s="9">
        <f>_xlfn.BETA.INV(RAND(),'Расчет NPV'!$E$7,'Расчет NPV'!$F$7,'Расчет NPV'!$B$7,'Расчет NPV'!$D$7)</f>
        <v/>
      </c>
      <c r="E4699" s="5">
        <f>_xlfn.BETA.INV(RAND(),'Расчет NPV'!$E$8,'Расчет NPV'!$F$8,'Расчет NPV'!$B$8,'Расчет NPV'!$D$8)</f>
        <v/>
      </c>
      <c r="F4699" s="9">
        <f>_xlfn.BETA.INV(RAND(),'Расчет NPV'!$E$9,'Расчет NPV'!$F$9,'Расчет NPV'!$B$9,'Расчет NPV'!$D$9)</f>
        <v/>
      </c>
      <c r="G4699" s="9">
        <f>_xlfn.BETA.INV(RAND(),'Расчет NPV'!$E$10,'Расчет NPV'!$F$10,'Расчет NPV'!$B$10,'Расчет NPV'!$D$10)</f>
        <v/>
      </c>
      <c r="H4699" s="9">
        <f>((D4699*(1+E4699)^0*'Расчет NPV'!$C$14*(C4699-F4699)-G4699)-MAX((D4699*(1+E4699)^0*'Расчет NPV'!$C$14*(C4699-F4699)-G4699)-B4699/6,0)*'Расчет NPV'!$C$13)/(1+'Расчет NPV'!$C$12)^1</f>
        <v/>
      </c>
      <c r="I4699" s="9">
        <f>((D4699*(1+E4699)^1*(C4699-F4699)-G4699)-MAX((D4699*(1+E4699)^1*(C4699-F4699)-G4699)-B4699/6,0)*'Расчет NPV'!$C$13)/(1+'Расчет NPV'!$C$12)^2</f>
        <v/>
      </c>
      <c r="J4699" s="9">
        <f>((D4699*(1+E4699)^2*(C4699-F4699)-G4699)-MAX((D4699*(1+E4699)^2*(C4699-F4699)-G4699)-B4699/6,0)*'Расчет NPV'!$C$13)/(1+'Расчет NPV'!$C$12)^3</f>
        <v/>
      </c>
      <c r="K4699" s="9">
        <f>((D4699*(1+E4699)^3*(C4699-F4699)-G4699)-MAX((D4699*(1+E4699)^3*(C4699-F4699)-G4699)-B4699/6,0)*'Расчет NPV'!$C$13)/(1+'Расчет NPV'!$C$12)^4</f>
        <v/>
      </c>
      <c r="L4699" s="9">
        <f>((D4699*(1+E4699)^4*(C4699-F4699)-G4699)-MAX((D4699*(1+E4699)^4*(C4699-F4699)-G4699)-B4699/6,0)*'Расчет NPV'!$C$13)/(1+'Расчет NPV'!$C$12)^5</f>
        <v/>
      </c>
      <c r="M4699" s="9">
        <f>((D4699*(1+E4699)^5*(C4699-F4699)-G4699)-MAX((D4699*(1+E4699)^5*(C4699-F4699)-G4699)-B4699/6,0)*'Расчет NPV'!$C$13)/(1+'Расчет NPV'!$C$12)^6</f>
        <v/>
      </c>
      <c r="N4699" s="13">
        <f>SUM(H4699:M4699)-B4699</f>
        <v/>
      </c>
    </row>
    <row r="4700">
      <c r="A4700" t="n">
        <v>4696</v>
      </c>
      <c r="B4700" s="9">
        <f>_xlfn.BETA.INV(RAND(),'Расчет NPV'!$E$5,'Расчет NPV'!$F$5,'Расчет NPV'!$B$5,'Расчет NPV'!$D$5)</f>
        <v/>
      </c>
      <c r="C4700" s="9">
        <f>_xlfn.BETA.INV(RAND(),'Расчет NPV'!$E$6,'Расчет NPV'!$F$6,'Расчет NPV'!$B$6,'Расчет NPV'!$D$6)</f>
        <v/>
      </c>
      <c r="D4700" s="9">
        <f>_xlfn.BETA.INV(RAND(),'Расчет NPV'!$E$7,'Расчет NPV'!$F$7,'Расчет NPV'!$B$7,'Расчет NPV'!$D$7)</f>
        <v/>
      </c>
      <c r="E4700" s="5">
        <f>_xlfn.BETA.INV(RAND(),'Расчет NPV'!$E$8,'Расчет NPV'!$F$8,'Расчет NPV'!$B$8,'Расчет NPV'!$D$8)</f>
        <v/>
      </c>
      <c r="F4700" s="9">
        <f>_xlfn.BETA.INV(RAND(),'Расчет NPV'!$E$9,'Расчет NPV'!$F$9,'Расчет NPV'!$B$9,'Расчет NPV'!$D$9)</f>
        <v/>
      </c>
      <c r="G4700" s="9">
        <f>_xlfn.BETA.INV(RAND(),'Расчет NPV'!$E$10,'Расчет NPV'!$F$10,'Расчет NPV'!$B$10,'Расчет NPV'!$D$10)</f>
        <v/>
      </c>
      <c r="H4700" s="9">
        <f>((D4700*(1+E4700)^0*'Расчет NPV'!$C$14*(C4700-F4700)-G4700)-MAX((D4700*(1+E4700)^0*'Расчет NPV'!$C$14*(C4700-F4700)-G4700)-B4700/6,0)*'Расчет NPV'!$C$13)/(1+'Расчет NPV'!$C$12)^1</f>
        <v/>
      </c>
      <c r="I4700" s="9">
        <f>((D4700*(1+E4700)^1*(C4700-F4700)-G4700)-MAX((D4700*(1+E4700)^1*(C4700-F4700)-G4700)-B4700/6,0)*'Расчет NPV'!$C$13)/(1+'Расчет NPV'!$C$12)^2</f>
        <v/>
      </c>
      <c r="J4700" s="9">
        <f>((D4700*(1+E4700)^2*(C4700-F4700)-G4700)-MAX((D4700*(1+E4700)^2*(C4700-F4700)-G4700)-B4700/6,0)*'Расчет NPV'!$C$13)/(1+'Расчет NPV'!$C$12)^3</f>
        <v/>
      </c>
      <c r="K4700" s="9">
        <f>((D4700*(1+E4700)^3*(C4700-F4700)-G4700)-MAX((D4700*(1+E4700)^3*(C4700-F4700)-G4700)-B4700/6,0)*'Расчет NPV'!$C$13)/(1+'Расчет NPV'!$C$12)^4</f>
        <v/>
      </c>
      <c r="L4700" s="9">
        <f>((D4700*(1+E4700)^4*(C4700-F4700)-G4700)-MAX((D4700*(1+E4700)^4*(C4700-F4700)-G4700)-B4700/6,0)*'Расчет NPV'!$C$13)/(1+'Расчет NPV'!$C$12)^5</f>
        <v/>
      </c>
      <c r="M4700" s="9">
        <f>((D4700*(1+E4700)^5*(C4700-F4700)-G4700)-MAX((D4700*(1+E4700)^5*(C4700-F4700)-G4700)-B4700/6,0)*'Расчет NPV'!$C$13)/(1+'Расчет NPV'!$C$12)^6</f>
        <v/>
      </c>
      <c r="N4700" s="13">
        <f>SUM(H4700:M4700)-B4700</f>
        <v/>
      </c>
    </row>
    <row r="4701">
      <c r="A4701" t="n">
        <v>4697</v>
      </c>
      <c r="B4701" s="9">
        <f>_xlfn.BETA.INV(RAND(),'Расчет NPV'!$E$5,'Расчет NPV'!$F$5,'Расчет NPV'!$B$5,'Расчет NPV'!$D$5)</f>
        <v/>
      </c>
      <c r="C4701" s="9">
        <f>_xlfn.BETA.INV(RAND(),'Расчет NPV'!$E$6,'Расчет NPV'!$F$6,'Расчет NPV'!$B$6,'Расчет NPV'!$D$6)</f>
        <v/>
      </c>
      <c r="D4701" s="9">
        <f>_xlfn.BETA.INV(RAND(),'Расчет NPV'!$E$7,'Расчет NPV'!$F$7,'Расчет NPV'!$B$7,'Расчет NPV'!$D$7)</f>
        <v/>
      </c>
      <c r="E4701" s="5">
        <f>_xlfn.BETA.INV(RAND(),'Расчет NPV'!$E$8,'Расчет NPV'!$F$8,'Расчет NPV'!$B$8,'Расчет NPV'!$D$8)</f>
        <v/>
      </c>
      <c r="F4701" s="9">
        <f>_xlfn.BETA.INV(RAND(),'Расчет NPV'!$E$9,'Расчет NPV'!$F$9,'Расчет NPV'!$B$9,'Расчет NPV'!$D$9)</f>
        <v/>
      </c>
      <c r="G4701" s="9">
        <f>_xlfn.BETA.INV(RAND(),'Расчет NPV'!$E$10,'Расчет NPV'!$F$10,'Расчет NPV'!$B$10,'Расчет NPV'!$D$10)</f>
        <v/>
      </c>
      <c r="H4701" s="9">
        <f>((D4701*(1+E4701)^0*'Расчет NPV'!$C$14*(C4701-F4701)-G4701)-MAX((D4701*(1+E4701)^0*'Расчет NPV'!$C$14*(C4701-F4701)-G4701)-B4701/6,0)*'Расчет NPV'!$C$13)/(1+'Расчет NPV'!$C$12)^1</f>
        <v/>
      </c>
      <c r="I4701" s="9">
        <f>((D4701*(1+E4701)^1*(C4701-F4701)-G4701)-MAX((D4701*(1+E4701)^1*(C4701-F4701)-G4701)-B4701/6,0)*'Расчет NPV'!$C$13)/(1+'Расчет NPV'!$C$12)^2</f>
        <v/>
      </c>
      <c r="J4701" s="9">
        <f>((D4701*(1+E4701)^2*(C4701-F4701)-G4701)-MAX((D4701*(1+E4701)^2*(C4701-F4701)-G4701)-B4701/6,0)*'Расчет NPV'!$C$13)/(1+'Расчет NPV'!$C$12)^3</f>
        <v/>
      </c>
      <c r="K4701" s="9">
        <f>((D4701*(1+E4701)^3*(C4701-F4701)-G4701)-MAX((D4701*(1+E4701)^3*(C4701-F4701)-G4701)-B4701/6,0)*'Расчет NPV'!$C$13)/(1+'Расчет NPV'!$C$12)^4</f>
        <v/>
      </c>
      <c r="L4701" s="9">
        <f>((D4701*(1+E4701)^4*(C4701-F4701)-G4701)-MAX((D4701*(1+E4701)^4*(C4701-F4701)-G4701)-B4701/6,0)*'Расчет NPV'!$C$13)/(1+'Расчет NPV'!$C$12)^5</f>
        <v/>
      </c>
      <c r="M4701" s="9">
        <f>((D4701*(1+E4701)^5*(C4701-F4701)-G4701)-MAX((D4701*(1+E4701)^5*(C4701-F4701)-G4701)-B4701/6,0)*'Расчет NPV'!$C$13)/(1+'Расчет NPV'!$C$12)^6</f>
        <v/>
      </c>
      <c r="N4701" s="13">
        <f>SUM(H4701:M4701)-B4701</f>
        <v/>
      </c>
    </row>
    <row r="4702">
      <c r="A4702" t="n">
        <v>4698</v>
      </c>
      <c r="B4702" s="9">
        <f>_xlfn.BETA.INV(RAND(),'Расчет NPV'!$E$5,'Расчет NPV'!$F$5,'Расчет NPV'!$B$5,'Расчет NPV'!$D$5)</f>
        <v/>
      </c>
      <c r="C4702" s="9">
        <f>_xlfn.BETA.INV(RAND(),'Расчет NPV'!$E$6,'Расчет NPV'!$F$6,'Расчет NPV'!$B$6,'Расчет NPV'!$D$6)</f>
        <v/>
      </c>
      <c r="D4702" s="9">
        <f>_xlfn.BETA.INV(RAND(),'Расчет NPV'!$E$7,'Расчет NPV'!$F$7,'Расчет NPV'!$B$7,'Расчет NPV'!$D$7)</f>
        <v/>
      </c>
      <c r="E4702" s="5">
        <f>_xlfn.BETA.INV(RAND(),'Расчет NPV'!$E$8,'Расчет NPV'!$F$8,'Расчет NPV'!$B$8,'Расчет NPV'!$D$8)</f>
        <v/>
      </c>
      <c r="F4702" s="9">
        <f>_xlfn.BETA.INV(RAND(),'Расчет NPV'!$E$9,'Расчет NPV'!$F$9,'Расчет NPV'!$B$9,'Расчет NPV'!$D$9)</f>
        <v/>
      </c>
      <c r="G4702" s="9">
        <f>_xlfn.BETA.INV(RAND(),'Расчет NPV'!$E$10,'Расчет NPV'!$F$10,'Расчет NPV'!$B$10,'Расчет NPV'!$D$10)</f>
        <v/>
      </c>
      <c r="H4702" s="9">
        <f>((D4702*(1+E4702)^0*'Расчет NPV'!$C$14*(C4702-F4702)-G4702)-MAX((D4702*(1+E4702)^0*'Расчет NPV'!$C$14*(C4702-F4702)-G4702)-B4702/6,0)*'Расчет NPV'!$C$13)/(1+'Расчет NPV'!$C$12)^1</f>
        <v/>
      </c>
      <c r="I4702" s="9">
        <f>((D4702*(1+E4702)^1*(C4702-F4702)-G4702)-MAX((D4702*(1+E4702)^1*(C4702-F4702)-G4702)-B4702/6,0)*'Расчет NPV'!$C$13)/(1+'Расчет NPV'!$C$12)^2</f>
        <v/>
      </c>
      <c r="J4702" s="9">
        <f>((D4702*(1+E4702)^2*(C4702-F4702)-G4702)-MAX((D4702*(1+E4702)^2*(C4702-F4702)-G4702)-B4702/6,0)*'Расчет NPV'!$C$13)/(1+'Расчет NPV'!$C$12)^3</f>
        <v/>
      </c>
      <c r="K4702" s="9">
        <f>((D4702*(1+E4702)^3*(C4702-F4702)-G4702)-MAX((D4702*(1+E4702)^3*(C4702-F4702)-G4702)-B4702/6,0)*'Расчет NPV'!$C$13)/(1+'Расчет NPV'!$C$12)^4</f>
        <v/>
      </c>
      <c r="L4702" s="9">
        <f>((D4702*(1+E4702)^4*(C4702-F4702)-G4702)-MAX((D4702*(1+E4702)^4*(C4702-F4702)-G4702)-B4702/6,0)*'Расчет NPV'!$C$13)/(1+'Расчет NPV'!$C$12)^5</f>
        <v/>
      </c>
      <c r="M4702" s="9">
        <f>((D4702*(1+E4702)^5*(C4702-F4702)-G4702)-MAX((D4702*(1+E4702)^5*(C4702-F4702)-G4702)-B4702/6,0)*'Расчет NPV'!$C$13)/(1+'Расчет NPV'!$C$12)^6</f>
        <v/>
      </c>
      <c r="N4702" s="13">
        <f>SUM(H4702:M4702)-B4702</f>
        <v/>
      </c>
    </row>
    <row r="4703">
      <c r="A4703" t="n">
        <v>4699</v>
      </c>
      <c r="B4703" s="9">
        <f>_xlfn.BETA.INV(RAND(),'Расчет NPV'!$E$5,'Расчет NPV'!$F$5,'Расчет NPV'!$B$5,'Расчет NPV'!$D$5)</f>
        <v/>
      </c>
      <c r="C4703" s="9">
        <f>_xlfn.BETA.INV(RAND(),'Расчет NPV'!$E$6,'Расчет NPV'!$F$6,'Расчет NPV'!$B$6,'Расчет NPV'!$D$6)</f>
        <v/>
      </c>
      <c r="D4703" s="9">
        <f>_xlfn.BETA.INV(RAND(),'Расчет NPV'!$E$7,'Расчет NPV'!$F$7,'Расчет NPV'!$B$7,'Расчет NPV'!$D$7)</f>
        <v/>
      </c>
      <c r="E4703" s="5">
        <f>_xlfn.BETA.INV(RAND(),'Расчет NPV'!$E$8,'Расчет NPV'!$F$8,'Расчет NPV'!$B$8,'Расчет NPV'!$D$8)</f>
        <v/>
      </c>
      <c r="F4703" s="9">
        <f>_xlfn.BETA.INV(RAND(),'Расчет NPV'!$E$9,'Расчет NPV'!$F$9,'Расчет NPV'!$B$9,'Расчет NPV'!$D$9)</f>
        <v/>
      </c>
      <c r="G4703" s="9">
        <f>_xlfn.BETA.INV(RAND(),'Расчет NPV'!$E$10,'Расчет NPV'!$F$10,'Расчет NPV'!$B$10,'Расчет NPV'!$D$10)</f>
        <v/>
      </c>
      <c r="H4703" s="9">
        <f>((D4703*(1+E4703)^0*'Расчет NPV'!$C$14*(C4703-F4703)-G4703)-MAX((D4703*(1+E4703)^0*'Расчет NPV'!$C$14*(C4703-F4703)-G4703)-B4703/6,0)*'Расчет NPV'!$C$13)/(1+'Расчет NPV'!$C$12)^1</f>
        <v/>
      </c>
      <c r="I4703" s="9">
        <f>((D4703*(1+E4703)^1*(C4703-F4703)-G4703)-MAX((D4703*(1+E4703)^1*(C4703-F4703)-G4703)-B4703/6,0)*'Расчет NPV'!$C$13)/(1+'Расчет NPV'!$C$12)^2</f>
        <v/>
      </c>
      <c r="J4703" s="9">
        <f>((D4703*(1+E4703)^2*(C4703-F4703)-G4703)-MAX((D4703*(1+E4703)^2*(C4703-F4703)-G4703)-B4703/6,0)*'Расчет NPV'!$C$13)/(1+'Расчет NPV'!$C$12)^3</f>
        <v/>
      </c>
      <c r="K4703" s="9">
        <f>((D4703*(1+E4703)^3*(C4703-F4703)-G4703)-MAX((D4703*(1+E4703)^3*(C4703-F4703)-G4703)-B4703/6,0)*'Расчет NPV'!$C$13)/(1+'Расчет NPV'!$C$12)^4</f>
        <v/>
      </c>
      <c r="L4703" s="9">
        <f>((D4703*(1+E4703)^4*(C4703-F4703)-G4703)-MAX((D4703*(1+E4703)^4*(C4703-F4703)-G4703)-B4703/6,0)*'Расчет NPV'!$C$13)/(1+'Расчет NPV'!$C$12)^5</f>
        <v/>
      </c>
      <c r="M4703" s="9">
        <f>((D4703*(1+E4703)^5*(C4703-F4703)-G4703)-MAX((D4703*(1+E4703)^5*(C4703-F4703)-G4703)-B4703/6,0)*'Расчет NPV'!$C$13)/(1+'Расчет NPV'!$C$12)^6</f>
        <v/>
      </c>
      <c r="N4703" s="13">
        <f>SUM(H4703:M4703)-B4703</f>
        <v/>
      </c>
    </row>
    <row r="4704">
      <c r="A4704" t="n">
        <v>4700</v>
      </c>
      <c r="B4704" s="9">
        <f>_xlfn.BETA.INV(RAND(),'Расчет NPV'!$E$5,'Расчет NPV'!$F$5,'Расчет NPV'!$B$5,'Расчет NPV'!$D$5)</f>
        <v/>
      </c>
      <c r="C4704" s="9">
        <f>_xlfn.BETA.INV(RAND(),'Расчет NPV'!$E$6,'Расчет NPV'!$F$6,'Расчет NPV'!$B$6,'Расчет NPV'!$D$6)</f>
        <v/>
      </c>
      <c r="D4704" s="9">
        <f>_xlfn.BETA.INV(RAND(),'Расчет NPV'!$E$7,'Расчет NPV'!$F$7,'Расчет NPV'!$B$7,'Расчет NPV'!$D$7)</f>
        <v/>
      </c>
      <c r="E4704" s="5">
        <f>_xlfn.BETA.INV(RAND(),'Расчет NPV'!$E$8,'Расчет NPV'!$F$8,'Расчет NPV'!$B$8,'Расчет NPV'!$D$8)</f>
        <v/>
      </c>
      <c r="F4704" s="9">
        <f>_xlfn.BETA.INV(RAND(),'Расчет NPV'!$E$9,'Расчет NPV'!$F$9,'Расчет NPV'!$B$9,'Расчет NPV'!$D$9)</f>
        <v/>
      </c>
      <c r="G4704" s="9">
        <f>_xlfn.BETA.INV(RAND(),'Расчет NPV'!$E$10,'Расчет NPV'!$F$10,'Расчет NPV'!$B$10,'Расчет NPV'!$D$10)</f>
        <v/>
      </c>
      <c r="H4704" s="9">
        <f>((D4704*(1+E4704)^0*'Расчет NPV'!$C$14*(C4704-F4704)-G4704)-MAX((D4704*(1+E4704)^0*'Расчет NPV'!$C$14*(C4704-F4704)-G4704)-B4704/6,0)*'Расчет NPV'!$C$13)/(1+'Расчет NPV'!$C$12)^1</f>
        <v/>
      </c>
      <c r="I4704" s="9">
        <f>((D4704*(1+E4704)^1*(C4704-F4704)-G4704)-MAX((D4704*(1+E4704)^1*(C4704-F4704)-G4704)-B4704/6,0)*'Расчет NPV'!$C$13)/(1+'Расчет NPV'!$C$12)^2</f>
        <v/>
      </c>
      <c r="J4704" s="9">
        <f>((D4704*(1+E4704)^2*(C4704-F4704)-G4704)-MAX((D4704*(1+E4704)^2*(C4704-F4704)-G4704)-B4704/6,0)*'Расчет NPV'!$C$13)/(1+'Расчет NPV'!$C$12)^3</f>
        <v/>
      </c>
      <c r="K4704" s="9">
        <f>((D4704*(1+E4704)^3*(C4704-F4704)-G4704)-MAX((D4704*(1+E4704)^3*(C4704-F4704)-G4704)-B4704/6,0)*'Расчет NPV'!$C$13)/(1+'Расчет NPV'!$C$12)^4</f>
        <v/>
      </c>
      <c r="L4704" s="9">
        <f>((D4704*(1+E4704)^4*(C4704-F4704)-G4704)-MAX((D4704*(1+E4704)^4*(C4704-F4704)-G4704)-B4704/6,0)*'Расчет NPV'!$C$13)/(1+'Расчет NPV'!$C$12)^5</f>
        <v/>
      </c>
      <c r="M4704" s="9">
        <f>((D4704*(1+E4704)^5*(C4704-F4704)-G4704)-MAX((D4704*(1+E4704)^5*(C4704-F4704)-G4704)-B4704/6,0)*'Расчет NPV'!$C$13)/(1+'Расчет NPV'!$C$12)^6</f>
        <v/>
      </c>
      <c r="N4704" s="13">
        <f>SUM(H4704:M4704)-B4704</f>
        <v/>
      </c>
    </row>
    <row r="4705">
      <c r="A4705" t="n">
        <v>4701</v>
      </c>
      <c r="B4705" s="9">
        <f>_xlfn.BETA.INV(RAND(),'Расчет NPV'!$E$5,'Расчет NPV'!$F$5,'Расчет NPV'!$B$5,'Расчет NPV'!$D$5)</f>
        <v/>
      </c>
      <c r="C4705" s="9">
        <f>_xlfn.BETA.INV(RAND(),'Расчет NPV'!$E$6,'Расчет NPV'!$F$6,'Расчет NPV'!$B$6,'Расчет NPV'!$D$6)</f>
        <v/>
      </c>
      <c r="D4705" s="9">
        <f>_xlfn.BETA.INV(RAND(),'Расчет NPV'!$E$7,'Расчет NPV'!$F$7,'Расчет NPV'!$B$7,'Расчет NPV'!$D$7)</f>
        <v/>
      </c>
      <c r="E4705" s="5">
        <f>_xlfn.BETA.INV(RAND(),'Расчет NPV'!$E$8,'Расчет NPV'!$F$8,'Расчет NPV'!$B$8,'Расчет NPV'!$D$8)</f>
        <v/>
      </c>
      <c r="F4705" s="9">
        <f>_xlfn.BETA.INV(RAND(),'Расчет NPV'!$E$9,'Расчет NPV'!$F$9,'Расчет NPV'!$B$9,'Расчет NPV'!$D$9)</f>
        <v/>
      </c>
      <c r="G4705" s="9">
        <f>_xlfn.BETA.INV(RAND(),'Расчет NPV'!$E$10,'Расчет NPV'!$F$10,'Расчет NPV'!$B$10,'Расчет NPV'!$D$10)</f>
        <v/>
      </c>
      <c r="H4705" s="9">
        <f>((D4705*(1+E4705)^0*'Расчет NPV'!$C$14*(C4705-F4705)-G4705)-MAX((D4705*(1+E4705)^0*'Расчет NPV'!$C$14*(C4705-F4705)-G4705)-B4705/6,0)*'Расчет NPV'!$C$13)/(1+'Расчет NPV'!$C$12)^1</f>
        <v/>
      </c>
      <c r="I4705" s="9">
        <f>((D4705*(1+E4705)^1*(C4705-F4705)-G4705)-MAX((D4705*(1+E4705)^1*(C4705-F4705)-G4705)-B4705/6,0)*'Расчет NPV'!$C$13)/(1+'Расчет NPV'!$C$12)^2</f>
        <v/>
      </c>
      <c r="J4705" s="9">
        <f>((D4705*(1+E4705)^2*(C4705-F4705)-G4705)-MAX((D4705*(1+E4705)^2*(C4705-F4705)-G4705)-B4705/6,0)*'Расчет NPV'!$C$13)/(1+'Расчет NPV'!$C$12)^3</f>
        <v/>
      </c>
      <c r="K4705" s="9">
        <f>((D4705*(1+E4705)^3*(C4705-F4705)-G4705)-MAX((D4705*(1+E4705)^3*(C4705-F4705)-G4705)-B4705/6,0)*'Расчет NPV'!$C$13)/(1+'Расчет NPV'!$C$12)^4</f>
        <v/>
      </c>
      <c r="L4705" s="9">
        <f>((D4705*(1+E4705)^4*(C4705-F4705)-G4705)-MAX((D4705*(1+E4705)^4*(C4705-F4705)-G4705)-B4705/6,0)*'Расчет NPV'!$C$13)/(1+'Расчет NPV'!$C$12)^5</f>
        <v/>
      </c>
      <c r="M4705" s="9">
        <f>((D4705*(1+E4705)^5*(C4705-F4705)-G4705)-MAX((D4705*(1+E4705)^5*(C4705-F4705)-G4705)-B4705/6,0)*'Расчет NPV'!$C$13)/(1+'Расчет NPV'!$C$12)^6</f>
        <v/>
      </c>
      <c r="N4705" s="13">
        <f>SUM(H4705:M4705)-B4705</f>
        <v/>
      </c>
    </row>
    <row r="4706">
      <c r="A4706" t="n">
        <v>4702</v>
      </c>
      <c r="B4706" s="9">
        <f>_xlfn.BETA.INV(RAND(),'Расчет NPV'!$E$5,'Расчет NPV'!$F$5,'Расчет NPV'!$B$5,'Расчет NPV'!$D$5)</f>
        <v/>
      </c>
      <c r="C4706" s="9">
        <f>_xlfn.BETA.INV(RAND(),'Расчет NPV'!$E$6,'Расчет NPV'!$F$6,'Расчет NPV'!$B$6,'Расчет NPV'!$D$6)</f>
        <v/>
      </c>
      <c r="D4706" s="9">
        <f>_xlfn.BETA.INV(RAND(),'Расчет NPV'!$E$7,'Расчет NPV'!$F$7,'Расчет NPV'!$B$7,'Расчет NPV'!$D$7)</f>
        <v/>
      </c>
      <c r="E4706" s="5">
        <f>_xlfn.BETA.INV(RAND(),'Расчет NPV'!$E$8,'Расчет NPV'!$F$8,'Расчет NPV'!$B$8,'Расчет NPV'!$D$8)</f>
        <v/>
      </c>
      <c r="F4706" s="9">
        <f>_xlfn.BETA.INV(RAND(),'Расчет NPV'!$E$9,'Расчет NPV'!$F$9,'Расчет NPV'!$B$9,'Расчет NPV'!$D$9)</f>
        <v/>
      </c>
      <c r="G4706" s="9">
        <f>_xlfn.BETA.INV(RAND(),'Расчет NPV'!$E$10,'Расчет NPV'!$F$10,'Расчет NPV'!$B$10,'Расчет NPV'!$D$10)</f>
        <v/>
      </c>
      <c r="H4706" s="9">
        <f>((D4706*(1+E4706)^0*'Расчет NPV'!$C$14*(C4706-F4706)-G4706)-MAX((D4706*(1+E4706)^0*'Расчет NPV'!$C$14*(C4706-F4706)-G4706)-B4706/6,0)*'Расчет NPV'!$C$13)/(1+'Расчет NPV'!$C$12)^1</f>
        <v/>
      </c>
      <c r="I4706" s="9">
        <f>((D4706*(1+E4706)^1*(C4706-F4706)-G4706)-MAX((D4706*(1+E4706)^1*(C4706-F4706)-G4706)-B4706/6,0)*'Расчет NPV'!$C$13)/(1+'Расчет NPV'!$C$12)^2</f>
        <v/>
      </c>
      <c r="J4706" s="9">
        <f>((D4706*(1+E4706)^2*(C4706-F4706)-G4706)-MAX((D4706*(1+E4706)^2*(C4706-F4706)-G4706)-B4706/6,0)*'Расчет NPV'!$C$13)/(1+'Расчет NPV'!$C$12)^3</f>
        <v/>
      </c>
      <c r="K4706" s="9">
        <f>((D4706*(1+E4706)^3*(C4706-F4706)-G4706)-MAX((D4706*(1+E4706)^3*(C4706-F4706)-G4706)-B4706/6,0)*'Расчет NPV'!$C$13)/(1+'Расчет NPV'!$C$12)^4</f>
        <v/>
      </c>
      <c r="L4706" s="9">
        <f>((D4706*(1+E4706)^4*(C4706-F4706)-G4706)-MAX((D4706*(1+E4706)^4*(C4706-F4706)-G4706)-B4706/6,0)*'Расчет NPV'!$C$13)/(1+'Расчет NPV'!$C$12)^5</f>
        <v/>
      </c>
      <c r="M4706" s="9">
        <f>((D4706*(1+E4706)^5*(C4706-F4706)-G4706)-MAX((D4706*(1+E4706)^5*(C4706-F4706)-G4706)-B4706/6,0)*'Расчет NPV'!$C$13)/(1+'Расчет NPV'!$C$12)^6</f>
        <v/>
      </c>
      <c r="N4706" s="13">
        <f>SUM(H4706:M4706)-B4706</f>
        <v/>
      </c>
    </row>
    <row r="4707">
      <c r="A4707" t="n">
        <v>4703</v>
      </c>
      <c r="B4707" s="9">
        <f>_xlfn.BETA.INV(RAND(),'Расчет NPV'!$E$5,'Расчет NPV'!$F$5,'Расчет NPV'!$B$5,'Расчет NPV'!$D$5)</f>
        <v/>
      </c>
      <c r="C4707" s="9">
        <f>_xlfn.BETA.INV(RAND(),'Расчет NPV'!$E$6,'Расчет NPV'!$F$6,'Расчет NPV'!$B$6,'Расчет NPV'!$D$6)</f>
        <v/>
      </c>
      <c r="D4707" s="9">
        <f>_xlfn.BETA.INV(RAND(),'Расчет NPV'!$E$7,'Расчет NPV'!$F$7,'Расчет NPV'!$B$7,'Расчет NPV'!$D$7)</f>
        <v/>
      </c>
      <c r="E4707" s="5">
        <f>_xlfn.BETA.INV(RAND(),'Расчет NPV'!$E$8,'Расчет NPV'!$F$8,'Расчет NPV'!$B$8,'Расчет NPV'!$D$8)</f>
        <v/>
      </c>
      <c r="F4707" s="9">
        <f>_xlfn.BETA.INV(RAND(),'Расчет NPV'!$E$9,'Расчет NPV'!$F$9,'Расчет NPV'!$B$9,'Расчет NPV'!$D$9)</f>
        <v/>
      </c>
      <c r="G4707" s="9">
        <f>_xlfn.BETA.INV(RAND(),'Расчет NPV'!$E$10,'Расчет NPV'!$F$10,'Расчет NPV'!$B$10,'Расчет NPV'!$D$10)</f>
        <v/>
      </c>
      <c r="H4707" s="9">
        <f>((D4707*(1+E4707)^0*'Расчет NPV'!$C$14*(C4707-F4707)-G4707)-MAX((D4707*(1+E4707)^0*'Расчет NPV'!$C$14*(C4707-F4707)-G4707)-B4707/6,0)*'Расчет NPV'!$C$13)/(1+'Расчет NPV'!$C$12)^1</f>
        <v/>
      </c>
      <c r="I4707" s="9">
        <f>((D4707*(1+E4707)^1*(C4707-F4707)-G4707)-MAX((D4707*(1+E4707)^1*(C4707-F4707)-G4707)-B4707/6,0)*'Расчет NPV'!$C$13)/(1+'Расчет NPV'!$C$12)^2</f>
        <v/>
      </c>
      <c r="J4707" s="9">
        <f>((D4707*(1+E4707)^2*(C4707-F4707)-G4707)-MAX((D4707*(1+E4707)^2*(C4707-F4707)-G4707)-B4707/6,0)*'Расчет NPV'!$C$13)/(1+'Расчет NPV'!$C$12)^3</f>
        <v/>
      </c>
      <c r="K4707" s="9">
        <f>((D4707*(1+E4707)^3*(C4707-F4707)-G4707)-MAX((D4707*(1+E4707)^3*(C4707-F4707)-G4707)-B4707/6,0)*'Расчет NPV'!$C$13)/(1+'Расчет NPV'!$C$12)^4</f>
        <v/>
      </c>
      <c r="L4707" s="9">
        <f>((D4707*(1+E4707)^4*(C4707-F4707)-G4707)-MAX((D4707*(1+E4707)^4*(C4707-F4707)-G4707)-B4707/6,0)*'Расчет NPV'!$C$13)/(1+'Расчет NPV'!$C$12)^5</f>
        <v/>
      </c>
      <c r="M4707" s="9">
        <f>((D4707*(1+E4707)^5*(C4707-F4707)-G4707)-MAX((D4707*(1+E4707)^5*(C4707-F4707)-G4707)-B4707/6,0)*'Расчет NPV'!$C$13)/(1+'Расчет NPV'!$C$12)^6</f>
        <v/>
      </c>
      <c r="N4707" s="13">
        <f>SUM(H4707:M4707)-B4707</f>
        <v/>
      </c>
    </row>
    <row r="4708">
      <c r="A4708" t="n">
        <v>4704</v>
      </c>
      <c r="B4708" s="9">
        <f>_xlfn.BETA.INV(RAND(),'Расчет NPV'!$E$5,'Расчет NPV'!$F$5,'Расчет NPV'!$B$5,'Расчет NPV'!$D$5)</f>
        <v/>
      </c>
      <c r="C4708" s="9">
        <f>_xlfn.BETA.INV(RAND(),'Расчет NPV'!$E$6,'Расчет NPV'!$F$6,'Расчет NPV'!$B$6,'Расчет NPV'!$D$6)</f>
        <v/>
      </c>
      <c r="D4708" s="9">
        <f>_xlfn.BETA.INV(RAND(),'Расчет NPV'!$E$7,'Расчет NPV'!$F$7,'Расчет NPV'!$B$7,'Расчет NPV'!$D$7)</f>
        <v/>
      </c>
      <c r="E4708" s="5">
        <f>_xlfn.BETA.INV(RAND(),'Расчет NPV'!$E$8,'Расчет NPV'!$F$8,'Расчет NPV'!$B$8,'Расчет NPV'!$D$8)</f>
        <v/>
      </c>
      <c r="F4708" s="9">
        <f>_xlfn.BETA.INV(RAND(),'Расчет NPV'!$E$9,'Расчет NPV'!$F$9,'Расчет NPV'!$B$9,'Расчет NPV'!$D$9)</f>
        <v/>
      </c>
      <c r="G4708" s="9">
        <f>_xlfn.BETA.INV(RAND(),'Расчет NPV'!$E$10,'Расчет NPV'!$F$10,'Расчет NPV'!$B$10,'Расчет NPV'!$D$10)</f>
        <v/>
      </c>
      <c r="H4708" s="9">
        <f>((D4708*(1+E4708)^0*'Расчет NPV'!$C$14*(C4708-F4708)-G4708)-MAX((D4708*(1+E4708)^0*'Расчет NPV'!$C$14*(C4708-F4708)-G4708)-B4708/6,0)*'Расчет NPV'!$C$13)/(1+'Расчет NPV'!$C$12)^1</f>
        <v/>
      </c>
      <c r="I4708" s="9">
        <f>((D4708*(1+E4708)^1*(C4708-F4708)-G4708)-MAX((D4708*(1+E4708)^1*(C4708-F4708)-G4708)-B4708/6,0)*'Расчет NPV'!$C$13)/(1+'Расчет NPV'!$C$12)^2</f>
        <v/>
      </c>
      <c r="J4708" s="9">
        <f>((D4708*(1+E4708)^2*(C4708-F4708)-G4708)-MAX((D4708*(1+E4708)^2*(C4708-F4708)-G4708)-B4708/6,0)*'Расчет NPV'!$C$13)/(1+'Расчет NPV'!$C$12)^3</f>
        <v/>
      </c>
      <c r="K4708" s="9">
        <f>((D4708*(1+E4708)^3*(C4708-F4708)-G4708)-MAX((D4708*(1+E4708)^3*(C4708-F4708)-G4708)-B4708/6,0)*'Расчет NPV'!$C$13)/(1+'Расчет NPV'!$C$12)^4</f>
        <v/>
      </c>
      <c r="L4708" s="9">
        <f>((D4708*(1+E4708)^4*(C4708-F4708)-G4708)-MAX((D4708*(1+E4708)^4*(C4708-F4708)-G4708)-B4708/6,0)*'Расчет NPV'!$C$13)/(1+'Расчет NPV'!$C$12)^5</f>
        <v/>
      </c>
      <c r="M4708" s="9">
        <f>((D4708*(1+E4708)^5*(C4708-F4708)-G4708)-MAX((D4708*(1+E4708)^5*(C4708-F4708)-G4708)-B4708/6,0)*'Расчет NPV'!$C$13)/(1+'Расчет NPV'!$C$12)^6</f>
        <v/>
      </c>
      <c r="N4708" s="13">
        <f>SUM(H4708:M4708)-B4708</f>
        <v/>
      </c>
    </row>
    <row r="4709">
      <c r="A4709" t="n">
        <v>4705</v>
      </c>
      <c r="B4709" s="9">
        <f>_xlfn.BETA.INV(RAND(),'Расчет NPV'!$E$5,'Расчет NPV'!$F$5,'Расчет NPV'!$B$5,'Расчет NPV'!$D$5)</f>
        <v/>
      </c>
      <c r="C4709" s="9">
        <f>_xlfn.BETA.INV(RAND(),'Расчет NPV'!$E$6,'Расчет NPV'!$F$6,'Расчет NPV'!$B$6,'Расчет NPV'!$D$6)</f>
        <v/>
      </c>
      <c r="D4709" s="9">
        <f>_xlfn.BETA.INV(RAND(),'Расчет NPV'!$E$7,'Расчет NPV'!$F$7,'Расчет NPV'!$B$7,'Расчет NPV'!$D$7)</f>
        <v/>
      </c>
      <c r="E4709" s="5">
        <f>_xlfn.BETA.INV(RAND(),'Расчет NPV'!$E$8,'Расчет NPV'!$F$8,'Расчет NPV'!$B$8,'Расчет NPV'!$D$8)</f>
        <v/>
      </c>
      <c r="F4709" s="9">
        <f>_xlfn.BETA.INV(RAND(),'Расчет NPV'!$E$9,'Расчет NPV'!$F$9,'Расчет NPV'!$B$9,'Расчет NPV'!$D$9)</f>
        <v/>
      </c>
      <c r="G4709" s="9">
        <f>_xlfn.BETA.INV(RAND(),'Расчет NPV'!$E$10,'Расчет NPV'!$F$10,'Расчет NPV'!$B$10,'Расчет NPV'!$D$10)</f>
        <v/>
      </c>
      <c r="H4709" s="9">
        <f>((D4709*(1+E4709)^0*'Расчет NPV'!$C$14*(C4709-F4709)-G4709)-MAX((D4709*(1+E4709)^0*'Расчет NPV'!$C$14*(C4709-F4709)-G4709)-B4709/6,0)*'Расчет NPV'!$C$13)/(1+'Расчет NPV'!$C$12)^1</f>
        <v/>
      </c>
      <c r="I4709" s="9">
        <f>((D4709*(1+E4709)^1*(C4709-F4709)-G4709)-MAX((D4709*(1+E4709)^1*(C4709-F4709)-G4709)-B4709/6,0)*'Расчет NPV'!$C$13)/(1+'Расчет NPV'!$C$12)^2</f>
        <v/>
      </c>
      <c r="J4709" s="9">
        <f>((D4709*(1+E4709)^2*(C4709-F4709)-G4709)-MAX((D4709*(1+E4709)^2*(C4709-F4709)-G4709)-B4709/6,0)*'Расчет NPV'!$C$13)/(1+'Расчет NPV'!$C$12)^3</f>
        <v/>
      </c>
      <c r="K4709" s="9">
        <f>((D4709*(1+E4709)^3*(C4709-F4709)-G4709)-MAX((D4709*(1+E4709)^3*(C4709-F4709)-G4709)-B4709/6,0)*'Расчет NPV'!$C$13)/(1+'Расчет NPV'!$C$12)^4</f>
        <v/>
      </c>
      <c r="L4709" s="9">
        <f>((D4709*(1+E4709)^4*(C4709-F4709)-G4709)-MAX((D4709*(1+E4709)^4*(C4709-F4709)-G4709)-B4709/6,0)*'Расчет NPV'!$C$13)/(1+'Расчет NPV'!$C$12)^5</f>
        <v/>
      </c>
      <c r="M4709" s="9">
        <f>((D4709*(1+E4709)^5*(C4709-F4709)-G4709)-MAX((D4709*(1+E4709)^5*(C4709-F4709)-G4709)-B4709/6,0)*'Расчет NPV'!$C$13)/(1+'Расчет NPV'!$C$12)^6</f>
        <v/>
      </c>
      <c r="N4709" s="13">
        <f>SUM(H4709:M4709)-B4709</f>
        <v/>
      </c>
    </row>
    <row r="4710">
      <c r="A4710" t="n">
        <v>4706</v>
      </c>
      <c r="B4710" s="9">
        <f>_xlfn.BETA.INV(RAND(),'Расчет NPV'!$E$5,'Расчет NPV'!$F$5,'Расчет NPV'!$B$5,'Расчет NPV'!$D$5)</f>
        <v/>
      </c>
      <c r="C4710" s="9">
        <f>_xlfn.BETA.INV(RAND(),'Расчет NPV'!$E$6,'Расчет NPV'!$F$6,'Расчет NPV'!$B$6,'Расчет NPV'!$D$6)</f>
        <v/>
      </c>
      <c r="D4710" s="9">
        <f>_xlfn.BETA.INV(RAND(),'Расчет NPV'!$E$7,'Расчет NPV'!$F$7,'Расчет NPV'!$B$7,'Расчет NPV'!$D$7)</f>
        <v/>
      </c>
      <c r="E4710" s="5">
        <f>_xlfn.BETA.INV(RAND(),'Расчет NPV'!$E$8,'Расчет NPV'!$F$8,'Расчет NPV'!$B$8,'Расчет NPV'!$D$8)</f>
        <v/>
      </c>
      <c r="F4710" s="9">
        <f>_xlfn.BETA.INV(RAND(),'Расчет NPV'!$E$9,'Расчет NPV'!$F$9,'Расчет NPV'!$B$9,'Расчет NPV'!$D$9)</f>
        <v/>
      </c>
      <c r="G4710" s="9">
        <f>_xlfn.BETA.INV(RAND(),'Расчет NPV'!$E$10,'Расчет NPV'!$F$10,'Расчет NPV'!$B$10,'Расчет NPV'!$D$10)</f>
        <v/>
      </c>
      <c r="H4710" s="9">
        <f>((D4710*(1+E4710)^0*'Расчет NPV'!$C$14*(C4710-F4710)-G4710)-MAX((D4710*(1+E4710)^0*'Расчет NPV'!$C$14*(C4710-F4710)-G4710)-B4710/6,0)*'Расчет NPV'!$C$13)/(1+'Расчет NPV'!$C$12)^1</f>
        <v/>
      </c>
      <c r="I4710" s="9">
        <f>((D4710*(1+E4710)^1*(C4710-F4710)-G4710)-MAX((D4710*(1+E4710)^1*(C4710-F4710)-G4710)-B4710/6,0)*'Расчет NPV'!$C$13)/(1+'Расчет NPV'!$C$12)^2</f>
        <v/>
      </c>
      <c r="J4710" s="9">
        <f>((D4710*(1+E4710)^2*(C4710-F4710)-G4710)-MAX((D4710*(1+E4710)^2*(C4710-F4710)-G4710)-B4710/6,0)*'Расчет NPV'!$C$13)/(1+'Расчет NPV'!$C$12)^3</f>
        <v/>
      </c>
      <c r="K4710" s="9">
        <f>((D4710*(1+E4710)^3*(C4710-F4710)-G4710)-MAX((D4710*(1+E4710)^3*(C4710-F4710)-G4710)-B4710/6,0)*'Расчет NPV'!$C$13)/(1+'Расчет NPV'!$C$12)^4</f>
        <v/>
      </c>
      <c r="L4710" s="9">
        <f>((D4710*(1+E4710)^4*(C4710-F4710)-G4710)-MAX((D4710*(1+E4710)^4*(C4710-F4710)-G4710)-B4710/6,0)*'Расчет NPV'!$C$13)/(1+'Расчет NPV'!$C$12)^5</f>
        <v/>
      </c>
      <c r="M4710" s="9">
        <f>((D4710*(1+E4710)^5*(C4710-F4710)-G4710)-MAX((D4710*(1+E4710)^5*(C4710-F4710)-G4710)-B4710/6,0)*'Расчет NPV'!$C$13)/(1+'Расчет NPV'!$C$12)^6</f>
        <v/>
      </c>
      <c r="N4710" s="13">
        <f>SUM(H4710:M4710)-B4710</f>
        <v/>
      </c>
    </row>
    <row r="4711">
      <c r="A4711" t="n">
        <v>4707</v>
      </c>
      <c r="B4711" s="9">
        <f>_xlfn.BETA.INV(RAND(),'Расчет NPV'!$E$5,'Расчет NPV'!$F$5,'Расчет NPV'!$B$5,'Расчет NPV'!$D$5)</f>
        <v/>
      </c>
      <c r="C4711" s="9">
        <f>_xlfn.BETA.INV(RAND(),'Расчет NPV'!$E$6,'Расчет NPV'!$F$6,'Расчет NPV'!$B$6,'Расчет NPV'!$D$6)</f>
        <v/>
      </c>
      <c r="D4711" s="9">
        <f>_xlfn.BETA.INV(RAND(),'Расчет NPV'!$E$7,'Расчет NPV'!$F$7,'Расчет NPV'!$B$7,'Расчет NPV'!$D$7)</f>
        <v/>
      </c>
      <c r="E4711" s="5">
        <f>_xlfn.BETA.INV(RAND(),'Расчет NPV'!$E$8,'Расчет NPV'!$F$8,'Расчет NPV'!$B$8,'Расчет NPV'!$D$8)</f>
        <v/>
      </c>
      <c r="F4711" s="9">
        <f>_xlfn.BETA.INV(RAND(),'Расчет NPV'!$E$9,'Расчет NPV'!$F$9,'Расчет NPV'!$B$9,'Расчет NPV'!$D$9)</f>
        <v/>
      </c>
      <c r="G4711" s="9">
        <f>_xlfn.BETA.INV(RAND(),'Расчет NPV'!$E$10,'Расчет NPV'!$F$10,'Расчет NPV'!$B$10,'Расчет NPV'!$D$10)</f>
        <v/>
      </c>
      <c r="H4711" s="9">
        <f>((D4711*(1+E4711)^0*'Расчет NPV'!$C$14*(C4711-F4711)-G4711)-MAX((D4711*(1+E4711)^0*'Расчет NPV'!$C$14*(C4711-F4711)-G4711)-B4711/6,0)*'Расчет NPV'!$C$13)/(1+'Расчет NPV'!$C$12)^1</f>
        <v/>
      </c>
      <c r="I4711" s="9">
        <f>((D4711*(1+E4711)^1*(C4711-F4711)-G4711)-MAX((D4711*(1+E4711)^1*(C4711-F4711)-G4711)-B4711/6,0)*'Расчет NPV'!$C$13)/(1+'Расчет NPV'!$C$12)^2</f>
        <v/>
      </c>
      <c r="J4711" s="9">
        <f>((D4711*(1+E4711)^2*(C4711-F4711)-G4711)-MAX((D4711*(1+E4711)^2*(C4711-F4711)-G4711)-B4711/6,0)*'Расчет NPV'!$C$13)/(1+'Расчет NPV'!$C$12)^3</f>
        <v/>
      </c>
      <c r="K4711" s="9">
        <f>((D4711*(1+E4711)^3*(C4711-F4711)-G4711)-MAX((D4711*(1+E4711)^3*(C4711-F4711)-G4711)-B4711/6,0)*'Расчет NPV'!$C$13)/(1+'Расчет NPV'!$C$12)^4</f>
        <v/>
      </c>
      <c r="L4711" s="9">
        <f>((D4711*(1+E4711)^4*(C4711-F4711)-G4711)-MAX((D4711*(1+E4711)^4*(C4711-F4711)-G4711)-B4711/6,0)*'Расчет NPV'!$C$13)/(1+'Расчет NPV'!$C$12)^5</f>
        <v/>
      </c>
      <c r="M4711" s="9">
        <f>((D4711*(1+E4711)^5*(C4711-F4711)-G4711)-MAX((D4711*(1+E4711)^5*(C4711-F4711)-G4711)-B4711/6,0)*'Расчет NPV'!$C$13)/(1+'Расчет NPV'!$C$12)^6</f>
        <v/>
      </c>
      <c r="N4711" s="13">
        <f>SUM(H4711:M4711)-B4711</f>
        <v/>
      </c>
    </row>
    <row r="4712">
      <c r="A4712" t="n">
        <v>4708</v>
      </c>
      <c r="B4712" s="9">
        <f>_xlfn.BETA.INV(RAND(),'Расчет NPV'!$E$5,'Расчет NPV'!$F$5,'Расчет NPV'!$B$5,'Расчет NPV'!$D$5)</f>
        <v/>
      </c>
      <c r="C4712" s="9">
        <f>_xlfn.BETA.INV(RAND(),'Расчет NPV'!$E$6,'Расчет NPV'!$F$6,'Расчет NPV'!$B$6,'Расчет NPV'!$D$6)</f>
        <v/>
      </c>
      <c r="D4712" s="9">
        <f>_xlfn.BETA.INV(RAND(),'Расчет NPV'!$E$7,'Расчет NPV'!$F$7,'Расчет NPV'!$B$7,'Расчет NPV'!$D$7)</f>
        <v/>
      </c>
      <c r="E4712" s="5">
        <f>_xlfn.BETA.INV(RAND(),'Расчет NPV'!$E$8,'Расчет NPV'!$F$8,'Расчет NPV'!$B$8,'Расчет NPV'!$D$8)</f>
        <v/>
      </c>
      <c r="F4712" s="9">
        <f>_xlfn.BETA.INV(RAND(),'Расчет NPV'!$E$9,'Расчет NPV'!$F$9,'Расчет NPV'!$B$9,'Расчет NPV'!$D$9)</f>
        <v/>
      </c>
      <c r="G4712" s="9">
        <f>_xlfn.BETA.INV(RAND(),'Расчет NPV'!$E$10,'Расчет NPV'!$F$10,'Расчет NPV'!$B$10,'Расчет NPV'!$D$10)</f>
        <v/>
      </c>
      <c r="H4712" s="9">
        <f>((D4712*(1+E4712)^0*'Расчет NPV'!$C$14*(C4712-F4712)-G4712)-MAX((D4712*(1+E4712)^0*'Расчет NPV'!$C$14*(C4712-F4712)-G4712)-B4712/6,0)*'Расчет NPV'!$C$13)/(1+'Расчет NPV'!$C$12)^1</f>
        <v/>
      </c>
      <c r="I4712" s="9">
        <f>((D4712*(1+E4712)^1*(C4712-F4712)-G4712)-MAX((D4712*(1+E4712)^1*(C4712-F4712)-G4712)-B4712/6,0)*'Расчет NPV'!$C$13)/(1+'Расчет NPV'!$C$12)^2</f>
        <v/>
      </c>
      <c r="J4712" s="9">
        <f>((D4712*(1+E4712)^2*(C4712-F4712)-G4712)-MAX((D4712*(1+E4712)^2*(C4712-F4712)-G4712)-B4712/6,0)*'Расчет NPV'!$C$13)/(1+'Расчет NPV'!$C$12)^3</f>
        <v/>
      </c>
      <c r="K4712" s="9">
        <f>((D4712*(1+E4712)^3*(C4712-F4712)-G4712)-MAX((D4712*(1+E4712)^3*(C4712-F4712)-G4712)-B4712/6,0)*'Расчет NPV'!$C$13)/(1+'Расчет NPV'!$C$12)^4</f>
        <v/>
      </c>
      <c r="L4712" s="9">
        <f>((D4712*(1+E4712)^4*(C4712-F4712)-G4712)-MAX((D4712*(1+E4712)^4*(C4712-F4712)-G4712)-B4712/6,0)*'Расчет NPV'!$C$13)/(1+'Расчет NPV'!$C$12)^5</f>
        <v/>
      </c>
      <c r="M4712" s="9">
        <f>((D4712*(1+E4712)^5*(C4712-F4712)-G4712)-MAX((D4712*(1+E4712)^5*(C4712-F4712)-G4712)-B4712/6,0)*'Расчет NPV'!$C$13)/(1+'Расчет NPV'!$C$12)^6</f>
        <v/>
      </c>
      <c r="N4712" s="13">
        <f>SUM(H4712:M4712)-B4712</f>
        <v/>
      </c>
    </row>
    <row r="4713">
      <c r="A4713" t="n">
        <v>4709</v>
      </c>
      <c r="B4713" s="9">
        <f>_xlfn.BETA.INV(RAND(),'Расчет NPV'!$E$5,'Расчет NPV'!$F$5,'Расчет NPV'!$B$5,'Расчет NPV'!$D$5)</f>
        <v/>
      </c>
      <c r="C4713" s="9">
        <f>_xlfn.BETA.INV(RAND(),'Расчет NPV'!$E$6,'Расчет NPV'!$F$6,'Расчет NPV'!$B$6,'Расчет NPV'!$D$6)</f>
        <v/>
      </c>
      <c r="D4713" s="9">
        <f>_xlfn.BETA.INV(RAND(),'Расчет NPV'!$E$7,'Расчет NPV'!$F$7,'Расчет NPV'!$B$7,'Расчет NPV'!$D$7)</f>
        <v/>
      </c>
      <c r="E4713" s="5">
        <f>_xlfn.BETA.INV(RAND(),'Расчет NPV'!$E$8,'Расчет NPV'!$F$8,'Расчет NPV'!$B$8,'Расчет NPV'!$D$8)</f>
        <v/>
      </c>
      <c r="F4713" s="9">
        <f>_xlfn.BETA.INV(RAND(),'Расчет NPV'!$E$9,'Расчет NPV'!$F$9,'Расчет NPV'!$B$9,'Расчет NPV'!$D$9)</f>
        <v/>
      </c>
      <c r="G4713" s="9">
        <f>_xlfn.BETA.INV(RAND(),'Расчет NPV'!$E$10,'Расчет NPV'!$F$10,'Расчет NPV'!$B$10,'Расчет NPV'!$D$10)</f>
        <v/>
      </c>
      <c r="H4713" s="9">
        <f>((D4713*(1+E4713)^0*'Расчет NPV'!$C$14*(C4713-F4713)-G4713)-MAX((D4713*(1+E4713)^0*'Расчет NPV'!$C$14*(C4713-F4713)-G4713)-B4713/6,0)*'Расчет NPV'!$C$13)/(1+'Расчет NPV'!$C$12)^1</f>
        <v/>
      </c>
      <c r="I4713" s="9">
        <f>((D4713*(1+E4713)^1*(C4713-F4713)-G4713)-MAX((D4713*(1+E4713)^1*(C4713-F4713)-G4713)-B4713/6,0)*'Расчет NPV'!$C$13)/(1+'Расчет NPV'!$C$12)^2</f>
        <v/>
      </c>
      <c r="J4713" s="9">
        <f>((D4713*(1+E4713)^2*(C4713-F4713)-G4713)-MAX((D4713*(1+E4713)^2*(C4713-F4713)-G4713)-B4713/6,0)*'Расчет NPV'!$C$13)/(1+'Расчет NPV'!$C$12)^3</f>
        <v/>
      </c>
      <c r="K4713" s="9">
        <f>((D4713*(1+E4713)^3*(C4713-F4713)-G4713)-MAX((D4713*(1+E4713)^3*(C4713-F4713)-G4713)-B4713/6,0)*'Расчет NPV'!$C$13)/(1+'Расчет NPV'!$C$12)^4</f>
        <v/>
      </c>
      <c r="L4713" s="9">
        <f>((D4713*(1+E4713)^4*(C4713-F4713)-G4713)-MAX((D4713*(1+E4713)^4*(C4713-F4713)-G4713)-B4713/6,0)*'Расчет NPV'!$C$13)/(1+'Расчет NPV'!$C$12)^5</f>
        <v/>
      </c>
      <c r="M4713" s="9">
        <f>((D4713*(1+E4713)^5*(C4713-F4713)-G4713)-MAX((D4713*(1+E4713)^5*(C4713-F4713)-G4713)-B4713/6,0)*'Расчет NPV'!$C$13)/(1+'Расчет NPV'!$C$12)^6</f>
        <v/>
      </c>
      <c r="N4713" s="13">
        <f>SUM(H4713:M4713)-B4713</f>
        <v/>
      </c>
    </row>
    <row r="4714">
      <c r="A4714" t="n">
        <v>4710</v>
      </c>
      <c r="B4714" s="9">
        <f>_xlfn.BETA.INV(RAND(),'Расчет NPV'!$E$5,'Расчет NPV'!$F$5,'Расчет NPV'!$B$5,'Расчет NPV'!$D$5)</f>
        <v/>
      </c>
      <c r="C4714" s="9">
        <f>_xlfn.BETA.INV(RAND(),'Расчет NPV'!$E$6,'Расчет NPV'!$F$6,'Расчет NPV'!$B$6,'Расчет NPV'!$D$6)</f>
        <v/>
      </c>
      <c r="D4714" s="9">
        <f>_xlfn.BETA.INV(RAND(),'Расчет NPV'!$E$7,'Расчет NPV'!$F$7,'Расчет NPV'!$B$7,'Расчет NPV'!$D$7)</f>
        <v/>
      </c>
      <c r="E4714" s="5">
        <f>_xlfn.BETA.INV(RAND(),'Расчет NPV'!$E$8,'Расчет NPV'!$F$8,'Расчет NPV'!$B$8,'Расчет NPV'!$D$8)</f>
        <v/>
      </c>
      <c r="F4714" s="9">
        <f>_xlfn.BETA.INV(RAND(),'Расчет NPV'!$E$9,'Расчет NPV'!$F$9,'Расчет NPV'!$B$9,'Расчет NPV'!$D$9)</f>
        <v/>
      </c>
      <c r="G4714" s="9">
        <f>_xlfn.BETA.INV(RAND(),'Расчет NPV'!$E$10,'Расчет NPV'!$F$10,'Расчет NPV'!$B$10,'Расчет NPV'!$D$10)</f>
        <v/>
      </c>
      <c r="H4714" s="9">
        <f>((D4714*(1+E4714)^0*'Расчет NPV'!$C$14*(C4714-F4714)-G4714)-MAX((D4714*(1+E4714)^0*'Расчет NPV'!$C$14*(C4714-F4714)-G4714)-B4714/6,0)*'Расчет NPV'!$C$13)/(1+'Расчет NPV'!$C$12)^1</f>
        <v/>
      </c>
      <c r="I4714" s="9">
        <f>((D4714*(1+E4714)^1*(C4714-F4714)-G4714)-MAX((D4714*(1+E4714)^1*(C4714-F4714)-G4714)-B4714/6,0)*'Расчет NPV'!$C$13)/(1+'Расчет NPV'!$C$12)^2</f>
        <v/>
      </c>
      <c r="J4714" s="9">
        <f>((D4714*(1+E4714)^2*(C4714-F4714)-G4714)-MAX((D4714*(1+E4714)^2*(C4714-F4714)-G4714)-B4714/6,0)*'Расчет NPV'!$C$13)/(1+'Расчет NPV'!$C$12)^3</f>
        <v/>
      </c>
      <c r="K4714" s="9">
        <f>((D4714*(1+E4714)^3*(C4714-F4714)-G4714)-MAX((D4714*(1+E4714)^3*(C4714-F4714)-G4714)-B4714/6,0)*'Расчет NPV'!$C$13)/(1+'Расчет NPV'!$C$12)^4</f>
        <v/>
      </c>
      <c r="L4714" s="9">
        <f>((D4714*(1+E4714)^4*(C4714-F4714)-G4714)-MAX((D4714*(1+E4714)^4*(C4714-F4714)-G4714)-B4714/6,0)*'Расчет NPV'!$C$13)/(1+'Расчет NPV'!$C$12)^5</f>
        <v/>
      </c>
      <c r="M4714" s="9">
        <f>((D4714*(1+E4714)^5*(C4714-F4714)-G4714)-MAX((D4714*(1+E4714)^5*(C4714-F4714)-G4714)-B4714/6,0)*'Расчет NPV'!$C$13)/(1+'Расчет NPV'!$C$12)^6</f>
        <v/>
      </c>
      <c r="N4714" s="13">
        <f>SUM(H4714:M4714)-B4714</f>
        <v/>
      </c>
    </row>
    <row r="4715">
      <c r="A4715" t="n">
        <v>4711</v>
      </c>
      <c r="B4715" s="9">
        <f>_xlfn.BETA.INV(RAND(),'Расчет NPV'!$E$5,'Расчет NPV'!$F$5,'Расчет NPV'!$B$5,'Расчет NPV'!$D$5)</f>
        <v/>
      </c>
      <c r="C4715" s="9">
        <f>_xlfn.BETA.INV(RAND(),'Расчет NPV'!$E$6,'Расчет NPV'!$F$6,'Расчет NPV'!$B$6,'Расчет NPV'!$D$6)</f>
        <v/>
      </c>
      <c r="D4715" s="9">
        <f>_xlfn.BETA.INV(RAND(),'Расчет NPV'!$E$7,'Расчет NPV'!$F$7,'Расчет NPV'!$B$7,'Расчет NPV'!$D$7)</f>
        <v/>
      </c>
      <c r="E4715" s="5">
        <f>_xlfn.BETA.INV(RAND(),'Расчет NPV'!$E$8,'Расчет NPV'!$F$8,'Расчет NPV'!$B$8,'Расчет NPV'!$D$8)</f>
        <v/>
      </c>
      <c r="F4715" s="9">
        <f>_xlfn.BETA.INV(RAND(),'Расчет NPV'!$E$9,'Расчет NPV'!$F$9,'Расчет NPV'!$B$9,'Расчет NPV'!$D$9)</f>
        <v/>
      </c>
      <c r="G4715" s="9">
        <f>_xlfn.BETA.INV(RAND(),'Расчет NPV'!$E$10,'Расчет NPV'!$F$10,'Расчет NPV'!$B$10,'Расчет NPV'!$D$10)</f>
        <v/>
      </c>
      <c r="H4715" s="9">
        <f>((D4715*(1+E4715)^0*'Расчет NPV'!$C$14*(C4715-F4715)-G4715)-MAX((D4715*(1+E4715)^0*'Расчет NPV'!$C$14*(C4715-F4715)-G4715)-B4715/6,0)*'Расчет NPV'!$C$13)/(1+'Расчет NPV'!$C$12)^1</f>
        <v/>
      </c>
      <c r="I4715" s="9">
        <f>((D4715*(1+E4715)^1*(C4715-F4715)-G4715)-MAX((D4715*(1+E4715)^1*(C4715-F4715)-G4715)-B4715/6,0)*'Расчет NPV'!$C$13)/(1+'Расчет NPV'!$C$12)^2</f>
        <v/>
      </c>
      <c r="J4715" s="9">
        <f>((D4715*(1+E4715)^2*(C4715-F4715)-G4715)-MAX((D4715*(1+E4715)^2*(C4715-F4715)-G4715)-B4715/6,0)*'Расчет NPV'!$C$13)/(1+'Расчет NPV'!$C$12)^3</f>
        <v/>
      </c>
      <c r="K4715" s="9">
        <f>((D4715*(1+E4715)^3*(C4715-F4715)-G4715)-MAX((D4715*(1+E4715)^3*(C4715-F4715)-G4715)-B4715/6,0)*'Расчет NPV'!$C$13)/(1+'Расчет NPV'!$C$12)^4</f>
        <v/>
      </c>
      <c r="L4715" s="9">
        <f>((D4715*(1+E4715)^4*(C4715-F4715)-G4715)-MAX((D4715*(1+E4715)^4*(C4715-F4715)-G4715)-B4715/6,0)*'Расчет NPV'!$C$13)/(1+'Расчет NPV'!$C$12)^5</f>
        <v/>
      </c>
      <c r="M4715" s="9">
        <f>((D4715*(1+E4715)^5*(C4715-F4715)-G4715)-MAX((D4715*(1+E4715)^5*(C4715-F4715)-G4715)-B4715/6,0)*'Расчет NPV'!$C$13)/(1+'Расчет NPV'!$C$12)^6</f>
        <v/>
      </c>
      <c r="N4715" s="13">
        <f>SUM(H4715:M4715)-B4715</f>
        <v/>
      </c>
    </row>
    <row r="4716">
      <c r="A4716" t="n">
        <v>4712</v>
      </c>
      <c r="B4716" s="9">
        <f>_xlfn.BETA.INV(RAND(),'Расчет NPV'!$E$5,'Расчет NPV'!$F$5,'Расчет NPV'!$B$5,'Расчет NPV'!$D$5)</f>
        <v/>
      </c>
      <c r="C4716" s="9">
        <f>_xlfn.BETA.INV(RAND(),'Расчет NPV'!$E$6,'Расчет NPV'!$F$6,'Расчет NPV'!$B$6,'Расчет NPV'!$D$6)</f>
        <v/>
      </c>
      <c r="D4716" s="9">
        <f>_xlfn.BETA.INV(RAND(),'Расчет NPV'!$E$7,'Расчет NPV'!$F$7,'Расчет NPV'!$B$7,'Расчет NPV'!$D$7)</f>
        <v/>
      </c>
      <c r="E4716" s="5">
        <f>_xlfn.BETA.INV(RAND(),'Расчет NPV'!$E$8,'Расчет NPV'!$F$8,'Расчет NPV'!$B$8,'Расчет NPV'!$D$8)</f>
        <v/>
      </c>
      <c r="F4716" s="9">
        <f>_xlfn.BETA.INV(RAND(),'Расчет NPV'!$E$9,'Расчет NPV'!$F$9,'Расчет NPV'!$B$9,'Расчет NPV'!$D$9)</f>
        <v/>
      </c>
      <c r="G4716" s="9">
        <f>_xlfn.BETA.INV(RAND(),'Расчет NPV'!$E$10,'Расчет NPV'!$F$10,'Расчет NPV'!$B$10,'Расчет NPV'!$D$10)</f>
        <v/>
      </c>
      <c r="H4716" s="9">
        <f>((D4716*(1+E4716)^0*'Расчет NPV'!$C$14*(C4716-F4716)-G4716)-MAX((D4716*(1+E4716)^0*'Расчет NPV'!$C$14*(C4716-F4716)-G4716)-B4716/6,0)*'Расчет NPV'!$C$13)/(1+'Расчет NPV'!$C$12)^1</f>
        <v/>
      </c>
      <c r="I4716" s="9">
        <f>((D4716*(1+E4716)^1*(C4716-F4716)-G4716)-MAX((D4716*(1+E4716)^1*(C4716-F4716)-G4716)-B4716/6,0)*'Расчет NPV'!$C$13)/(1+'Расчет NPV'!$C$12)^2</f>
        <v/>
      </c>
      <c r="J4716" s="9">
        <f>((D4716*(1+E4716)^2*(C4716-F4716)-G4716)-MAX((D4716*(1+E4716)^2*(C4716-F4716)-G4716)-B4716/6,0)*'Расчет NPV'!$C$13)/(1+'Расчет NPV'!$C$12)^3</f>
        <v/>
      </c>
      <c r="K4716" s="9">
        <f>((D4716*(1+E4716)^3*(C4716-F4716)-G4716)-MAX((D4716*(1+E4716)^3*(C4716-F4716)-G4716)-B4716/6,0)*'Расчет NPV'!$C$13)/(1+'Расчет NPV'!$C$12)^4</f>
        <v/>
      </c>
      <c r="L4716" s="9">
        <f>((D4716*(1+E4716)^4*(C4716-F4716)-G4716)-MAX((D4716*(1+E4716)^4*(C4716-F4716)-G4716)-B4716/6,0)*'Расчет NPV'!$C$13)/(1+'Расчет NPV'!$C$12)^5</f>
        <v/>
      </c>
      <c r="M4716" s="9">
        <f>((D4716*(1+E4716)^5*(C4716-F4716)-G4716)-MAX((D4716*(1+E4716)^5*(C4716-F4716)-G4716)-B4716/6,0)*'Расчет NPV'!$C$13)/(1+'Расчет NPV'!$C$12)^6</f>
        <v/>
      </c>
      <c r="N4716" s="13">
        <f>SUM(H4716:M4716)-B4716</f>
        <v/>
      </c>
    </row>
    <row r="4717">
      <c r="A4717" t="n">
        <v>4713</v>
      </c>
      <c r="B4717" s="9">
        <f>_xlfn.BETA.INV(RAND(),'Расчет NPV'!$E$5,'Расчет NPV'!$F$5,'Расчет NPV'!$B$5,'Расчет NPV'!$D$5)</f>
        <v/>
      </c>
      <c r="C4717" s="9">
        <f>_xlfn.BETA.INV(RAND(),'Расчет NPV'!$E$6,'Расчет NPV'!$F$6,'Расчет NPV'!$B$6,'Расчет NPV'!$D$6)</f>
        <v/>
      </c>
      <c r="D4717" s="9">
        <f>_xlfn.BETA.INV(RAND(),'Расчет NPV'!$E$7,'Расчет NPV'!$F$7,'Расчет NPV'!$B$7,'Расчет NPV'!$D$7)</f>
        <v/>
      </c>
      <c r="E4717" s="5">
        <f>_xlfn.BETA.INV(RAND(),'Расчет NPV'!$E$8,'Расчет NPV'!$F$8,'Расчет NPV'!$B$8,'Расчет NPV'!$D$8)</f>
        <v/>
      </c>
      <c r="F4717" s="9">
        <f>_xlfn.BETA.INV(RAND(),'Расчет NPV'!$E$9,'Расчет NPV'!$F$9,'Расчет NPV'!$B$9,'Расчет NPV'!$D$9)</f>
        <v/>
      </c>
      <c r="G4717" s="9">
        <f>_xlfn.BETA.INV(RAND(),'Расчет NPV'!$E$10,'Расчет NPV'!$F$10,'Расчет NPV'!$B$10,'Расчет NPV'!$D$10)</f>
        <v/>
      </c>
      <c r="H4717" s="9">
        <f>((D4717*(1+E4717)^0*'Расчет NPV'!$C$14*(C4717-F4717)-G4717)-MAX((D4717*(1+E4717)^0*'Расчет NPV'!$C$14*(C4717-F4717)-G4717)-B4717/6,0)*'Расчет NPV'!$C$13)/(1+'Расчет NPV'!$C$12)^1</f>
        <v/>
      </c>
      <c r="I4717" s="9">
        <f>((D4717*(1+E4717)^1*(C4717-F4717)-G4717)-MAX((D4717*(1+E4717)^1*(C4717-F4717)-G4717)-B4717/6,0)*'Расчет NPV'!$C$13)/(1+'Расчет NPV'!$C$12)^2</f>
        <v/>
      </c>
      <c r="J4717" s="9">
        <f>((D4717*(1+E4717)^2*(C4717-F4717)-G4717)-MAX((D4717*(1+E4717)^2*(C4717-F4717)-G4717)-B4717/6,0)*'Расчет NPV'!$C$13)/(1+'Расчет NPV'!$C$12)^3</f>
        <v/>
      </c>
      <c r="K4717" s="9">
        <f>((D4717*(1+E4717)^3*(C4717-F4717)-G4717)-MAX((D4717*(1+E4717)^3*(C4717-F4717)-G4717)-B4717/6,0)*'Расчет NPV'!$C$13)/(1+'Расчет NPV'!$C$12)^4</f>
        <v/>
      </c>
      <c r="L4717" s="9">
        <f>((D4717*(1+E4717)^4*(C4717-F4717)-G4717)-MAX((D4717*(1+E4717)^4*(C4717-F4717)-G4717)-B4717/6,0)*'Расчет NPV'!$C$13)/(1+'Расчет NPV'!$C$12)^5</f>
        <v/>
      </c>
      <c r="M4717" s="9">
        <f>((D4717*(1+E4717)^5*(C4717-F4717)-G4717)-MAX((D4717*(1+E4717)^5*(C4717-F4717)-G4717)-B4717/6,0)*'Расчет NPV'!$C$13)/(1+'Расчет NPV'!$C$12)^6</f>
        <v/>
      </c>
      <c r="N4717" s="13">
        <f>SUM(H4717:M4717)-B4717</f>
        <v/>
      </c>
    </row>
    <row r="4718">
      <c r="A4718" t="n">
        <v>4714</v>
      </c>
      <c r="B4718" s="9">
        <f>_xlfn.BETA.INV(RAND(),'Расчет NPV'!$E$5,'Расчет NPV'!$F$5,'Расчет NPV'!$B$5,'Расчет NPV'!$D$5)</f>
        <v/>
      </c>
      <c r="C4718" s="9">
        <f>_xlfn.BETA.INV(RAND(),'Расчет NPV'!$E$6,'Расчет NPV'!$F$6,'Расчет NPV'!$B$6,'Расчет NPV'!$D$6)</f>
        <v/>
      </c>
      <c r="D4718" s="9">
        <f>_xlfn.BETA.INV(RAND(),'Расчет NPV'!$E$7,'Расчет NPV'!$F$7,'Расчет NPV'!$B$7,'Расчет NPV'!$D$7)</f>
        <v/>
      </c>
      <c r="E4718" s="5">
        <f>_xlfn.BETA.INV(RAND(),'Расчет NPV'!$E$8,'Расчет NPV'!$F$8,'Расчет NPV'!$B$8,'Расчет NPV'!$D$8)</f>
        <v/>
      </c>
      <c r="F4718" s="9">
        <f>_xlfn.BETA.INV(RAND(),'Расчет NPV'!$E$9,'Расчет NPV'!$F$9,'Расчет NPV'!$B$9,'Расчет NPV'!$D$9)</f>
        <v/>
      </c>
      <c r="G4718" s="9">
        <f>_xlfn.BETA.INV(RAND(),'Расчет NPV'!$E$10,'Расчет NPV'!$F$10,'Расчет NPV'!$B$10,'Расчет NPV'!$D$10)</f>
        <v/>
      </c>
      <c r="H4718" s="9">
        <f>((D4718*(1+E4718)^0*'Расчет NPV'!$C$14*(C4718-F4718)-G4718)-MAX((D4718*(1+E4718)^0*'Расчет NPV'!$C$14*(C4718-F4718)-G4718)-B4718/6,0)*'Расчет NPV'!$C$13)/(1+'Расчет NPV'!$C$12)^1</f>
        <v/>
      </c>
      <c r="I4718" s="9">
        <f>((D4718*(1+E4718)^1*(C4718-F4718)-G4718)-MAX((D4718*(1+E4718)^1*(C4718-F4718)-G4718)-B4718/6,0)*'Расчет NPV'!$C$13)/(1+'Расчет NPV'!$C$12)^2</f>
        <v/>
      </c>
      <c r="J4718" s="9">
        <f>((D4718*(1+E4718)^2*(C4718-F4718)-G4718)-MAX((D4718*(1+E4718)^2*(C4718-F4718)-G4718)-B4718/6,0)*'Расчет NPV'!$C$13)/(1+'Расчет NPV'!$C$12)^3</f>
        <v/>
      </c>
      <c r="K4718" s="9">
        <f>((D4718*(1+E4718)^3*(C4718-F4718)-G4718)-MAX((D4718*(1+E4718)^3*(C4718-F4718)-G4718)-B4718/6,0)*'Расчет NPV'!$C$13)/(1+'Расчет NPV'!$C$12)^4</f>
        <v/>
      </c>
      <c r="L4718" s="9">
        <f>((D4718*(1+E4718)^4*(C4718-F4718)-G4718)-MAX((D4718*(1+E4718)^4*(C4718-F4718)-G4718)-B4718/6,0)*'Расчет NPV'!$C$13)/(1+'Расчет NPV'!$C$12)^5</f>
        <v/>
      </c>
      <c r="M4718" s="9">
        <f>((D4718*(1+E4718)^5*(C4718-F4718)-G4718)-MAX((D4718*(1+E4718)^5*(C4718-F4718)-G4718)-B4718/6,0)*'Расчет NPV'!$C$13)/(1+'Расчет NPV'!$C$12)^6</f>
        <v/>
      </c>
      <c r="N4718" s="13">
        <f>SUM(H4718:M4718)-B4718</f>
        <v/>
      </c>
    </row>
    <row r="4719">
      <c r="A4719" t="n">
        <v>4715</v>
      </c>
      <c r="B4719" s="9">
        <f>_xlfn.BETA.INV(RAND(),'Расчет NPV'!$E$5,'Расчет NPV'!$F$5,'Расчет NPV'!$B$5,'Расчет NPV'!$D$5)</f>
        <v/>
      </c>
      <c r="C4719" s="9">
        <f>_xlfn.BETA.INV(RAND(),'Расчет NPV'!$E$6,'Расчет NPV'!$F$6,'Расчет NPV'!$B$6,'Расчет NPV'!$D$6)</f>
        <v/>
      </c>
      <c r="D4719" s="9">
        <f>_xlfn.BETA.INV(RAND(),'Расчет NPV'!$E$7,'Расчет NPV'!$F$7,'Расчет NPV'!$B$7,'Расчет NPV'!$D$7)</f>
        <v/>
      </c>
      <c r="E4719" s="5">
        <f>_xlfn.BETA.INV(RAND(),'Расчет NPV'!$E$8,'Расчет NPV'!$F$8,'Расчет NPV'!$B$8,'Расчет NPV'!$D$8)</f>
        <v/>
      </c>
      <c r="F4719" s="9">
        <f>_xlfn.BETA.INV(RAND(),'Расчет NPV'!$E$9,'Расчет NPV'!$F$9,'Расчет NPV'!$B$9,'Расчет NPV'!$D$9)</f>
        <v/>
      </c>
      <c r="G4719" s="9">
        <f>_xlfn.BETA.INV(RAND(),'Расчет NPV'!$E$10,'Расчет NPV'!$F$10,'Расчет NPV'!$B$10,'Расчет NPV'!$D$10)</f>
        <v/>
      </c>
      <c r="H4719" s="9">
        <f>((D4719*(1+E4719)^0*'Расчет NPV'!$C$14*(C4719-F4719)-G4719)-MAX((D4719*(1+E4719)^0*'Расчет NPV'!$C$14*(C4719-F4719)-G4719)-B4719/6,0)*'Расчет NPV'!$C$13)/(1+'Расчет NPV'!$C$12)^1</f>
        <v/>
      </c>
      <c r="I4719" s="9">
        <f>((D4719*(1+E4719)^1*(C4719-F4719)-G4719)-MAX((D4719*(1+E4719)^1*(C4719-F4719)-G4719)-B4719/6,0)*'Расчет NPV'!$C$13)/(1+'Расчет NPV'!$C$12)^2</f>
        <v/>
      </c>
      <c r="J4719" s="9">
        <f>((D4719*(1+E4719)^2*(C4719-F4719)-G4719)-MAX((D4719*(1+E4719)^2*(C4719-F4719)-G4719)-B4719/6,0)*'Расчет NPV'!$C$13)/(1+'Расчет NPV'!$C$12)^3</f>
        <v/>
      </c>
      <c r="K4719" s="9">
        <f>((D4719*(1+E4719)^3*(C4719-F4719)-G4719)-MAX((D4719*(1+E4719)^3*(C4719-F4719)-G4719)-B4719/6,0)*'Расчет NPV'!$C$13)/(1+'Расчет NPV'!$C$12)^4</f>
        <v/>
      </c>
      <c r="L4719" s="9">
        <f>((D4719*(1+E4719)^4*(C4719-F4719)-G4719)-MAX((D4719*(1+E4719)^4*(C4719-F4719)-G4719)-B4719/6,0)*'Расчет NPV'!$C$13)/(1+'Расчет NPV'!$C$12)^5</f>
        <v/>
      </c>
      <c r="M4719" s="9">
        <f>((D4719*(1+E4719)^5*(C4719-F4719)-G4719)-MAX((D4719*(1+E4719)^5*(C4719-F4719)-G4719)-B4719/6,0)*'Расчет NPV'!$C$13)/(1+'Расчет NPV'!$C$12)^6</f>
        <v/>
      </c>
      <c r="N4719" s="13">
        <f>SUM(H4719:M4719)-B4719</f>
        <v/>
      </c>
    </row>
    <row r="4720">
      <c r="A4720" t="n">
        <v>4716</v>
      </c>
      <c r="B4720" s="9">
        <f>_xlfn.BETA.INV(RAND(),'Расчет NPV'!$E$5,'Расчет NPV'!$F$5,'Расчет NPV'!$B$5,'Расчет NPV'!$D$5)</f>
        <v/>
      </c>
      <c r="C4720" s="9">
        <f>_xlfn.BETA.INV(RAND(),'Расчет NPV'!$E$6,'Расчет NPV'!$F$6,'Расчет NPV'!$B$6,'Расчет NPV'!$D$6)</f>
        <v/>
      </c>
      <c r="D4720" s="9">
        <f>_xlfn.BETA.INV(RAND(),'Расчет NPV'!$E$7,'Расчет NPV'!$F$7,'Расчет NPV'!$B$7,'Расчет NPV'!$D$7)</f>
        <v/>
      </c>
      <c r="E4720" s="5">
        <f>_xlfn.BETA.INV(RAND(),'Расчет NPV'!$E$8,'Расчет NPV'!$F$8,'Расчет NPV'!$B$8,'Расчет NPV'!$D$8)</f>
        <v/>
      </c>
      <c r="F4720" s="9">
        <f>_xlfn.BETA.INV(RAND(),'Расчет NPV'!$E$9,'Расчет NPV'!$F$9,'Расчет NPV'!$B$9,'Расчет NPV'!$D$9)</f>
        <v/>
      </c>
      <c r="G4720" s="9">
        <f>_xlfn.BETA.INV(RAND(),'Расчет NPV'!$E$10,'Расчет NPV'!$F$10,'Расчет NPV'!$B$10,'Расчет NPV'!$D$10)</f>
        <v/>
      </c>
      <c r="H4720" s="9">
        <f>((D4720*(1+E4720)^0*'Расчет NPV'!$C$14*(C4720-F4720)-G4720)-MAX((D4720*(1+E4720)^0*'Расчет NPV'!$C$14*(C4720-F4720)-G4720)-B4720/6,0)*'Расчет NPV'!$C$13)/(1+'Расчет NPV'!$C$12)^1</f>
        <v/>
      </c>
      <c r="I4720" s="9">
        <f>((D4720*(1+E4720)^1*(C4720-F4720)-G4720)-MAX((D4720*(1+E4720)^1*(C4720-F4720)-G4720)-B4720/6,0)*'Расчет NPV'!$C$13)/(1+'Расчет NPV'!$C$12)^2</f>
        <v/>
      </c>
      <c r="J4720" s="9">
        <f>((D4720*(1+E4720)^2*(C4720-F4720)-G4720)-MAX((D4720*(1+E4720)^2*(C4720-F4720)-G4720)-B4720/6,0)*'Расчет NPV'!$C$13)/(1+'Расчет NPV'!$C$12)^3</f>
        <v/>
      </c>
      <c r="K4720" s="9">
        <f>((D4720*(1+E4720)^3*(C4720-F4720)-G4720)-MAX((D4720*(1+E4720)^3*(C4720-F4720)-G4720)-B4720/6,0)*'Расчет NPV'!$C$13)/(1+'Расчет NPV'!$C$12)^4</f>
        <v/>
      </c>
      <c r="L4720" s="9">
        <f>((D4720*(1+E4720)^4*(C4720-F4720)-G4720)-MAX((D4720*(1+E4720)^4*(C4720-F4720)-G4720)-B4720/6,0)*'Расчет NPV'!$C$13)/(1+'Расчет NPV'!$C$12)^5</f>
        <v/>
      </c>
      <c r="M4720" s="9">
        <f>((D4720*(1+E4720)^5*(C4720-F4720)-G4720)-MAX((D4720*(1+E4720)^5*(C4720-F4720)-G4720)-B4720/6,0)*'Расчет NPV'!$C$13)/(1+'Расчет NPV'!$C$12)^6</f>
        <v/>
      </c>
      <c r="N4720" s="13">
        <f>SUM(H4720:M4720)-B4720</f>
        <v/>
      </c>
    </row>
    <row r="4721">
      <c r="A4721" t="n">
        <v>4717</v>
      </c>
      <c r="B4721" s="9">
        <f>_xlfn.BETA.INV(RAND(),'Расчет NPV'!$E$5,'Расчет NPV'!$F$5,'Расчет NPV'!$B$5,'Расчет NPV'!$D$5)</f>
        <v/>
      </c>
      <c r="C4721" s="9">
        <f>_xlfn.BETA.INV(RAND(),'Расчет NPV'!$E$6,'Расчет NPV'!$F$6,'Расчет NPV'!$B$6,'Расчет NPV'!$D$6)</f>
        <v/>
      </c>
      <c r="D4721" s="9">
        <f>_xlfn.BETA.INV(RAND(),'Расчет NPV'!$E$7,'Расчет NPV'!$F$7,'Расчет NPV'!$B$7,'Расчет NPV'!$D$7)</f>
        <v/>
      </c>
      <c r="E4721" s="5">
        <f>_xlfn.BETA.INV(RAND(),'Расчет NPV'!$E$8,'Расчет NPV'!$F$8,'Расчет NPV'!$B$8,'Расчет NPV'!$D$8)</f>
        <v/>
      </c>
      <c r="F4721" s="9">
        <f>_xlfn.BETA.INV(RAND(),'Расчет NPV'!$E$9,'Расчет NPV'!$F$9,'Расчет NPV'!$B$9,'Расчет NPV'!$D$9)</f>
        <v/>
      </c>
      <c r="G4721" s="9">
        <f>_xlfn.BETA.INV(RAND(),'Расчет NPV'!$E$10,'Расчет NPV'!$F$10,'Расчет NPV'!$B$10,'Расчет NPV'!$D$10)</f>
        <v/>
      </c>
      <c r="H4721" s="9">
        <f>((D4721*(1+E4721)^0*'Расчет NPV'!$C$14*(C4721-F4721)-G4721)-MAX((D4721*(1+E4721)^0*'Расчет NPV'!$C$14*(C4721-F4721)-G4721)-B4721/6,0)*'Расчет NPV'!$C$13)/(1+'Расчет NPV'!$C$12)^1</f>
        <v/>
      </c>
      <c r="I4721" s="9">
        <f>((D4721*(1+E4721)^1*(C4721-F4721)-G4721)-MAX((D4721*(1+E4721)^1*(C4721-F4721)-G4721)-B4721/6,0)*'Расчет NPV'!$C$13)/(1+'Расчет NPV'!$C$12)^2</f>
        <v/>
      </c>
      <c r="J4721" s="9">
        <f>((D4721*(1+E4721)^2*(C4721-F4721)-G4721)-MAX((D4721*(1+E4721)^2*(C4721-F4721)-G4721)-B4721/6,0)*'Расчет NPV'!$C$13)/(1+'Расчет NPV'!$C$12)^3</f>
        <v/>
      </c>
      <c r="K4721" s="9">
        <f>((D4721*(1+E4721)^3*(C4721-F4721)-G4721)-MAX((D4721*(1+E4721)^3*(C4721-F4721)-G4721)-B4721/6,0)*'Расчет NPV'!$C$13)/(1+'Расчет NPV'!$C$12)^4</f>
        <v/>
      </c>
      <c r="L4721" s="9">
        <f>((D4721*(1+E4721)^4*(C4721-F4721)-G4721)-MAX((D4721*(1+E4721)^4*(C4721-F4721)-G4721)-B4721/6,0)*'Расчет NPV'!$C$13)/(1+'Расчет NPV'!$C$12)^5</f>
        <v/>
      </c>
      <c r="M4721" s="9">
        <f>((D4721*(1+E4721)^5*(C4721-F4721)-G4721)-MAX((D4721*(1+E4721)^5*(C4721-F4721)-G4721)-B4721/6,0)*'Расчет NPV'!$C$13)/(1+'Расчет NPV'!$C$12)^6</f>
        <v/>
      </c>
      <c r="N4721" s="13">
        <f>SUM(H4721:M4721)-B4721</f>
        <v/>
      </c>
    </row>
    <row r="4722">
      <c r="A4722" t="n">
        <v>4718</v>
      </c>
      <c r="B4722" s="9">
        <f>_xlfn.BETA.INV(RAND(),'Расчет NPV'!$E$5,'Расчет NPV'!$F$5,'Расчет NPV'!$B$5,'Расчет NPV'!$D$5)</f>
        <v/>
      </c>
      <c r="C4722" s="9">
        <f>_xlfn.BETA.INV(RAND(),'Расчет NPV'!$E$6,'Расчет NPV'!$F$6,'Расчет NPV'!$B$6,'Расчет NPV'!$D$6)</f>
        <v/>
      </c>
      <c r="D4722" s="9">
        <f>_xlfn.BETA.INV(RAND(),'Расчет NPV'!$E$7,'Расчет NPV'!$F$7,'Расчет NPV'!$B$7,'Расчет NPV'!$D$7)</f>
        <v/>
      </c>
      <c r="E4722" s="5">
        <f>_xlfn.BETA.INV(RAND(),'Расчет NPV'!$E$8,'Расчет NPV'!$F$8,'Расчет NPV'!$B$8,'Расчет NPV'!$D$8)</f>
        <v/>
      </c>
      <c r="F4722" s="9">
        <f>_xlfn.BETA.INV(RAND(),'Расчет NPV'!$E$9,'Расчет NPV'!$F$9,'Расчет NPV'!$B$9,'Расчет NPV'!$D$9)</f>
        <v/>
      </c>
      <c r="G4722" s="9">
        <f>_xlfn.BETA.INV(RAND(),'Расчет NPV'!$E$10,'Расчет NPV'!$F$10,'Расчет NPV'!$B$10,'Расчет NPV'!$D$10)</f>
        <v/>
      </c>
      <c r="H4722" s="9">
        <f>((D4722*(1+E4722)^0*'Расчет NPV'!$C$14*(C4722-F4722)-G4722)-MAX((D4722*(1+E4722)^0*'Расчет NPV'!$C$14*(C4722-F4722)-G4722)-B4722/6,0)*'Расчет NPV'!$C$13)/(1+'Расчет NPV'!$C$12)^1</f>
        <v/>
      </c>
      <c r="I4722" s="9">
        <f>((D4722*(1+E4722)^1*(C4722-F4722)-G4722)-MAX((D4722*(1+E4722)^1*(C4722-F4722)-G4722)-B4722/6,0)*'Расчет NPV'!$C$13)/(1+'Расчет NPV'!$C$12)^2</f>
        <v/>
      </c>
      <c r="J4722" s="9">
        <f>((D4722*(1+E4722)^2*(C4722-F4722)-G4722)-MAX((D4722*(1+E4722)^2*(C4722-F4722)-G4722)-B4722/6,0)*'Расчет NPV'!$C$13)/(1+'Расчет NPV'!$C$12)^3</f>
        <v/>
      </c>
      <c r="K4722" s="9">
        <f>((D4722*(1+E4722)^3*(C4722-F4722)-G4722)-MAX((D4722*(1+E4722)^3*(C4722-F4722)-G4722)-B4722/6,0)*'Расчет NPV'!$C$13)/(1+'Расчет NPV'!$C$12)^4</f>
        <v/>
      </c>
      <c r="L4722" s="9">
        <f>((D4722*(1+E4722)^4*(C4722-F4722)-G4722)-MAX((D4722*(1+E4722)^4*(C4722-F4722)-G4722)-B4722/6,0)*'Расчет NPV'!$C$13)/(1+'Расчет NPV'!$C$12)^5</f>
        <v/>
      </c>
      <c r="M4722" s="9">
        <f>((D4722*(1+E4722)^5*(C4722-F4722)-G4722)-MAX((D4722*(1+E4722)^5*(C4722-F4722)-G4722)-B4722/6,0)*'Расчет NPV'!$C$13)/(1+'Расчет NPV'!$C$12)^6</f>
        <v/>
      </c>
      <c r="N4722" s="13">
        <f>SUM(H4722:M4722)-B4722</f>
        <v/>
      </c>
    </row>
    <row r="4723">
      <c r="A4723" t="n">
        <v>4719</v>
      </c>
      <c r="B4723" s="9">
        <f>_xlfn.BETA.INV(RAND(),'Расчет NPV'!$E$5,'Расчет NPV'!$F$5,'Расчет NPV'!$B$5,'Расчет NPV'!$D$5)</f>
        <v/>
      </c>
      <c r="C4723" s="9">
        <f>_xlfn.BETA.INV(RAND(),'Расчет NPV'!$E$6,'Расчет NPV'!$F$6,'Расчет NPV'!$B$6,'Расчет NPV'!$D$6)</f>
        <v/>
      </c>
      <c r="D4723" s="9">
        <f>_xlfn.BETA.INV(RAND(),'Расчет NPV'!$E$7,'Расчет NPV'!$F$7,'Расчет NPV'!$B$7,'Расчет NPV'!$D$7)</f>
        <v/>
      </c>
      <c r="E4723" s="5">
        <f>_xlfn.BETA.INV(RAND(),'Расчет NPV'!$E$8,'Расчет NPV'!$F$8,'Расчет NPV'!$B$8,'Расчет NPV'!$D$8)</f>
        <v/>
      </c>
      <c r="F4723" s="9">
        <f>_xlfn.BETA.INV(RAND(),'Расчет NPV'!$E$9,'Расчет NPV'!$F$9,'Расчет NPV'!$B$9,'Расчет NPV'!$D$9)</f>
        <v/>
      </c>
      <c r="G4723" s="9">
        <f>_xlfn.BETA.INV(RAND(),'Расчет NPV'!$E$10,'Расчет NPV'!$F$10,'Расчет NPV'!$B$10,'Расчет NPV'!$D$10)</f>
        <v/>
      </c>
      <c r="H4723" s="9">
        <f>((D4723*(1+E4723)^0*'Расчет NPV'!$C$14*(C4723-F4723)-G4723)-MAX((D4723*(1+E4723)^0*'Расчет NPV'!$C$14*(C4723-F4723)-G4723)-B4723/6,0)*'Расчет NPV'!$C$13)/(1+'Расчет NPV'!$C$12)^1</f>
        <v/>
      </c>
      <c r="I4723" s="9">
        <f>((D4723*(1+E4723)^1*(C4723-F4723)-G4723)-MAX((D4723*(1+E4723)^1*(C4723-F4723)-G4723)-B4723/6,0)*'Расчет NPV'!$C$13)/(1+'Расчет NPV'!$C$12)^2</f>
        <v/>
      </c>
      <c r="J4723" s="9">
        <f>((D4723*(1+E4723)^2*(C4723-F4723)-G4723)-MAX((D4723*(1+E4723)^2*(C4723-F4723)-G4723)-B4723/6,0)*'Расчет NPV'!$C$13)/(1+'Расчет NPV'!$C$12)^3</f>
        <v/>
      </c>
      <c r="K4723" s="9">
        <f>((D4723*(1+E4723)^3*(C4723-F4723)-G4723)-MAX((D4723*(1+E4723)^3*(C4723-F4723)-G4723)-B4723/6,0)*'Расчет NPV'!$C$13)/(1+'Расчет NPV'!$C$12)^4</f>
        <v/>
      </c>
      <c r="L4723" s="9">
        <f>((D4723*(1+E4723)^4*(C4723-F4723)-G4723)-MAX((D4723*(1+E4723)^4*(C4723-F4723)-G4723)-B4723/6,0)*'Расчет NPV'!$C$13)/(1+'Расчет NPV'!$C$12)^5</f>
        <v/>
      </c>
      <c r="M4723" s="9">
        <f>((D4723*(1+E4723)^5*(C4723-F4723)-G4723)-MAX((D4723*(1+E4723)^5*(C4723-F4723)-G4723)-B4723/6,0)*'Расчет NPV'!$C$13)/(1+'Расчет NPV'!$C$12)^6</f>
        <v/>
      </c>
      <c r="N4723" s="13">
        <f>SUM(H4723:M4723)-B4723</f>
        <v/>
      </c>
    </row>
    <row r="4724">
      <c r="A4724" t="n">
        <v>4720</v>
      </c>
      <c r="B4724" s="9">
        <f>_xlfn.BETA.INV(RAND(),'Расчет NPV'!$E$5,'Расчет NPV'!$F$5,'Расчет NPV'!$B$5,'Расчет NPV'!$D$5)</f>
        <v/>
      </c>
      <c r="C4724" s="9">
        <f>_xlfn.BETA.INV(RAND(),'Расчет NPV'!$E$6,'Расчет NPV'!$F$6,'Расчет NPV'!$B$6,'Расчет NPV'!$D$6)</f>
        <v/>
      </c>
      <c r="D4724" s="9">
        <f>_xlfn.BETA.INV(RAND(),'Расчет NPV'!$E$7,'Расчет NPV'!$F$7,'Расчет NPV'!$B$7,'Расчет NPV'!$D$7)</f>
        <v/>
      </c>
      <c r="E4724" s="5">
        <f>_xlfn.BETA.INV(RAND(),'Расчет NPV'!$E$8,'Расчет NPV'!$F$8,'Расчет NPV'!$B$8,'Расчет NPV'!$D$8)</f>
        <v/>
      </c>
      <c r="F4724" s="9">
        <f>_xlfn.BETA.INV(RAND(),'Расчет NPV'!$E$9,'Расчет NPV'!$F$9,'Расчет NPV'!$B$9,'Расчет NPV'!$D$9)</f>
        <v/>
      </c>
      <c r="G4724" s="9">
        <f>_xlfn.BETA.INV(RAND(),'Расчет NPV'!$E$10,'Расчет NPV'!$F$10,'Расчет NPV'!$B$10,'Расчет NPV'!$D$10)</f>
        <v/>
      </c>
      <c r="H4724" s="9">
        <f>((D4724*(1+E4724)^0*'Расчет NPV'!$C$14*(C4724-F4724)-G4724)-MAX((D4724*(1+E4724)^0*'Расчет NPV'!$C$14*(C4724-F4724)-G4724)-B4724/6,0)*'Расчет NPV'!$C$13)/(1+'Расчет NPV'!$C$12)^1</f>
        <v/>
      </c>
      <c r="I4724" s="9">
        <f>((D4724*(1+E4724)^1*(C4724-F4724)-G4724)-MAX((D4724*(1+E4724)^1*(C4724-F4724)-G4724)-B4724/6,0)*'Расчет NPV'!$C$13)/(1+'Расчет NPV'!$C$12)^2</f>
        <v/>
      </c>
      <c r="J4724" s="9">
        <f>((D4724*(1+E4724)^2*(C4724-F4724)-G4724)-MAX((D4724*(1+E4724)^2*(C4724-F4724)-G4724)-B4724/6,0)*'Расчет NPV'!$C$13)/(1+'Расчет NPV'!$C$12)^3</f>
        <v/>
      </c>
      <c r="K4724" s="9">
        <f>((D4724*(1+E4724)^3*(C4724-F4724)-G4724)-MAX((D4724*(1+E4724)^3*(C4724-F4724)-G4724)-B4724/6,0)*'Расчет NPV'!$C$13)/(1+'Расчет NPV'!$C$12)^4</f>
        <v/>
      </c>
      <c r="L4724" s="9">
        <f>((D4724*(1+E4724)^4*(C4724-F4724)-G4724)-MAX((D4724*(1+E4724)^4*(C4724-F4724)-G4724)-B4724/6,0)*'Расчет NPV'!$C$13)/(1+'Расчет NPV'!$C$12)^5</f>
        <v/>
      </c>
      <c r="M4724" s="9">
        <f>((D4724*(1+E4724)^5*(C4724-F4724)-G4724)-MAX((D4724*(1+E4724)^5*(C4724-F4724)-G4724)-B4724/6,0)*'Расчет NPV'!$C$13)/(1+'Расчет NPV'!$C$12)^6</f>
        <v/>
      </c>
      <c r="N4724" s="13">
        <f>SUM(H4724:M4724)-B4724</f>
        <v/>
      </c>
    </row>
    <row r="4725">
      <c r="A4725" t="n">
        <v>4721</v>
      </c>
      <c r="B4725" s="9">
        <f>_xlfn.BETA.INV(RAND(),'Расчет NPV'!$E$5,'Расчет NPV'!$F$5,'Расчет NPV'!$B$5,'Расчет NPV'!$D$5)</f>
        <v/>
      </c>
      <c r="C4725" s="9">
        <f>_xlfn.BETA.INV(RAND(),'Расчет NPV'!$E$6,'Расчет NPV'!$F$6,'Расчет NPV'!$B$6,'Расчет NPV'!$D$6)</f>
        <v/>
      </c>
      <c r="D4725" s="9">
        <f>_xlfn.BETA.INV(RAND(),'Расчет NPV'!$E$7,'Расчет NPV'!$F$7,'Расчет NPV'!$B$7,'Расчет NPV'!$D$7)</f>
        <v/>
      </c>
      <c r="E4725" s="5">
        <f>_xlfn.BETA.INV(RAND(),'Расчет NPV'!$E$8,'Расчет NPV'!$F$8,'Расчет NPV'!$B$8,'Расчет NPV'!$D$8)</f>
        <v/>
      </c>
      <c r="F4725" s="9">
        <f>_xlfn.BETA.INV(RAND(),'Расчет NPV'!$E$9,'Расчет NPV'!$F$9,'Расчет NPV'!$B$9,'Расчет NPV'!$D$9)</f>
        <v/>
      </c>
      <c r="G4725" s="9">
        <f>_xlfn.BETA.INV(RAND(),'Расчет NPV'!$E$10,'Расчет NPV'!$F$10,'Расчет NPV'!$B$10,'Расчет NPV'!$D$10)</f>
        <v/>
      </c>
      <c r="H4725" s="9">
        <f>((D4725*(1+E4725)^0*'Расчет NPV'!$C$14*(C4725-F4725)-G4725)-MAX((D4725*(1+E4725)^0*'Расчет NPV'!$C$14*(C4725-F4725)-G4725)-B4725/6,0)*'Расчет NPV'!$C$13)/(1+'Расчет NPV'!$C$12)^1</f>
        <v/>
      </c>
      <c r="I4725" s="9">
        <f>((D4725*(1+E4725)^1*(C4725-F4725)-G4725)-MAX((D4725*(1+E4725)^1*(C4725-F4725)-G4725)-B4725/6,0)*'Расчет NPV'!$C$13)/(1+'Расчет NPV'!$C$12)^2</f>
        <v/>
      </c>
      <c r="J4725" s="9">
        <f>((D4725*(1+E4725)^2*(C4725-F4725)-G4725)-MAX((D4725*(1+E4725)^2*(C4725-F4725)-G4725)-B4725/6,0)*'Расчет NPV'!$C$13)/(1+'Расчет NPV'!$C$12)^3</f>
        <v/>
      </c>
      <c r="K4725" s="9">
        <f>((D4725*(1+E4725)^3*(C4725-F4725)-G4725)-MAX((D4725*(1+E4725)^3*(C4725-F4725)-G4725)-B4725/6,0)*'Расчет NPV'!$C$13)/(1+'Расчет NPV'!$C$12)^4</f>
        <v/>
      </c>
      <c r="L4725" s="9">
        <f>((D4725*(1+E4725)^4*(C4725-F4725)-G4725)-MAX((D4725*(1+E4725)^4*(C4725-F4725)-G4725)-B4725/6,0)*'Расчет NPV'!$C$13)/(1+'Расчет NPV'!$C$12)^5</f>
        <v/>
      </c>
      <c r="M4725" s="9">
        <f>((D4725*(1+E4725)^5*(C4725-F4725)-G4725)-MAX((D4725*(1+E4725)^5*(C4725-F4725)-G4725)-B4725/6,0)*'Расчет NPV'!$C$13)/(1+'Расчет NPV'!$C$12)^6</f>
        <v/>
      </c>
      <c r="N4725" s="13">
        <f>SUM(H4725:M4725)-B4725</f>
        <v/>
      </c>
    </row>
    <row r="4726">
      <c r="A4726" t="n">
        <v>4722</v>
      </c>
      <c r="B4726" s="9">
        <f>_xlfn.BETA.INV(RAND(),'Расчет NPV'!$E$5,'Расчет NPV'!$F$5,'Расчет NPV'!$B$5,'Расчет NPV'!$D$5)</f>
        <v/>
      </c>
      <c r="C4726" s="9">
        <f>_xlfn.BETA.INV(RAND(),'Расчет NPV'!$E$6,'Расчет NPV'!$F$6,'Расчет NPV'!$B$6,'Расчет NPV'!$D$6)</f>
        <v/>
      </c>
      <c r="D4726" s="9">
        <f>_xlfn.BETA.INV(RAND(),'Расчет NPV'!$E$7,'Расчет NPV'!$F$7,'Расчет NPV'!$B$7,'Расчет NPV'!$D$7)</f>
        <v/>
      </c>
      <c r="E4726" s="5">
        <f>_xlfn.BETA.INV(RAND(),'Расчет NPV'!$E$8,'Расчет NPV'!$F$8,'Расчет NPV'!$B$8,'Расчет NPV'!$D$8)</f>
        <v/>
      </c>
      <c r="F4726" s="9">
        <f>_xlfn.BETA.INV(RAND(),'Расчет NPV'!$E$9,'Расчет NPV'!$F$9,'Расчет NPV'!$B$9,'Расчет NPV'!$D$9)</f>
        <v/>
      </c>
      <c r="G4726" s="9">
        <f>_xlfn.BETA.INV(RAND(),'Расчет NPV'!$E$10,'Расчет NPV'!$F$10,'Расчет NPV'!$B$10,'Расчет NPV'!$D$10)</f>
        <v/>
      </c>
      <c r="H4726" s="9">
        <f>((D4726*(1+E4726)^0*'Расчет NPV'!$C$14*(C4726-F4726)-G4726)-MAX((D4726*(1+E4726)^0*'Расчет NPV'!$C$14*(C4726-F4726)-G4726)-B4726/6,0)*'Расчет NPV'!$C$13)/(1+'Расчет NPV'!$C$12)^1</f>
        <v/>
      </c>
      <c r="I4726" s="9">
        <f>((D4726*(1+E4726)^1*(C4726-F4726)-G4726)-MAX((D4726*(1+E4726)^1*(C4726-F4726)-G4726)-B4726/6,0)*'Расчет NPV'!$C$13)/(1+'Расчет NPV'!$C$12)^2</f>
        <v/>
      </c>
      <c r="J4726" s="9">
        <f>((D4726*(1+E4726)^2*(C4726-F4726)-G4726)-MAX((D4726*(1+E4726)^2*(C4726-F4726)-G4726)-B4726/6,0)*'Расчет NPV'!$C$13)/(1+'Расчет NPV'!$C$12)^3</f>
        <v/>
      </c>
      <c r="K4726" s="9">
        <f>((D4726*(1+E4726)^3*(C4726-F4726)-G4726)-MAX((D4726*(1+E4726)^3*(C4726-F4726)-G4726)-B4726/6,0)*'Расчет NPV'!$C$13)/(1+'Расчет NPV'!$C$12)^4</f>
        <v/>
      </c>
      <c r="L4726" s="9">
        <f>((D4726*(1+E4726)^4*(C4726-F4726)-G4726)-MAX((D4726*(1+E4726)^4*(C4726-F4726)-G4726)-B4726/6,0)*'Расчет NPV'!$C$13)/(1+'Расчет NPV'!$C$12)^5</f>
        <v/>
      </c>
      <c r="M4726" s="9">
        <f>((D4726*(1+E4726)^5*(C4726-F4726)-G4726)-MAX((D4726*(1+E4726)^5*(C4726-F4726)-G4726)-B4726/6,0)*'Расчет NPV'!$C$13)/(1+'Расчет NPV'!$C$12)^6</f>
        <v/>
      </c>
      <c r="N4726" s="13">
        <f>SUM(H4726:M4726)-B4726</f>
        <v/>
      </c>
    </row>
    <row r="4727">
      <c r="A4727" t="n">
        <v>4723</v>
      </c>
      <c r="B4727" s="9">
        <f>_xlfn.BETA.INV(RAND(),'Расчет NPV'!$E$5,'Расчет NPV'!$F$5,'Расчет NPV'!$B$5,'Расчет NPV'!$D$5)</f>
        <v/>
      </c>
      <c r="C4727" s="9">
        <f>_xlfn.BETA.INV(RAND(),'Расчет NPV'!$E$6,'Расчет NPV'!$F$6,'Расчет NPV'!$B$6,'Расчет NPV'!$D$6)</f>
        <v/>
      </c>
      <c r="D4727" s="9">
        <f>_xlfn.BETA.INV(RAND(),'Расчет NPV'!$E$7,'Расчет NPV'!$F$7,'Расчет NPV'!$B$7,'Расчет NPV'!$D$7)</f>
        <v/>
      </c>
      <c r="E4727" s="5">
        <f>_xlfn.BETA.INV(RAND(),'Расчет NPV'!$E$8,'Расчет NPV'!$F$8,'Расчет NPV'!$B$8,'Расчет NPV'!$D$8)</f>
        <v/>
      </c>
      <c r="F4727" s="9">
        <f>_xlfn.BETA.INV(RAND(),'Расчет NPV'!$E$9,'Расчет NPV'!$F$9,'Расчет NPV'!$B$9,'Расчет NPV'!$D$9)</f>
        <v/>
      </c>
      <c r="G4727" s="9">
        <f>_xlfn.BETA.INV(RAND(),'Расчет NPV'!$E$10,'Расчет NPV'!$F$10,'Расчет NPV'!$B$10,'Расчет NPV'!$D$10)</f>
        <v/>
      </c>
      <c r="H4727" s="9">
        <f>((D4727*(1+E4727)^0*'Расчет NPV'!$C$14*(C4727-F4727)-G4727)-MAX((D4727*(1+E4727)^0*'Расчет NPV'!$C$14*(C4727-F4727)-G4727)-B4727/6,0)*'Расчет NPV'!$C$13)/(1+'Расчет NPV'!$C$12)^1</f>
        <v/>
      </c>
      <c r="I4727" s="9">
        <f>((D4727*(1+E4727)^1*(C4727-F4727)-G4727)-MAX((D4727*(1+E4727)^1*(C4727-F4727)-G4727)-B4727/6,0)*'Расчет NPV'!$C$13)/(1+'Расчет NPV'!$C$12)^2</f>
        <v/>
      </c>
      <c r="J4727" s="9">
        <f>((D4727*(1+E4727)^2*(C4727-F4727)-G4727)-MAX((D4727*(1+E4727)^2*(C4727-F4727)-G4727)-B4727/6,0)*'Расчет NPV'!$C$13)/(1+'Расчет NPV'!$C$12)^3</f>
        <v/>
      </c>
      <c r="K4727" s="9">
        <f>((D4727*(1+E4727)^3*(C4727-F4727)-G4727)-MAX((D4727*(1+E4727)^3*(C4727-F4727)-G4727)-B4727/6,0)*'Расчет NPV'!$C$13)/(1+'Расчет NPV'!$C$12)^4</f>
        <v/>
      </c>
      <c r="L4727" s="9">
        <f>((D4727*(1+E4727)^4*(C4727-F4727)-G4727)-MAX((D4727*(1+E4727)^4*(C4727-F4727)-G4727)-B4727/6,0)*'Расчет NPV'!$C$13)/(1+'Расчет NPV'!$C$12)^5</f>
        <v/>
      </c>
      <c r="M4727" s="9">
        <f>((D4727*(1+E4727)^5*(C4727-F4727)-G4727)-MAX((D4727*(1+E4727)^5*(C4727-F4727)-G4727)-B4727/6,0)*'Расчет NPV'!$C$13)/(1+'Расчет NPV'!$C$12)^6</f>
        <v/>
      </c>
      <c r="N4727" s="13">
        <f>SUM(H4727:M4727)-B4727</f>
        <v/>
      </c>
    </row>
    <row r="4728">
      <c r="A4728" t="n">
        <v>4724</v>
      </c>
      <c r="B4728" s="9">
        <f>_xlfn.BETA.INV(RAND(),'Расчет NPV'!$E$5,'Расчет NPV'!$F$5,'Расчет NPV'!$B$5,'Расчет NPV'!$D$5)</f>
        <v/>
      </c>
      <c r="C4728" s="9">
        <f>_xlfn.BETA.INV(RAND(),'Расчет NPV'!$E$6,'Расчет NPV'!$F$6,'Расчет NPV'!$B$6,'Расчет NPV'!$D$6)</f>
        <v/>
      </c>
      <c r="D4728" s="9">
        <f>_xlfn.BETA.INV(RAND(),'Расчет NPV'!$E$7,'Расчет NPV'!$F$7,'Расчет NPV'!$B$7,'Расчет NPV'!$D$7)</f>
        <v/>
      </c>
      <c r="E4728" s="5">
        <f>_xlfn.BETA.INV(RAND(),'Расчет NPV'!$E$8,'Расчет NPV'!$F$8,'Расчет NPV'!$B$8,'Расчет NPV'!$D$8)</f>
        <v/>
      </c>
      <c r="F4728" s="9">
        <f>_xlfn.BETA.INV(RAND(),'Расчет NPV'!$E$9,'Расчет NPV'!$F$9,'Расчет NPV'!$B$9,'Расчет NPV'!$D$9)</f>
        <v/>
      </c>
      <c r="G4728" s="9">
        <f>_xlfn.BETA.INV(RAND(),'Расчет NPV'!$E$10,'Расчет NPV'!$F$10,'Расчет NPV'!$B$10,'Расчет NPV'!$D$10)</f>
        <v/>
      </c>
      <c r="H4728" s="9">
        <f>((D4728*(1+E4728)^0*'Расчет NPV'!$C$14*(C4728-F4728)-G4728)-MAX((D4728*(1+E4728)^0*'Расчет NPV'!$C$14*(C4728-F4728)-G4728)-B4728/6,0)*'Расчет NPV'!$C$13)/(1+'Расчет NPV'!$C$12)^1</f>
        <v/>
      </c>
      <c r="I4728" s="9">
        <f>((D4728*(1+E4728)^1*(C4728-F4728)-G4728)-MAX((D4728*(1+E4728)^1*(C4728-F4728)-G4728)-B4728/6,0)*'Расчет NPV'!$C$13)/(1+'Расчет NPV'!$C$12)^2</f>
        <v/>
      </c>
      <c r="J4728" s="9">
        <f>((D4728*(1+E4728)^2*(C4728-F4728)-G4728)-MAX((D4728*(1+E4728)^2*(C4728-F4728)-G4728)-B4728/6,0)*'Расчет NPV'!$C$13)/(1+'Расчет NPV'!$C$12)^3</f>
        <v/>
      </c>
      <c r="K4728" s="9">
        <f>((D4728*(1+E4728)^3*(C4728-F4728)-G4728)-MAX((D4728*(1+E4728)^3*(C4728-F4728)-G4728)-B4728/6,0)*'Расчет NPV'!$C$13)/(1+'Расчет NPV'!$C$12)^4</f>
        <v/>
      </c>
      <c r="L4728" s="9">
        <f>((D4728*(1+E4728)^4*(C4728-F4728)-G4728)-MAX((D4728*(1+E4728)^4*(C4728-F4728)-G4728)-B4728/6,0)*'Расчет NPV'!$C$13)/(1+'Расчет NPV'!$C$12)^5</f>
        <v/>
      </c>
      <c r="M4728" s="9">
        <f>((D4728*(1+E4728)^5*(C4728-F4728)-G4728)-MAX((D4728*(1+E4728)^5*(C4728-F4728)-G4728)-B4728/6,0)*'Расчет NPV'!$C$13)/(1+'Расчет NPV'!$C$12)^6</f>
        <v/>
      </c>
      <c r="N4728" s="13">
        <f>SUM(H4728:M4728)-B4728</f>
        <v/>
      </c>
    </row>
    <row r="4729">
      <c r="A4729" t="n">
        <v>4725</v>
      </c>
      <c r="B4729" s="9">
        <f>_xlfn.BETA.INV(RAND(),'Расчет NPV'!$E$5,'Расчет NPV'!$F$5,'Расчет NPV'!$B$5,'Расчет NPV'!$D$5)</f>
        <v/>
      </c>
      <c r="C4729" s="9">
        <f>_xlfn.BETA.INV(RAND(),'Расчет NPV'!$E$6,'Расчет NPV'!$F$6,'Расчет NPV'!$B$6,'Расчет NPV'!$D$6)</f>
        <v/>
      </c>
      <c r="D4729" s="9">
        <f>_xlfn.BETA.INV(RAND(),'Расчет NPV'!$E$7,'Расчет NPV'!$F$7,'Расчет NPV'!$B$7,'Расчет NPV'!$D$7)</f>
        <v/>
      </c>
      <c r="E4729" s="5">
        <f>_xlfn.BETA.INV(RAND(),'Расчет NPV'!$E$8,'Расчет NPV'!$F$8,'Расчет NPV'!$B$8,'Расчет NPV'!$D$8)</f>
        <v/>
      </c>
      <c r="F4729" s="9">
        <f>_xlfn.BETA.INV(RAND(),'Расчет NPV'!$E$9,'Расчет NPV'!$F$9,'Расчет NPV'!$B$9,'Расчет NPV'!$D$9)</f>
        <v/>
      </c>
      <c r="G4729" s="9">
        <f>_xlfn.BETA.INV(RAND(),'Расчет NPV'!$E$10,'Расчет NPV'!$F$10,'Расчет NPV'!$B$10,'Расчет NPV'!$D$10)</f>
        <v/>
      </c>
      <c r="H4729" s="9">
        <f>((D4729*(1+E4729)^0*'Расчет NPV'!$C$14*(C4729-F4729)-G4729)-MAX((D4729*(1+E4729)^0*'Расчет NPV'!$C$14*(C4729-F4729)-G4729)-B4729/6,0)*'Расчет NPV'!$C$13)/(1+'Расчет NPV'!$C$12)^1</f>
        <v/>
      </c>
      <c r="I4729" s="9">
        <f>((D4729*(1+E4729)^1*(C4729-F4729)-G4729)-MAX((D4729*(1+E4729)^1*(C4729-F4729)-G4729)-B4729/6,0)*'Расчет NPV'!$C$13)/(1+'Расчет NPV'!$C$12)^2</f>
        <v/>
      </c>
      <c r="J4729" s="9">
        <f>((D4729*(1+E4729)^2*(C4729-F4729)-G4729)-MAX((D4729*(1+E4729)^2*(C4729-F4729)-G4729)-B4729/6,0)*'Расчет NPV'!$C$13)/(1+'Расчет NPV'!$C$12)^3</f>
        <v/>
      </c>
      <c r="K4729" s="9">
        <f>((D4729*(1+E4729)^3*(C4729-F4729)-G4729)-MAX((D4729*(1+E4729)^3*(C4729-F4729)-G4729)-B4729/6,0)*'Расчет NPV'!$C$13)/(1+'Расчет NPV'!$C$12)^4</f>
        <v/>
      </c>
      <c r="L4729" s="9">
        <f>((D4729*(1+E4729)^4*(C4729-F4729)-G4729)-MAX((D4729*(1+E4729)^4*(C4729-F4729)-G4729)-B4729/6,0)*'Расчет NPV'!$C$13)/(1+'Расчет NPV'!$C$12)^5</f>
        <v/>
      </c>
      <c r="M4729" s="9">
        <f>((D4729*(1+E4729)^5*(C4729-F4729)-G4729)-MAX((D4729*(1+E4729)^5*(C4729-F4729)-G4729)-B4729/6,0)*'Расчет NPV'!$C$13)/(1+'Расчет NPV'!$C$12)^6</f>
        <v/>
      </c>
      <c r="N4729" s="13">
        <f>SUM(H4729:M4729)-B4729</f>
        <v/>
      </c>
    </row>
    <row r="4730">
      <c r="A4730" t="n">
        <v>4726</v>
      </c>
      <c r="B4730" s="9">
        <f>_xlfn.BETA.INV(RAND(),'Расчет NPV'!$E$5,'Расчет NPV'!$F$5,'Расчет NPV'!$B$5,'Расчет NPV'!$D$5)</f>
        <v/>
      </c>
      <c r="C4730" s="9">
        <f>_xlfn.BETA.INV(RAND(),'Расчет NPV'!$E$6,'Расчет NPV'!$F$6,'Расчет NPV'!$B$6,'Расчет NPV'!$D$6)</f>
        <v/>
      </c>
      <c r="D4730" s="9">
        <f>_xlfn.BETA.INV(RAND(),'Расчет NPV'!$E$7,'Расчет NPV'!$F$7,'Расчет NPV'!$B$7,'Расчет NPV'!$D$7)</f>
        <v/>
      </c>
      <c r="E4730" s="5">
        <f>_xlfn.BETA.INV(RAND(),'Расчет NPV'!$E$8,'Расчет NPV'!$F$8,'Расчет NPV'!$B$8,'Расчет NPV'!$D$8)</f>
        <v/>
      </c>
      <c r="F4730" s="9">
        <f>_xlfn.BETA.INV(RAND(),'Расчет NPV'!$E$9,'Расчет NPV'!$F$9,'Расчет NPV'!$B$9,'Расчет NPV'!$D$9)</f>
        <v/>
      </c>
      <c r="G4730" s="9">
        <f>_xlfn.BETA.INV(RAND(),'Расчет NPV'!$E$10,'Расчет NPV'!$F$10,'Расчет NPV'!$B$10,'Расчет NPV'!$D$10)</f>
        <v/>
      </c>
      <c r="H4730" s="9">
        <f>((D4730*(1+E4730)^0*'Расчет NPV'!$C$14*(C4730-F4730)-G4730)-MAX((D4730*(1+E4730)^0*'Расчет NPV'!$C$14*(C4730-F4730)-G4730)-B4730/6,0)*'Расчет NPV'!$C$13)/(1+'Расчет NPV'!$C$12)^1</f>
        <v/>
      </c>
      <c r="I4730" s="9">
        <f>((D4730*(1+E4730)^1*(C4730-F4730)-G4730)-MAX((D4730*(1+E4730)^1*(C4730-F4730)-G4730)-B4730/6,0)*'Расчет NPV'!$C$13)/(1+'Расчет NPV'!$C$12)^2</f>
        <v/>
      </c>
      <c r="J4730" s="9">
        <f>((D4730*(1+E4730)^2*(C4730-F4730)-G4730)-MAX((D4730*(1+E4730)^2*(C4730-F4730)-G4730)-B4730/6,0)*'Расчет NPV'!$C$13)/(1+'Расчет NPV'!$C$12)^3</f>
        <v/>
      </c>
      <c r="K4730" s="9">
        <f>((D4730*(1+E4730)^3*(C4730-F4730)-G4730)-MAX((D4730*(1+E4730)^3*(C4730-F4730)-G4730)-B4730/6,0)*'Расчет NPV'!$C$13)/(1+'Расчет NPV'!$C$12)^4</f>
        <v/>
      </c>
      <c r="L4730" s="9">
        <f>((D4730*(1+E4730)^4*(C4730-F4730)-G4730)-MAX((D4730*(1+E4730)^4*(C4730-F4730)-G4730)-B4730/6,0)*'Расчет NPV'!$C$13)/(1+'Расчет NPV'!$C$12)^5</f>
        <v/>
      </c>
      <c r="M4730" s="9">
        <f>((D4730*(1+E4730)^5*(C4730-F4730)-G4730)-MAX((D4730*(1+E4730)^5*(C4730-F4730)-G4730)-B4730/6,0)*'Расчет NPV'!$C$13)/(1+'Расчет NPV'!$C$12)^6</f>
        <v/>
      </c>
      <c r="N4730" s="13">
        <f>SUM(H4730:M4730)-B4730</f>
        <v/>
      </c>
    </row>
    <row r="4731">
      <c r="A4731" t="n">
        <v>4727</v>
      </c>
      <c r="B4731" s="9">
        <f>_xlfn.BETA.INV(RAND(),'Расчет NPV'!$E$5,'Расчет NPV'!$F$5,'Расчет NPV'!$B$5,'Расчет NPV'!$D$5)</f>
        <v/>
      </c>
      <c r="C4731" s="9">
        <f>_xlfn.BETA.INV(RAND(),'Расчет NPV'!$E$6,'Расчет NPV'!$F$6,'Расчет NPV'!$B$6,'Расчет NPV'!$D$6)</f>
        <v/>
      </c>
      <c r="D4731" s="9">
        <f>_xlfn.BETA.INV(RAND(),'Расчет NPV'!$E$7,'Расчет NPV'!$F$7,'Расчет NPV'!$B$7,'Расчет NPV'!$D$7)</f>
        <v/>
      </c>
      <c r="E4731" s="5">
        <f>_xlfn.BETA.INV(RAND(),'Расчет NPV'!$E$8,'Расчет NPV'!$F$8,'Расчет NPV'!$B$8,'Расчет NPV'!$D$8)</f>
        <v/>
      </c>
      <c r="F4731" s="9">
        <f>_xlfn.BETA.INV(RAND(),'Расчет NPV'!$E$9,'Расчет NPV'!$F$9,'Расчет NPV'!$B$9,'Расчет NPV'!$D$9)</f>
        <v/>
      </c>
      <c r="G4731" s="9">
        <f>_xlfn.BETA.INV(RAND(),'Расчет NPV'!$E$10,'Расчет NPV'!$F$10,'Расчет NPV'!$B$10,'Расчет NPV'!$D$10)</f>
        <v/>
      </c>
      <c r="H4731" s="9">
        <f>((D4731*(1+E4731)^0*'Расчет NPV'!$C$14*(C4731-F4731)-G4731)-MAX((D4731*(1+E4731)^0*'Расчет NPV'!$C$14*(C4731-F4731)-G4731)-B4731/6,0)*'Расчет NPV'!$C$13)/(1+'Расчет NPV'!$C$12)^1</f>
        <v/>
      </c>
      <c r="I4731" s="9">
        <f>((D4731*(1+E4731)^1*(C4731-F4731)-G4731)-MAX((D4731*(1+E4731)^1*(C4731-F4731)-G4731)-B4731/6,0)*'Расчет NPV'!$C$13)/(1+'Расчет NPV'!$C$12)^2</f>
        <v/>
      </c>
      <c r="J4731" s="9">
        <f>((D4731*(1+E4731)^2*(C4731-F4731)-G4731)-MAX((D4731*(1+E4731)^2*(C4731-F4731)-G4731)-B4731/6,0)*'Расчет NPV'!$C$13)/(1+'Расчет NPV'!$C$12)^3</f>
        <v/>
      </c>
      <c r="K4731" s="9">
        <f>((D4731*(1+E4731)^3*(C4731-F4731)-G4731)-MAX((D4731*(1+E4731)^3*(C4731-F4731)-G4731)-B4731/6,0)*'Расчет NPV'!$C$13)/(1+'Расчет NPV'!$C$12)^4</f>
        <v/>
      </c>
      <c r="L4731" s="9">
        <f>((D4731*(1+E4731)^4*(C4731-F4731)-G4731)-MAX((D4731*(1+E4731)^4*(C4731-F4731)-G4731)-B4731/6,0)*'Расчет NPV'!$C$13)/(1+'Расчет NPV'!$C$12)^5</f>
        <v/>
      </c>
      <c r="M4731" s="9">
        <f>((D4731*(1+E4731)^5*(C4731-F4731)-G4731)-MAX((D4731*(1+E4731)^5*(C4731-F4731)-G4731)-B4731/6,0)*'Расчет NPV'!$C$13)/(1+'Расчет NPV'!$C$12)^6</f>
        <v/>
      </c>
      <c r="N4731" s="13">
        <f>SUM(H4731:M4731)-B4731</f>
        <v/>
      </c>
    </row>
    <row r="4732">
      <c r="A4732" t="n">
        <v>4728</v>
      </c>
      <c r="B4732" s="9">
        <f>_xlfn.BETA.INV(RAND(),'Расчет NPV'!$E$5,'Расчет NPV'!$F$5,'Расчет NPV'!$B$5,'Расчет NPV'!$D$5)</f>
        <v/>
      </c>
      <c r="C4732" s="9">
        <f>_xlfn.BETA.INV(RAND(),'Расчет NPV'!$E$6,'Расчет NPV'!$F$6,'Расчет NPV'!$B$6,'Расчет NPV'!$D$6)</f>
        <v/>
      </c>
      <c r="D4732" s="9">
        <f>_xlfn.BETA.INV(RAND(),'Расчет NPV'!$E$7,'Расчет NPV'!$F$7,'Расчет NPV'!$B$7,'Расчет NPV'!$D$7)</f>
        <v/>
      </c>
      <c r="E4732" s="5">
        <f>_xlfn.BETA.INV(RAND(),'Расчет NPV'!$E$8,'Расчет NPV'!$F$8,'Расчет NPV'!$B$8,'Расчет NPV'!$D$8)</f>
        <v/>
      </c>
      <c r="F4732" s="9">
        <f>_xlfn.BETA.INV(RAND(),'Расчет NPV'!$E$9,'Расчет NPV'!$F$9,'Расчет NPV'!$B$9,'Расчет NPV'!$D$9)</f>
        <v/>
      </c>
      <c r="G4732" s="9">
        <f>_xlfn.BETA.INV(RAND(),'Расчет NPV'!$E$10,'Расчет NPV'!$F$10,'Расчет NPV'!$B$10,'Расчет NPV'!$D$10)</f>
        <v/>
      </c>
      <c r="H4732" s="9">
        <f>((D4732*(1+E4732)^0*'Расчет NPV'!$C$14*(C4732-F4732)-G4732)-MAX((D4732*(1+E4732)^0*'Расчет NPV'!$C$14*(C4732-F4732)-G4732)-B4732/6,0)*'Расчет NPV'!$C$13)/(1+'Расчет NPV'!$C$12)^1</f>
        <v/>
      </c>
      <c r="I4732" s="9">
        <f>((D4732*(1+E4732)^1*(C4732-F4732)-G4732)-MAX((D4732*(1+E4732)^1*(C4732-F4732)-G4732)-B4732/6,0)*'Расчет NPV'!$C$13)/(1+'Расчет NPV'!$C$12)^2</f>
        <v/>
      </c>
      <c r="J4732" s="9">
        <f>((D4732*(1+E4732)^2*(C4732-F4732)-G4732)-MAX((D4732*(1+E4732)^2*(C4732-F4732)-G4732)-B4732/6,0)*'Расчет NPV'!$C$13)/(1+'Расчет NPV'!$C$12)^3</f>
        <v/>
      </c>
      <c r="K4732" s="9">
        <f>((D4732*(1+E4732)^3*(C4732-F4732)-G4732)-MAX((D4732*(1+E4732)^3*(C4732-F4732)-G4732)-B4732/6,0)*'Расчет NPV'!$C$13)/(1+'Расчет NPV'!$C$12)^4</f>
        <v/>
      </c>
      <c r="L4732" s="9">
        <f>((D4732*(1+E4732)^4*(C4732-F4732)-G4732)-MAX((D4732*(1+E4732)^4*(C4732-F4732)-G4732)-B4732/6,0)*'Расчет NPV'!$C$13)/(1+'Расчет NPV'!$C$12)^5</f>
        <v/>
      </c>
      <c r="M4732" s="9">
        <f>((D4732*(1+E4732)^5*(C4732-F4732)-G4732)-MAX((D4732*(1+E4732)^5*(C4732-F4732)-G4732)-B4732/6,0)*'Расчет NPV'!$C$13)/(1+'Расчет NPV'!$C$12)^6</f>
        <v/>
      </c>
      <c r="N4732" s="13">
        <f>SUM(H4732:M4732)-B4732</f>
        <v/>
      </c>
    </row>
    <row r="4733">
      <c r="A4733" t="n">
        <v>4729</v>
      </c>
      <c r="B4733" s="9">
        <f>_xlfn.BETA.INV(RAND(),'Расчет NPV'!$E$5,'Расчет NPV'!$F$5,'Расчет NPV'!$B$5,'Расчет NPV'!$D$5)</f>
        <v/>
      </c>
      <c r="C4733" s="9">
        <f>_xlfn.BETA.INV(RAND(),'Расчет NPV'!$E$6,'Расчет NPV'!$F$6,'Расчет NPV'!$B$6,'Расчет NPV'!$D$6)</f>
        <v/>
      </c>
      <c r="D4733" s="9">
        <f>_xlfn.BETA.INV(RAND(),'Расчет NPV'!$E$7,'Расчет NPV'!$F$7,'Расчет NPV'!$B$7,'Расчет NPV'!$D$7)</f>
        <v/>
      </c>
      <c r="E4733" s="5">
        <f>_xlfn.BETA.INV(RAND(),'Расчет NPV'!$E$8,'Расчет NPV'!$F$8,'Расчет NPV'!$B$8,'Расчет NPV'!$D$8)</f>
        <v/>
      </c>
      <c r="F4733" s="9">
        <f>_xlfn.BETA.INV(RAND(),'Расчет NPV'!$E$9,'Расчет NPV'!$F$9,'Расчет NPV'!$B$9,'Расчет NPV'!$D$9)</f>
        <v/>
      </c>
      <c r="G4733" s="9">
        <f>_xlfn.BETA.INV(RAND(),'Расчет NPV'!$E$10,'Расчет NPV'!$F$10,'Расчет NPV'!$B$10,'Расчет NPV'!$D$10)</f>
        <v/>
      </c>
      <c r="H4733" s="9">
        <f>((D4733*(1+E4733)^0*'Расчет NPV'!$C$14*(C4733-F4733)-G4733)-MAX((D4733*(1+E4733)^0*'Расчет NPV'!$C$14*(C4733-F4733)-G4733)-B4733/6,0)*'Расчет NPV'!$C$13)/(1+'Расчет NPV'!$C$12)^1</f>
        <v/>
      </c>
      <c r="I4733" s="9">
        <f>((D4733*(1+E4733)^1*(C4733-F4733)-G4733)-MAX((D4733*(1+E4733)^1*(C4733-F4733)-G4733)-B4733/6,0)*'Расчет NPV'!$C$13)/(1+'Расчет NPV'!$C$12)^2</f>
        <v/>
      </c>
      <c r="J4733" s="9">
        <f>((D4733*(1+E4733)^2*(C4733-F4733)-G4733)-MAX((D4733*(1+E4733)^2*(C4733-F4733)-G4733)-B4733/6,0)*'Расчет NPV'!$C$13)/(1+'Расчет NPV'!$C$12)^3</f>
        <v/>
      </c>
      <c r="K4733" s="9">
        <f>((D4733*(1+E4733)^3*(C4733-F4733)-G4733)-MAX((D4733*(1+E4733)^3*(C4733-F4733)-G4733)-B4733/6,0)*'Расчет NPV'!$C$13)/(1+'Расчет NPV'!$C$12)^4</f>
        <v/>
      </c>
      <c r="L4733" s="9">
        <f>((D4733*(1+E4733)^4*(C4733-F4733)-G4733)-MAX((D4733*(1+E4733)^4*(C4733-F4733)-G4733)-B4733/6,0)*'Расчет NPV'!$C$13)/(1+'Расчет NPV'!$C$12)^5</f>
        <v/>
      </c>
      <c r="M4733" s="9">
        <f>((D4733*(1+E4733)^5*(C4733-F4733)-G4733)-MAX((D4733*(1+E4733)^5*(C4733-F4733)-G4733)-B4733/6,0)*'Расчет NPV'!$C$13)/(1+'Расчет NPV'!$C$12)^6</f>
        <v/>
      </c>
      <c r="N4733" s="13">
        <f>SUM(H4733:M4733)-B4733</f>
        <v/>
      </c>
    </row>
    <row r="4734">
      <c r="A4734" t="n">
        <v>4730</v>
      </c>
      <c r="B4734" s="9">
        <f>_xlfn.BETA.INV(RAND(),'Расчет NPV'!$E$5,'Расчет NPV'!$F$5,'Расчет NPV'!$B$5,'Расчет NPV'!$D$5)</f>
        <v/>
      </c>
      <c r="C4734" s="9">
        <f>_xlfn.BETA.INV(RAND(),'Расчет NPV'!$E$6,'Расчет NPV'!$F$6,'Расчет NPV'!$B$6,'Расчет NPV'!$D$6)</f>
        <v/>
      </c>
      <c r="D4734" s="9">
        <f>_xlfn.BETA.INV(RAND(),'Расчет NPV'!$E$7,'Расчет NPV'!$F$7,'Расчет NPV'!$B$7,'Расчет NPV'!$D$7)</f>
        <v/>
      </c>
      <c r="E4734" s="5">
        <f>_xlfn.BETA.INV(RAND(),'Расчет NPV'!$E$8,'Расчет NPV'!$F$8,'Расчет NPV'!$B$8,'Расчет NPV'!$D$8)</f>
        <v/>
      </c>
      <c r="F4734" s="9">
        <f>_xlfn.BETA.INV(RAND(),'Расчет NPV'!$E$9,'Расчет NPV'!$F$9,'Расчет NPV'!$B$9,'Расчет NPV'!$D$9)</f>
        <v/>
      </c>
      <c r="G4734" s="9">
        <f>_xlfn.BETA.INV(RAND(),'Расчет NPV'!$E$10,'Расчет NPV'!$F$10,'Расчет NPV'!$B$10,'Расчет NPV'!$D$10)</f>
        <v/>
      </c>
      <c r="H4734" s="9">
        <f>((D4734*(1+E4734)^0*'Расчет NPV'!$C$14*(C4734-F4734)-G4734)-MAX((D4734*(1+E4734)^0*'Расчет NPV'!$C$14*(C4734-F4734)-G4734)-B4734/6,0)*'Расчет NPV'!$C$13)/(1+'Расчет NPV'!$C$12)^1</f>
        <v/>
      </c>
      <c r="I4734" s="9">
        <f>((D4734*(1+E4734)^1*(C4734-F4734)-G4734)-MAX((D4734*(1+E4734)^1*(C4734-F4734)-G4734)-B4734/6,0)*'Расчет NPV'!$C$13)/(1+'Расчет NPV'!$C$12)^2</f>
        <v/>
      </c>
      <c r="J4734" s="9">
        <f>((D4734*(1+E4734)^2*(C4734-F4734)-G4734)-MAX((D4734*(1+E4734)^2*(C4734-F4734)-G4734)-B4734/6,0)*'Расчет NPV'!$C$13)/(1+'Расчет NPV'!$C$12)^3</f>
        <v/>
      </c>
      <c r="K4734" s="9">
        <f>((D4734*(1+E4734)^3*(C4734-F4734)-G4734)-MAX((D4734*(1+E4734)^3*(C4734-F4734)-G4734)-B4734/6,0)*'Расчет NPV'!$C$13)/(1+'Расчет NPV'!$C$12)^4</f>
        <v/>
      </c>
      <c r="L4734" s="9">
        <f>((D4734*(1+E4734)^4*(C4734-F4734)-G4734)-MAX((D4734*(1+E4734)^4*(C4734-F4734)-G4734)-B4734/6,0)*'Расчет NPV'!$C$13)/(1+'Расчет NPV'!$C$12)^5</f>
        <v/>
      </c>
      <c r="M4734" s="9">
        <f>((D4734*(1+E4734)^5*(C4734-F4734)-G4734)-MAX((D4734*(1+E4734)^5*(C4734-F4734)-G4734)-B4734/6,0)*'Расчет NPV'!$C$13)/(1+'Расчет NPV'!$C$12)^6</f>
        <v/>
      </c>
      <c r="N4734" s="13">
        <f>SUM(H4734:M4734)-B4734</f>
        <v/>
      </c>
    </row>
    <row r="4735">
      <c r="A4735" t="n">
        <v>4731</v>
      </c>
      <c r="B4735" s="9">
        <f>_xlfn.BETA.INV(RAND(),'Расчет NPV'!$E$5,'Расчет NPV'!$F$5,'Расчет NPV'!$B$5,'Расчет NPV'!$D$5)</f>
        <v/>
      </c>
      <c r="C4735" s="9">
        <f>_xlfn.BETA.INV(RAND(),'Расчет NPV'!$E$6,'Расчет NPV'!$F$6,'Расчет NPV'!$B$6,'Расчет NPV'!$D$6)</f>
        <v/>
      </c>
      <c r="D4735" s="9">
        <f>_xlfn.BETA.INV(RAND(),'Расчет NPV'!$E$7,'Расчет NPV'!$F$7,'Расчет NPV'!$B$7,'Расчет NPV'!$D$7)</f>
        <v/>
      </c>
      <c r="E4735" s="5">
        <f>_xlfn.BETA.INV(RAND(),'Расчет NPV'!$E$8,'Расчет NPV'!$F$8,'Расчет NPV'!$B$8,'Расчет NPV'!$D$8)</f>
        <v/>
      </c>
      <c r="F4735" s="9">
        <f>_xlfn.BETA.INV(RAND(),'Расчет NPV'!$E$9,'Расчет NPV'!$F$9,'Расчет NPV'!$B$9,'Расчет NPV'!$D$9)</f>
        <v/>
      </c>
      <c r="G4735" s="9">
        <f>_xlfn.BETA.INV(RAND(),'Расчет NPV'!$E$10,'Расчет NPV'!$F$10,'Расчет NPV'!$B$10,'Расчет NPV'!$D$10)</f>
        <v/>
      </c>
      <c r="H4735" s="9">
        <f>((D4735*(1+E4735)^0*'Расчет NPV'!$C$14*(C4735-F4735)-G4735)-MAX((D4735*(1+E4735)^0*'Расчет NPV'!$C$14*(C4735-F4735)-G4735)-B4735/6,0)*'Расчет NPV'!$C$13)/(1+'Расчет NPV'!$C$12)^1</f>
        <v/>
      </c>
      <c r="I4735" s="9">
        <f>((D4735*(1+E4735)^1*(C4735-F4735)-G4735)-MAX((D4735*(1+E4735)^1*(C4735-F4735)-G4735)-B4735/6,0)*'Расчет NPV'!$C$13)/(1+'Расчет NPV'!$C$12)^2</f>
        <v/>
      </c>
      <c r="J4735" s="9">
        <f>((D4735*(1+E4735)^2*(C4735-F4735)-G4735)-MAX((D4735*(1+E4735)^2*(C4735-F4735)-G4735)-B4735/6,0)*'Расчет NPV'!$C$13)/(1+'Расчет NPV'!$C$12)^3</f>
        <v/>
      </c>
      <c r="K4735" s="9">
        <f>((D4735*(1+E4735)^3*(C4735-F4735)-G4735)-MAX((D4735*(1+E4735)^3*(C4735-F4735)-G4735)-B4735/6,0)*'Расчет NPV'!$C$13)/(1+'Расчет NPV'!$C$12)^4</f>
        <v/>
      </c>
      <c r="L4735" s="9">
        <f>((D4735*(1+E4735)^4*(C4735-F4735)-G4735)-MAX((D4735*(1+E4735)^4*(C4735-F4735)-G4735)-B4735/6,0)*'Расчет NPV'!$C$13)/(1+'Расчет NPV'!$C$12)^5</f>
        <v/>
      </c>
      <c r="M4735" s="9">
        <f>((D4735*(1+E4735)^5*(C4735-F4735)-G4735)-MAX((D4735*(1+E4735)^5*(C4735-F4735)-G4735)-B4735/6,0)*'Расчет NPV'!$C$13)/(1+'Расчет NPV'!$C$12)^6</f>
        <v/>
      </c>
      <c r="N4735" s="13">
        <f>SUM(H4735:M4735)-B4735</f>
        <v/>
      </c>
    </row>
    <row r="4736">
      <c r="A4736" t="n">
        <v>4732</v>
      </c>
      <c r="B4736" s="9">
        <f>_xlfn.BETA.INV(RAND(),'Расчет NPV'!$E$5,'Расчет NPV'!$F$5,'Расчет NPV'!$B$5,'Расчет NPV'!$D$5)</f>
        <v/>
      </c>
      <c r="C4736" s="9">
        <f>_xlfn.BETA.INV(RAND(),'Расчет NPV'!$E$6,'Расчет NPV'!$F$6,'Расчет NPV'!$B$6,'Расчет NPV'!$D$6)</f>
        <v/>
      </c>
      <c r="D4736" s="9">
        <f>_xlfn.BETA.INV(RAND(),'Расчет NPV'!$E$7,'Расчет NPV'!$F$7,'Расчет NPV'!$B$7,'Расчет NPV'!$D$7)</f>
        <v/>
      </c>
      <c r="E4736" s="5">
        <f>_xlfn.BETA.INV(RAND(),'Расчет NPV'!$E$8,'Расчет NPV'!$F$8,'Расчет NPV'!$B$8,'Расчет NPV'!$D$8)</f>
        <v/>
      </c>
      <c r="F4736" s="9">
        <f>_xlfn.BETA.INV(RAND(),'Расчет NPV'!$E$9,'Расчет NPV'!$F$9,'Расчет NPV'!$B$9,'Расчет NPV'!$D$9)</f>
        <v/>
      </c>
      <c r="G4736" s="9">
        <f>_xlfn.BETA.INV(RAND(),'Расчет NPV'!$E$10,'Расчет NPV'!$F$10,'Расчет NPV'!$B$10,'Расчет NPV'!$D$10)</f>
        <v/>
      </c>
      <c r="H4736" s="9">
        <f>((D4736*(1+E4736)^0*'Расчет NPV'!$C$14*(C4736-F4736)-G4736)-MAX((D4736*(1+E4736)^0*'Расчет NPV'!$C$14*(C4736-F4736)-G4736)-B4736/6,0)*'Расчет NPV'!$C$13)/(1+'Расчет NPV'!$C$12)^1</f>
        <v/>
      </c>
      <c r="I4736" s="9">
        <f>((D4736*(1+E4736)^1*(C4736-F4736)-G4736)-MAX((D4736*(1+E4736)^1*(C4736-F4736)-G4736)-B4736/6,0)*'Расчет NPV'!$C$13)/(1+'Расчет NPV'!$C$12)^2</f>
        <v/>
      </c>
      <c r="J4736" s="9">
        <f>((D4736*(1+E4736)^2*(C4736-F4736)-G4736)-MAX((D4736*(1+E4736)^2*(C4736-F4736)-G4736)-B4736/6,0)*'Расчет NPV'!$C$13)/(1+'Расчет NPV'!$C$12)^3</f>
        <v/>
      </c>
      <c r="K4736" s="9">
        <f>((D4736*(1+E4736)^3*(C4736-F4736)-G4736)-MAX((D4736*(1+E4736)^3*(C4736-F4736)-G4736)-B4736/6,0)*'Расчет NPV'!$C$13)/(1+'Расчет NPV'!$C$12)^4</f>
        <v/>
      </c>
      <c r="L4736" s="9">
        <f>((D4736*(1+E4736)^4*(C4736-F4736)-G4736)-MAX((D4736*(1+E4736)^4*(C4736-F4736)-G4736)-B4736/6,0)*'Расчет NPV'!$C$13)/(1+'Расчет NPV'!$C$12)^5</f>
        <v/>
      </c>
      <c r="M4736" s="9">
        <f>((D4736*(1+E4736)^5*(C4736-F4736)-G4736)-MAX((D4736*(1+E4736)^5*(C4736-F4736)-G4736)-B4736/6,0)*'Расчет NPV'!$C$13)/(1+'Расчет NPV'!$C$12)^6</f>
        <v/>
      </c>
      <c r="N4736" s="13">
        <f>SUM(H4736:M4736)-B4736</f>
        <v/>
      </c>
    </row>
    <row r="4737">
      <c r="A4737" t="n">
        <v>4733</v>
      </c>
      <c r="B4737" s="9">
        <f>_xlfn.BETA.INV(RAND(),'Расчет NPV'!$E$5,'Расчет NPV'!$F$5,'Расчет NPV'!$B$5,'Расчет NPV'!$D$5)</f>
        <v/>
      </c>
      <c r="C4737" s="9">
        <f>_xlfn.BETA.INV(RAND(),'Расчет NPV'!$E$6,'Расчет NPV'!$F$6,'Расчет NPV'!$B$6,'Расчет NPV'!$D$6)</f>
        <v/>
      </c>
      <c r="D4737" s="9">
        <f>_xlfn.BETA.INV(RAND(),'Расчет NPV'!$E$7,'Расчет NPV'!$F$7,'Расчет NPV'!$B$7,'Расчет NPV'!$D$7)</f>
        <v/>
      </c>
      <c r="E4737" s="5">
        <f>_xlfn.BETA.INV(RAND(),'Расчет NPV'!$E$8,'Расчет NPV'!$F$8,'Расчет NPV'!$B$8,'Расчет NPV'!$D$8)</f>
        <v/>
      </c>
      <c r="F4737" s="9">
        <f>_xlfn.BETA.INV(RAND(),'Расчет NPV'!$E$9,'Расчет NPV'!$F$9,'Расчет NPV'!$B$9,'Расчет NPV'!$D$9)</f>
        <v/>
      </c>
      <c r="G4737" s="9">
        <f>_xlfn.BETA.INV(RAND(),'Расчет NPV'!$E$10,'Расчет NPV'!$F$10,'Расчет NPV'!$B$10,'Расчет NPV'!$D$10)</f>
        <v/>
      </c>
      <c r="H4737" s="9">
        <f>((D4737*(1+E4737)^0*'Расчет NPV'!$C$14*(C4737-F4737)-G4737)-MAX((D4737*(1+E4737)^0*'Расчет NPV'!$C$14*(C4737-F4737)-G4737)-B4737/6,0)*'Расчет NPV'!$C$13)/(1+'Расчет NPV'!$C$12)^1</f>
        <v/>
      </c>
      <c r="I4737" s="9">
        <f>((D4737*(1+E4737)^1*(C4737-F4737)-G4737)-MAX((D4737*(1+E4737)^1*(C4737-F4737)-G4737)-B4737/6,0)*'Расчет NPV'!$C$13)/(1+'Расчет NPV'!$C$12)^2</f>
        <v/>
      </c>
      <c r="J4737" s="9">
        <f>((D4737*(1+E4737)^2*(C4737-F4737)-G4737)-MAX((D4737*(1+E4737)^2*(C4737-F4737)-G4737)-B4737/6,0)*'Расчет NPV'!$C$13)/(1+'Расчет NPV'!$C$12)^3</f>
        <v/>
      </c>
      <c r="K4737" s="9">
        <f>((D4737*(1+E4737)^3*(C4737-F4737)-G4737)-MAX((D4737*(1+E4737)^3*(C4737-F4737)-G4737)-B4737/6,0)*'Расчет NPV'!$C$13)/(1+'Расчет NPV'!$C$12)^4</f>
        <v/>
      </c>
      <c r="L4737" s="9">
        <f>((D4737*(1+E4737)^4*(C4737-F4737)-G4737)-MAX((D4737*(1+E4737)^4*(C4737-F4737)-G4737)-B4737/6,0)*'Расчет NPV'!$C$13)/(1+'Расчет NPV'!$C$12)^5</f>
        <v/>
      </c>
      <c r="M4737" s="9">
        <f>((D4737*(1+E4737)^5*(C4737-F4737)-G4737)-MAX((D4737*(1+E4737)^5*(C4737-F4737)-G4737)-B4737/6,0)*'Расчет NPV'!$C$13)/(1+'Расчет NPV'!$C$12)^6</f>
        <v/>
      </c>
      <c r="N4737" s="13">
        <f>SUM(H4737:M4737)-B4737</f>
        <v/>
      </c>
    </row>
    <row r="4738">
      <c r="A4738" t="n">
        <v>4734</v>
      </c>
      <c r="B4738" s="9">
        <f>_xlfn.BETA.INV(RAND(),'Расчет NPV'!$E$5,'Расчет NPV'!$F$5,'Расчет NPV'!$B$5,'Расчет NPV'!$D$5)</f>
        <v/>
      </c>
      <c r="C4738" s="9">
        <f>_xlfn.BETA.INV(RAND(),'Расчет NPV'!$E$6,'Расчет NPV'!$F$6,'Расчет NPV'!$B$6,'Расчет NPV'!$D$6)</f>
        <v/>
      </c>
      <c r="D4738" s="9">
        <f>_xlfn.BETA.INV(RAND(),'Расчет NPV'!$E$7,'Расчет NPV'!$F$7,'Расчет NPV'!$B$7,'Расчет NPV'!$D$7)</f>
        <v/>
      </c>
      <c r="E4738" s="5">
        <f>_xlfn.BETA.INV(RAND(),'Расчет NPV'!$E$8,'Расчет NPV'!$F$8,'Расчет NPV'!$B$8,'Расчет NPV'!$D$8)</f>
        <v/>
      </c>
      <c r="F4738" s="9">
        <f>_xlfn.BETA.INV(RAND(),'Расчет NPV'!$E$9,'Расчет NPV'!$F$9,'Расчет NPV'!$B$9,'Расчет NPV'!$D$9)</f>
        <v/>
      </c>
      <c r="G4738" s="9">
        <f>_xlfn.BETA.INV(RAND(),'Расчет NPV'!$E$10,'Расчет NPV'!$F$10,'Расчет NPV'!$B$10,'Расчет NPV'!$D$10)</f>
        <v/>
      </c>
      <c r="H4738" s="9">
        <f>((D4738*(1+E4738)^0*'Расчет NPV'!$C$14*(C4738-F4738)-G4738)-MAX((D4738*(1+E4738)^0*'Расчет NPV'!$C$14*(C4738-F4738)-G4738)-B4738/6,0)*'Расчет NPV'!$C$13)/(1+'Расчет NPV'!$C$12)^1</f>
        <v/>
      </c>
      <c r="I4738" s="9">
        <f>((D4738*(1+E4738)^1*(C4738-F4738)-G4738)-MAX((D4738*(1+E4738)^1*(C4738-F4738)-G4738)-B4738/6,0)*'Расчет NPV'!$C$13)/(1+'Расчет NPV'!$C$12)^2</f>
        <v/>
      </c>
      <c r="J4738" s="9">
        <f>((D4738*(1+E4738)^2*(C4738-F4738)-G4738)-MAX((D4738*(1+E4738)^2*(C4738-F4738)-G4738)-B4738/6,0)*'Расчет NPV'!$C$13)/(1+'Расчет NPV'!$C$12)^3</f>
        <v/>
      </c>
      <c r="K4738" s="9">
        <f>((D4738*(1+E4738)^3*(C4738-F4738)-G4738)-MAX((D4738*(1+E4738)^3*(C4738-F4738)-G4738)-B4738/6,0)*'Расчет NPV'!$C$13)/(1+'Расчет NPV'!$C$12)^4</f>
        <v/>
      </c>
      <c r="L4738" s="9">
        <f>((D4738*(1+E4738)^4*(C4738-F4738)-G4738)-MAX((D4738*(1+E4738)^4*(C4738-F4738)-G4738)-B4738/6,0)*'Расчет NPV'!$C$13)/(1+'Расчет NPV'!$C$12)^5</f>
        <v/>
      </c>
      <c r="M4738" s="9">
        <f>((D4738*(1+E4738)^5*(C4738-F4738)-G4738)-MAX((D4738*(1+E4738)^5*(C4738-F4738)-G4738)-B4738/6,0)*'Расчет NPV'!$C$13)/(1+'Расчет NPV'!$C$12)^6</f>
        <v/>
      </c>
      <c r="N4738" s="13">
        <f>SUM(H4738:M4738)-B4738</f>
        <v/>
      </c>
    </row>
    <row r="4739">
      <c r="A4739" t="n">
        <v>4735</v>
      </c>
      <c r="B4739" s="9">
        <f>_xlfn.BETA.INV(RAND(),'Расчет NPV'!$E$5,'Расчет NPV'!$F$5,'Расчет NPV'!$B$5,'Расчет NPV'!$D$5)</f>
        <v/>
      </c>
      <c r="C4739" s="9">
        <f>_xlfn.BETA.INV(RAND(),'Расчет NPV'!$E$6,'Расчет NPV'!$F$6,'Расчет NPV'!$B$6,'Расчет NPV'!$D$6)</f>
        <v/>
      </c>
      <c r="D4739" s="9">
        <f>_xlfn.BETA.INV(RAND(),'Расчет NPV'!$E$7,'Расчет NPV'!$F$7,'Расчет NPV'!$B$7,'Расчет NPV'!$D$7)</f>
        <v/>
      </c>
      <c r="E4739" s="5">
        <f>_xlfn.BETA.INV(RAND(),'Расчет NPV'!$E$8,'Расчет NPV'!$F$8,'Расчет NPV'!$B$8,'Расчет NPV'!$D$8)</f>
        <v/>
      </c>
      <c r="F4739" s="9">
        <f>_xlfn.BETA.INV(RAND(),'Расчет NPV'!$E$9,'Расчет NPV'!$F$9,'Расчет NPV'!$B$9,'Расчет NPV'!$D$9)</f>
        <v/>
      </c>
      <c r="G4739" s="9">
        <f>_xlfn.BETA.INV(RAND(),'Расчет NPV'!$E$10,'Расчет NPV'!$F$10,'Расчет NPV'!$B$10,'Расчет NPV'!$D$10)</f>
        <v/>
      </c>
      <c r="H4739" s="9">
        <f>((D4739*(1+E4739)^0*'Расчет NPV'!$C$14*(C4739-F4739)-G4739)-MAX((D4739*(1+E4739)^0*'Расчет NPV'!$C$14*(C4739-F4739)-G4739)-B4739/6,0)*'Расчет NPV'!$C$13)/(1+'Расчет NPV'!$C$12)^1</f>
        <v/>
      </c>
      <c r="I4739" s="9">
        <f>((D4739*(1+E4739)^1*(C4739-F4739)-G4739)-MAX((D4739*(1+E4739)^1*(C4739-F4739)-G4739)-B4739/6,0)*'Расчет NPV'!$C$13)/(1+'Расчет NPV'!$C$12)^2</f>
        <v/>
      </c>
      <c r="J4739" s="9">
        <f>((D4739*(1+E4739)^2*(C4739-F4739)-G4739)-MAX((D4739*(1+E4739)^2*(C4739-F4739)-G4739)-B4739/6,0)*'Расчет NPV'!$C$13)/(1+'Расчет NPV'!$C$12)^3</f>
        <v/>
      </c>
      <c r="K4739" s="9">
        <f>((D4739*(1+E4739)^3*(C4739-F4739)-G4739)-MAX((D4739*(1+E4739)^3*(C4739-F4739)-G4739)-B4739/6,0)*'Расчет NPV'!$C$13)/(1+'Расчет NPV'!$C$12)^4</f>
        <v/>
      </c>
      <c r="L4739" s="9">
        <f>((D4739*(1+E4739)^4*(C4739-F4739)-G4739)-MAX((D4739*(1+E4739)^4*(C4739-F4739)-G4739)-B4739/6,0)*'Расчет NPV'!$C$13)/(1+'Расчет NPV'!$C$12)^5</f>
        <v/>
      </c>
      <c r="M4739" s="9">
        <f>((D4739*(1+E4739)^5*(C4739-F4739)-G4739)-MAX((D4739*(1+E4739)^5*(C4739-F4739)-G4739)-B4739/6,0)*'Расчет NPV'!$C$13)/(1+'Расчет NPV'!$C$12)^6</f>
        <v/>
      </c>
      <c r="N4739" s="13">
        <f>SUM(H4739:M4739)-B4739</f>
        <v/>
      </c>
    </row>
    <row r="4740">
      <c r="A4740" t="n">
        <v>4736</v>
      </c>
      <c r="B4740" s="9">
        <f>_xlfn.BETA.INV(RAND(),'Расчет NPV'!$E$5,'Расчет NPV'!$F$5,'Расчет NPV'!$B$5,'Расчет NPV'!$D$5)</f>
        <v/>
      </c>
      <c r="C4740" s="9">
        <f>_xlfn.BETA.INV(RAND(),'Расчет NPV'!$E$6,'Расчет NPV'!$F$6,'Расчет NPV'!$B$6,'Расчет NPV'!$D$6)</f>
        <v/>
      </c>
      <c r="D4740" s="9">
        <f>_xlfn.BETA.INV(RAND(),'Расчет NPV'!$E$7,'Расчет NPV'!$F$7,'Расчет NPV'!$B$7,'Расчет NPV'!$D$7)</f>
        <v/>
      </c>
      <c r="E4740" s="5">
        <f>_xlfn.BETA.INV(RAND(),'Расчет NPV'!$E$8,'Расчет NPV'!$F$8,'Расчет NPV'!$B$8,'Расчет NPV'!$D$8)</f>
        <v/>
      </c>
      <c r="F4740" s="9">
        <f>_xlfn.BETA.INV(RAND(),'Расчет NPV'!$E$9,'Расчет NPV'!$F$9,'Расчет NPV'!$B$9,'Расчет NPV'!$D$9)</f>
        <v/>
      </c>
      <c r="G4740" s="9">
        <f>_xlfn.BETA.INV(RAND(),'Расчет NPV'!$E$10,'Расчет NPV'!$F$10,'Расчет NPV'!$B$10,'Расчет NPV'!$D$10)</f>
        <v/>
      </c>
      <c r="H4740" s="9">
        <f>((D4740*(1+E4740)^0*'Расчет NPV'!$C$14*(C4740-F4740)-G4740)-MAX((D4740*(1+E4740)^0*'Расчет NPV'!$C$14*(C4740-F4740)-G4740)-B4740/6,0)*'Расчет NPV'!$C$13)/(1+'Расчет NPV'!$C$12)^1</f>
        <v/>
      </c>
      <c r="I4740" s="9">
        <f>((D4740*(1+E4740)^1*(C4740-F4740)-G4740)-MAX((D4740*(1+E4740)^1*(C4740-F4740)-G4740)-B4740/6,0)*'Расчет NPV'!$C$13)/(1+'Расчет NPV'!$C$12)^2</f>
        <v/>
      </c>
      <c r="J4740" s="9">
        <f>((D4740*(1+E4740)^2*(C4740-F4740)-G4740)-MAX((D4740*(1+E4740)^2*(C4740-F4740)-G4740)-B4740/6,0)*'Расчет NPV'!$C$13)/(1+'Расчет NPV'!$C$12)^3</f>
        <v/>
      </c>
      <c r="K4740" s="9">
        <f>((D4740*(1+E4740)^3*(C4740-F4740)-G4740)-MAX((D4740*(1+E4740)^3*(C4740-F4740)-G4740)-B4740/6,0)*'Расчет NPV'!$C$13)/(1+'Расчет NPV'!$C$12)^4</f>
        <v/>
      </c>
      <c r="L4740" s="9">
        <f>((D4740*(1+E4740)^4*(C4740-F4740)-G4740)-MAX((D4740*(1+E4740)^4*(C4740-F4740)-G4740)-B4740/6,0)*'Расчет NPV'!$C$13)/(1+'Расчет NPV'!$C$12)^5</f>
        <v/>
      </c>
      <c r="M4740" s="9">
        <f>((D4740*(1+E4740)^5*(C4740-F4740)-G4740)-MAX((D4740*(1+E4740)^5*(C4740-F4740)-G4740)-B4740/6,0)*'Расчет NPV'!$C$13)/(1+'Расчет NPV'!$C$12)^6</f>
        <v/>
      </c>
      <c r="N4740" s="13">
        <f>SUM(H4740:M4740)-B4740</f>
        <v/>
      </c>
    </row>
    <row r="4741">
      <c r="A4741" t="n">
        <v>4737</v>
      </c>
      <c r="B4741" s="9">
        <f>_xlfn.BETA.INV(RAND(),'Расчет NPV'!$E$5,'Расчет NPV'!$F$5,'Расчет NPV'!$B$5,'Расчет NPV'!$D$5)</f>
        <v/>
      </c>
      <c r="C4741" s="9">
        <f>_xlfn.BETA.INV(RAND(),'Расчет NPV'!$E$6,'Расчет NPV'!$F$6,'Расчет NPV'!$B$6,'Расчет NPV'!$D$6)</f>
        <v/>
      </c>
      <c r="D4741" s="9">
        <f>_xlfn.BETA.INV(RAND(),'Расчет NPV'!$E$7,'Расчет NPV'!$F$7,'Расчет NPV'!$B$7,'Расчет NPV'!$D$7)</f>
        <v/>
      </c>
      <c r="E4741" s="5">
        <f>_xlfn.BETA.INV(RAND(),'Расчет NPV'!$E$8,'Расчет NPV'!$F$8,'Расчет NPV'!$B$8,'Расчет NPV'!$D$8)</f>
        <v/>
      </c>
      <c r="F4741" s="9">
        <f>_xlfn.BETA.INV(RAND(),'Расчет NPV'!$E$9,'Расчет NPV'!$F$9,'Расчет NPV'!$B$9,'Расчет NPV'!$D$9)</f>
        <v/>
      </c>
      <c r="G4741" s="9">
        <f>_xlfn.BETA.INV(RAND(),'Расчет NPV'!$E$10,'Расчет NPV'!$F$10,'Расчет NPV'!$B$10,'Расчет NPV'!$D$10)</f>
        <v/>
      </c>
      <c r="H4741" s="9">
        <f>((D4741*(1+E4741)^0*'Расчет NPV'!$C$14*(C4741-F4741)-G4741)-MAX((D4741*(1+E4741)^0*'Расчет NPV'!$C$14*(C4741-F4741)-G4741)-B4741/6,0)*'Расчет NPV'!$C$13)/(1+'Расчет NPV'!$C$12)^1</f>
        <v/>
      </c>
      <c r="I4741" s="9">
        <f>((D4741*(1+E4741)^1*(C4741-F4741)-G4741)-MAX((D4741*(1+E4741)^1*(C4741-F4741)-G4741)-B4741/6,0)*'Расчет NPV'!$C$13)/(1+'Расчет NPV'!$C$12)^2</f>
        <v/>
      </c>
      <c r="J4741" s="9">
        <f>((D4741*(1+E4741)^2*(C4741-F4741)-G4741)-MAX((D4741*(1+E4741)^2*(C4741-F4741)-G4741)-B4741/6,0)*'Расчет NPV'!$C$13)/(1+'Расчет NPV'!$C$12)^3</f>
        <v/>
      </c>
      <c r="K4741" s="9">
        <f>((D4741*(1+E4741)^3*(C4741-F4741)-G4741)-MAX((D4741*(1+E4741)^3*(C4741-F4741)-G4741)-B4741/6,0)*'Расчет NPV'!$C$13)/(1+'Расчет NPV'!$C$12)^4</f>
        <v/>
      </c>
      <c r="L4741" s="9">
        <f>((D4741*(1+E4741)^4*(C4741-F4741)-G4741)-MAX((D4741*(1+E4741)^4*(C4741-F4741)-G4741)-B4741/6,0)*'Расчет NPV'!$C$13)/(1+'Расчет NPV'!$C$12)^5</f>
        <v/>
      </c>
      <c r="M4741" s="9">
        <f>((D4741*(1+E4741)^5*(C4741-F4741)-G4741)-MAX((D4741*(1+E4741)^5*(C4741-F4741)-G4741)-B4741/6,0)*'Расчет NPV'!$C$13)/(1+'Расчет NPV'!$C$12)^6</f>
        <v/>
      </c>
      <c r="N4741" s="13">
        <f>SUM(H4741:M4741)-B4741</f>
        <v/>
      </c>
    </row>
    <row r="4742">
      <c r="A4742" t="n">
        <v>4738</v>
      </c>
      <c r="B4742" s="9">
        <f>_xlfn.BETA.INV(RAND(),'Расчет NPV'!$E$5,'Расчет NPV'!$F$5,'Расчет NPV'!$B$5,'Расчет NPV'!$D$5)</f>
        <v/>
      </c>
      <c r="C4742" s="9">
        <f>_xlfn.BETA.INV(RAND(),'Расчет NPV'!$E$6,'Расчет NPV'!$F$6,'Расчет NPV'!$B$6,'Расчет NPV'!$D$6)</f>
        <v/>
      </c>
      <c r="D4742" s="9">
        <f>_xlfn.BETA.INV(RAND(),'Расчет NPV'!$E$7,'Расчет NPV'!$F$7,'Расчет NPV'!$B$7,'Расчет NPV'!$D$7)</f>
        <v/>
      </c>
      <c r="E4742" s="5">
        <f>_xlfn.BETA.INV(RAND(),'Расчет NPV'!$E$8,'Расчет NPV'!$F$8,'Расчет NPV'!$B$8,'Расчет NPV'!$D$8)</f>
        <v/>
      </c>
      <c r="F4742" s="9">
        <f>_xlfn.BETA.INV(RAND(),'Расчет NPV'!$E$9,'Расчет NPV'!$F$9,'Расчет NPV'!$B$9,'Расчет NPV'!$D$9)</f>
        <v/>
      </c>
      <c r="G4742" s="9">
        <f>_xlfn.BETA.INV(RAND(),'Расчет NPV'!$E$10,'Расчет NPV'!$F$10,'Расчет NPV'!$B$10,'Расчет NPV'!$D$10)</f>
        <v/>
      </c>
      <c r="H4742" s="9">
        <f>((D4742*(1+E4742)^0*'Расчет NPV'!$C$14*(C4742-F4742)-G4742)-MAX((D4742*(1+E4742)^0*'Расчет NPV'!$C$14*(C4742-F4742)-G4742)-B4742/6,0)*'Расчет NPV'!$C$13)/(1+'Расчет NPV'!$C$12)^1</f>
        <v/>
      </c>
      <c r="I4742" s="9">
        <f>((D4742*(1+E4742)^1*(C4742-F4742)-G4742)-MAX((D4742*(1+E4742)^1*(C4742-F4742)-G4742)-B4742/6,0)*'Расчет NPV'!$C$13)/(1+'Расчет NPV'!$C$12)^2</f>
        <v/>
      </c>
      <c r="J4742" s="9">
        <f>((D4742*(1+E4742)^2*(C4742-F4742)-G4742)-MAX((D4742*(1+E4742)^2*(C4742-F4742)-G4742)-B4742/6,0)*'Расчет NPV'!$C$13)/(1+'Расчет NPV'!$C$12)^3</f>
        <v/>
      </c>
      <c r="K4742" s="9">
        <f>((D4742*(1+E4742)^3*(C4742-F4742)-G4742)-MAX((D4742*(1+E4742)^3*(C4742-F4742)-G4742)-B4742/6,0)*'Расчет NPV'!$C$13)/(1+'Расчет NPV'!$C$12)^4</f>
        <v/>
      </c>
      <c r="L4742" s="9">
        <f>((D4742*(1+E4742)^4*(C4742-F4742)-G4742)-MAX((D4742*(1+E4742)^4*(C4742-F4742)-G4742)-B4742/6,0)*'Расчет NPV'!$C$13)/(1+'Расчет NPV'!$C$12)^5</f>
        <v/>
      </c>
      <c r="M4742" s="9">
        <f>((D4742*(1+E4742)^5*(C4742-F4742)-G4742)-MAX((D4742*(1+E4742)^5*(C4742-F4742)-G4742)-B4742/6,0)*'Расчет NPV'!$C$13)/(1+'Расчет NPV'!$C$12)^6</f>
        <v/>
      </c>
      <c r="N4742" s="13">
        <f>SUM(H4742:M4742)-B4742</f>
        <v/>
      </c>
    </row>
    <row r="4743">
      <c r="A4743" t="n">
        <v>4739</v>
      </c>
      <c r="B4743" s="9">
        <f>_xlfn.BETA.INV(RAND(),'Расчет NPV'!$E$5,'Расчет NPV'!$F$5,'Расчет NPV'!$B$5,'Расчет NPV'!$D$5)</f>
        <v/>
      </c>
      <c r="C4743" s="9">
        <f>_xlfn.BETA.INV(RAND(),'Расчет NPV'!$E$6,'Расчет NPV'!$F$6,'Расчет NPV'!$B$6,'Расчет NPV'!$D$6)</f>
        <v/>
      </c>
      <c r="D4743" s="9">
        <f>_xlfn.BETA.INV(RAND(),'Расчет NPV'!$E$7,'Расчет NPV'!$F$7,'Расчет NPV'!$B$7,'Расчет NPV'!$D$7)</f>
        <v/>
      </c>
      <c r="E4743" s="5">
        <f>_xlfn.BETA.INV(RAND(),'Расчет NPV'!$E$8,'Расчет NPV'!$F$8,'Расчет NPV'!$B$8,'Расчет NPV'!$D$8)</f>
        <v/>
      </c>
      <c r="F4743" s="9">
        <f>_xlfn.BETA.INV(RAND(),'Расчет NPV'!$E$9,'Расчет NPV'!$F$9,'Расчет NPV'!$B$9,'Расчет NPV'!$D$9)</f>
        <v/>
      </c>
      <c r="G4743" s="9">
        <f>_xlfn.BETA.INV(RAND(),'Расчет NPV'!$E$10,'Расчет NPV'!$F$10,'Расчет NPV'!$B$10,'Расчет NPV'!$D$10)</f>
        <v/>
      </c>
      <c r="H4743" s="9">
        <f>((D4743*(1+E4743)^0*'Расчет NPV'!$C$14*(C4743-F4743)-G4743)-MAX((D4743*(1+E4743)^0*'Расчет NPV'!$C$14*(C4743-F4743)-G4743)-B4743/6,0)*'Расчет NPV'!$C$13)/(1+'Расчет NPV'!$C$12)^1</f>
        <v/>
      </c>
      <c r="I4743" s="9">
        <f>((D4743*(1+E4743)^1*(C4743-F4743)-G4743)-MAX((D4743*(1+E4743)^1*(C4743-F4743)-G4743)-B4743/6,0)*'Расчет NPV'!$C$13)/(1+'Расчет NPV'!$C$12)^2</f>
        <v/>
      </c>
      <c r="J4743" s="9">
        <f>((D4743*(1+E4743)^2*(C4743-F4743)-G4743)-MAX((D4743*(1+E4743)^2*(C4743-F4743)-G4743)-B4743/6,0)*'Расчет NPV'!$C$13)/(1+'Расчет NPV'!$C$12)^3</f>
        <v/>
      </c>
      <c r="K4743" s="9">
        <f>((D4743*(1+E4743)^3*(C4743-F4743)-G4743)-MAX((D4743*(1+E4743)^3*(C4743-F4743)-G4743)-B4743/6,0)*'Расчет NPV'!$C$13)/(1+'Расчет NPV'!$C$12)^4</f>
        <v/>
      </c>
      <c r="L4743" s="9">
        <f>((D4743*(1+E4743)^4*(C4743-F4743)-G4743)-MAX((D4743*(1+E4743)^4*(C4743-F4743)-G4743)-B4743/6,0)*'Расчет NPV'!$C$13)/(1+'Расчет NPV'!$C$12)^5</f>
        <v/>
      </c>
      <c r="M4743" s="9">
        <f>((D4743*(1+E4743)^5*(C4743-F4743)-G4743)-MAX((D4743*(1+E4743)^5*(C4743-F4743)-G4743)-B4743/6,0)*'Расчет NPV'!$C$13)/(1+'Расчет NPV'!$C$12)^6</f>
        <v/>
      </c>
      <c r="N4743" s="13">
        <f>SUM(H4743:M4743)-B4743</f>
        <v/>
      </c>
    </row>
    <row r="4744">
      <c r="A4744" t="n">
        <v>4740</v>
      </c>
      <c r="B4744" s="9">
        <f>_xlfn.BETA.INV(RAND(),'Расчет NPV'!$E$5,'Расчет NPV'!$F$5,'Расчет NPV'!$B$5,'Расчет NPV'!$D$5)</f>
        <v/>
      </c>
      <c r="C4744" s="9">
        <f>_xlfn.BETA.INV(RAND(),'Расчет NPV'!$E$6,'Расчет NPV'!$F$6,'Расчет NPV'!$B$6,'Расчет NPV'!$D$6)</f>
        <v/>
      </c>
      <c r="D4744" s="9">
        <f>_xlfn.BETA.INV(RAND(),'Расчет NPV'!$E$7,'Расчет NPV'!$F$7,'Расчет NPV'!$B$7,'Расчет NPV'!$D$7)</f>
        <v/>
      </c>
      <c r="E4744" s="5">
        <f>_xlfn.BETA.INV(RAND(),'Расчет NPV'!$E$8,'Расчет NPV'!$F$8,'Расчет NPV'!$B$8,'Расчет NPV'!$D$8)</f>
        <v/>
      </c>
      <c r="F4744" s="9">
        <f>_xlfn.BETA.INV(RAND(),'Расчет NPV'!$E$9,'Расчет NPV'!$F$9,'Расчет NPV'!$B$9,'Расчет NPV'!$D$9)</f>
        <v/>
      </c>
      <c r="G4744" s="9">
        <f>_xlfn.BETA.INV(RAND(),'Расчет NPV'!$E$10,'Расчет NPV'!$F$10,'Расчет NPV'!$B$10,'Расчет NPV'!$D$10)</f>
        <v/>
      </c>
      <c r="H4744" s="9">
        <f>((D4744*(1+E4744)^0*'Расчет NPV'!$C$14*(C4744-F4744)-G4744)-MAX((D4744*(1+E4744)^0*'Расчет NPV'!$C$14*(C4744-F4744)-G4744)-B4744/6,0)*'Расчет NPV'!$C$13)/(1+'Расчет NPV'!$C$12)^1</f>
        <v/>
      </c>
      <c r="I4744" s="9">
        <f>((D4744*(1+E4744)^1*(C4744-F4744)-G4744)-MAX((D4744*(1+E4744)^1*(C4744-F4744)-G4744)-B4744/6,0)*'Расчет NPV'!$C$13)/(1+'Расчет NPV'!$C$12)^2</f>
        <v/>
      </c>
      <c r="J4744" s="9">
        <f>((D4744*(1+E4744)^2*(C4744-F4744)-G4744)-MAX((D4744*(1+E4744)^2*(C4744-F4744)-G4744)-B4744/6,0)*'Расчет NPV'!$C$13)/(1+'Расчет NPV'!$C$12)^3</f>
        <v/>
      </c>
      <c r="K4744" s="9">
        <f>((D4744*(1+E4744)^3*(C4744-F4744)-G4744)-MAX((D4744*(1+E4744)^3*(C4744-F4744)-G4744)-B4744/6,0)*'Расчет NPV'!$C$13)/(1+'Расчет NPV'!$C$12)^4</f>
        <v/>
      </c>
      <c r="L4744" s="9">
        <f>((D4744*(1+E4744)^4*(C4744-F4744)-G4744)-MAX((D4744*(1+E4744)^4*(C4744-F4744)-G4744)-B4744/6,0)*'Расчет NPV'!$C$13)/(1+'Расчет NPV'!$C$12)^5</f>
        <v/>
      </c>
      <c r="M4744" s="9">
        <f>((D4744*(1+E4744)^5*(C4744-F4744)-G4744)-MAX((D4744*(1+E4744)^5*(C4744-F4744)-G4744)-B4744/6,0)*'Расчет NPV'!$C$13)/(1+'Расчет NPV'!$C$12)^6</f>
        <v/>
      </c>
      <c r="N4744" s="13">
        <f>SUM(H4744:M4744)-B4744</f>
        <v/>
      </c>
    </row>
    <row r="4745">
      <c r="A4745" t="n">
        <v>4741</v>
      </c>
      <c r="B4745" s="9">
        <f>_xlfn.BETA.INV(RAND(),'Расчет NPV'!$E$5,'Расчет NPV'!$F$5,'Расчет NPV'!$B$5,'Расчет NPV'!$D$5)</f>
        <v/>
      </c>
      <c r="C4745" s="9">
        <f>_xlfn.BETA.INV(RAND(),'Расчет NPV'!$E$6,'Расчет NPV'!$F$6,'Расчет NPV'!$B$6,'Расчет NPV'!$D$6)</f>
        <v/>
      </c>
      <c r="D4745" s="9">
        <f>_xlfn.BETA.INV(RAND(),'Расчет NPV'!$E$7,'Расчет NPV'!$F$7,'Расчет NPV'!$B$7,'Расчет NPV'!$D$7)</f>
        <v/>
      </c>
      <c r="E4745" s="5">
        <f>_xlfn.BETA.INV(RAND(),'Расчет NPV'!$E$8,'Расчет NPV'!$F$8,'Расчет NPV'!$B$8,'Расчет NPV'!$D$8)</f>
        <v/>
      </c>
      <c r="F4745" s="9">
        <f>_xlfn.BETA.INV(RAND(),'Расчет NPV'!$E$9,'Расчет NPV'!$F$9,'Расчет NPV'!$B$9,'Расчет NPV'!$D$9)</f>
        <v/>
      </c>
      <c r="G4745" s="9">
        <f>_xlfn.BETA.INV(RAND(),'Расчет NPV'!$E$10,'Расчет NPV'!$F$10,'Расчет NPV'!$B$10,'Расчет NPV'!$D$10)</f>
        <v/>
      </c>
      <c r="H4745" s="9">
        <f>((D4745*(1+E4745)^0*'Расчет NPV'!$C$14*(C4745-F4745)-G4745)-MAX((D4745*(1+E4745)^0*'Расчет NPV'!$C$14*(C4745-F4745)-G4745)-B4745/6,0)*'Расчет NPV'!$C$13)/(1+'Расчет NPV'!$C$12)^1</f>
        <v/>
      </c>
      <c r="I4745" s="9">
        <f>((D4745*(1+E4745)^1*(C4745-F4745)-G4745)-MAX((D4745*(1+E4745)^1*(C4745-F4745)-G4745)-B4745/6,0)*'Расчет NPV'!$C$13)/(1+'Расчет NPV'!$C$12)^2</f>
        <v/>
      </c>
      <c r="J4745" s="9">
        <f>((D4745*(1+E4745)^2*(C4745-F4745)-G4745)-MAX((D4745*(1+E4745)^2*(C4745-F4745)-G4745)-B4745/6,0)*'Расчет NPV'!$C$13)/(1+'Расчет NPV'!$C$12)^3</f>
        <v/>
      </c>
      <c r="K4745" s="9">
        <f>((D4745*(1+E4745)^3*(C4745-F4745)-G4745)-MAX((D4745*(1+E4745)^3*(C4745-F4745)-G4745)-B4745/6,0)*'Расчет NPV'!$C$13)/(1+'Расчет NPV'!$C$12)^4</f>
        <v/>
      </c>
      <c r="L4745" s="9">
        <f>((D4745*(1+E4745)^4*(C4745-F4745)-G4745)-MAX((D4745*(1+E4745)^4*(C4745-F4745)-G4745)-B4745/6,0)*'Расчет NPV'!$C$13)/(1+'Расчет NPV'!$C$12)^5</f>
        <v/>
      </c>
      <c r="M4745" s="9">
        <f>((D4745*(1+E4745)^5*(C4745-F4745)-G4745)-MAX((D4745*(1+E4745)^5*(C4745-F4745)-G4745)-B4745/6,0)*'Расчет NPV'!$C$13)/(1+'Расчет NPV'!$C$12)^6</f>
        <v/>
      </c>
      <c r="N4745" s="13">
        <f>SUM(H4745:M4745)-B4745</f>
        <v/>
      </c>
    </row>
    <row r="4746">
      <c r="A4746" t="n">
        <v>4742</v>
      </c>
      <c r="B4746" s="9">
        <f>_xlfn.BETA.INV(RAND(),'Расчет NPV'!$E$5,'Расчет NPV'!$F$5,'Расчет NPV'!$B$5,'Расчет NPV'!$D$5)</f>
        <v/>
      </c>
      <c r="C4746" s="9">
        <f>_xlfn.BETA.INV(RAND(),'Расчет NPV'!$E$6,'Расчет NPV'!$F$6,'Расчет NPV'!$B$6,'Расчет NPV'!$D$6)</f>
        <v/>
      </c>
      <c r="D4746" s="9">
        <f>_xlfn.BETA.INV(RAND(),'Расчет NPV'!$E$7,'Расчет NPV'!$F$7,'Расчет NPV'!$B$7,'Расчет NPV'!$D$7)</f>
        <v/>
      </c>
      <c r="E4746" s="5">
        <f>_xlfn.BETA.INV(RAND(),'Расчет NPV'!$E$8,'Расчет NPV'!$F$8,'Расчет NPV'!$B$8,'Расчет NPV'!$D$8)</f>
        <v/>
      </c>
      <c r="F4746" s="9">
        <f>_xlfn.BETA.INV(RAND(),'Расчет NPV'!$E$9,'Расчет NPV'!$F$9,'Расчет NPV'!$B$9,'Расчет NPV'!$D$9)</f>
        <v/>
      </c>
      <c r="G4746" s="9">
        <f>_xlfn.BETA.INV(RAND(),'Расчет NPV'!$E$10,'Расчет NPV'!$F$10,'Расчет NPV'!$B$10,'Расчет NPV'!$D$10)</f>
        <v/>
      </c>
      <c r="H4746" s="9">
        <f>((D4746*(1+E4746)^0*'Расчет NPV'!$C$14*(C4746-F4746)-G4746)-MAX((D4746*(1+E4746)^0*'Расчет NPV'!$C$14*(C4746-F4746)-G4746)-B4746/6,0)*'Расчет NPV'!$C$13)/(1+'Расчет NPV'!$C$12)^1</f>
        <v/>
      </c>
      <c r="I4746" s="9">
        <f>((D4746*(1+E4746)^1*(C4746-F4746)-G4746)-MAX((D4746*(1+E4746)^1*(C4746-F4746)-G4746)-B4746/6,0)*'Расчет NPV'!$C$13)/(1+'Расчет NPV'!$C$12)^2</f>
        <v/>
      </c>
      <c r="J4746" s="9">
        <f>((D4746*(1+E4746)^2*(C4746-F4746)-G4746)-MAX((D4746*(1+E4746)^2*(C4746-F4746)-G4746)-B4746/6,0)*'Расчет NPV'!$C$13)/(1+'Расчет NPV'!$C$12)^3</f>
        <v/>
      </c>
      <c r="K4746" s="9">
        <f>((D4746*(1+E4746)^3*(C4746-F4746)-G4746)-MAX((D4746*(1+E4746)^3*(C4746-F4746)-G4746)-B4746/6,0)*'Расчет NPV'!$C$13)/(1+'Расчет NPV'!$C$12)^4</f>
        <v/>
      </c>
      <c r="L4746" s="9">
        <f>((D4746*(1+E4746)^4*(C4746-F4746)-G4746)-MAX((D4746*(1+E4746)^4*(C4746-F4746)-G4746)-B4746/6,0)*'Расчет NPV'!$C$13)/(1+'Расчет NPV'!$C$12)^5</f>
        <v/>
      </c>
      <c r="M4746" s="9">
        <f>((D4746*(1+E4746)^5*(C4746-F4746)-G4746)-MAX((D4746*(1+E4746)^5*(C4746-F4746)-G4746)-B4746/6,0)*'Расчет NPV'!$C$13)/(1+'Расчет NPV'!$C$12)^6</f>
        <v/>
      </c>
      <c r="N4746" s="13">
        <f>SUM(H4746:M4746)-B4746</f>
        <v/>
      </c>
    </row>
    <row r="4747">
      <c r="A4747" t="n">
        <v>4743</v>
      </c>
      <c r="B4747" s="9">
        <f>_xlfn.BETA.INV(RAND(),'Расчет NPV'!$E$5,'Расчет NPV'!$F$5,'Расчет NPV'!$B$5,'Расчет NPV'!$D$5)</f>
        <v/>
      </c>
      <c r="C4747" s="9">
        <f>_xlfn.BETA.INV(RAND(),'Расчет NPV'!$E$6,'Расчет NPV'!$F$6,'Расчет NPV'!$B$6,'Расчет NPV'!$D$6)</f>
        <v/>
      </c>
      <c r="D4747" s="9">
        <f>_xlfn.BETA.INV(RAND(),'Расчет NPV'!$E$7,'Расчет NPV'!$F$7,'Расчет NPV'!$B$7,'Расчет NPV'!$D$7)</f>
        <v/>
      </c>
      <c r="E4747" s="5">
        <f>_xlfn.BETA.INV(RAND(),'Расчет NPV'!$E$8,'Расчет NPV'!$F$8,'Расчет NPV'!$B$8,'Расчет NPV'!$D$8)</f>
        <v/>
      </c>
      <c r="F4747" s="9">
        <f>_xlfn.BETA.INV(RAND(),'Расчет NPV'!$E$9,'Расчет NPV'!$F$9,'Расчет NPV'!$B$9,'Расчет NPV'!$D$9)</f>
        <v/>
      </c>
      <c r="G4747" s="9">
        <f>_xlfn.BETA.INV(RAND(),'Расчет NPV'!$E$10,'Расчет NPV'!$F$10,'Расчет NPV'!$B$10,'Расчет NPV'!$D$10)</f>
        <v/>
      </c>
      <c r="H4747" s="9">
        <f>((D4747*(1+E4747)^0*'Расчет NPV'!$C$14*(C4747-F4747)-G4747)-MAX((D4747*(1+E4747)^0*'Расчет NPV'!$C$14*(C4747-F4747)-G4747)-B4747/6,0)*'Расчет NPV'!$C$13)/(1+'Расчет NPV'!$C$12)^1</f>
        <v/>
      </c>
      <c r="I4747" s="9">
        <f>((D4747*(1+E4747)^1*(C4747-F4747)-G4747)-MAX((D4747*(1+E4747)^1*(C4747-F4747)-G4747)-B4747/6,0)*'Расчет NPV'!$C$13)/(1+'Расчет NPV'!$C$12)^2</f>
        <v/>
      </c>
      <c r="J4747" s="9">
        <f>((D4747*(1+E4747)^2*(C4747-F4747)-G4747)-MAX((D4747*(1+E4747)^2*(C4747-F4747)-G4747)-B4747/6,0)*'Расчет NPV'!$C$13)/(1+'Расчет NPV'!$C$12)^3</f>
        <v/>
      </c>
      <c r="K4747" s="9">
        <f>((D4747*(1+E4747)^3*(C4747-F4747)-G4747)-MAX((D4747*(1+E4747)^3*(C4747-F4747)-G4747)-B4747/6,0)*'Расчет NPV'!$C$13)/(1+'Расчет NPV'!$C$12)^4</f>
        <v/>
      </c>
      <c r="L4747" s="9">
        <f>((D4747*(1+E4747)^4*(C4747-F4747)-G4747)-MAX((D4747*(1+E4747)^4*(C4747-F4747)-G4747)-B4747/6,0)*'Расчет NPV'!$C$13)/(1+'Расчет NPV'!$C$12)^5</f>
        <v/>
      </c>
      <c r="M4747" s="9">
        <f>((D4747*(1+E4747)^5*(C4747-F4747)-G4747)-MAX((D4747*(1+E4747)^5*(C4747-F4747)-G4747)-B4747/6,0)*'Расчет NPV'!$C$13)/(1+'Расчет NPV'!$C$12)^6</f>
        <v/>
      </c>
      <c r="N4747" s="13">
        <f>SUM(H4747:M4747)-B4747</f>
        <v/>
      </c>
    </row>
    <row r="4748">
      <c r="A4748" t="n">
        <v>4744</v>
      </c>
      <c r="B4748" s="9">
        <f>_xlfn.BETA.INV(RAND(),'Расчет NPV'!$E$5,'Расчет NPV'!$F$5,'Расчет NPV'!$B$5,'Расчет NPV'!$D$5)</f>
        <v/>
      </c>
      <c r="C4748" s="9">
        <f>_xlfn.BETA.INV(RAND(),'Расчет NPV'!$E$6,'Расчет NPV'!$F$6,'Расчет NPV'!$B$6,'Расчет NPV'!$D$6)</f>
        <v/>
      </c>
      <c r="D4748" s="9">
        <f>_xlfn.BETA.INV(RAND(),'Расчет NPV'!$E$7,'Расчет NPV'!$F$7,'Расчет NPV'!$B$7,'Расчет NPV'!$D$7)</f>
        <v/>
      </c>
      <c r="E4748" s="5">
        <f>_xlfn.BETA.INV(RAND(),'Расчет NPV'!$E$8,'Расчет NPV'!$F$8,'Расчет NPV'!$B$8,'Расчет NPV'!$D$8)</f>
        <v/>
      </c>
      <c r="F4748" s="9">
        <f>_xlfn.BETA.INV(RAND(),'Расчет NPV'!$E$9,'Расчет NPV'!$F$9,'Расчет NPV'!$B$9,'Расчет NPV'!$D$9)</f>
        <v/>
      </c>
      <c r="G4748" s="9">
        <f>_xlfn.BETA.INV(RAND(),'Расчет NPV'!$E$10,'Расчет NPV'!$F$10,'Расчет NPV'!$B$10,'Расчет NPV'!$D$10)</f>
        <v/>
      </c>
      <c r="H4748" s="9">
        <f>((D4748*(1+E4748)^0*'Расчет NPV'!$C$14*(C4748-F4748)-G4748)-MAX((D4748*(1+E4748)^0*'Расчет NPV'!$C$14*(C4748-F4748)-G4748)-B4748/6,0)*'Расчет NPV'!$C$13)/(1+'Расчет NPV'!$C$12)^1</f>
        <v/>
      </c>
      <c r="I4748" s="9">
        <f>((D4748*(1+E4748)^1*(C4748-F4748)-G4748)-MAX((D4748*(1+E4748)^1*(C4748-F4748)-G4748)-B4748/6,0)*'Расчет NPV'!$C$13)/(1+'Расчет NPV'!$C$12)^2</f>
        <v/>
      </c>
      <c r="J4748" s="9">
        <f>((D4748*(1+E4748)^2*(C4748-F4748)-G4748)-MAX((D4748*(1+E4748)^2*(C4748-F4748)-G4748)-B4748/6,0)*'Расчет NPV'!$C$13)/(1+'Расчет NPV'!$C$12)^3</f>
        <v/>
      </c>
      <c r="K4748" s="9">
        <f>((D4748*(1+E4748)^3*(C4748-F4748)-G4748)-MAX((D4748*(1+E4748)^3*(C4748-F4748)-G4748)-B4748/6,0)*'Расчет NPV'!$C$13)/(1+'Расчет NPV'!$C$12)^4</f>
        <v/>
      </c>
      <c r="L4748" s="9">
        <f>((D4748*(1+E4748)^4*(C4748-F4748)-G4748)-MAX((D4748*(1+E4748)^4*(C4748-F4748)-G4748)-B4748/6,0)*'Расчет NPV'!$C$13)/(1+'Расчет NPV'!$C$12)^5</f>
        <v/>
      </c>
      <c r="M4748" s="9">
        <f>((D4748*(1+E4748)^5*(C4748-F4748)-G4748)-MAX((D4748*(1+E4748)^5*(C4748-F4748)-G4748)-B4748/6,0)*'Расчет NPV'!$C$13)/(1+'Расчет NPV'!$C$12)^6</f>
        <v/>
      </c>
      <c r="N4748" s="13">
        <f>SUM(H4748:M4748)-B4748</f>
        <v/>
      </c>
    </row>
    <row r="4749">
      <c r="A4749" t="n">
        <v>4745</v>
      </c>
      <c r="B4749" s="9">
        <f>_xlfn.BETA.INV(RAND(),'Расчет NPV'!$E$5,'Расчет NPV'!$F$5,'Расчет NPV'!$B$5,'Расчет NPV'!$D$5)</f>
        <v/>
      </c>
      <c r="C4749" s="9">
        <f>_xlfn.BETA.INV(RAND(),'Расчет NPV'!$E$6,'Расчет NPV'!$F$6,'Расчет NPV'!$B$6,'Расчет NPV'!$D$6)</f>
        <v/>
      </c>
      <c r="D4749" s="9">
        <f>_xlfn.BETA.INV(RAND(),'Расчет NPV'!$E$7,'Расчет NPV'!$F$7,'Расчет NPV'!$B$7,'Расчет NPV'!$D$7)</f>
        <v/>
      </c>
      <c r="E4749" s="5">
        <f>_xlfn.BETA.INV(RAND(),'Расчет NPV'!$E$8,'Расчет NPV'!$F$8,'Расчет NPV'!$B$8,'Расчет NPV'!$D$8)</f>
        <v/>
      </c>
      <c r="F4749" s="9">
        <f>_xlfn.BETA.INV(RAND(),'Расчет NPV'!$E$9,'Расчет NPV'!$F$9,'Расчет NPV'!$B$9,'Расчет NPV'!$D$9)</f>
        <v/>
      </c>
      <c r="G4749" s="9">
        <f>_xlfn.BETA.INV(RAND(),'Расчет NPV'!$E$10,'Расчет NPV'!$F$10,'Расчет NPV'!$B$10,'Расчет NPV'!$D$10)</f>
        <v/>
      </c>
      <c r="H4749" s="9">
        <f>((D4749*(1+E4749)^0*'Расчет NPV'!$C$14*(C4749-F4749)-G4749)-MAX((D4749*(1+E4749)^0*'Расчет NPV'!$C$14*(C4749-F4749)-G4749)-B4749/6,0)*'Расчет NPV'!$C$13)/(1+'Расчет NPV'!$C$12)^1</f>
        <v/>
      </c>
      <c r="I4749" s="9">
        <f>((D4749*(1+E4749)^1*(C4749-F4749)-G4749)-MAX((D4749*(1+E4749)^1*(C4749-F4749)-G4749)-B4749/6,0)*'Расчет NPV'!$C$13)/(1+'Расчет NPV'!$C$12)^2</f>
        <v/>
      </c>
      <c r="J4749" s="9">
        <f>((D4749*(1+E4749)^2*(C4749-F4749)-G4749)-MAX((D4749*(1+E4749)^2*(C4749-F4749)-G4749)-B4749/6,0)*'Расчет NPV'!$C$13)/(1+'Расчет NPV'!$C$12)^3</f>
        <v/>
      </c>
      <c r="K4749" s="9">
        <f>((D4749*(1+E4749)^3*(C4749-F4749)-G4749)-MAX((D4749*(1+E4749)^3*(C4749-F4749)-G4749)-B4749/6,0)*'Расчет NPV'!$C$13)/(1+'Расчет NPV'!$C$12)^4</f>
        <v/>
      </c>
      <c r="L4749" s="9">
        <f>((D4749*(1+E4749)^4*(C4749-F4749)-G4749)-MAX((D4749*(1+E4749)^4*(C4749-F4749)-G4749)-B4749/6,0)*'Расчет NPV'!$C$13)/(1+'Расчет NPV'!$C$12)^5</f>
        <v/>
      </c>
      <c r="M4749" s="9">
        <f>((D4749*(1+E4749)^5*(C4749-F4749)-G4749)-MAX((D4749*(1+E4749)^5*(C4749-F4749)-G4749)-B4749/6,0)*'Расчет NPV'!$C$13)/(1+'Расчет NPV'!$C$12)^6</f>
        <v/>
      </c>
      <c r="N4749" s="13">
        <f>SUM(H4749:M4749)-B4749</f>
        <v/>
      </c>
    </row>
    <row r="4750">
      <c r="A4750" t="n">
        <v>4746</v>
      </c>
      <c r="B4750" s="9">
        <f>_xlfn.BETA.INV(RAND(),'Расчет NPV'!$E$5,'Расчет NPV'!$F$5,'Расчет NPV'!$B$5,'Расчет NPV'!$D$5)</f>
        <v/>
      </c>
      <c r="C4750" s="9">
        <f>_xlfn.BETA.INV(RAND(),'Расчет NPV'!$E$6,'Расчет NPV'!$F$6,'Расчет NPV'!$B$6,'Расчет NPV'!$D$6)</f>
        <v/>
      </c>
      <c r="D4750" s="9">
        <f>_xlfn.BETA.INV(RAND(),'Расчет NPV'!$E$7,'Расчет NPV'!$F$7,'Расчет NPV'!$B$7,'Расчет NPV'!$D$7)</f>
        <v/>
      </c>
      <c r="E4750" s="5">
        <f>_xlfn.BETA.INV(RAND(),'Расчет NPV'!$E$8,'Расчет NPV'!$F$8,'Расчет NPV'!$B$8,'Расчет NPV'!$D$8)</f>
        <v/>
      </c>
      <c r="F4750" s="9">
        <f>_xlfn.BETA.INV(RAND(),'Расчет NPV'!$E$9,'Расчет NPV'!$F$9,'Расчет NPV'!$B$9,'Расчет NPV'!$D$9)</f>
        <v/>
      </c>
      <c r="G4750" s="9">
        <f>_xlfn.BETA.INV(RAND(),'Расчет NPV'!$E$10,'Расчет NPV'!$F$10,'Расчет NPV'!$B$10,'Расчет NPV'!$D$10)</f>
        <v/>
      </c>
      <c r="H4750" s="9">
        <f>((D4750*(1+E4750)^0*'Расчет NPV'!$C$14*(C4750-F4750)-G4750)-MAX((D4750*(1+E4750)^0*'Расчет NPV'!$C$14*(C4750-F4750)-G4750)-B4750/6,0)*'Расчет NPV'!$C$13)/(1+'Расчет NPV'!$C$12)^1</f>
        <v/>
      </c>
      <c r="I4750" s="9">
        <f>((D4750*(1+E4750)^1*(C4750-F4750)-G4750)-MAX((D4750*(1+E4750)^1*(C4750-F4750)-G4750)-B4750/6,0)*'Расчет NPV'!$C$13)/(1+'Расчет NPV'!$C$12)^2</f>
        <v/>
      </c>
      <c r="J4750" s="9">
        <f>((D4750*(1+E4750)^2*(C4750-F4750)-G4750)-MAX((D4750*(1+E4750)^2*(C4750-F4750)-G4750)-B4750/6,0)*'Расчет NPV'!$C$13)/(1+'Расчет NPV'!$C$12)^3</f>
        <v/>
      </c>
      <c r="K4750" s="9">
        <f>((D4750*(1+E4750)^3*(C4750-F4750)-G4750)-MAX((D4750*(1+E4750)^3*(C4750-F4750)-G4750)-B4750/6,0)*'Расчет NPV'!$C$13)/(1+'Расчет NPV'!$C$12)^4</f>
        <v/>
      </c>
      <c r="L4750" s="9">
        <f>((D4750*(1+E4750)^4*(C4750-F4750)-G4750)-MAX((D4750*(1+E4750)^4*(C4750-F4750)-G4750)-B4750/6,0)*'Расчет NPV'!$C$13)/(1+'Расчет NPV'!$C$12)^5</f>
        <v/>
      </c>
      <c r="M4750" s="9">
        <f>((D4750*(1+E4750)^5*(C4750-F4750)-G4750)-MAX((D4750*(1+E4750)^5*(C4750-F4750)-G4750)-B4750/6,0)*'Расчет NPV'!$C$13)/(1+'Расчет NPV'!$C$12)^6</f>
        <v/>
      </c>
      <c r="N4750" s="13">
        <f>SUM(H4750:M4750)-B4750</f>
        <v/>
      </c>
    </row>
    <row r="4751">
      <c r="A4751" t="n">
        <v>4747</v>
      </c>
      <c r="B4751" s="9">
        <f>_xlfn.BETA.INV(RAND(),'Расчет NPV'!$E$5,'Расчет NPV'!$F$5,'Расчет NPV'!$B$5,'Расчет NPV'!$D$5)</f>
        <v/>
      </c>
      <c r="C4751" s="9">
        <f>_xlfn.BETA.INV(RAND(),'Расчет NPV'!$E$6,'Расчет NPV'!$F$6,'Расчет NPV'!$B$6,'Расчет NPV'!$D$6)</f>
        <v/>
      </c>
      <c r="D4751" s="9">
        <f>_xlfn.BETA.INV(RAND(),'Расчет NPV'!$E$7,'Расчет NPV'!$F$7,'Расчет NPV'!$B$7,'Расчет NPV'!$D$7)</f>
        <v/>
      </c>
      <c r="E4751" s="5">
        <f>_xlfn.BETA.INV(RAND(),'Расчет NPV'!$E$8,'Расчет NPV'!$F$8,'Расчет NPV'!$B$8,'Расчет NPV'!$D$8)</f>
        <v/>
      </c>
      <c r="F4751" s="9">
        <f>_xlfn.BETA.INV(RAND(),'Расчет NPV'!$E$9,'Расчет NPV'!$F$9,'Расчет NPV'!$B$9,'Расчет NPV'!$D$9)</f>
        <v/>
      </c>
      <c r="G4751" s="9">
        <f>_xlfn.BETA.INV(RAND(),'Расчет NPV'!$E$10,'Расчет NPV'!$F$10,'Расчет NPV'!$B$10,'Расчет NPV'!$D$10)</f>
        <v/>
      </c>
      <c r="H4751" s="9">
        <f>((D4751*(1+E4751)^0*'Расчет NPV'!$C$14*(C4751-F4751)-G4751)-MAX((D4751*(1+E4751)^0*'Расчет NPV'!$C$14*(C4751-F4751)-G4751)-B4751/6,0)*'Расчет NPV'!$C$13)/(1+'Расчет NPV'!$C$12)^1</f>
        <v/>
      </c>
      <c r="I4751" s="9">
        <f>((D4751*(1+E4751)^1*(C4751-F4751)-G4751)-MAX((D4751*(1+E4751)^1*(C4751-F4751)-G4751)-B4751/6,0)*'Расчет NPV'!$C$13)/(1+'Расчет NPV'!$C$12)^2</f>
        <v/>
      </c>
      <c r="J4751" s="9">
        <f>((D4751*(1+E4751)^2*(C4751-F4751)-G4751)-MAX((D4751*(1+E4751)^2*(C4751-F4751)-G4751)-B4751/6,0)*'Расчет NPV'!$C$13)/(1+'Расчет NPV'!$C$12)^3</f>
        <v/>
      </c>
      <c r="K4751" s="9">
        <f>((D4751*(1+E4751)^3*(C4751-F4751)-G4751)-MAX((D4751*(1+E4751)^3*(C4751-F4751)-G4751)-B4751/6,0)*'Расчет NPV'!$C$13)/(1+'Расчет NPV'!$C$12)^4</f>
        <v/>
      </c>
      <c r="L4751" s="9">
        <f>((D4751*(1+E4751)^4*(C4751-F4751)-G4751)-MAX((D4751*(1+E4751)^4*(C4751-F4751)-G4751)-B4751/6,0)*'Расчет NPV'!$C$13)/(1+'Расчет NPV'!$C$12)^5</f>
        <v/>
      </c>
      <c r="M4751" s="9">
        <f>((D4751*(1+E4751)^5*(C4751-F4751)-G4751)-MAX((D4751*(1+E4751)^5*(C4751-F4751)-G4751)-B4751/6,0)*'Расчет NPV'!$C$13)/(1+'Расчет NPV'!$C$12)^6</f>
        <v/>
      </c>
      <c r="N4751" s="13">
        <f>SUM(H4751:M4751)-B4751</f>
        <v/>
      </c>
    </row>
    <row r="4752">
      <c r="A4752" t="n">
        <v>4748</v>
      </c>
      <c r="B4752" s="9">
        <f>_xlfn.BETA.INV(RAND(),'Расчет NPV'!$E$5,'Расчет NPV'!$F$5,'Расчет NPV'!$B$5,'Расчет NPV'!$D$5)</f>
        <v/>
      </c>
      <c r="C4752" s="9">
        <f>_xlfn.BETA.INV(RAND(),'Расчет NPV'!$E$6,'Расчет NPV'!$F$6,'Расчет NPV'!$B$6,'Расчет NPV'!$D$6)</f>
        <v/>
      </c>
      <c r="D4752" s="9">
        <f>_xlfn.BETA.INV(RAND(),'Расчет NPV'!$E$7,'Расчет NPV'!$F$7,'Расчет NPV'!$B$7,'Расчет NPV'!$D$7)</f>
        <v/>
      </c>
      <c r="E4752" s="5">
        <f>_xlfn.BETA.INV(RAND(),'Расчет NPV'!$E$8,'Расчет NPV'!$F$8,'Расчет NPV'!$B$8,'Расчет NPV'!$D$8)</f>
        <v/>
      </c>
      <c r="F4752" s="9">
        <f>_xlfn.BETA.INV(RAND(),'Расчет NPV'!$E$9,'Расчет NPV'!$F$9,'Расчет NPV'!$B$9,'Расчет NPV'!$D$9)</f>
        <v/>
      </c>
      <c r="G4752" s="9">
        <f>_xlfn.BETA.INV(RAND(),'Расчет NPV'!$E$10,'Расчет NPV'!$F$10,'Расчет NPV'!$B$10,'Расчет NPV'!$D$10)</f>
        <v/>
      </c>
      <c r="H4752" s="9">
        <f>((D4752*(1+E4752)^0*'Расчет NPV'!$C$14*(C4752-F4752)-G4752)-MAX((D4752*(1+E4752)^0*'Расчет NPV'!$C$14*(C4752-F4752)-G4752)-B4752/6,0)*'Расчет NPV'!$C$13)/(1+'Расчет NPV'!$C$12)^1</f>
        <v/>
      </c>
      <c r="I4752" s="9">
        <f>((D4752*(1+E4752)^1*(C4752-F4752)-G4752)-MAX((D4752*(1+E4752)^1*(C4752-F4752)-G4752)-B4752/6,0)*'Расчет NPV'!$C$13)/(1+'Расчет NPV'!$C$12)^2</f>
        <v/>
      </c>
      <c r="J4752" s="9">
        <f>((D4752*(1+E4752)^2*(C4752-F4752)-G4752)-MAX((D4752*(1+E4752)^2*(C4752-F4752)-G4752)-B4752/6,0)*'Расчет NPV'!$C$13)/(1+'Расчет NPV'!$C$12)^3</f>
        <v/>
      </c>
      <c r="K4752" s="9">
        <f>((D4752*(1+E4752)^3*(C4752-F4752)-G4752)-MAX((D4752*(1+E4752)^3*(C4752-F4752)-G4752)-B4752/6,0)*'Расчет NPV'!$C$13)/(1+'Расчет NPV'!$C$12)^4</f>
        <v/>
      </c>
      <c r="L4752" s="9">
        <f>((D4752*(1+E4752)^4*(C4752-F4752)-G4752)-MAX((D4752*(1+E4752)^4*(C4752-F4752)-G4752)-B4752/6,0)*'Расчет NPV'!$C$13)/(1+'Расчет NPV'!$C$12)^5</f>
        <v/>
      </c>
      <c r="M4752" s="9">
        <f>((D4752*(1+E4752)^5*(C4752-F4752)-G4752)-MAX((D4752*(1+E4752)^5*(C4752-F4752)-G4752)-B4752/6,0)*'Расчет NPV'!$C$13)/(1+'Расчет NPV'!$C$12)^6</f>
        <v/>
      </c>
      <c r="N4752" s="13">
        <f>SUM(H4752:M4752)-B4752</f>
        <v/>
      </c>
    </row>
    <row r="4753">
      <c r="A4753" t="n">
        <v>4749</v>
      </c>
      <c r="B4753" s="9">
        <f>_xlfn.BETA.INV(RAND(),'Расчет NPV'!$E$5,'Расчет NPV'!$F$5,'Расчет NPV'!$B$5,'Расчет NPV'!$D$5)</f>
        <v/>
      </c>
      <c r="C4753" s="9">
        <f>_xlfn.BETA.INV(RAND(),'Расчет NPV'!$E$6,'Расчет NPV'!$F$6,'Расчет NPV'!$B$6,'Расчет NPV'!$D$6)</f>
        <v/>
      </c>
      <c r="D4753" s="9">
        <f>_xlfn.BETA.INV(RAND(),'Расчет NPV'!$E$7,'Расчет NPV'!$F$7,'Расчет NPV'!$B$7,'Расчет NPV'!$D$7)</f>
        <v/>
      </c>
      <c r="E4753" s="5">
        <f>_xlfn.BETA.INV(RAND(),'Расчет NPV'!$E$8,'Расчет NPV'!$F$8,'Расчет NPV'!$B$8,'Расчет NPV'!$D$8)</f>
        <v/>
      </c>
      <c r="F4753" s="9">
        <f>_xlfn.BETA.INV(RAND(),'Расчет NPV'!$E$9,'Расчет NPV'!$F$9,'Расчет NPV'!$B$9,'Расчет NPV'!$D$9)</f>
        <v/>
      </c>
      <c r="G4753" s="9">
        <f>_xlfn.BETA.INV(RAND(),'Расчет NPV'!$E$10,'Расчет NPV'!$F$10,'Расчет NPV'!$B$10,'Расчет NPV'!$D$10)</f>
        <v/>
      </c>
      <c r="H4753" s="9">
        <f>((D4753*(1+E4753)^0*'Расчет NPV'!$C$14*(C4753-F4753)-G4753)-MAX((D4753*(1+E4753)^0*'Расчет NPV'!$C$14*(C4753-F4753)-G4753)-B4753/6,0)*'Расчет NPV'!$C$13)/(1+'Расчет NPV'!$C$12)^1</f>
        <v/>
      </c>
      <c r="I4753" s="9">
        <f>((D4753*(1+E4753)^1*(C4753-F4753)-G4753)-MAX((D4753*(1+E4753)^1*(C4753-F4753)-G4753)-B4753/6,0)*'Расчет NPV'!$C$13)/(1+'Расчет NPV'!$C$12)^2</f>
        <v/>
      </c>
      <c r="J4753" s="9">
        <f>((D4753*(1+E4753)^2*(C4753-F4753)-G4753)-MAX((D4753*(1+E4753)^2*(C4753-F4753)-G4753)-B4753/6,0)*'Расчет NPV'!$C$13)/(1+'Расчет NPV'!$C$12)^3</f>
        <v/>
      </c>
      <c r="K4753" s="9">
        <f>((D4753*(1+E4753)^3*(C4753-F4753)-G4753)-MAX((D4753*(1+E4753)^3*(C4753-F4753)-G4753)-B4753/6,0)*'Расчет NPV'!$C$13)/(1+'Расчет NPV'!$C$12)^4</f>
        <v/>
      </c>
      <c r="L4753" s="9">
        <f>((D4753*(1+E4753)^4*(C4753-F4753)-G4753)-MAX((D4753*(1+E4753)^4*(C4753-F4753)-G4753)-B4753/6,0)*'Расчет NPV'!$C$13)/(1+'Расчет NPV'!$C$12)^5</f>
        <v/>
      </c>
      <c r="M4753" s="9">
        <f>((D4753*(1+E4753)^5*(C4753-F4753)-G4753)-MAX((D4753*(1+E4753)^5*(C4753-F4753)-G4753)-B4753/6,0)*'Расчет NPV'!$C$13)/(1+'Расчет NPV'!$C$12)^6</f>
        <v/>
      </c>
      <c r="N4753" s="13">
        <f>SUM(H4753:M4753)-B4753</f>
        <v/>
      </c>
    </row>
    <row r="4754">
      <c r="A4754" t="n">
        <v>4750</v>
      </c>
      <c r="B4754" s="9">
        <f>_xlfn.BETA.INV(RAND(),'Расчет NPV'!$E$5,'Расчет NPV'!$F$5,'Расчет NPV'!$B$5,'Расчет NPV'!$D$5)</f>
        <v/>
      </c>
      <c r="C4754" s="9">
        <f>_xlfn.BETA.INV(RAND(),'Расчет NPV'!$E$6,'Расчет NPV'!$F$6,'Расчет NPV'!$B$6,'Расчет NPV'!$D$6)</f>
        <v/>
      </c>
      <c r="D4754" s="9">
        <f>_xlfn.BETA.INV(RAND(),'Расчет NPV'!$E$7,'Расчет NPV'!$F$7,'Расчет NPV'!$B$7,'Расчет NPV'!$D$7)</f>
        <v/>
      </c>
      <c r="E4754" s="5">
        <f>_xlfn.BETA.INV(RAND(),'Расчет NPV'!$E$8,'Расчет NPV'!$F$8,'Расчет NPV'!$B$8,'Расчет NPV'!$D$8)</f>
        <v/>
      </c>
      <c r="F4754" s="9">
        <f>_xlfn.BETA.INV(RAND(),'Расчет NPV'!$E$9,'Расчет NPV'!$F$9,'Расчет NPV'!$B$9,'Расчет NPV'!$D$9)</f>
        <v/>
      </c>
      <c r="G4754" s="9">
        <f>_xlfn.BETA.INV(RAND(),'Расчет NPV'!$E$10,'Расчет NPV'!$F$10,'Расчет NPV'!$B$10,'Расчет NPV'!$D$10)</f>
        <v/>
      </c>
      <c r="H4754" s="9">
        <f>((D4754*(1+E4754)^0*'Расчет NPV'!$C$14*(C4754-F4754)-G4754)-MAX((D4754*(1+E4754)^0*'Расчет NPV'!$C$14*(C4754-F4754)-G4754)-B4754/6,0)*'Расчет NPV'!$C$13)/(1+'Расчет NPV'!$C$12)^1</f>
        <v/>
      </c>
      <c r="I4754" s="9">
        <f>((D4754*(1+E4754)^1*(C4754-F4754)-G4754)-MAX((D4754*(1+E4754)^1*(C4754-F4754)-G4754)-B4754/6,0)*'Расчет NPV'!$C$13)/(1+'Расчет NPV'!$C$12)^2</f>
        <v/>
      </c>
      <c r="J4754" s="9">
        <f>((D4754*(1+E4754)^2*(C4754-F4754)-G4754)-MAX((D4754*(1+E4754)^2*(C4754-F4754)-G4754)-B4754/6,0)*'Расчет NPV'!$C$13)/(1+'Расчет NPV'!$C$12)^3</f>
        <v/>
      </c>
      <c r="K4754" s="9">
        <f>((D4754*(1+E4754)^3*(C4754-F4754)-G4754)-MAX((D4754*(1+E4754)^3*(C4754-F4754)-G4754)-B4754/6,0)*'Расчет NPV'!$C$13)/(1+'Расчет NPV'!$C$12)^4</f>
        <v/>
      </c>
      <c r="L4754" s="9">
        <f>((D4754*(1+E4754)^4*(C4754-F4754)-G4754)-MAX((D4754*(1+E4754)^4*(C4754-F4754)-G4754)-B4754/6,0)*'Расчет NPV'!$C$13)/(1+'Расчет NPV'!$C$12)^5</f>
        <v/>
      </c>
      <c r="M4754" s="9">
        <f>((D4754*(1+E4754)^5*(C4754-F4754)-G4754)-MAX((D4754*(1+E4754)^5*(C4754-F4754)-G4754)-B4754/6,0)*'Расчет NPV'!$C$13)/(1+'Расчет NPV'!$C$12)^6</f>
        <v/>
      </c>
      <c r="N4754" s="13">
        <f>SUM(H4754:M4754)-B4754</f>
        <v/>
      </c>
    </row>
    <row r="4755">
      <c r="A4755" t="n">
        <v>4751</v>
      </c>
      <c r="B4755" s="9">
        <f>_xlfn.BETA.INV(RAND(),'Расчет NPV'!$E$5,'Расчет NPV'!$F$5,'Расчет NPV'!$B$5,'Расчет NPV'!$D$5)</f>
        <v/>
      </c>
      <c r="C4755" s="9">
        <f>_xlfn.BETA.INV(RAND(),'Расчет NPV'!$E$6,'Расчет NPV'!$F$6,'Расчет NPV'!$B$6,'Расчет NPV'!$D$6)</f>
        <v/>
      </c>
      <c r="D4755" s="9">
        <f>_xlfn.BETA.INV(RAND(),'Расчет NPV'!$E$7,'Расчет NPV'!$F$7,'Расчет NPV'!$B$7,'Расчет NPV'!$D$7)</f>
        <v/>
      </c>
      <c r="E4755" s="5">
        <f>_xlfn.BETA.INV(RAND(),'Расчет NPV'!$E$8,'Расчет NPV'!$F$8,'Расчет NPV'!$B$8,'Расчет NPV'!$D$8)</f>
        <v/>
      </c>
      <c r="F4755" s="9">
        <f>_xlfn.BETA.INV(RAND(),'Расчет NPV'!$E$9,'Расчет NPV'!$F$9,'Расчет NPV'!$B$9,'Расчет NPV'!$D$9)</f>
        <v/>
      </c>
      <c r="G4755" s="9">
        <f>_xlfn.BETA.INV(RAND(),'Расчет NPV'!$E$10,'Расчет NPV'!$F$10,'Расчет NPV'!$B$10,'Расчет NPV'!$D$10)</f>
        <v/>
      </c>
      <c r="H4755" s="9">
        <f>((D4755*(1+E4755)^0*'Расчет NPV'!$C$14*(C4755-F4755)-G4755)-MAX((D4755*(1+E4755)^0*'Расчет NPV'!$C$14*(C4755-F4755)-G4755)-B4755/6,0)*'Расчет NPV'!$C$13)/(1+'Расчет NPV'!$C$12)^1</f>
        <v/>
      </c>
      <c r="I4755" s="9">
        <f>((D4755*(1+E4755)^1*(C4755-F4755)-G4755)-MAX((D4755*(1+E4755)^1*(C4755-F4755)-G4755)-B4755/6,0)*'Расчет NPV'!$C$13)/(1+'Расчет NPV'!$C$12)^2</f>
        <v/>
      </c>
      <c r="J4755" s="9">
        <f>((D4755*(1+E4755)^2*(C4755-F4755)-G4755)-MAX((D4755*(1+E4755)^2*(C4755-F4755)-G4755)-B4755/6,0)*'Расчет NPV'!$C$13)/(1+'Расчет NPV'!$C$12)^3</f>
        <v/>
      </c>
      <c r="K4755" s="9">
        <f>((D4755*(1+E4755)^3*(C4755-F4755)-G4755)-MAX((D4755*(1+E4755)^3*(C4755-F4755)-G4755)-B4755/6,0)*'Расчет NPV'!$C$13)/(1+'Расчет NPV'!$C$12)^4</f>
        <v/>
      </c>
      <c r="L4755" s="9">
        <f>((D4755*(1+E4755)^4*(C4755-F4755)-G4755)-MAX((D4755*(1+E4755)^4*(C4755-F4755)-G4755)-B4755/6,0)*'Расчет NPV'!$C$13)/(1+'Расчет NPV'!$C$12)^5</f>
        <v/>
      </c>
      <c r="M4755" s="9">
        <f>((D4755*(1+E4755)^5*(C4755-F4755)-G4755)-MAX((D4755*(1+E4755)^5*(C4755-F4755)-G4755)-B4755/6,0)*'Расчет NPV'!$C$13)/(1+'Расчет NPV'!$C$12)^6</f>
        <v/>
      </c>
      <c r="N4755" s="13">
        <f>SUM(H4755:M4755)-B4755</f>
        <v/>
      </c>
    </row>
    <row r="4756">
      <c r="A4756" t="n">
        <v>4752</v>
      </c>
      <c r="B4756" s="9">
        <f>_xlfn.BETA.INV(RAND(),'Расчет NPV'!$E$5,'Расчет NPV'!$F$5,'Расчет NPV'!$B$5,'Расчет NPV'!$D$5)</f>
        <v/>
      </c>
      <c r="C4756" s="9">
        <f>_xlfn.BETA.INV(RAND(),'Расчет NPV'!$E$6,'Расчет NPV'!$F$6,'Расчет NPV'!$B$6,'Расчет NPV'!$D$6)</f>
        <v/>
      </c>
      <c r="D4756" s="9">
        <f>_xlfn.BETA.INV(RAND(),'Расчет NPV'!$E$7,'Расчет NPV'!$F$7,'Расчет NPV'!$B$7,'Расчет NPV'!$D$7)</f>
        <v/>
      </c>
      <c r="E4756" s="5">
        <f>_xlfn.BETA.INV(RAND(),'Расчет NPV'!$E$8,'Расчет NPV'!$F$8,'Расчет NPV'!$B$8,'Расчет NPV'!$D$8)</f>
        <v/>
      </c>
      <c r="F4756" s="9">
        <f>_xlfn.BETA.INV(RAND(),'Расчет NPV'!$E$9,'Расчет NPV'!$F$9,'Расчет NPV'!$B$9,'Расчет NPV'!$D$9)</f>
        <v/>
      </c>
      <c r="G4756" s="9">
        <f>_xlfn.BETA.INV(RAND(),'Расчет NPV'!$E$10,'Расчет NPV'!$F$10,'Расчет NPV'!$B$10,'Расчет NPV'!$D$10)</f>
        <v/>
      </c>
      <c r="H4756" s="9">
        <f>((D4756*(1+E4756)^0*'Расчет NPV'!$C$14*(C4756-F4756)-G4756)-MAX((D4756*(1+E4756)^0*'Расчет NPV'!$C$14*(C4756-F4756)-G4756)-B4756/6,0)*'Расчет NPV'!$C$13)/(1+'Расчет NPV'!$C$12)^1</f>
        <v/>
      </c>
      <c r="I4756" s="9">
        <f>((D4756*(1+E4756)^1*(C4756-F4756)-G4756)-MAX((D4756*(1+E4756)^1*(C4756-F4756)-G4756)-B4756/6,0)*'Расчет NPV'!$C$13)/(1+'Расчет NPV'!$C$12)^2</f>
        <v/>
      </c>
      <c r="J4756" s="9">
        <f>((D4756*(1+E4756)^2*(C4756-F4756)-G4756)-MAX((D4756*(1+E4756)^2*(C4756-F4756)-G4756)-B4756/6,0)*'Расчет NPV'!$C$13)/(1+'Расчет NPV'!$C$12)^3</f>
        <v/>
      </c>
      <c r="K4756" s="9">
        <f>((D4756*(1+E4756)^3*(C4756-F4756)-G4756)-MAX((D4756*(1+E4756)^3*(C4756-F4756)-G4756)-B4756/6,0)*'Расчет NPV'!$C$13)/(1+'Расчет NPV'!$C$12)^4</f>
        <v/>
      </c>
      <c r="L4756" s="9">
        <f>((D4756*(1+E4756)^4*(C4756-F4756)-G4756)-MAX((D4756*(1+E4756)^4*(C4756-F4756)-G4756)-B4756/6,0)*'Расчет NPV'!$C$13)/(1+'Расчет NPV'!$C$12)^5</f>
        <v/>
      </c>
      <c r="M4756" s="9">
        <f>((D4756*(1+E4756)^5*(C4756-F4756)-G4756)-MAX((D4756*(1+E4756)^5*(C4756-F4756)-G4756)-B4756/6,0)*'Расчет NPV'!$C$13)/(1+'Расчет NPV'!$C$12)^6</f>
        <v/>
      </c>
      <c r="N4756" s="13">
        <f>SUM(H4756:M4756)-B4756</f>
        <v/>
      </c>
    </row>
    <row r="4757">
      <c r="A4757" t="n">
        <v>4753</v>
      </c>
      <c r="B4757" s="9">
        <f>_xlfn.BETA.INV(RAND(),'Расчет NPV'!$E$5,'Расчет NPV'!$F$5,'Расчет NPV'!$B$5,'Расчет NPV'!$D$5)</f>
        <v/>
      </c>
      <c r="C4757" s="9">
        <f>_xlfn.BETA.INV(RAND(),'Расчет NPV'!$E$6,'Расчет NPV'!$F$6,'Расчет NPV'!$B$6,'Расчет NPV'!$D$6)</f>
        <v/>
      </c>
      <c r="D4757" s="9">
        <f>_xlfn.BETA.INV(RAND(),'Расчет NPV'!$E$7,'Расчет NPV'!$F$7,'Расчет NPV'!$B$7,'Расчет NPV'!$D$7)</f>
        <v/>
      </c>
      <c r="E4757" s="5">
        <f>_xlfn.BETA.INV(RAND(),'Расчет NPV'!$E$8,'Расчет NPV'!$F$8,'Расчет NPV'!$B$8,'Расчет NPV'!$D$8)</f>
        <v/>
      </c>
      <c r="F4757" s="9">
        <f>_xlfn.BETA.INV(RAND(),'Расчет NPV'!$E$9,'Расчет NPV'!$F$9,'Расчет NPV'!$B$9,'Расчет NPV'!$D$9)</f>
        <v/>
      </c>
      <c r="G4757" s="9">
        <f>_xlfn.BETA.INV(RAND(),'Расчет NPV'!$E$10,'Расчет NPV'!$F$10,'Расчет NPV'!$B$10,'Расчет NPV'!$D$10)</f>
        <v/>
      </c>
      <c r="H4757" s="9">
        <f>((D4757*(1+E4757)^0*'Расчет NPV'!$C$14*(C4757-F4757)-G4757)-MAX((D4757*(1+E4757)^0*'Расчет NPV'!$C$14*(C4757-F4757)-G4757)-B4757/6,0)*'Расчет NPV'!$C$13)/(1+'Расчет NPV'!$C$12)^1</f>
        <v/>
      </c>
      <c r="I4757" s="9">
        <f>((D4757*(1+E4757)^1*(C4757-F4757)-G4757)-MAX((D4757*(1+E4757)^1*(C4757-F4757)-G4757)-B4757/6,0)*'Расчет NPV'!$C$13)/(1+'Расчет NPV'!$C$12)^2</f>
        <v/>
      </c>
      <c r="J4757" s="9">
        <f>((D4757*(1+E4757)^2*(C4757-F4757)-G4757)-MAX((D4757*(1+E4757)^2*(C4757-F4757)-G4757)-B4757/6,0)*'Расчет NPV'!$C$13)/(1+'Расчет NPV'!$C$12)^3</f>
        <v/>
      </c>
      <c r="K4757" s="9">
        <f>((D4757*(1+E4757)^3*(C4757-F4757)-G4757)-MAX((D4757*(1+E4757)^3*(C4757-F4757)-G4757)-B4757/6,0)*'Расчет NPV'!$C$13)/(1+'Расчет NPV'!$C$12)^4</f>
        <v/>
      </c>
      <c r="L4757" s="9">
        <f>((D4757*(1+E4757)^4*(C4757-F4757)-G4757)-MAX((D4757*(1+E4757)^4*(C4757-F4757)-G4757)-B4757/6,0)*'Расчет NPV'!$C$13)/(1+'Расчет NPV'!$C$12)^5</f>
        <v/>
      </c>
      <c r="M4757" s="9">
        <f>((D4757*(1+E4757)^5*(C4757-F4757)-G4757)-MAX((D4757*(1+E4757)^5*(C4757-F4757)-G4757)-B4757/6,0)*'Расчет NPV'!$C$13)/(1+'Расчет NPV'!$C$12)^6</f>
        <v/>
      </c>
      <c r="N4757" s="13">
        <f>SUM(H4757:M4757)-B4757</f>
        <v/>
      </c>
    </row>
    <row r="4758">
      <c r="A4758" t="n">
        <v>4754</v>
      </c>
      <c r="B4758" s="9">
        <f>_xlfn.BETA.INV(RAND(),'Расчет NPV'!$E$5,'Расчет NPV'!$F$5,'Расчет NPV'!$B$5,'Расчет NPV'!$D$5)</f>
        <v/>
      </c>
      <c r="C4758" s="9">
        <f>_xlfn.BETA.INV(RAND(),'Расчет NPV'!$E$6,'Расчет NPV'!$F$6,'Расчет NPV'!$B$6,'Расчет NPV'!$D$6)</f>
        <v/>
      </c>
      <c r="D4758" s="9">
        <f>_xlfn.BETA.INV(RAND(),'Расчет NPV'!$E$7,'Расчет NPV'!$F$7,'Расчет NPV'!$B$7,'Расчет NPV'!$D$7)</f>
        <v/>
      </c>
      <c r="E4758" s="5">
        <f>_xlfn.BETA.INV(RAND(),'Расчет NPV'!$E$8,'Расчет NPV'!$F$8,'Расчет NPV'!$B$8,'Расчет NPV'!$D$8)</f>
        <v/>
      </c>
      <c r="F4758" s="9">
        <f>_xlfn.BETA.INV(RAND(),'Расчет NPV'!$E$9,'Расчет NPV'!$F$9,'Расчет NPV'!$B$9,'Расчет NPV'!$D$9)</f>
        <v/>
      </c>
      <c r="G4758" s="9">
        <f>_xlfn.BETA.INV(RAND(),'Расчет NPV'!$E$10,'Расчет NPV'!$F$10,'Расчет NPV'!$B$10,'Расчет NPV'!$D$10)</f>
        <v/>
      </c>
      <c r="H4758" s="9">
        <f>((D4758*(1+E4758)^0*'Расчет NPV'!$C$14*(C4758-F4758)-G4758)-MAX((D4758*(1+E4758)^0*'Расчет NPV'!$C$14*(C4758-F4758)-G4758)-B4758/6,0)*'Расчет NPV'!$C$13)/(1+'Расчет NPV'!$C$12)^1</f>
        <v/>
      </c>
      <c r="I4758" s="9">
        <f>((D4758*(1+E4758)^1*(C4758-F4758)-G4758)-MAX((D4758*(1+E4758)^1*(C4758-F4758)-G4758)-B4758/6,0)*'Расчет NPV'!$C$13)/(1+'Расчет NPV'!$C$12)^2</f>
        <v/>
      </c>
      <c r="J4758" s="9">
        <f>((D4758*(1+E4758)^2*(C4758-F4758)-G4758)-MAX((D4758*(1+E4758)^2*(C4758-F4758)-G4758)-B4758/6,0)*'Расчет NPV'!$C$13)/(1+'Расчет NPV'!$C$12)^3</f>
        <v/>
      </c>
      <c r="K4758" s="9">
        <f>((D4758*(1+E4758)^3*(C4758-F4758)-G4758)-MAX((D4758*(1+E4758)^3*(C4758-F4758)-G4758)-B4758/6,0)*'Расчет NPV'!$C$13)/(1+'Расчет NPV'!$C$12)^4</f>
        <v/>
      </c>
      <c r="L4758" s="9">
        <f>((D4758*(1+E4758)^4*(C4758-F4758)-G4758)-MAX((D4758*(1+E4758)^4*(C4758-F4758)-G4758)-B4758/6,0)*'Расчет NPV'!$C$13)/(1+'Расчет NPV'!$C$12)^5</f>
        <v/>
      </c>
      <c r="M4758" s="9">
        <f>((D4758*(1+E4758)^5*(C4758-F4758)-G4758)-MAX((D4758*(1+E4758)^5*(C4758-F4758)-G4758)-B4758/6,0)*'Расчет NPV'!$C$13)/(1+'Расчет NPV'!$C$12)^6</f>
        <v/>
      </c>
      <c r="N4758" s="13">
        <f>SUM(H4758:M4758)-B4758</f>
        <v/>
      </c>
    </row>
    <row r="4759">
      <c r="A4759" t="n">
        <v>4755</v>
      </c>
      <c r="B4759" s="9">
        <f>_xlfn.BETA.INV(RAND(),'Расчет NPV'!$E$5,'Расчет NPV'!$F$5,'Расчет NPV'!$B$5,'Расчет NPV'!$D$5)</f>
        <v/>
      </c>
      <c r="C4759" s="9">
        <f>_xlfn.BETA.INV(RAND(),'Расчет NPV'!$E$6,'Расчет NPV'!$F$6,'Расчет NPV'!$B$6,'Расчет NPV'!$D$6)</f>
        <v/>
      </c>
      <c r="D4759" s="9">
        <f>_xlfn.BETA.INV(RAND(),'Расчет NPV'!$E$7,'Расчет NPV'!$F$7,'Расчет NPV'!$B$7,'Расчет NPV'!$D$7)</f>
        <v/>
      </c>
      <c r="E4759" s="5">
        <f>_xlfn.BETA.INV(RAND(),'Расчет NPV'!$E$8,'Расчет NPV'!$F$8,'Расчет NPV'!$B$8,'Расчет NPV'!$D$8)</f>
        <v/>
      </c>
      <c r="F4759" s="9">
        <f>_xlfn.BETA.INV(RAND(),'Расчет NPV'!$E$9,'Расчет NPV'!$F$9,'Расчет NPV'!$B$9,'Расчет NPV'!$D$9)</f>
        <v/>
      </c>
      <c r="G4759" s="9">
        <f>_xlfn.BETA.INV(RAND(),'Расчет NPV'!$E$10,'Расчет NPV'!$F$10,'Расчет NPV'!$B$10,'Расчет NPV'!$D$10)</f>
        <v/>
      </c>
      <c r="H4759" s="9">
        <f>((D4759*(1+E4759)^0*'Расчет NPV'!$C$14*(C4759-F4759)-G4759)-MAX((D4759*(1+E4759)^0*'Расчет NPV'!$C$14*(C4759-F4759)-G4759)-B4759/6,0)*'Расчет NPV'!$C$13)/(1+'Расчет NPV'!$C$12)^1</f>
        <v/>
      </c>
      <c r="I4759" s="9">
        <f>((D4759*(1+E4759)^1*(C4759-F4759)-G4759)-MAX((D4759*(1+E4759)^1*(C4759-F4759)-G4759)-B4759/6,0)*'Расчет NPV'!$C$13)/(1+'Расчет NPV'!$C$12)^2</f>
        <v/>
      </c>
      <c r="J4759" s="9">
        <f>((D4759*(1+E4759)^2*(C4759-F4759)-G4759)-MAX((D4759*(1+E4759)^2*(C4759-F4759)-G4759)-B4759/6,0)*'Расчет NPV'!$C$13)/(1+'Расчет NPV'!$C$12)^3</f>
        <v/>
      </c>
      <c r="K4759" s="9">
        <f>((D4759*(1+E4759)^3*(C4759-F4759)-G4759)-MAX((D4759*(1+E4759)^3*(C4759-F4759)-G4759)-B4759/6,0)*'Расчет NPV'!$C$13)/(1+'Расчет NPV'!$C$12)^4</f>
        <v/>
      </c>
      <c r="L4759" s="9">
        <f>((D4759*(1+E4759)^4*(C4759-F4759)-G4759)-MAX((D4759*(1+E4759)^4*(C4759-F4759)-G4759)-B4759/6,0)*'Расчет NPV'!$C$13)/(1+'Расчет NPV'!$C$12)^5</f>
        <v/>
      </c>
      <c r="M4759" s="9">
        <f>((D4759*(1+E4759)^5*(C4759-F4759)-G4759)-MAX((D4759*(1+E4759)^5*(C4759-F4759)-G4759)-B4759/6,0)*'Расчет NPV'!$C$13)/(1+'Расчет NPV'!$C$12)^6</f>
        <v/>
      </c>
      <c r="N4759" s="13">
        <f>SUM(H4759:M4759)-B4759</f>
        <v/>
      </c>
    </row>
    <row r="4760">
      <c r="A4760" t="n">
        <v>4756</v>
      </c>
      <c r="B4760" s="9">
        <f>_xlfn.BETA.INV(RAND(),'Расчет NPV'!$E$5,'Расчет NPV'!$F$5,'Расчет NPV'!$B$5,'Расчет NPV'!$D$5)</f>
        <v/>
      </c>
      <c r="C4760" s="9">
        <f>_xlfn.BETA.INV(RAND(),'Расчет NPV'!$E$6,'Расчет NPV'!$F$6,'Расчет NPV'!$B$6,'Расчет NPV'!$D$6)</f>
        <v/>
      </c>
      <c r="D4760" s="9">
        <f>_xlfn.BETA.INV(RAND(),'Расчет NPV'!$E$7,'Расчет NPV'!$F$7,'Расчет NPV'!$B$7,'Расчет NPV'!$D$7)</f>
        <v/>
      </c>
      <c r="E4760" s="5">
        <f>_xlfn.BETA.INV(RAND(),'Расчет NPV'!$E$8,'Расчет NPV'!$F$8,'Расчет NPV'!$B$8,'Расчет NPV'!$D$8)</f>
        <v/>
      </c>
      <c r="F4760" s="9">
        <f>_xlfn.BETA.INV(RAND(),'Расчет NPV'!$E$9,'Расчет NPV'!$F$9,'Расчет NPV'!$B$9,'Расчет NPV'!$D$9)</f>
        <v/>
      </c>
      <c r="G4760" s="9">
        <f>_xlfn.BETA.INV(RAND(),'Расчет NPV'!$E$10,'Расчет NPV'!$F$10,'Расчет NPV'!$B$10,'Расчет NPV'!$D$10)</f>
        <v/>
      </c>
      <c r="H4760" s="9">
        <f>((D4760*(1+E4760)^0*'Расчет NPV'!$C$14*(C4760-F4760)-G4760)-MAX((D4760*(1+E4760)^0*'Расчет NPV'!$C$14*(C4760-F4760)-G4760)-B4760/6,0)*'Расчет NPV'!$C$13)/(1+'Расчет NPV'!$C$12)^1</f>
        <v/>
      </c>
      <c r="I4760" s="9">
        <f>((D4760*(1+E4760)^1*(C4760-F4760)-G4760)-MAX((D4760*(1+E4760)^1*(C4760-F4760)-G4760)-B4760/6,0)*'Расчет NPV'!$C$13)/(1+'Расчет NPV'!$C$12)^2</f>
        <v/>
      </c>
      <c r="J4760" s="9">
        <f>((D4760*(1+E4760)^2*(C4760-F4760)-G4760)-MAX((D4760*(1+E4760)^2*(C4760-F4760)-G4760)-B4760/6,0)*'Расчет NPV'!$C$13)/(1+'Расчет NPV'!$C$12)^3</f>
        <v/>
      </c>
      <c r="K4760" s="9">
        <f>((D4760*(1+E4760)^3*(C4760-F4760)-G4760)-MAX((D4760*(1+E4760)^3*(C4760-F4760)-G4760)-B4760/6,0)*'Расчет NPV'!$C$13)/(1+'Расчет NPV'!$C$12)^4</f>
        <v/>
      </c>
      <c r="L4760" s="9">
        <f>((D4760*(1+E4760)^4*(C4760-F4760)-G4760)-MAX((D4760*(1+E4760)^4*(C4760-F4760)-G4760)-B4760/6,0)*'Расчет NPV'!$C$13)/(1+'Расчет NPV'!$C$12)^5</f>
        <v/>
      </c>
      <c r="M4760" s="9">
        <f>((D4760*(1+E4760)^5*(C4760-F4760)-G4760)-MAX((D4760*(1+E4760)^5*(C4760-F4760)-G4760)-B4760/6,0)*'Расчет NPV'!$C$13)/(1+'Расчет NPV'!$C$12)^6</f>
        <v/>
      </c>
      <c r="N4760" s="13">
        <f>SUM(H4760:M4760)-B4760</f>
        <v/>
      </c>
    </row>
    <row r="4761">
      <c r="A4761" t="n">
        <v>4757</v>
      </c>
      <c r="B4761" s="9">
        <f>_xlfn.BETA.INV(RAND(),'Расчет NPV'!$E$5,'Расчет NPV'!$F$5,'Расчет NPV'!$B$5,'Расчет NPV'!$D$5)</f>
        <v/>
      </c>
      <c r="C4761" s="9">
        <f>_xlfn.BETA.INV(RAND(),'Расчет NPV'!$E$6,'Расчет NPV'!$F$6,'Расчет NPV'!$B$6,'Расчет NPV'!$D$6)</f>
        <v/>
      </c>
      <c r="D4761" s="9">
        <f>_xlfn.BETA.INV(RAND(),'Расчет NPV'!$E$7,'Расчет NPV'!$F$7,'Расчет NPV'!$B$7,'Расчет NPV'!$D$7)</f>
        <v/>
      </c>
      <c r="E4761" s="5">
        <f>_xlfn.BETA.INV(RAND(),'Расчет NPV'!$E$8,'Расчет NPV'!$F$8,'Расчет NPV'!$B$8,'Расчет NPV'!$D$8)</f>
        <v/>
      </c>
      <c r="F4761" s="9">
        <f>_xlfn.BETA.INV(RAND(),'Расчет NPV'!$E$9,'Расчет NPV'!$F$9,'Расчет NPV'!$B$9,'Расчет NPV'!$D$9)</f>
        <v/>
      </c>
      <c r="G4761" s="9">
        <f>_xlfn.BETA.INV(RAND(),'Расчет NPV'!$E$10,'Расчет NPV'!$F$10,'Расчет NPV'!$B$10,'Расчет NPV'!$D$10)</f>
        <v/>
      </c>
      <c r="H4761" s="9">
        <f>((D4761*(1+E4761)^0*'Расчет NPV'!$C$14*(C4761-F4761)-G4761)-MAX((D4761*(1+E4761)^0*'Расчет NPV'!$C$14*(C4761-F4761)-G4761)-B4761/6,0)*'Расчет NPV'!$C$13)/(1+'Расчет NPV'!$C$12)^1</f>
        <v/>
      </c>
      <c r="I4761" s="9">
        <f>((D4761*(1+E4761)^1*(C4761-F4761)-G4761)-MAX((D4761*(1+E4761)^1*(C4761-F4761)-G4761)-B4761/6,0)*'Расчет NPV'!$C$13)/(1+'Расчет NPV'!$C$12)^2</f>
        <v/>
      </c>
      <c r="J4761" s="9">
        <f>((D4761*(1+E4761)^2*(C4761-F4761)-G4761)-MAX((D4761*(1+E4761)^2*(C4761-F4761)-G4761)-B4761/6,0)*'Расчет NPV'!$C$13)/(1+'Расчет NPV'!$C$12)^3</f>
        <v/>
      </c>
      <c r="K4761" s="9">
        <f>((D4761*(1+E4761)^3*(C4761-F4761)-G4761)-MAX((D4761*(1+E4761)^3*(C4761-F4761)-G4761)-B4761/6,0)*'Расчет NPV'!$C$13)/(1+'Расчет NPV'!$C$12)^4</f>
        <v/>
      </c>
      <c r="L4761" s="9">
        <f>((D4761*(1+E4761)^4*(C4761-F4761)-G4761)-MAX((D4761*(1+E4761)^4*(C4761-F4761)-G4761)-B4761/6,0)*'Расчет NPV'!$C$13)/(1+'Расчет NPV'!$C$12)^5</f>
        <v/>
      </c>
      <c r="M4761" s="9">
        <f>((D4761*(1+E4761)^5*(C4761-F4761)-G4761)-MAX((D4761*(1+E4761)^5*(C4761-F4761)-G4761)-B4761/6,0)*'Расчет NPV'!$C$13)/(1+'Расчет NPV'!$C$12)^6</f>
        <v/>
      </c>
      <c r="N4761" s="13">
        <f>SUM(H4761:M4761)-B4761</f>
        <v/>
      </c>
    </row>
    <row r="4762">
      <c r="A4762" t="n">
        <v>4758</v>
      </c>
      <c r="B4762" s="9">
        <f>_xlfn.BETA.INV(RAND(),'Расчет NPV'!$E$5,'Расчет NPV'!$F$5,'Расчет NPV'!$B$5,'Расчет NPV'!$D$5)</f>
        <v/>
      </c>
      <c r="C4762" s="9">
        <f>_xlfn.BETA.INV(RAND(),'Расчет NPV'!$E$6,'Расчет NPV'!$F$6,'Расчет NPV'!$B$6,'Расчет NPV'!$D$6)</f>
        <v/>
      </c>
      <c r="D4762" s="9">
        <f>_xlfn.BETA.INV(RAND(),'Расчет NPV'!$E$7,'Расчет NPV'!$F$7,'Расчет NPV'!$B$7,'Расчет NPV'!$D$7)</f>
        <v/>
      </c>
      <c r="E4762" s="5">
        <f>_xlfn.BETA.INV(RAND(),'Расчет NPV'!$E$8,'Расчет NPV'!$F$8,'Расчет NPV'!$B$8,'Расчет NPV'!$D$8)</f>
        <v/>
      </c>
      <c r="F4762" s="9">
        <f>_xlfn.BETA.INV(RAND(),'Расчет NPV'!$E$9,'Расчет NPV'!$F$9,'Расчет NPV'!$B$9,'Расчет NPV'!$D$9)</f>
        <v/>
      </c>
      <c r="G4762" s="9">
        <f>_xlfn.BETA.INV(RAND(),'Расчет NPV'!$E$10,'Расчет NPV'!$F$10,'Расчет NPV'!$B$10,'Расчет NPV'!$D$10)</f>
        <v/>
      </c>
      <c r="H4762" s="9">
        <f>((D4762*(1+E4762)^0*'Расчет NPV'!$C$14*(C4762-F4762)-G4762)-MAX((D4762*(1+E4762)^0*'Расчет NPV'!$C$14*(C4762-F4762)-G4762)-B4762/6,0)*'Расчет NPV'!$C$13)/(1+'Расчет NPV'!$C$12)^1</f>
        <v/>
      </c>
      <c r="I4762" s="9">
        <f>((D4762*(1+E4762)^1*(C4762-F4762)-G4762)-MAX((D4762*(1+E4762)^1*(C4762-F4762)-G4762)-B4762/6,0)*'Расчет NPV'!$C$13)/(1+'Расчет NPV'!$C$12)^2</f>
        <v/>
      </c>
      <c r="J4762" s="9">
        <f>((D4762*(1+E4762)^2*(C4762-F4762)-G4762)-MAX((D4762*(1+E4762)^2*(C4762-F4762)-G4762)-B4762/6,0)*'Расчет NPV'!$C$13)/(1+'Расчет NPV'!$C$12)^3</f>
        <v/>
      </c>
      <c r="K4762" s="9">
        <f>((D4762*(1+E4762)^3*(C4762-F4762)-G4762)-MAX((D4762*(1+E4762)^3*(C4762-F4762)-G4762)-B4762/6,0)*'Расчет NPV'!$C$13)/(1+'Расчет NPV'!$C$12)^4</f>
        <v/>
      </c>
      <c r="L4762" s="9">
        <f>((D4762*(1+E4762)^4*(C4762-F4762)-G4762)-MAX((D4762*(1+E4762)^4*(C4762-F4762)-G4762)-B4762/6,0)*'Расчет NPV'!$C$13)/(1+'Расчет NPV'!$C$12)^5</f>
        <v/>
      </c>
      <c r="M4762" s="9">
        <f>((D4762*(1+E4762)^5*(C4762-F4762)-G4762)-MAX((D4762*(1+E4762)^5*(C4762-F4762)-G4762)-B4762/6,0)*'Расчет NPV'!$C$13)/(1+'Расчет NPV'!$C$12)^6</f>
        <v/>
      </c>
      <c r="N4762" s="13">
        <f>SUM(H4762:M4762)-B4762</f>
        <v/>
      </c>
    </row>
    <row r="4763">
      <c r="A4763" t="n">
        <v>4759</v>
      </c>
      <c r="B4763" s="9">
        <f>_xlfn.BETA.INV(RAND(),'Расчет NPV'!$E$5,'Расчет NPV'!$F$5,'Расчет NPV'!$B$5,'Расчет NPV'!$D$5)</f>
        <v/>
      </c>
      <c r="C4763" s="9">
        <f>_xlfn.BETA.INV(RAND(),'Расчет NPV'!$E$6,'Расчет NPV'!$F$6,'Расчет NPV'!$B$6,'Расчет NPV'!$D$6)</f>
        <v/>
      </c>
      <c r="D4763" s="9">
        <f>_xlfn.BETA.INV(RAND(),'Расчет NPV'!$E$7,'Расчет NPV'!$F$7,'Расчет NPV'!$B$7,'Расчет NPV'!$D$7)</f>
        <v/>
      </c>
      <c r="E4763" s="5">
        <f>_xlfn.BETA.INV(RAND(),'Расчет NPV'!$E$8,'Расчет NPV'!$F$8,'Расчет NPV'!$B$8,'Расчет NPV'!$D$8)</f>
        <v/>
      </c>
      <c r="F4763" s="9">
        <f>_xlfn.BETA.INV(RAND(),'Расчет NPV'!$E$9,'Расчет NPV'!$F$9,'Расчет NPV'!$B$9,'Расчет NPV'!$D$9)</f>
        <v/>
      </c>
      <c r="G4763" s="9">
        <f>_xlfn.BETA.INV(RAND(),'Расчет NPV'!$E$10,'Расчет NPV'!$F$10,'Расчет NPV'!$B$10,'Расчет NPV'!$D$10)</f>
        <v/>
      </c>
      <c r="H4763" s="9">
        <f>((D4763*(1+E4763)^0*'Расчет NPV'!$C$14*(C4763-F4763)-G4763)-MAX((D4763*(1+E4763)^0*'Расчет NPV'!$C$14*(C4763-F4763)-G4763)-B4763/6,0)*'Расчет NPV'!$C$13)/(1+'Расчет NPV'!$C$12)^1</f>
        <v/>
      </c>
      <c r="I4763" s="9">
        <f>((D4763*(1+E4763)^1*(C4763-F4763)-G4763)-MAX((D4763*(1+E4763)^1*(C4763-F4763)-G4763)-B4763/6,0)*'Расчет NPV'!$C$13)/(1+'Расчет NPV'!$C$12)^2</f>
        <v/>
      </c>
      <c r="J4763" s="9">
        <f>((D4763*(1+E4763)^2*(C4763-F4763)-G4763)-MAX((D4763*(1+E4763)^2*(C4763-F4763)-G4763)-B4763/6,0)*'Расчет NPV'!$C$13)/(1+'Расчет NPV'!$C$12)^3</f>
        <v/>
      </c>
      <c r="K4763" s="9">
        <f>((D4763*(1+E4763)^3*(C4763-F4763)-G4763)-MAX((D4763*(1+E4763)^3*(C4763-F4763)-G4763)-B4763/6,0)*'Расчет NPV'!$C$13)/(1+'Расчет NPV'!$C$12)^4</f>
        <v/>
      </c>
      <c r="L4763" s="9">
        <f>((D4763*(1+E4763)^4*(C4763-F4763)-G4763)-MAX((D4763*(1+E4763)^4*(C4763-F4763)-G4763)-B4763/6,0)*'Расчет NPV'!$C$13)/(1+'Расчет NPV'!$C$12)^5</f>
        <v/>
      </c>
      <c r="M4763" s="9">
        <f>((D4763*(1+E4763)^5*(C4763-F4763)-G4763)-MAX((D4763*(1+E4763)^5*(C4763-F4763)-G4763)-B4763/6,0)*'Расчет NPV'!$C$13)/(1+'Расчет NPV'!$C$12)^6</f>
        <v/>
      </c>
      <c r="N4763" s="13">
        <f>SUM(H4763:M4763)-B4763</f>
        <v/>
      </c>
    </row>
    <row r="4764">
      <c r="A4764" t="n">
        <v>4760</v>
      </c>
      <c r="B4764" s="9">
        <f>_xlfn.BETA.INV(RAND(),'Расчет NPV'!$E$5,'Расчет NPV'!$F$5,'Расчет NPV'!$B$5,'Расчет NPV'!$D$5)</f>
        <v/>
      </c>
      <c r="C4764" s="9">
        <f>_xlfn.BETA.INV(RAND(),'Расчет NPV'!$E$6,'Расчет NPV'!$F$6,'Расчет NPV'!$B$6,'Расчет NPV'!$D$6)</f>
        <v/>
      </c>
      <c r="D4764" s="9">
        <f>_xlfn.BETA.INV(RAND(),'Расчет NPV'!$E$7,'Расчет NPV'!$F$7,'Расчет NPV'!$B$7,'Расчет NPV'!$D$7)</f>
        <v/>
      </c>
      <c r="E4764" s="5">
        <f>_xlfn.BETA.INV(RAND(),'Расчет NPV'!$E$8,'Расчет NPV'!$F$8,'Расчет NPV'!$B$8,'Расчет NPV'!$D$8)</f>
        <v/>
      </c>
      <c r="F4764" s="9">
        <f>_xlfn.BETA.INV(RAND(),'Расчет NPV'!$E$9,'Расчет NPV'!$F$9,'Расчет NPV'!$B$9,'Расчет NPV'!$D$9)</f>
        <v/>
      </c>
      <c r="G4764" s="9">
        <f>_xlfn.BETA.INV(RAND(),'Расчет NPV'!$E$10,'Расчет NPV'!$F$10,'Расчет NPV'!$B$10,'Расчет NPV'!$D$10)</f>
        <v/>
      </c>
      <c r="H4764" s="9">
        <f>((D4764*(1+E4764)^0*'Расчет NPV'!$C$14*(C4764-F4764)-G4764)-MAX((D4764*(1+E4764)^0*'Расчет NPV'!$C$14*(C4764-F4764)-G4764)-B4764/6,0)*'Расчет NPV'!$C$13)/(1+'Расчет NPV'!$C$12)^1</f>
        <v/>
      </c>
      <c r="I4764" s="9">
        <f>((D4764*(1+E4764)^1*(C4764-F4764)-G4764)-MAX((D4764*(1+E4764)^1*(C4764-F4764)-G4764)-B4764/6,0)*'Расчет NPV'!$C$13)/(1+'Расчет NPV'!$C$12)^2</f>
        <v/>
      </c>
      <c r="J4764" s="9">
        <f>((D4764*(1+E4764)^2*(C4764-F4764)-G4764)-MAX((D4764*(1+E4764)^2*(C4764-F4764)-G4764)-B4764/6,0)*'Расчет NPV'!$C$13)/(1+'Расчет NPV'!$C$12)^3</f>
        <v/>
      </c>
      <c r="K4764" s="9">
        <f>((D4764*(1+E4764)^3*(C4764-F4764)-G4764)-MAX((D4764*(1+E4764)^3*(C4764-F4764)-G4764)-B4764/6,0)*'Расчет NPV'!$C$13)/(1+'Расчет NPV'!$C$12)^4</f>
        <v/>
      </c>
      <c r="L4764" s="9">
        <f>((D4764*(1+E4764)^4*(C4764-F4764)-G4764)-MAX((D4764*(1+E4764)^4*(C4764-F4764)-G4764)-B4764/6,0)*'Расчет NPV'!$C$13)/(1+'Расчет NPV'!$C$12)^5</f>
        <v/>
      </c>
      <c r="M4764" s="9">
        <f>((D4764*(1+E4764)^5*(C4764-F4764)-G4764)-MAX((D4764*(1+E4764)^5*(C4764-F4764)-G4764)-B4764/6,0)*'Расчет NPV'!$C$13)/(1+'Расчет NPV'!$C$12)^6</f>
        <v/>
      </c>
      <c r="N4764" s="13">
        <f>SUM(H4764:M4764)-B4764</f>
        <v/>
      </c>
    </row>
    <row r="4765">
      <c r="A4765" t="n">
        <v>4761</v>
      </c>
      <c r="B4765" s="9">
        <f>_xlfn.BETA.INV(RAND(),'Расчет NPV'!$E$5,'Расчет NPV'!$F$5,'Расчет NPV'!$B$5,'Расчет NPV'!$D$5)</f>
        <v/>
      </c>
      <c r="C4765" s="9">
        <f>_xlfn.BETA.INV(RAND(),'Расчет NPV'!$E$6,'Расчет NPV'!$F$6,'Расчет NPV'!$B$6,'Расчет NPV'!$D$6)</f>
        <v/>
      </c>
      <c r="D4765" s="9">
        <f>_xlfn.BETA.INV(RAND(),'Расчет NPV'!$E$7,'Расчет NPV'!$F$7,'Расчет NPV'!$B$7,'Расчет NPV'!$D$7)</f>
        <v/>
      </c>
      <c r="E4765" s="5">
        <f>_xlfn.BETA.INV(RAND(),'Расчет NPV'!$E$8,'Расчет NPV'!$F$8,'Расчет NPV'!$B$8,'Расчет NPV'!$D$8)</f>
        <v/>
      </c>
      <c r="F4765" s="9">
        <f>_xlfn.BETA.INV(RAND(),'Расчет NPV'!$E$9,'Расчет NPV'!$F$9,'Расчет NPV'!$B$9,'Расчет NPV'!$D$9)</f>
        <v/>
      </c>
      <c r="G4765" s="9">
        <f>_xlfn.BETA.INV(RAND(),'Расчет NPV'!$E$10,'Расчет NPV'!$F$10,'Расчет NPV'!$B$10,'Расчет NPV'!$D$10)</f>
        <v/>
      </c>
      <c r="H4765" s="9">
        <f>((D4765*(1+E4765)^0*'Расчет NPV'!$C$14*(C4765-F4765)-G4765)-MAX((D4765*(1+E4765)^0*'Расчет NPV'!$C$14*(C4765-F4765)-G4765)-B4765/6,0)*'Расчет NPV'!$C$13)/(1+'Расчет NPV'!$C$12)^1</f>
        <v/>
      </c>
      <c r="I4765" s="9">
        <f>((D4765*(1+E4765)^1*(C4765-F4765)-G4765)-MAX((D4765*(1+E4765)^1*(C4765-F4765)-G4765)-B4765/6,0)*'Расчет NPV'!$C$13)/(1+'Расчет NPV'!$C$12)^2</f>
        <v/>
      </c>
      <c r="J4765" s="9">
        <f>((D4765*(1+E4765)^2*(C4765-F4765)-G4765)-MAX((D4765*(1+E4765)^2*(C4765-F4765)-G4765)-B4765/6,0)*'Расчет NPV'!$C$13)/(1+'Расчет NPV'!$C$12)^3</f>
        <v/>
      </c>
      <c r="K4765" s="9">
        <f>((D4765*(1+E4765)^3*(C4765-F4765)-G4765)-MAX((D4765*(1+E4765)^3*(C4765-F4765)-G4765)-B4765/6,0)*'Расчет NPV'!$C$13)/(1+'Расчет NPV'!$C$12)^4</f>
        <v/>
      </c>
      <c r="L4765" s="9">
        <f>((D4765*(1+E4765)^4*(C4765-F4765)-G4765)-MAX((D4765*(1+E4765)^4*(C4765-F4765)-G4765)-B4765/6,0)*'Расчет NPV'!$C$13)/(1+'Расчет NPV'!$C$12)^5</f>
        <v/>
      </c>
      <c r="M4765" s="9">
        <f>((D4765*(1+E4765)^5*(C4765-F4765)-G4765)-MAX((D4765*(1+E4765)^5*(C4765-F4765)-G4765)-B4765/6,0)*'Расчет NPV'!$C$13)/(1+'Расчет NPV'!$C$12)^6</f>
        <v/>
      </c>
      <c r="N4765" s="13">
        <f>SUM(H4765:M4765)-B4765</f>
        <v/>
      </c>
    </row>
    <row r="4766">
      <c r="A4766" t="n">
        <v>4762</v>
      </c>
      <c r="B4766" s="9">
        <f>_xlfn.BETA.INV(RAND(),'Расчет NPV'!$E$5,'Расчет NPV'!$F$5,'Расчет NPV'!$B$5,'Расчет NPV'!$D$5)</f>
        <v/>
      </c>
      <c r="C4766" s="9">
        <f>_xlfn.BETA.INV(RAND(),'Расчет NPV'!$E$6,'Расчет NPV'!$F$6,'Расчет NPV'!$B$6,'Расчет NPV'!$D$6)</f>
        <v/>
      </c>
      <c r="D4766" s="9">
        <f>_xlfn.BETA.INV(RAND(),'Расчет NPV'!$E$7,'Расчет NPV'!$F$7,'Расчет NPV'!$B$7,'Расчет NPV'!$D$7)</f>
        <v/>
      </c>
      <c r="E4766" s="5">
        <f>_xlfn.BETA.INV(RAND(),'Расчет NPV'!$E$8,'Расчет NPV'!$F$8,'Расчет NPV'!$B$8,'Расчет NPV'!$D$8)</f>
        <v/>
      </c>
      <c r="F4766" s="9">
        <f>_xlfn.BETA.INV(RAND(),'Расчет NPV'!$E$9,'Расчет NPV'!$F$9,'Расчет NPV'!$B$9,'Расчет NPV'!$D$9)</f>
        <v/>
      </c>
      <c r="G4766" s="9">
        <f>_xlfn.BETA.INV(RAND(),'Расчет NPV'!$E$10,'Расчет NPV'!$F$10,'Расчет NPV'!$B$10,'Расчет NPV'!$D$10)</f>
        <v/>
      </c>
      <c r="H4766" s="9">
        <f>((D4766*(1+E4766)^0*'Расчет NPV'!$C$14*(C4766-F4766)-G4766)-MAX((D4766*(1+E4766)^0*'Расчет NPV'!$C$14*(C4766-F4766)-G4766)-B4766/6,0)*'Расчет NPV'!$C$13)/(1+'Расчет NPV'!$C$12)^1</f>
        <v/>
      </c>
      <c r="I4766" s="9">
        <f>((D4766*(1+E4766)^1*(C4766-F4766)-G4766)-MAX((D4766*(1+E4766)^1*(C4766-F4766)-G4766)-B4766/6,0)*'Расчет NPV'!$C$13)/(1+'Расчет NPV'!$C$12)^2</f>
        <v/>
      </c>
      <c r="J4766" s="9">
        <f>((D4766*(1+E4766)^2*(C4766-F4766)-G4766)-MAX((D4766*(1+E4766)^2*(C4766-F4766)-G4766)-B4766/6,0)*'Расчет NPV'!$C$13)/(1+'Расчет NPV'!$C$12)^3</f>
        <v/>
      </c>
      <c r="K4766" s="9">
        <f>((D4766*(1+E4766)^3*(C4766-F4766)-G4766)-MAX((D4766*(1+E4766)^3*(C4766-F4766)-G4766)-B4766/6,0)*'Расчет NPV'!$C$13)/(1+'Расчет NPV'!$C$12)^4</f>
        <v/>
      </c>
      <c r="L4766" s="9">
        <f>((D4766*(1+E4766)^4*(C4766-F4766)-G4766)-MAX((D4766*(1+E4766)^4*(C4766-F4766)-G4766)-B4766/6,0)*'Расчет NPV'!$C$13)/(1+'Расчет NPV'!$C$12)^5</f>
        <v/>
      </c>
      <c r="M4766" s="9">
        <f>((D4766*(1+E4766)^5*(C4766-F4766)-G4766)-MAX((D4766*(1+E4766)^5*(C4766-F4766)-G4766)-B4766/6,0)*'Расчет NPV'!$C$13)/(1+'Расчет NPV'!$C$12)^6</f>
        <v/>
      </c>
      <c r="N4766" s="13">
        <f>SUM(H4766:M4766)-B4766</f>
        <v/>
      </c>
    </row>
    <row r="4767">
      <c r="A4767" t="n">
        <v>4763</v>
      </c>
      <c r="B4767" s="9">
        <f>_xlfn.BETA.INV(RAND(),'Расчет NPV'!$E$5,'Расчет NPV'!$F$5,'Расчет NPV'!$B$5,'Расчет NPV'!$D$5)</f>
        <v/>
      </c>
      <c r="C4767" s="9">
        <f>_xlfn.BETA.INV(RAND(),'Расчет NPV'!$E$6,'Расчет NPV'!$F$6,'Расчет NPV'!$B$6,'Расчет NPV'!$D$6)</f>
        <v/>
      </c>
      <c r="D4767" s="9">
        <f>_xlfn.BETA.INV(RAND(),'Расчет NPV'!$E$7,'Расчет NPV'!$F$7,'Расчет NPV'!$B$7,'Расчет NPV'!$D$7)</f>
        <v/>
      </c>
      <c r="E4767" s="5">
        <f>_xlfn.BETA.INV(RAND(),'Расчет NPV'!$E$8,'Расчет NPV'!$F$8,'Расчет NPV'!$B$8,'Расчет NPV'!$D$8)</f>
        <v/>
      </c>
      <c r="F4767" s="9">
        <f>_xlfn.BETA.INV(RAND(),'Расчет NPV'!$E$9,'Расчет NPV'!$F$9,'Расчет NPV'!$B$9,'Расчет NPV'!$D$9)</f>
        <v/>
      </c>
      <c r="G4767" s="9">
        <f>_xlfn.BETA.INV(RAND(),'Расчет NPV'!$E$10,'Расчет NPV'!$F$10,'Расчет NPV'!$B$10,'Расчет NPV'!$D$10)</f>
        <v/>
      </c>
      <c r="H4767" s="9">
        <f>((D4767*(1+E4767)^0*'Расчет NPV'!$C$14*(C4767-F4767)-G4767)-MAX((D4767*(1+E4767)^0*'Расчет NPV'!$C$14*(C4767-F4767)-G4767)-B4767/6,0)*'Расчет NPV'!$C$13)/(1+'Расчет NPV'!$C$12)^1</f>
        <v/>
      </c>
      <c r="I4767" s="9">
        <f>((D4767*(1+E4767)^1*(C4767-F4767)-G4767)-MAX((D4767*(1+E4767)^1*(C4767-F4767)-G4767)-B4767/6,0)*'Расчет NPV'!$C$13)/(1+'Расчет NPV'!$C$12)^2</f>
        <v/>
      </c>
      <c r="J4767" s="9">
        <f>((D4767*(1+E4767)^2*(C4767-F4767)-G4767)-MAX((D4767*(1+E4767)^2*(C4767-F4767)-G4767)-B4767/6,0)*'Расчет NPV'!$C$13)/(1+'Расчет NPV'!$C$12)^3</f>
        <v/>
      </c>
      <c r="K4767" s="9">
        <f>((D4767*(1+E4767)^3*(C4767-F4767)-G4767)-MAX((D4767*(1+E4767)^3*(C4767-F4767)-G4767)-B4767/6,0)*'Расчет NPV'!$C$13)/(1+'Расчет NPV'!$C$12)^4</f>
        <v/>
      </c>
      <c r="L4767" s="9">
        <f>((D4767*(1+E4767)^4*(C4767-F4767)-G4767)-MAX((D4767*(1+E4767)^4*(C4767-F4767)-G4767)-B4767/6,0)*'Расчет NPV'!$C$13)/(1+'Расчет NPV'!$C$12)^5</f>
        <v/>
      </c>
      <c r="M4767" s="9">
        <f>((D4767*(1+E4767)^5*(C4767-F4767)-G4767)-MAX((D4767*(1+E4767)^5*(C4767-F4767)-G4767)-B4767/6,0)*'Расчет NPV'!$C$13)/(1+'Расчет NPV'!$C$12)^6</f>
        <v/>
      </c>
      <c r="N4767" s="13">
        <f>SUM(H4767:M4767)-B4767</f>
        <v/>
      </c>
    </row>
    <row r="4768">
      <c r="A4768" t="n">
        <v>4764</v>
      </c>
      <c r="B4768" s="9">
        <f>_xlfn.BETA.INV(RAND(),'Расчет NPV'!$E$5,'Расчет NPV'!$F$5,'Расчет NPV'!$B$5,'Расчет NPV'!$D$5)</f>
        <v/>
      </c>
      <c r="C4768" s="9">
        <f>_xlfn.BETA.INV(RAND(),'Расчет NPV'!$E$6,'Расчет NPV'!$F$6,'Расчет NPV'!$B$6,'Расчет NPV'!$D$6)</f>
        <v/>
      </c>
      <c r="D4768" s="9">
        <f>_xlfn.BETA.INV(RAND(),'Расчет NPV'!$E$7,'Расчет NPV'!$F$7,'Расчет NPV'!$B$7,'Расчет NPV'!$D$7)</f>
        <v/>
      </c>
      <c r="E4768" s="5">
        <f>_xlfn.BETA.INV(RAND(),'Расчет NPV'!$E$8,'Расчет NPV'!$F$8,'Расчет NPV'!$B$8,'Расчет NPV'!$D$8)</f>
        <v/>
      </c>
      <c r="F4768" s="9">
        <f>_xlfn.BETA.INV(RAND(),'Расчет NPV'!$E$9,'Расчет NPV'!$F$9,'Расчет NPV'!$B$9,'Расчет NPV'!$D$9)</f>
        <v/>
      </c>
      <c r="G4768" s="9">
        <f>_xlfn.BETA.INV(RAND(),'Расчет NPV'!$E$10,'Расчет NPV'!$F$10,'Расчет NPV'!$B$10,'Расчет NPV'!$D$10)</f>
        <v/>
      </c>
      <c r="H4768" s="9">
        <f>((D4768*(1+E4768)^0*'Расчет NPV'!$C$14*(C4768-F4768)-G4768)-MAX((D4768*(1+E4768)^0*'Расчет NPV'!$C$14*(C4768-F4768)-G4768)-B4768/6,0)*'Расчет NPV'!$C$13)/(1+'Расчет NPV'!$C$12)^1</f>
        <v/>
      </c>
      <c r="I4768" s="9">
        <f>((D4768*(1+E4768)^1*(C4768-F4768)-G4768)-MAX((D4768*(1+E4768)^1*(C4768-F4768)-G4768)-B4768/6,0)*'Расчет NPV'!$C$13)/(1+'Расчет NPV'!$C$12)^2</f>
        <v/>
      </c>
      <c r="J4768" s="9">
        <f>((D4768*(1+E4768)^2*(C4768-F4768)-G4768)-MAX((D4768*(1+E4768)^2*(C4768-F4768)-G4768)-B4768/6,0)*'Расчет NPV'!$C$13)/(1+'Расчет NPV'!$C$12)^3</f>
        <v/>
      </c>
      <c r="K4768" s="9">
        <f>((D4768*(1+E4768)^3*(C4768-F4768)-G4768)-MAX((D4768*(1+E4768)^3*(C4768-F4768)-G4768)-B4768/6,0)*'Расчет NPV'!$C$13)/(1+'Расчет NPV'!$C$12)^4</f>
        <v/>
      </c>
      <c r="L4768" s="9">
        <f>((D4768*(1+E4768)^4*(C4768-F4768)-G4768)-MAX((D4768*(1+E4768)^4*(C4768-F4768)-G4768)-B4768/6,0)*'Расчет NPV'!$C$13)/(1+'Расчет NPV'!$C$12)^5</f>
        <v/>
      </c>
      <c r="M4768" s="9">
        <f>((D4768*(1+E4768)^5*(C4768-F4768)-G4768)-MAX((D4768*(1+E4768)^5*(C4768-F4768)-G4768)-B4768/6,0)*'Расчет NPV'!$C$13)/(1+'Расчет NPV'!$C$12)^6</f>
        <v/>
      </c>
      <c r="N4768" s="13">
        <f>SUM(H4768:M4768)-B4768</f>
        <v/>
      </c>
    </row>
    <row r="4769">
      <c r="A4769" t="n">
        <v>4765</v>
      </c>
      <c r="B4769" s="9">
        <f>_xlfn.BETA.INV(RAND(),'Расчет NPV'!$E$5,'Расчет NPV'!$F$5,'Расчет NPV'!$B$5,'Расчет NPV'!$D$5)</f>
        <v/>
      </c>
      <c r="C4769" s="9">
        <f>_xlfn.BETA.INV(RAND(),'Расчет NPV'!$E$6,'Расчет NPV'!$F$6,'Расчет NPV'!$B$6,'Расчет NPV'!$D$6)</f>
        <v/>
      </c>
      <c r="D4769" s="9">
        <f>_xlfn.BETA.INV(RAND(),'Расчет NPV'!$E$7,'Расчет NPV'!$F$7,'Расчет NPV'!$B$7,'Расчет NPV'!$D$7)</f>
        <v/>
      </c>
      <c r="E4769" s="5">
        <f>_xlfn.BETA.INV(RAND(),'Расчет NPV'!$E$8,'Расчет NPV'!$F$8,'Расчет NPV'!$B$8,'Расчет NPV'!$D$8)</f>
        <v/>
      </c>
      <c r="F4769" s="9">
        <f>_xlfn.BETA.INV(RAND(),'Расчет NPV'!$E$9,'Расчет NPV'!$F$9,'Расчет NPV'!$B$9,'Расчет NPV'!$D$9)</f>
        <v/>
      </c>
      <c r="G4769" s="9">
        <f>_xlfn.BETA.INV(RAND(),'Расчет NPV'!$E$10,'Расчет NPV'!$F$10,'Расчет NPV'!$B$10,'Расчет NPV'!$D$10)</f>
        <v/>
      </c>
      <c r="H4769" s="9">
        <f>((D4769*(1+E4769)^0*'Расчет NPV'!$C$14*(C4769-F4769)-G4769)-MAX((D4769*(1+E4769)^0*'Расчет NPV'!$C$14*(C4769-F4769)-G4769)-B4769/6,0)*'Расчет NPV'!$C$13)/(1+'Расчет NPV'!$C$12)^1</f>
        <v/>
      </c>
      <c r="I4769" s="9">
        <f>((D4769*(1+E4769)^1*(C4769-F4769)-G4769)-MAX((D4769*(1+E4769)^1*(C4769-F4769)-G4769)-B4769/6,0)*'Расчет NPV'!$C$13)/(1+'Расчет NPV'!$C$12)^2</f>
        <v/>
      </c>
      <c r="J4769" s="9">
        <f>((D4769*(1+E4769)^2*(C4769-F4769)-G4769)-MAX((D4769*(1+E4769)^2*(C4769-F4769)-G4769)-B4769/6,0)*'Расчет NPV'!$C$13)/(1+'Расчет NPV'!$C$12)^3</f>
        <v/>
      </c>
      <c r="K4769" s="9">
        <f>((D4769*(1+E4769)^3*(C4769-F4769)-G4769)-MAX((D4769*(1+E4769)^3*(C4769-F4769)-G4769)-B4769/6,0)*'Расчет NPV'!$C$13)/(1+'Расчет NPV'!$C$12)^4</f>
        <v/>
      </c>
      <c r="L4769" s="9">
        <f>((D4769*(1+E4769)^4*(C4769-F4769)-G4769)-MAX((D4769*(1+E4769)^4*(C4769-F4769)-G4769)-B4769/6,0)*'Расчет NPV'!$C$13)/(1+'Расчет NPV'!$C$12)^5</f>
        <v/>
      </c>
      <c r="M4769" s="9">
        <f>((D4769*(1+E4769)^5*(C4769-F4769)-G4769)-MAX((D4769*(1+E4769)^5*(C4769-F4769)-G4769)-B4769/6,0)*'Расчет NPV'!$C$13)/(1+'Расчет NPV'!$C$12)^6</f>
        <v/>
      </c>
      <c r="N4769" s="13">
        <f>SUM(H4769:M4769)-B4769</f>
        <v/>
      </c>
    </row>
    <row r="4770">
      <c r="A4770" t="n">
        <v>4766</v>
      </c>
      <c r="B4770" s="9">
        <f>_xlfn.BETA.INV(RAND(),'Расчет NPV'!$E$5,'Расчет NPV'!$F$5,'Расчет NPV'!$B$5,'Расчет NPV'!$D$5)</f>
        <v/>
      </c>
      <c r="C4770" s="9">
        <f>_xlfn.BETA.INV(RAND(),'Расчет NPV'!$E$6,'Расчет NPV'!$F$6,'Расчет NPV'!$B$6,'Расчет NPV'!$D$6)</f>
        <v/>
      </c>
      <c r="D4770" s="9">
        <f>_xlfn.BETA.INV(RAND(),'Расчет NPV'!$E$7,'Расчет NPV'!$F$7,'Расчет NPV'!$B$7,'Расчет NPV'!$D$7)</f>
        <v/>
      </c>
      <c r="E4770" s="5">
        <f>_xlfn.BETA.INV(RAND(),'Расчет NPV'!$E$8,'Расчет NPV'!$F$8,'Расчет NPV'!$B$8,'Расчет NPV'!$D$8)</f>
        <v/>
      </c>
      <c r="F4770" s="9">
        <f>_xlfn.BETA.INV(RAND(),'Расчет NPV'!$E$9,'Расчет NPV'!$F$9,'Расчет NPV'!$B$9,'Расчет NPV'!$D$9)</f>
        <v/>
      </c>
      <c r="G4770" s="9">
        <f>_xlfn.BETA.INV(RAND(),'Расчет NPV'!$E$10,'Расчет NPV'!$F$10,'Расчет NPV'!$B$10,'Расчет NPV'!$D$10)</f>
        <v/>
      </c>
      <c r="H4770" s="9">
        <f>((D4770*(1+E4770)^0*'Расчет NPV'!$C$14*(C4770-F4770)-G4770)-MAX((D4770*(1+E4770)^0*'Расчет NPV'!$C$14*(C4770-F4770)-G4770)-B4770/6,0)*'Расчет NPV'!$C$13)/(1+'Расчет NPV'!$C$12)^1</f>
        <v/>
      </c>
      <c r="I4770" s="9">
        <f>((D4770*(1+E4770)^1*(C4770-F4770)-G4770)-MAX((D4770*(1+E4770)^1*(C4770-F4770)-G4770)-B4770/6,0)*'Расчет NPV'!$C$13)/(1+'Расчет NPV'!$C$12)^2</f>
        <v/>
      </c>
      <c r="J4770" s="9">
        <f>((D4770*(1+E4770)^2*(C4770-F4770)-G4770)-MAX((D4770*(1+E4770)^2*(C4770-F4770)-G4770)-B4770/6,0)*'Расчет NPV'!$C$13)/(1+'Расчет NPV'!$C$12)^3</f>
        <v/>
      </c>
      <c r="K4770" s="9">
        <f>((D4770*(1+E4770)^3*(C4770-F4770)-G4770)-MAX((D4770*(1+E4770)^3*(C4770-F4770)-G4770)-B4770/6,0)*'Расчет NPV'!$C$13)/(1+'Расчет NPV'!$C$12)^4</f>
        <v/>
      </c>
      <c r="L4770" s="9">
        <f>((D4770*(1+E4770)^4*(C4770-F4770)-G4770)-MAX((D4770*(1+E4770)^4*(C4770-F4770)-G4770)-B4770/6,0)*'Расчет NPV'!$C$13)/(1+'Расчет NPV'!$C$12)^5</f>
        <v/>
      </c>
      <c r="M4770" s="9">
        <f>((D4770*(1+E4770)^5*(C4770-F4770)-G4770)-MAX((D4770*(1+E4770)^5*(C4770-F4770)-G4770)-B4770/6,0)*'Расчет NPV'!$C$13)/(1+'Расчет NPV'!$C$12)^6</f>
        <v/>
      </c>
      <c r="N4770" s="13">
        <f>SUM(H4770:M4770)-B4770</f>
        <v/>
      </c>
    </row>
    <row r="4771">
      <c r="A4771" t="n">
        <v>4767</v>
      </c>
      <c r="B4771" s="9">
        <f>_xlfn.BETA.INV(RAND(),'Расчет NPV'!$E$5,'Расчет NPV'!$F$5,'Расчет NPV'!$B$5,'Расчет NPV'!$D$5)</f>
        <v/>
      </c>
      <c r="C4771" s="9">
        <f>_xlfn.BETA.INV(RAND(),'Расчет NPV'!$E$6,'Расчет NPV'!$F$6,'Расчет NPV'!$B$6,'Расчет NPV'!$D$6)</f>
        <v/>
      </c>
      <c r="D4771" s="9">
        <f>_xlfn.BETA.INV(RAND(),'Расчет NPV'!$E$7,'Расчет NPV'!$F$7,'Расчет NPV'!$B$7,'Расчет NPV'!$D$7)</f>
        <v/>
      </c>
      <c r="E4771" s="5">
        <f>_xlfn.BETA.INV(RAND(),'Расчет NPV'!$E$8,'Расчет NPV'!$F$8,'Расчет NPV'!$B$8,'Расчет NPV'!$D$8)</f>
        <v/>
      </c>
      <c r="F4771" s="9">
        <f>_xlfn.BETA.INV(RAND(),'Расчет NPV'!$E$9,'Расчет NPV'!$F$9,'Расчет NPV'!$B$9,'Расчет NPV'!$D$9)</f>
        <v/>
      </c>
      <c r="G4771" s="9">
        <f>_xlfn.BETA.INV(RAND(),'Расчет NPV'!$E$10,'Расчет NPV'!$F$10,'Расчет NPV'!$B$10,'Расчет NPV'!$D$10)</f>
        <v/>
      </c>
      <c r="H4771" s="9">
        <f>((D4771*(1+E4771)^0*'Расчет NPV'!$C$14*(C4771-F4771)-G4771)-MAX((D4771*(1+E4771)^0*'Расчет NPV'!$C$14*(C4771-F4771)-G4771)-B4771/6,0)*'Расчет NPV'!$C$13)/(1+'Расчет NPV'!$C$12)^1</f>
        <v/>
      </c>
      <c r="I4771" s="9">
        <f>((D4771*(1+E4771)^1*(C4771-F4771)-G4771)-MAX((D4771*(1+E4771)^1*(C4771-F4771)-G4771)-B4771/6,0)*'Расчет NPV'!$C$13)/(1+'Расчет NPV'!$C$12)^2</f>
        <v/>
      </c>
      <c r="J4771" s="9">
        <f>((D4771*(1+E4771)^2*(C4771-F4771)-G4771)-MAX((D4771*(1+E4771)^2*(C4771-F4771)-G4771)-B4771/6,0)*'Расчет NPV'!$C$13)/(1+'Расчет NPV'!$C$12)^3</f>
        <v/>
      </c>
      <c r="K4771" s="9">
        <f>((D4771*(1+E4771)^3*(C4771-F4771)-G4771)-MAX((D4771*(1+E4771)^3*(C4771-F4771)-G4771)-B4771/6,0)*'Расчет NPV'!$C$13)/(1+'Расчет NPV'!$C$12)^4</f>
        <v/>
      </c>
      <c r="L4771" s="9">
        <f>((D4771*(1+E4771)^4*(C4771-F4771)-G4771)-MAX((D4771*(1+E4771)^4*(C4771-F4771)-G4771)-B4771/6,0)*'Расчет NPV'!$C$13)/(1+'Расчет NPV'!$C$12)^5</f>
        <v/>
      </c>
      <c r="M4771" s="9">
        <f>((D4771*(1+E4771)^5*(C4771-F4771)-G4771)-MAX((D4771*(1+E4771)^5*(C4771-F4771)-G4771)-B4771/6,0)*'Расчет NPV'!$C$13)/(1+'Расчет NPV'!$C$12)^6</f>
        <v/>
      </c>
      <c r="N4771" s="13">
        <f>SUM(H4771:M4771)-B4771</f>
        <v/>
      </c>
    </row>
    <row r="4772">
      <c r="A4772" t="n">
        <v>4768</v>
      </c>
      <c r="B4772" s="9">
        <f>_xlfn.BETA.INV(RAND(),'Расчет NPV'!$E$5,'Расчет NPV'!$F$5,'Расчет NPV'!$B$5,'Расчет NPV'!$D$5)</f>
        <v/>
      </c>
      <c r="C4772" s="9">
        <f>_xlfn.BETA.INV(RAND(),'Расчет NPV'!$E$6,'Расчет NPV'!$F$6,'Расчет NPV'!$B$6,'Расчет NPV'!$D$6)</f>
        <v/>
      </c>
      <c r="D4772" s="9">
        <f>_xlfn.BETA.INV(RAND(),'Расчет NPV'!$E$7,'Расчет NPV'!$F$7,'Расчет NPV'!$B$7,'Расчет NPV'!$D$7)</f>
        <v/>
      </c>
      <c r="E4772" s="5">
        <f>_xlfn.BETA.INV(RAND(),'Расчет NPV'!$E$8,'Расчет NPV'!$F$8,'Расчет NPV'!$B$8,'Расчет NPV'!$D$8)</f>
        <v/>
      </c>
      <c r="F4772" s="9">
        <f>_xlfn.BETA.INV(RAND(),'Расчет NPV'!$E$9,'Расчет NPV'!$F$9,'Расчет NPV'!$B$9,'Расчет NPV'!$D$9)</f>
        <v/>
      </c>
      <c r="G4772" s="9">
        <f>_xlfn.BETA.INV(RAND(),'Расчет NPV'!$E$10,'Расчет NPV'!$F$10,'Расчет NPV'!$B$10,'Расчет NPV'!$D$10)</f>
        <v/>
      </c>
      <c r="H4772" s="9">
        <f>((D4772*(1+E4772)^0*'Расчет NPV'!$C$14*(C4772-F4772)-G4772)-MAX((D4772*(1+E4772)^0*'Расчет NPV'!$C$14*(C4772-F4772)-G4772)-B4772/6,0)*'Расчет NPV'!$C$13)/(1+'Расчет NPV'!$C$12)^1</f>
        <v/>
      </c>
      <c r="I4772" s="9">
        <f>((D4772*(1+E4772)^1*(C4772-F4772)-G4772)-MAX((D4772*(1+E4772)^1*(C4772-F4772)-G4772)-B4772/6,0)*'Расчет NPV'!$C$13)/(1+'Расчет NPV'!$C$12)^2</f>
        <v/>
      </c>
      <c r="J4772" s="9">
        <f>((D4772*(1+E4772)^2*(C4772-F4772)-G4772)-MAX((D4772*(1+E4772)^2*(C4772-F4772)-G4772)-B4772/6,0)*'Расчет NPV'!$C$13)/(1+'Расчет NPV'!$C$12)^3</f>
        <v/>
      </c>
      <c r="K4772" s="9">
        <f>((D4772*(1+E4772)^3*(C4772-F4772)-G4772)-MAX((D4772*(1+E4772)^3*(C4772-F4772)-G4772)-B4772/6,0)*'Расчет NPV'!$C$13)/(1+'Расчет NPV'!$C$12)^4</f>
        <v/>
      </c>
      <c r="L4772" s="9">
        <f>((D4772*(1+E4772)^4*(C4772-F4772)-G4772)-MAX((D4772*(1+E4772)^4*(C4772-F4772)-G4772)-B4772/6,0)*'Расчет NPV'!$C$13)/(1+'Расчет NPV'!$C$12)^5</f>
        <v/>
      </c>
      <c r="M4772" s="9">
        <f>((D4772*(1+E4772)^5*(C4772-F4772)-G4772)-MAX((D4772*(1+E4772)^5*(C4772-F4772)-G4772)-B4772/6,0)*'Расчет NPV'!$C$13)/(1+'Расчет NPV'!$C$12)^6</f>
        <v/>
      </c>
      <c r="N4772" s="13">
        <f>SUM(H4772:M4772)-B4772</f>
        <v/>
      </c>
    </row>
    <row r="4773">
      <c r="A4773" t="n">
        <v>4769</v>
      </c>
      <c r="B4773" s="9">
        <f>_xlfn.BETA.INV(RAND(),'Расчет NPV'!$E$5,'Расчет NPV'!$F$5,'Расчет NPV'!$B$5,'Расчет NPV'!$D$5)</f>
        <v/>
      </c>
      <c r="C4773" s="9">
        <f>_xlfn.BETA.INV(RAND(),'Расчет NPV'!$E$6,'Расчет NPV'!$F$6,'Расчет NPV'!$B$6,'Расчет NPV'!$D$6)</f>
        <v/>
      </c>
      <c r="D4773" s="9">
        <f>_xlfn.BETA.INV(RAND(),'Расчет NPV'!$E$7,'Расчет NPV'!$F$7,'Расчет NPV'!$B$7,'Расчет NPV'!$D$7)</f>
        <v/>
      </c>
      <c r="E4773" s="5">
        <f>_xlfn.BETA.INV(RAND(),'Расчет NPV'!$E$8,'Расчет NPV'!$F$8,'Расчет NPV'!$B$8,'Расчет NPV'!$D$8)</f>
        <v/>
      </c>
      <c r="F4773" s="9">
        <f>_xlfn.BETA.INV(RAND(),'Расчет NPV'!$E$9,'Расчет NPV'!$F$9,'Расчет NPV'!$B$9,'Расчет NPV'!$D$9)</f>
        <v/>
      </c>
      <c r="G4773" s="9">
        <f>_xlfn.BETA.INV(RAND(),'Расчет NPV'!$E$10,'Расчет NPV'!$F$10,'Расчет NPV'!$B$10,'Расчет NPV'!$D$10)</f>
        <v/>
      </c>
      <c r="H4773" s="9">
        <f>((D4773*(1+E4773)^0*'Расчет NPV'!$C$14*(C4773-F4773)-G4773)-MAX((D4773*(1+E4773)^0*'Расчет NPV'!$C$14*(C4773-F4773)-G4773)-B4773/6,0)*'Расчет NPV'!$C$13)/(1+'Расчет NPV'!$C$12)^1</f>
        <v/>
      </c>
      <c r="I4773" s="9">
        <f>((D4773*(1+E4773)^1*(C4773-F4773)-G4773)-MAX((D4773*(1+E4773)^1*(C4773-F4773)-G4773)-B4773/6,0)*'Расчет NPV'!$C$13)/(1+'Расчет NPV'!$C$12)^2</f>
        <v/>
      </c>
      <c r="J4773" s="9">
        <f>((D4773*(1+E4773)^2*(C4773-F4773)-G4773)-MAX((D4773*(1+E4773)^2*(C4773-F4773)-G4773)-B4773/6,0)*'Расчет NPV'!$C$13)/(1+'Расчет NPV'!$C$12)^3</f>
        <v/>
      </c>
      <c r="K4773" s="9">
        <f>((D4773*(1+E4773)^3*(C4773-F4773)-G4773)-MAX((D4773*(1+E4773)^3*(C4773-F4773)-G4773)-B4773/6,0)*'Расчет NPV'!$C$13)/(1+'Расчет NPV'!$C$12)^4</f>
        <v/>
      </c>
      <c r="L4773" s="9">
        <f>((D4773*(1+E4773)^4*(C4773-F4773)-G4773)-MAX((D4773*(1+E4773)^4*(C4773-F4773)-G4773)-B4773/6,0)*'Расчет NPV'!$C$13)/(1+'Расчет NPV'!$C$12)^5</f>
        <v/>
      </c>
      <c r="M4773" s="9">
        <f>((D4773*(1+E4773)^5*(C4773-F4773)-G4773)-MAX((D4773*(1+E4773)^5*(C4773-F4773)-G4773)-B4773/6,0)*'Расчет NPV'!$C$13)/(1+'Расчет NPV'!$C$12)^6</f>
        <v/>
      </c>
      <c r="N4773" s="13">
        <f>SUM(H4773:M4773)-B4773</f>
        <v/>
      </c>
    </row>
    <row r="4774">
      <c r="A4774" t="n">
        <v>4770</v>
      </c>
      <c r="B4774" s="9">
        <f>_xlfn.BETA.INV(RAND(),'Расчет NPV'!$E$5,'Расчет NPV'!$F$5,'Расчет NPV'!$B$5,'Расчет NPV'!$D$5)</f>
        <v/>
      </c>
      <c r="C4774" s="9">
        <f>_xlfn.BETA.INV(RAND(),'Расчет NPV'!$E$6,'Расчет NPV'!$F$6,'Расчет NPV'!$B$6,'Расчет NPV'!$D$6)</f>
        <v/>
      </c>
      <c r="D4774" s="9">
        <f>_xlfn.BETA.INV(RAND(),'Расчет NPV'!$E$7,'Расчет NPV'!$F$7,'Расчет NPV'!$B$7,'Расчет NPV'!$D$7)</f>
        <v/>
      </c>
      <c r="E4774" s="5">
        <f>_xlfn.BETA.INV(RAND(),'Расчет NPV'!$E$8,'Расчет NPV'!$F$8,'Расчет NPV'!$B$8,'Расчет NPV'!$D$8)</f>
        <v/>
      </c>
      <c r="F4774" s="9">
        <f>_xlfn.BETA.INV(RAND(),'Расчет NPV'!$E$9,'Расчет NPV'!$F$9,'Расчет NPV'!$B$9,'Расчет NPV'!$D$9)</f>
        <v/>
      </c>
      <c r="G4774" s="9">
        <f>_xlfn.BETA.INV(RAND(),'Расчет NPV'!$E$10,'Расчет NPV'!$F$10,'Расчет NPV'!$B$10,'Расчет NPV'!$D$10)</f>
        <v/>
      </c>
      <c r="H4774" s="9">
        <f>((D4774*(1+E4774)^0*'Расчет NPV'!$C$14*(C4774-F4774)-G4774)-MAX((D4774*(1+E4774)^0*'Расчет NPV'!$C$14*(C4774-F4774)-G4774)-B4774/6,0)*'Расчет NPV'!$C$13)/(1+'Расчет NPV'!$C$12)^1</f>
        <v/>
      </c>
      <c r="I4774" s="9">
        <f>((D4774*(1+E4774)^1*(C4774-F4774)-G4774)-MAX((D4774*(1+E4774)^1*(C4774-F4774)-G4774)-B4774/6,0)*'Расчет NPV'!$C$13)/(1+'Расчет NPV'!$C$12)^2</f>
        <v/>
      </c>
      <c r="J4774" s="9">
        <f>((D4774*(1+E4774)^2*(C4774-F4774)-G4774)-MAX((D4774*(1+E4774)^2*(C4774-F4774)-G4774)-B4774/6,0)*'Расчет NPV'!$C$13)/(1+'Расчет NPV'!$C$12)^3</f>
        <v/>
      </c>
      <c r="K4774" s="9">
        <f>((D4774*(1+E4774)^3*(C4774-F4774)-G4774)-MAX((D4774*(1+E4774)^3*(C4774-F4774)-G4774)-B4774/6,0)*'Расчет NPV'!$C$13)/(1+'Расчет NPV'!$C$12)^4</f>
        <v/>
      </c>
      <c r="L4774" s="9">
        <f>((D4774*(1+E4774)^4*(C4774-F4774)-G4774)-MAX((D4774*(1+E4774)^4*(C4774-F4774)-G4774)-B4774/6,0)*'Расчет NPV'!$C$13)/(1+'Расчет NPV'!$C$12)^5</f>
        <v/>
      </c>
      <c r="M4774" s="9">
        <f>((D4774*(1+E4774)^5*(C4774-F4774)-G4774)-MAX((D4774*(1+E4774)^5*(C4774-F4774)-G4774)-B4774/6,0)*'Расчет NPV'!$C$13)/(1+'Расчет NPV'!$C$12)^6</f>
        <v/>
      </c>
      <c r="N4774" s="13">
        <f>SUM(H4774:M4774)-B4774</f>
        <v/>
      </c>
    </row>
    <row r="4775">
      <c r="A4775" t="n">
        <v>4771</v>
      </c>
      <c r="B4775" s="9">
        <f>_xlfn.BETA.INV(RAND(),'Расчет NPV'!$E$5,'Расчет NPV'!$F$5,'Расчет NPV'!$B$5,'Расчет NPV'!$D$5)</f>
        <v/>
      </c>
      <c r="C4775" s="9">
        <f>_xlfn.BETA.INV(RAND(),'Расчет NPV'!$E$6,'Расчет NPV'!$F$6,'Расчет NPV'!$B$6,'Расчет NPV'!$D$6)</f>
        <v/>
      </c>
      <c r="D4775" s="9">
        <f>_xlfn.BETA.INV(RAND(),'Расчет NPV'!$E$7,'Расчет NPV'!$F$7,'Расчет NPV'!$B$7,'Расчет NPV'!$D$7)</f>
        <v/>
      </c>
      <c r="E4775" s="5">
        <f>_xlfn.BETA.INV(RAND(),'Расчет NPV'!$E$8,'Расчет NPV'!$F$8,'Расчет NPV'!$B$8,'Расчет NPV'!$D$8)</f>
        <v/>
      </c>
      <c r="F4775" s="9">
        <f>_xlfn.BETA.INV(RAND(),'Расчет NPV'!$E$9,'Расчет NPV'!$F$9,'Расчет NPV'!$B$9,'Расчет NPV'!$D$9)</f>
        <v/>
      </c>
      <c r="G4775" s="9">
        <f>_xlfn.BETA.INV(RAND(),'Расчет NPV'!$E$10,'Расчет NPV'!$F$10,'Расчет NPV'!$B$10,'Расчет NPV'!$D$10)</f>
        <v/>
      </c>
      <c r="H4775" s="9">
        <f>((D4775*(1+E4775)^0*'Расчет NPV'!$C$14*(C4775-F4775)-G4775)-MAX((D4775*(1+E4775)^0*'Расчет NPV'!$C$14*(C4775-F4775)-G4775)-B4775/6,0)*'Расчет NPV'!$C$13)/(1+'Расчет NPV'!$C$12)^1</f>
        <v/>
      </c>
      <c r="I4775" s="9">
        <f>((D4775*(1+E4775)^1*(C4775-F4775)-G4775)-MAX((D4775*(1+E4775)^1*(C4775-F4775)-G4775)-B4775/6,0)*'Расчет NPV'!$C$13)/(1+'Расчет NPV'!$C$12)^2</f>
        <v/>
      </c>
      <c r="J4775" s="9">
        <f>((D4775*(1+E4775)^2*(C4775-F4775)-G4775)-MAX((D4775*(1+E4775)^2*(C4775-F4775)-G4775)-B4775/6,0)*'Расчет NPV'!$C$13)/(1+'Расчет NPV'!$C$12)^3</f>
        <v/>
      </c>
      <c r="K4775" s="9">
        <f>((D4775*(1+E4775)^3*(C4775-F4775)-G4775)-MAX((D4775*(1+E4775)^3*(C4775-F4775)-G4775)-B4775/6,0)*'Расчет NPV'!$C$13)/(1+'Расчет NPV'!$C$12)^4</f>
        <v/>
      </c>
      <c r="L4775" s="9">
        <f>((D4775*(1+E4775)^4*(C4775-F4775)-G4775)-MAX((D4775*(1+E4775)^4*(C4775-F4775)-G4775)-B4775/6,0)*'Расчет NPV'!$C$13)/(1+'Расчет NPV'!$C$12)^5</f>
        <v/>
      </c>
      <c r="M4775" s="9">
        <f>((D4775*(1+E4775)^5*(C4775-F4775)-G4775)-MAX((D4775*(1+E4775)^5*(C4775-F4775)-G4775)-B4775/6,0)*'Расчет NPV'!$C$13)/(1+'Расчет NPV'!$C$12)^6</f>
        <v/>
      </c>
      <c r="N4775" s="13">
        <f>SUM(H4775:M4775)-B4775</f>
        <v/>
      </c>
    </row>
    <row r="4776">
      <c r="A4776" t="n">
        <v>4772</v>
      </c>
      <c r="B4776" s="9">
        <f>_xlfn.BETA.INV(RAND(),'Расчет NPV'!$E$5,'Расчет NPV'!$F$5,'Расчет NPV'!$B$5,'Расчет NPV'!$D$5)</f>
        <v/>
      </c>
      <c r="C4776" s="9">
        <f>_xlfn.BETA.INV(RAND(),'Расчет NPV'!$E$6,'Расчет NPV'!$F$6,'Расчет NPV'!$B$6,'Расчет NPV'!$D$6)</f>
        <v/>
      </c>
      <c r="D4776" s="9">
        <f>_xlfn.BETA.INV(RAND(),'Расчет NPV'!$E$7,'Расчет NPV'!$F$7,'Расчет NPV'!$B$7,'Расчет NPV'!$D$7)</f>
        <v/>
      </c>
      <c r="E4776" s="5">
        <f>_xlfn.BETA.INV(RAND(),'Расчет NPV'!$E$8,'Расчет NPV'!$F$8,'Расчет NPV'!$B$8,'Расчет NPV'!$D$8)</f>
        <v/>
      </c>
      <c r="F4776" s="9">
        <f>_xlfn.BETA.INV(RAND(),'Расчет NPV'!$E$9,'Расчет NPV'!$F$9,'Расчет NPV'!$B$9,'Расчет NPV'!$D$9)</f>
        <v/>
      </c>
      <c r="G4776" s="9">
        <f>_xlfn.BETA.INV(RAND(),'Расчет NPV'!$E$10,'Расчет NPV'!$F$10,'Расчет NPV'!$B$10,'Расчет NPV'!$D$10)</f>
        <v/>
      </c>
      <c r="H4776" s="9">
        <f>((D4776*(1+E4776)^0*'Расчет NPV'!$C$14*(C4776-F4776)-G4776)-MAX((D4776*(1+E4776)^0*'Расчет NPV'!$C$14*(C4776-F4776)-G4776)-B4776/6,0)*'Расчет NPV'!$C$13)/(1+'Расчет NPV'!$C$12)^1</f>
        <v/>
      </c>
      <c r="I4776" s="9">
        <f>((D4776*(1+E4776)^1*(C4776-F4776)-G4776)-MAX((D4776*(1+E4776)^1*(C4776-F4776)-G4776)-B4776/6,0)*'Расчет NPV'!$C$13)/(1+'Расчет NPV'!$C$12)^2</f>
        <v/>
      </c>
      <c r="J4776" s="9">
        <f>((D4776*(1+E4776)^2*(C4776-F4776)-G4776)-MAX((D4776*(1+E4776)^2*(C4776-F4776)-G4776)-B4776/6,0)*'Расчет NPV'!$C$13)/(1+'Расчет NPV'!$C$12)^3</f>
        <v/>
      </c>
      <c r="K4776" s="9">
        <f>((D4776*(1+E4776)^3*(C4776-F4776)-G4776)-MAX((D4776*(1+E4776)^3*(C4776-F4776)-G4776)-B4776/6,0)*'Расчет NPV'!$C$13)/(1+'Расчет NPV'!$C$12)^4</f>
        <v/>
      </c>
      <c r="L4776" s="9">
        <f>((D4776*(1+E4776)^4*(C4776-F4776)-G4776)-MAX((D4776*(1+E4776)^4*(C4776-F4776)-G4776)-B4776/6,0)*'Расчет NPV'!$C$13)/(1+'Расчет NPV'!$C$12)^5</f>
        <v/>
      </c>
      <c r="M4776" s="9">
        <f>((D4776*(1+E4776)^5*(C4776-F4776)-G4776)-MAX((D4776*(1+E4776)^5*(C4776-F4776)-G4776)-B4776/6,0)*'Расчет NPV'!$C$13)/(1+'Расчет NPV'!$C$12)^6</f>
        <v/>
      </c>
      <c r="N4776" s="13">
        <f>SUM(H4776:M4776)-B4776</f>
        <v/>
      </c>
    </row>
    <row r="4777">
      <c r="A4777" t="n">
        <v>4773</v>
      </c>
      <c r="B4777" s="9">
        <f>_xlfn.BETA.INV(RAND(),'Расчет NPV'!$E$5,'Расчет NPV'!$F$5,'Расчет NPV'!$B$5,'Расчет NPV'!$D$5)</f>
        <v/>
      </c>
      <c r="C4777" s="9">
        <f>_xlfn.BETA.INV(RAND(),'Расчет NPV'!$E$6,'Расчет NPV'!$F$6,'Расчет NPV'!$B$6,'Расчет NPV'!$D$6)</f>
        <v/>
      </c>
      <c r="D4777" s="9">
        <f>_xlfn.BETA.INV(RAND(),'Расчет NPV'!$E$7,'Расчет NPV'!$F$7,'Расчет NPV'!$B$7,'Расчет NPV'!$D$7)</f>
        <v/>
      </c>
      <c r="E4777" s="5">
        <f>_xlfn.BETA.INV(RAND(),'Расчет NPV'!$E$8,'Расчет NPV'!$F$8,'Расчет NPV'!$B$8,'Расчет NPV'!$D$8)</f>
        <v/>
      </c>
      <c r="F4777" s="9">
        <f>_xlfn.BETA.INV(RAND(),'Расчет NPV'!$E$9,'Расчет NPV'!$F$9,'Расчет NPV'!$B$9,'Расчет NPV'!$D$9)</f>
        <v/>
      </c>
      <c r="G4777" s="9">
        <f>_xlfn.BETA.INV(RAND(),'Расчет NPV'!$E$10,'Расчет NPV'!$F$10,'Расчет NPV'!$B$10,'Расчет NPV'!$D$10)</f>
        <v/>
      </c>
      <c r="H4777" s="9">
        <f>((D4777*(1+E4777)^0*'Расчет NPV'!$C$14*(C4777-F4777)-G4777)-MAX((D4777*(1+E4777)^0*'Расчет NPV'!$C$14*(C4777-F4777)-G4777)-B4777/6,0)*'Расчет NPV'!$C$13)/(1+'Расчет NPV'!$C$12)^1</f>
        <v/>
      </c>
      <c r="I4777" s="9">
        <f>((D4777*(1+E4777)^1*(C4777-F4777)-G4777)-MAX((D4777*(1+E4777)^1*(C4777-F4777)-G4777)-B4777/6,0)*'Расчет NPV'!$C$13)/(1+'Расчет NPV'!$C$12)^2</f>
        <v/>
      </c>
      <c r="J4777" s="9">
        <f>((D4777*(1+E4777)^2*(C4777-F4777)-G4777)-MAX((D4777*(1+E4777)^2*(C4777-F4777)-G4777)-B4777/6,0)*'Расчет NPV'!$C$13)/(1+'Расчет NPV'!$C$12)^3</f>
        <v/>
      </c>
      <c r="K4777" s="9">
        <f>((D4777*(1+E4777)^3*(C4777-F4777)-G4777)-MAX((D4777*(1+E4777)^3*(C4777-F4777)-G4777)-B4777/6,0)*'Расчет NPV'!$C$13)/(1+'Расчет NPV'!$C$12)^4</f>
        <v/>
      </c>
      <c r="L4777" s="9">
        <f>((D4777*(1+E4777)^4*(C4777-F4777)-G4777)-MAX((D4777*(1+E4777)^4*(C4777-F4777)-G4777)-B4777/6,0)*'Расчет NPV'!$C$13)/(1+'Расчет NPV'!$C$12)^5</f>
        <v/>
      </c>
      <c r="M4777" s="9">
        <f>((D4777*(1+E4777)^5*(C4777-F4777)-G4777)-MAX((D4777*(1+E4777)^5*(C4777-F4777)-G4777)-B4777/6,0)*'Расчет NPV'!$C$13)/(1+'Расчет NPV'!$C$12)^6</f>
        <v/>
      </c>
      <c r="N4777" s="13">
        <f>SUM(H4777:M4777)-B4777</f>
        <v/>
      </c>
    </row>
    <row r="4778">
      <c r="A4778" t="n">
        <v>4774</v>
      </c>
      <c r="B4778" s="9">
        <f>_xlfn.BETA.INV(RAND(),'Расчет NPV'!$E$5,'Расчет NPV'!$F$5,'Расчет NPV'!$B$5,'Расчет NPV'!$D$5)</f>
        <v/>
      </c>
      <c r="C4778" s="9">
        <f>_xlfn.BETA.INV(RAND(),'Расчет NPV'!$E$6,'Расчет NPV'!$F$6,'Расчет NPV'!$B$6,'Расчет NPV'!$D$6)</f>
        <v/>
      </c>
      <c r="D4778" s="9">
        <f>_xlfn.BETA.INV(RAND(),'Расчет NPV'!$E$7,'Расчет NPV'!$F$7,'Расчет NPV'!$B$7,'Расчет NPV'!$D$7)</f>
        <v/>
      </c>
      <c r="E4778" s="5">
        <f>_xlfn.BETA.INV(RAND(),'Расчет NPV'!$E$8,'Расчет NPV'!$F$8,'Расчет NPV'!$B$8,'Расчет NPV'!$D$8)</f>
        <v/>
      </c>
      <c r="F4778" s="9">
        <f>_xlfn.BETA.INV(RAND(),'Расчет NPV'!$E$9,'Расчет NPV'!$F$9,'Расчет NPV'!$B$9,'Расчет NPV'!$D$9)</f>
        <v/>
      </c>
      <c r="G4778" s="9">
        <f>_xlfn.BETA.INV(RAND(),'Расчет NPV'!$E$10,'Расчет NPV'!$F$10,'Расчет NPV'!$B$10,'Расчет NPV'!$D$10)</f>
        <v/>
      </c>
      <c r="H4778" s="9">
        <f>((D4778*(1+E4778)^0*'Расчет NPV'!$C$14*(C4778-F4778)-G4778)-MAX((D4778*(1+E4778)^0*'Расчет NPV'!$C$14*(C4778-F4778)-G4778)-B4778/6,0)*'Расчет NPV'!$C$13)/(1+'Расчет NPV'!$C$12)^1</f>
        <v/>
      </c>
      <c r="I4778" s="9">
        <f>((D4778*(1+E4778)^1*(C4778-F4778)-G4778)-MAX((D4778*(1+E4778)^1*(C4778-F4778)-G4778)-B4778/6,0)*'Расчет NPV'!$C$13)/(1+'Расчет NPV'!$C$12)^2</f>
        <v/>
      </c>
      <c r="J4778" s="9">
        <f>((D4778*(1+E4778)^2*(C4778-F4778)-G4778)-MAX((D4778*(1+E4778)^2*(C4778-F4778)-G4778)-B4778/6,0)*'Расчет NPV'!$C$13)/(1+'Расчет NPV'!$C$12)^3</f>
        <v/>
      </c>
      <c r="K4778" s="9">
        <f>((D4778*(1+E4778)^3*(C4778-F4778)-G4778)-MAX((D4778*(1+E4778)^3*(C4778-F4778)-G4778)-B4778/6,0)*'Расчет NPV'!$C$13)/(1+'Расчет NPV'!$C$12)^4</f>
        <v/>
      </c>
      <c r="L4778" s="9">
        <f>((D4778*(1+E4778)^4*(C4778-F4778)-G4778)-MAX((D4778*(1+E4778)^4*(C4778-F4778)-G4778)-B4778/6,0)*'Расчет NPV'!$C$13)/(1+'Расчет NPV'!$C$12)^5</f>
        <v/>
      </c>
      <c r="M4778" s="9">
        <f>((D4778*(1+E4778)^5*(C4778-F4778)-G4778)-MAX((D4778*(1+E4778)^5*(C4778-F4778)-G4778)-B4778/6,0)*'Расчет NPV'!$C$13)/(1+'Расчет NPV'!$C$12)^6</f>
        <v/>
      </c>
      <c r="N4778" s="13">
        <f>SUM(H4778:M4778)-B4778</f>
        <v/>
      </c>
    </row>
    <row r="4779">
      <c r="A4779" t="n">
        <v>4775</v>
      </c>
      <c r="B4779" s="9">
        <f>_xlfn.BETA.INV(RAND(),'Расчет NPV'!$E$5,'Расчет NPV'!$F$5,'Расчет NPV'!$B$5,'Расчет NPV'!$D$5)</f>
        <v/>
      </c>
      <c r="C4779" s="9">
        <f>_xlfn.BETA.INV(RAND(),'Расчет NPV'!$E$6,'Расчет NPV'!$F$6,'Расчет NPV'!$B$6,'Расчет NPV'!$D$6)</f>
        <v/>
      </c>
      <c r="D4779" s="9">
        <f>_xlfn.BETA.INV(RAND(),'Расчет NPV'!$E$7,'Расчет NPV'!$F$7,'Расчет NPV'!$B$7,'Расчет NPV'!$D$7)</f>
        <v/>
      </c>
      <c r="E4779" s="5">
        <f>_xlfn.BETA.INV(RAND(),'Расчет NPV'!$E$8,'Расчет NPV'!$F$8,'Расчет NPV'!$B$8,'Расчет NPV'!$D$8)</f>
        <v/>
      </c>
      <c r="F4779" s="9">
        <f>_xlfn.BETA.INV(RAND(),'Расчет NPV'!$E$9,'Расчет NPV'!$F$9,'Расчет NPV'!$B$9,'Расчет NPV'!$D$9)</f>
        <v/>
      </c>
      <c r="G4779" s="9">
        <f>_xlfn.BETA.INV(RAND(),'Расчет NPV'!$E$10,'Расчет NPV'!$F$10,'Расчет NPV'!$B$10,'Расчет NPV'!$D$10)</f>
        <v/>
      </c>
      <c r="H4779" s="9">
        <f>((D4779*(1+E4779)^0*'Расчет NPV'!$C$14*(C4779-F4779)-G4779)-MAX((D4779*(1+E4779)^0*'Расчет NPV'!$C$14*(C4779-F4779)-G4779)-B4779/6,0)*'Расчет NPV'!$C$13)/(1+'Расчет NPV'!$C$12)^1</f>
        <v/>
      </c>
      <c r="I4779" s="9">
        <f>((D4779*(1+E4779)^1*(C4779-F4779)-G4779)-MAX((D4779*(1+E4779)^1*(C4779-F4779)-G4779)-B4779/6,0)*'Расчет NPV'!$C$13)/(1+'Расчет NPV'!$C$12)^2</f>
        <v/>
      </c>
      <c r="J4779" s="9">
        <f>((D4779*(1+E4779)^2*(C4779-F4779)-G4779)-MAX((D4779*(1+E4779)^2*(C4779-F4779)-G4779)-B4779/6,0)*'Расчет NPV'!$C$13)/(1+'Расчет NPV'!$C$12)^3</f>
        <v/>
      </c>
      <c r="K4779" s="9">
        <f>((D4779*(1+E4779)^3*(C4779-F4779)-G4779)-MAX((D4779*(1+E4779)^3*(C4779-F4779)-G4779)-B4779/6,0)*'Расчет NPV'!$C$13)/(1+'Расчет NPV'!$C$12)^4</f>
        <v/>
      </c>
      <c r="L4779" s="9">
        <f>((D4779*(1+E4779)^4*(C4779-F4779)-G4779)-MAX((D4779*(1+E4779)^4*(C4779-F4779)-G4779)-B4779/6,0)*'Расчет NPV'!$C$13)/(1+'Расчет NPV'!$C$12)^5</f>
        <v/>
      </c>
      <c r="M4779" s="9">
        <f>((D4779*(1+E4779)^5*(C4779-F4779)-G4779)-MAX((D4779*(1+E4779)^5*(C4779-F4779)-G4779)-B4779/6,0)*'Расчет NPV'!$C$13)/(1+'Расчет NPV'!$C$12)^6</f>
        <v/>
      </c>
      <c r="N4779" s="13">
        <f>SUM(H4779:M4779)-B4779</f>
        <v/>
      </c>
    </row>
    <row r="4780">
      <c r="A4780" t="n">
        <v>4776</v>
      </c>
      <c r="B4780" s="9">
        <f>_xlfn.BETA.INV(RAND(),'Расчет NPV'!$E$5,'Расчет NPV'!$F$5,'Расчет NPV'!$B$5,'Расчет NPV'!$D$5)</f>
        <v/>
      </c>
      <c r="C4780" s="9">
        <f>_xlfn.BETA.INV(RAND(),'Расчет NPV'!$E$6,'Расчет NPV'!$F$6,'Расчет NPV'!$B$6,'Расчет NPV'!$D$6)</f>
        <v/>
      </c>
      <c r="D4780" s="9">
        <f>_xlfn.BETA.INV(RAND(),'Расчет NPV'!$E$7,'Расчет NPV'!$F$7,'Расчет NPV'!$B$7,'Расчет NPV'!$D$7)</f>
        <v/>
      </c>
      <c r="E4780" s="5">
        <f>_xlfn.BETA.INV(RAND(),'Расчет NPV'!$E$8,'Расчет NPV'!$F$8,'Расчет NPV'!$B$8,'Расчет NPV'!$D$8)</f>
        <v/>
      </c>
      <c r="F4780" s="9">
        <f>_xlfn.BETA.INV(RAND(),'Расчет NPV'!$E$9,'Расчет NPV'!$F$9,'Расчет NPV'!$B$9,'Расчет NPV'!$D$9)</f>
        <v/>
      </c>
      <c r="G4780" s="9">
        <f>_xlfn.BETA.INV(RAND(),'Расчет NPV'!$E$10,'Расчет NPV'!$F$10,'Расчет NPV'!$B$10,'Расчет NPV'!$D$10)</f>
        <v/>
      </c>
      <c r="H4780" s="9">
        <f>((D4780*(1+E4780)^0*'Расчет NPV'!$C$14*(C4780-F4780)-G4780)-MAX((D4780*(1+E4780)^0*'Расчет NPV'!$C$14*(C4780-F4780)-G4780)-B4780/6,0)*'Расчет NPV'!$C$13)/(1+'Расчет NPV'!$C$12)^1</f>
        <v/>
      </c>
      <c r="I4780" s="9">
        <f>((D4780*(1+E4780)^1*(C4780-F4780)-G4780)-MAX((D4780*(1+E4780)^1*(C4780-F4780)-G4780)-B4780/6,0)*'Расчет NPV'!$C$13)/(1+'Расчет NPV'!$C$12)^2</f>
        <v/>
      </c>
      <c r="J4780" s="9">
        <f>((D4780*(1+E4780)^2*(C4780-F4780)-G4780)-MAX((D4780*(1+E4780)^2*(C4780-F4780)-G4780)-B4780/6,0)*'Расчет NPV'!$C$13)/(1+'Расчет NPV'!$C$12)^3</f>
        <v/>
      </c>
      <c r="K4780" s="9">
        <f>((D4780*(1+E4780)^3*(C4780-F4780)-G4780)-MAX((D4780*(1+E4780)^3*(C4780-F4780)-G4780)-B4780/6,0)*'Расчет NPV'!$C$13)/(1+'Расчет NPV'!$C$12)^4</f>
        <v/>
      </c>
      <c r="L4780" s="9">
        <f>((D4780*(1+E4780)^4*(C4780-F4780)-G4780)-MAX((D4780*(1+E4780)^4*(C4780-F4780)-G4780)-B4780/6,0)*'Расчет NPV'!$C$13)/(1+'Расчет NPV'!$C$12)^5</f>
        <v/>
      </c>
      <c r="M4780" s="9">
        <f>((D4780*(1+E4780)^5*(C4780-F4780)-G4780)-MAX((D4780*(1+E4780)^5*(C4780-F4780)-G4780)-B4780/6,0)*'Расчет NPV'!$C$13)/(1+'Расчет NPV'!$C$12)^6</f>
        <v/>
      </c>
      <c r="N4780" s="13">
        <f>SUM(H4780:M4780)-B4780</f>
        <v/>
      </c>
    </row>
    <row r="4781">
      <c r="A4781" t="n">
        <v>4777</v>
      </c>
      <c r="B4781" s="9">
        <f>_xlfn.BETA.INV(RAND(),'Расчет NPV'!$E$5,'Расчет NPV'!$F$5,'Расчет NPV'!$B$5,'Расчет NPV'!$D$5)</f>
        <v/>
      </c>
      <c r="C4781" s="9">
        <f>_xlfn.BETA.INV(RAND(),'Расчет NPV'!$E$6,'Расчет NPV'!$F$6,'Расчет NPV'!$B$6,'Расчет NPV'!$D$6)</f>
        <v/>
      </c>
      <c r="D4781" s="9">
        <f>_xlfn.BETA.INV(RAND(),'Расчет NPV'!$E$7,'Расчет NPV'!$F$7,'Расчет NPV'!$B$7,'Расчет NPV'!$D$7)</f>
        <v/>
      </c>
      <c r="E4781" s="5">
        <f>_xlfn.BETA.INV(RAND(),'Расчет NPV'!$E$8,'Расчет NPV'!$F$8,'Расчет NPV'!$B$8,'Расчет NPV'!$D$8)</f>
        <v/>
      </c>
      <c r="F4781" s="9">
        <f>_xlfn.BETA.INV(RAND(),'Расчет NPV'!$E$9,'Расчет NPV'!$F$9,'Расчет NPV'!$B$9,'Расчет NPV'!$D$9)</f>
        <v/>
      </c>
      <c r="G4781" s="9">
        <f>_xlfn.BETA.INV(RAND(),'Расчет NPV'!$E$10,'Расчет NPV'!$F$10,'Расчет NPV'!$B$10,'Расчет NPV'!$D$10)</f>
        <v/>
      </c>
      <c r="H4781" s="9">
        <f>((D4781*(1+E4781)^0*'Расчет NPV'!$C$14*(C4781-F4781)-G4781)-MAX((D4781*(1+E4781)^0*'Расчет NPV'!$C$14*(C4781-F4781)-G4781)-B4781/6,0)*'Расчет NPV'!$C$13)/(1+'Расчет NPV'!$C$12)^1</f>
        <v/>
      </c>
      <c r="I4781" s="9">
        <f>((D4781*(1+E4781)^1*(C4781-F4781)-G4781)-MAX((D4781*(1+E4781)^1*(C4781-F4781)-G4781)-B4781/6,0)*'Расчет NPV'!$C$13)/(1+'Расчет NPV'!$C$12)^2</f>
        <v/>
      </c>
      <c r="J4781" s="9">
        <f>((D4781*(1+E4781)^2*(C4781-F4781)-G4781)-MAX((D4781*(1+E4781)^2*(C4781-F4781)-G4781)-B4781/6,0)*'Расчет NPV'!$C$13)/(1+'Расчет NPV'!$C$12)^3</f>
        <v/>
      </c>
      <c r="K4781" s="9">
        <f>((D4781*(1+E4781)^3*(C4781-F4781)-G4781)-MAX((D4781*(1+E4781)^3*(C4781-F4781)-G4781)-B4781/6,0)*'Расчет NPV'!$C$13)/(1+'Расчет NPV'!$C$12)^4</f>
        <v/>
      </c>
      <c r="L4781" s="9">
        <f>((D4781*(1+E4781)^4*(C4781-F4781)-G4781)-MAX((D4781*(1+E4781)^4*(C4781-F4781)-G4781)-B4781/6,0)*'Расчет NPV'!$C$13)/(1+'Расчет NPV'!$C$12)^5</f>
        <v/>
      </c>
      <c r="M4781" s="9">
        <f>((D4781*(1+E4781)^5*(C4781-F4781)-G4781)-MAX((D4781*(1+E4781)^5*(C4781-F4781)-G4781)-B4781/6,0)*'Расчет NPV'!$C$13)/(1+'Расчет NPV'!$C$12)^6</f>
        <v/>
      </c>
      <c r="N4781" s="13">
        <f>SUM(H4781:M4781)-B4781</f>
        <v/>
      </c>
    </row>
    <row r="4782">
      <c r="A4782" t="n">
        <v>4778</v>
      </c>
      <c r="B4782" s="9">
        <f>_xlfn.BETA.INV(RAND(),'Расчет NPV'!$E$5,'Расчет NPV'!$F$5,'Расчет NPV'!$B$5,'Расчет NPV'!$D$5)</f>
        <v/>
      </c>
      <c r="C4782" s="9">
        <f>_xlfn.BETA.INV(RAND(),'Расчет NPV'!$E$6,'Расчет NPV'!$F$6,'Расчет NPV'!$B$6,'Расчет NPV'!$D$6)</f>
        <v/>
      </c>
      <c r="D4782" s="9">
        <f>_xlfn.BETA.INV(RAND(),'Расчет NPV'!$E$7,'Расчет NPV'!$F$7,'Расчет NPV'!$B$7,'Расчет NPV'!$D$7)</f>
        <v/>
      </c>
      <c r="E4782" s="5">
        <f>_xlfn.BETA.INV(RAND(),'Расчет NPV'!$E$8,'Расчет NPV'!$F$8,'Расчет NPV'!$B$8,'Расчет NPV'!$D$8)</f>
        <v/>
      </c>
      <c r="F4782" s="9">
        <f>_xlfn.BETA.INV(RAND(),'Расчет NPV'!$E$9,'Расчет NPV'!$F$9,'Расчет NPV'!$B$9,'Расчет NPV'!$D$9)</f>
        <v/>
      </c>
      <c r="G4782" s="9">
        <f>_xlfn.BETA.INV(RAND(),'Расчет NPV'!$E$10,'Расчет NPV'!$F$10,'Расчет NPV'!$B$10,'Расчет NPV'!$D$10)</f>
        <v/>
      </c>
      <c r="H4782" s="9">
        <f>((D4782*(1+E4782)^0*'Расчет NPV'!$C$14*(C4782-F4782)-G4782)-MAX((D4782*(1+E4782)^0*'Расчет NPV'!$C$14*(C4782-F4782)-G4782)-B4782/6,0)*'Расчет NPV'!$C$13)/(1+'Расчет NPV'!$C$12)^1</f>
        <v/>
      </c>
      <c r="I4782" s="9">
        <f>((D4782*(1+E4782)^1*(C4782-F4782)-G4782)-MAX((D4782*(1+E4782)^1*(C4782-F4782)-G4782)-B4782/6,0)*'Расчет NPV'!$C$13)/(1+'Расчет NPV'!$C$12)^2</f>
        <v/>
      </c>
      <c r="J4782" s="9">
        <f>((D4782*(1+E4782)^2*(C4782-F4782)-G4782)-MAX((D4782*(1+E4782)^2*(C4782-F4782)-G4782)-B4782/6,0)*'Расчет NPV'!$C$13)/(1+'Расчет NPV'!$C$12)^3</f>
        <v/>
      </c>
      <c r="K4782" s="9">
        <f>((D4782*(1+E4782)^3*(C4782-F4782)-G4782)-MAX((D4782*(1+E4782)^3*(C4782-F4782)-G4782)-B4782/6,0)*'Расчет NPV'!$C$13)/(1+'Расчет NPV'!$C$12)^4</f>
        <v/>
      </c>
      <c r="L4782" s="9">
        <f>((D4782*(1+E4782)^4*(C4782-F4782)-G4782)-MAX((D4782*(1+E4782)^4*(C4782-F4782)-G4782)-B4782/6,0)*'Расчет NPV'!$C$13)/(1+'Расчет NPV'!$C$12)^5</f>
        <v/>
      </c>
      <c r="M4782" s="9">
        <f>((D4782*(1+E4782)^5*(C4782-F4782)-G4782)-MAX((D4782*(1+E4782)^5*(C4782-F4782)-G4782)-B4782/6,0)*'Расчет NPV'!$C$13)/(1+'Расчет NPV'!$C$12)^6</f>
        <v/>
      </c>
      <c r="N4782" s="13">
        <f>SUM(H4782:M4782)-B4782</f>
        <v/>
      </c>
    </row>
    <row r="4783">
      <c r="A4783" t="n">
        <v>4779</v>
      </c>
      <c r="B4783" s="9">
        <f>_xlfn.BETA.INV(RAND(),'Расчет NPV'!$E$5,'Расчет NPV'!$F$5,'Расчет NPV'!$B$5,'Расчет NPV'!$D$5)</f>
        <v/>
      </c>
      <c r="C4783" s="9">
        <f>_xlfn.BETA.INV(RAND(),'Расчет NPV'!$E$6,'Расчет NPV'!$F$6,'Расчет NPV'!$B$6,'Расчет NPV'!$D$6)</f>
        <v/>
      </c>
      <c r="D4783" s="9">
        <f>_xlfn.BETA.INV(RAND(),'Расчет NPV'!$E$7,'Расчет NPV'!$F$7,'Расчет NPV'!$B$7,'Расчет NPV'!$D$7)</f>
        <v/>
      </c>
      <c r="E4783" s="5">
        <f>_xlfn.BETA.INV(RAND(),'Расчет NPV'!$E$8,'Расчет NPV'!$F$8,'Расчет NPV'!$B$8,'Расчет NPV'!$D$8)</f>
        <v/>
      </c>
      <c r="F4783" s="9">
        <f>_xlfn.BETA.INV(RAND(),'Расчет NPV'!$E$9,'Расчет NPV'!$F$9,'Расчет NPV'!$B$9,'Расчет NPV'!$D$9)</f>
        <v/>
      </c>
      <c r="G4783" s="9">
        <f>_xlfn.BETA.INV(RAND(),'Расчет NPV'!$E$10,'Расчет NPV'!$F$10,'Расчет NPV'!$B$10,'Расчет NPV'!$D$10)</f>
        <v/>
      </c>
      <c r="H4783" s="9">
        <f>((D4783*(1+E4783)^0*'Расчет NPV'!$C$14*(C4783-F4783)-G4783)-MAX((D4783*(1+E4783)^0*'Расчет NPV'!$C$14*(C4783-F4783)-G4783)-B4783/6,0)*'Расчет NPV'!$C$13)/(1+'Расчет NPV'!$C$12)^1</f>
        <v/>
      </c>
      <c r="I4783" s="9">
        <f>((D4783*(1+E4783)^1*(C4783-F4783)-G4783)-MAX((D4783*(1+E4783)^1*(C4783-F4783)-G4783)-B4783/6,0)*'Расчет NPV'!$C$13)/(1+'Расчет NPV'!$C$12)^2</f>
        <v/>
      </c>
      <c r="J4783" s="9">
        <f>((D4783*(1+E4783)^2*(C4783-F4783)-G4783)-MAX((D4783*(1+E4783)^2*(C4783-F4783)-G4783)-B4783/6,0)*'Расчет NPV'!$C$13)/(1+'Расчет NPV'!$C$12)^3</f>
        <v/>
      </c>
      <c r="K4783" s="9">
        <f>((D4783*(1+E4783)^3*(C4783-F4783)-G4783)-MAX((D4783*(1+E4783)^3*(C4783-F4783)-G4783)-B4783/6,0)*'Расчет NPV'!$C$13)/(1+'Расчет NPV'!$C$12)^4</f>
        <v/>
      </c>
      <c r="L4783" s="9">
        <f>((D4783*(1+E4783)^4*(C4783-F4783)-G4783)-MAX((D4783*(1+E4783)^4*(C4783-F4783)-G4783)-B4783/6,0)*'Расчет NPV'!$C$13)/(1+'Расчет NPV'!$C$12)^5</f>
        <v/>
      </c>
      <c r="M4783" s="9">
        <f>((D4783*(1+E4783)^5*(C4783-F4783)-G4783)-MAX((D4783*(1+E4783)^5*(C4783-F4783)-G4783)-B4783/6,0)*'Расчет NPV'!$C$13)/(1+'Расчет NPV'!$C$12)^6</f>
        <v/>
      </c>
      <c r="N4783" s="13">
        <f>SUM(H4783:M4783)-B4783</f>
        <v/>
      </c>
    </row>
    <row r="4784">
      <c r="A4784" t="n">
        <v>4780</v>
      </c>
      <c r="B4784" s="9">
        <f>_xlfn.BETA.INV(RAND(),'Расчет NPV'!$E$5,'Расчет NPV'!$F$5,'Расчет NPV'!$B$5,'Расчет NPV'!$D$5)</f>
        <v/>
      </c>
      <c r="C4784" s="9">
        <f>_xlfn.BETA.INV(RAND(),'Расчет NPV'!$E$6,'Расчет NPV'!$F$6,'Расчет NPV'!$B$6,'Расчет NPV'!$D$6)</f>
        <v/>
      </c>
      <c r="D4784" s="9">
        <f>_xlfn.BETA.INV(RAND(),'Расчет NPV'!$E$7,'Расчет NPV'!$F$7,'Расчет NPV'!$B$7,'Расчет NPV'!$D$7)</f>
        <v/>
      </c>
      <c r="E4784" s="5">
        <f>_xlfn.BETA.INV(RAND(),'Расчет NPV'!$E$8,'Расчет NPV'!$F$8,'Расчет NPV'!$B$8,'Расчет NPV'!$D$8)</f>
        <v/>
      </c>
      <c r="F4784" s="9">
        <f>_xlfn.BETA.INV(RAND(),'Расчет NPV'!$E$9,'Расчет NPV'!$F$9,'Расчет NPV'!$B$9,'Расчет NPV'!$D$9)</f>
        <v/>
      </c>
      <c r="G4784" s="9">
        <f>_xlfn.BETA.INV(RAND(),'Расчет NPV'!$E$10,'Расчет NPV'!$F$10,'Расчет NPV'!$B$10,'Расчет NPV'!$D$10)</f>
        <v/>
      </c>
      <c r="H4784" s="9">
        <f>((D4784*(1+E4784)^0*'Расчет NPV'!$C$14*(C4784-F4784)-G4784)-MAX((D4784*(1+E4784)^0*'Расчет NPV'!$C$14*(C4784-F4784)-G4784)-B4784/6,0)*'Расчет NPV'!$C$13)/(1+'Расчет NPV'!$C$12)^1</f>
        <v/>
      </c>
      <c r="I4784" s="9">
        <f>((D4784*(1+E4784)^1*(C4784-F4784)-G4784)-MAX((D4784*(1+E4784)^1*(C4784-F4784)-G4784)-B4784/6,0)*'Расчет NPV'!$C$13)/(1+'Расчет NPV'!$C$12)^2</f>
        <v/>
      </c>
      <c r="J4784" s="9">
        <f>((D4784*(1+E4784)^2*(C4784-F4784)-G4784)-MAX((D4784*(1+E4784)^2*(C4784-F4784)-G4784)-B4784/6,0)*'Расчет NPV'!$C$13)/(1+'Расчет NPV'!$C$12)^3</f>
        <v/>
      </c>
      <c r="K4784" s="9">
        <f>((D4784*(1+E4784)^3*(C4784-F4784)-G4784)-MAX((D4784*(1+E4784)^3*(C4784-F4784)-G4784)-B4784/6,0)*'Расчет NPV'!$C$13)/(1+'Расчет NPV'!$C$12)^4</f>
        <v/>
      </c>
      <c r="L4784" s="9">
        <f>((D4784*(1+E4784)^4*(C4784-F4784)-G4784)-MAX((D4784*(1+E4784)^4*(C4784-F4784)-G4784)-B4784/6,0)*'Расчет NPV'!$C$13)/(1+'Расчет NPV'!$C$12)^5</f>
        <v/>
      </c>
      <c r="M4784" s="9">
        <f>((D4784*(1+E4784)^5*(C4784-F4784)-G4784)-MAX((D4784*(1+E4784)^5*(C4784-F4784)-G4784)-B4784/6,0)*'Расчет NPV'!$C$13)/(1+'Расчет NPV'!$C$12)^6</f>
        <v/>
      </c>
      <c r="N4784" s="13">
        <f>SUM(H4784:M4784)-B4784</f>
        <v/>
      </c>
    </row>
    <row r="4785">
      <c r="A4785" t="n">
        <v>4781</v>
      </c>
      <c r="B4785" s="9">
        <f>_xlfn.BETA.INV(RAND(),'Расчет NPV'!$E$5,'Расчет NPV'!$F$5,'Расчет NPV'!$B$5,'Расчет NPV'!$D$5)</f>
        <v/>
      </c>
      <c r="C4785" s="9">
        <f>_xlfn.BETA.INV(RAND(),'Расчет NPV'!$E$6,'Расчет NPV'!$F$6,'Расчет NPV'!$B$6,'Расчет NPV'!$D$6)</f>
        <v/>
      </c>
      <c r="D4785" s="9">
        <f>_xlfn.BETA.INV(RAND(),'Расчет NPV'!$E$7,'Расчет NPV'!$F$7,'Расчет NPV'!$B$7,'Расчет NPV'!$D$7)</f>
        <v/>
      </c>
      <c r="E4785" s="5">
        <f>_xlfn.BETA.INV(RAND(),'Расчет NPV'!$E$8,'Расчет NPV'!$F$8,'Расчет NPV'!$B$8,'Расчет NPV'!$D$8)</f>
        <v/>
      </c>
      <c r="F4785" s="9">
        <f>_xlfn.BETA.INV(RAND(),'Расчет NPV'!$E$9,'Расчет NPV'!$F$9,'Расчет NPV'!$B$9,'Расчет NPV'!$D$9)</f>
        <v/>
      </c>
      <c r="G4785" s="9">
        <f>_xlfn.BETA.INV(RAND(),'Расчет NPV'!$E$10,'Расчет NPV'!$F$10,'Расчет NPV'!$B$10,'Расчет NPV'!$D$10)</f>
        <v/>
      </c>
      <c r="H4785" s="9">
        <f>((D4785*(1+E4785)^0*'Расчет NPV'!$C$14*(C4785-F4785)-G4785)-MAX((D4785*(1+E4785)^0*'Расчет NPV'!$C$14*(C4785-F4785)-G4785)-B4785/6,0)*'Расчет NPV'!$C$13)/(1+'Расчет NPV'!$C$12)^1</f>
        <v/>
      </c>
      <c r="I4785" s="9">
        <f>((D4785*(1+E4785)^1*(C4785-F4785)-G4785)-MAX((D4785*(1+E4785)^1*(C4785-F4785)-G4785)-B4785/6,0)*'Расчет NPV'!$C$13)/(1+'Расчет NPV'!$C$12)^2</f>
        <v/>
      </c>
      <c r="J4785" s="9">
        <f>((D4785*(1+E4785)^2*(C4785-F4785)-G4785)-MAX((D4785*(1+E4785)^2*(C4785-F4785)-G4785)-B4785/6,0)*'Расчет NPV'!$C$13)/(1+'Расчет NPV'!$C$12)^3</f>
        <v/>
      </c>
      <c r="K4785" s="9">
        <f>((D4785*(1+E4785)^3*(C4785-F4785)-G4785)-MAX((D4785*(1+E4785)^3*(C4785-F4785)-G4785)-B4785/6,0)*'Расчет NPV'!$C$13)/(1+'Расчет NPV'!$C$12)^4</f>
        <v/>
      </c>
      <c r="L4785" s="9">
        <f>((D4785*(1+E4785)^4*(C4785-F4785)-G4785)-MAX((D4785*(1+E4785)^4*(C4785-F4785)-G4785)-B4785/6,0)*'Расчет NPV'!$C$13)/(1+'Расчет NPV'!$C$12)^5</f>
        <v/>
      </c>
      <c r="M4785" s="9">
        <f>((D4785*(1+E4785)^5*(C4785-F4785)-G4785)-MAX((D4785*(1+E4785)^5*(C4785-F4785)-G4785)-B4785/6,0)*'Расчет NPV'!$C$13)/(1+'Расчет NPV'!$C$12)^6</f>
        <v/>
      </c>
      <c r="N4785" s="13">
        <f>SUM(H4785:M4785)-B4785</f>
        <v/>
      </c>
    </row>
    <row r="4786">
      <c r="A4786" t="n">
        <v>4782</v>
      </c>
      <c r="B4786" s="9">
        <f>_xlfn.BETA.INV(RAND(),'Расчет NPV'!$E$5,'Расчет NPV'!$F$5,'Расчет NPV'!$B$5,'Расчет NPV'!$D$5)</f>
        <v/>
      </c>
      <c r="C4786" s="9">
        <f>_xlfn.BETA.INV(RAND(),'Расчет NPV'!$E$6,'Расчет NPV'!$F$6,'Расчет NPV'!$B$6,'Расчет NPV'!$D$6)</f>
        <v/>
      </c>
      <c r="D4786" s="9">
        <f>_xlfn.BETA.INV(RAND(),'Расчет NPV'!$E$7,'Расчет NPV'!$F$7,'Расчет NPV'!$B$7,'Расчет NPV'!$D$7)</f>
        <v/>
      </c>
      <c r="E4786" s="5">
        <f>_xlfn.BETA.INV(RAND(),'Расчет NPV'!$E$8,'Расчет NPV'!$F$8,'Расчет NPV'!$B$8,'Расчет NPV'!$D$8)</f>
        <v/>
      </c>
      <c r="F4786" s="9">
        <f>_xlfn.BETA.INV(RAND(),'Расчет NPV'!$E$9,'Расчет NPV'!$F$9,'Расчет NPV'!$B$9,'Расчет NPV'!$D$9)</f>
        <v/>
      </c>
      <c r="G4786" s="9">
        <f>_xlfn.BETA.INV(RAND(),'Расчет NPV'!$E$10,'Расчет NPV'!$F$10,'Расчет NPV'!$B$10,'Расчет NPV'!$D$10)</f>
        <v/>
      </c>
      <c r="H4786" s="9">
        <f>((D4786*(1+E4786)^0*'Расчет NPV'!$C$14*(C4786-F4786)-G4786)-MAX((D4786*(1+E4786)^0*'Расчет NPV'!$C$14*(C4786-F4786)-G4786)-B4786/6,0)*'Расчет NPV'!$C$13)/(1+'Расчет NPV'!$C$12)^1</f>
        <v/>
      </c>
      <c r="I4786" s="9">
        <f>((D4786*(1+E4786)^1*(C4786-F4786)-G4786)-MAX((D4786*(1+E4786)^1*(C4786-F4786)-G4786)-B4786/6,0)*'Расчет NPV'!$C$13)/(1+'Расчет NPV'!$C$12)^2</f>
        <v/>
      </c>
      <c r="J4786" s="9">
        <f>((D4786*(1+E4786)^2*(C4786-F4786)-G4786)-MAX((D4786*(1+E4786)^2*(C4786-F4786)-G4786)-B4786/6,0)*'Расчет NPV'!$C$13)/(1+'Расчет NPV'!$C$12)^3</f>
        <v/>
      </c>
      <c r="K4786" s="9">
        <f>((D4786*(1+E4786)^3*(C4786-F4786)-G4786)-MAX((D4786*(1+E4786)^3*(C4786-F4786)-G4786)-B4786/6,0)*'Расчет NPV'!$C$13)/(1+'Расчет NPV'!$C$12)^4</f>
        <v/>
      </c>
      <c r="L4786" s="9">
        <f>((D4786*(1+E4786)^4*(C4786-F4786)-G4786)-MAX((D4786*(1+E4786)^4*(C4786-F4786)-G4786)-B4786/6,0)*'Расчет NPV'!$C$13)/(1+'Расчет NPV'!$C$12)^5</f>
        <v/>
      </c>
      <c r="M4786" s="9">
        <f>((D4786*(1+E4786)^5*(C4786-F4786)-G4786)-MAX((D4786*(1+E4786)^5*(C4786-F4786)-G4786)-B4786/6,0)*'Расчет NPV'!$C$13)/(1+'Расчет NPV'!$C$12)^6</f>
        <v/>
      </c>
      <c r="N4786" s="13">
        <f>SUM(H4786:M4786)-B4786</f>
        <v/>
      </c>
    </row>
    <row r="4787">
      <c r="A4787" t="n">
        <v>4783</v>
      </c>
      <c r="B4787" s="9">
        <f>_xlfn.BETA.INV(RAND(),'Расчет NPV'!$E$5,'Расчет NPV'!$F$5,'Расчет NPV'!$B$5,'Расчет NPV'!$D$5)</f>
        <v/>
      </c>
      <c r="C4787" s="9">
        <f>_xlfn.BETA.INV(RAND(),'Расчет NPV'!$E$6,'Расчет NPV'!$F$6,'Расчет NPV'!$B$6,'Расчет NPV'!$D$6)</f>
        <v/>
      </c>
      <c r="D4787" s="9">
        <f>_xlfn.BETA.INV(RAND(),'Расчет NPV'!$E$7,'Расчет NPV'!$F$7,'Расчет NPV'!$B$7,'Расчет NPV'!$D$7)</f>
        <v/>
      </c>
      <c r="E4787" s="5">
        <f>_xlfn.BETA.INV(RAND(),'Расчет NPV'!$E$8,'Расчет NPV'!$F$8,'Расчет NPV'!$B$8,'Расчет NPV'!$D$8)</f>
        <v/>
      </c>
      <c r="F4787" s="9">
        <f>_xlfn.BETA.INV(RAND(),'Расчет NPV'!$E$9,'Расчет NPV'!$F$9,'Расчет NPV'!$B$9,'Расчет NPV'!$D$9)</f>
        <v/>
      </c>
      <c r="G4787" s="9">
        <f>_xlfn.BETA.INV(RAND(),'Расчет NPV'!$E$10,'Расчет NPV'!$F$10,'Расчет NPV'!$B$10,'Расчет NPV'!$D$10)</f>
        <v/>
      </c>
      <c r="H4787" s="9">
        <f>((D4787*(1+E4787)^0*'Расчет NPV'!$C$14*(C4787-F4787)-G4787)-MAX((D4787*(1+E4787)^0*'Расчет NPV'!$C$14*(C4787-F4787)-G4787)-B4787/6,0)*'Расчет NPV'!$C$13)/(1+'Расчет NPV'!$C$12)^1</f>
        <v/>
      </c>
      <c r="I4787" s="9">
        <f>((D4787*(1+E4787)^1*(C4787-F4787)-G4787)-MAX((D4787*(1+E4787)^1*(C4787-F4787)-G4787)-B4787/6,0)*'Расчет NPV'!$C$13)/(1+'Расчет NPV'!$C$12)^2</f>
        <v/>
      </c>
      <c r="J4787" s="9">
        <f>((D4787*(1+E4787)^2*(C4787-F4787)-G4787)-MAX((D4787*(1+E4787)^2*(C4787-F4787)-G4787)-B4787/6,0)*'Расчет NPV'!$C$13)/(1+'Расчет NPV'!$C$12)^3</f>
        <v/>
      </c>
      <c r="K4787" s="9">
        <f>((D4787*(1+E4787)^3*(C4787-F4787)-G4787)-MAX((D4787*(1+E4787)^3*(C4787-F4787)-G4787)-B4787/6,0)*'Расчет NPV'!$C$13)/(1+'Расчет NPV'!$C$12)^4</f>
        <v/>
      </c>
      <c r="L4787" s="9">
        <f>((D4787*(1+E4787)^4*(C4787-F4787)-G4787)-MAX((D4787*(1+E4787)^4*(C4787-F4787)-G4787)-B4787/6,0)*'Расчет NPV'!$C$13)/(1+'Расчет NPV'!$C$12)^5</f>
        <v/>
      </c>
      <c r="M4787" s="9">
        <f>((D4787*(1+E4787)^5*(C4787-F4787)-G4787)-MAX((D4787*(1+E4787)^5*(C4787-F4787)-G4787)-B4787/6,0)*'Расчет NPV'!$C$13)/(1+'Расчет NPV'!$C$12)^6</f>
        <v/>
      </c>
      <c r="N4787" s="13">
        <f>SUM(H4787:M4787)-B4787</f>
        <v/>
      </c>
    </row>
    <row r="4788">
      <c r="A4788" t="n">
        <v>4784</v>
      </c>
      <c r="B4788" s="9">
        <f>_xlfn.BETA.INV(RAND(),'Расчет NPV'!$E$5,'Расчет NPV'!$F$5,'Расчет NPV'!$B$5,'Расчет NPV'!$D$5)</f>
        <v/>
      </c>
      <c r="C4788" s="9">
        <f>_xlfn.BETA.INV(RAND(),'Расчет NPV'!$E$6,'Расчет NPV'!$F$6,'Расчет NPV'!$B$6,'Расчет NPV'!$D$6)</f>
        <v/>
      </c>
      <c r="D4788" s="9">
        <f>_xlfn.BETA.INV(RAND(),'Расчет NPV'!$E$7,'Расчет NPV'!$F$7,'Расчет NPV'!$B$7,'Расчет NPV'!$D$7)</f>
        <v/>
      </c>
      <c r="E4788" s="5">
        <f>_xlfn.BETA.INV(RAND(),'Расчет NPV'!$E$8,'Расчет NPV'!$F$8,'Расчет NPV'!$B$8,'Расчет NPV'!$D$8)</f>
        <v/>
      </c>
      <c r="F4788" s="9">
        <f>_xlfn.BETA.INV(RAND(),'Расчет NPV'!$E$9,'Расчет NPV'!$F$9,'Расчет NPV'!$B$9,'Расчет NPV'!$D$9)</f>
        <v/>
      </c>
      <c r="G4788" s="9">
        <f>_xlfn.BETA.INV(RAND(),'Расчет NPV'!$E$10,'Расчет NPV'!$F$10,'Расчет NPV'!$B$10,'Расчет NPV'!$D$10)</f>
        <v/>
      </c>
      <c r="H4788" s="9">
        <f>((D4788*(1+E4788)^0*'Расчет NPV'!$C$14*(C4788-F4788)-G4788)-MAX((D4788*(1+E4788)^0*'Расчет NPV'!$C$14*(C4788-F4788)-G4788)-B4788/6,0)*'Расчет NPV'!$C$13)/(1+'Расчет NPV'!$C$12)^1</f>
        <v/>
      </c>
      <c r="I4788" s="9">
        <f>((D4788*(1+E4788)^1*(C4788-F4788)-G4788)-MAX((D4788*(1+E4788)^1*(C4788-F4788)-G4788)-B4788/6,0)*'Расчет NPV'!$C$13)/(1+'Расчет NPV'!$C$12)^2</f>
        <v/>
      </c>
      <c r="J4788" s="9">
        <f>((D4788*(1+E4788)^2*(C4788-F4788)-G4788)-MAX((D4788*(1+E4788)^2*(C4788-F4788)-G4788)-B4788/6,0)*'Расчет NPV'!$C$13)/(1+'Расчет NPV'!$C$12)^3</f>
        <v/>
      </c>
      <c r="K4788" s="9">
        <f>((D4788*(1+E4788)^3*(C4788-F4788)-G4788)-MAX((D4788*(1+E4788)^3*(C4788-F4788)-G4788)-B4788/6,0)*'Расчет NPV'!$C$13)/(1+'Расчет NPV'!$C$12)^4</f>
        <v/>
      </c>
      <c r="L4788" s="9">
        <f>((D4788*(1+E4788)^4*(C4788-F4788)-G4788)-MAX((D4788*(1+E4788)^4*(C4788-F4788)-G4788)-B4788/6,0)*'Расчет NPV'!$C$13)/(1+'Расчет NPV'!$C$12)^5</f>
        <v/>
      </c>
      <c r="M4788" s="9">
        <f>((D4788*(1+E4788)^5*(C4788-F4788)-G4788)-MAX((D4788*(1+E4788)^5*(C4788-F4788)-G4788)-B4788/6,0)*'Расчет NPV'!$C$13)/(1+'Расчет NPV'!$C$12)^6</f>
        <v/>
      </c>
      <c r="N4788" s="13">
        <f>SUM(H4788:M4788)-B4788</f>
        <v/>
      </c>
    </row>
    <row r="4789">
      <c r="A4789" t="n">
        <v>4785</v>
      </c>
      <c r="B4789" s="9">
        <f>_xlfn.BETA.INV(RAND(),'Расчет NPV'!$E$5,'Расчет NPV'!$F$5,'Расчет NPV'!$B$5,'Расчет NPV'!$D$5)</f>
        <v/>
      </c>
      <c r="C4789" s="9">
        <f>_xlfn.BETA.INV(RAND(),'Расчет NPV'!$E$6,'Расчет NPV'!$F$6,'Расчет NPV'!$B$6,'Расчет NPV'!$D$6)</f>
        <v/>
      </c>
      <c r="D4789" s="9">
        <f>_xlfn.BETA.INV(RAND(),'Расчет NPV'!$E$7,'Расчет NPV'!$F$7,'Расчет NPV'!$B$7,'Расчет NPV'!$D$7)</f>
        <v/>
      </c>
      <c r="E4789" s="5">
        <f>_xlfn.BETA.INV(RAND(),'Расчет NPV'!$E$8,'Расчет NPV'!$F$8,'Расчет NPV'!$B$8,'Расчет NPV'!$D$8)</f>
        <v/>
      </c>
      <c r="F4789" s="9">
        <f>_xlfn.BETA.INV(RAND(),'Расчет NPV'!$E$9,'Расчет NPV'!$F$9,'Расчет NPV'!$B$9,'Расчет NPV'!$D$9)</f>
        <v/>
      </c>
      <c r="G4789" s="9">
        <f>_xlfn.BETA.INV(RAND(),'Расчет NPV'!$E$10,'Расчет NPV'!$F$10,'Расчет NPV'!$B$10,'Расчет NPV'!$D$10)</f>
        <v/>
      </c>
      <c r="H4789" s="9">
        <f>((D4789*(1+E4789)^0*'Расчет NPV'!$C$14*(C4789-F4789)-G4789)-MAX((D4789*(1+E4789)^0*'Расчет NPV'!$C$14*(C4789-F4789)-G4789)-B4789/6,0)*'Расчет NPV'!$C$13)/(1+'Расчет NPV'!$C$12)^1</f>
        <v/>
      </c>
      <c r="I4789" s="9">
        <f>((D4789*(1+E4789)^1*(C4789-F4789)-G4789)-MAX((D4789*(1+E4789)^1*(C4789-F4789)-G4789)-B4789/6,0)*'Расчет NPV'!$C$13)/(1+'Расчет NPV'!$C$12)^2</f>
        <v/>
      </c>
      <c r="J4789" s="9">
        <f>((D4789*(1+E4789)^2*(C4789-F4789)-G4789)-MAX((D4789*(1+E4789)^2*(C4789-F4789)-G4789)-B4789/6,0)*'Расчет NPV'!$C$13)/(1+'Расчет NPV'!$C$12)^3</f>
        <v/>
      </c>
      <c r="K4789" s="9">
        <f>((D4789*(1+E4789)^3*(C4789-F4789)-G4789)-MAX((D4789*(1+E4789)^3*(C4789-F4789)-G4789)-B4789/6,0)*'Расчет NPV'!$C$13)/(1+'Расчет NPV'!$C$12)^4</f>
        <v/>
      </c>
      <c r="L4789" s="9">
        <f>((D4789*(1+E4789)^4*(C4789-F4789)-G4789)-MAX((D4789*(1+E4789)^4*(C4789-F4789)-G4789)-B4789/6,0)*'Расчет NPV'!$C$13)/(1+'Расчет NPV'!$C$12)^5</f>
        <v/>
      </c>
      <c r="M4789" s="9">
        <f>((D4789*(1+E4789)^5*(C4789-F4789)-G4789)-MAX((D4789*(1+E4789)^5*(C4789-F4789)-G4789)-B4789/6,0)*'Расчет NPV'!$C$13)/(1+'Расчет NPV'!$C$12)^6</f>
        <v/>
      </c>
      <c r="N4789" s="13">
        <f>SUM(H4789:M4789)-B4789</f>
        <v/>
      </c>
    </row>
    <row r="4790">
      <c r="A4790" t="n">
        <v>4786</v>
      </c>
      <c r="B4790" s="9">
        <f>_xlfn.BETA.INV(RAND(),'Расчет NPV'!$E$5,'Расчет NPV'!$F$5,'Расчет NPV'!$B$5,'Расчет NPV'!$D$5)</f>
        <v/>
      </c>
      <c r="C4790" s="9">
        <f>_xlfn.BETA.INV(RAND(),'Расчет NPV'!$E$6,'Расчет NPV'!$F$6,'Расчет NPV'!$B$6,'Расчет NPV'!$D$6)</f>
        <v/>
      </c>
      <c r="D4790" s="9">
        <f>_xlfn.BETA.INV(RAND(),'Расчет NPV'!$E$7,'Расчет NPV'!$F$7,'Расчет NPV'!$B$7,'Расчет NPV'!$D$7)</f>
        <v/>
      </c>
      <c r="E4790" s="5">
        <f>_xlfn.BETA.INV(RAND(),'Расчет NPV'!$E$8,'Расчет NPV'!$F$8,'Расчет NPV'!$B$8,'Расчет NPV'!$D$8)</f>
        <v/>
      </c>
      <c r="F4790" s="9">
        <f>_xlfn.BETA.INV(RAND(),'Расчет NPV'!$E$9,'Расчет NPV'!$F$9,'Расчет NPV'!$B$9,'Расчет NPV'!$D$9)</f>
        <v/>
      </c>
      <c r="G4790" s="9">
        <f>_xlfn.BETA.INV(RAND(),'Расчет NPV'!$E$10,'Расчет NPV'!$F$10,'Расчет NPV'!$B$10,'Расчет NPV'!$D$10)</f>
        <v/>
      </c>
      <c r="H4790" s="9">
        <f>((D4790*(1+E4790)^0*'Расчет NPV'!$C$14*(C4790-F4790)-G4790)-MAX((D4790*(1+E4790)^0*'Расчет NPV'!$C$14*(C4790-F4790)-G4790)-B4790/6,0)*'Расчет NPV'!$C$13)/(1+'Расчет NPV'!$C$12)^1</f>
        <v/>
      </c>
      <c r="I4790" s="9">
        <f>((D4790*(1+E4790)^1*(C4790-F4790)-G4790)-MAX((D4790*(1+E4790)^1*(C4790-F4790)-G4790)-B4790/6,0)*'Расчет NPV'!$C$13)/(1+'Расчет NPV'!$C$12)^2</f>
        <v/>
      </c>
      <c r="J4790" s="9">
        <f>((D4790*(1+E4790)^2*(C4790-F4790)-G4790)-MAX((D4790*(1+E4790)^2*(C4790-F4790)-G4790)-B4790/6,0)*'Расчет NPV'!$C$13)/(1+'Расчет NPV'!$C$12)^3</f>
        <v/>
      </c>
      <c r="K4790" s="9">
        <f>((D4790*(1+E4790)^3*(C4790-F4790)-G4790)-MAX((D4790*(1+E4790)^3*(C4790-F4790)-G4790)-B4790/6,0)*'Расчет NPV'!$C$13)/(1+'Расчет NPV'!$C$12)^4</f>
        <v/>
      </c>
      <c r="L4790" s="9">
        <f>((D4790*(1+E4790)^4*(C4790-F4790)-G4790)-MAX((D4790*(1+E4790)^4*(C4790-F4790)-G4790)-B4790/6,0)*'Расчет NPV'!$C$13)/(1+'Расчет NPV'!$C$12)^5</f>
        <v/>
      </c>
      <c r="M4790" s="9">
        <f>((D4790*(1+E4790)^5*(C4790-F4790)-G4790)-MAX((D4790*(1+E4790)^5*(C4790-F4790)-G4790)-B4790/6,0)*'Расчет NPV'!$C$13)/(1+'Расчет NPV'!$C$12)^6</f>
        <v/>
      </c>
      <c r="N4790" s="13">
        <f>SUM(H4790:M4790)-B4790</f>
        <v/>
      </c>
    </row>
    <row r="4791">
      <c r="A4791" t="n">
        <v>4787</v>
      </c>
      <c r="B4791" s="9">
        <f>_xlfn.BETA.INV(RAND(),'Расчет NPV'!$E$5,'Расчет NPV'!$F$5,'Расчет NPV'!$B$5,'Расчет NPV'!$D$5)</f>
        <v/>
      </c>
      <c r="C4791" s="9">
        <f>_xlfn.BETA.INV(RAND(),'Расчет NPV'!$E$6,'Расчет NPV'!$F$6,'Расчет NPV'!$B$6,'Расчет NPV'!$D$6)</f>
        <v/>
      </c>
      <c r="D4791" s="9">
        <f>_xlfn.BETA.INV(RAND(),'Расчет NPV'!$E$7,'Расчет NPV'!$F$7,'Расчет NPV'!$B$7,'Расчет NPV'!$D$7)</f>
        <v/>
      </c>
      <c r="E4791" s="5">
        <f>_xlfn.BETA.INV(RAND(),'Расчет NPV'!$E$8,'Расчет NPV'!$F$8,'Расчет NPV'!$B$8,'Расчет NPV'!$D$8)</f>
        <v/>
      </c>
      <c r="F4791" s="9">
        <f>_xlfn.BETA.INV(RAND(),'Расчет NPV'!$E$9,'Расчет NPV'!$F$9,'Расчет NPV'!$B$9,'Расчет NPV'!$D$9)</f>
        <v/>
      </c>
      <c r="G4791" s="9">
        <f>_xlfn.BETA.INV(RAND(),'Расчет NPV'!$E$10,'Расчет NPV'!$F$10,'Расчет NPV'!$B$10,'Расчет NPV'!$D$10)</f>
        <v/>
      </c>
      <c r="H4791" s="9">
        <f>((D4791*(1+E4791)^0*'Расчет NPV'!$C$14*(C4791-F4791)-G4791)-MAX((D4791*(1+E4791)^0*'Расчет NPV'!$C$14*(C4791-F4791)-G4791)-B4791/6,0)*'Расчет NPV'!$C$13)/(1+'Расчет NPV'!$C$12)^1</f>
        <v/>
      </c>
      <c r="I4791" s="9">
        <f>((D4791*(1+E4791)^1*(C4791-F4791)-G4791)-MAX((D4791*(1+E4791)^1*(C4791-F4791)-G4791)-B4791/6,0)*'Расчет NPV'!$C$13)/(1+'Расчет NPV'!$C$12)^2</f>
        <v/>
      </c>
      <c r="J4791" s="9">
        <f>((D4791*(1+E4791)^2*(C4791-F4791)-G4791)-MAX((D4791*(1+E4791)^2*(C4791-F4791)-G4791)-B4791/6,0)*'Расчет NPV'!$C$13)/(1+'Расчет NPV'!$C$12)^3</f>
        <v/>
      </c>
      <c r="K4791" s="9">
        <f>((D4791*(1+E4791)^3*(C4791-F4791)-G4791)-MAX((D4791*(1+E4791)^3*(C4791-F4791)-G4791)-B4791/6,0)*'Расчет NPV'!$C$13)/(1+'Расчет NPV'!$C$12)^4</f>
        <v/>
      </c>
      <c r="L4791" s="9">
        <f>((D4791*(1+E4791)^4*(C4791-F4791)-G4791)-MAX((D4791*(1+E4791)^4*(C4791-F4791)-G4791)-B4791/6,0)*'Расчет NPV'!$C$13)/(1+'Расчет NPV'!$C$12)^5</f>
        <v/>
      </c>
      <c r="M4791" s="9">
        <f>((D4791*(1+E4791)^5*(C4791-F4791)-G4791)-MAX((D4791*(1+E4791)^5*(C4791-F4791)-G4791)-B4791/6,0)*'Расчет NPV'!$C$13)/(1+'Расчет NPV'!$C$12)^6</f>
        <v/>
      </c>
      <c r="N4791" s="13">
        <f>SUM(H4791:M4791)-B4791</f>
        <v/>
      </c>
    </row>
    <row r="4792">
      <c r="A4792" t="n">
        <v>4788</v>
      </c>
      <c r="B4792" s="9">
        <f>_xlfn.BETA.INV(RAND(),'Расчет NPV'!$E$5,'Расчет NPV'!$F$5,'Расчет NPV'!$B$5,'Расчет NPV'!$D$5)</f>
        <v/>
      </c>
      <c r="C4792" s="9">
        <f>_xlfn.BETA.INV(RAND(),'Расчет NPV'!$E$6,'Расчет NPV'!$F$6,'Расчет NPV'!$B$6,'Расчет NPV'!$D$6)</f>
        <v/>
      </c>
      <c r="D4792" s="9">
        <f>_xlfn.BETA.INV(RAND(),'Расчет NPV'!$E$7,'Расчет NPV'!$F$7,'Расчет NPV'!$B$7,'Расчет NPV'!$D$7)</f>
        <v/>
      </c>
      <c r="E4792" s="5">
        <f>_xlfn.BETA.INV(RAND(),'Расчет NPV'!$E$8,'Расчет NPV'!$F$8,'Расчет NPV'!$B$8,'Расчет NPV'!$D$8)</f>
        <v/>
      </c>
      <c r="F4792" s="9">
        <f>_xlfn.BETA.INV(RAND(),'Расчет NPV'!$E$9,'Расчет NPV'!$F$9,'Расчет NPV'!$B$9,'Расчет NPV'!$D$9)</f>
        <v/>
      </c>
      <c r="G4792" s="9">
        <f>_xlfn.BETA.INV(RAND(),'Расчет NPV'!$E$10,'Расчет NPV'!$F$10,'Расчет NPV'!$B$10,'Расчет NPV'!$D$10)</f>
        <v/>
      </c>
      <c r="H4792" s="9">
        <f>((D4792*(1+E4792)^0*'Расчет NPV'!$C$14*(C4792-F4792)-G4792)-MAX((D4792*(1+E4792)^0*'Расчет NPV'!$C$14*(C4792-F4792)-G4792)-B4792/6,0)*'Расчет NPV'!$C$13)/(1+'Расчет NPV'!$C$12)^1</f>
        <v/>
      </c>
      <c r="I4792" s="9">
        <f>((D4792*(1+E4792)^1*(C4792-F4792)-G4792)-MAX((D4792*(1+E4792)^1*(C4792-F4792)-G4792)-B4792/6,0)*'Расчет NPV'!$C$13)/(1+'Расчет NPV'!$C$12)^2</f>
        <v/>
      </c>
      <c r="J4792" s="9">
        <f>((D4792*(1+E4792)^2*(C4792-F4792)-G4792)-MAX((D4792*(1+E4792)^2*(C4792-F4792)-G4792)-B4792/6,0)*'Расчет NPV'!$C$13)/(1+'Расчет NPV'!$C$12)^3</f>
        <v/>
      </c>
      <c r="K4792" s="9">
        <f>((D4792*(1+E4792)^3*(C4792-F4792)-G4792)-MAX((D4792*(1+E4792)^3*(C4792-F4792)-G4792)-B4792/6,0)*'Расчет NPV'!$C$13)/(1+'Расчет NPV'!$C$12)^4</f>
        <v/>
      </c>
      <c r="L4792" s="9">
        <f>((D4792*(1+E4792)^4*(C4792-F4792)-G4792)-MAX((D4792*(1+E4792)^4*(C4792-F4792)-G4792)-B4792/6,0)*'Расчет NPV'!$C$13)/(1+'Расчет NPV'!$C$12)^5</f>
        <v/>
      </c>
      <c r="M4792" s="9">
        <f>((D4792*(1+E4792)^5*(C4792-F4792)-G4792)-MAX((D4792*(1+E4792)^5*(C4792-F4792)-G4792)-B4792/6,0)*'Расчет NPV'!$C$13)/(1+'Расчет NPV'!$C$12)^6</f>
        <v/>
      </c>
      <c r="N4792" s="13">
        <f>SUM(H4792:M4792)-B4792</f>
        <v/>
      </c>
    </row>
    <row r="4793">
      <c r="A4793" t="n">
        <v>4789</v>
      </c>
      <c r="B4793" s="9">
        <f>_xlfn.BETA.INV(RAND(),'Расчет NPV'!$E$5,'Расчет NPV'!$F$5,'Расчет NPV'!$B$5,'Расчет NPV'!$D$5)</f>
        <v/>
      </c>
      <c r="C4793" s="9">
        <f>_xlfn.BETA.INV(RAND(),'Расчет NPV'!$E$6,'Расчет NPV'!$F$6,'Расчет NPV'!$B$6,'Расчет NPV'!$D$6)</f>
        <v/>
      </c>
      <c r="D4793" s="9">
        <f>_xlfn.BETA.INV(RAND(),'Расчет NPV'!$E$7,'Расчет NPV'!$F$7,'Расчет NPV'!$B$7,'Расчет NPV'!$D$7)</f>
        <v/>
      </c>
      <c r="E4793" s="5">
        <f>_xlfn.BETA.INV(RAND(),'Расчет NPV'!$E$8,'Расчет NPV'!$F$8,'Расчет NPV'!$B$8,'Расчет NPV'!$D$8)</f>
        <v/>
      </c>
      <c r="F4793" s="9">
        <f>_xlfn.BETA.INV(RAND(),'Расчет NPV'!$E$9,'Расчет NPV'!$F$9,'Расчет NPV'!$B$9,'Расчет NPV'!$D$9)</f>
        <v/>
      </c>
      <c r="G4793" s="9">
        <f>_xlfn.BETA.INV(RAND(),'Расчет NPV'!$E$10,'Расчет NPV'!$F$10,'Расчет NPV'!$B$10,'Расчет NPV'!$D$10)</f>
        <v/>
      </c>
      <c r="H4793" s="9">
        <f>((D4793*(1+E4793)^0*'Расчет NPV'!$C$14*(C4793-F4793)-G4793)-MAX((D4793*(1+E4793)^0*'Расчет NPV'!$C$14*(C4793-F4793)-G4793)-B4793/6,0)*'Расчет NPV'!$C$13)/(1+'Расчет NPV'!$C$12)^1</f>
        <v/>
      </c>
      <c r="I4793" s="9">
        <f>((D4793*(1+E4793)^1*(C4793-F4793)-G4793)-MAX((D4793*(1+E4793)^1*(C4793-F4793)-G4793)-B4793/6,0)*'Расчет NPV'!$C$13)/(1+'Расчет NPV'!$C$12)^2</f>
        <v/>
      </c>
      <c r="J4793" s="9">
        <f>((D4793*(1+E4793)^2*(C4793-F4793)-G4793)-MAX((D4793*(1+E4793)^2*(C4793-F4793)-G4793)-B4793/6,0)*'Расчет NPV'!$C$13)/(1+'Расчет NPV'!$C$12)^3</f>
        <v/>
      </c>
      <c r="K4793" s="9">
        <f>((D4793*(1+E4793)^3*(C4793-F4793)-G4793)-MAX((D4793*(1+E4793)^3*(C4793-F4793)-G4793)-B4793/6,0)*'Расчет NPV'!$C$13)/(1+'Расчет NPV'!$C$12)^4</f>
        <v/>
      </c>
      <c r="L4793" s="9">
        <f>((D4793*(1+E4793)^4*(C4793-F4793)-G4793)-MAX((D4793*(1+E4793)^4*(C4793-F4793)-G4793)-B4793/6,0)*'Расчет NPV'!$C$13)/(1+'Расчет NPV'!$C$12)^5</f>
        <v/>
      </c>
      <c r="M4793" s="9">
        <f>((D4793*(1+E4793)^5*(C4793-F4793)-G4793)-MAX((D4793*(1+E4793)^5*(C4793-F4793)-G4793)-B4793/6,0)*'Расчет NPV'!$C$13)/(1+'Расчет NPV'!$C$12)^6</f>
        <v/>
      </c>
      <c r="N4793" s="13">
        <f>SUM(H4793:M4793)-B4793</f>
        <v/>
      </c>
    </row>
    <row r="4794">
      <c r="A4794" t="n">
        <v>4790</v>
      </c>
      <c r="B4794" s="9">
        <f>_xlfn.BETA.INV(RAND(),'Расчет NPV'!$E$5,'Расчет NPV'!$F$5,'Расчет NPV'!$B$5,'Расчет NPV'!$D$5)</f>
        <v/>
      </c>
      <c r="C4794" s="9">
        <f>_xlfn.BETA.INV(RAND(),'Расчет NPV'!$E$6,'Расчет NPV'!$F$6,'Расчет NPV'!$B$6,'Расчет NPV'!$D$6)</f>
        <v/>
      </c>
      <c r="D4794" s="9">
        <f>_xlfn.BETA.INV(RAND(),'Расчет NPV'!$E$7,'Расчет NPV'!$F$7,'Расчет NPV'!$B$7,'Расчет NPV'!$D$7)</f>
        <v/>
      </c>
      <c r="E4794" s="5">
        <f>_xlfn.BETA.INV(RAND(),'Расчет NPV'!$E$8,'Расчет NPV'!$F$8,'Расчет NPV'!$B$8,'Расчет NPV'!$D$8)</f>
        <v/>
      </c>
      <c r="F4794" s="9">
        <f>_xlfn.BETA.INV(RAND(),'Расчет NPV'!$E$9,'Расчет NPV'!$F$9,'Расчет NPV'!$B$9,'Расчет NPV'!$D$9)</f>
        <v/>
      </c>
      <c r="G4794" s="9">
        <f>_xlfn.BETA.INV(RAND(),'Расчет NPV'!$E$10,'Расчет NPV'!$F$10,'Расчет NPV'!$B$10,'Расчет NPV'!$D$10)</f>
        <v/>
      </c>
      <c r="H4794" s="9">
        <f>((D4794*(1+E4794)^0*'Расчет NPV'!$C$14*(C4794-F4794)-G4794)-MAX((D4794*(1+E4794)^0*'Расчет NPV'!$C$14*(C4794-F4794)-G4794)-B4794/6,0)*'Расчет NPV'!$C$13)/(1+'Расчет NPV'!$C$12)^1</f>
        <v/>
      </c>
      <c r="I4794" s="9">
        <f>((D4794*(1+E4794)^1*(C4794-F4794)-G4794)-MAX((D4794*(1+E4794)^1*(C4794-F4794)-G4794)-B4794/6,0)*'Расчет NPV'!$C$13)/(1+'Расчет NPV'!$C$12)^2</f>
        <v/>
      </c>
      <c r="J4794" s="9">
        <f>((D4794*(1+E4794)^2*(C4794-F4794)-G4794)-MAX((D4794*(1+E4794)^2*(C4794-F4794)-G4794)-B4794/6,0)*'Расчет NPV'!$C$13)/(1+'Расчет NPV'!$C$12)^3</f>
        <v/>
      </c>
      <c r="K4794" s="9">
        <f>((D4794*(1+E4794)^3*(C4794-F4794)-G4794)-MAX((D4794*(1+E4794)^3*(C4794-F4794)-G4794)-B4794/6,0)*'Расчет NPV'!$C$13)/(1+'Расчет NPV'!$C$12)^4</f>
        <v/>
      </c>
      <c r="L4794" s="9">
        <f>((D4794*(1+E4794)^4*(C4794-F4794)-G4794)-MAX((D4794*(1+E4794)^4*(C4794-F4794)-G4794)-B4794/6,0)*'Расчет NPV'!$C$13)/(1+'Расчет NPV'!$C$12)^5</f>
        <v/>
      </c>
      <c r="M4794" s="9">
        <f>((D4794*(1+E4794)^5*(C4794-F4794)-G4794)-MAX((D4794*(1+E4794)^5*(C4794-F4794)-G4794)-B4794/6,0)*'Расчет NPV'!$C$13)/(1+'Расчет NPV'!$C$12)^6</f>
        <v/>
      </c>
      <c r="N4794" s="13">
        <f>SUM(H4794:M4794)-B4794</f>
        <v/>
      </c>
    </row>
    <row r="4795">
      <c r="A4795" t="n">
        <v>4791</v>
      </c>
      <c r="B4795" s="9">
        <f>_xlfn.BETA.INV(RAND(),'Расчет NPV'!$E$5,'Расчет NPV'!$F$5,'Расчет NPV'!$B$5,'Расчет NPV'!$D$5)</f>
        <v/>
      </c>
      <c r="C4795" s="9">
        <f>_xlfn.BETA.INV(RAND(),'Расчет NPV'!$E$6,'Расчет NPV'!$F$6,'Расчет NPV'!$B$6,'Расчет NPV'!$D$6)</f>
        <v/>
      </c>
      <c r="D4795" s="9">
        <f>_xlfn.BETA.INV(RAND(),'Расчет NPV'!$E$7,'Расчет NPV'!$F$7,'Расчет NPV'!$B$7,'Расчет NPV'!$D$7)</f>
        <v/>
      </c>
      <c r="E4795" s="5">
        <f>_xlfn.BETA.INV(RAND(),'Расчет NPV'!$E$8,'Расчет NPV'!$F$8,'Расчет NPV'!$B$8,'Расчет NPV'!$D$8)</f>
        <v/>
      </c>
      <c r="F4795" s="9">
        <f>_xlfn.BETA.INV(RAND(),'Расчет NPV'!$E$9,'Расчет NPV'!$F$9,'Расчет NPV'!$B$9,'Расчет NPV'!$D$9)</f>
        <v/>
      </c>
      <c r="G4795" s="9">
        <f>_xlfn.BETA.INV(RAND(),'Расчет NPV'!$E$10,'Расчет NPV'!$F$10,'Расчет NPV'!$B$10,'Расчет NPV'!$D$10)</f>
        <v/>
      </c>
      <c r="H4795" s="9">
        <f>((D4795*(1+E4795)^0*'Расчет NPV'!$C$14*(C4795-F4795)-G4795)-MAX((D4795*(1+E4795)^0*'Расчет NPV'!$C$14*(C4795-F4795)-G4795)-B4795/6,0)*'Расчет NPV'!$C$13)/(1+'Расчет NPV'!$C$12)^1</f>
        <v/>
      </c>
      <c r="I4795" s="9">
        <f>((D4795*(1+E4795)^1*(C4795-F4795)-G4795)-MAX((D4795*(1+E4795)^1*(C4795-F4795)-G4795)-B4795/6,0)*'Расчет NPV'!$C$13)/(1+'Расчет NPV'!$C$12)^2</f>
        <v/>
      </c>
      <c r="J4795" s="9">
        <f>((D4795*(1+E4795)^2*(C4795-F4795)-G4795)-MAX((D4795*(1+E4795)^2*(C4795-F4795)-G4795)-B4795/6,0)*'Расчет NPV'!$C$13)/(1+'Расчет NPV'!$C$12)^3</f>
        <v/>
      </c>
      <c r="K4795" s="9">
        <f>((D4795*(1+E4795)^3*(C4795-F4795)-G4795)-MAX((D4795*(1+E4795)^3*(C4795-F4795)-G4795)-B4795/6,0)*'Расчет NPV'!$C$13)/(1+'Расчет NPV'!$C$12)^4</f>
        <v/>
      </c>
      <c r="L4795" s="9">
        <f>((D4795*(1+E4795)^4*(C4795-F4795)-G4795)-MAX((D4795*(1+E4795)^4*(C4795-F4795)-G4795)-B4795/6,0)*'Расчет NPV'!$C$13)/(1+'Расчет NPV'!$C$12)^5</f>
        <v/>
      </c>
      <c r="M4795" s="9">
        <f>((D4795*(1+E4795)^5*(C4795-F4795)-G4795)-MAX((D4795*(1+E4795)^5*(C4795-F4795)-G4795)-B4795/6,0)*'Расчет NPV'!$C$13)/(1+'Расчет NPV'!$C$12)^6</f>
        <v/>
      </c>
      <c r="N4795" s="13">
        <f>SUM(H4795:M4795)-B4795</f>
        <v/>
      </c>
    </row>
    <row r="4796">
      <c r="A4796" t="n">
        <v>4792</v>
      </c>
      <c r="B4796" s="9">
        <f>_xlfn.BETA.INV(RAND(),'Расчет NPV'!$E$5,'Расчет NPV'!$F$5,'Расчет NPV'!$B$5,'Расчет NPV'!$D$5)</f>
        <v/>
      </c>
      <c r="C4796" s="9">
        <f>_xlfn.BETA.INV(RAND(),'Расчет NPV'!$E$6,'Расчет NPV'!$F$6,'Расчет NPV'!$B$6,'Расчет NPV'!$D$6)</f>
        <v/>
      </c>
      <c r="D4796" s="9">
        <f>_xlfn.BETA.INV(RAND(),'Расчет NPV'!$E$7,'Расчет NPV'!$F$7,'Расчет NPV'!$B$7,'Расчет NPV'!$D$7)</f>
        <v/>
      </c>
      <c r="E4796" s="5">
        <f>_xlfn.BETA.INV(RAND(),'Расчет NPV'!$E$8,'Расчет NPV'!$F$8,'Расчет NPV'!$B$8,'Расчет NPV'!$D$8)</f>
        <v/>
      </c>
      <c r="F4796" s="9">
        <f>_xlfn.BETA.INV(RAND(),'Расчет NPV'!$E$9,'Расчет NPV'!$F$9,'Расчет NPV'!$B$9,'Расчет NPV'!$D$9)</f>
        <v/>
      </c>
      <c r="G4796" s="9">
        <f>_xlfn.BETA.INV(RAND(),'Расчет NPV'!$E$10,'Расчет NPV'!$F$10,'Расчет NPV'!$B$10,'Расчет NPV'!$D$10)</f>
        <v/>
      </c>
      <c r="H4796" s="9">
        <f>((D4796*(1+E4796)^0*'Расчет NPV'!$C$14*(C4796-F4796)-G4796)-MAX((D4796*(1+E4796)^0*'Расчет NPV'!$C$14*(C4796-F4796)-G4796)-B4796/6,0)*'Расчет NPV'!$C$13)/(1+'Расчет NPV'!$C$12)^1</f>
        <v/>
      </c>
      <c r="I4796" s="9">
        <f>((D4796*(1+E4796)^1*(C4796-F4796)-G4796)-MAX((D4796*(1+E4796)^1*(C4796-F4796)-G4796)-B4796/6,0)*'Расчет NPV'!$C$13)/(1+'Расчет NPV'!$C$12)^2</f>
        <v/>
      </c>
      <c r="J4796" s="9">
        <f>((D4796*(1+E4796)^2*(C4796-F4796)-G4796)-MAX((D4796*(1+E4796)^2*(C4796-F4796)-G4796)-B4796/6,0)*'Расчет NPV'!$C$13)/(1+'Расчет NPV'!$C$12)^3</f>
        <v/>
      </c>
      <c r="K4796" s="9">
        <f>((D4796*(1+E4796)^3*(C4796-F4796)-G4796)-MAX((D4796*(1+E4796)^3*(C4796-F4796)-G4796)-B4796/6,0)*'Расчет NPV'!$C$13)/(1+'Расчет NPV'!$C$12)^4</f>
        <v/>
      </c>
      <c r="L4796" s="9">
        <f>((D4796*(1+E4796)^4*(C4796-F4796)-G4796)-MAX((D4796*(1+E4796)^4*(C4796-F4796)-G4796)-B4796/6,0)*'Расчет NPV'!$C$13)/(1+'Расчет NPV'!$C$12)^5</f>
        <v/>
      </c>
      <c r="M4796" s="9">
        <f>((D4796*(1+E4796)^5*(C4796-F4796)-G4796)-MAX((D4796*(1+E4796)^5*(C4796-F4796)-G4796)-B4796/6,0)*'Расчет NPV'!$C$13)/(1+'Расчет NPV'!$C$12)^6</f>
        <v/>
      </c>
      <c r="N4796" s="13">
        <f>SUM(H4796:M4796)-B4796</f>
        <v/>
      </c>
    </row>
    <row r="4797">
      <c r="A4797" t="n">
        <v>4793</v>
      </c>
      <c r="B4797" s="9">
        <f>_xlfn.BETA.INV(RAND(),'Расчет NPV'!$E$5,'Расчет NPV'!$F$5,'Расчет NPV'!$B$5,'Расчет NPV'!$D$5)</f>
        <v/>
      </c>
      <c r="C4797" s="9">
        <f>_xlfn.BETA.INV(RAND(),'Расчет NPV'!$E$6,'Расчет NPV'!$F$6,'Расчет NPV'!$B$6,'Расчет NPV'!$D$6)</f>
        <v/>
      </c>
      <c r="D4797" s="9">
        <f>_xlfn.BETA.INV(RAND(),'Расчет NPV'!$E$7,'Расчет NPV'!$F$7,'Расчет NPV'!$B$7,'Расчет NPV'!$D$7)</f>
        <v/>
      </c>
      <c r="E4797" s="5">
        <f>_xlfn.BETA.INV(RAND(),'Расчет NPV'!$E$8,'Расчет NPV'!$F$8,'Расчет NPV'!$B$8,'Расчет NPV'!$D$8)</f>
        <v/>
      </c>
      <c r="F4797" s="9">
        <f>_xlfn.BETA.INV(RAND(),'Расчет NPV'!$E$9,'Расчет NPV'!$F$9,'Расчет NPV'!$B$9,'Расчет NPV'!$D$9)</f>
        <v/>
      </c>
      <c r="G4797" s="9">
        <f>_xlfn.BETA.INV(RAND(),'Расчет NPV'!$E$10,'Расчет NPV'!$F$10,'Расчет NPV'!$B$10,'Расчет NPV'!$D$10)</f>
        <v/>
      </c>
      <c r="H4797" s="9">
        <f>((D4797*(1+E4797)^0*'Расчет NPV'!$C$14*(C4797-F4797)-G4797)-MAX((D4797*(1+E4797)^0*'Расчет NPV'!$C$14*(C4797-F4797)-G4797)-B4797/6,0)*'Расчет NPV'!$C$13)/(1+'Расчет NPV'!$C$12)^1</f>
        <v/>
      </c>
      <c r="I4797" s="9">
        <f>((D4797*(1+E4797)^1*(C4797-F4797)-G4797)-MAX((D4797*(1+E4797)^1*(C4797-F4797)-G4797)-B4797/6,0)*'Расчет NPV'!$C$13)/(1+'Расчет NPV'!$C$12)^2</f>
        <v/>
      </c>
      <c r="J4797" s="9">
        <f>((D4797*(1+E4797)^2*(C4797-F4797)-G4797)-MAX((D4797*(1+E4797)^2*(C4797-F4797)-G4797)-B4797/6,0)*'Расчет NPV'!$C$13)/(1+'Расчет NPV'!$C$12)^3</f>
        <v/>
      </c>
      <c r="K4797" s="9">
        <f>((D4797*(1+E4797)^3*(C4797-F4797)-G4797)-MAX((D4797*(1+E4797)^3*(C4797-F4797)-G4797)-B4797/6,0)*'Расчет NPV'!$C$13)/(1+'Расчет NPV'!$C$12)^4</f>
        <v/>
      </c>
      <c r="L4797" s="9">
        <f>((D4797*(1+E4797)^4*(C4797-F4797)-G4797)-MAX((D4797*(1+E4797)^4*(C4797-F4797)-G4797)-B4797/6,0)*'Расчет NPV'!$C$13)/(1+'Расчет NPV'!$C$12)^5</f>
        <v/>
      </c>
      <c r="M4797" s="9">
        <f>((D4797*(1+E4797)^5*(C4797-F4797)-G4797)-MAX((D4797*(1+E4797)^5*(C4797-F4797)-G4797)-B4797/6,0)*'Расчет NPV'!$C$13)/(1+'Расчет NPV'!$C$12)^6</f>
        <v/>
      </c>
      <c r="N4797" s="13">
        <f>SUM(H4797:M4797)-B4797</f>
        <v/>
      </c>
    </row>
    <row r="4798">
      <c r="A4798" t="n">
        <v>4794</v>
      </c>
      <c r="B4798" s="9">
        <f>_xlfn.BETA.INV(RAND(),'Расчет NPV'!$E$5,'Расчет NPV'!$F$5,'Расчет NPV'!$B$5,'Расчет NPV'!$D$5)</f>
        <v/>
      </c>
      <c r="C4798" s="9">
        <f>_xlfn.BETA.INV(RAND(),'Расчет NPV'!$E$6,'Расчет NPV'!$F$6,'Расчет NPV'!$B$6,'Расчет NPV'!$D$6)</f>
        <v/>
      </c>
      <c r="D4798" s="9">
        <f>_xlfn.BETA.INV(RAND(),'Расчет NPV'!$E$7,'Расчет NPV'!$F$7,'Расчет NPV'!$B$7,'Расчет NPV'!$D$7)</f>
        <v/>
      </c>
      <c r="E4798" s="5">
        <f>_xlfn.BETA.INV(RAND(),'Расчет NPV'!$E$8,'Расчет NPV'!$F$8,'Расчет NPV'!$B$8,'Расчет NPV'!$D$8)</f>
        <v/>
      </c>
      <c r="F4798" s="9">
        <f>_xlfn.BETA.INV(RAND(),'Расчет NPV'!$E$9,'Расчет NPV'!$F$9,'Расчет NPV'!$B$9,'Расчет NPV'!$D$9)</f>
        <v/>
      </c>
      <c r="G4798" s="9">
        <f>_xlfn.BETA.INV(RAND(),'Расчет NPV'!$E$10,'Расчет NPV'!$F$10,'Расчет NPV'!$B$10,'Расчет NPV'!$D$10)</f>
        <v/>
      </c>
      <c r="H4798" s="9">
        <f>((D4798*(1+E4798)^0*'Расчет NPV'!$C$14*(C4798-F4798)-G4798)-MAX((D4798*(1+E4798)^0*'Расчет NPV'!$C$14*(C4798-F4798)-G4798)-B4798/6,0)*'Расчет NPV'!$C$13)/(1+'Расчет NPV'!$C$12)^1</f>
        <v/>
      </c>
      <c r="I4798" s="9">
        <f>((D4798*(1+E4798)^1*(C4798-F4798)-G4798)-MAX((D4798*(1+E4798)^1*(C4798-F4798)-G4798)-B4798/6,0)*'Расчет NPV'!$C$13)/(1+'Расчет NPV'!$C$12)^2</f>
        <v/>
      </c>
      <c r="J4798" s="9">
        <f>((D4798*(1+E4798)^2*(C4798-F4798)-G4798)-MAX((D4798*(1+E4798)^2*(C4798-F4798)-G4798)-B4798/6,0)*'Расчет NPV'!$C$13)/(1+'Расчет NPV'!$C$12)^3</f>
        <v/>
      </c>
      <c r="K4798" s="9">
        <f>((D4798*(1+E4798)^3*(C4798-F4798)-G4798)-MAX((D4798*(1+E4798)^3*(C4798-F4798)-G4798)-B4798/6,0)*'Расчет NPV'!$C$13)/(1+'Расчет NPV'!$C$12)^4</f>
        <v/>
      </c>
      <c r="L4798" s="9">
        <f>((D4798*(1+E4798)^4*(C4798-F4798)-G4798)-MAX((D4798*(1+E4798)^4*(C4798-F4798)-G4798)-B4798/6,0)*'Расчет NPV'!$C$13)/(1+'Расчет NPV'!$C$12)^5</f>
        <v/>
      </c>
      <c r="M4798" s="9">
        <f>((D4798*(1+E4798)^5*(C4798-F4798)-G4798)-MAX((D4798*(1+E4798)^5*(C4798-F4798)-G4798)-B4798/6,0)*'Расчет NPV'!$C$13)/(1+'Расчет NPV'!$C$12)^6</f>
        <v/>
      </c>
      <c r="N4798" s="13">
        <f>SUM(H4798:M4798)-B4798</f>
        <v/>
      </c>
    </row>
    <row r="4799">
      <c r="A4799" t="n">
        <v>4795</v>
      </c>
      <c r="B4799" s="9">
        <f>_xlfn.BETA.INV(RAND(),'Расчет NPV'!$E$5,'Расчет NPV'!$F$5,'Расчет NPV'!$B$5,'Расчет NPV'!$D$5)</f>
        <v/>
      </c>
      <c r="C4799" s="9">
        <f>_xlfn.BETA.INV(RAND(),'Расчет NPV'!$E$6,'Расчет NPV'!$F$6,'Расчет NPV'!$B$6,'Расчет NPV'!$D$6)</f>
        <v/>
      </c>
      <c r="D4799" s="9">
        <f>_xlfn.BETA.INV(RAND(),'Расчет NPV'!$E$7,'Расчет NPV'!$F$7,'Расчет NPV'!$B$7,'Расчет NPV'!$D$7)</f>
        <v/>
      </c>
      <c r="E4799" s="5">
        <f>_xlfn.BETA.INV(RAND(),'Расчет NPV'!$E$8,'Расчет NPV'!$F$8,'Расчет NPV'!$B$8,'Расчет NPV'!$D$8)</f>
        <v/>
      </c>
      <c r="F4799" s="9">
        <f>_xlfn.BETA.INV(RAND(),'Расчет NPV'!$E$9,'Расчет NPV'!$F$9,'Расчет NPV'!$B$9,'Расчет NPV'!$D$9)</f>
        <v/>
      </c>
      <c r="G4799" s="9">
        <f>_xlfn.BETA.INV(RAND(),'Расчет NPV'!$E$10,'Расчет NPV'!$F$10,'Расчет NPV'!$B$10,'Расчет NPV'!$D$10)</f>
        <v/>
      </c>
      <c r="H4799" s="9">
        <f>((D4799*(1+E4799)^0*'Расчет NPV'!$C$14*(C4799-F4799)-G4799)-MAX((D4799*(1+E4799)^0*'Расчет NPV'!$C$14*(C4799-F4799)-G4799)-B4799/6,0)*'Расчет NPV'!$C$13)/(1+'Расчет NPV'!$C$12)^1</f>
        <v/>
      </c>
      <c r="I4799" s="9">
        <f>((D4799*(1+E4799)^1*(C4799-F4799)-G4799)-MAX((D4799*(1+E4799)^1*(C4799-F4799)-G4799)-B4799/6,0)*'Расчет NPV'!$C$13)/(1+'Расчет NPV'!$C$12)^2</f>
        <v/>
      </c>
      <c r="J4799" s="9">
        <f>((D4799*(1+E4799)^2*(C4799-F4799)-G4799)-MAX((D4799*(1+E4799)^2*(C4799-F4799)-G4799)-B4799/6,0)*'Расчет NPV'!$C$13)/(1+'Расчет NPV'!$C$12)^3</f>
        <v/>
      </c>
      <c r="K4799" s="9">
        <f>((D4799*(1+E4799)^3*(C4799-F4799)-G4799)-MAX((D4799*(1+E4799)^3*(C4799-F4799)-G4799)-B4799/6,0)*'Расчет NPV'!$C$13)/(1+'Расчет NPV'!$C$12)^4</f>
        <v/>
      </c>
      <c r="L4799" s="9">
        <f>((D4799*(1+E4799)^4*(C4799-F4799)-G4799)-MAX((D4799*(1+E4799)^4*(C4799-F4799)-G4799)-B4799/6,0)*'Расчет NPV'!$C$13)/(1+'Расчет NPV'!$C$12)^5</f>
        <v/>
      </c>
      <c r="M4799" s="9">
        <f>((D4799*(1+E4799)^5*(C4799-F4799)-G4799)-MAX((D4799*(1+E4799)^5*(C4799-F4799)-G4799)-B4799/6,0)*'Расчет NPV'!$C$13)/(1+'Расчет NPV'!$C$12)^6</f>
        <v/>
      </c>
      <c r="N4799" s="13">
        <f>SUM(H4799:M4799)-B4799</f>
        <v/>
      </c>
    </row>
    <row r="4800">
      <c r="A4800" t="n">
        <v>4796</v>
      </c>
      <c r="B4800" s="9">
        <f>_xlfn.BETA.INV(RAND(),'Расчет NPV'!$E$5,'Расчет NPV'!$F$5,'Расчет NPV'!$B$5,'Расчет NPV'!$D$5)</f>
        <v/>
      </c>
      <c r="C4800" s="9">
        <f>_xlfn.BETA.INV(RAND(),'Расчет NPV'!$E$6,'Расчет NPV'!$F$6,'Расчет NPV'!$B$6,'Расчет NPV'!$D$6)</f>
        <v/>
      </c>
      <c r="D4800" s="9">
        <f>_xlfn.BETA.INV(RAND(),'Расчет NPV'!$E$7,'Расчет NPV'!$F$7,'Расчет NPV'!$B$7,'Расчет NPV'!$D$7)</f>
        <v/>
      </c>
      <c r="E4800" s="5">
        <f>_xlfn.BETA.INV(RAND(),'Расчет NPV'!$E$8,'Расчет NPV'!$F$8,'Расчет NPV'!$B$8,'Расчет NPV'!$D$8)</f>
        <v/>
      </c>
      <c r="F4800" s="9">
        <f>_xlfn.BETA.INV(RAND(),'Расчет NPV'!$E$9,'Расчет NPV'!$F$9,'Расчет NPV'!$B$9,'Расчет NPV'!$D$9)</f>
        <v/>
      </c>
      <c r="G4800" s="9">
        <f>_xlfn.BETA.INV(RAND(),'Расчет NPV'!$E$10,'Расчет NPV'!$F$10,'Расчет NPV'!$B$10,'Расчет NPV'!$D$10)</f>
        <v/>
      </c>
      <c r="H4800" s="9">
        <f>((D4800*(1+E4800)^0*'Расчет NPV'!$C$14*(C4800-F4800)-G4800)-MAX((D4800*(1+E4800)^0*'Расчет NPV'!$C$14*(C4800-F4800)-G4800)-B4800/6,0)*'Расчет NPV'!$C$13)/(1+'Расчет NPV'!$C$12)^1</f>
        <v/>
      </c>
      <c r="I4800" s="9">
        <f>((D4800*(1+E4800)^1*(C4800-F4800)-G4800)-MAX((D4800*(1+E4800)^1*(C4800-F4800)-G4800)-B4800/6,0)*'Расчет NPV'!$C$13)/(1+'Расчет NPV'!$C$12)^2</f>
        <v/>
      </c>
      <c r="J4800" s="9">
        <f>((D4800*(1+E4800)^2*(C4800-F4800)-G4800)-MAX((D4800*(1+E4800)^2*(C4800-F4800)-G4800)-B4800/6,0)*'Расчет NPV'!$C$13)/(1+'Расчет NPV'!$C$12)^3</f>
        <v/>
      </c>
      <c r="K4800" s="9">
        <f>((D4800*(1+E4800)^3*(C4800-F4800)-G4800)-MAX((D4800*(1+E4800)^3*(C4800-F4800)-G4800)-B4800/6,0)*'Расчет NPV'!$C$13)/(1+'Расчет NPV'!$C$12)^4</f>
        <v/>
      </c>
      <c r="L4800" s="9">
        <f>((D4800*(1+E4800)^4*(C4800-F4800)-G4800)-MAX((D4800*(1+E4800)^4*(C4800-F4800)-G4800)-B4800/6,0)*'Расчет NPV'!$C$13)/(1+'Расчет NPV'!$C$12)^5</f>
        <v/>
      </c>
      <c r="M4800" s="9">
        <f>((D4800*(1+E4800)^5*(C4800-F4800)-G4800)-MAX((D4800*(1+E4800)^5*(C4800-F4800)-G4800)-B4800/6,0)*'Расчет NPV'!$C$13)/(1+'Расчет NPV'!$C$12)^6</f>
        <v/>
      </c>
      <c r="N4800" s="13">
        <f>SUM(H4800:M4800)-B4800</f>
        <v/>
      </c>
    </row>
    <row r="4801">
      <c r="A4801" t="n">
        <v>4797</v>
      </c>
      <c r="B4801" s="9">
        <f>_xlfn.BETA.INV(RAND(),'Расчет NPV'!$E$5,'Расчет NPV'!$F$5,'Расчет NPV'!$B$5,'Расчет NPV'!$D$5)</f>
        <v/>
      </c>
      <c r="C4801" s="9">
        <f>_xlfn.BETA.INV(RAND(),'Расчет NPV'!$E$6,'Расчет NPV'!$F$6,'Расчет NPV'!$B$6,'Расчет NPV'!$D$6)</f>
        <v/>
      </c>
      <c r="D4801" s="9">
        <f>_xlfn.BETA.INV(RAND(),'Расчет NPV'!$E$7,'Расчет NPV'!$F$7,'Расчет NPV'!$B$7,'Расчет NPV'!$D$7)</f>
        <v/>
      </c>
      <c r="E4801" s="5">
        <f>_xlfn.BETA.INV(RAND(),'Расчет NPV'!$E$8,'Расчет NPV'!$F$8,'Расчет NPV'!$B$8,'Расчет NPV'!$D$8)</f>
        <v/>
      </c>
      <c r="F4801" s="9">
        <f>_xlfn.BETA.INV(RAND(),'Расчет NPV'!$E$9,'Расчет NPV'!$F$9,'Расчет NPV'!$B$9,'Расчет NPV'!$D$9)</f>
        <v/>
      </c>
      <c r="G4801" s="9">
        <f>_xlfn.BETA.INV(RAND(),'Расчет NPV'!$E$10,'Расчет NPV'!$F$10,'Расчет NPV'!$B$10,'Расчет NPV'!$D$10)</f>
        <v/>
      </c>
      <c r="H4801" s="9">
        <f>((D4801*(1+E4801)^0*'Расчет NPV'!$C$14*(C4801-F4801)-G4801)-MAX((D4801*(1+E4801)^0*'Расчет NPV'!$C$14*(C4801-F4801)-G4801)-B4801/6,0)*'Расчет NPV'!$C$13)/(1+'Расчет NPV'!$C$12)^1</f>
        <v/>
      </c>
      <c r="I4801" s="9">
        <f>((D4801*(1+E4801)^1*(C4801-F4801)-G4801)-MAX((D4801*(1+E4801)^1*(C4801-F4801)-G4801)-B4801/6,0)*'Расчет NPV'!$C$13)/(1+'Расчет NPV'!$C$12)^2</f>
        <v/>
      </c>
      <c r="J4801" s="9">
        <f>((D4801*(1+E4801)^2*(C4801-F4801)-G4801)-MAX((D4801*(1+E4801)^2*(C4801-F4801)-G4801)-B4801/6,0)*'Расчет NPV'!$C$13)/(1+'Расчет NPV'!$C$12)^3</f>
        <v/>
      </c>
      <c r="K4801" s="9">
        <f>((D4801*(1+E4801)^3*(C4801-F4801)-G4801)-MAX((D4801*(1+E4801)^3*(C4801-F4801)-G4801)-B4801/6,0)*'Расчет NPV'!$C$13)/(1+'Расчет NPV'!$C$12)^4</f>
        <v/>
      </c>
      <c r="L4801" s="9">
        <f>((D4801*(1+E4801)^4*(C4801-F4801)-G4801)-MAX((D4801*(1+E4801)^4*(C4801-F4801)-G4801)-B4801/6,0)*'Расчет NPV'!$C$13)/(1+'Расчет NPV'!$C$12)^5</f>
        <v/>
      </c>
      <c r="M4801" s="9">
        <f>((D4801*(1+E4801)^5*(C4801-F4801)-G4801)-MAX((D4801*(1+E4801)^5*(C4801-F4801)-G4801)-B4801/6,0)*'Расчет NPV'!$C$13)/(1+'Расчет NPV'!$C$12)^6</f>
        <v/>
      </c>
      <c r="N4801" s="13">
        <f>SUM(H4801:M4801)-B4801</f>
        <v/>
      </c>
    </row>
    <row r="4802">
      <c r="A4802" t="n">
        <v>4798</v>
      </c>
      <c r="B4802" s="9">
        <f>_xlfn.BETA.INV(RAND(),'Расчет NPV'!$E$5,'Расчет NPV'!$F$5,'Расчет NPV'!$B$5,'Расчет NPV'!$D$5)</f>
        <v/>
      </c>
      <c r="C4802" s="9">
        <f>_xlfn.BETA.INV(RAND(),'Расчет NPV'!$E$6,'Расчет NPV'!$F$6,'Расчет NPV'!$B$6,'Расчет NPV'!$D$6)</f>
        <v/>
      </c>
      <c r="D4802" s="9">
        <f>_xlfn.BETA.INV(RAND(),'Расчет NPV'!$E$7,'Расчет NPV'!$F$7,'Расчет NPV'!$B$7,'Расчет NPV'!$D$7)</f>
        <v/>
      </c>
      <c r="E4802" s="5">
        <f>_xlfn.BETA.INV(RAND(),'Расчет NPV'!$E$8,'Расчет NPV'!$F$8,'Расчет NPV'!$B$8,'Расчет NPV'!$D$8)</f>
        <v/>
      </c>
      <c r="F4802" s="9">
        <f>_xlfn.BETA.INV(RAND(),'Расчет NPV'!$E$9,'Расчет NPV'!$F$9,'Расчет NPV'!$B$9,'Расчет NPV'!$D$9)</f>
        <v/>
      </c>
      <c r="G4802" s="9">
        <f>_xlfn.BETA.INV(RAND(),'Расчет NPV'!$E$10,'Расчет NPV'!$F$10,'Расчет NPV'!$B$10,'Расчет NPV'!$D$10)</f>
        <v/>
      </c>
      <c r="H4802" s="9">
        <f>((D4802*(1+E4802)^0*'Расчет NPV'!$C$14*(C4802-F4802)-G4802)-MAX((D4802*(1+E4802)^0*'Расчет NPV'!$C$14*(C4802-F4802)-G4802)-B4802/6,0)*'Расчет NPV'!$C$13)/(1+'Расчет NPV'!$C$12)^1</f>
        <v/>
      </c>
      <c r="I4802" s="9">
        <f>((D4802*(1+E4802)^1*(C4802-F4802)-G4802)-MAX((D4802*(1+E4802)^1*(C4802-F4802)-G4802)-B4802/6,0)*'Расчет NPV'!$C$13)/(1+'Расчет NPV'!$C$12)^2</f>
        <v/>
      </c>
      <c r="J4802" s="9">
        <f>((D4802*(1+E4802)^2*(C4802-F4802)-G4802)-MAX((D4802*(1+E4802)^2*(C4802-F4802)-G4802)-B4802/6,0)*'Расчет NPV'!$C$13)/(1+'Расчет NPV'!$C$12)^3</f>
        <v/>
      </c>
      <c r="K4802" s="9">
        <f>((D4802*(1+E4802)^3*(C4802-F4802)-G4802)-MAX((D4802*(1+E4802)^3*(C4802-F4802)-G4802)-B4802/6,0)*'Расчет NPV'!$C$13)/(1+'Расчет NPV'!$C$12)^4</f>
        <v/>
      </c>
      <c r="L4802" s="9">
        <f>((D4802*(1+E4802)^4*(C4802-F4802)-G4802)-MAX((D4802*(1+E4802)^4*(C4802-F4802)-G4802)-B4802/6,0)*'Расчет NPV'!$C$13)/(1+'Расчет NPV'!$C$12)^5</f>
        <v/>
      </c>
      <c r="M4802" s="9">
        <f>((D4802*(1+E4802)^5*(C4802-F4802)-G4802)-MAX((D4802*(1+E4802)^5*(C4802-F4802)-G4802)-B4802/6,0)*'Расчет NPV'!$C$13)/(1+'Расчет NPV'!$C$12)^6</f>
        <v/>
      </c>
      <c r="N4802" s="13">
        <f>SUM(H4802:M4802)-B4802</f>
        <v/>
      </c>
    </row>
    <row r="4803">
      <c r="A4803" t="n">
        <v>4799</v>
      </c>
      <c r="B4803" s="9">
        <f>_xlfn.BETA.INV(RAND(),'Расчет NPV'!$E$5,'Расчет NPV'!$F$5,'Расчет NPV'!$B$5,'Расчет NPV'!$D$5)</f>
        <v/>
      </c>
      <c r="C4803" s="9">
        <f>_xlfn.BETA.INV(RAND(),'Расчет NPV'!$E$6,'Расчет NPV'!$F$6,'Расчет NPV'!$B$6,'Расчет NPV'!$D$6)</f>
        <v/>
      </c>
      <c r="D4803" s="9">
        <f>_xlfn.BETA.INV(RAND(),'Расчет NPV'!$E$7,'Расчет NPV'!$F$7,'Расчет NPV'!$B$7,'Расчет NPV'!$D$7)</f>
        <v/>
      </c>
      <c r="E4803" s="5">
        <f>_xlfn.BETA.INV(RAND(),'Расчет NPV'!$E$8,'Расчет NPV'!$F$8,'Расчет NPV'!$B$8,'Расчет NPV'!$D$8)</f>
        <v/>
      </c>
      <c r="F4803" s="9">
        <f>_xlfn.BETA.INV(RAND(),'Расчет NPV'!$E$9,'Расчет NPV'!$F$9,'Расчет NPV'!$B$9,'Расчет NPV'!$D$9)</f>
        <v/>
      </c>
      <c r="G4803" s="9">
        <f>_xlfn.BETA.INV(RAND(),'Расчет NPV'!$E$10,'Расчет NPV'!$F$10,'Расчет NPV'!$B$10,'Расчет NPV'!$D$10)</f>
        <v/>
      </c>
      <c r="H4803" s="9">
        <f>((D4803*(1+E4803)^0*'Расчет NPV'!$C$14*(C4803-F4803)-G4803)-MAX((D4803*(1+E4803)^0*'Расчет NPV'!$C$14*(C4803-F4803)-G4803)-B4803/6,0)*'Расчет NPV'!$C$13)/(1+'Расчет NPV'!$C$12)^1</f>
        <v/>
      </c>
      <c r="I4803" s="9">
        <f>((D4803*(1+E4803)^1*(C4803-F4803)-G4803)-MAX((D4803*(1+E4803)^1*(C4803-F4803)-G4803)-B4803/6,0)*'Расчет NPV'!$C$13)/(1+'Расчет NPV'!$C$12)^2</f>
        <v/>
      </c>
      <c r="J4803" s="9">
        <f>((D4803*(1+E4803)^2*(C4803-F4803)-G4803)-MAX((D4803*(1+E4803)^2*(C4803-F4803)-G4803)-B4803/6,0)*'Расчет NPV'!$C$13)/(1+'Расчет NPV'!$C$12)^3</f>
        <v/>
      </c>
      <c r="K4803" s="9">
        <f>((D4803*(1+E4803)^3*(C4803-F4803)-G4803)-MAX((D4803*(1+E4803)^3*(C4803-F4803)-G4803)-B4803/6,0)*'Расчет NPV'!$C$13)/(1+'Расчет NPV'!$C$12)^4</f>
        <v/>
      </c>
      <c r="L4803" s="9">
        <f>((D4803*(1+E4803)^4*(C4803-F4803)-G4803)-MAX((D4803*(1+E4803)^4*(C4803-F4803)-G4803)-B4803/6,0)*'Расчет NPV'!$C$13)/(1+'Расчет NPV'!$C$12)^5</f>
        <v/>
      </c>
      <c r="M4803" s="9">
        <f>((D4803*(1+E4803)^5*(C4803-F4803)-G4803)-MAX((D4803*(1+E4803)^5*(C4803-F4803)-G4803)-B4803/6,0)*'Расчет NPV'!$C$13)/(1+'Расчет NPV'!$C$12)^6</f>
        <v/>
      </c>
      <c r="N4803" s="13">
        <f>SUM(H4803:M4803)-B4803</f>
        <v/>
      </c>
    </row>
    <row r="4804">
      <c r="A4804" t="n">
        <v>4800</v>
      </c>
      <c r="B4804" s="9">
        <f>_xlfn.BETA.INV(RAND(),'Расчет NPV'!$E$5,'Расчет NPV'!$F$5,'Расчет NPV'!$B$5,'Расчет NPV'!$D$5)</f>
        <v/>
      </c>
      <c r="C4804" s="9">
        <f>_xlfn.BETA.INV(RAND(),'Расчет NPV'!$E$6,'Расчет NPV'!$F$6,'Расчет NPV'!$B$6,'Расчет NPV'!$D$6)</f>
        <v/>
      </c>
      <c r="D4804" s="9">
        <f>_xlfn.BETA.INV(RAND(),'Расчет NPV'!$E$7,'Расчет NPV'!$F$7,'Расчет NPV'!$B$7,'Расчет NPV'!$D$7)</f>
        <v/>
      </c>
      <c r="E4804" s="5">
        <f>_xlfn.BETA.INV(RAND(),'Расчет NPV'!$E$8,'Расчет NPV'!$F$8,'Расчет NPV'!$B$8,'Расчет NPV'!$D$8)</f>
        <v/>
      </c>
      <c r="F4804" s="9">
        <f>_xlfn.BETA.INV(RAND(),'Расчет NPV'!$E$9,'Расчет NPV'!$F$9,'Расчет NPV'!$B$9,'Расчет NPV'!$D$9)</f>
        <v/>
      </c>
      <c r="G4804" s="9">
        <f>_xlfn.BETA.INV(RAND(),'Расчет NPV'!$E$10,'Расчет NPV'!$F$10,'Расчет NPV'!$B$10,'Расчет NPV'!$D$10)</f>
        <v/>
      </c>
      <c r="H4804" s="9">
        <f>((D4804*(1+E4804)^0*'Расчет NPV'!$C$14*(C4804-F4804)-G4804)-MAX((D4804*(1+E4804)^0*'Расчет NPV'!$C$14*(C4804-F4804)-G4804)-B4804/6,0)*'Расчет NPV'!$C$13)/(1+'Расчет NPV'!$C$12)^1</f>
        <v/>
      </c>
      <c r="I4804" s="9">
        <f>((D4804*(1+E4804)^1*(C4804-F4804)-G4804)-MAX((D4804*(1+E4804)^1*(C4804-F4804)-G4804)-B4804/6,0)*'Расчет NPV'!$C$13)/(1+'Расчет NPV'!$C$12)^2</f>
        <v/>
      </c>
      <c r="J4804" s="9">
        <f>((D4804*(1+E4804)^2*(C4804-F4804)-G4804)-MAX((D4804*(1+E4804)^2*(C4804-F4804)-G4804)-B4804/6,0)*'Расчет NPV'!$C$13)/(1+'Расчет NPV'!$C$12)^3</f>
        <v/>
      </c>
      <c r="K4804" s="9">
        <f>((D4804*(1+E4804)^3*(C4804-F4804)-G4804)-MAX((D4804*(1+E4804)^3*(C4804-F4804)-G4804)-B4804/6,0)*'Расчет NPV'!$C$13)/(1+'Расчет NPV'!$C$12)^4</f>
        <v/>
      </c>
      <c r="L4804" s="9">
        <f>((D4804*(1+E4804)^4*(C4804-F4804)-G4804)-MAX((D4804*(1+E4804)^4*(C4804-F4804)-G4804)-B4804/6,0)*'Расчет NPV'!$C$13)/(1+'Расчет NPV'!$C$12)^5</f>
        <v/>
      </c>
      <c r="M4804" s="9">
        <f>((D4804*(1+E4804)^5*(C4804-F4804)-G4804)-MAX((D4804*(1+E4804)^5*(C4804-F4804)-G4804)-B4804/6,0)*'Расчет NPV'!$C$13)/(1+'Расчет NPV'!$C$12)^6</f>
        <v/>
      </c>
      <c r="N4804" s="13">
        <f>SUM(H4804:M4804)-B4804</f>
        <v/>
      </c>
    </row>
    <row r="4805">
      <c r="A4805" t="n">
        <v>4801</v>
      </c>
      <c r="B4805" s="9">
        <f>_xlfn.BETA.INV(RAND(),'Расчет NPV'!$E$5,'Расчет NPV'!$F$5,'Расчет NPV'!$B$5,'Расчет NPV'!$D$5)</f>
        <v/>
      </c>
      <c r="C4805" s="9">
        <f>_xlfn.BETA.INV(RAND(),'Расчет NPV'!$E$6,'Расчет NPV'!$F$6,'Расчет NPV'!$B$6,'Расчет NPV'!$D$6)</f>
        <v/>
      </c>
      <c r="D4805" s="9">
        <f>_xlfn.BETA.INV(RAND(),'Расчет NPV'!$E$7,'Расчет NPV'!$F$7,'Расчет NPV'!$B$7,'Расчет NPV'!$D$7)</f>
        <v/>
      </c>
      <c r="E4805" s="5">
        <f>_xlfn.BETA.INV(RAND(),'Расчет NPV'!$E$8,'Расчет NPV'!$F$8,'Расчет NPV'!$B$8,'Расчет NPV'!$D$8)</f>
        <v/>
      </c>
      <c r="F4805" s="9">
        <f>_xlfn.BETA.INV(RAND(),'Расчет NPV'!$E$9,'Расчет NPV'!$F$9,'Расчет NPV'!$B$9,'Расчет NPV'!$D$9)</f>
        <v/>
      </c>
      <c r="G4805" s="9">
        <f>_xlfn.BETA.INV(RAND(),'Расчет NPV'!$E$10,'Расчет NPV'!$F$10,'Расчет NPV'!$B$10,'Расчет NPV'!$D$10)</f>
        <v/>
      </c>
      <c r="H4805" s="9">
        <f>((D4805*(1+E4805)^0*'Расчет NPV'!$C$14*(C4805-F4805)-G4805)-MAX((D4805*(1+E4805)^0*'Расчет NPV'!$C$14*(C4805-F4805)-G4805)-B4805/6,0)*'Расчет NPV'!$C$13)/(1+'Расчет NPV'!$C$12)^1</f>
        <v/>
      </c>
      <c r="I4805" s="9">
        <f>((D4805*(1+E4805)^1*(C4805-F4805)-G4805)-MAX((D4805*(1+E4805)^1*(C4805-F4805)-G4805)-B4805/6,0)*'Расчет NPV'!$C$13)/(1+'Расчет NPV'!$C$12)^2</f>
        <v/>
      </c>
      <c r="J4805" s="9">
        <f>((D4805*(1+E4805)^2*(C4805-F4805)-G4805)-MAX((D4805*(1+E4805)^2*(C4805-F4805)-G4805)-B4805/6,0)*'Расчет NPV'!$C$13)/(1+'Расчет NPV'!$C$12)^3</f>
        <v/>
      </c>
      <c r="K4805" s="9">
        <f>((D4805*(1+E4805)^3*(C4805-F4805)-G4805)-MAX((D4805*(1+E4805)^3*(C4805-F4805)-G4805)-B4805/6,0)*'Расчет NPV'!$C$13)/(1+'Расчет NPV'!$C$12)^4</f>
        <v/>
      </c>
      <c r="L4805" s="9">
        <f>((D4805*(1+E4805)^4*(C4805-F4805)-G4805)-MAX((D4805*(1+E4805)^4*(C4805-F4805)-G4805)-B4805/6,0)*'Расчет NPV'!$C$13)/(1+'Расчет NPV'!$C$12)^5</f>
        <v/>
      </c>
      <c r="M4805" s="9">
        <f>((D4805*(1+E4805)^5*(C4805-F4805)-G4805)-MAX((D4805*(1+E4805)^5*(C4805-F4805)-G4805)-B4805/6,0)*'Расчет NPV'!$C$13)/(1+'Расчет NPV'!$C$12)^6</f>
        <v/>
      </c>
      <c r="N4805" s="13">
        <f>SUM(H4805:M4805)-B4805</f>
        <v/>
      </c>
    </row>
    <row r="4806">
      <c r="A4806" t="n">
        <v>4802</v>
      </c>
      <c r="B4806" s="9">
        <f>_xlfn.BETA.INV(RAND(),'Расчет NPV'!$E$5,'Расчет NPV'!$F$5,'Расчет NPV'!$B$5,'Расчет NPV'!$D$5)</f>
        <v/>
      </c>
      <c r="C4806" s="9">
        <f>_xlfn.BETA.INV(RAND(),'Расчет NPV'!$E$6,'Расчет NPV'!$F$6,'Расчет NPV'!$B$6,'Расчет NPV'!$D$6)</f>
        <v/>
      </c>
      <c r="D4806" s="9">
        <f>_xlfn.BETA.INV(RAND(),'Расчет NPV'!$E$7,'Расчет NPV'!$F$7,'Расчет NPV'!$B$7,'Расчет NPV'!$D$7)</f>
        <v/>
      </c>
      <c r="E4806" s="5">
        <f>_xlfn.BETA.INV(RAND(),'Расчет NPV'!$E$8,'Расчет NPV'!$F$8,'Расчет NPV'!$B$8,'Расчет NPV'!$D$8)</f>
        <v/>
      </c>
      <c r="F4806" s="9">
        <f>_xlfn.BETA.INV(RAND(),'Расчет NPV'!$E$9,'Расчет NPV'!$F$9,'Расчет NPV'!$B$9,'Расчет NPV'!$D$9)</f>
        <v/>
      </c>
      <c r="G4806" s="9">
        <f>_xlfn.BETA.INV(RAND(),'Расчет NPV'!$E$10,'Расчет NPV'!$F$10,'Расчет NPV'!$B$10,'Расчет NPV'!$D$10)</f>
        <v/>
      </c>
      <c r="H4806" s="9">
        <f>((D4806*(1+E4806)^0*'Расчет NPV'!$C$14*(C4806-F4806)-G4806)-MAX((D4806*(1+E4806)^0*'Расчет NPV'!$C$14*(C4806-F4806)-G4806)-B4806/6,0)*'Расчет NPV'!$C$13)/(1+'Расчет NPV'!$C$12)^1</f>
        <v/>
      </c>
      <c r="I4806" s="9">
        <f>((D4806*(1+E4806)^1*(C4806-F4806)-G4806)-MAX((D4806*(1+E4806)^1*(C4806-F4806)-G4806)-B4806/6,0)*'Расчет NPV'!$C$13)/(1+'Расчет NPV'!$C$12)^2</f>
        <v/>
      </c>
      <c r="J4806" s="9">
        <f>((D4806*(1+E4806)^2*(C4806-F4806)-G4806)-MAX((D4806*(1+E4806)^2*(C4806-F4806)-G4806)-B4806/6,0)*'Расчет NPV'!$C$13)/(1+'Расчет NPV'!$C$12)^3</f>
        <v/>
      </c>
      <c r="K4806" s="9">
        <f>((D4806*(1+E4806)^3*(C4806-F4806)-G4806)-MAX((D4806*(1+E4806)^3*(C4806-F4806)-G4806)-B4806/6,0)*'Расчет NPV'!$C$13)/(1+'Расчет NPV'!$C$12)^4</f>
        <v/>
      </c>
      <c r="L4806" s="9">
        <f>((D4806*(1+E4806)^4*(C4806-F4806)-G4806)-MAX((D4806*(1+E4806)^4*(C4806-F4806)-G4806)-B4806/6,0)*'Расчет NPV'!$C$13)/(1+'Расчет NPV'!$C$12)^5</f>
        <v/>
      </c>
      <c r="M4806" s="9">
        <f>((D4806*(1+E4806)^5*(C4806-F4806)-G4806)-MAX((D4806*(1+E4806)^5*(C4806-F4806)-G4806)-B4806/6,0)*'Расчет NPV'!$C$13)/(1+'Расчет NPV'!$C$12)^6</f>
        <v/>
      </c>
      <c r="N4806" s="13">
        <f>SUM(H4806:M4806)-B4806</f>
        <v/>
      </c>
    </row>
    <row r="4807">
      <c r="A4807" t="n">
        <v>4803</v>
      </c>
      <c r="B4807" s="9">
        <f>_xlfn.BETA.INV(RAND(),'Расчет NPV'!$E$5,'Расчет NPV'!$F$5,'Расчет NPV'!$B$5,'Расчет NPV'!$D$5)</f>
        <v/>
      </c>
      <c r="C4807" s="9">
        <f>_xlfn.BETA.INV(RAND(),'Расчет NPV'!$E$6,'Расчет NPV'!$F$6,'Расчет NPV'!$B$6,'Расчет NPV'!$D$6)</f>
        <v/>
      </c>
      <c r="D4807" s="9">
        <f>_xlfn.BETA.INV(RAND(),'Расчет NPV'!$E$7,'Расчет NPV'!$F$7,'Расчет NPV'!$B$7,'Расчет NPV'!$D$7)</f>
        <v/>
      </c>
      <c r="E4807" s="5">
        <f>_xlfn.BETA.INV(RAND(),'Расчет NPV'!$E$8,'Расчет NPV'!$F$8,'Расчет NPV'!$B$8,'Расчет NPV'!$D$8)</f>
        <v/>
      </c>
      <c r="F4807" s="9">
        <f>_xlfn.BETA.INV(RAND(),'Расчет NPV'!$E$9,'Расчет NPV'!$F$9,'Расчет NPV'!$B$9,'Расчет NPV'!$D$9)</f>
        <v/>
      </c>
      <c r="G4807" s="9">
        <f>_xlfn.BETA.INV(RAND(),'Расчет NPV'!$E$10,'Расчет NPV'!$F$10,'Расчет NPV'!$B$10,'Расчет NPV'!$D$10)</f>
        <v/>
      </c>
      <c r="H4807" s="9">
        <f>((D4807*(1+E4807)^0*'Расчет NPV'!$C$14*(C4807-F4807)-G4807)-MAX((D4807*(1+E4807)^0*'Расчет NPV'!$C$14*(C4807-F4807)-G4807)-B4807/6,0)*'Расчет NPV'!$C$13)/(1+'Расчет NPV'!$C$12)^1</f>
        <v/>
      </c>
      <c r="I4807" s="9">
        <f>((D4807*(1+E4807)^1*(C4807-F4807)-G4807)-MAX((D4807*(1+E4807)^1*(C4807-F4807)-G4807)-B4807/6,0)*'Расчет NPV'!$C$13)/(1+'Расчет NPV'!$C$12)^2</f>
        <v/>
      </c>
      <c r="J4807" s="9">
        <f>((D4807*(1+E4807)^2*(C4807-F4807)-G4807)-MAX((D4807*(1+E4807)^2*(C4807-F4807)-G4807)-B4807/6,0)*'Расчет NPV'!$C$13)/(1+'Расчет NPV'!$C$12)^3</f>
        <v/>
      </c>
      <c r="K4807" s="9">
        <f>((D4807*(1+E4807)^3*(C4807-F4807)-G4807)-MAX((D4807*(1+E4807)^3*(C4807-F4807)-G4807)-B4807/6,0)*'Расчет NPV'!$C$13)/(1+'Расчет NPV'!$C$12)^4</f>
        <v/>
      </c>
      <c r="L4807" s="9">
        <f>((D4807*(1+E4807)^4*(C4807-F4807)-G4807)-MAX((D4807*(1+E4807)^4*(C4807-F4807)-G4807)-B4807/6,0)*'Расчет NPV'!$C$13)/(1+'Расчет NPV'!$C$12)^5</f>
        <v/>
      </c>
      <c r="M4807" s="9">
        <f>((D4807*(1+E4807)^5*(C4807-F4807)-G4807)-MAX((D4807*(1+E4807)^5*(C4807-F4807)-G4807)-B4807/6,0)*'Расчет NPV'!$C$13)/(1+'Расчет NPV'!$C$12)^6</f>
        <v/>
      </c>
      <c r="N4807" s="13">
        <f>SUM(H4807:M4807)-B4807</f>
        <v/>
      </c>
    </row>
    <row r="4808">
      <c r="A4808" t="n">
        <v>4804</v>
      </c>
      <c r="B4808" s="9">
        <f>_xlfn.BETA.INV(RAND(),'Расчет NPV'!$E$5,'Расчет NPV'!$F$5,'Расчет NPV'!$B$5,'Расчет NPV'!$D$5)</f>
        <v/>
      </c>
      <c r="C4808" s="9">
        <f>_xlfn.BETA.INV(RAND(),'Расчет NPV'!$E$6,'Расчет NPV'!$F$6,'Расчет NPV'!$B$6,'Расчет NPV'!$D$6)</f>
        <v/>
      </c>
      <c r="D4808" s="9">
        <f>_xlfn.BETA.INV(RAND(),'Расчет NPV'!$E$7,'Расчет NPV'!$F$7,'Расчет NPV'!$B$7,'Расчет NPV'!$D$7)</f>
        <v/>
      </c>
      <c r="E4808" s="5">
        <f>_xlfn.BETA.INV(RAND(),'Расчет NPV'!$E$8,'Расчет NPV'!$F$8,'Расчет NPV'!$B$8,'Расчет NPV'!$D$8)</f>
        <v/>
      </c>
      <c r="F4808" s="9">
        <f>_xlfn.BETA.INV(RAND(),'Расчет NPV'!$E$9,'Расчет NPV'!$F$9,'Расчет NPV'!$B$9,'Расчет NPV'!$D$9)</f>
        <v/>
      </c>
      <c r="G4808" s="9">
        <f>_xlfn.BETA.INV(RAND(),'Расчет NPV'!$E$10,'Расчет NPV'!$F$10,'Расчет NPV'!$B$10,'Расчет NPV'!$D$10)</f>
        <v/>
      </c>
      <c r="H4808" s="9">
        <f>((D4808*(1+E4808)^0*'Расчет NPV'!$C$14*(C4808-F4808)-G4808)-MAX((D4808*(1+E4808)^0*'Расчет NPV'!$C$14*(C4808-F4808)-G4808)-B4808/6,0)*'Расчет NPV'!$C$13)/(1+'Расчет NPV'!$C$12)^1</f>
        <v/>
      </c>
      <c r="I4808" s="9">
        <f>((D4808*(1+E4808)^1*(C4808-F4808)-G4808)-MAX((D4808*(1+E4808)^1*(C4808-F4808)-G4808)-B4808/6,0)*'Расчет NPV'!$C$13)/(1+'Расчет NPV'!$C$12)^2</f>
        <v/>
      </c>
      <c r="J4808" s="9">
        <f>((D4808*(1+E4808)^2*(C4808-F4808)-G4808)-MAX((D4808*(1+E4808)^2*(C4808-F4808)-G4808)-B4808/6,0)*'Расчет NPV'!$C$13)/(1+'Расчет NPV'!$C$12)^3</f>
        <v/>
      </c>
      <c r="K4808" s="9">
        <f>((D4808*(1+E4808)^3*(C4808-F4808)-G4808)-MAX((D4808*(1+E4808)^3*(C4808-F4808)-G4808)-B4808/6,0)*'Расчет NPV'!$C$13)/(1+'Расчет NPV'!$C$12)^4</f>
        <v/>
      </c>
      <c r="L4808" s="9">
        <f>((D4808*(1+E4808)^4*(C4808-F4808)-G4808)-MAX((D4808*(1+E4808)^4*(C4808-F4808)-G4808)-B4808/6,0)*'Расчет NPV'!$C$13)/(1+'Расчет NPV'!$C$12)^5</f>
        <v/>
      </c>
      <c r="M4808" s="9">
        <f>((D4808*(1+E4808)^5*(C4808-F4808)-G4808)-MAX((D4808*(1+E4808)^5*(C4808-F4808)-G4808)-B4808/6,0)*'Расчет NPV'!$C$13)/(1+'Расчет NPV'!$C$12)^6</f>
        <v/>
      </c>
      <c r="N4808" s="13">
        <f>SUM(H4808:M4808)-B4808</f>
        <v/>
      </c>
    </row>
    <row r="4809">
      <c r="A4809" t="n">
        <v>4805</v>
      </c>
      <c r="B4809" s="9">
        <f>_xlfn.BETA.INV(RAND(),'Расчет NPV'!$E$5,'Расчет NPV'!$F$5,'Расчет NPV'!$B$5,'Расчет NPV'!$D$5)</f>
        <v/>
      </c>
      <c r="C4809" s="9">
        <f>_xlfn.BETA.INV(RAND(),'Расчет NPV'!$E$6,'Расчет NPV'!$F$6,'Расчет NPV'!$B$6,'Расчет NPV'!$D$6)</f>
        <v/>
      </c>
      <c r="D4809" s="9">
        <f>_xlfn.BETA.INV(RAND(),'Расчет NPV'!$E$7,'Расчет NPV'!$F$7,'Расчет NPV'!$B$7,'Расчет NPV'!$D$7)</f>
        <v/>
      </c>
      <c r="E4809" s="5">
        <f>_xlfn.BETA.INV(RAND(),'Расчет NPV'!$E$8,'Расчет NPV'!$F$8,'Расчет NPV'!$B$8,'Расчет NPV'!$D$8)</f>
        <v/>
      </c>
      <c r="F4809" s="9">
        <f>_xlfn.BETA.INV(RAND(),'Расчет NPV'!$E$9,'Расчет NPV'!$F$9,'Расчет NPV'!$B$9,'Расчет NPV'!$D$9)</f>
        <v/>
      </c>
      <c r="G4809" s="9">
        <f>_xlfn.BETA.INV(RAND(),'Расчет NPV'!$E$10,'Расчет NPV'!$F$10,'Расчет NPV'!$B$10,'Расчет NPV'!$D$10)</f>
        <v/>
      </c>
      <c r="H4809" s="9">
        <f>((D4809*(1+E4809)^0*'Расчет NPV'!$C$14*(C4809-F4809)-G4809)-MAX((D4809*(1+E4809)^0*'Расчет NPV'!$C$14*(C4809-F4809)-G4809)-B4809/6,0)*'Расчет NPV'!$C$13)/(1+'Расчет NPV'!$C$12)^1</f>
        <v/>
      </c>
      <c r="I4809" s="9">
        <f>((D4809*(1+E4809)^1*(C4809-F4809)-G4809)-MAX((D4809*(1+E4809)^1*(C4809-F4809)-G4809)-B4809/6,0)*'Расчет NPV'!$C$13)/(1+'Расчет NPV'!$C$12)^2</f>
        <v/>
      </c>
      <c r="J4809" s="9">
        <f>((D4809*(1+E4809)^2*(C4809-F4809)-G4809)-MAX((D4809*(1+E4809)^2*(C4809-F4809)-G4809)-B4809/6,0)*'Расчет NPV'!$C$13)/(1+'Расчет NPV'!$C$12)^3</f>
        <v/>
      </c>
      <c r="K4809" s="9">
        <f>((D4809*(1+E4809)^3*(C4809-F4809)-G4809)-MAX((D4809*(1+E4809)^3*(C4809-F4809)-G4809)-B4809/6,0)*'Расчет NPV'!$C$13)/(1+'Расчет NPV'!$C$12)^4</f>
        <v/>
      </c>
      <c r="L4809" s="9">
        <f>((D4809*(1+E4809)^4*(C4809-F4809)-G4809)-MAX((D4809*(1+E4809)^4*(C4809-F4809)-G4809)-B4809/6,0)*'Расчет NPV'!$C$13)/(1+'Расчет NPV'!$C$12)^5</f>
        <v/>
      </c>
      <c r="M4809" s="9">
        <f>((D4809*(1+E4809)^5*(C4809-F4809)-G4809)-MAX((D4809*(1+E4809)^5*(C4809-F4809)-G4809)-B4809/6,0)*'Расчет NPV'!$C$13)/(1+'Расчет NPV'!$C$12)^6</f>
        <v/>
      </c>
      <c r="N4809" s="13">
        <f>SUM(H4809:M4809)-B4809</f>
        <v/>
      </c>
    </row>
    <row r="4810">
      <c r="A4810" t="n">
        <v>4806</v>
      </c>
      <c r="B4810" s="9">
        <f>_xlfn.BETA.INV(RAND(),'Расчет NPV'!$E$5,'Расчет NPV'!$F$5,'Расчет NPV'!$B$5,'Расчет NPV'!$D$5)</f>
        <v/>
      </c>
      <c r="C4810" s="9">
        <f>_xlfn.BETA.INV(RAND(),'Расчет NPV'!$E$6,'Расчет NPV'!$F$6,'Расчет NPV'!$B$6,'Расчет NPV'!$D$6)</f>
        <v/>
      </c>
      <c r="D4810" s="9">
        <f>_xlfn.BETA.INV(RAND(),'Расчет NPV'!$E$7,'Расчет NPV'!$F$7,'Расчет NPV'!$B$7,'Расчет NPV'!$D$7)</f>
        <v/>
      </c>
      <c r="E4810" s="5">
        <f>_xlfn.BETA.INV(RAND(),'Расчет NPV'!$E$8,'Расчет NPV'!$F$8,'Расчет NPV'!$B$8,'Расчет NPV'!$D$8)</f>
        <v/>
      </c>
      <c r="F4810" s="9">
        <f>_xlfn.BETA.INV(RAND(),'Расчет NPV'!$E$9,'Расчет NPV'!$F$9,'Расчет NPV'!$B$9,'Расчет NPV'!$D$9)</f>
        <v/>
      </c>
      <c r="G4810" s="9">
        <f>_xlfn.BETA.INV(RAND(),'Расчет NPV'!$E$10,'Расчет NPV'!$F$10,'Расчет NPV'!$B$10,'Расчет NPV'!$D$10)</f>
        <v/>
      </c>
      <c r="H4810" s="9">
        <f>((D4810*(1+E4810)^0*'Расчет NPV'!$C$14*(C4810-F4810)-G4810)-MAX((D4810*(1+E4810)^0*'Расчет NPV'!$C$14*(C4810-F4810)-G4810)-B4810/6,0)*'Расчет NPV'!$C$13)/(1+'Расчет NPV'!$C$12)^1</f>
        <v/>
      </c>
      <c r="I4810" s="9">
        <f>((D4810*(1+E4810)^1*(C4810-F4810)-G4810)-MAX((D4810*(1+E4810)^1*(C4810-F4810)-G4810)-B4810/6,0)*'Расчет NPV'!$C$13)/(1+'Расчет NPV'!$C$12)^2</f>
        <v/>
      </c>
      <c r="J4810" s="9">
        <f>((D4810*(1+E4810)^2*(C4810-F4810)-G4810)-MAX((D4810*(1+E4810)^2*(C4810-F4810)-G4810)-B4810/6,0)*'Расчет NPV'!$C$13)/(1+'Расчет NPV'!$C$12)^3</f>
        <v/>
      </c>
      <c r="K4810" s="9">
        <f>((D4810*(1+E4810)^3*(C4810-F4810)-G4810)-MAX((D4810*(1+E4810)^3*(C4810-F4810)-G4810)-B4810/6,0)*'Расчет NPV'!$C$13)/(1+'Расчет NPV'!$C$12)^4</f>
        <v/>
      </c>
      <c r="L4810" s="9">
        <f>((D4810*(1+E4810)^4*(C4810-F4810)-G4810)-MAX((D4810*(1+E4810)^4*(C4810-F4810)-G4810)-B4810/6,0)*'Расчет NPV'!$C$13)/(1+'Расчет NPV'!$C$12)^5</f>
        <v/>
      </c>
      <c r="M4810" s="9">
        <f>((D4810*(1+E4810)^5*(C4810-F4810)-G4810)-MAX((D4810*(1+E4810)^5*(C4810-F4810)-G4810)-B4810/6,0)*'Расчет NPV'!$C$13)/(1+'Расчет NPV'!$C$12)^6</f>
        <v/>
      </c>
      <c r="N4810" s="13">
        <f>SUM(H4810:M4810)-B4810</f>
        <v/>
      </c>
    </row>
    <row r="4811">
      <c r="A4811" t="n">
        <v>4807</v>
      </c>
      <c r="B4811" s="9">
        <f>_xlfn.BETA.INV(RAND(),'Расчет NPV'!$E$5,'Расчет NPV'!$F$5,'Расчет NPV'!$B$5,'Расчет NPV'!$D$5)</f>
        <v/>
      </c>
      <c r="C4811" s="9">
        <f>_xlfn.BETA.INV(RAND(),'Расчет NPV'!$E$6,'Расчет NPV'!$F$6,'Расчет NPV'!$B$6,'Расчет NPV'!$D$6)</f>
        <v/>
      </c>
      <c r="D4811" s="9">
        <f>_xlfn.BETA.INV(RAND(),'Расчет NPV'!$E$7,'Расчет NPV'!$F$7,'Расчет NPV'!$B$7,'Расчет NPV'!$D$7)</f>
        <v/>
      </c>
      <c r="E4811" s="5">
        <f>_xlfn.BETA.INV(RAND(),'Расчет NPV'!$E$8,'Расчет NPV'!$F$8,'Расчет NPV'!$B$8,'Расчет NPV'!$D$8)</f>
        <v/>
      </c>
      <c r="F4811" s="9">
        <f>_xlfn.BETA.INV(RAND(),'Расчет NPV'!$E$9,'Расчет NPV'!$F$9,'Расчет NPV'!$B$9,'Расчет NPV'!$D$9)</f>
        <v/>
      </c>
      <c r="G4811" s="9">
        <f>_xlfn.BETA.INV(RAND(),'Расчет NPV'!$E$10,'Расчет NPV'!$F$10,'Расчет NPV'!$B$10,'Расчет NPV'!$D$10)</f>
        <v/>
      </c>
      <c r="H4811" s="9">
        <f>((D4811*(1+E4811)^0*'Расчет NPV'!$C$14*(C4811-F4811)-G4811)-MAX((D4811*(1+E4811)^0*'Расчет NPV'!$C$14*(C4811-F4811)-G4811)-B4811/6,0)*'Расчет NPV'!$C$13)/(1+'Расчет NPV'!$C$12)^1</f>
        <v/>
      </c>
      <c r="I4811" s="9">
        <f>((D4811*(1+E4811)^1*(C4811-F4811)-G4811)-MAX((D4811*(1+E4811)^1*(C4811-F4811)-G4811)-B4811/6,0)*'Расчет NPV'!$C$13)/(1+'Расчет NPV'!$C$12)^2</f>
        <v/>
      </c>
      <c r="J4811" s="9">
        <f>((D4811*(1+E4811)^2*(C4811-F4811)-G4811)-MAX((D4811*(1+E4811)^2*(C4811-F4811)-G4811)-B4811/6,0)*'Расчет NPV'!$C$13)/(1+'Расчет NPV'!$C$12)^3</f>
        <v/>
      </c>
      <c r="K4811" s="9">
        <f>((D4811*(1+E4811)^3*(C4811-F4811)-G4811)-MAX((D4811*(1+E4811)^3*(C4811-F4811)-G4811)-B4811/6,0)*'Расчет NPV'!$C$13)/(1+'Расчет NPV'!$C$12)^4</f>
        <v/>
      </c>
      <c r="L4811" s="9">
        <f>((D4811*(1+E4811)^4*(C4811-F4811)-G4811)-MAX((D4811*(1+E4811)^4*(C4811-F4811)-G4811)-B4811/6,0)*'Расчет NPV'!$C$13)/(1+'Расчет NPV'!$C$12)^5</f>
        <v/>
      </c>
      <c r="M4811" s="9">
        <f>((D4811*(1+E4811)^5*(C4811-F4811)-G4811)-MAX((D4811*(1+E4811)^5*(C4811-F4811)-G4811)-B4811/6,0)*'Расчет NPV'!$C$13)/(1+'Расчет NPV'!$C$12)^6</f>
        <v/>
      </c>
      <c r="N4811" s="13">
        <f>SUM(H4811:M4811)-B4811</f>
        <v/>
      </c>
    </row>
    <row r="4812">
      <c r="A4812" t="n">
        <v>4808</v>
      </c>
      <c r="B4812" s="9">
        <f>_xlfn.BETA.INV(RAND(),'Расчет NPV'!$E$5,'Расчет NPV'!$F$5,'Расчет NPV'!$B$5,'Расчет NPV'!$D$5)</f>
        <v/>
      </c>
      <c r="C4812" s="9">
        <f>_xlfn.BETA.INV(RAND(),'Расчет NPV'!$E$6,'Расчет NPV'!$F$6,'Расчет NPV'!$B$6,'Расчет NPV'!$D$6)</f>
        <v/>
      </c>
      <c r="D4812" s="9">
        <f>_xlfn.BETA.INV(RAND(),'Расчет NPV'!$E$7,'Расчет NPV'!$F$7,'Расчет NPV'!$B$7,'Расчет NPV'!$D$7)</f>
        <v/>
      </c>
      <c r="E4812" s="5">
        <f>_xlfn.BETA.INV(RAND(),'Расчет NPV'!$E$8,'Расчет NPV'!$F$8,'Расчет NPV'!$B$8,'Расчет NPV'!$D$8)</f>
        <v/>
      </c>
      <c r="F4812" s="9">
        <f>_xlfn.BETA.INV(RAND(),'Расчет NPV'!$E$9,'Расчет NPV'!$F$9,'Расчет NPV'!$B$9,'Расчет NPV'!$D$9)</f>
        <v/>
      </c>
      <c r="G4812" s="9">
        <f>_xlfn.BETA.INV(RAND(),'Расчет NPV'!$E$10,'Расчет NPV'!$F$10,'Расчет NPV'!$B$10,'Расчет NPV'!$D$10)</f>
        <v/>
      </c>
      <c r="H4812" s="9">
        <f>((D4812*(1+E4812)^0*'Расчет NPV'!$C$14*(C4812-F4812)-G4812)-MAX((D4812*(1+E4812)^0*'Расчет NPV'!$C$14*(C4812-F4812)-G4812)-B4812/6,0)*'Расчет NPV'!$C$13)/(1+'Расчет NPV'!$C$12)^1</f>
        <v/>
      </c>
      <c r="I4812" s="9">
        <f>((D4812*(1+E4812)^1*(C4812-F4812)-G4812)-MAX((D4812*(1+E4812)^1*(C4812-F4812)-G4812)-B4812/6,0)*'Расчет NPV'!$C$13)/(1+'Расчет NPV'!$C$12)^2</f>
        <v/>
      </c>
      <c r="J4812" s="9">
        <f>((D4812*(1+E4812)^2*(C4812-F4812)-G4812)-MAX((D4812*(1+E4812)^2*(C4812-F4812)-G4812)-B4812/6,0)*'Расчет NPV'!$C$13)/(1+'Расчет NPV'!$C$12)^3</f>
        <v/>
      </c>
      <c r="K4812" s="9">
        <f>((D4812*(1+E4812)^3*(C4812-F4812)-G4812)-MAX((D4812*(1+E4812)^3*(C4812-F4812)-G4812)-B4812/6,0)*'Расчет NPV'!$C$13)/(1+'Расчет NPV'!$C$12)^4</f>
        <v/>
      </c>
      <c r="L4812" s="9">
        <f>((D4812*(1+E4812)^4*(C4812-F4812)-G4812)-MAX((D4812*(1+E4812)^4*(C4812-F4812)-G4812)-B4812/6,0)*'Расчет NPV'!$C$13)/(1+'Расчет NPV'!$C$12)^5</f>
        <v/>
      </c>
      <c r="M4812" s="9">
        <f>((D4812*(1+E4812)^5*(C4812-F4812)-G4812)-MAX((D4812*(1+E4812)^5*(C4812-F4812)-G4812)-B4812/6,0)*'Расчет NPV'!$C$13)/(1+'Расчет NPV'!$C$12)^6</f>
        <v/>
      </c>
      <c r="N4812" s="13">
        <f>SUM(H4812:M4812)-B4812</f>
        <v/>
      </c>
    </row>
    <row r="4813">
      <c r="A4813" t="n">
        <v>4809</v>
      </c>
      <c r="B4813" s="9">
        <f>_xlfn.BETA.INV(RAND(),'Расчет NPV'!$E$5,'Расчет NPV'!$F$5,'Расчет NPV'!$B$5,'Расчет NPV'!$D$5)</f>
        <v/>
      </c>
      <c r="C4813" s="9">
        <f>_xlfn.BETA.INV(RAND(),'Расчет NPV'!$E$6,'Расчет NPV'!$F$6,'Расчет NPV'!$B$6,'Расчет NPV'!$D$6)</f>
        <v/>
      </c>
      <c r="D4813" s="9">
        <f>_xlfn.BETA.INV(RAND(),'Расчет NPV'!$E$7,'Расчет NPV'!$F$7,'Расчет NPV'!$B$7,'Расчет NPV'!$D$7)</f>
        <v/>
      </c>
      <c r="E4813" s="5">
        <f>_xlfn.BETA.INV(RAND(),'Расчет NPV'!$E$8,'Расчет NPV'!$F$8,'Расчет NPV'!$B$8,'Расчет NPV'!$D$8)</f>
        <v/>
      </c>
      <c r="F4813" s="9">
        <f>_xlfn.BETA.INV(RAND(),'Расчет NPV'!$E$9,'Расчет NPV'!$F$9,'Расчет NPV'!$B$9,'Расчет NPV'!$D$9)</f>
        <v/>
      </c>
      <c r="G4813" s="9">
        <f>_xlfn.BETA.INV(RAND(),'Расчет NPV'!$E$10,'Расчет NPV'!$F$10,'Расчет NPV'!$B$10,'Расчет NPV'!$D$10)</f>
        <v/>
      </c>
      <c r="H4813" s="9">
        <f>((D4813*(1+E4813)^0*'Расчет NPV'!$C$14*(C4813-F4813)-G4813)-MAX((D4813*(1+E4813)^0*'Расчет NPV'!$C$14*(C4813-F4813)-G4813)-B4813/6,0)*'Расчет NPV'!$C$13)/(1+'Расчет NPV'!$C$12)^1</f>
        <v/>
      </c>
      <c r="I4813" s="9">
        <f>((D4813*(1+E4813)^1*(C4813-F4813)-G4813)-MAX((D4813*(1+E4813)^1*(C4813-F4813)-G4813)-B4813/6,0)*'Расчет NPV'!$C$13)/(1+'Расчет NPV'!$C$12)^2</f>
        <v/>
      </c>
      <c r="J4813" s="9">
        <f>((D4813*(1+E4813)^2*(C4813-F4813)-G4813)-MAX((D4813*(1+E4813)^2*(C4813-F4813)-G4813)-B4813/6,0)*'Расчет NPV'!$C$13)/(1+'Расчет NPV'!$C$12)^3</f>
        <v/>
      </c>
      <c r="K4813" s="9">
        <f>((D4813*(1+E4813)^3*(C4813-F4813)-G4813)-MAX((D4813*(1+E4813)^3*(C4813-F4813)-G4813)-B4813/6,0)*'Расчет NPV'!$C$13)/(1+'Расчет NPV'!$C$12)^4</f>
        <v/>
      </c>
      <c r="L4813" s="9">
        <f>((D4813*(1+E4813)^4*(C4813-F4813)-G4813)-MAX((D4813*(1+E4813)^4*(C4813-F4813)-G4813)-B4813/6,0)*'Расчет NPV'!$C$13)/(1+'Расчет NPV'!$C$12)^5</f>
        <v/>
      </c>
      <c r="M4813" s="9">
        <f>((D4813*(1+E4813)^5*(C4813-F4813)-G4813)-MAX((D4813*(1+E4813)^5*(C4813-F4813)-G4813)-B4813/6,0)*'Расчет NPV'!$C$13)/(1+'Расчет NPV'!$C$12)^6</f>
        <v/>
      </c>
      <c r="N4813" s="13">
        <f>SUM(H4813:M4813)-B4813</f>
        <v/>
      </c>
    </row>
    <row r="4814">
      <c r="A4814" t="n">
        <v>4810</v>
      </c>
      <c r="B4814" s="9">
        <f>_xlfn.BETA.INV(RAND(),'Расчет NPV'!$E$5,'Расчет NPV'!$F$5,'Расчет NPV'!$B$5,'Расчет NPV'!$D$5)</f>
        <v/>
      </c>
      <c r="C4814" s="9">
        <f>_xlfn.BETA.INV(RAND(),'Расчет NPV'!$E$6,'Расчет NPV'!$F$6,'Расчет NPV'!$B$6,'Расчет NPV'!$D$6)</f>
        <v/>
      </c>
      <c r="D4814" s="9">
        <f>_xlfn.BETA.INV(RAND(),'Расчет NPV'!$E$7,'Расчет NPV'!$F$7,'Расчет NPV'!$B$7,'Расчет NPV'!$D$7)</f>
        <v/>
      </c>
      <c r="E4814" s="5">
        <f>_xlfn.BETA.INV(RAND(),'Расчет NPV'!$E$8,'Расчет NPV'!$F$8,'Расчет NPV'!$B$8,'Расчет NPV'!$D$8)</f>
        <v/>
      </c>
      <c r="F4814" s="9">
        <f>_xlfn.BETA.INV(RAND(),'Расчет NPV'!$E$9,'Расчет NPV'!$F$9,'Расчет NPV'!$B$9,'Расчет NPV'!$D$9)</f>
        <v/>
      </c>
      <c r="G4814" s="9">
        <f>_xlfn.BETA.INV(RAND(),'Расчет NPV'!$E$10,'Расчет NPV'!$F$10,'Расчет NPV'!$B$10,'Расчет NPV'!$D$10)</f>
        <v/>
      </c>
      <c r="H4814" s="9">
        <f>((D4814*(1+E4814)^0*'Расчет NPV'!$C$14*(C4814-F4814)-G4814)-MAX((D4814*(1+E4814)^0*'Расчет NPV'!$C$14*(C4814-F4814)-G4814)-B4814/6,0)*'Расчет NPV'!$C$13)/(1+'Расчет NPV'!$C$12)^1</f>
        <v/>
      </c>
      <c r="I4814" s="9">
        <f>((D4814*(1+E4814)^1*(C4814-F4814)-G4814)-MAX((D4814*(1+E4814)^1*(C4814-F4814)-G4814)-B4814/6,0)*'Расчет NPV'!$C$13)/(1+'Расчет NPV'!$C$12)^2</f>
        <v/>
      </c>
      <c r="J4814" s="9">
        <f>((D4814*(1+E4814)^2*(C4814-F4814)-G4814)-MAX((D4814*(1+E4814)^2*(C4814-F4814)-G4814)-B4814/6,0)*'Расчет NPV'!$C$13)/(1+'Расчет NPV'!$C$12)^3</f>
        <v/>
      </c>
      <c r="K4814" s="9">
        <f>((D4814*(1+E4814)^3*(C4814-F4814)-G4814)-MAX((D4814*(1+E4814)^3*(C4814-F4814)-G4814)-B4814/6,0)*'Расчет NPV'!$C$13)/(1+'Расчет NPV'!$C$12)^4</f>
        <v/>
      </c>
      <c r="L4814" s="9">
        <f>((D4814*(1+E4814)^4*(C4814-F4814)-G4814)-MAX((D4814*(1+E4814)^4*(C4814-F4814)-G4814)-B4814/6,0)*'Расчет NPV'!$C$13)/(1+'Расчет NPV'!$C$12)^5</f>
        <v/>
      </c>
      <c r="M4814" s="9">
        <f>((D4814*(1+E4814)^5*(C4814-F4814)-G4814)-MAX((D4814*(1+E4814)^5*(C4814-F4814)-G4814)-B4814/6,0)*'Расчет NPV'!$C$13)/(1+'Расчет NPV'!$C$12)^6</f>
        <v/>
      </c>
      <c r="N4814" s="13">
        <f>SUM(H4814:M4814)-B4814</f>
        <v/>
      </c>
    </row>
    <row r="4815">
      <c r="A4815" t="n">
        <v>4811</v>
      </c>
      <c r="B4815" s="9">
        <f>_xlfn.BETA.INV(RAND(),'Расчет NPV'!$E$5,'Расчет NPV'!$F$5,'Расчет NPV'!$B$5,'Расчет NPV'!$D$5)</f>
        <v/>
      </c>
      <c r="C4815" s="9">
        <f>_xlfn.BETA.INV(RAND(),'Расчет NPV'!$E$6,'Расчет NPV'!$F$6,'Расчет NPV'!$B$6,'Расчет NPV'!$D$6)</f>
        <v/>
      </c>
      <c r="D4815" s="9">
        <f>_xlfn.BETA.INV(RAND(),'Расчет NPV'!$E$7,'Расчет NPV'!$F$7,'Расчет NPV'!$B$7,'Расчет NPV'!$D$7)</f>
        <v/>
      </c>
      <c r="E4815" s="5">
        <f>_xlfn.BETA.INV(RAND(),'Расчет NPV'!$E$8,'Расчет NPV'!$F$8,'Расчет NPV'!$B$8,'Расчет NPV'!$D$8)</f>
        <v/>
      </c>
      <c r="F4815" s="9">
        <f>_xlfn.BETA.INV(RAND(),'Расчет NPV'!$E$9,'Расчет NPV'!$F$9,'Расчет NPV'!$B$9,'Расчет NPV'!$D$9)</f>
        <v/>
      </c>
      <c r="G4815" s="9">
        <f>_xlfn.BETA.INV(RAND(),'Расчет NPV'!$E$10,'Расчет NPV'!$F$10,'Расчет NPV'!$B$10,'Расчет NPV'!$D$10)</f>
        <v/>
      </c>
      <c r="H4815" s="9">
        <f>((D4815*(1+E4815)^0*'Расчет NPV'!$C$14*(C4815-F4815)-G4815)-MAX((D4815*(1+E4815)^0*'Расчет NPV'!$C$14*(C4815-F4815)-G4815)-B4815/6,0)*'Расчет NPV'!$C$13)/(1+'Расчет NPV'!$C$12)^1</f>
        <v/>
      </c>
      <c r="I4815" s="9">
        <f>((D4815*(1+E4815)^1*(C4815-F4815)-G4815)-MAX((D4815*(1+E4815)^1*(C4815-F4815)-G4815)-B4815/6,0)*'Расчет NPV'!$C$13)/(1+'Расчет NPV'!$C$12)^2</f>
        <v/>
      </c>
      <c r="J4815" s="9">
        <f>((D4815*(1+E4815)^2*(C4815-F4815)-G4815)-MAX((D4815*(1+E4815)^2*(C4815-F4815)-G4815)-B4815/6,0)*'Расчет NPV'!$C$13)/(1+'Расчет NPV'!$C$12)^3</f>
        <v/>
      </c>
      <c r="K4815" s="9">
        <f>((D4815*(1+E4815)^3*(C4815-F4815)-G4815)-MAX((D4815*(1+E4815)^3*(C4815-F4815)-G4815)-B4815/6,0)*'Расчет NPV'!$C$13)/(1+'Расчет NPV'!$C$12)^4</f>
        <v/>
      </c>
      <c r="L4815" s="9">
        <f>((D4815*(1+E4815)^4*(C4815-F4815)-G4815)-MAX((D4815*(1+E4815)^4*(C4815-F4815)-G4815)-B4815/6,0)*'Расчет NPV'!$C$13)/(1+'Расчет NPV'!$C$12)^5</f>
        <v/>
      </c>
      <c r="M4815" s="9">
        <f>((D4815*(1+E4815)^5*(C4815-F4815)-G4815)-MAX((D4815*(1+E4815)^5*(C4815-F4815)-G4815)-B4815/6,0)*'Расчет NPV'!$C$13)/(1+'Расчет NPV'!$C$12)^6</f>
        <v/>
      </c>
      <c r="N4815" s="13">
        <f>SUM(H4815:M4815)-B4815</f>
        <v/>
      </c>
    </row>
    <row r="4816">
      <c r="A4816" t="n">
        <v>4812</v>
      </c>
      <c r="B4816" s="9">
        <f>_xlfn.BETA.INV(RAND(),'Расчет NPV'!$E$5,'Расчет NPV'!$F$5,'Расчет NPV'!$B$5,'Расчет NPV'!$D$5)</f>
        <v/>
      </c>
      <c r="C4816" s="9">
        <f>_xlfn.BETA.INV(RAND(),'Расчет NPV'!$E$6,'Расчет NPV'!$F$6,'Расчет NPV'!$B$6,'Расчет NPV'!$D$6)</f>
        <v/>
      </c>
      <c r="D4816" s="9">
        <f>_xlfn.BETA.INV(RAND(),'Расчет NPV'!$E$7,'Расчет NPV'!$F$7,'Расчет NPV'!$B$7,'Расчет NPV'!$D$7)</f>
        <v/>
      </c>
      <c r="E4816" s="5">
        <f>_xlfn.BETA.INV(RAND(),'Расчет NPV'!$E$8,'Расчет NPV'!$F$8,'Расчет NPV'!$B$8,'Расчет NPV'!$D$8)</f>
        <v/>
      </c>
      <c r="F4816" s="9">
        <f>_xlfn.BETA.INV(RAND(),'Расчет NPV'!$E$9,'Расчет NPV'!$F$9,'Расчет NPV'!$B$9,'Расчет NPV'!$D$9)</f>
        <v/>
      </c>
      <c r="G4816" s="9">
        <f>_xlfn.BETA.INV(RAND(),'Расчет NPV'!$E$10,'Расчет NPV'!$F$10,'Расчет NPV'!$B$10,'Расчет NPV'!$D$10)</f>
        <v/>
      </c>
      <c r="H4816" s="9">
        <f>((D4816*(1+E4816)^0*'Расчет NPV'!$C$14*(C4816-F4816)-G4816)-MAX((D4816*(1+E4816)^0*'Расчет NPV'!$C$14*(C4816-F4816)-G4816)-B4816/6,0)*'Расчет NPV'!$C$13)/(1+'Расчет NPV'!$C$12)^1</f>
        <v/>
      </c>
      <c r="I4816" s="9">
        <f>((D4816*(1+E4816)^1*(C4816-F4816)-G4816)-MAX((D4816*(1+E4816)^1*(C4816-F4816)-G4816)-B4816/6,0)*'Расчет NPV'!$C$13)/(1+'Расчет NPV'!$C$12)^2</f>
        <v/>
      </c>
      <c r="J4816" s="9">
        <f>((D4816*(1+E4816)^2*(C4816-F4816)-G4816)-MAX((D4816*(1+E4816)^2*(C4816-F4816)-G4816)-B4816/6,0)*'Расчет NPV'!$C$13)/(1+'Расчет NPV'!$C$12)^3</f>
        <v/>
      </c>
      <c r="K4816" s="9">
        <f>((D4816*(1+E4816)^3*(C4816-F4816)-G4816)-MAX((D4816*(1+E4816)^3*(C4816-F4816)-G4816)-B4816/6,0)*'Расчет NPV'!$C$13)/(1+'Расчет NPV'!$C$12)^4</f>
        <v/>
      </c>
      <c r="L4816" s="9">
        <f>((D4816*(1+E4816)^4*(C4816-F4816)-G4816)-MAX((D4816*(1+E4816)^4*(C4816-F4816)-G4816)-B4816/6,0)*'Расчет NPV'!$C$13)/(1+'Расчет NPV'!$C$12)^5</f>
        <v/>
      </c>
      <c r="M4816" s="9">
        <f>((D4816*(1+E4816)^5*(C4816-F4816)-G4816)-MAX((D4816*(1+E4816)^5*(C4816-F4816)-G4816)-B4816/6,0)*'Расчет NPV'!$C$13)/(1+'Расчет NPV'!$C$12)^6</f>
        <v/>
      </c>
      <c r="N4816" s="13">
        <f>SUM(H4816:M4816)-B4816</f>
        <v/>
      </c>
    </row>
    <row r="4817">
      <c r="A4817" t="n">
        <v>4813</v>
      </c>
      <c r="B4817" s="9">
        <f>_xlfn.BETA.INV(RAND(),'Расчет NPV'!$E$5,'Расчет NPV'!$F$5,'Расчет NPV'!$B$5,'Расчет NPV'!$D$5)</f>
        <v/>
      </c>
      <c r="C4817" s="9">
        <f>_xlfn.BETA.INV(RAND(),'Расчет NPV'!$E$6,'Расчет NPV'!$F$6,'Расчет NPV'!$B$6,'Расчет NPV'!$D$6)</f>
        <v/>
      </c>
      <c r="D4817" s="9">
        <f>_xlfn.BETA.INV(RAND(),'Расчет NPV'!$E$7,'Расчет NPV'!$F$7,'Расчет NPV'!$B$7,'Расчет NPV'!$D$7)</f>
        <v/>
      </c>
      <c r="E4817" s="5">
        <f>_xlfn.BETA.INV(RAND(),'Расчет NPV'!$E$8,'Расчет NPV'!$F$8,'Расчет NPV'!$B$8,'Расчет NPV'!$D$8)</f>
        <v/>
      </c>
      <c r="F4817" s="9">
        <f>_xlfn.BETA.INV(RAND(),'Расчет NPV'!$E$9,'Расчет NPV'!$F$9,'Расчет NPV'!$B$9,'Расчет NPV'!$D$9)</f>
        <v/>
      </c>
      <c r="G4817" s="9">
        <f>_xlfn.BETA.INV(RAND(),'Расчет NPV'!$E$10,'Расчет NPV'!$F$10,'Расчет NPV'!$B$10,'Расчет NPV'!$D$10)</f>
        <v/>
      </c>
      <c r="H4817" s="9">
        <f>((D4817*(1+E4817)^0*'Расчет NPV'!$C$14*(C4817-F4817)-G4817)-MAX((D4817*(1+E4817)^0*'Расчет NPV'!$C$14*(C4817-F4817)-G4817)-B4817/6,0)*'Расчет NPV'!$C$13)/(1+'Расчет NPV'!$C$12)^1</f>
        <v/>
      </c>
      <c r="I4817" s="9">
        <f>((D4817*(1+E4817)^1*(C4817-F4817)-G4817)-MAX((D4817*(1+E4817)^1*(C4817-F4817)-G4817)-B4817/6,0)*'Расчет NPV'!$C$13)/(1+'Расчет NPV'!$C$12)^2</f>
        <v/>
      </c>
      <c r="J4817" s="9">
        <f>((D4817*(1+E4817)^2*(C4817-F4817)-G4817)-MAX((D4817*(1+E4817)^2*(C4817-F4817)-G4817)-B4817/6,0)*'Расчет NPV'!$C$13)/(1+'Расчет NPV'!$C$12)^3</f>
        <v/>
      </c>
      <c r="K4817" s="9">
        <f>((D4817*(1+E4817)^3*(C4817-F4817)-G4817)-MAX((D4817*(1+E4817)^3*(C4817-F4817)-G4817)-B4817/6,0)*'Расчет NPV'!$C$13)/(1+'Расчет NPV'!$C$12)^4</f>
        <v/>
      </c>
      <c r="L4817" s="9">
        <f>((D4817*(1+E4817)^4*(C4817-F4817)-G4817)-MAX((D4817*(1+E4817)^4*(C4817-F4817)-G4817)-B4817/6,0)*'Расчет NPV'!$C$13)/(1+'Расчет NPV'!$C$12)^5</f>
        <v/>
      </c>
      <c r="M4817" s="9">
        <f>((D4817*(1+E4817)^5*(C4817-F4817)-G4817)-MAX((D4817*(1+E4817)^5*(C4817-F4817)-G4817)-B4817/6,0)*'Расчет NPV'!$C$13)/(1+'Расчет NPV'!$C$12)^6</f>
        <v/>
      </c>
      <c r="N4817" s="13">
        <f>SUM(H4817:M4817)-B4817</f>
        <v/>
      </c>
    </row>
    <row r="4818">
      <c r="A4818" t="n">
        <v>4814</v>
      </c>
      <c r="B4818" s="9">
        <f>_xlfn.BETA.INV(RAND(),'Расчет NPV'!$E$5,'Расчет NPV'!$F$5,'Расчет NPV'!$B$5,'Расчет NPV'!$D$5)</f>
        <v/>
      </c>
      <c r="C4818" s="9">
        <f>_xlfn.BETA.INV(RAND(),'Расчет NPV'!$E$6,'Расчет NPV'!$F$6,'Расчет NPV'!$B$6,'Расчет NPV'!$D$6)</f>
        <v/>
      </c>
      <c r="D4818" s="9">
        <f>_xlfn.BETA.INV(RAND(),'Расчет NPV'!$E$7,'Расчет NPV'!$F$7,'Расчет NPV'!$B$7,'Расчет NPV'!$D$7)</f>
        <v/>
      </c>
      <c r="E4818" s="5">
        <f>_xlfn.BETA.INV(RAND(),'Расчет NPV'!$E$8,'Расчет NPV'!$F$8,'Расчет NPV'!$B$8,'Расчет NPV'!$D$8)</f>
        <v/>
      </c>
      <c r="F4818" s="9">
        <f>_xlfn.BETA.INV(RAND(),'Расчет NPV'!$E$9,'Расчет NPV'!$F$9,'Расчет NPV'!$B$9,'Расчет NPV'!$D$9)</f>
        <v/>
      </c>
      <c r="G4818" s="9">
        <f>_xlfn.BETA.INV(RAND(),'Расчет NPV'!$E$10,'Расчет NPV'!$F$10,'Расчет NPV'!$B$10,'Расчет NPV'!$D$10)</f>
        <v/>
      </c>
      <c r="H4818" s="9">
        <f>((D4818*(1+E4818)^0*'Расчет NPV'!$C$14*(C4818-F4818)-G4818)-MAX((D4818*(1+E4818)^0*'Расчет NPV'!$C$14*(C4818-F4818)-G4818)-B4818/6,0)*'Расчет NPV'!$C$13)/(1+'Расчет NPV'!$C$12)^1</f>
        <v/>
      </c>
      <c r="I4818" s="9">
        <f>((D4818*(1+E4818)^1*(C4818-F4818)-G4818)-MAX((D4818*(1+E4818)^1*(C4818-F4818)-G4818)-B4818/6,0)*'Расчет NPV'!$C$13)/(1+'Расчет NPV'!$C$12)^2</f>
        <v/>
      </c>
      <c r="J4818" s="9">
        <f>((D4818*(1+E4818)^2*(C4818-F4818)-G4818)-MAX((D4818*(1+E4818)^2*(C4818-F4818)-G4818)-B4818/6,0)*'Расчет NPV'!$C$13)/(1+'Расчет NPV'!$C$12)^3</f>
        <v/>
      </c>
      <c r="K4818" s="9">
        <f>((D4818*(1+E4818)^3*(C4818-F4818)-G4818)-MAX((D4818*(1+E4818)^3*(C4818-F4818)-G4818)-B4818/6,0)*'Расчет NPV'!$C$13)/(1+'Расчет NPV'!$C$12)^4</f>
        <v/>
      </c>
      <c r="L4818" s="9">
        <f>((D4818*(1+E4818)^4*(C4818-F4818)-G4818)-MAX((D4818*(1+E4818)^4*(C4818-F4818)-G4818)-B4818/6,0)*'Расчет NPV'!$C$13)/(1+'Расчет NPV'!$C$12)^5</f>
        <v/>
      </c>
      <c r="M4818" s="9">
        <f>((D4818*(1+E4818)^5*(C4818-F4818)-G4818)-MAX((D4818*(1+E4818)^5*(C4818-F4818)-G4818)-B4818/6,0)*'Расчет NPV'!$C$13)/(1+'Расчет NPV'!$C$12)^6</f>
        <v/>
      </c>
      <c r="N4818" s="13">
        <f>SUM(H4818:M4818)-B4818</f>
        <v/>
      </c>
    </row>
    <row r="4819">
      <c r="A4819" t="n">
        <v>4815</v>
      </c>
      <c r="B4819" s="9">
        <f>_xlfn.BETA.INV(RAND(),'Расчет NPV'!$E$5,'Расчет NPV'!$F$5,'Расчет NPV'!$B$5,'Расчет NPV'!$D$5)</f>
        <v/>
      </c>
      <c r="C4819" s="9">
        <f>_xlfn.BETA.INV(RAND(),'Расчет NPV'!$E$6,'Расчет NPV'!$F$6,'Расчет NPV'!$B$6,'Расчет NPV'!$D$6)</f>
        <v/>
      </c>
      <c r="D4819" s="9">
        <f>_xlfn.BETA.INV(RAND(),'Расчет NPV'!$E$7,'Расчет NPV'!$F$7,'Расчет NPV'!$B$7,'Расчет NPV'!$D$7)</f>
        <v/>
      </c>
      <c r="E4819" s="5">
        <f>_xlfn.BETA.INV(RAND(),'Расчет NPV'!$E$8,'Расчет NPV'!$F$8,'Расчет NPV'!$B$8,'Расчет NPV'!$D$8)</f>
        <v/>
      </c>
      <c r="F4819" s="9">
        <f>_xlfn.BETA.INV(RAND(),'Расчет NPV'!$E$9,'Расчет NPV'!$F$9,'Расчет NPV'!$B$9,'Расчет NPV'!$D$9)</f>
        <v/>
      </c>
      <c r="G4819" s="9">
        <f>_xlfn.BETA.INV(RAND(),'Расчет NPV'!$E$10,'Расчет NPV'!$F$10,'Расчет NPV'!$B$10,'Расчет NPV'!$D$10)</f>
        <v/>
      </c>
      <c r="H4819" s="9">
        <f>((D4819*(1+E4819)^0*'Расчет NPV'!$C$14*(C4819-F4819)-G4819)-MAX((D4819*(1+E4819)^0*'Расчет NPV'!$C$14*(C4819-F4819)-G4819)-B4819/6,0)*'Расчет NPV'!$C$13)/(1+'Расчет NPV'!$C$12)^1</f>
        <v/>
      </c>
      <c r="I4819" s="9">
        <f>((D4819*(1+E4819)^1*(C4819-F4819)-G4819)-MAX((D4819*(1+E4819)^1*(C4819-F4819)-G4819)-B4819/6,0)*'Расчет NPV'!$C$13)/(1+'Расчет NPV'!$C$12)^2</f>
        <v/>
      </c>
      <c r="J4819" s="9">
        <f>((D4819*(1+E4819)^2*(C4819-F4819)-G4819)-MAX((D4819*(1+E4819)^2*(C4819-F4819)-G4819)-B4819/6,0)*'Расчет NPV'!$C$13)/(1+'Расчет NPV'!$C$12)^3</f>
        <v/>
      </c>
      <c r="K4819" s="9">
        <f>((D4819*(1+E4819)^3*(C4819-F4819)-G4819)-MAX((D4819*(1+E4819)^3*(C4819-F4819)-G4819)-B4819/6,0)*'Расчет NPV'!$C$13)/(1+'Расчет NPV'!$C$12)^4</f>
        <v/>
      </c>
      <c r="L4819" s="9">
        <f>((D4819*(1+E4819)^4*(C4819-F4819)-G4819)-MAX((D4819*(1+E4819)^4*(C4819-F4819)-G4819)-B4819/6,0)*'Расчет NPV'!$C$13)/(1+'Расчет NPV'!$C$12)^5</f>
        <v/>
      </c>
      <c r="M4819" s="9">
        <f>((D4819*(1+E4819)^5*(C4819-F4819)-G4819)-MAX((D4819*(1+E4819)^5*(C4819-F4819)-G4819)-B4819/6,0)*'Расчет NPV'!$C$13)/(1+'Расчет NPV'!$C$12)^6</f>
        <v/>
      </c>
      <c r="N4819" s="13">
        <f>SUM(H4819:M4819)-B4819</f>
        <v/>
      </c>
    </row>
    <row r="4820">
      <c r="A4820" t="n">
        <v>4816</v>
      </c>
      <c r="B4820" s="9">
        <f>_xlfn.BETA.INV(RAND(),'Расчет NPV'!$E$5,'Расчет NPV'!$F$5,'Расчет NPV'!$B$5,'Расчет NPV'!$D$5)</f>
        <v/>
      </c>
      <c r="C4820" s="9">
        <f>_xlfn.BETA.INV(RAND(),'Расчет NPV'!$E$6,'Расчет NPV'!$F$6,'Расчет NPV'!$B$6,'Расчет NPV'!$D$6)</f>
        <v/>
      </c>
      <c r="D4820" s="9">
        <f>_xlfn.BETA.INV(RAND(),'Расчет NPV'!$E$7,'Расчет NPV'!$F$7,'Расчет NPV'!$B$7,'Расчет NPV'!$D$7)</f>
        <v/>
      </c>
      <c r="E4820" s="5">
        <f>_xlfn.BETA.INV(RAND(),'Расчет NPV'!$E$8,'Расчет NPV'!$F$8,'Расчет NPV'!$B$8,'Расчет NPV'!$D$8)</f>
        <v/>
      </c>
      <c r="F4820" s="9">
        <f>_xlfn.BETA.INV(RAND(),'Расчет NPV'!$E$9,'Расчет NPV'!$F$9,'Расчет NPV'!$B$9,'Расчет NPV'!$D$9)</f>
        <v/>
      </c>
      <c r="G4820" s="9">
        <f>_xlfn.BETA.INV(RAND(),'Расчет NPV'!$E$10,'Расчет NPV'!$F$10,'Расчет NPV'!$B$10,'Расчет NPV'!$D$10)</f>
        <v/>
      </c>
      <c r="H4820" s="9">
        <f>((D4820*(1+E4820)^0*'Расчет NPV'!$C$14*(C4820-F4820)-G4820)-MAX((D4820*(1+E4820)^0*'Расчет NPV'!$C$14*(C4820-F4820)-G4820)-B4820/6,0)*'Расчет NPV'!$C$13)/(1+'Расчет NPV'!$C$12)^1</f>
        <v/>
      </c>
      <c r="I4820" s="9">
        <f>((D4820*(1+E4820)^1*(C4820-F4820)-G4820)-MAX((D4820*(1+E4820)^1*(C4820-F4820)-G4820)-B4820/6,0)*'Расчет NPV'!$C$13)/(1+'Расчет NPV'!$C$12)^2</f>
        <v/>
      </c>
      <c r="J4820" s="9">
        <f>((D4820*(1+E4820)^2*(C4820-F4820)-G4820)-MAX((D4820*(1+E4820)^2*(C4820-F4820)-G4820)-B4820/6,0)*'Расчет NPV'!$C$13)/(1+'Расчет NPV'!$C$12)^3</f>
        <v/>
      </c>
      <c r="K4820" s="9">
        <f>((D4820*(1+E4820)^3*(C4820-F4820)-G4820)-MAX((D4820*(1+E4820)^3*(C4820-F4820)-G4820)-B4820/6,0)*'Расчет NPV'!$C$13)/(1+'Расчет NPV'!$C$12)^4</f>
        <v/>
      </c>
      <c r="L4820" s="9">
        <f>((D4820*(1+E4820)^4*(C4820-F4820)-G4820)-MAX((D4820*(1+E4820)^4*(C4820-F4820)-G4820)-B4820/6,0)*'Расчет NPV'!$C$13)/(1+'Расчет NPV'!$C$12)^5</f>
        <v/>
      </c>
      <c r="M4820" s="9">
        <f>((D4820*(1+E4820)^5*(C4820-F4820)-G4820)-MAX((D4820*(1+E4820)^5*(C4820-F4820)-G4820)-B4820/6,0)*'Расчет NPV'!$C$13)/(1+'Расчет NPV'!$C$12)^6</f>
        <v/>
      </c>
      <c r="N4820" s="13">
        <f>SUM(H4820:M4820)-B4820</f>
        <v/>
      </c>
    </row>
    <row r="4821">
      <c r="A4821" t="n">
        <v>4817</v>
      </c>
      <c r="B4821" s="9">
        <f>_xlfn.BETA.INV(RAND(),'Расчет NPV'!$E$5,'Расчет NPV'!$F$5,'Расчет NPV'!$B$5,'Расчет NPV'!$D$5)</f>
        <v/>
      </c>
      <c r="C4821" s="9">
        <f>_xlfn.BETA.INV(RAND(),'Расчет NPV'!$E$6,'Расчет NPV'!$F$6,'Расчет NPV'!$B$6,'Расчет NPV'!$D$6)</f>
        <v/>
      </c>
      <c r="D4821" s="9">
        <f>_xlfn.BETA.INV(RAND(),'Расчет NPV'!$E$7,'Расчет NPV'!$F$7,'Расчет NPV'!$B$7,'Расчет NPV'!$D$7)</f>
        <v/>
      </c>
      <c r="E4821" s="5">
        <f>_xlfn.BETA.INV(RAND(),'Расчет NPV'!$E$8,'Расчет NPV'!$F$8,'Расчет NPV'!$B$8,'Расчет NPV'!$D$8)</f>
        <v/>
      </c>
      <c r="F4821" s="9">
        <f>_xlfn.BETA.INV(RAND(),'Расчет NPV'!$E$9,'Расчет NPV'!$F$9,'Расчет NPV'!$B$9,'Расчет NPV'!$D$9)</f>
        <v/>
      </c>
      <c r="G4821" s="9">
        <f>_xlfn.BETA.INV(RAND(),'Расчет NPV'!$E$10,'Расчет NPV'!$F$10,'Расчет NPV'!$B$10,'Расчет NPV'!$D$10)</f>
        <v/>
      </c>
      <c r="H4821" s="9">
        <f>((D4821*(1+E4821)^0*'Расчет NPV'!$C$14*(C4821-F4821)-G4821)-MAX((D4821*(1+E4821)^0*'Расчет NPV'!$C$14*(C4821-F4821)-G4821)-B4821/6,0)*'Расчет NPV'!$C$13)/(1+'Расчет NPV'!$C$12)^1</f>
        <v/>
      </c>
      <c r="I4821" s="9">
        <f>((D4821*(1+E4821)^1*(C4821-F4821)-G4821)-MAX((D4821*(1+E4821)^1*(C4821-F4821)-G4821)-B4821/6,0)*'Расчет NPV'!$C$13)/(1+'Расчет NPV'!$C$12)^2</f>
        <v/>
      </c>
      <c r="J4821" s="9">
        <f>((D4821*(1+E4821)^2*(C4821-F4821)-G4821)-MAX((D4821*(1+E4821)^2*(C4821-F4821)-G4821)-B4821/6,0)*'Расчет NPV'!$C$13)/(1+'Расчет NPV'!$C$12)^3</f>
        <v/>
      </c>
      <c r="K4821" s="9">
        <f>((D4821*(1+E4821)^3*(C4821-F4821)-G4821)-MAX((D4821*(1+E4821)^3*(C4821-F4821)-G4821)-B4821/6,0)*'Расчет NPV'!$C$13)/(1+'Расчет NPV'!$C$12)^4</f>
        <v/>
      </c>
      <c r="L4821" s="9">
        <f>((D4821*(1+E4821)^4*(C4821-F4821)-G4821)-MAX((D4821*(1+E4821)^4*(C4821-F4821)-G4821)-B4821/6,0)*'Расчет NPV'!$C$13)/(1+'Расчет NPV'!$C$12)^5</f>
        <v/>
      </c>
      <c r="M4821" s="9">
        <f>((D4821*(1+E4821)^5*(C4821-F4821)-G4821)-MAX((D4821*(1+E4821)^5*(C4821-F4821)-G4821)-B4821/6,0)*'Расчет NPV'!$C$13)/(1+'Расчет NPV'!$C$12)^6</f>
        <v/>
      </c>
      <c r="N4821" s="13">
        <f>SUM(H4821:M4821)-B4821</f>
        <v/>
      </c>
    </row>
    <row r="4822">
      <c r="A4822" t="n">
        <v>4818</v>
      </c>
      <c r="B4822" s="9">
        <f>_xlfn.BETA.INV(RAND(),'Расчет NPV'!$E$5,'Расчет NPV'!$F$5,'Расчет NPV'!$B$5,'Расчет NPV'!$D$5)</f>
        <v/>
      </c>
      <c r="C4822" s="9">
        <f>_xlfn.BETA.INV(RAND(),'Расчет NPV'!$E$6,'Расчет NPV'!$F$6,'Расчет NPV'!$B$6,'Расчет NPV'!$D$6)</f>
        <v/>
      </c>
      <c r="D4822" s="9">
        <f>_xlfn.BETA.INV(RAND(),'Расчет NPV'!$E$7,'Расчет NPV'!$F$7,'Расчет NPV'!$B$7,'Расчет NPV'!$D$7)</f>
        <v/>
      </c>
      <c r="E4822" s="5">
        <f>_xlfn.BETA.INV(RAND(),'Расчет NPV'!$E$8,'Расчет NPV'!$F$8,'Расчет NPV'!$B$8,'Расчет NPV'!$D$8)</f>
        <v/>
      </c>
      <c r="F4822" s="9">
        <f>_xlfn.BETA.INV(RAND(),'Расчет NPV'!$E$9,'Расчет NPV'!$F$9,'Расчет NPV'!$B$9,'Расчет NPV'!$D$9)</f>
        <v/>
      </c>
      <c r="G4822" s="9">
        <f>_xlfn.BETA.INV(RAND(),'Расчет NPV'!$E$10,'Расчет NPV'!$F$10,'Расчет NPV'!$B$10,'Расчет NPV'!$D$10)</f>
        <v/>
      </c>
      <c r="H4822" s="9">
        <f>((D4822*(1+E4822)^0*'Расчет NPV'!$C$14*(C4822-F4822)-G4822)-MAX((D4822*(1+E4822)^0*'Расчет NPV'!$C$14*(C4822-F4822)-G4822)-B4822/6,0)*'Расчет NPV'!$C$13)/(1+'Расчет NPV'!$C$12)^1</f>
        <v/>
      </c>
      <c r="I4822" s="9">
        <f>((D4822*(1+E4822)^1*(C4822-F4822)-G4822)-MAX((D4822*(1+E4822)^1*(C4822-F4822)-G4822)-B4822/6,0)*'Расчет NPV'!$C$13)/(1+'Расчет NPV'!$C$12)^2</f>
        <v/>
      </c>
      <c r="J4822" s="9">
        <f>((D4822*(1+E4822)^2*(C4822-F4822)-G4822)-MAX((D4822*(1+E4822)^2*(C4822-F4822)-G4822)-B4822/6,0)*'Расчет NPV'!$C$13)/(1+'Расчет NPV'!$C$12)^3</f>
        <v/>
      </c>
      <c r="K4822" s="9">
        <f>((D4822*(1+E4822)^3*(C4822-F4822)-G4822)-MAX((D4822*(1+E4822)^3*(C4822-F4822)-G4822)-B4822/6,0)*'Расчет NPV'!$C$13)/(1+'Расчет NPV'!$C$12)^4</f>
        <v/>
      </c>
      <c r="L4822" s="9">
        <f>((D4822*(1+E4822)^4*(C4822-F4822)-G4822)-MAX((D4822*(1+E4822)^4*(C4822-F4822)-G4822)-B4822/6,0)*'Расчет NPV'!$C$13)/(1+'Расчет NPV'!$C$12)^5</f>
        <v/>
      </c>
      <c r="M4822" s="9">
        <f>((D4822*(1+E4822)^5*(C4822-F4822)-G4822)-MAX((D4822*(1+E4822)^5*(C4822-F4822)-G4822)-B4822/6,0)*'Расчет NPV'!$C$13)/(1+'Расчет NPV'!$C$12)^6</f>
        <v/>
      </c>
      <c r="N4822" s="13">
        <f>SUM(H4822:M4822)-B4822</f>
        <v/>
      </c>
    </row>
    <row r="4823">
      <c r="A4823" t="n">
        <v>4819</v>
      </c>
      <c r="B4823" s="9">
        <f>_xlfn.BETA.INV(RAND(),'Расчет NPV'!$E$5,'Расчет NPV'!$F$5,'Расчет NPV'!$B$5,'Расчет NPV'!$D$5)</f>
        <v/>
      </c>
      <c r="C4823" s="9">
        <f>_xlfn.BETA.INV(RAND(),'Расчет NPV'!$E$6,'Расчет NPV'!$F$6,'Расчет NPV'!$B$6,'Расчет NPV'!$D$6)</f>
        <v/>
      </c>
      <c r="D4823" s="9">
        <f>_xlfn.BETA.INV(RAND(),'Расчет NPV'!$E$7,'Расчет NPV'!$F$7,'Расчет NPV'!$B$7,'Расчет NPV'!$D$7)</f>
        <v/>
      </c>
      <c r="E4823" s="5">
        <f>_xlfn.BETA.INV(RAND(),'Расчет NPV'!$E$8,'Расчет NPV'!$F$8,'Расчет NPV'!$B$8,'Расчет NPV'!$D$8)</f>
        <v/>
      </c>
      <c r="F4823" s="9">
        <f>_xlfn.BETA.INV(RAND(),'Расчет NPV'!$E$9,'Расчет NPV'!$F$9,'Расчет NPV'!$B$9,'Расчет NPV'!$D$9)</f>
        <v/>
      </c>
      <c r="G4823" s="9">
        <f>_xlfn.BETA.INV(RAND(),'Расчет NPV'!$E$10,'Расчет NPV'!$F$10,'Расчет NPV'!$B$10,'Расчет NPV'!$D$10)</f>
        <v/>
      </c>
      <c r="H4823" s="9">
        <f>((D4823*(1+E4823)^0*'Расчет NPV'!$C$14*(C4823-F4823)-G4823)-MAX((D4823*(1+E4823)^0*'Расчет NPV'!$C$14*(C4823-F4823)-G4823)-B4823/6,0)*'Расчет NPV'!$C$13)/(1+'Расчет NPV'!$C$12)^1</f>
        <v/>
      </c>
      <c r="I4823" s="9">
        <f>((D4823*(1+E4823)^1*(C4823-F4823)-G4823)-MAX((D4823*(1+E4823)^1*(C4823-F4823)-G4823)-B4823/6,0)*'Расчет NPV'!$C$13)/(1+'Расчет NPV'!$C$12)^2</f>
        <v/>
      </c>
      <c r="J4823" s="9">
        <f>((D4823*(1+E4823)^2*(C4823-F4823)-G4823)-MAX((D4823*(1+E4823)^2*(C4823-F4823)-G4823)-B4823/6,0)*'Расчет NPV'!$C$13)/(1+'Расчет NPV'!$C$12)^3</f>
        <v/>
      </c>
      <c r="K4823" s="9">
        <f>((D4823*(1+E4823)^3*(C4823-F4823)-G4823)-MAX((D4823*(1+E4823)^3*(C4823-F4823)-G4823)-B4823/6,0)*'Расчет NPV'!$C$13)/(1+'Расчет NPV'!$C$12)^4</f>
        <v/>
      </c>
      <c r="L4823" s="9">
        <f>((D4823*(1+E4823)^4*(C4823-F4823)-G4823)-MAX((D4823*(1+E4823)^4*(C4823-F4823)-G4823)-B4823/6,0)*'Расчет NPV'!$C$13)/(1+'Расчет NPV'!$C$12)^5</f>
        <v/>
      </c>
      <c r="M4823" s="9">
        <f>((D4823*(1+E4823)^5*(C4823-F4823)-G4823)-MAX((D4823*(1+E4823)^5*(C4823-F4823)-G4823)-B4823/6,0)*'Расчет NPV'!$C$13)/(1+'Расчет NPV'!$C$12)^6</f>
        <v/>
      </c>
      <c r="N4823" s="13">
        <f>SUM(H4823:M4823)-B4823</f>
        <v/>
      </c>
    </row>
    <row r="4824">
      <c r="A4824" t="n">
        <v>4820</v>
      </c>
      <c r="B4824" s="9">
        <f>_xlfn.BETA.INV(RAND(),'Расчет NPV'!$E$5,'Расчет NPV'!$F$5,'Расчет NPV'!$B$5,'Расчет NPV'!$D$5)</f>
        <v/>
      </c>
      <c r="C4824" s="9">
        <f>_xlfn.BETA.INV(RAND(),'Расчет NPV'!$E$6,'Расчет NPV'!$F$6,'Расчет NPV'!$B$6,'Расчет NPV'!$D$6)</f>
        <v/>
      </c>
      <c r="D4824" s="9">
        <f>_xlfn.BETA.INV(RAND(),'Расчет NPV'!$E$7,'Расчет NPV'!$F$7,'Расчет NPV'!$B$7,'Расчет NPV'!$D$7)</f>
        <v/>
      </c>
      <c r="E4824" s="5">
        <f>_xlfn.BETA.INV(RAND(),'Расчет NPV'!$E$8,'Расчет NPV'!$F$8,'Расчет NPV'!$B$8,'Расчет NPV'!$D$8)</f>
        <v/>
      </c>
      <c r="F4824" s="9">
        <f>_xlfn.BETA.INV(RAND(),'Расчет NPV'!$E$9,'Расчет NPV'!$F$9,'Расчет NPV'!$B$9,'Расчет NPV'!$D$9)</f>
        <v/>
      </c>
      <c r="G4824" s="9">
        <f>_xlfn.BETA.INV(RAND(),'Расчет NPV'!$E$10,'Расчет NPV'!$F$10,'Расчет NPV'!$B$10,'Расчет NPV'!$D$10)</f>
        <v/>
      </c>
      <c r="H4824" s="9">
        <f>((D4824*(1+E4824)^0*'Расчет NPV'!$C$14*(C4824-F4824)-G4824)-MAX((D4824*(1+E4824)^0*'Расчет NPV'!$C$14*(C4824-F4824)-G4824)-B4824/6,0)*'Расчет NPV'!$C$13)/(1+'Расчет NPV'!$C$12)^1</f>
        <v/>
      </c>
      <c r="I4824" s="9">
        <f>((D4824*(1+E4824)^1*(C4824-F4824)-G4824)-MAX((D4824*(1+E4824)^1*(C4824-F4824)-G4824)-B4824/6,0)*'Расчет NPV'!$C$13)/(1+'Расчет NPV'!$C$12)^2</f>
        <v/>
      </c>
      <c r="J4824" s="9">
        <f>((D4824*(1+E4824)^2*(C4824-F4824)-G4824)-MAX((D4824*(1+E4824)^2*(C4824-F4824)-G4824)-B4824/6,0)*'Расчет NPV'!$C$13)/(1+'Расчет NPV'!$C$12)^3</f>
        <v/>
      </c>
      <c r="K4824" s="9">
        <f>((D4824*(1+E4824)^3*(C4824-F4824)-G4824)-MAX((D4824*(1+E4824)^3*(C4824-F4824)-G4824)-B4824/6,0)*'Расчет NPV'!$C$13)/(1+'Расчет NPV'!$C$12)^4</f>
        <v/>
      </c>
      <c r="L4824" s="9">
        <f>((D4824*(1+E4824)^4*(C4824-F4824)-G4824)-MAX((D4824*(1+E4824)^4*(C4824-F4824)-G4824)-B4824/6,0)*'Расчет NPV'!$C$13)/(1+'Расчет NPV'!$C$12)^5</f>
        <v/>
      </c>
      <c r="M4824" s="9">
        <f>((D4824*(1+E4824)^5*(C4824-F4824)-G4824)-MAX((D4824*(1+E4824)^5*(C4824-F4824)-G4824)-B4824/6,0)*'Расчет NPV'!$C$13)/(1+'Расчет NPV'!$C$12)^6</f>
        <v/>
      </c>
      <c r="N4824" s="13">
        <f>SUM(H4824:M4824)-B4824</f>
        <v/>
      </c>
    </row>
    <row r="4825">
      <c r="A4825" t="n">
        <v>4821</v>
      </c>
      <c r="B4825" s="9">
        <f>_xlfn.BETA.INV(RAND(),'Расчет NPV'!$E$5,'Расчет NPV'!$F$5,'Расчет NPV'!$B$5,'Расчет NPV'!$D$5)</f>
        <v/>
      </c>
      <c r="C4825" s="9">
        <f>_xlfn.BETA.INV(RAND(),'Расчет NPV'!$E$6,'Расчет NPV'!$F$6,'Расчет NPV'!$B$6,'Расчет NPV'!$D$6)</f>
        <v/>
      </c>
      <c r="D4825" s="9">
        <f>_xlfn.BETA.INV(RAND(),'Расчет NPV'!$E$7,'Расчет NPV'!$F$7,'Расчет NPV'!$B$7,'Расчет NPV'!$D$7)</f>
        <v/>
      </c>
      <c r="E4825" s="5">
        <f>_xlfn.BETA.INV(RAND(),'Расчет NPV'!$E$8,'Расчет NPV'!$F$8,'Расчет NPV'!$B$8,'Расчет NPV'!$D$8)</f>
        <v/>
      </c>
      <c r="F4825" s="9">
        <f>_xlfn.BETA.INV(RAND(),'Расчет NPV'!$E$9,'Расчет NPV'!$F$9,'Расчет NPV'!$B$9,'Расчет NPV'!$D$9)</f>
        <v/>
      </c>
      <c r="G4825" s="9">
        <f>_xlfn.BETA.INV(RAND(),'Расчет NPV'!$E$10,'Расчет NPV'!$F$10,'Расчет NPV'!$B$10,'Расчет NPV'!$D$10)</f>
        <v/>
      </c>
      <c r="H4825" s="9">
        <f>((D4825*(1+E4825)^0*'Расчет NPV'!$C$14*(C4825-F4825)-G4825)-MAX((D4825*(1+E4825)^0*'Расчет NPV'!$C$14*(C4825-F4825)-G4825)-B4825/6,0)*'Расчет NPV'!$C$13)/(1+'Расчет NPV'!$C$12)^1</f>
        <v/>
      </c>
      <c r="I4825" s="9">
        <f>((D4825*(1+E4825)^1*(C4825-F4825)-G4825)-MAX((D4825*(1+E4825)^1*(C4825-F4825)-G4825)-B4825/6,0)*'Расчет NPV'!$C$13)/(1+'Расчет NPV'!$C$12)^2</f>
        <v/>
      </c>
      <c r="J4825" s="9">
        <f>((D4825*(1+E4825)^2*(C4825-F4825)-G4825)-MAX((D4825*(1+E4825)^2*(C4825-F4825)-G4825)-B4825/6,0)*'Расчет NPV'!$C$13)/(1+'Расчет NPV'!$C$12)^3</f>
        <v/>
      </c>
      <c r="K4825" s="9">
        <f>((D4825*(1+E4825)^3*(C4825-F4825)-G4825)-MAX((D4825*(1+E4825)^3*(C4825-F4825)-G4825)-B4825/6,0)*'Расчет NPV'!$C$13)/(1+'Расчет NPV'!$C$12)^4</f>
        <v/>
      </c>
      <c r="L4825" s="9">
        <f>((D4825*(1+E4825)^4*(C4825-F4825)-G4825)-MAX((D4825*(1+E4825)^4*(C4825-F4825)-G4825)-B4825/6,0)*'Расчет NPV'!$C$13)/(1+'Расчет NPV'!$C$12)^5</f>
        <v/>
      </c>
      <c r="M4825" s="9">
        <f>((D4825*(1+E4825)^5*(C4825-F4825)-G4825)-MAX((D4825*(1+E4825)^5*(C4825-F4825)-G4825)-B4825/6,0)*'Расчет NPV'!$C$13)/(1+'Расчет NPV'!$C$12)^6</f>
        <v/>
      </c>
      <c r="N4825" s="13">
        <f>SUM(H4825:M4825)-B4825</f>
        <v/>
      </c>
    </row>
    <row r="4826">
      <c r="A4826" t="n">
        <v>4822</v>
      </c>
      <c r="B4826" s="9">
        <f>_xlfn.BETA.INV(RAND(),'Расчет NPV'!$E$5,'Расчет NPV'!$F$5,'Расчет NPV'!$B$5,'Расчет NPV'!$D$5)</f>
        <v/>
      </c>
      <c r="C4826" s="9">
        <f>_xlfn.BETA.INV(RAND(),'Расчет NPV'!$E$6,'Расчет NPV'!$F$6,'Расчет NPV'!$B$6,'Расчет NPV'!$D$6)</f>
        <v/>
      </c>
      <c r="D4826" s="9">
        <f>_xlfn.BETA.INV(RAND(),'Расчет NPV'!$E$7,'Расчет NPV'!$F$7,'Расчет NPV'!$B$7,'Расчет NPV'!$D$7)</f>
        <v/>
      </c>
      <c r="E4826" s="5">
        <f>_xlfn.BETA.INV(RAND(),'Расчет NPV'!$E$8,'Расчет NPV'!$F$8,'Расчет NPV'!$B$8,'Расчет NPV'!$D$8)</f>
        <v/>
      </c>
      <c r="F4826" s="9">
        <f>_xlfn.BETA.INV(RAND(),'Расчет NPV'!$E$9,'Расчет NPV'!$F$9,'Расчет NPV'!$B$9,'Расчет NPV'!$D$9)</f>
        <v/>
      </c>
      <c r="G4826" s="9">
        <f>_xlfn.BETA.INV(RAND(),'Расчет NPV'!$E$10,'Расчет NPV'!$F$10,'Расчет NPV'!$B$10,'Расчет NPV'!$D$10)</f>
        <v/>
      </c>
      <c r="H4826" s="9">
        <f>((D4826*(1+E4826)^0*'Расчет NPV'!$C$14*(C4826-F4826)-G4826)-MAX((D4826*(1+E4826)^0*'Расчет NPV'!$C$14*(C4826-F4826)-G4826)-B4826/6,0)*'Расчет NPV'!$C$13)/(1+'Расчет NPV'!$C$12)^1</f>
        <v/>
      </c>
      <c r="I4826" s="9">
        <f>((D4826*(1+E4826)^1*(C4826-F4826)-G4826)-MAX((D4826*(1+E4826)^1*(C4826-F4826)-G4826)-B4826/6,0)*'Расчет NPV'!$C$13)/(1+'Расчет NPV'!$C$12)^2</f>
        <v/>
      </c>
      <c r="J4826" s="9">
        <f>((D4826*(1+E4826)^2*(C4826-F4826)-G4826)-MAX((D4826*(1+E4826)^2*(C4826-F4826)-G4826)-B4826/6,0)*'Расчет NPV'!$C$13)/(1+'Расчет NPV'!$C$12)^3</f>
        <v/>
      </c>
      <c r="K4826" s="9">
        <f>((D4826*(1+E4826)^3*(C4826-F4826)-G4826)-MAX((D4826*(1+E4826)^3*(C4826-F4826)-G4826)-B4826/6,0)*'Расчет NPV'!$C$13)/(1+'Расчет NPV'!$C$12)^4</f>
        <v/>
      </c>
      <c r="L4826" s="9">
        <f>((D4826*(1+E4826)^4*(C4826-F4826)-G4826)-MAX((D4826*(1+E4826)^4*(C4826-F4826)-G4826)-B4826/6,0)*'Расчет NPV'!$C$13)/(1+'Расчет NPV'!$C$12)^5</f>
        <v/>
      </c>
      <c r="M4826" s="9">
        <f>((D4826*(1+E4826)^5*(C4826-F4826)-G4826)-MAX((D4826*(1+E4826)^5*(C4826-F4826)-G4826)-B4826/6,0)*'Расчет NPV'!$C$13)/(1+'Расчет NPV'!$C$12)^6</f>
        <v/>
      </c>
      <c r="N4826" s="13">
        <f>SUM(H4826:M4826)-B4826</f>
        <v/>
      </c>
    </row>
    <row r="4827">
      <c r="A4827" t="n">
        <v>4823</v>
      </c>
      <c r="B4827" s="9">
        <f>_xlfn.BETA.INV(RAND(),'Расчет NPV'!$E$5,'Расчет NPV'!$F$5,'Расчет NPV'!$B$5,'Расчет NPV'!$D$5)</f>
        <v/>
      </c>
      <c r="C4827" s="9">
        <f>_xlfn.BETA.INV(RAND(),'Расчет NPV'!$E$6,'Расчет NPV'!$F$6,'Расчет NPV'!$B$6,'Расчет NPV'!$D$6)</f>
        <v/>
      </c>
      <c r="D4827" s="9">
        <f>_xlfn.BETA.INV(RAND(),'Расчет NPV'!$E$7,'Расчет NPV'!$F$7,'Расчет NPV'!$B$7,'Расчет NPV'!$D$7)</f>
        <v/>
      </c>
      <c r="E4827" s="5">
        <f>_xlfn.BETA.INV(RAND(),'Расчет NPV'!$E$8,'Расчет NPV'!$F$8,'Расчет NPV'!$B$8,'Расчет NPV'!$D$8)</f>
        <v/>
      </c>
      <c r="F4827" s="9">
        <f>_xlfn.BETA.INV(RAND(),'Расчет NPV'!$E$9,'Расчет NPV'!$F$9,'Расчет NPV'!$B$9,'Расчет NPV'!$D$9)</f>
        <v/>
      </c>
      <c r="G4827" s="9">
        <f>_xlfn.BETA.INV(RAND(),'Расчет NPV'!$E$10,'Расчет NPV'!$F$10,'Расчет NPV'!$B$10,'Расчет NPV'!$D$10)</f>
        <v/>
      </c>
      <c r="H4827" s="9">
        <f>((D4827*(1+E4827)^0*'Расчет NPV'!$C$14*(C4827-F4827)-G4827)-MAX((D4827*(1+E4827)^0*'Расчет NPV'!$C$14*(C4827-F4827)-G4827)-B4827/6,0)*'Расчет NPV'!$C$13)/(1+'Расчет NPV'!$C$12)^1</f>
        <v/>
      </c>
      <c r="I4827" s="9">
        <f>((D4827*(1+E4827)^1*(C4827-F4827)-G4827)-MAX((D4827*(1+E4827)^1*(C4827-F4827)-G4827)-B4827/6,0)*'Расчет NPV'!$C$13)/(1+'Расчет NPV'!$C$12)^2</f>
        <v/>
      </c>
      <c r="J4827" s="9">
        <f>((D4827*(1+E4827)^2*(C4827-F4827)-G4827)-MAX((D4827*(1+E4827)^2*(C4827-F4827)-G4827)-B4827/6,0)*'Расчет NPV'!$C$13)/(1+'Расчет NPV'!$C$12)^3</f>
        <v/>
      </c>
      <c r="K4827" s="9">
        <f>((D4827*(1+E4827)^3*(C4827-F4827)-G4827)-MAX((D4827*(1+E4827)^3*(C4827-F4827)-G4827)-B4827/6,0)*'Расчет NPV'!$C$13)/(1+'Расчет NPV'!$C$12)^4</f>
        <v/>
      </c>
      <c r="L4827" s="9">
        <f>((D4827*(1+E4827)^4*(C4827-F4827)-G4827)-MAX((D4827*(1+E4827)^4*(C4827-F4827)-G4827)-B4827/6,0)*'Расчет NPV'!$C$13)/(1+'Расчет NPV'!$C$12)^5</f>
        <v/>
      </c>
      <c r="M4827" s="9">
        <f>((D4827*(1+E4827)^5*(C4827-F4827)-G4827)-MAX((D4827*(1+E4827)^5*(C4827-F4827)-G4827)-B4827/6,0)*'Расчет NPV'!$C$13)/(1+'Расчет NPV'!$C$12)^6</f>
        <v/>
      </c>
      <c r="N4827" s="13">
        <f>SUM(H4827:M4827)-B4827</f>
        <v/>
      </c>
    </row>
    <row r="4828">
      <c r="A4828" t="n">
        <v>4824</v>
      </c>
      <c r="B4828" s="9">
        <f>_xlfn.BETA.INV(RAND(),'Расчет NPV'!$E$5,'Расчет NPV'!$F$5,'Расчет NPV'!$B$5,'Расчет NPV'!$D$5)</f>
        <v/>
      </c>
      <c r="C4828" s="9">
        <f>_xlfn.BETA.INV(RAND(),'Расчет NPV'!$E$6,'Расчет NPV'!$F$6,'Расчет NPV'!$B$6,'Расчет NPV'!$D$6)</f>
        <v/>
      </c>
      <c r="D4828" s="9">
        <f>_xlfn.BETA.INV(RAND(),'Расчет NPV'!$E$7,'Расчет NPV'!$F$7,'Расчет NPV'!$B$7,'Расчет NPV'!$D$7)</f>
        <v/>
      </c>
      <c r="E4828" s="5">
        <f>_xlfn.BETA.INV(RAND(),'Расчет NPV'!$E$8,'Расчет NPV'!$F$8,'Расчет NPV'!$B$8,'Расчет NPV'!$D$8)</f>
        <v/>
      </c>
      <c r="F4828" s="9">
        <f>_xlfn.BETA.INV(RAND(),'Расчет NPV'!$E$9,'Расчет NPV'!$F$9,'Расчет NPV'!$B$9,'Расчет NPV'!$D$9)</f>
        <v/>
      </c>
      <c r="G4828" s="9">
        <f>_xlfn.BETA.INV(RAND(),'Расчет NPV'!$E$10,'Расчет NPV'!$F$10,'Расчет NPV'!$B$10,'Расчет NPV'!$D$10)</f>
        <v/>
      </c>
      <c r="H4828" s="9">
        <f>((D4828*(1+E4828)^0*'Расчет NPV'!$C$14*(C4828-F4828)-G4828)-MAX((D4828*(1+E4828)^0*'Расчет NPV'!$C$14*(C4828-F4828)-G4828)-B4828/6,0)*'Расчет NPV'!$C$13)/(1+'Расчет NPV'!$C$12)^1</f>
        <v/>
      </c>
      <c r="I4828" s="9">
        <f>((D4828*(1+E4828)^1*(C4828-F4828)-G4828)-MAX((D4828*(1+E4828)^1*(C4828-F4828)-G4828)-B4828/6,0)*'Расчет NPV'!$C$13)/(1+'Расчет NPV'!$C$12)^2</f>
        <v/>
      </c>
      <c r="J4828" s="9">
        <f>((D4828*(1+E4828)^2*(C4828-F4828)-G4828)-MAX((D4828*(1+E4828)^2*(C4828-F4828)-G4828)-B4828/6,0)*'Расчет NPV'!$C$13)/(1+'Расчет NPV'!$C$12)^3</f>
        <v/>
      </c>
      <c r="K4828" s="9">
        <f>((D4828*(1+E4828)^3*(C4828-F4828)-G4828)-MAX((D4828*(1+E4828)^3*(C4828-F4828)-G4828)-B4828/6,0)*'Расчет NPV'!$C$13)/(1+'Расчет NPV'!$C$12)^4</f>
        <v/>
      </c>
      <c r="L4828" s="9">
        <f>((D4828*(1+E4828)^4*(C4828-F4828)-G4828)-MAX((D4828*(1+E4828)^4*(C4828-F4828)-G4828)-B4828/6,0)*'Расчет NPV'!$C$13)/(1+'Расчет NPV'!$C$12)^5</f>
        <v/>
      </c>
      <c r="M4828" s="9">
        <f>((D4828*(1+E4828)^5*(C4828-F4828)-G4828)-MAX((D4828*(1+E4828)^5*(C4828-F4828)-G4828)-B4828/6,0)*'Расчет NPV'!$C$13)/(1+'Расчет NPV'!$C$12)^6</f>
        <v/>
      </c>
      <c r="N4828" s="13">
        <f>SUM(H4828:M4828)-B4828</f>
        <v/>
      </c>
    </row>
    <row r="4829">
      <c r="A4829" t="n">
        <v>4825</v>
      </c>
      <c r="B4829" s="9">
        <f>_xlfn.BETA.INV(RAND(),'Расчет NPV'!$E$5,'Расчет NPV'!$F$5,'Расчет NPV'!$B$5,'Расчет NPV'!$D$5)</f>
        <v/>
      </c>
      <c r="C4829" s="9">
        <f>_xlfn.BETA.INV(RAND(),'Расчет NPV'!$E$6,'Расчет NPV'!$F$6,'Расчет NPV'!$B$6,'Расчет NPV'!$D$6)</f>
        <v/>
      </c>
      <c r="D4829" s="9">
        <f>_xlfn.BETA.INV(RAND(),'Расчет NPV'!$E$7,'Расчет NPV'!$F$7,'Расчет NPV'!$B$7,'Расчет NPV'!$D$7)</f>
        <v/>
      </c>
      <c r="E4829" s="5">
        <f>_xlfn.BETA.INV(RAND(),'Расчет NPV'!$E$8,'Расчет NPV'!$F$8,'Расчет NPV'!$B$8,'Расчет NPV'!$D$8)</f>
        <v/>
      </c>
      <c r="F4829" s="9">
        <f>_xlfn.BETA.INV(RAND(),'Расчет NPV'!$E$9,'Расчет NPV'!$F$9,'Расчет NPV'!$B$9,'Расчет NPV'!$D$9)</f>
        <v/>
      </c>
      <c r="G4829" s="9">
        <f>_xlfn.BETA.INV(RAND(),'Расчет NPV'!$E$10,'Расчет NPV'!$F$10,'Расчет NPV'!$B$10,'Расчет NPV'!$D$10)</f>
        <v/>
      </c>
      <c r="H4829" s="9">
        <f>((D4829*(1+E4829)^0*'Расчет NPV'!$C$14*(C4829-F4829)-G4829)-MAX((D4829*(1+E4829)^0*'Расчет NPV'!$C$14*(C4829-F4829)-G4829)-B4829/6,0)*'Расчет NPV'!$C$13)/(1+'Расчет NPV'!$C$12)^1</f>
        <v/>
      </c>
      <c r="I4829" s="9">
        <f>((D4829*(1+E4829)^1*(C4829-F4829)-G4829)-MAX((D4829*(1+E4829)^1*(C4829-F4829)-G4829)-B4829/6,0)*'Расчет NPV'!$C$13)/(1+'Расчет NPV'!$C$12)^2</f>
        <v/>
      </c>
      <c r="J4829" s="9">
        <f>((D4829*(1+E4829)^2*(C4829-F4829)-G4829)-MAX((D4829*(1+E4829)^2*(C4829-F4829)-G4829)-B4829/6,0)*'Расчет NPV'!$C$13)/(1+'Расчет NPV'!$C$12)^3</f>
        <v/>
      </c>
      <c r="K4829" s="9">
        <f>((D4829*(1+E4829)^3*(C4829-F4829)-G4829)-MAX((D4829*(1+E4829)^3*(C4829-F4829)-G4829)-B4829/6,0)*'Расчет NPV'!$C$13)/(1+'Расчет NPV'!$C$12)^4</f>
        <v/>
      </c>
      <c r="L4829" s="9">
        <f>((D4829*(1+E4829)^4*(C4829-F4829)-G4829)-MAX((D4829*(1+E4829)^4*(C4829-F4829)-G4829)-B4829/6,0)*'Расчет NPV'!$C$13)/(1+'Расчет NPV'!$C$12)^5</f>
        <v/>
      </c>
      <c r="M4829" s="9">
        <f>((D4829*(1+E4829)^5*(C4829-F4829)-G4829)-MAX((D4829*(1+E4829)^5*(C4829-F4829)-G4829)-B4829/6,0)*'Расчет NPV'!$C$13)/(1+'Расчет NPV'!$C$12)^6</f>
        <v/>
      </c>
      <c r="N4829" s="13">
        <f>SUM(H4829:M4829)-B4829</f>
        <v/>
      </c>
    </row>
    <row r="4830">
      <c r="A4830" t="n">
        <v>4826</v>
      </c>
      <c r="B4830" s="9">
        <f>_xlfn.BETA.INV(RAND(),'Расчет NPV'!$E$5,'Расчет NPV'!$F$5,'Расчет NPV'!$B$5,'Расчет NPV'!$D$5)</f>
        <v/>
      </c>
      <c r="C4830" s="9">
        <f>_xlfn.BETA.INV(RAND(),'Расчет NPV'!$E$6,'Расчет NPV'!$F$6,'Расчет NPV'!$B$6,'Расчет NPV'!$D$6)</f>
        <v/>
      </c>
      <c r="D4830" s="9">
        <f>_xlfn.BETA.INV(RAND(),'Расчет NPV'!$E$7,'Расчет NPV'!$F$7,'Расчет NPV'!$B$7,'Расчет NPV'!$D$7)</f>
        <v/>
      </c>
      <c r="E4830" s="5">
        <f>_xlfn.BETA.INV(RAND(),'Расчет NPV'!$E$8,'Расчет NPV'!$F$8,'Расчет NPV'!$B$8,'Расчет NPV'!$D$8)</f>
        <v/>
      </c>
      <c r="F4830" s="9">
        <f>_xlfn.BETA.INV(RAND(),'Расчет NPV'!$E$9,'Расчет NPV'!$F$9,'Расчет NPV'!$B$9,'Расчет NPV'!$D$9)</f>
        <v/>
      </c>
      <c r="G4830" s="9">
        <f>_xlfn.BETA.INV(RAND(),'Расчет NPV'!$E$10,'Расчет NPV'!$F$10,'Расчет NPV'!$B$10,'Расчет NPV'!$D$10)</f>
        <v/>
      </c>
      <c r="H4830" s="9">
        <f>((D4830*(1+E4830)^0*'Расчет NPV'!$C$14*(C4830-F4830)-G4830)-MAX((D4830*(1+E4830)^0*'Расчет NPV'!$C$14*(C4830-F4830)-G4830)-B4830/6,0)*'Расчет NPV'!$C$13)/(1+'Расчет NPV'!$C$12)^1</f>
        <v/>
      </c>
      <c r="I4830" s="9">
        <f>((D4830*(1+E4830)^1*(C4830-F4830)-G4830)-MAX((D4830*(1+E4830)^1*(C4830-F4830)-G4830)-B4830/6,0)*'Расчет NPV'!$C$13)/(1+'Расчет NPV'!$C$12)^2</f>
        <v/>
      </c>
      <c r="J4830" s="9">
        <f>((D4830*(1+E4830)^2*(C4830-F4830)-G4830)-MAX((D4830*(1+E4830)^2*(C4830-F4830)-G4830)-B4830/6,0)*'Расчет NPV'!$C$13)/(1+'Расчет NPV'!$C$12)^3</f>
        <v/>
      </c>
      <c r="K4830" s="9">
        <f>((D4830*(1+E4830)^3*(C4830-F4830)-G4830)-MAX((D4830*(1+E4830)^3*(C4830-F4830)-G4830)-B4830/6,0)*'Расчет NPV'!$C$13)/(1+'Расчет NPV'!$C$12)^4</f>
        <v/>
      </c>
      <c r="L4830" s="9">
        <f>((D4830*(1+E4830)^4*(C4830-F4830)-G4830)-MAX((D4830*(1+E4830)^4*(C4830-F4830)-G4830)-B4830/6,0)*'Расчет NPV'!$C$13)/(1+'Расчет NPV'!$C$12)^5</f>
        <v/>
      </c>
      <c r="M4830" s="9">
        <f>((D4830*(1+E4830)^5*(C4830-F4830)-G4830)-MAX((D4830*(1+E4830)^5*(C4830-F4830)-G4830)-B4830/6,0)*'Расчет NPV'!$C$13)/(1+'Расчет NPV'!$C$12)^6</f>
        <v/>
      </c>
      <c r="N4830" s="13">
        <f>SUM(H4830:M4830)-B4830</f>
        <v/>
      </c>
    </row>
    <row r="4831">
      <c r="A4831" t="n">
        <v>4827</v>
      </c>
      <c r="B4831" s="9">
        <f>_xlfn.BETA.INV(RAND(),'Расчет NPV'!$E$5,'Расчет NPV'!$F$5,'Расчет NPV'!$B$5,'Расчет NPV'!$D$5)</f>
        <v/>
      </c>
      <c r="C4831" s="9">
        <f>_xlfn.BETA.INV(RAND(),'Расчет NPV'!$E$6,'Расчет NPV'!$F$6,'Расчет NPV'!$B$6,'Расчет NPV'!$D$6)</f>
        <v/>
      </c>
      <c r="D4831" s="9">
        <f>_xlfn.BETA.INV(RAND(),'Расчет NPV'!$E$7,'Расчет NPV'!$F$7,'Расчет NPV'!$B$7,'Расчет NPV'!$D$7)</f>
        <v/>
      </c>
      <c r="E4831" s="5">
        <f>_xlfn.BETA.INV(RAND(),'Расчет NPV'!$E$8,'Расчет NPV'!$F$8,'Расчет NPV'!$B$8,'Расчет NPV'!$D$8)</f>
        <v/>
      </c>
      <c r="F4831" s="9">
        <f>_xlfn.BETA.INV(RAND(),'Расчет NPV'!$E$9,'Расчет NPV'!$F$9,'Расчет NPV'!$B$9,'Расчет NPV'!$D$9)</f>
        <v/>
      </c>
      <c r="G4831" s="9">
        <f>_xlfn.BETA.INV(RAND(),'Расчет NPV'!$E$10,'Расчет NPV'!$F$10,'Расчет NPV'!$B$10,'Расчет NPV'!$D$10)</f>
        <v/>
      </c>
      <c r="H4831" s="9">
        <f>((D4831*(1+E4831)^0*'Расчет NPV'!$C$14*(C4831-F4831)-G4831)-MAX((D4831*(1+E4831)^0*'Расчет NPV'!$C$14*(C4831-F4831)-G4831)-B4831/6,0)*'Расчет NPV'!$C$13)/(1+'Расчет NPV'!$C$12)^1</f>
        <v/>
      </c>
      <c r="I4831" s="9">
        <f>((D4831*(1+E4831)^1*(C4831-F4831)-G4831)-MAX((D4831*(1+E4831)^1*(C4831-F4831)-G4831)-B4831/6,0)*'Расчет NPV'!$C$13)/(1+'Расчет NPV'!$C$12)^2</f>
        <v/>
      </c>
      <c r="J4831" s="9">
        <f>((D4831*(1+E4831)^2*(C4831-F4831)-G4831)-MAX((D4831*(1+E4831)^2*(C4831-F4831)-G4831)-B4831/6,0)*'Расчет NPV'!$C$13)/(1+'Расчет NPV'!$C$12)^3</f>
        <v/>
      </c>
      <c r="K4831" s="9">
        <f>((D4831*(1+E4831)^3*(C4831-F4831)-G4831)-MAX((D4831*(1+E4831)^3*(C4831-F4831)-G4831)-B4831/6,0)*'Расчет NPV'!$C$13)/(1+'Расчет NPV'!$C$12)^4</f>
        <v/>
      </c>
      <c r="L4831" s="9">
        <f>((D4831*(1+E4831)^4*(C4831-F4831)-G4831)-MAX((D4831*(1+E4831)^4*(C4831-F4831)-G4831)-B4831/6,0)*'Расчет NPV'!$C$13)/(1+'Расчет NPV'!$C$12)^5</f>
        <v/>
      </c>
      <c r="M4831" s="9">
        <f>((D4831*(1+E4831)^5*(C4831-F4831)-G4831)-MAX((D4831*(1+E4831)^5*(C4831-F4831)-G4831)-B4831/6,0)*'Расчет NPV'!$C$13)/(1+'Расчет NPV'!$C$12)^6</f>
        <v/>
      </c>
      <c r="N4831" s="13">
        <f>SUM(H4831:M4831)-B4831</f>
        <v/>
      </c>
    </row>
    <row r="4832">
      <c r="A4832" t="n">
        <v>4828</v>
      </c>
      <c r="B4832" s="9">
        <f>_xlfn.BETA.INV(RAND(),'Расчет NPV'!$E$5,'Расчет NPV'!$F$5,'Расчет NPV'!$B$5,'Расчет NPV'!$D$5)</f>
        <v/>
      </c>
      <c r="C4832" s="9">
        <f>_xlfn.BETA.INV(RAND(),'Расчет NPV'!$E$6,'Расчет NPV'!$F$6,'Расчет NPV'!$B$6,'Расчет NPV'!$D$6)</f>
        <v/>
      </c>
      <c r="D4832" s="9">
        <f>_xlfn.BETA.INV(RAND(),'Расчет NPV'!$E$7,'Расчет NPV'!$F$7,'Расчет NPV'!$B$7,'Расчет NPV'!$D$7)</f>
        <v/>
      </c>
      <c r="E4832" s="5">
        <f>_xlfn.BETA.INV(RAND(),'Расчет NPV'!$E$8,'Расчет NPV'!$F$8,'Расчет NPV'!$B$8,'Расчет NPV'!$D$8)</f>
        <v/>
      </c>
      <c r="F4832" s="9">
        <f>_xlfn.BETA.INV(RAND(),'Расчет NPV'!$E$9,'Расчет NPV'!$F$9,'Расчет NPV'!$B$9,'Расчет NPV'!$D$9)</f>
        <v/>
      </c>
      <c r="G4832" s="9">
        <f>_xlfn.BETA.INV(RAND(),'Расчет NPV'!$E$10,'Расчет NPV'!$F$10,'Расчет NPV'!$B$10,'Расчет NPV'!$D$10)</f>
        <v/>
      </c>
      <c r="H4832" s="9">
        <f>((D4832*(1+E4832)^0*'Расчет NPV'!$C$14*(C4832-F4832)-G4832)-MAX((D4832*(1+E4832)^0*'Расчет NPV'!$C$14*(C4832-F4832)-G4832)-B4832/6,0)*'Расчет NPV'!$C$13)/(1+'Расчет NPV'!$C$12)^1</f>
        <v/>
      </c>
      <c r="I4832" s="9">
        <f>((D4832*(1+E4832)^1*(C4832-F4832)-G4832)-MAX((D4832*(1+E4832)^1*(C4832-F4832)-G4832)-B4832/6,0)*'Расчет NPV'!$C$13)/(1+'Расчет NPV'!$C$12)^2</f>
        <v/>
      </c>
      <c r="J4832" s="9">
        <f>((D4832*(1+E4832)^2*(C4832-F4832)-G4832)-MAX((D4832*(1+E4832)^2*(C4832-F4832)-G4832)-B4832/6,0)*'Расчет NPV'!$C$13)/(1+'Расчет NPV'!$C$12)^3</f>
        <v/>
      </c>
      <c r="K4832" s="9">
        <f>((D4832*(1+E4832)^3*(C4832-F4832)-G4832)-MAX((D4832*(1+E4832)^3*(C4832-F4832)-G4832)-B4832/6,0)*'Расчет NPV'!$C$13)/(1+'Расчет NPV'!$C$12)^4</f>
        <v/>
      </c>
      <c r="L4832" s="9">
        <f>((D4832*(1+E4832)^4*(C4832-F4832)-G4832)-MAX((D4832*(1+E4832)^4*(C4832-F4832)-G4832)-B4832/6,0)*'Расчет NPV'!$C$13)/(1+'Расчет NPV'!$C$12)^5</f>
        <v/>
      </c>
      <c r="M4832" s="9">
        <f>((D4832*(1+E4832)^5*(C4832-F4832)-G4832)-MAX((D4832*(1+E4832)^5*(C4832-F4832)-G4832)-B4832/6,0)*'Расчет NPV'!$C$13)/(1+'Расчет NPV'!$C$12)^6</f>
        <v/>
      </c>
      <c r="N4832" s="13">
        <f>SUM(H4832:M4832)-B4832</f>
        <v/>
      </c>
    </row>
    <row r="4833">
      <c r="A4833" t="n">
        <v>4829</v>
      </c>
      <c r="B4833" s="9">
        <f>_xlfn.BETA.INV(RAND(),'Расчет NPV'!$E$5,'Расчет NPV'!$F$5,'Расчет NPV'!$B$5,'Расчет NPV'!$D$5)</f>
        <v/>
      </c>
      <c r="C4833" s="9">
        <f>_xlfn.BETA.INV(RAND(),'Расчет NPV'!$E$6,'Расчет NPV'!$F$6,'Расчет NPV'!$B$6,'Расчет NPV'!$D$6)</f>
        <v/>
      </c>
      <c r="D4833" s="9">
        <f>_xlfn.BETA.INV(RAND(),'Расчет NPV'!$E$7,'Расчет NPV'!$F$7,'Расчет NPV'!$B$7,'Расчет NPV'!$D$7)</f>
        <v/>
      </c>
      <c r="E4833" s="5">
        <f>_xlfn.BETA.INV(RAND(),'Расчет NPV'!$E$8,'Расчет NPV'!$F$8,'Расчет NPV'!$B$8,'Расчет NPV'!$D$8)</f>
        <v/>
      </c>
      <c r="F4833" s="9">
        <f>_xlfn.BETA.INV(RAND(),'Расчет NPV'!$E$9,'Расчет NPV'!$F$9,'Расчет NPV'!$B$9,'Расчет NPV'!$D$9)</f>
        <v/>
      </c>
      <c r="G4833" s="9">
        <f>_xlfn.BETA.INV(RAND(),'Расчет NPV'!$E$10,'Расчет NPV'!$F$10,'Расчет NPV'!$B$10,'Расчет NPV'!$D$10)</f>
        <v/>
      </c>
      <c r="H4833" s="9">
        <f>((D4833*(1+E4833)^0*'Расчет NPV'!$C$14*(C4833-F4833)-G4833)-MAX((D4833*(1+E4833)^0*'Расчет NPV'!$C$14*(C4833-F4833)-G4833)-B4833/6,0)*'Расчет NPV'!$C$13)/(1+'Расчет NPV'!$C$12)^1</f>
        <v/>
      </c>
      <c r="I4833" s="9">
        <f>((D4833*(1+E4833)^1*(C4833-F4833)-G4833)-MAX((D4833*(1+E4833)^1*(C4833-F4833)-G4833)-B4833/6,0)*'Расчет NPV'!$C$13)/(1+'Расчет NPV'!$C$12)^2</f>
        <v/>
      </c>
      <c r="J4833" s="9">
        <f>((D4833*(1+E4833)^2*(C4833-F4833)-G4833)-MAX((D4833*(1+E4833)^2*(C4833-F4833)-G4833)-B4833/6,0)*'Расчет NPV'!$C$13)/(1+'Расчет NPV'!$C$12)^3</f>
        <v/>
      </c>
      <c r="K4833" s="9">
        <f>((D4833*(1+E4833)^3*(C4833-F4833)-G4833)-MAX((D4833*(1+E4833)^3*(C4833-F4833)-G4833)-B4833/6,0)*'Расчет NPV'!$C$13)/(1+'Расчет NPV'!$C$12)^4</f>
        <v/>
      </c>
      <c r="L4833" s="9">
        <f>((D4833*(1+E4833)^4*(C4833-F4833)-G4833)-MAX((D4833*(1+E4833)^4*(C4833-F4833)-G4833)-B4833/6,0)*'Расчет NPV'!$C$13)/(1+'Расчет NPV'!$C$12)^5</f>
        <v/>
      </c>
      <c r="M4833" s="9">
        <f>((D4833*(1+E4833)^5*(C4833-F4833)-G4833)-MAX((D4833*(1+E4833)^5*(C4833-F4833)-G4833)-B4833/6,0)*'Расчет NPV'!$C$13)/(1+'Расчет NPV'!$C$12)^6</f>
        <v/>
      </c>
      <c r="N4833" s="13">
        <f>SUM(H4833:M4833)-B4833</f>
        <v/>
      </c>
    </row>
    <row r="4834">
      <c r="A4834" t="n">
        <v>4830</v>
      </c>
      <c r="B4834" s="9">
        <f>_xlfn.BETA.INV(RAND(),'Расчет NPV'!$E$5,'Расчет NPV'!$F$5,'Расчет NPV'!$B$5,'Расчет NPV'!$D$5)</f>
        <v/>
      </c>
      <c r="C4834" s="9">
        <f>_xlfn.BETA.INV(RAND(),'Расчет NPV'!$E$6,'Расчет NPV'!$F$6,'Расчет NPV'!$B$6,'Расчет NPV'!$D$6)</f>
        <v/>
      </c>
      <c r="D4834" s="9">
        <f>_xlfn.BETA.INV(RAND(),'Расчет NPV'!$E$7,'Расчет NPV'!$F$7,'Расчет NPV'!$B$7,'Расчет NPV'!$D$7)</f>
        <v/>
      </c>
      <c r="E4834" s="5">
        <f>_xlfn.BETA.INV(RAND(),'Расчет NPV'!$E$8,'Расчет NPV'!$F$8,'Расчет NPV'!$B$8,'Расчет NPV'!$D$8)</f>
        <v/>
      </c>
      <c r="F4834" s="9">
        <f>_xlfn.BETA.INV(RAND(),'Расчет NPV'!$E$9,'Расчет NPV'!$F$9,'Расчет NPV'!$B$9,'Расчет NPV'!$D$9)</f>
        <v/>
      </c>
      <c r="G4834" s="9">
        <f>_xlfn.BETA.INV(RAND(),'Расчет NPV'!$E$10,'Расчет NPV'!$F$10,'Расчет NPV'!$B$10,'Расчет NPV'!$D$10)</f>
        <v/>
      </c>
      <c r="H4834" s="9">
        <f>((D4834*(1+E4834)^0*'Расчет NPV'!$C$14*(C4834-F4834)-G4834)-MAX((D4834*(1+E4834)^0*'Расчет NPV'!$C$14*(C4834-F4834)-G4834)-B4834/6,0)*'Расчет NPV'!$C$13)/(1+'Расчет NPV'!$C$12)^1</f>
        <v/>
      </c>
      <c r="I4834" s="9">
        <f>((D4834*(1+E4834)^1*(C4834-F4834)-G4834)-MAX((D4834*(1+E4834)^1*(C4834-F4834)-G4834)-B4834/6,0)*'Расчет NPV'!$C$13)/(1+'Расчет NPV'!$C$12)^2</f>
        <v/>
      </c>
      <c r="J4834" s="9">
        <f>((D4834*(1+E4834)^2*(C4834-F4834)-G4834)-MAX((D4834*(1+E4834)^2*(C4834-F4834)-G4834)-B4834/6,0)*'Расчет NPV'!$C$13)/(1+'Расчет NPV'!$C$12)^3</f>
        <v/>
      </c>
      <c r="K4834" s="9">
        <f>((D4834*(1+E4834)^3*(C4834-F4834)-G4834)-MAX((D4834*(1+E4834)^3*(C4834-F4834)-G4834)-B4834/6,0)*'Расчет NPV'!$C$13)/(1+'Расчет NPV'!$C$12)^4</f>
        <v/>
      </c>
      <c r="L4834" s="9">
        <f>((D4834*(1+E4834)^4*(C4834-F4834)-G4834)-MAX((D4834*(1+E4834)^4*(C4834-F4834)-G4834)-B4834/6,0)*'Расчет NPV'!$C$13)/(1+'Расчет NPV'!$C$12)^5</f>
        <v/>
      </c>
      <c r="M4834" s="9">
        <f>((D4834*(1+E4834)^5*(C4834-F4834)-G4834)-MAX((D4834*(1+E4834)^5*(C4834-F4834)-G4834)-B4834/6,0)*'Расчет NPV'!$C$13)/(1+'Расчет NPV'!$C$12)^6</f>
        <v/>
      </c>
      <c r="N4834" s="13">
        <f>SUM(H4834:M4834)-B4834</f>
        <v/>
      </c>
    </row>
    <row r="4835">
      <c r="A4835" t="n">
        <v>4831</v>
      </c>
      <c r="B4835" s="9">
        <f>_xlfn.BETA.INV(RAND(),'Расчет NPV'!$E$5,'Расчет NPV'!$F$5,'Расчет NPV'!$B$5,'Расчет NPV'!$D$5)</f>
        <v/>
      </c>
      <c r="C4835" s="9">
        <f>_xlfn.BETA.INV(RAND(),'Расчет NPV'!$E$6,'Расчет NPV'!$F$6,'Расчет NPV'!$B$6,'Расчет NPV'!$D$6)</f>
        <v/>
      </c>
      <c r="D4835" s="9">
        <f>_xlfn.BETA.INV(RAND(),'Расчет NPV'!$E$7,'Расчет NPV'!$F$7,'Расчет NPV'!$B$7,'Расчет NPV'!$D$7)</f>
        <v/>
      </c>
      <c r="E4835" s="5">
        <f>_xlfn.BETA.INV(RAND(),'Расчет NPV'!$E$8,'Расчет NPV'!$F$8,'Расчет NPV'!$B$8,'Расчет NPV'!$D$8)</f>
        <v/>
      </c>
      <c r="F4835" s="9">
        <f>_xlfn.BETA.INV(RAND(),'Расчет NPV'!$E$9,'Расчет NPV'!$F$9,'Расчет NPV'!$B$9,'Расчет NPV'!$D$9)</f>
        <v/>
      </c>
      <c r="G4835" s="9">
        <f>_xlfn.BETA.INV(RAND(),'Расчет NPV'!$E$10,'Расчет NPV'!$F$10,'Расчет NPV'!$B$10,'Расчет NPV'!$D$10)</f>
        <v/>
      </c>
      <c r="H4835" s="9">
        <f>((D4835*(1+E4835)^0*'Расчет NPV'!$C$14*(C4835-F4835)-G4835)-MAX((D4835*(1+E4835)^0*'Расчет NPV'!$C$14*(C4835-F4835)-G4835)-B4835/6,0)*'Расчет NPV'!$C$13)/(1+'Расчет NPV'!$C$12)^1</f>
        <v/>
      </c>
      <c r="I4835" s="9">
        <f>((D4835*(1+E4835)^1*(C4835-F4835)-G4835)-MAX((D4835*(1+E4835)^1*(C4835-F4835)-G4835)-B4835/6,0)*'Расчет NPV'!$C$13)/(1+'Расчет NPV'!$C$12)^2</f>
        <v/>
      </c>
      <c r="J4835" s="9">
        <f>((D4835*(1+E4835)^2*(C4835-F4835)-G4835)-MAX((D4835*(1+E4835)^2*(C4835-F4835)-G4835)-B4835/6,0)*'Расчет NPV'!$C$13)/(1+'Расчет NPV'!$C$12)^3</f>
        <v/>
      </c>
      <c r="K4835" s="9">
        <f>((D4835*(1+E4835)^3*(C4835-F4835)-G4835)-MAX((D4835*(1+E4835)^3*(C4835-F4835)-G4835)-B4835/6,0)*'Расчет NPV'!$C$13)/(1+'Расчет NPV'!$C$12)^4</f>
        <v/>
      </c>
      <c r="L4835" s="9">
        <f>((D4835*(1+E4835)^4*(C4835-F4835)-G4835)-MAX((D4835*(1+E4835)^4*(C4835-F4835)-G4835)-B4835/6,0)*'Расчет NPV'!$C$13)/(1+'Расчет NPV'!$C$12)^5</f>
        <v/>
      </c>
      <c r="M4835" s="9">
        <f>((D4835*(1+E4835)^5*(C4835-F4835)-G4835)-MAX((D4835*(1+E4835)^5*(C4835-F4835)-G4835)-B4835/6,0)*'Расчет NPV'!$C$13)/(1+'Расчет NPV'!$C$12)^6</f>
        <v/>
      </c>
      <c r="N4835" s="13">
        <f>SUM(H4835:M4835)-B4835</f>
        <v/>
      </c>
    </row>
    <row r="4836">
      <c r="A4836" t="n">
        <v>4832</v>
      </c>
      <c r="B4836" s="9">
        <f>_xlfn.BETA.INV(RAND(),'Расчет NPV'!$E$5,'Расчет NPV'!$F$5,'Расчет NPV'!$B$5,'Расчет NPV'!$D$5)</f>
        <v/>
      </c>
      <c r="C4836" s="9">
        <f>_xlfn.BETA.INV(RAND(),'Расчет NPV'!$E$6,'Расчет NPV'!$F$6,'Расчет NPV'!$B$6,'Расчет NPV'!$D$6)</f>
        <v/>
      </c>
      <c r="D4836" s="9">
        <f>_xlfn.BETA.INV(RAND(),'Расчет NPV'!$E$7,'Расчет NPV'!$F$7,'Расчет NPV'!$B$7,'Расчет NPV'!$D$7)</f>
        <v/>
      </c>
      <c r="E4836" s="5">
        <f>_xlfn.BETA.INV(RAND(),'Расчет NPV'!$E$8,'Расчет NPV'!$F$8,'Расчет NPV'!$B$8,'Расчет NPV'!$D$8)</f>
        <v/>
      </c>
      <c r="F4836" s="9">
        <f>_xlfn.BETA.INV(RAND(),'Расчет NPV'!$E$9,'Расчет NPV'!$F$9,'Расчет NPV'!$B$9,'Расчет NPV'!$D$9)</f>
        <v/>
      </c>
      <c r="G4836" s="9">
        <f>_xlfn.BETA.INV(RAND(),'Расчет NPV'!$E$10,'Расчет NPV'!$F$10,'Расчет NPV'!$B$10,'Расчет NPV'!$D$10)</f>
        <v/>
      </c>
      <c r="H4836" s="9">
        <f>((D4836*(1+E4836)^0*'Расчет NPV'!$C$14*(C4836-F4836)-G4836)-MAX((D4836*(1+E4836)^0*'Расчет NPV'!$C$14*(C4836-F4836)-G4836)-B4836/6,0)*'Расчет NPV'!$C$13)/(1+'Расчет NPV'!$C$12)^1</f>
        <v/>
      </c>
      <c r="I4836" s="9">
        <f>((D4836*(1+E4836)^1*(C4836-F4836)-G4836)-MAX((D4836*(1+E4836)^1*(C4836-F4836)-G4836)-B4836/6,0)*'Расчет NPV'!$C$13)/(1+'Расчет NPV'!$C$12)^2</f>
        <v/>
      </c>
      <c r="J4836" s="9">
        <f>((D4836*(1+E4836)^2*(C4836-F4836)-G4836)-MAX((D4836*(1+E4836)^2*(C4836-F4836)-G4836)-B4836/6,0)*'Расчет NPV'!$C$13)/(1+'Расчет NPV'!$C$12)^3</f>
        <v/>
      </c>
      <c r="K4836" s="9">
        <f>((D4836*(1+E4836)^3*(C4836-F4836)-G4836)-MAX((D4836*(1+E4836)^3*(C4836-F4836)-G4836)-B4836/6,0)*'Расчет NPV'!$C$13)/(1+'Расчет NPV'!$C$12)^4</f>
        <v/>
      </c>
      <c r="L4836" s="9">
        <f>((D4836*(1+E4836)^4*(C4836-F4836)-G4836)-MAX((D4836*(1+E4836)^4*(C4836-F4836)-G4836)-B4836/6,0)*'Расчет NPV'!$C$13)/(1+'Расчет NPV'!$C$12)^5</f>
        <v/>
      </c>
      <c r="M4836" s="9">
        <f>((D4836*(1+E4836)^5*(C4836-F4836)-G4836)-MAX((D4836*(1+E4836)^5*(C4836-F4836)-G4836)-B4836/6,0)*'Расчет NPV'!$C$13)/(1+'Расчет NPV'!$C$12)^6</f>
        <v/>
      </c>
      <c r="N4836" s="13">
        <f>SUM(H4836:M4836)-B4836</f>
        <v/>
      </c>
    </row>
    <row r="4837">
      <c r="A4837" t="n">
        <v>4833</v>
      </c>
      <c r="B4837" s="9">
        <f>_xlfn.BETA.INV(RAND(),'Расчет NPV'!$E$5,'Расчет NPV'!$F$5,'Расчет NPV'!$B$5,'Расчет NPV'!$D$5)</f>
        <v/>
      </c>
      <c r="C4837" s="9">
        <f>_xlfn.BETA.INV(RAND(),'Расчет NPV'!$E$6,'Расчет NPV'!$F$6,'Расчет NPV'!$B$6,'Расчет NPV'!$D$6)</f>
        <v/>
      </c>
      <c r="D4837" s="9">
        <f>_xlfn.BETA.INV(RAND(),'Расчет NPV'!$E$7,'Расчет NPV'!$F$7,'Расчет NPV'!$B$7,'Расчет NPV'!$D$7)</f>
        <v/>
      </c>
      <c r="E4837" s="5">
        <f>_xlfn.BETA.INV(RAND(),'Расчет NPV'!$E$8,'Расчет NPV'!$F$8,'Расчет NPV'!$B$8,'Расчет NPV'!$D$8)</f>
        <v/>
      </c>
      <c r="F4837" s="9">
        <f>_xlfn.BETA.INV(RAND(),'Расчет NPV'!$E$9,'Расчет NPV'!$F$9,'Расчет NPV'!$B$9,'Расчет NPV'!$D$9)</f>
        <v/>
      </c>
      <c r="G4837" s="9">
        <f>_xlfn.BETA.INV(RAND(),'Расчет NPV'!$E$10,'Расчет NPV'!$F$10,'Расчет NPV'!$B$10,'Расчет NPV'!$D$10)</f>
        <v/>
      </c>
      <c r="H4837" s="9">
        <f>((D4837*(1+E4837)^0*'Расчет NPV'!$C$14*(C4837-F4837)-G4837)-MAX((D4837*(1+E4837)^0*'Расчет NPV'!$C$14*(C4837-F4837)-G4837)-B4837/6,0)*'Расчет NPV'!$C$13)/(1+'Расчет NPV'!$C$12)^1</f>
        <v/>
      </c>
      <c r="I4837" s="9">
        <f>((D4837*(1+E4837)^1*(C4837-F4837)-G4837)-MAX((D4837*(1+E4837)^1*(C4837-F4837)-G4837)-B4837/6,0)*'Расчет NPV'!$C$13)/(1+'Расчет NPV'!$C$12)^2</f>
        <v/>
      </c>
      <c r="J4837" s="9">
        <f>((D4837*(1+E4837)^2*(C4837-F4837)-G4837)-MAX((D4837*(1+E4837)^2*(C4837-F4837)-G4837)-B4837/6,0)*'Расчет NPV'!$C$13)/(1+'Расчет NPV'!$C$12)^3</f>
        <v/>
      </c>
      <c r="K4837" s="9">
        <f>((D4837*(1+E4837)^3*(C4837-F4837)-G4837)-MAX((D4837*(1+E4837)^3*(C4837-F4837)-G4837)-B4837/6,0)*'Расчет NPV'!$C$13)/(1+'Расчет NPV'!$C$12)^4</f>
        <v/>
      </c>
      <c r="L4837" s="9">
        <f>((D4837*(1+E4837)^4*(C4837-F4837)-G4837)-MAX((D4837*(1+E4837)^4*(C4837-F4837)-G4837)-B4837/6,0)*'Расчет NPV'!$C$13)/(1+'Расчет NPV'!$C$12)^5</f>
        <v/>
      </c>
      <c r="M4837" s="9">
        <f>((D4837*(1+E4837)^5*(C4837-F4837)-G4837)-MAX((D4837*(1+E4837)^5*(C4837-F4837)-G4837)-B4837/6,0)*'Расчет NPV'!$C$13)/(1+'Расчет NPV'!$C$12)^6</f>
        <v/>
      </c>
      <c r="N4837" s="13">
        <f>SUM(H4837:M4837)-B4837</f>
        <v/>
      </c>
    </row>
    <row r="4838">
      <c r="A4838" t="n">
        <v>4834</v>
      </c>
      <c r="B4838" s="9">
        <f>_xlfn.BETA.INV(RAND(),'Расчет NPV'!$E$5,'Расчет NPV'!$F$5,'Расчет NPV'!$B$5,'Расчет NPV'!$D$5)</f>
        <v/>
      </c>
      <c r="C4838" s="9">
        <f>_xlfn.BETA.INV(RAND(),'Расчет NPV'!$E$6,'Расчет NPV'!$F$6,'Расчет NPV'!$B$6,'Расчет NPV'!$D$6)</f>
        <v/>
      </c>
      <c r="D4838" s="9">
        <f>_xlfn.BETA.INV(RAND(),'Расчет NPV'!$E$7,'Расчет NPV'!$F$7,'Расчет NPV'!$B$7,'Расчет NPV'!$D$7)</f>
        <v/>
      </c>
      <c r="E4838" s="5">
        <f>_xlfn.BETA.INV(RAND(),'Расчет NPV'!$E$8,'Расчет NPV'!$F$8,'Расчет NPV'!$B$8,'Расчет NPV'!$D$8)</f>
        <v/>
      </c>
      <c r="F4838" s="9">
        <f>_xlfn.BETA.INV(RAND(),'Расчет NPV'!$E$9,'Расчет NPV'!$F$9,'Расчет NPV'!$B$9,'Расчет NPV'!$D$9)</f>
        <v/>
      </c>
      <c r="G4838" s="9">
        <f>_xlfn.BETA.INV(RAND(),'Расчет NPV'!$E$10,'Расчет NPV'!$F$10,'Расчет NPV'!$B$10,'Расчет NPV'!$D$10)</f>
        <v/>
      </c>
      <c r="H4838" s="9">
        <f>((D4838*(1+E4838)^0*'Расчет NPV'!$C$14*(C4838-F4838)-G4838)-MAX((D4838*(1+E4838)^0*'Расчет NPV'!$C$14*(C4838-F4838)-G4838)-B4838/6,0)*'Расчет NPV'!$C$13)/(1+'Расчет NPV'!$C$12)^1</f>
        <v/>
      </c>
      <c r="I4838" s="9">
        <f>((D4838*(1+E4838)^1*(C4838-F4838)-G4838)-MAX((D4838*(1+E4838)^1*(C4838-F4838)-G4838)-B4838/6,0)*'Расчет NPV'!$C$13)/(1+'Расчет NPV'!$C$12)^2</f>
        <v/>
      </c>
      <c r="J4838" s="9">
        <f>((D4838*(1+E4838)^2*(C4838-F4838)-G4838)-MAX((D4838*(1+E4838)^2*(C4838-F4838)-G4838)-B4838/6,0)*'Расчет NPV'!$C$13)/(1+'Расчет NPV'!$C$12)^3</f>
        <v/>
      </c>
      <c r="K4838" s="9">
        <f>((D4838*(1+E4838)^3*(C4838-F4838)-G4838)-MAX((D4838*(1+E4838)^3*(C4838-F4838)-G4838)-B4838/6,0)*'Расчет NPV'!$C$13)/(1+'Расчет NPV'!$C$12)^4</f>
        <v/>
      </c>
      <c r="L4838" s="9">
        <f>((D4838*(1+E4838)^4*(C4838-F4838)-G4838)-MAX((D4838*(1+E4838)^4*(C4838-F4838)-G4838)-B4838/6,0)*'Расчет NPV'!$C$13)/(1+'Расчет NPV'!$C$12)^5</f>
        <v/>
      </c>
      <c r="M4838" s="9">
        <f>((D4838*(1+E4838)^5*(C4838-F4838)-G4838)-MAX((D4838*(1+E4838)^5*(C4838-F4838)-G4838)-B4838/6,0)*'Расчет NPV'!$C$13)/(1+'Расчет NPV'!$C$12)^6</f>
        <v/>
      </c>
      <c r="N4838" s="13">
        <f>SUM(H4838:M4838)-B4838</f>
        <v/>
      </c>
    </row>
    <row r="4839">
      <c r="A4839" t="n">
        <v>4835</v>
      </c>
      <c r="B4839" s="9">
        <f>_xlfn.BETA.INV(RAND(),'Расчет NPV'!$E$5,'Расчет NPV'!$F$5,'Расчет NPV'!$B$5,'Расчет NPV'!$D$5)</f>
        <v/>
      </c>
      <c r="C4839" s="9">
        <f>_xlfn.BETA.INV(RAND(),'Расчет NPV'!$E$6,'Расчет NPV'!$F$6,'Расчет NPV'!$B$6,'Расчет NPV'!$D$6)</f>
        <v/>
      </c>
      <c r="D4839" s="9">
        <f>_xlfn.BETA.INV(RAND(),'Расчет NPV'!$E$7,'Расчет NPV'!$F$7,'Расчет NPV'!$B$7,'Расчет NPV'!$D$7)</f>
        <v/>
      </c>
      <c r="E4839" s="5">
        <f>_xlfn.BETA.INV(RAND(),'Расчет NPV'!$E$8,'Расчет NPV'!$F$8,'Расчет NPV'!$B$8,'Расчет NPV'!$D$8)</f>
        <v/>
      </c>
      <c r="F4839" s="9">
        <f>_xlfn.BETA.INV(RAND(),'Расчет NPV'!$E$9,'Расчет NPV'!$F$9,'Расчет NPV'!$B$9,'Расчет NPV'!$D$9)</f>
        <v/>
      </c>
      <c r="G4839" s="9">
        <f>_xlfn.BETA.INV(RAND(),'Расчет NPV'!$E$10,'Расчет NPV'!$F$10,'Расчет NPV'!$B$10,'Расчет NPV'!$D$10)</f>
        <v/>
      </c>
      <c r="H4839" s="9">
        <f>((D4839*(1+E4839)^0*'Расчет NPV'!$C$14*(C4839-F4839)-G4839)-MAX((D4839*(1+E4839)^0*'Расчет NPV'!$C$14*(C4839-F4839)-G4839)-B4839/6,0)*'Расчет NPV'!$C$13)/(1+'Расчет NPV'!$C$12)^1</f>
        <v/>
      </c>
      <c r="I4839" s="9">
        <f>((D4839*(1+E4839)^1*(C4839-F4839)-G4839)-MAX((D4839*(1+E4839)^1*(C4839-F4839)-G4839)-B4839/6,0)*'Расчет NPV'!$C$13)/(1+'Расчет NPV'!$C$12)^2</f>
        <v/>
      </c>
      <c r="J4839" s="9">
        <f>((D4839*(1+E4839)^2*(C4839-F4839)-G4839)-MAX((D4839*(1+E4839)^2*(C4839-F4839)-G4839)-B4839/6,0)*'Расчет NPV'!$C$13)/(1+'Расчет NPV'!$C$12)^3</f>
        <v/>
      </c>
      <c r="K4839" s="9">
        <f>((D4839*(1+E4839)^3*(C4839-F4839)-G4839)-MAX((D4839*(1+E4839)^3*(C4839-F4839)-G4839)-B4839/6,0)*'Расчет NPV'!$C$13)/(1+'Расчет NPV'!$C$12)^4</f>
        <v/>
      </c>
      <c r="L4839" s="9">
        <f>((D4839*(1+E4839)^4*(C4839-F4839)-G4839)-MAX((D4839*(1+E4839)^4*(C4839-F4839)-G4839)-B4839/6,0)*'Расчет NPV'!$C$13)/(1+'Расчет NPV'!$C$12)^5</f>
        <v/>
      </c>
      <c r="M4839" s="9">
        <f>((D4839*(1+E4839)^5*(C4839-F4839)-G4839)-MAX((D4839*(1+E4839)^5*(C4839-F4839)-G4839)-B4839/6,0)*'Расчет NPV'!$C$13)/(1+'Расчет NPV'!$C$12)^6</f>
        <v/>
      </c>
      <c r="N4839" s="13">
        <f>SUM(H4839:M4839)-B4839</f>
        <v/>
      </c>
    </row>
    <row r="4840">
      <c r="A4840" t="n">
        <v>4836</v>
      </c>
      <c r="B4840" s="9">
        <f>_xlfn.BETA.INV(RAND(),'Расчет NPV'!$E$5,'Расчет NPV'!$F$5,'Расчет NPV'!$B$5,'Расчет NPV'!$D$5)</f>
        <v/>
      </c>
      <c r="C4840" s="9">
        <f>_xlfn.BETA.INV(RAND(),'Расчет NPV'!$E$6,'Расчет NPV'!$F$6,'Расчет NPV'!$B$6,'Расчет NPV'!$D$6)</f>
        <v/>
      </c>
      <c r="D4840" s="9">
        <f>_xlfn.BETA.INV(RAND(),'Расчет NPV'!$E$7,'Расчет NPV'!$F$7,'Расчет NPV'!$B$7,'Расчет NPV'!$D$7)</f>
        <v/>
      </c>
      <c r="E4840" s="5">
        <f>_xlfn.BETA.INV(RAND(),'Расчет NPV'!$E$8,'Расчет NPV'!$F$8,'Расчет NPV'!$B$8,'Расчет NPV'!$D$8)</f>
        <v/>
      </c>
      <c r="F4840" s="9">
        <f>_xlfn.BETA.INV(RAND(),'Расчет NPV'!$E$9,'Расчет NPV'!$F$9,'Расчет NPV'!$B$9,'Расчет NPV'!$D$9)</f>
        <v/>
      </c>
      <c r="G4840" s="9">
        <f>_xlfn.BETA.INV(RAND(),'Расчет NPV'!$E$10,'Расчет NPV'!$F$10,'Расчет NPV'!$B$10,'Расчет NPV'!$D$10)</f>
        <v/>
      </c>
      <c r="H4840" s="9">
        <f>((D4840*(1+E4840)^0*'Расчет NPV'!$C$14*(C4840-F4840)-G4840)-MAX((D4840*(1+E4840)^0*'Расчет NPV'!$C$14*(C4840-F4840)-G4840)-B4840/6,0)*'Расчет NPV'!$C$13)/(1+'Расчет NPV'!$C$12)^1</f>
        <v/>
      </c>
      <c r="I4840" s="9">
        <f>((D4840*(1+E4840)^1*(C4840-F4840)-G4840)-MAX((D4840*(1+E4840)^1*(C4840-F4840)-G4840)-B4840/6,0)*'Расчет NPV'!$C$13)/(1+'Расчет NPV'!$C$12)^2</f>
        <v/>
      </c>
      <c r="J4840" s="9">
        <f>((D4840*(1+E4840)^2*(C4840-F4840)-G4840)-MAX((D4840*(1+E4840)^2*(C4840-F4840)-G4840)-B4840/6,0)*'Расчет NPV'!$C$13)/(1+'Расчет NPV'!$C$12)^3</f>
        <v/>
      </c>
      <c r="K4840" s="9">
        <f>((D4840*(1+E4840)^3*(C4840-F4840)-G4840)-MAX((D4840*(1+E4840)^3*(C4840-F4840)-G4840)-B4840/6,0)*'Расчет NPV'!$C$13)/(1+'Расчет NPV'!$C$12)^4</f>
        <v/>
      </c>
      <c r="L4840" s="9">
        <f>((D4840*(1+E4840)^4*(C4840-F4840)-G4840)-MAX((D4840*(1+E4840)^4*(C4840-F4840)-G4840)-B4840/6,0)*'Расчет NPV'!$C$13)/(1+'Расчет NPV'!$C$12)^5</f>
        <v/>
      </c>
      <c r="M4840" s="9">
        <f>((D4840*(1+E4840)^5*(C4840-F4840)-G4840)-MAX((D4840*(1+E4840)^5*(C4840-F4840)-G4840)-B4840/6,0)*'Расчет NPV'!$C$13)/(1+'Расчет NPV'!$C$12)^6</f>
        <v/>
      </c>
      <c r="N4840" s="13">
        <f>SUM(H4840:M4840)-B4840</f>
        <v/>
      </c>
    </row>
    <row r="4841">
      <c r="A4841" t="n">
        <v>4837</v>
      </c>
      <c r="B4841" s="9">
        <f>_xlfn.BETA.INV(RAND(),'Расчет NPV'!$E$5,'Расчет NPV'!$F$5,'Расчет NPV'!$B$5,'Расчет NPV'!$D$5)</f>
        <v/>
      </c>
      <c r="C4841" s="9">
        <f>_xlfn.BETA.INV(RAND(),'Расчет NPV'!$E$6,'Расчет NPV'!$F$6,'Расчет NPV'!$B$6,'Расчет NPV'!$D$6)</f>
        <v/>
      </c>
      <c r="D4841" s="9">
        <f>_xlfn.BETA.INV(RAND(),'Расчет NPV'!$E$7,'Расчет NPV'!$F$7,'Расчет NPV'!$B$7,'Расчет NPV'!$D$7)</f>
        <v/>
      </c>
      <c r="E4841" s="5">
        <f>_xlfn.BETA.INV(RAND(),'Расчет NPV'!$E$8,'Расчет NPV'!$F$8,'Расчет NPV'!$B$8,'Расчет NPV'!$D$8)</f>
        <v/>
      </c>
      <c r="F4841" s="9">
        <f>_xlfn.BETA.INV(RAND(),'Расчет NPV'!$E$9,'Расчет NPV'!$F$9,'Расчет NPV'!$B$9,'Расчет NPV'!$D$9)</f>
        <v/>
      </c>
      <c r="G4841" s="9">
        <f>_xlfn.BETA.INV(RAND(),'Расчет NPV'!$E$10,'Расчет NPV'!$F$10,'Расчет NPV'!$B$10,'Расчет NPV'!$D$10)</f>
        <v/>
      </c>
      <c r="H4841" s="9">
        <f>((D4841*(1+E4841)^0*'Расчет NPV'!$C$14*(C4841-F4841)-G4841)-MAX((D4841*(1+E4841)^0*'Расчет NPV'!$C$14*(C4841-F4841)-G4841)-B4841/6,0)*'Расчет NPV'!$C$13)/(1+'Расчет NPV'!$C$12)^1</f>
        <v/>
      </c>
      <c r="I4841" s="9">
        <f>((D4841*(1+E4841)^1*(C4841-F4841)-G4841)-MAX((D4841*(1+E4841)^1*(C4841-F4841)-G4841)-B4841/6,0)*'Расчет NPV'!$C$13)/(1+'Расчет NPV'!$C$12)^2</f>
        <v/>
      </c>
      <c r="J4841" s="9">
        <f>((D4841*(1+E4841)^2*(C4841-F4841)-G4841)-MAX((D4841*(1+E4841)^2*(C4841-F4841)-G4841)-B4841/6,0)*'Расчет NPV'!$C$13)/(1+'Расчет NPV'!$C$12)^3</f>
        <v/>
      </c>
      <c r="K4841" s="9">
        <f>((D4841*(1+E4841)^3*(C4841-F4841)-G4841)-MAX((D4841*(1+E4841)^3*(C4841-F4841)-G4841)-B4841/6,0)*'Расчет NPV'!$C$13)/(1+'Расчет NPV'!$C$12)^4</f>
        <v/>
      </c>
      <c r="L4841" s="9">
        <f>((D4841*(1+E4841)^4*(C4841-F4841)-G4841)-MAX((D4841*(1+E4841)^4*(C4841-F4841)-G4841)-B4841/6,0)*'Расчет NPV'!$C$13)/(1+'Расчет NPV'!$C$12)^5</f>
        <v/>
      </c>
      <c r="M4841" s="9">
        <f>((D4841*(1+E4841)^5*(C4841-F4841)-G4841)-MAX((D4841*(1+E4841)^5*(C4841-F4841)-G4841)-B4841/6,0)*'Расчет NPV'!$C$13)/(1+'Расчет NPV'!$C$12)^6</f>
        <v/>
      </c>
      <c r="N4841" s="13">
        <f>SUM(H4841:M4841)-B4841</f>
        <v/>
      </c>
    </row>
    <row r="4842">
      <c r="A4842" t="n">
        <v>4838</v>
      </c>
      <c r="B4842" s="9">
        <f>_xlfn.BETA.INV(RAND(),'Расчет NPV'!$E$5,'Расчет NPV'!$F$5,'Расчет NPV'!$B$5,'Расчет NPV'!$D$5)</f>
        <v/>
      </c>
      <c r="C4842" s="9">
        <f>_xlfn.BETA.INV(RAND(),'Расчет NPV'!$E$6,'Расчет NPV'!$F$6,'Расчет NPV'!$B$6,'Расчет NPV'!$D$6)</f>
        <v/>
      </c>
      <c r="D4842" s="9">
        <f>_xlfn.BETA.INV(RAND(),'Расчет NPV'!$E$7,'Расчет NPV'!$F$7,'Расчет NPV'!$B$7,'Расчет NPV'!$D$7)</f>
        <v/>
      </c>
      <c r="E4842" s="5">
        <f>_xlfn.BETA.INV(RAND(),'Расчет NPV'!$E$8,'Расчет NPV'!$F$8,'Расчет NPV'!$B$8,'Расчет NPV'!$D$8)</f>
        <v/>
      </c>
      <c r="F4842" s="9">
        <f>_xlfn.BETA.INV(RAND(),'Расчет NPV'!$E$9,'Расчет NPV'!$F$9,'Расчет NPV'!$B$9,'Расчет NPV'!$D$9)</f>
        <v/>
      </c>
      <c r="G4842" s="9">
        <f>_xlfn.BETA.INV(RAND(),'Расчет NPV'!$E$10,'Расчет NPV'!$F$10,'Расчет NPV'!$B$10,'Расчет NPV'!$D$10)</f>
        <v/>
      </c>
      <c r="H4842" s="9">
        <f>((D4842*(1+E4842)^0*'Расчет NPV'!$C$14*(C4842-F4842)-G4842)-MAX((D4842*(1+E4842)^0*'Расчет NPV'!$C$14*(C4842-F4842)-G4842)-B4842/6,0)*'Расчет NPV'!$C$13)/(1+'Расчет NPV'!$C$12)^1</f>
        <v/>
      </c>
      <c r="I4842" s="9">
        <f>((D4842*(1+E4842)^1*(C4842-F4842)-G4842)-MAX((D4842*(1+E4842)^1*(C4842-F4842)-G4842)-B4842/6,0)*'Расчет NPV'!$C$13)/(1+'Расчет NPV'!$C$12)^2</f>
        <v/>
      </c>
      <c r="J4842" s="9">
        <f>((D4842*(1+E4842)^2*(C4842-F4842)-G4842)-MAX((D4842*(1+E4842)^2*(C4842-F4842)-G4842)-B4842/6,0)*'Расчет NPV'!$C$13)/(1+'Расчет NPV'!$C$12)^3</f>
        <v/>
      </c>
      <c r="K4842" s="9">
        <f>((D4842*(1+E4842)^3*(C4842-F4842)-G4842)-MAX((D4842*(1+E4842)^3*(C4842-F4842)-G4842)-B4842/6,0)*'Расчет NPV'!$C$13)/(1+'Расчет NPV'!$C$12)^4</f>
        <v/>
      </c>
      <c r="L4842" s="9">
        <f>((D4842*(1+E4842)^4*(C4842-F4842)-G4842)-MAX((D4842*(1+E4842)^4*(C4842-F4842)-G4842)-B4842/6,0)*'Расчет NPV'!$C$13)/(1+'Расчет NPV'!$C$12)^5</f>
        <v/>
      </c>
      <c r="M4842" s="9">
        <f>((D4842*(1+E4842)^5*(C4842-F4842)-G4842)-MAX((D4842*(1+E4842)^5*(C4842-F4842)-G4842)-B4842/6,0)*'Расчет NPV'!$C$13)/(1+'Расчет NPV'!$C$12)^6</f>
        <v/>
      </c>
      <c r="N4842" s="13">
        <f>SUM(H4842:M4842)-B4842</f>
        <v/>
      </c>
    </row>
    <row r="4843">
      <c r="A4843" t="n">
        <v>4839</v>
      </c>
      <c r="B4843" s="9">
        <f>_xlfn.BETA.INV(RAND(),'Расчет NPV'!$E$5,'Расчет NPV'!$F$5,'Расчет NPV'!$B$5,'Расчет NPV'!$D$5)</f>
        <v/>
      </c>
      <c r="C4843" s="9">
        <f>_xlfn.BETA.INV(RAND(),'Расчет NPV'!$E$6,'Расчет NPV'!$F$6,'Расчет NPV'!$B$6,'Расчет NPV'!$D$6)</f>
        <v/>
      </c>
      <c r="D4843" s="9">
        <f>_xlfn.BETA.INV(RAND(),'Расчет NPV'!$E$7,'Расчет NPV'!$F$7,'Расчет NPV'!$B$7,'Расчет NPV'!$D$7)</f>
        <v/>
      </c>
      <c r="E4843" s="5">
        <f>_xlfn.BETA.INV(RAND(),'Расчет NPV'!$E$8,'Расчет NPV'!$F$8,'Расчет NPV'!$B$8,'Расчет NPV'!$D$8)</f>
        <v/>
      </c>
      <c r="F4843" s="9">
        <f>_xlfn.BETA.INV(RAND(),'Расчет NPV'!$E$9,'Расчет NPV'!$F$9,'Расчет NPV'!$B$9,'Расчет NPV'!$D$9)</f>
        <v/>
      </c>
      <c r="G4843" s="9">
        <f>_xlfn.BETA.INV(RAND(),'Расчет NPV'!$E$10,'Расчет NPV'!$F$10,'Расчет NPV'!$B$10,'Расчет NPV'!$D$10)</f>
        <v/>
      </c>
      <c r="H4843" s="9">
        <f>((D4843*(1+E4843)^0*'Расчет NPV'!$C$14*(C4843-F4843)-G4843)-MAX((D4843*(1+E4843)^0*'Расчет NPV'!$C$14*(C4843-F4843)-G4843)-B4843/6,0)*'Расчет NPV'!$C$13)/(1+'Расчет NPV'!$C$12)^1</f>
        <v/>
      </c>
      <c r="I4843" s="9">
        <f>((D4843*(1+E4843)^1*(C4843-F4843)-G4843)-MAX((D4843*(1+E4843)^1*(C4843-F4843)-G4843)-B4843/6,0)*'Расчет NPV'!$C$13)/(1+'Расчет NPV'!$C$12)^2</f>
        <v/>
      </c>
      <c r="J4843" s="9">
        <f>((D4843*(1+E4843)^2*(C4843-F4843)-G4843)-MAX((D4843*(1+E4843)^2*(C4843-F4843)-G4843)-B4843/6,0)*'Расчет NPV'!$C$13)/(1+'Расчет NPV'!$C$12)^3</f>
        <v/>
      </c>
      <c r="K4843" s="9">
        <f>((D4843*(1+E4843)^3*(C4843-F4843)-G4843)-MAX((D4843*(1+E4843)^3*(C4843-F4843)-G4843)-B4843/6,0)*'Расчет NPV'!$C$13)/(1+'Расчет NPV'!$C$12)^4</f>
        <v/>
      </c>
      <c r="L4843" s="9">
        <f>((D4843*(1+E4843)^4*(C4843-F4843)-G4843)-MAX((D4843*(1+E4843)^4*(C4843-F4843)-G4843)-B4843/6,0)*'Расчет NPV'!$C$13)/(1+'Расчет NPV'!$C$12)^5</f>
        <v/>
      </c>
      <c r="M4843" s="9">
        <f>((D4843*(1+E4843)^5*(C4843-F4843)-G4843)-MAX((D4843*(1+E4843)^5*(C4843-F4843)-G4843)-B4843/6,0)*'Расчет NPV'!$C$13)/(1+'Расчет NPV'!$C$12)^6</f>
        <v/>
      </c>
      <c r="N4843" s="13">
        <f>SUM(H4843:M4843)-B4843</f>
        <v/>
      </c>
    </row>
    <row r="4844">
      <c r="A4844" t="n">
        <v>4840</v>
      </c>
      <c r="B4844" s="9">
        <f>_xlfn.BETA.INV(RAND(),'Расчет NPV'!$E$5,'Расчет NPV'!$F$5,'Расчет NPV'!$B$5,'Расчет NPV'!$D$5)</f>
        <v/>
      </c>
      <c r="C4844" s="9">
        <f>_xlfn.BETA.INV(RAND(),'Расчет NPV'!$E$6,'Расчет NPV'!$F$6,'Расчет NPV'!$B$6,'Расчет NPV'!$D$6)</f>
        <v/>
      </c>
      <c r="D4844" s="9">
        <f>_xlfn.BETA.INV(RAND(),'Расчет NPV'!$E$7,'Расчет NPV'!$F$7,'Расчет NPV'!$B$7,'Расчет NPV'!$D$7)</f>
        <v/>
      </c>
      <c r="E4844" s="5">
        <f>_xlfn.BETA.INV(RAND(),'Расчет NPV'!$E$8,'Расчет NPV'!$F$8,'Расчет NPV'!$B$8,'Расчет NPV'!$D$8)</f>
        <v/>
      </c>
      <c r="F4844" s="9">
        <f>_xlfn.BETA.INV(RAND(),'Расчет NPV'!$E$9,'Расчет NPV'!$F$9,'Расчет NPV'!$B$9,'Расчет NPV'!$D$9)</f>
        <v/>
      </c>
      <c r="G4844" s="9">
        <f>_xlfn.BETA.INV(RAND(),'Расчет NPV'!$E$10,'Расчет NPV'!$F$10,'Расчет NPV'!$B$10,'Расчет NPV'!$D$10)</f>
        <v/>
      </c>
      <c r="H4844" s="9">
        <f>((D4844*(1+E4844)^0*'Расчет NPV'!$C$14*(C4844-F4844)-G4844)-MAX((D4844*(1+E4844)^0*'Расчет NPV'!$C$14*(C4844-F4844)-G4844)-B4844/6,0)*'Расчет NPV'!$C$13)/(1+'Расчет NPV'!$C$12)^1</f>
        <v/>
      </c>
      <c r="I4844" s="9">
        <f>((D4844*(1+E4844)^1*(C4844-F4844)-G4844)-MAX((D4844*(1+E4844)^1*(C4844-F4844)-G4844)-B4844/6,0)*'Расчет NPV'!$C$13)/(1+'Расчет NPV'!$C$12)^2</f>
        <v/>
      </c>
      <c r="J4844" s="9">
        <f>((D4844*(1+E4844)^2*(C4844-F4844)-G4844)-MAX((D4844*(1+E4844)^2*(C4844-F4844)-G4844)-B4844/6,0)*'Расчет NPV'!$C$13)/(1+'Расчет NPV'!$C$12)^3</f>
        <v/>
      </c>
      <c r="K4844" s="9">
        <f>((D4844*(1+E4844)^3*(C4844-F4844)-G4844)-MAX((D4844*(1+E4844)^3*(C4844-F4844)-G4844)-B4844/6,0)*'Расчет NPV'!$C$13)/(1+'Расчет NPV'!$C$12)^4</f>
        <v/>
      </c>
      <c r="L4844" s="9">
        <f>((D4844*(1+E4844)^4*(C4844-F4844)-G4844)-MAX((D4844*(1+E4844)^4*(C4844-F4844)-G4844)-B4844/6,0)*'Расчет NPV'!$C$13)/(1+'Расчет NPV'!$C$12)^5</f>
        <v/>
      </c>
      <c r="M4844" s="9">
        <f>((D4844*(1+E4844)^5*(C4844-F4844)-G4844)-MAX((D4844*(1+E4844)^5*(C4844-F4844)-G4844)-B4844/6,0)*'Расчет NPV'!$C$13)/(1+'Расчет NPV'!$C$12)^6</f>
        <v/>
      </c>
      <c r="N4844" s="13">
        <f>SUM(H4844:M4844)-B4844</f>
        <v/>
      </c>
    </row>
    <row r="4845">
      <c r="A4845" t="n">
        <v>4841</v>
      </c>
      <c r="B4845" s="9">
        <f>_xlfn.BETA.INV(RAND(),'Расчет NPV'!$E$5,'Расчет NPV'!$F$5,'Расчет NPV'!$B$5,'Расчет NPV'!$D$5)</f>
        <v/>
      </c>
      <c r="C4845" s="9">
        <f>_xlfn.BETA.INV(RAND(),'Расчет NPV'!$E$6,'Расчет NPV'!$F$6,'Расчет NPV'!$B$6,'Расчет NPV'!$D$6)</f>
        <v/>
      </c>
      <c r="D4845" s="9">
        <f>_xlfn.BETA.INV(RAND(),'Расчет NPV'!$E$7,'Расчет NPV'!$F$7,'Расчет NPV'!$B$7,'Расчет NPV'!$D$7)</f>
        <v/>
      </c>
      <c r="E4845" s="5">
        <f>_xlfn.BETA.INV(RAND(),'Расчет NPV'!$E$8,'Расчет NPV'!$F$8,'Расчет NPV'!$B$8,'Расчет NPV'!$D$8)</f>
        <v/>
      </c>
      <c r="F4845" s="9">
        <f>_xlfn.BETA.INV(RAND(),'Расчет NPV'!$E$9,'Расчет NPV'!$F$9,'Расчет NPV'!$B$9,'Расчет NPV'!$D$9)</f>
        <v/>
      </c>
      <c r="G4845" s="9">
        <f>_xlfn.BETA.INV(RAND(),'Расчет NPV'!$E$10,'Расчет NPV'!$F$10,'Расчет NPV'!$B$10,'Расчет NPV'!$D$10)</f>
        <v/>
      </c>
      <c r="H4845" s="9">
        <f>((D4845*(1+E4845)^0*'Расчет NPV'!$C$14*(C4845-F4845)-G4845)-MAX((D4845*(1+E4845)^0*'Расчет NPV'!$C$14*(C4845-F4845)-G4845)-B4845/6,0)*'Расчет NPV'!$C$13)/(1+'Расчет NPV'!$C$12)^1</f>
        <v/>
      </c>
      <c r="I4845" s="9">
        <f>((D4845*(1+E4845)^1*(C4845-F4845)-G4845)-MAX((D4845*(1+E4845)^1*(C4845-F4845)-G4845)-B4845/6,0)*'Расчет NPV'!$C$13)/(1+'Расчет NPV'!$C$12)^2</f>
        <v/>
      </c>
      <c r="J4845" s="9">
        <f>((D4845*(1+E4845)^2*(C4845-F4845)-G4845)-MAX((D4845*(1+E4845)^2*(C4845-F4845)-G4845)-B4845/6,0)*'Расчет NPV'!$C$13)/(1+'Расчет NPV'!$C$12)^3</f>
        <v/>
      </c>
      <c r="K4845" s="9">
        <f>((D4845*(1+E4845)^3*(C4845-F4845)-G4845)-MAX((D4845*(1+E4845)^3*(C4845-F4845)-G4845)-B4845/6,0)*'Расчет NPV'!$C$13)/(1+'Расчет NPV'!$C$12)^4</f>
        <v/>
      </c>
      <c r="L4845" s="9">
        <f>((D4845*(1+E4845)^4*(C4845-F4845)-G4845)-MAX((D4845*(1+E4845)^4*(C4845-F4845)-G4845)-B4845/6,0)*'Расчет NPV'!$C$13)/(1+'Расчет NPV'!$C$12)^5</f>
        <v/>
      </c>
      <c r="M4845" s="9">
        <f>((D4845*(1+E4845)^5*(C4845-F4845)-G4845)-MAX((D4845*(1+E4845)^5*(C4845-F4845)-G4845)-B4845/6,0)*'Расчет NPV'!$C$13)/(1+'Расчет NPV'!$C$12)^6</f>
        <v/>
      </c>
      <c r="N4845" s="13">
        <f>SUM(H4845:M4845)-B4845</f>
        <v/>
      </c>
    </row>
    <row r="4846">
      <c r="A4846" t="n">
        <v>4842</v>
      </c>
      <c r="B4846" s="9">
        <f>_xlfn.BETA.INV(RAND(),'Расчет NPV'!$E$5,'Расчет NPV'!$F$5,'Расчет NPV'!$B$5,'Расчет NPV'!$D$5)</f>
        <v/>
      </c>
      <c r="C4846" s="9">
        <f>_xlfn.BETA.INV(RAND(),'Расчет NPV'!$E$6,'Расчет NPV'!$F$6,'Расчет NPV'!$B$6,'Расчет NPV'!$D$6)</f>
        <v/>
      </c>
      <c r="D4846" s="9">
        <f>_xlfn.BETA.INV(RAND(),'Расчет NPV'!$E$7,'Расчет NPV'!$F$7,'Расчет NPV'!$B$7,'Расчет NPV'!$D$7)</f>
        <v/>
      </c>
      <c r="E4846" s="5">
        <f>_xlfn.BETA.INV(RAND(),'Расчет NPV'!$E$8,'Расчет NPV'!$F$8,'Расчет NPV'!$B$8,'Расчет NPV'!$D$8)</f>
        <v/>
      </c>
      <c r="F4846" s="9">
        <f>_xlfn.BETA.INV(RAND(),'Расчет NPV'!$E$9,'Расчет NPV'!$F$9,'Расчет NPV'!$B$9,'Расчет NPV'!$D$9)</f>
        <v/>
      </c>
      <c r="G4846" s="9">
        <f>_xlfn.BETA.INV(RAND(),'Расчет NPV'!$E$10,'Расчет NPV'!$F$10,'Расчет NPV'!$B$10,'Расчет NPV'!$D$10)</f>
        <v/>
      </c>
      <c r="H4846" s="9">
        <f>((D4846*(1+E4846)^0*'Расчет NPV'!$C$14*(C4846-F4846)-G4846)-MAX((D4846*(1+E4846)^0*'Расчет NPV'!$C$14*(C4846-F4846)-G4846)-B4846/6,0)*'Расчет NPV'!$C$13)/(1+'Расчет NPV'!$C$12)^1</f>
        <v/>
      </c>
      <c r="I4846" s="9">
        <f>((D4846*(1+E4846)^1*(C4846-F4846)-G4846)-MAX((D4846*(1+E4846)^1*(C4846-F4846)-G4846)-B4846/6,0)*'Расчет NPV'!$C$13)/(1+'Расчет NPV'!$C$12)^2</f>
        <v/>
      </c>
      <c r="J4846" s="9">
        <f>((D4846*(1+E4846)^2*(C4846-F4846)-G4846)-MAX((D4846*(1+E4846)^2*(C4846-F4846)-G4846)-B4846/6,0)*'Расчет NPV'!$C$13)/(1+'Расчет NPV'!$C$12)^3</f>
        <v/>
      </c>
      <c r="K4846" s="9">
        <f>((D4846*(1+E4846)^3*(C4846-F4846)-G4846)-MAX((D4846*(1+E4846)^3*(C4846-F4846)-G4846)-B4846/6,0)*'Расчет NPV'!$C$13)/(1+'Расчет NPV'!$C$12)^4</f>
        <v/>
      </c>
      <c r="L4846" s="9">
        <f>((D4846*(1+E4846)^4*(C4846-F4846)-G4846)-MAX((D4846*(1+E4846)^4*(C4846-F4846)-G4846)-B4846/6,0)*'Расчет NPV'!$C$13)/(1+'Расчет NPV'!$C$12)^5</f>
        <v/>
      </c>
      <c r="M4846" s="9">
        <f>((D4846*(1+E4846)^5*(C4846-F4846)-G4846)-MAX((D4846*(1+E4846)^5*(C4846-F4846)-G4846)-B4846/6,0)*'Расчет NPV'!$C$13)/(1+'Расчет NPV'!$C$12)^6</f>
        <v/>
      </c>
      <c r="N4846" s="13">
        <f>SUM(H4846:M4846)-B4846</f>
        <v/>
      </c>
    </row>
    <row r="4847">
      <c r="A4847" t="n">
        <v>4843</v>
      </c>
      <c r="B4847" s="9">
        <f>_xlfn.BETA.INV(RAND(),'Расчет NPV'!$E$5,'Расчет NPV'!$F$5,'Расчет NPV'!$B$5,'Расчет NPV'!$D$5)</f>
        <v/>
      </c>
      <c r="C4847" s="9">
        <f>_xlfn.BETA.INV(RAND(),'Расчет NPV'!$E$6,'Расчет NPV'!$F$6,'Расчет NPV'!$B$6,'Расчет NPV'!$D$6)</f>
        <v/>
      </c>
      <c r="D4847" s="9">
        <f>_xlfn.BETA.INV(RAND(),'Расчет NPV'!$E$7,'Расчет NPV'!$F$7,'Расчет NPV'!$B$7,'Расчет NPV'!$D$7)</f>
        <v/>
      </c>
      <c r="E4847" s="5">
        <f>_xlfn.BETA.INV(RAND(),'Расчет NPV'!$E$8,'Расчет NPV'!$F$8,'Расчет NPV'!$B$8,'Расчет NPV'!$D$8)</f>
        <v/>
      </c>
      <c r="F4847" s="9">
        <f>_xlfn.BETA.INV(RAND(),'Расчет NPV'!$E$9,'Расчет NPV'!$F$9,'Расчет NPV'!$B$9,'Расчет NPV'!$D$9)</f>
        <v/>
      </c>
      <c r="G4847" s="9">
        <f>_xlfn.BETA.INV(RAND(),'Расчет NPV'!$E$10,'Расчет NPV'!$F$10,'Расчет NPV'!$B$10,'Расчет NPV'!$D$10)</f>
        <v/>
      </c>
      <c r="H4847" s="9">
        <f>((D4847*(1+E4847)^0*'Расчет NPV'!$C$14*(C4847-F4847)-G4847)-MAX((D4847*(1+E4847)^0*'Расчет NPV'!$C$14*(C4847-F4847)-G4847)-B4847/6,0)*'Расчет NPV'!$C$13)/(1+'Расчет NPV'!$C$12)^1</f>
        <v/>
      </c>
      <c r="I4847" s="9">
        <f>((D4847*(1+E4847)^1*(C4847-F4847)-G4847)-MAX((D4847*(1+E4847)^1*(C4847-F4847)-G4847)-B4847/6,0)*'Расчет NPV'!$C$13)/(1+'Расчет NPV'!$C$12)^2</f>
        <v/>
      </c>
      <c r="J4847" s="9">
        <f>((D4847*(1+E4847)^2*(C4847-F4847)-G4847)-MAX((D4847*(1+E4847)^2*(C4847-F4847)-G4847)-B4847/6,0)*'Расчет NPV'!$C$13)/(1+'Расчет NPV'!$C$12)^3</f>
        <v/>
      </c>
      <c r="K4847" s="9">
        <f>((D4847*(1+E4847)^3*(C4847-F4847)-G4847)-MAX((D4847*(1+E4847)^3*(C4847-F4847)-G4847)-B4847/6,0)*'Расчет NPV'!$C$13)/(1+'Расчет NPV'!$C$12)^4</f>
        <v/>
      </c>
      <c r="L4847" s="9">
        <f>((D4847*(1+E4847)^4*(C4847-F4847)-G4847)-MAX((D4847*(1+E4847)^4*(C4847-F4847)-G4847)-B4847/6,0)*'Расчет NPV'!$C$13)/(1+'Расчет NPV'!$C$12)^5</f>
        <v/>
      </c>
      <c r="M4847" s="9">
        <f>((D4847*(1+E4847)^5*(C4847-F4847)-G4847)-MAX((D4847*(1+E4847)^5*(C4847-F4847)-G4847)-B4847/6,0)*'Расчет NPV'!$C$13)/(1+'Расчет NPV'!$C$12)^6</f>
        <v/>
      </c>
      <c r="N4847" s="13">
        <f>SUM(H4847:M4847)-B4847</f>
        <v/>
      </c>
    </row>
    <row r="4848">
      <c r="A4848" t="n">
        <v>4844</v>
      </c>
      <c r="B4848" s="9">
        <f>_xlfn.BETA.INV(RAND(),'Расчет NPV'!$E$5,'Расчет NPV'!$F$5,'Расчет NPV'!$B$5,'Расчет NPV'!$D$5)</f>
        <v/>
      </c>
      <c r="C4848" s="9">
        <f>_xlfn.BETA.INV(RAND(),'Расчет NPV'!$E$6,'Расчет NPV'!$F$6,'Расчет NPV'!$B$6,'Расчет NPV'!$D$6)</f>
        <v/>
      </c>
      <c r="D4848" s="9">
        <f>_xlfn.BETA.INV(RAND(),'Расчет NPV'!$E$7,'Расчет NPV'!$F$7,'Расчет NPV'!$B$7,'Расчет NPV'!$D$7)</f>
        <v/>
      </c>
      <c r="E4848" s="5">
        <f>_xlfn.BETA.INV(RAND(),'Расчет NPV'!$E$8,'Расчет NPV'!$F$8,'Расчет NPV'!$B$8,'Расчет NPV'!$D$8)</f>
        <v/>
      </c>
      <c r="F4848" s="9">
        <f>_xlfn.BETA.INV(RAND(),'Расчет NPV'!$E$9,'Расчет NPV'!$F$9,'Расчет NPV'!$B$9,'Расчет NPV'!$D$9)</f>
        <v/>
      </c>
      <c r="G4848" s="9">
        <f>_xlfn.BETA.INV(RAND(),'Расчет NPV'!$E$10,'Расчет NPV'!$F$10,'Расчет NPV'!$B$10,'Расчет NPV'!$D$10)</f>
        <v/>
      </c>
      <c r="H4848" s="9">
        <f>((D4848*(1+E4848)^0*'Расчет NPV'!$C$14*(C4848-F4848)-G4848)-MAX((D4848*(1+E4848)^0*'Расчет NPV'!$C$14*(C4848-F4848)-G4848)-B4848/6,0)*'Расчет NPV'!$C$13)/(1+'Расчет NPV'!$C$12)^1</f>
        <v/>
      </c>
      <c r="I4848" s="9">
        <f>((D4848*(1+E4848)^1*(C4848-F4848)-G4848)-MAX((D4848*(1+E4848)^1*(C4848-F4848)-G4848)-B4848/6,0)*'Расчет NPV'!$C$13)/(1+'Расчет NPV'!$C$12)^2</f>
        <v/>
      </c>
      <c r="J4848" s="9">
        <f>((D4848*(1+E4848)^2*(C4848-F4848)-G4848)-MAX((D4848*(1+E4848)^2*(C4848-F4848)-G4848)-B4848/6,0)*'Расчет NPV'!$C$13)/(1+'Расчет NPV'!$C$12)^3</f>
        <v/>
      </c>
      <c r="K4848" s="9">
        <f>((D4848*(1+E4848)^3*(C4848-F4848)-G4848)-MAX((D4848*(1+E4848)^3*(C4848-F4848)-G4848)-B4848/6,0)*'Расчет NPV'!$C$13)/(1+'Расчет NPV'!$C$12)^4</f>
        <v/>
      </c>
      <c r="L4848" s="9">
        <f>((D4848*(1+E4848)^4*(C4848-F4848)-G4848)-MAX((D4848*(1+E4848)^4*(C4848-F4848)-G4848)-B4848/6,0)*'Расчет NPV'!$C$13)/(1+'Расчет NPV'!$C$12)^5</f>
        <v/>
      </c>
      <c r="M4848" s="9">
        <f>((D4848*(1+E4848)^5*(C4848-F4848)-G4848)-MAX((D4848*(1+E4848)^5*(C4848-F4848)-G4848)-B4848/6,0)*'Расчет NPV'!$C$13)/(1+'Расчет NPV'!$C$12)^6</f>
        <v/>
      </c>
      <c r="N4848" s="13">
        <f>SUM(H4848:M4848)-B4848</f>
        <v/>
      </c>
    </row>
    <row r="4849">
      <c r="A4849" t="n">
        <v>4845</v>
      </c>
      <c r="B4849" s="9">
        <f>_xlfn.BETA.INV(RAND(),'Расчет NPV'!$E$5,'Расчет NPV'!$F$5,'Расчет NPV'!$B$5,'Расчет NPV'!$D$5)</f>
        <v/>
      </c>
      <c r="C4849" s="9">
        <f>_xlfn.BETA.INV(RAND(),'Расчет NPV'!$E$6,'Расчет NPV'!$F$6,'Расчет NPV'!$B$6,'Расчет NPV'!$D$6)</f>
        <v/>
      </c>
      <c r="D4849" s="9">
        <f>_xlfn.BETA.INV(RAND(),'Расчет NPV'!$E$7,'Расчет NPV'!$F$7,'Расчет NPV'!$B$7,'Расчет NPV'!$D$7)</f>
        <v/>
      </c>
      <c r="E4849" s="5">
        <f>_xlfn.BETA.INV(RAND(),'Расчет NPV'!$E$8,'Расчет NPV'!$F$8,'Расчет NPV'!$B$8,'Расчет NPV'!$D$8)</f>
        <v/>
      </c>
      <c r="F4849" s="9">
        <f>_xlfn.BETA.INV(RAND(),'Расчет NPV'!$E$9,'Расчет NPV'!$F$9,'Расчет NPV'!$B$9,'Расчет NPV'!$D$9)</f>
        <v/>
      </c>
      <c r="G4849" s="9">
        <f>_xlfn.BETA.INV(RAND(),'Расчет NPV'!$E$10,'Расчет NPV'!$F$10,'Расчет NPV'!$B$10,'Расчет NPV'!$D$10)</f>
        <v/>
      </c>
      <c r="H4849" s="9">
        <f>((D4849*(1+E4849)^0*'Расчет NPV'!$C$14*(C4849-F4849)-G4849)-MAX((D4849*(1+E4849)^0*'Расчет NPV'!$C$14*(C4849-F4849)-G4849)-B4849/6,0)*'Расчет NPV'!$C$13)/(1+'Расчет NPV'!$C$12)^1</f>
        <v/>
      </c>
      <c r="I4849" s="9">
        <f>((D4849*(1+E4849)^1*(C4849-F4849)-G4849)-MAX((D4849*(1+E4849)^1*(C4849-F4849)-G4849)-B4849/6,0)*'Расчет NPV'!$C$13)/(1+'Расчет NPV'!$C$12)^2</f>
        <v/>
      </c>
      <c r="J4849" s="9">
        <f>((D4849*(1+E4849)^2*(C4849-F4849)-G4849)-MAX((D4849*(1+E4849)^2*(C4849-F4849)-G4849)-B4849/6,0)*'Расчет NPV'!$C$13)/(1+'Расчет NPV'!$C$12)^3</f>
        <v/>
      </c>
      <c r="K4849" s="9">
        <f>((D4849*(1+E4849)^3*(C4849-F4849)-G4849)-MAX((D4849*(1+E4849)^3*(C4849-F4849)-G4849)-B4849/6,0)*'Расчет NPV'!$C$13)/(1+'Расчет NPV'!$C$12)^4</f>
        <v/>
      </c>
      <c r="L4849" s="9">
        <f>((D4849*(1+E4849)^4*(C4849-F4849)-G4849)-MAX((D4849*(1+E4849)^4*(C4849-F4849)-G4849)-B4849/6,0)*'Расчет NPV'!$C$13)/(1+'Расчет NPV'!$C$12)^5</f>
        <v/>
      </c>
      <c r="M4849" s="9">
        <f>((D4849*(1+E4849)^5*(C4849-F4849)-G4849)-MAX((D4849*(1+E4849)^5*(C4849-F4849)-G4849)-B4849/6,0)*'Расчет NPV'!$C$13)/(1+'Расчет NPV'!$C$12)^6</f>
        <v/>
      </c>
      <c r="N4849" s="13">
        <f>SUM(H4849:M4849)-B4849</f>
        <v/>
      </c>
    </row>
    <row r="4850">
      <c r="A4850" t="n">
        <v>4846</v>
      </c>
      <c r="B4850" s="9">
        <f>_xlfn.BETA.INV(RAND(),'Расчет NPV'!$E$5,'Расчет NPV'!$F$5,'Расчет NPV'!$B$5,'Расчет NPV'!$D$5)</f>
        <v/>
      </c>
      <c r="C4850" s="9">
        <f>_xlfn.BETA.INV(RAND(),'Расчет NPV'!$E$6,'Расчет NPV'!$F$6,'Расчет NPV'!$B$6,'Расчет NPV'!$D$6)</f>
        <v/>
      </c>
      <c r="D4850" s="9">
        <f>_xlfn.BETA.INV(RAND(),'Расчет NPV'!$E$7,'Расчет NPV'!$F$7,'Расчет NPV'!$B$7,'Расчет NPV'!$D$7)</f>
        <v/>
      </c>
      <c r="E4850" s="5">
        <f>_xlfn.BETA.INV(RAND(),'Расчет NPV'!$E$8,'Расчет NPV'!$F$8,'Расчет NPV'!$B$8,'Расчет NPV'!$D$8)</f>
        <v/>
      </c>
      <c r="F4850" s="9">
        <f>_xlfn.BETA.INV(RAND(),'Расчет NPV'!$E$9,'Расчет NPV'!$F$9,'Расчет NPV'!$B$9,'Расчет NPV'!$D$9)</f>
        <v/>
      </c>
      <c r="G4850" s="9">
        <f>_xlfn.BETA.INV(RAND(),'Расчет NPV'!$E$10,'Расчет NPV'!$F$10,'Расчет NPV'!$B$10,'Расчет NPV'!$D$10)</f>
        <v/>
      </c>
      <c r="H4850" s="9">
        <f>((D4850*(1+E4850)^0*'Расчет NPV'!$C$14*(C4850-F4850)-G4850)-MAX((D4850*(1+E4850)^0*'Расчет NPV'!$C$14*(C4850-F4850)-G4850)-B4850/6,0)*'Расчет NPV'!$C$13)/(1+'Расчет NPV'!$C$12)^1</f>
        <v/>
      </c>
      <c r="I4850" s="9">
        <f>((D4850*(1+E4850)^1*(C4850-F4850)-G4850)-MAX((D4850*(1+E4850)^1*(C4850-F4850)-G4850)-B4850/6,0)*'Расчет NPV'!$C$13)/(1+'Расчет NPV'!$C$12)^2</f>
        <v/>
      </c>
      <c r="J4850" s="9">
        <f>((D4850*(1+E4850)^2*(C4850-F4850)-G4850)-MAX((D4850*(1+E4850)^2*(C4850-F4850)-G4850)-B4850/6,0)*'Расчет NPV'!$C$13)/(1+'Расчет NPV'!$C$12)^3</f>
        <v/>
      </c>
      <c r="K4850" s="9">
        <f>((D4850*(1+E4850)^3*(C4850-F4850)-G4850)-MAX((D4850*(1+E4850)^3*(C4850-F4850)-G4850)-B4850/6,0)*'Расчет NPV'!$C$13)/(1+'Расчет NPV'!$C$12)^4</f>
        <v/>
      </c>
      <c r="L4850" s="9">
        <f>((D4850*(1+E4850)^4*(C4850-F4850)-G4850)-MAX((D4850*(1+E4850)^4*(C4850-F4850)-G4850)-B4850/6,0)*'Расчет NPV'!$C$13)/(1+'Расчет NPV'!$C$12)^5</f>
        <v/>
      </c>
      <c r="M4850" s="9">
        <f>((D4850*(1+E4850)^5*(C4850-F4850)-G4850)-MAX((D4850*(1+E4850)^5*(C4850-F4850)-G4850)-B4850/6,0)*'Расчет NPV'!$C$13)/(1+'Расчет NPV'!$C$12)^6</f>
        <v/>
      </c>
      <c r="N4850" s="13">
        <f>SUM(H4850:M4850)-B4850</f>
        <v/>
      </c>
    </row>
    <row r="4851">
      <c r="A4851" t="n">
        <v>4847</v>
      </c>
      <c r="B4851" s="9">
        <f>_xlfn.BETA.INV(RAND(),'Расчет NPV'!$E$5,'Расчет NPV'!$F$5,'Расчет NPV'!$B$5,'Расчет NPV'!$D$5)</f>
        <v/>
      </c>
      <c r="C4851" s="9">
        <f>_xlfn.BETA.INV(RAND(),'Расчет NPV'!$E$6,'Расчет NPV'!$F$6,'Расчет NPV'!$B$6,'Расчет NPV'!$D$6)</f>
        <v/>
      </c>
      <c r="D4851" s="9">
        <f>_xlfn.BETA.INV(RAND(),'Расчет NPV'!$E$7,'Расчет NPV'!$F$7,'Расчет NPV'!$B$7,'Расчет NPV'!$D$7)</f>
        <v/>
      </c>
      <c r="E4851" s="5">
        <f>_xlfn.BETA.INV(RAND(),'Расчет NPV'!$E$8,'Расчет NPV'!$F$8,'Расчет NPV'!$B$8,'Расчет NPV'!$D$8)</f>
        <v/>
      </c>
      <c r="F4851" s="9">
        <f>_xlfn.BETA.INV(RAND(),'Расчет NPV'!$E$9,'Расчет NPV'!$F$9,'Расчет NPV'!$B$9,'Расчет NPV'!$D$9)</f>
        <v/>
      </c>
      <c r="G4851" s="9">
        <f>_xlfn.BETA.INV(RAND(),'Расчет NPV'!$E$10,'Расчет NPV'!$F$10,'Расчет NPV'!$B$10,'Расчет NPV'!$D$10)</f>
        <v/>
      </c>
      <c r="H4851" s="9">
        <f>((D4851*(1+E4851)^0*'Расчет NPV'!$C$14*(C4851-F4851)-G4851)-MAX((D4851*(1+E4851)^0*'Расчет NPV'!$C$14*(C4851-F4851)-G4851)-B4851/6,0)*'Расчет NPV'!$C$13)/(1+'Расчет NPV'!$C$12)^1</f>
        <v/>
      </c>
      <c r="I4851" s="9">
        <f>((D4851*(1+E4851)^1*(C4851-F4851)-G4851)-MAX((D4851*(1+E4851)^1*(C4851-F4851)-G4851)-B4851/6,0)*'Расчет NPV'!$C$13)/(1+'Расчет NPV'!$C$12)^2</f>
        <v/>
      </c>
      <c r="J4851" s="9">
        <f>((D4851*(1+E4851)^2*(C4851-F4851)-G4851)-MAX((D4851*(1+E4851)^2*(C4851-F4851)-G4851)-B4851/6,0)*'Расчет NPV'!$C$13)/(1+'Расчет NPV'!$C$12)^3</f>
        <v/>
      </c>
      <c r="K4851" s="9">
        <f>((D4851*(1+E4851)^3*(C4851-F4851)-G4851)-MAX((D4851*(1+E4851)^3*(C4851-F4851)-G4851)-B4851/6,0)*'Расчет NPV'!$C$13)/(1+'Расчет NPV'!$C$12)^4</f>
        <v/>
      </c>
      <c r="L4851" s="9">
        <f>((D4851*(1+E4851)^4*(C4851-F4851)-G4851)-MAX((D4851*(1+E4851)^4*(C4851-F4851)-G4851)-B4851/6,0)*'Расчет NPV'!$C$13)/(1+'Расчет NPV'!$C$12)^5</f>
        <v/>
      </c>
      <c r="M4851" s="9">
        <f>((D4851*(1+E4851)^5*(C4851-F4851)-G4851)-MAX((D4851*(1+E4851)^5*(C4851-F4851)-G4851)-B4851/6,0)*'Расчет NPV'!$C$13)/(1+'Расчет NPV'!$C$12)^6</f>
        <v/>
      </c>
      <c r="N4851" s="13">
        <f>SUM(H4851:M4851)-B4851</f>
        <v/>
      </c>
    </row>
    <row r="4852">
      <c r="A4852" t="n">
        <v>4848</v>
      </c>
      <c r="B4852" s="9">
        <f>_xlfn.BETA.INV(RAND(),'Расчет NPV'!$E$5,'Расчет NPV'!$F$5,'Расчет NPV'!$B$5,'Расчет NPV'!$D$5)</f>
        <v/>
      </c>
      <c r="C4852" s="9">
        <f>_xlfn.BETA.INV(RAND(),'Расчет NPV'!$E$6,'Расчет NPV'!$F$6,'Расчет NPV'!$B$6,'Расчет NPV'!$D$6)</f>
        <v/>
      </c>
      <c r="D4852" s="9">
        <f>_xlfn.BETA.INV(RAND(),'Расчет NPV'!$E$7,'Расчет NPV'!$F$7,'Расчет NPV'!$B$7,'Расчет NPV'!$D$7)</f>
        <v/>
      </c>
      <c r="E4852" s="5">
        <f>_xlfn.BETA.INV(RAND(),'Расчет NPV'!$E$8,'Расчет NPV'!$F$8,'Расчет NPV'!$B$8,'Расчет NPV'!$D$8)</f>
        <v/>
      </c>
      <c r="F4852" s="9">
        <f>_xlfn.BETA.INV(RAND(),'Расчет NPV'!$E$9,'Расчет NPV'!$F$9,'Расчет NPV'!$B$9,'Расчет NPV'!$D$9)</f>
        <v/>
      </c>
      <c r="G4852" s="9">
        <f>_xlfn.BETA.INV(RAND(),'Расчет NPV'!$E$10,'Расчет NPV'!$F$10,'Расчет NPV'!$B$10,'Расчет NPV'!$D$10)</f>
        <v/>
      </c>
      <c r="H4852" s="9">
        <f>((D4852*(1+E4852)^0*'Расчет NPV'!$C$14*(C4852-F4852)-G4852)-MAX((D4852*(1+E4852)^0*'Расчет NPV'!$C$14*(C4852-F4852)-G4852)-B4852/6,0)*'Расчет NPV'!$C$13)/(1+'Расчет NPV'!$C$12)^1</f>
        <v/>
      </c>
      <c r="I4852" s="9">
        <f>((D4852*(1+E4852)^1*(C4852-F4852)-G4852)-MAX((D4852*(1+E4852)^1*(C4852-F4852)-G4852)-B4852/6,0)*'Расчет NPV'!$C$13)/(1+'Расчет NPV'!$C$12)^2</f>
        <v/>
      </c>
      <c r="J4852" s="9">
        <f>((D4852*(1+E4852)^2*(C4852-F4852)-G4852)-MAX((D4852*(1+E4852)^2*(C4852-F4852)-G4852)-B4852/6,0)*'Расчет NPV'!$C$13)/(1+'Расчет NPV'!$C$12)^3</f>
        <v/>
      </c>
      <c r="K4852" s="9">
        <f>((D4852*(1+E4852)^3*(C4852-F4852)-G4852)-MAX((D4852*(1+E4852)^3*(C4852-F4852)-G4852)-B4852/6,0)*'Расчет NPV'!$C$13)/(1+'Расчет NPV'!$C$12)^4</f>
        <v/>
      </c>
      <c r="L4852" s="9">
        <f>((D4852*(1+E4852)^4*(C4852-F4852)-G4852)-MAX((D4852*(1+E4852)^4*(C4852-F4852)-G4852)-B4852/6,0)*'Расчет NPV'!$C$13)/(1+'Расчет NPV'!$C$12)^5</f>
        <v/>
      </c>
      <c r="M4852" s="9">
        <f>((D4852*(1+E4852)^5*(C4852-F4852)-G4852)-MAX((D4852*(1+E4852)^5*(C4852-F4852)-G4852)-B4852/6,0)*'Расчет NPV'!$C$13)/(1+'Расчет NPV'!$C$12)^6</f>
        <v/>
      </c>
      <c r="N4852" s="13">
        <f>SUM(H4852:M4852)-B4852</f>
        <v/>
      </c>
    </row>
    <row r="4853">
      <c r="A4853" t="n">
        <v>4849</v>
      </c>
      <c r="B4853" s="9">
        <f>_xlfn.BETA.INV(RAND(),'Расчет NPV'!$E$5,'Расчет NPV'!$F$5,'Расчет NPV'!$B$5,'Расчет NPV'!$D$5)</f>
        <v/>
      </c>
      <c r="C4853" s="9">
        <f>_xlfn.BETA.INV(RAND(),'Расчет NPV'!$E$6,'Расчет NPV'!$F$6,'Расчет NPV'!$B$6,'Расчет NPV'!$D$6)</f>
        <v/>
      </c>
      <c r="D4853" s="9">
        <f>_xlfn.BETA.INV(RAND(),'Расчет NPV'!$E$7,'Расчет NPV'!$F$7,'Расчет NPV'!$B$7,'Расчет NPV'!$D$7)</f>
        <v/>
      </c>
      <c r="E4853" s="5">
        <f>_xlfn.BETA.INV(RAND(),'Расчет NPV'!$E$8,'Расчет NPV'!$F$8,'Расчет NPV'!$B$8,'Расчет NPV'!$D$8)</f>
        <v/>
      </c>
      <c r="F4853" s="9">
        <f>_xlfn.BETA.INV(RAND(),'Расчет NPV'!$E$9,'Расчет NPV'!$F$9,'Расчет NPV'!$B$9,'Расчет NPV'!$D$9)</f>
        <v/>
      </c>
      <c r="G4853" s="9">
        <f>_xlfn.BETA.INV(RAND(),'Расчет NPV'!$E$10,'Расчет NPV'!$F$10,'Расчет NPV'!$B$10,'Расчет NPV'!$D$10)</f>
        <v/>
      </c>
      <c r="H4853" s="9">
        <f>((D4853*(1+E4853)^0*'Расчет NPV'!$C$14*(C4853-F4853)-G4853)-MAX((D4853*(1+E4853)^0*'Расчет NPV'!$C$14*(C4853-F4853)-G4853)-B4853/6,0)*'Расчет NPV'!$C$13)/(1+'Расчет NPV'!$C$12)^1</f>
        <v/>
      </c>
      <c r="I4853" s="9">
        <f>((D4853*(1+E4853)^1*(C4853-F4853)-G4853)-MAX((D4853*(1+E4853)^1*(C4853-F4853)-G4853)-B4853/6,0)*'Расчет NPV'!$C$13)/(1+'Расчет NPV'!$C$12)^2</f>
        <v/>
      </c>
      <c r="J4853" s="9">
        <f>((D4853*(1+E4853)^2*(C4853-F4853)-G4853)-MAX((D4853*(1+E4853)^2*(C4853-F4853)-G4853)-B4853/6,0)*'Расчет NPV'!$C$13)/(1+'Расчет NPV'!$C$12)^3</f>
        <v/>
      </c>
      <c r="K4853" s="9">
        <f>((D4853*(1+E4853)^3*(C4853-F4853)-G4853)-MAX((D4853*(1+E4853)^3*(C4853-F4853)-G4853)-B4853/6,0)*'Расчет NPV'!$C$13)/(1+'Расчет NPV'!$C$12)^4</f>
        <v/>
      </c>
      <c r="L4853" s="9">
        <f>((D4853*(1+E4853)^4*(C4853-F4853)-G4853)-MAX((D4853*(1+E4853)^4*(C4853-F4853)-G4853)-B4853/6,0)*'Расчет NPV'!$C$13)/(1+'Расчет NPV'!$C$12)^5</f>
        <v/>
      </c>
      <c r="M4853" s="9">
        <f>((D4853*(1+E4853)^5*(C4853-F4853)-G4853)-MAX((D4853*(1+E4853)^5*(C4853-F4853)-G4853)-B4853/6,0)*'Расчет NPV'!$C$13)/(1+'Расчет NPV'!$C$12)^6</f>
        <v/>
      </c>
      <c r="N4853" s="13">
        <f>SUM(H4853:M4853)-B4853</f>
        <v/>
      </c>
    </row>
    <row r="4854">
      <c r="A4854" t="n">
        <v>4850</v>
      </c>
      <c r="B4854" s="9">
        <f>_xlfn.BETA.INV(RAND(),'Расчет NPV'!$E$5,'Расчет NPV'!$F$5,'Расчет NPV'!$B$5,'Расчет NPV'!$D$5)</f>
        <v/>
      </c>
      <c r="C4854" s="9">
        <f>_xlfn.BETA.INV(RAND(),'Расчет NPV'!$E$6,'Расчет NPV'!$F$6,'Расчет NPV'!$B$6,'Расчет NPV'!$D$6)</f>
        <v/>
      </c>
      <c r="D4854" s="9">
        <f>_xlfn.BETA.INV(RAND(),'Расчет NPV'!$E$7,'Расчет NPV'!$F$7,'Расчет NPV'!$B$7,'Расчет NPV'!$D$7)</f>
        <v/>
      </c>
      <c r="E4854" s="5">
        <f>_xlfn.BETA.INV(RAND(),'Расчет NPV'!$E$8,'Расчет NPV'!$F$8,'Расчет NPV'!$B$8,'Расчет NPV'!$D$8)</f>
        <v/>
      </c>
      <c r="F4854" s="9">
        <f>_xlfn.BETA.INV(RAND(),'Расчет NPV'!$E$9,'Расчет NPV'!$F$9,'Расчет NPV'!$B$9,'Расчет NPV'!$D$9)</f>
        <v/>
      </c>
      <c r="G4854" s="9">
        <f>_xlfn.BETA.INV(RAND(),'Расчет NPV'!$E$10,'Расчет NPV'!$F$10,'Расчет NPV'!$B$10,'Расчет NPV'!$D$10)</f>
        <v/>
      </c>
      <c r="H4854" s="9">
        <f>((D4854*(1+E4854)^0*'Расчет NPV'!$C$14*(C4854-F4854)-G4854)-MAX((D4854*(1+E4854)^0*'Расчет NPV'!$C$14*(C4854-F4854)-G4854)-B4854/6,0)*'Расчет NPV'!$C$13)/(1+'Расчет NPV'!$C$12)^1</f>
        <v/>
      </c>
      <c r="I4854" s="9">
        <f>((D4854*(1+E4854)^1*(C4854-F4854)-G4854)-MAX((D4854*(1+E4854)^1*(C4854-F4854)-G4854)-B4854/6,0)*'Расчет NPV'!$C$13)/(1+'Расчет NPV'!$C$12)^2</f>
        <v/>
      </c>
      <c r="J4854" s="9">
        <f>((D4854*(1+E4854)^2*(C4854-F4854)-G4854)-MAX((D4854*(1+E4854)^2*(C4854-F4854)-G4854)-B4854/6,0)*'Расчет NPV'!$C$13)/(1+'Расчет NPV'!$C$12)^3</f>
        <v/>
      </c>
      <c r="K4854" s="9">
        <f>((D4854*(1+E4854)^3*(C4854-F4854)-G4854)-MAX((D4854*(1+E4854)^3*(C4854-F4854)-G4854)-B4854/6,0)*'Расчет NPV'!$C$13)/(1+'Расчет NPV'!$C$12)^4</f>
        <v/>
      </c>
      <c r="L4854" s="9">
        <f>((D4854*(1+E4854)^4*(C4854-F4854)-G4854)-MAX((D4854*(1+E4854)^4*(C4854-F4854)-G4854)-B4854/6,0)*'Расчет NPV'!$C$13)/(1+'Расчет NPV'!$C$12)^5</f>
        <v/>
      </c>
      <c r="M4854" s="9">
        <f>((D4854*(1+E4854)^5*(C4854-F4854)-G4854)-MAX((D4854*(1+E4854)^5*(C4854-F4854)-G4854)-B4854/6,0)*'Расчет NPV'!$C$13)/(1+'Расчет NPV'!$C$12)^6</f>
        <v/>
      </c>
      <c r="N4854" s="13">
        <f>SUM(H4854:M4854)-B4854</f>
        <v/>
      </c>
    </row>
    <row r="4855">
      <c r="A4855" t="n">
        <v>4851</v>
      </c>
      <c r="B4855" s="9">
        <f>_xlfn.BETA.INV(RAND(),'Расчет NPV'!$E$5,'Расчет NPV'!$F$5,'Расчет NPV'!$B$5,'Расчет NPV'!$D$5)</f>
        <v/>
      </c>
      <c r="C4855" s="9">
        <f>_xlfn.BETA.INV(RAND(),'Расчет NPV'!$E$6,'Расчет NPV'!$F$6,'Расчет NPV'!$B$6,'Расчет NPV'!$D$6)</f>
        <v/>
      </c>
      <c r="D4855" s="9">
        <f>_xlfn.BETA.INV(RAND(),'Расчет NPV'!$E$7,'Расчет NPV'!$F$7,'Расчет NPV'!$B$7,'Расчет NPV'!$D$7)</f>
        <v/>
      </c>
      <c r="E4855" s="5">
        <f>_xlfn.BETA.INV(RAND(),'Расчет NPV'!$E$8,'Расчет NPV'!$F$8,'Расчет NPV'!$B$8,'Расчет NPV'!$D$8)</f>
        <v/>
      </c>
      <c r="F4855" s="9">
        <f>_xlfn.BETA.INV(RAND(),'Расчет NPV'!$E$9,'Расчет NPV'!$F$9,'Расчет NPV'!$B$9,'Расчет NPV'!$D$9)</f>
        <v/>
      </c>
      <c r="G4855" s="9">
        <f>_xlfn.BETA.INV(RAND(),'Расчет NPV'!$E$10,'Расчет NPV'!$F$10,'Расчет NPV'!$B$10,'Расчет NPV'!$D$10)</f>
        <v/>
      </c>
      <c r="H4855" s="9">
        <f>((D4855*(1+E4855)^0*'Расчет NPV'!$C$14*(C4855-F4855)-G4855)-MAX((D4855*(1+E4855)^0*'Расчет NPV'!$C$14*(C4855-F4855)-G4855)-B4855/6,0)*'Расчет NPV'!$C$13)/(1+'Расчет NPV'!$C$12)^1</f>
        <v/>
      </c>
      <c r="I4855" s="9">
        <f>((D4855*(1+E4855)^1*(C4855-F4855)-G4855)-MAX((D4855*(1+E4855)^1*(C4855-F4855)-G4855)-B4855/6,0)*'Расчет NPV'!$C$13)/(1+'Расчет NPV'!$C$12)^2</f>
        <v/>
      </c>
      <c r="J4855" s="9">
        <f>((D4855*(1+E4855)^2*(C4855-F4855)-G4855)-MAX((D4855*(1+E4855)^2*(C4855-F4855)-G4855)-B4855/6,0)*'Расчет NPV'!$C$13)/(1+'Расчет NPV'!$C$12)^3</f>
        <v/>
      </c>
      <c r="K4855" s="9">
        <f>((D4855*(1+E4855)^3*(C4855-F4855)-G4855)-MAX((D4855*(1+E4855)^3*(C4855-F4855)-G4855)-B4855/6,0)*'Расчет NPV'!$C$13)/(1+'Расчет NPV'!$C$12)^4</f>
        <v/>
      </c>
      <c r="L4855" s="9">
        <f>((D4855*(1+E4855)^4*(C4855-F4855)-G4855)-MAX((D4855*(1+E4855)^4*(C4855-F4855)-G4855)-B4855/6,0)*'Расчет NPV'!$C$13)/(1+'Расчет NPV'!$C$12)^5</f>
        <v/>
      </c>
      <c r="M4855" s="9">
        <f>((D4855*(1+E4855)^5*(C4855-F4855)-G4855)-MAX((D4855*(1+E4855)^5*(C4855-F4855)-G4855)-B4855/6,0)*'Расчет NPV'!$C$13)/(1+'Расчет NPV'!$C$12)^6</f>
        <v/>
      </c>
      <c r="N4855" s="13">
        <f>SUM(H4855:M4855)-B4855</f>
        <v/>
      </c>
    </row>
    <row r="4856">
      <c r="A4856" t="n">
        <v>4852</v>
      </c>
      <c r="B4856" s="9">
        <f>_xlfn.BETA.INV(RAND(),'Расчет NPV'!$E$5,'Расчет NPV'!$F$5,'Расчет NPV'!$B$5,'Расчет NPV'!$D$5)</f>
        <v/>
      </c>
      <c r="C4856" s="9">
        <f>_xlfn.BETA.INV(RAND(),'Расчет NPV'!$E$6,'Расчет NPV'!$F$6,'Расчет NPV'!$B$6,'Расчет NPV'!$D$6)</f>
        <v/>
      </c>
      <c r="D4856" s="9">
        <f>_xlfn.BETA.INV(RAND(),'Расчет NPV'!$E$7,'Расчет NPV'!$F$7,'Расчет NPV'!$B$7,'Расчет NPV'!$D$7)</f>
        <v/>
      </c>
      <c r="E4856" s="5">
        <f>_xlfn.BETA.INV(RAND(),'Расчет NPV'!$E$8,'Расчет NPV'!$F$8,'Расчет NPV'!$B$8,'Расчет NPV'!$D$8)</f>
        <v/>
      </c>
      <c r="F4856" s="9">
        <f>_xlfn.BETA.INV(RAND(),'Расчет NPV'!$E$9,'Расчет NPV'!$F$9,'Расчет NPV'!$B$9,'Расчет NPV'!$D$9)</f>
        <v/>
      </c>
      <c r="G4856" s="9">
        <f>_xlfn.BETA.INV(RAND(),'Расчет NPV'!$E$10,'Расчет NPV'!$F$10,'Расчет NPV'!$B$10,'Расчет NPV'!$D$10)</f>
        <v/>
      </c>
      <c r="H4856" s="9">
        <f>((D4856*(1+E4856)^0*'Расчет NPV'!$C$14*(C4856-F4856)-G4856)-MAX((D4856*(1+E4856)^0*'Расчет NPV'!$C$14*(C4856-F4856)-G4856)-B4856/6,0)*'Расчет NPV'!$C$13)/(1+'Расчет NPV'!$C$12)^1</f>
        <v/>
      </c>
      <c r="I4856" s="9">
        <f>((D4856*(1+E4856)^1*(C4856-F4856)-G4856)-MAX((D4856*(1+E4856)^1*(C4856-F4856)-G4856)-B4856/6,0)*'Расчет NPV'!$C$13)/(1+'Расчет NPV'!$C$12)^2</f>
        <v/>
      </c>
      <c r="J4856" s="9">
        <f>((D4856*(1+E4856)^2*(C4856-F4856)-G4856)-MAX((D4856*(1+E4856)^2*(C4856-F4856)-G4856)-B4856/6,0)*'Расчет NPV'!$C$13)/(1+'Расчет NPV'!$C$12)^3</f>
        <v/>
      </c>
      <c r="K4856" s="9">
        <f>((D4856*(1+E4856)^3*(C4856-F4856)-G4856)-MAX((D4856*(1+E4856)^3*(C4856-F4856)-G4856)-B4856/6,0)*'Расчет NPV'!$C$13)/(1+'Расчет NPV'!$C$12)^4</f>
        <v/>
      </c>
      <c r="L4856" s="9">
        <f>((D4856*(1+E4856)^4*(C4856-F4856)-G4856)-MAX((D4856*(1+E4856)^4*(C4856-F4856)-G4856)-B4856/6,0)*'Расчет NPV'!$C$13)/(1+'Расчет NPV'!$C$12)^5</f>
        <v/>
      </c>
      <c r="M4856" s="9">
        <f>((D4856*(1+E4856)^5*(C4856-F4856)-G4856)-MAX((D4856*(1+E4856)^5*(C4856-F4856)-G4856)-B4856/6,0)*'Расчет NPV'!$C$13)/(1+'Расчет NPV'!$C$12)^6</f>
        <v/>
      </c>
      <c r="N4856" s="13">
        <f>SUM(H4856:M4856)-B4856</f>
        <v/>
      </c>
    </row>
    <row r="4857">
      <c r="A4857" t="n">
        <v>4853</v>
      </c>
      <c r="B4857" s="9">
        <f>_xlfn.BETA.INV(RAND(),'Расчет NPV'!$E$5,'Расчет NPV'!$F$5,'Расчет NPV'!$B$5,'Расчет NPV'!$D$5)</f>
        <v/>
      </c>
      <c r="C4857" s="9">
        <f>_xlfn.BETA.INV(RAND(),'Расчет NPV'!$E$6,'Расчет NPV'!$F$6,'Расчет NPV'!$B$6,'Расчет NPV'!$D$6)</f>
        <v/>
      </c>
      <c r="D4857" s="9">
        <f>_xlfn.BETA.INV(RAND(),'Расчет NPV'!$E$7,'Расчет NPV'!$F$7,'Расчет NPV'!$B$7,'Расчет NPV'!$D$7)</f>
        <v/>
      </c>
      <c r="E4857" s="5">
        <f>_xlfn.BETA.INV(RAND(),'Расчет NPV'!$E$8,'Расчет NPV'!$F$8,'Расчет NPV'!$B$8,'Расчет NPV'!$D$8)</f>
        <v/>
      </c>
      <c r="F4857" s="9">
        <f>_xlfn.BETA.INV(RAND(),'Расчет NPV'!$E$9,'Расчет NPV'!$F$9,'Расчет NPV'!$B$9,'Расчет NPV'!$D$9)</f>
        <v/>
      </c>
      <c r="G4857" s="9">
        <f>_xlfn.BETA.INV(RAND(),'Расчет NPV'!$E$10,'Расчет NPV'!$F$10,'Расчет NPV'!$B$10,'Расчет NPV'!$D$10)</f>
        <v/>
      </c>
      <c r="H4857" s="9">
        <f>((D4857*(1+E4857)^0*'Расчет NPV'!$C$14*(C4857-F4857)-G4857)-MAX((D4857*(1+E4857)^0*'Расчет NPV'!$C$14*(C4857-F4857)-G4857)-B4857/6,0)*'Расчет NPV'!$C$13)/(1+'Расчет NPV'!$C$12)^1</f>
        <v/>
      </c>
      <c r="I4857" s="9">
        <f>((D4857*(1+E4857)^1*(C4857-F4857)-G4857)-MAX((D4857*(1+E4857)^1*(C4857-F4857)-G4857)-B4857/6,0)*'Расчет NPV'!$C$13)/(1+'Расчет NPV'!$C$12)^2</f>
        <v/>
      </c>
      <c r="J4857" s="9">
        <f>((D4857*(1+E4857)^2*(C4857-F4857)-G4857)-MAX((D4857*(1+E4857)^2*(C4857-F4857)-G4857)-B4857/6,0)*'Расчет NPV'!$C$13)/(1+'Расчет NPV'!$C$12)^3</f>
        <v/>
      </c>
      <c r="K4857" s="9">
        <f>((D4857*(1+E4857)^3*(C4857-F4857)-G4857)-MAX((D4857*(1+E4857)^3*(C4857-F4857)-G4857)-B4857/6,0)*'Расчет NPV'!$C$13)/(1+'Расчет NPV'!$C$12)^4</f>
        <v/>
      </c>
      <c r="L4857" s="9">
        <f>((D4857*(1+E4857)^4*(C4857-F4857)-G4857)-MAX((D4857*(1+E4857)^4*(C4857-F4857)-G4857)-B4857/6,0)*'Расчет NPV'!$C$13)/(1+'Расчет NPV'!$C$12)^5</f>
        <v/>
      </c>
      <c r="M4857" s="9">
        <f>((D4857*(1+E4857)^5*(C4857-F4857)-G4857)-MAX((D4857*(1+E4857)^5*(C4857-F4857)-G4857)-B4857/6,0)*'Расчет NPV'!$C$13)/(1+'Расчет NPV'!$C$12)^6</f>
        <v/>
      </c>
      <c r="N4857" s="13">
        <f>SUM(H4857:M4857)-B4857</f>
        <v/>
      </c>
    </row>
    <row r="4858">
      <c r="A4858" t="n">
        <v>4854</v>
      </c>
      <c r="B4858" s="9">
        <f>_xlfn.BETA.INV(RAND(),'Расчет NPV'!$E$5,'Расчет NPV'!$F$5,'Расчет NPV'!$B$5,'Расчет NPV'!$D$5)</f>
        <v/>
      </c>
      <c r="C4858" s="9">
        <f>_xlfn.BETA.INV(RAND(),'Расчет NPV'!$E$6,'Расчет NPV'!$F$6,'Расчет NPV'!$B$6,'Расчет NPV'!$D$6)</f>
        <v/>
      </c>
      <c r="D4858" s="9">
        <f>_xlfn.BETA.INV(RAND(),'Расчет NPV'!$E$7,'Расчет NPV'!$F$7,'Расчет NPV'!$B$7,'Расчет NPV'!$D$7)</f>
        <v/>
      </c>
      <c r="E4858" s="5">
        <f>_xlfn.BETA.INV(RAND(),'Расчет NPV'!$E$8,'Расчет NPV'!$F$8,'Расчет NPV'!$B$8,'Расчет NPV'!$D$8)</f>
        <v/>
      </c>
      <c r="F4858" s="9">
        <f>_xlfn.BETA.INV(RAND(),'Расчет NPV'!$E$9,'Расчет NPV'!$F$9,'Расчет NPV'!$B$9,'Расчет NPV'!$D$9)</f>
        <v/>
      </c>
      <c r="G4858" s="9">
        <f>_xlfn.BETA.INV(RAND(),'Расчет NPV'!$E$10,'Расчет NPV'!$F$10,'Расчет NPV'!$B$10,'Расчет NPV'!$D$10)</f>
        <v/>
      </c>
      <c r="H4858" s="9">
        <f>((D4858*(1+E4858)^0*'Расчет NPV'!$C$14*(C4858-F4858)-G4858)-MAX((D4858*(1+E4858)^0*'Расчет NPV'!$C$14*(C4858-F4858)-G4858)-B4858/6,0)*'Расчет NPV'!$C$13)/(1+'Расчет NPV'!$C$12)^1</f>
        <v/>
      </c>
      <c r="I4858" s="9">
        <f>((D4858*(1+E4858)^1*(C4858-F4858)-G4858)-MAX((D4858*(1+E4858)^1*(C4858-F4858)-G4858)-B4858/6,0)*'Расчет NPV'!$C$13)/(1+'Расчет NPV'!$C$12)^2</f>
        <v/>
      </c>
      <c r="J4858" s="9">
        <f>((D4858*(1+E4858)^2*(C4858-F4858)-G4858)-MAX((D4858*(1+E4858)^2*(C4858-F4858)-G4858)-B4858/6,0)*'Расчет NPV'!$C$13)/(1+'Расчет NPV'!$C$12)^3</f>
        <v/>
      </c>
      <c r="K4858" s="9">
        <f>((D4858*(1+E4858)^3*(C4858-F4858)-G4858)-MAX((D4858*(1+E4858)^3*(C4858-F4858)-G4858)-B4858/6,0)*'Расчет NPV'!$C$13)/(1+'Расчет NPV'!$C$12)^4</f>
        <v/>
      </c>
      <c r="L4858" s="9">
        <f>((D4858*(1+E4858)^4*(C4858-F4858)-G4858)-MAX((D4858*(1+E4858)^4*(C4858-F4858)-G4858)-B4858/6,0)*'Расчет NPV'!$C$13)/(1+'Расчет NPV'!$C$12)^5</f>
        <v/>
      </c>
      <c r="M4858" s="9">
        <f>((D4858*(1+E4858)^5*(C4858-F4858)-G4858)-MAX((D4858*(1+E4858)^5*(C4858-F4858)-G4858)-B4858/6,0)*'Расчет NPV'!$C$13)/(1+'Расчет NPV'!$C$12)^6</f>
        <v/>
      </c>
      <c r="N4858" s="13">
        <f>SUM(H4858:M4858)-B4858</f>
        <v/>
      </c>
    </row>
    <row r="4859">
      <c r="A4859" t="n">
        <v>4855</v>
      </c>
      <c r="B4859" s="9">
        <f>_xlfn.BETA.INV(RAND(),'Расчет NPV'!$E$5,'Расчет NPV'!$F$5,'Расчет NPV'!$B$5,'Расчет NPV'!$D$5)</f>
        <v/>
      </c>
      <c r="C4859" s="9">
        <f>_xlfn.BETA.INV(RAND(),'Расчет NPV'!$E$6,'Расчет NPV'!$F$6,'Расчет NPV'!$B$6,'Расчет NPV'!$D$6)</f>
        <v/>
      </c>
      <c r="D4859" s="9">
        <f>_xlfn.BETA.INV(RAND(),'Расчет NPV'!$E$7,'Расчет NPV'!$F$7,'Расчет NPV'!$B$7,'Расчет NPV'!$D$7)</f>
        <v/>
      </c>
      <c r="E4859" s="5">
        <f>_xlfn.BETA.INV(RAND(),'Расчет NPV'!$E$8,'Расчет NPV'!$F$8,'Расчет NPV'!$B$8,'Расчет NPV'!$D$8)</f>
        <v/>
      </c>
      <c r="F4859" s="9">
        <f>_xlfn.BETA.INV(RAND(),'Расчет NPV'!$E$9,'Расчет NPV'!$F$9,'Расчет NPV'!$B$9,'Расчет NPV'!$D$9)</f>
        <v/>
      </c>
      <c r="G4859" s="9">
        <f>_xlfn.BETA.INV(RAND(),'Расчет NPV'!$E$10,'Расчет NPV'!$F$10,'Расчет NPV'!$B$10,'Расчет NPV'!$D$10)</f>
        <v/>
      </c>
      <c r="H4859" s="9">
        <f>((D4859*(1+E4859)^0*'Расчет NPV'!$C$14*(C4859-F4859)-G4859)-MAX((D4859*(1+E4859)^0*'Расчет NPV'!$C$14*(C4859-F4859)-G4859)-B4859/6,0)*'Расчет NPV'!$C$13)/(1+'Расчет NPV'!$C$12)^1</f>
        <v/>
      </c>
      <c r="I4859" s="9">
        <f>((D4859*(1+E4859)^1*(C4859-F4859)-G4859)-MAX((D4859*(1+E4859)^1*(C4859-F4859)-G4859)-B4859/6,0)*'Расчет NPV'!$C$13)/(1+'Расчет NPV'!$C$12)^2</f>
        <v/>
      </c>
      <c r="J4859" s="9">
        <f>((D4859*(1+E4859)^2*(C4859-F4859)-G4859)-MAX((D4859*(1+E4859)^2*(C4859-F4859)-G4859)-B4859/6,0)*'Расчет NPV'!$C$13)/(1+'Расчет NPV'!$C$12)^3</f>
        <v/>
      </c>
      <c r="K4859" s="9">
        <f>((D4859*(1+E4859)^3*(C4859-F4859)-G4859)-MAX((D4859*(1+E4859)^3*(C4859-F4859)-G4859)-B4859/6,0)*'Расчет NPV'!$C$13)/(1+'Расчет NPV'!$C$12)^4</f>
        <v/>
      </c>
      <c r="L4859" s="9">
        <f>((D4859*(1+E4859)^4*(C4859-F4859)-G4859)-MAX((D4859*(1+E4859)^4*(C4859-F4859)-G4859)-B4859/6,0)*'Расчет NPV'!$C$13)/(1+'Расчет NPV'!$C$12)^5</f>
        <v/>
      </c>
      <c r="M4859" s="9">
        <f>((D4859*(1+E4859)^5*(C4859-F4859)-G4859)-MAX((D4859*(1+E4859)^5*(C4859-F4859)-G4859)-B4859/6,0)*'Расчет NPV'!$C$13)/(1+'Расчет NPV'!$C$12)^6</f>
        <v/>
      </c>
      <c r="N4859" s="13">
        <f>SUM(H4859:M4859)-B4859</f>
        <v/>
      </c>
    </row>
    <row r="4860">
      <c r="A4860" t="n">
        <v>4856</v>
      </c>
      <c r="B4860" s="9">
        <f>_xlfn.BETA.INV(RAND(),'Расчет NPV'!$E$5,'Расчет NPV'!$F$5,'Расчет NPV'!$B$5,'Расчет NPV'!$D$5)</f>
        <v/>
      </c>
      <c r="C4860" s="9">
        <f>_xlfn.BETA.INV(RAND(),'Расчет NPV'!$E$6,'Расчет NPV'!$F$6,'Расчет NPV'!$B$6,'Расчет NPV'!$D$6)</f>
        <v/>
      </c>
      <c r="D4860" s="9">
        <f>_xlfn.BETA.INV(RAND(),'Расчет NPV'!$E$7,'Расчет NPV'!$F$7,'Расчет NPV'!$B$7,'Расчет NPV'!$D$7)</f>
        <v/>
      </c>
      <c r="E4860" s="5">
        <f>_xlfn.BETA.INV(RAND(),'Расчет NPV'!$E$8,'Расчет NPV'!$F$8,'Расчет NPV'!$B$8,'Расчет NPV'!$D$8)</f>
        <v/>
      </c>
      <c r="F4860" s="9">
        <f>_xlfn.BETA.INV(RAND(),'Расчет NPV'!$E$9,'Расчет NPV'!$F$9,'Расчет NPV'!$B$9,'Расчет NPV'!$D$9)</f>
        <v/>
      </c>
      <c r="G4860" s="9">
        <f>_xlfn.BETA.INV(RAND(),'Расчет NPV'!$E$10,'Расчет NPV'!$F$10,'Расчет NPV'!$B$10,'Расчет NPV'!$D$10)</f>
        <v/>
      </c>
      <c r="H4860" s="9">
        <f>((D4860*(1+E4860)^0*'Расчет NPV'!$C$14*(C4860-F4860)-G4860)-MAX((D4860*(1+E4860)^0*'Расчет NPV'!$C$14*(C4860-F4860)-G4860)-B4860/6,0)*'Расчет NPV'!$C$13)/(1+'Расчет NPV'!$C$12)^1</f>
        <v/>
      </c>
      <c r="I4860" s="9">
        <f>((D4860*(1+E4860)^1*(C4860-F4860)-G4860)-MAX((D4860*(1+E4860)^1*(C4860-F4860)-G4860)-B4860/6,0)*'Расчет NPV'!$C$13)/(1+'Расчет NPV'!$C$12)^2</f>
        <v/>
      </c>
      <c r="J4860" s="9">
        <f>((D4860*(1+E4860)^2*(C4860-F4860)-G4860)-MAX((D4860*(1+E4860)^2*(C4860-F4860)-G4860)-B4860/6,0)*'Расчет NPV'!$C$13)/(1+'Расчет NPV'!$C$12)^3</f>
        <v/>
      </c>
      <c r="K4860" s="9">
        <f>((D4860*(1+E4860)^3*(C4860-F4860)-G4860)-MAX((D4860*(1+E4860)^3*(C4860-F4860)-G4860)-B4860/6,0)*'Расчет NPV'!$C$13)/(1+'Расчет NPV'!$C$12)^4</f>
        <v/>
      </c>
      <c r="L4860" s="9">
        <f>((D4860*(1+E4860)^4*(C4860-F4860)-G4860)-MAX((D4860*(1+E4860)^4*(C4860-F4860)-G4860)-B4860/6,0)*'Расчет NPV'!$C$13)/(1+'Расчет NPV'!$C$12)^5</f>
        <v/>
      </c>
      <c r="M4860" s="9">
        <f>((D4860*(1+E4860)^5*(C4860-F4860)-G4860)-MAX((D4860*(1+E4860)^5*(C4860-F4860)-G4860)-B4860/6,0)*'Расчет NPV'!$C$13)/(1+'Расчет NPV'!$C$12)^6</f>
        <v/>
      </c>
      <c r="N4860" s="13">
        <f>SUM(H4860:M4860)-B4860</f>
        <v/>
      </c>
    </row>
    <row r="4861">
      <c r="A4861" t="n">
        <v>4857</v>
      </c>
      <c r="B4861" s="9">
        <f>_xlfn.BETA.INV(RAND(),'Расчет NPV'!$E$5,'Расчет NPV'!$F$5,'Расчет NPV'!$B$5,'Расчет NPV'!$D$5)</f>
        <v/>
      </c>
      <c r="C4861" s="9">
        <f>_xlfn.BETA.INV(RAND(),'Расчет NPV'!$E$6,'Расчет NPV'!$F$6,'Расчет NPV'!$B$6,'Расчет NPV'!$D$6)</f>
        <v/>
      </c>
      <c r="D4861" s="9">
        <f>_xlfn.BETA.INV(RAND(),'Расчет NPV'!$E$7,'Расчет NPV'!$F$7,'Расчет NPV'!$B$7,'Расчет NPV'!$D$7)</f>
        <v/>
      </c>
      <c r="E4861" s="5">
        <f>_xlfn.BETA.INV(RAND(),'Расчет NPV'!$E$8,'Расчет NPV'!$F$8,'Расчет NPV'!$B$8,'Расчет NPV'!$D$8)</f>
        <v/>
      </c>
      <c r="F4861" s="9">
        <f>_xlfn.BETA.INV(RAND(),'Расчет NPV'!$E$9,'Расчет NPV'!$F$9,'Расчет NPV'!$B$9,'Расчет NPV'!$D$9)</f>
        <v/>
      </c>
      <c r="G4861" s="9">
        <f>_xlfn.BETA.INV(RAND(),'Расчет NPV'!$E$10,'Расчет NPV'!$F$10,'Расчет NPV'!$B$10,'Расчет NPV'!$D$10)</f>
        <v/>
      </c>
      <c r="H4861" s="9">
        <f>((D4861*(1+E4861)^0*'Расчет NPV'!$C$14*(C4861-F4861)-G4861)-MAX((D4861*(1+E4861)^0*'Расчет NPV'!$C$14*(C4861-F4861)-G4861)-B4861/6,0)*'Расчет NPV'!$C$13)/(1+'Расчет NPV'!$C$12)^1</f>
        <v/>
      </c>
      <c r="I4861" s="9">
        <f>((D4861*(1+E4861)^1*(C4861-F4861)-G4861)-MAX((D4861*(1+E4861)^1*(C4861-F4861)-G4861)-B4861/6,0)*'Расчет NPV'!$C$13)/(1+'Расчет NPV'!$C$12)^2</f>
        <v/>
      </c>
      <c r="J4861" s="9">
        <f>((D4861*(1+E4861)^2*(C4861-F4861)-G4861)-MAX((D4861*(1+E4861)^2*(C4861-F4861)-G4861)-B4861/6,0)*'Расчет NPV'!$C$13)/(1+'Расчет NPV'!$C$12)^3</f>
        <v/>
      </c>
      <c r="K4861" s="9">
        <f>((D4861*(1+E4861)^3*(C4861-F4861)-G4861)-MAX((D4861*(1+E4861)^3*(C4861-F4861)-G4861)-B4861/6,0)*'Расчет NPV'!$C$13)/(1+'Расчет NPV'!$C$12)^4</f>
        <v/>
      </c>
      <c r="L4861" s="9">
        <f>((D4861*(1+E4861)^4*(C4861-F4861)-G4861)-MAX((D4861*(1+E4861)^4*(C4861-F4861)-G4861)-B4861/6,0)*'Расчет NPV'!$C$13)/(1+'Расчет NPV'!$C$12)^5</f>
        <v/>
      </c>
      <c r="M4861" s="9">
        <f>((D4861*(1+E4861)^5*(C4861-F4861)-G4861)-MAX((D4861*(1+E4861)^5*(C4861-F4861)-G4861)-B4861/6,0)*'Расчет NPV'!$C$13)/(1+'Расчет NPV'!$C$12)^6</f>
        <v/>
      </c>
      <c r="N4861" s="13">
        <f>SUM(H4861:M4861)-B4861</f>
        <v/>
      </c>
    </row>
    <row r="4862">
      <c r="A4862" t="n">
        <v>4858</v>
      </c>
      <c r="B4862" s="9">
        <f>_xlfn.BETA.INV(RAND(),'Расчет NPV'!$E$5,'Расчет NPV'!$F$5,'Расчет NPV'!$B$5,'Расчет NPV'!$D$5)</f>
        <v/>
      </c>
      <c r="C4862" s="9">
        <f>_xlfn.BETA.INV(RAND(),'Расчет NPV'!$E$6,'Расчет NPV'!$F$6,'Расчет NPV'!$B$6,'Расчет NPV'!$D$6)</f>
        <v/>
      </c>
      <c r="D4862" s="9">
        <f>_xlfn.BETA.INV(RAND(),'Расчет NPV'!$E$7,'Расчет NPV'!$F$7,'Расчет NPV'!$B$7,'Расчет NPV'!$D$7)</f>
        <v/>
      </c>
      <c r="E4862" s="5">
        <f>_xlfn.BETA.INV(RAND(),'Расчет NPV'!$E$8,'Расчет NPV'!$F$8,'Расчет NPV'!$B$8,'Расчет NPV'!$D$8)</f>
        <v/>
      </c>
      <c r="F4862" s="9">
        <f>_xlfn.BETA.INV(RAND(),'Расчет NPV'!$E$9,'Расчет NPV'!$F$9,'Расчет NPV'!$B$9,'Расчет NPV'!$D$9)</f>
        <v/>
      </c>
      <c r="G4862" s="9">
        <f>_xlfn.BETA.INV(RAND(),'Расчет NPV'!$E$10,'Расчет NPV'!$F$10,'Расчет NPV'!$B$10,'Расчет NPV'!$D$10)</f>
        <v/>
      </c>
      <c r="H4862" s="9">
        <f>((D4862*(1+E4862)^0*'Расчет NPV'!$C$14*(C4862-F4862)-G4862)-MAX((D4862*(1+E4862)^0*'Расчет NPV'!$C$14*(C4862-F4862)-G4862)-B4862/6,0)*'Расчет NPV'!$C$13)/(1+'Расчет NPV'!$C$12)^1</f>
        <v/>
      </c>
      <c r="I4862" s="9">
        <f>((D4862*(1+E4862)^1*(C4862-F4862)-G4862)-MAX((D4862*(1+E4862)^1*(C4862-F4862)-G4862)-B4862/6,0)*'Расчет NPV'!$C$13)/(1+'Расчет NPV'!$C$12)^2</f>
        <v/>
      </c>
      <c r="J4862" s="9">
        <f>((D4862*(1+E4862)^2*(C4862-F4862)-G4862)-MAX((D4862*(1+E4862)^2*(C4862-F4862)-G4862)-B4862/6,0)*'Расчет NPV'!$C$13)/(1+'Расчет NPV'!$C$12)^3</f>
        <v/>
      </c>
      <c r="K4862" s="9">
        <f>((D4862*(1+E4862)^3*(C4862-F4862)-G4862)-MAX((D4862*(1+E4862)^3*(C4862-F4862)-G4862)-B4862/6,0)*'Расчет NPV'!$C$13)/(1+'Расчет NPV'!$C$12)^4</f>
        <v/>
      </c>
      <c r="L4862" s="9">
        <f>((D4862*(1+E4862)^4*(C4862-F4862)-G4862)-MAX((D4862*(1+E4862)^4*(C4862-F4862)-G4862)-B4862/6,0)*'Расчет NPV'!$C$13)/(1+'Расчет NPV'!$C$12)^5</f>
        <v/>
      </c>
      <c r="M4862" s="9">
        <f>((D4862*(1+E4862)^5*(C4862-F4862)-G4862)-MAX((D4862*(1+E4862)^5*(C4862-F4862)-G4862)-B4862/6,0)*'Расчет NPV'!$C$13)/(1+'Расчет NPV'!$C$12)^6</f>
        <v/>
      </c>
      <c r="N4862" s="13">
        <f>SUM(H4862:M4862)-B4862</f>
        <v/>
      </c>
    </row>
    <row r="4863">
      <c r="A4863" t="n">
        <v>4859</v>
      </c>
      <c r="B4863" s="9">
        <f>_xlfn.BETA.INV(RAND(),'Расчет NPV'!$E$5,'Расчет NPV'!$F$5,'Расчет NPV'!$B$5,'Расчет NPV'!$D$5)</f>
        <v/>
      </c>
      <c r="C4863" s="9">
        <f>_xlfn.BETA.INV(RAND(),'Расчет NPV'!$E$6,'Расчет NPV'!$F$6,'Расчет NPV'!$B$6,'Расчет NPV'!$D$6)</f>
        <v/>
      </c>
      <c r="D4863" s="9">
        <f>_xlfn.BETA.INV(RAND(),'Расчет NPV'!$E$7,'Расчет NPV'!$F$7,'Расчет NPV'!$B$7,'Расчет NPV'!$D$7)</f>
        <v/>
      </c>
      <c r="E4863" s="5">
        <f>_xlfn.BETA.INV(RAND(),'Расчет NPV'!$E$8,'Расчет NPV'!$F$8,'Расчет NPV'!$B$8,'Расчет NPV'!$D$8)</f>
        <v/>
      </c>
      <c r="F4863" s="9">
        <f>_xlfn.BETA.INV(RAND(),'Расчет NPV'!$E$9,'Расчет NPV'!$F$9,'Расчет NPV'!$B$9,'Расчет NPV'!$D$9)</f>
        <v/>
      </c>
      <c r="G4863" s="9">
        <f>_xlfn.BETA.INV(RAND(),'Расчет NPV'!$E$10,'Расчет NPV'!$F$10,'Расчет NPV'!$B$10,'Расчет NPV'!$D$10)</f>
        <v/>
      </c>
      <c r="H4863" s="9">
        <f>((D4863*(1+E4863)^0*'Расчет NPV'!$C$14*(C4863-F4863)-G4863)-MAX((D4863*(1+E4863)^0*'Расчет NPV'!$C$14*(C4863-F4863)-G4863)-B4863/6,0)*'Расчет NPV'!$C$13)/(1+'Расчет NPV'!$C$12)^1</f>
        <v/>
      </c>
      <c r="I4863" s="9">
        <f>((D4863*(1+E4863)^1*(C4863-F4863)-G4863)-MAX((D4863*(1+E4863)^1*(C4863-F4863)-G4863)-B4863/6,0)*'Расчет NPV'!$C$13)/(1+'Расчет NPV'!$C$12)^2</f>
        <v/>
      </c>
      <c r="J4863" s="9">
        <f>((D4863*(1+E4863)^2*(C4863-F4863)-G4863)-MAX((D4863*(1+E4863)^2*(C4863-F4863)-G4863)-B4863/6,0)*'Расчет NPV'!$C$13)/(1+'Расчет NPV'!$C$12)^3</f>
        <v/>
      </c>
      <c r="K4863" s="9">
        <f>((D4863*(1+E4863)^3*(C4863-F4863)-G4863)-MAX((D4863*(1+E4863)^3*(C4863-F4863)-G4863)-B4863/6,0)*'Расчет NPV'!$C$13)/(1+'Расчет NPV'!$C$12)^4</f>
        <v/>
      </c>
      <c r="L4863" s="9">
        <f>((D4863*(1+E4863)^4*(C4863-F4863)-G4863)-MAX((D4863*(1+E4863)^4*(C4863-F4863)-G4863)-B4863/6,0)*'Расчет NPV'!$C$13)/(1+'Расчет NPV'!$C$12)^5</f>
        <v/>
      </c>
      <c r="M4863" s="9">
        <f>((D4863*(1+E4863)^5*(C4863-F4863)-G4863)-MAX((D4863*(1+E4863)^5*(C4863-F4863)-G4863)-B4863/6,0)*'Расчет NPV'!$C$13)/(1+'Расчет NPV'!$C$12)^6</f>
        <v/>
      </c>
      <c r="N4863" s="13">
        <f>SUM(H4863:M4863)-B4863</f>
        <v/>
      </c>
    </row>
    <row r="4864">
      <c r="A4864" t="n">
        <v>4860</v>
      </c>
      <c r="B4864" s="9">
        <f>_xlfn.BETA.INV(RAND(),'Расчет NPV'!$E$5,'Расчет NPV'!$F$5,'Расчет NPV'!$B$5,'Расчет NPV'!$D$5)</f>
        <v/>
      </c>
      <c r="C4864" s="9">
        <f>_xlfn.BETA.INV(RAND(),'Расчет NPV'!$E$6,'Расчет NPV'!$F$6,'Расчет NPV'!$B$6,'Расчет NPV'!$D$6)</f>
        <v/>
      </c>
      <c r="D4864" s="9">
        <f>_xlfn.BETA.INV(RAND(),'Расчет NPV'!$E$7,'Расчет NPV'!$F$7,'Расчет NPV'!$B$7,'Расчет NPV'!$D$7)</f>
        <v/>
      </c>
      <c r="E4864" s="5">
        <f>_xlfn.BETA.INV(RAND(),'Расчет NPV'!$E$8,'Расчет NPV'!$F$8,'Расчет NPV'!$B$8,'Расчет NPV'!$D$8)</f>
        <v/>
      </c>
      <c r="F4864" s="9">
        <f>_xlfn.BETA.INV(RAND(),'Расчет NPV'!$E$9,'Расчет NPV'!$F$9,'Расчет NPV'!$B$9,'Расчет NPV'!$D$9)</f>
        <v/>
      </c>
      <c r="G4864" s="9">
        <f>_xlfn.BETA.INV(RAND(),'Расчет NPV'!$E$10,'Расчет NPV'!$F$10,'Расчет NPV'!$B$10,'Расчет NPV'!$D$10)</f>
        <v/>
      </c>
      <c r="H4864" s="9">
        <f>((D4864*(1+E4864)^0*'Расчет NPV'!$C$14*(C4864-F4864)-G4864)-MAX((D4864*(1+E4864)^0*'Расчет NPV'!$C$14*(C4864-F4864)-G4864)-B4864/6,0)*'Расчет NPV'!$C$13)/(1+'Расчет NPV'!$C$12)^1</f>
        <v/>
      </c>
      <c r="I4864" s="9">
        <f>((D4864*(1+E4864)^1*(C4864-F4864)-G4864)-MAX((D4864*(1+E4864)^1*(C4864-F4864)-G4864)-B4864/6,0)*'Расчет NPV'!$C$13)/(1+'Расчет NPV'!$C$12)^2</f>
        <v/>
      </c>
      <c r="J4864" s="9">
        <f>((D4864*(1+E4864)^2*(C4864-F4864)-G4864)-MAX((D4864*(1+E4864)^2*(C4864-F4864)-G4864)-B4864/6,0)*'Расчет NPV'!$C$13)/(1+'Расчет NPV'!$C$12)^3</f>
        <v/>
      </c>
      <c r="K4864" s="9">
        <f>((D4864*(1+E4864)^3*(C4864-F4864)-G4864)-MAX((D4864*(1+E4864)^3*(C4864-F4864)-G4864)-B4864/6,0)*'Расчет NPV'!$C$13)/(1+'Расчет NPV'!$C$12)^4</f>
        <v/>
      </c>
      <c r="L4864" s="9">
        <f>((D4864*(1+E4864)^4*(C4864-F4864)-G4864)-MAX((D4864*(1+E4864)^4*(C4864-F4864)-G4864)-B4864/6,0)*'Расчет NPV'!$C$13)/(1+'Расчет NPV'!$C$12)^5</f>
        <v/>
      </c>
      <c r="M4864" s="9">
        <f>((D4864*(1+E4864)^5*(C4864-F4864)-G4864)-MAX((D4864*(1+E4864)^5*(C4864-F4864)-G4864)-B4864/6,0)*'Расчет NPV'!$C$13)/(1+'Расчет NPV'!$C$12)^6</f>
        <v/>
      </c>
      <c r="N4864" s="13">
        <f>SUM(H4864:M4864)-B4864</f>
        <v/>
      </c>
    </row>
    <row r="4865">
      <c r="A4865" t="n">
        <v>4861</v>
      </c>
      <c r="B4865" s="9">
        <f>_xlfn.BETA.INV(RAND(),'Расчет NPV'!$E$5,'Расчет NPV'!$F$5,'Расчет NPV'!$B$5,'Расчет NPV'!$D$5)</f>
        <v/>
      </c>
      <c r="C4865" s="9">
        <f>_xlfn.BETA.INV(RAND(),'Расчет NPV'!$E$6,'Расчет NPV'!$F$6,'Расчет NPV'!$B$6,'Расчет NPV'!$D$6)</f>
        <v/>
      </c>
      <c r="D4865" s="9">
        <f>_xlfn.BETA.INV(RAND(),'Расчет NPV'!$E$7,'Расчет NPV'!$F$7,'Расчет NPV'!$B$7,'Расчет NPV'!$D$7)</f>
        <v/>
      </c>
      <c r="E4865" s="5">
        <f>_xlfn.BETA.INV(RAND(),'Расчет NPV'!$E$8,'Расчет NPV'!$F$8,'Расчет NPV'!$B$8,'Расчет NPV'!$D$8)</f>
        <v/>
      </c>
      <c r="F4865" s="9">
        <f>_xlfn.BETA.INV(RAND(),'Расчет NPV'!$E$9,'Расчет NPV'!$F$9,'Расчет NPV'!$B$9,'Расчет NPV'!$D$9)</f>
        <v/>
      </c>
      <c r="G4865" s="9">
        <f>_xlfn.BETA.INV(RAND(),'Расчет NPV'!$E$10,'Расчет NPV'!$F$10,'Расчет NPV'!$B$10,'Расчет NPV'!$D$10)</f>
        <v/>
      </c>
      <c r="H4865" s="9">
        <f>((D4865*(1+E4865)^0*'Расчет NPV'!$C$14*(C4865-F4865)-G4865)-MAX((D4865*(1+E4865)^0*'Расчет NPV'!$C$14*(C4865-F4865)-G4865)-B4865/6,0)*'Расчет NPV'!$C$13)/(1+'Расчет NPV'!$C$12)^1</f>
        <v/>
      </c>
      <c r="I4865" s="9">
        <f>((D4865*(1+E4865)^1*(C4865-F4865)-G4865)-MAX((D4865*(1+E4865)^1*(C4865-F4865)-G4865)-B4865/6,0)*'Расчет NPV'!$C$13)/(1+'Расчет NPV'!$C$12)^2</f>
        <v/>
      </c>
      <c r="J4865" s="9">
        <f>((D4865*(1+E4865)^2*(C4865-F4865)-G4865)-MAX((D4865*(1+E4865)^2*(C4865-F4865)-G4865)-B4865/6,0)*'Расчет NPV'!$C$13)/(1+'Расчет NPV'!$C$12)^3</f>
        <v/>
      </c>
      <c r="K4865" s="9">
        <f>((D4865*(1+E4865)^3*(C4865-F4865)-G4865)-MAX((D4865*(1+E4865)^3*(C4865-F4865)-G4865)-B4865/6,0)*'Расчет NPV'!$C$13)/(1+'Расчет NPV'!$C$12)^4</f>
        <v/>
      </c>
      <c r="L4865" s="9">
        <f>((D4865*(1+E4865)^4*(C4865-F4865)-G4865)-MAX((D4865*(1+E4865)^4*(C4865-F4865)-G4865)-B4865/6,0)*'Расчет NPV'!$C$13)/(1+'Расчет NPV'!$C$12)^5</f>
        <v/>
      </c>
      <c r="M4865" s="9">
        <f>((D4865*(1+E4865)^5*(C4865-F4865)-G4865)-MAX((D4865*(1+E4865)^5*(C4865-F4865)-G4865)-B4865/6,0)*'Расчет NPV'!$C$13)/(1+'Расчет NPV'!$C$12)^6</f>
        <v/>
      </c>
      <c r="N4865" s="13">
        <f>SUM(H4865:M4865)-B4865</f>
        <v/>
      </c>
    </row>
    <row r="4866">
      <c r="A4866" t="n">
        <v>4862</v>
      </c>
      <c r="B4866" s="9">
        <f>_xlfn.BETA.INV(RAND(),'Расчет NPV'!$E$5,'Расчет NPV'!$F$5,'Расчет NPV'!$B$5,'Расчет NPV'!$D$5)</f>
        <v/>
      </c>
      <c r="C4866" s="9">
        <f>_xlfn.BETA.INV(RAND(),'Расчет NPV'!$E$6,'Расчет NPV'!$F$6,'Расчет NPV'!$B$6,'Расчет NPV'!$D$6)</f>
        <v/>
      </c>
      <c r="D4866" s="9">
        <f>_xlfn.BETA.INV(RAND(),'Расчет NPV'!$E$7,'Расчет NPV'!$F$7,'Расчет NPV'!$B$7,'Расчет NPV'!$D$7)</f>
        <v/>
      </c>
      <c r="E4866" s="5">
        <f>_xlfn.BETA.INV(RAND(),'Расчет NPV'!$E$8,'Расчет NPV'!$F$8,'Расчет NPV'!$B$8,'Расчет NPV'!$D$8)</f>
        <v/>
      </c>
      <c r="F4866" s="9">
        <f>_xlfn.BETA.INV(RAND(),'Расчет NPV'!$E$9,'Расчет NPV'!$F$9,'Расчет NPV'!$B$9,'Расчет NPV'!$D$9)</f>
        <v/>
      </c>
      <c r="G4866" s="9">
        <f>_xlfn.BETA.INV(RAND(),'Расчет NPV'!$E$10,'Расчет NPV'!$F$10,'Расчет NPV'!$B$10,'Расчет NPV'!$D$10)</f>
        <v/>
      </c>
      <c r="H4866" s="9">
        <f>((D4866*(1+E4866)^0*'Расчет NPV'!$C$14*(C4866-F4866)-G4866)-MAX((D4866*(1+E4866)^0*'Расчет NPV'!$C$14*(C4866-F4866)-G4866)-B4866/6,0)*'Расчет NPV'!$C$13)/(1+'Расчет NPV'!$C$12)^1</f>
        <v/>
      </c>
      <c r="I4866" s="9">
        <f>((D4866*(1+E4866)^1*(C4866-F4866)-G4866)-MAX((D4866*(1+E4866)^1*(C4866-F4866)-G4866)-B4866/6,0)*'Расчет NPV'!$C$13)/(1+'Расчет NPV'!$C$12)^2</f>
        <v/>
      </c>
      <c r="J4866" s="9">
        <f>((D4866*(1+E4866)^2*(C4866-F4866)-G4866)-MAX((D4866*(1+E4866)^2*(C4866-F4866)-G4866)-B4866/6,0)*'Расчет NPV'!$C$13)/(1+'Расчет NPV'!$C$12)^3</f>
        <v/>
      </c>
      <c r="K4866" s="9">
        <f>((D4866*(1+E4866)^3*(C4866-F4866)-G4866)-MAX((D4866*(1+E4866)^3*(C4866-F4866)-G4866)-B4866/6,0)*'Расчет NPV'!$C$13)/(1+'Расчет NPV'!$C$12)^4</f>
        <v/>
      </c>
      <c r="L4866" s="9">
        <f>((D4866*(1+E4866)^4*(C4866-F4866)-G4866)-MAX((D4866*(1+E4866)^4*(C4866-F4866)-G4866)-B4866/6,0)*'Расчет NPV'!$C$13)/(1+'Расчет NPV'!$C$12)^5</f>
        <v/>
      </c>
      <c r="M4866" s="9">
        <f>((D4866*(1+E4866)^5*(C4866-F4866)-G4866)-MAX((D4866*(1+E4866)^5*(C4866-F4866)-G4866)-B4866/6,0)*'Расчет NPV'!$C$13)/(1+'Расчет NPV'!$C$12)^6</f>
        <v/>
      </c>
      <c r="N4866" s="13">
        <f>SUM(H4866:M4866)-B4866</f>
        <v/>
      </c>
    </row>
    <row r="4867">
      <c r="A4867" t="n">
        <v>4863</v>
      </c>
      <c r="B4867" s="9">
        <f>_xlfn.BETA.INV(RAND(),'Расчет NPV'!$E$5,'Расчет NPV'!$F$5,'Расчет NPV'!$B$5,'Расчет NPV'!$D$5)</f>
        <v/>
      </c>
      <c r="C4867" s="9">
        <f>_xlfn.BETA.INV(RAND(),'Расчет NPV'!$E$6,'Расчет NPV'!$F$6,'Расчет NPV'!$B$6,'Расчет NPV'!$D$6)</f>
        <v/>
      </c>
      <c r="D4867" s="9">
        <f>_xlfn.BETA.INV(RAND(),'Расчет NPV'!$E$7,'Расчет NPV'!$F$7,'Расчет NPV'!$B$7,'Расчет NPV'!$D$7)</f>
        <v/>
      </c>
      <c r="E4867" s="5">
        <f>_xlfn.BETA.INV(RAND(),'Расчет NPV'!$E$8,'Расчет NPV'!$F$8,'Расчет NPV'!$B$8,'Расчет NPV'!$D$8)</f>
        <v/>
      </c>
      <c r="F4867" s="9">
        <f>_xlfn.BETA.INV(RAND(),'Расчет NPV'!$E$9,'Расчет NPV'!$F$9,'Расчет NPV'!$B$9,'Расчет NPV'!$D$9)</f>
        <v/>
      </c>
      <c r="G4867" s="9">
        <f>_xlfn.BETA.INV(RAND(),'Расчет NPV'!$E$10,'Расчет NPV'!$F$10,'Расчет NPV'!$B$10,'Расчет NPV'!$D$10)</f>
        <v/>
      </c>
      <c r="H4867" s="9">
        <f>((D4867*(1+E4867)^0*'Расчет NPV'!$C$14*(C4867-F4867)-G4867)-MAX((D4867*(1+E4867)^0*'Расчет NPV'!$C$14*(C4867-F4867)-G4867)-B4867/6,0)*'Расчет NPV'!$C$13)/(1+'Расчет NPV'!$C$12)^1</f>
        <v/>
      </c>
      <c r="I4867" s="9">
        <f>((D4867*(1+E4867)^1*(C4867-F4867)-G4867)-MAX((D4867*(1+E4867)^1*(C4867-F4867)-G4867)-B4867/6,0)*'Расчет NPV'!$C$13)/(1+'Расчет NPV'!$C$12)^2</f>
        <v/>
      </c>
      <c r="J4867" s="9">
        <f>((D4867*(1+E4867)^2*(C4867-F4867)-G4867)-MAX((D4867*(1+E4867)^2*(C4867-F4867)-G4867)-B4867/6,0)*'Расчет NPV'!$C$13)/(1+'Расчет NPV'!$C$12)^3</f>
        <v/>
      </c>
      <c r="K4867" s="9">
        <f>((D4867*(1+E4867)^3*(C4867-F4867)-G4867)-MAX((D4867*(1+E4867)^3*(C4867-F4867)-G4867)-B4867/6,0)*'Расчет NPV'!$C$13)/(1+'Расчет NPV'!$C$12)^4</f>
        <v/>
      </c>
      <c r="L4867" s="9">
        <f>((D4867*(1+E4867)^4*(C4867-F4867)-G4867)-MAX((D4867*(1+E4867)^4*(C4867-F4867)-G4867)-B4867/6,0)*'Расчет NPV'!$C$13)/(1+'Расчет NPV'!$C$12)^5</f>
        <v/>
      </c>
      <c r="M4867" s="9">
        <f>((D4867*(1+E4867)^5*(C4867-F4867)-G4867)-MAX((D4867*(1+E4867)^5*(C4867-F4867)-G4867)-B4867/6,0)*'Расчет NPV'!$C$13)/(1+'Расчет NPV'!$C$12)^6</f>
        <v/>
      </c>
      <c r="N4867" s="13">
        <f>SUM(H4867:M4867)-B4867</f>
        <v/>
      </c>
    </row>
    <row r="4868">
      <c r="A4868" t="n">
        <v>4864</v>
      </c>
      <c r="B4868" s="9">
        <f>_xlfn.BETA.INV(RAND(),'Расчет NPV'!$E$5,'Расчет NPV'!$F$5,'Расчет NPV'!$B$5,'Расчет NPV'!$D$5)</f>
        <v/>
      </c>
      <c r="C4868" s="9">
        <f>_xlfn.BETA.INV(RAND(),'Расчет NPV'!$E$6,'Расчет NPV'!$F$6,'Расчет NPV'!$B$6,'Расчет NPV'!$D$6)</f>
        <v/>
      </c>
      <c r="D4868" s="9">
        <f>_xlfn.BETA.INV(RAND(),'Расчет NPV'!$E$7,'Расчет NPV'!$F$7,'Расчет NPV'!$B$7,'Расчет NPV'!$D$7)</f>
        <v/>
      </c>
      <c r="E4868" s="5">
        <f>_xlfn.BETA.INV(RAND(),'Расчет NPV'!$E$8,'Расчет NPV'!$F$8,'Расчет NPV'!$B$8,'Расчет NPV'!$D$8)</f>
        <v/>
      </c>
      <c r="F4868" s="9">
        <f>_xlfn.BETA.INV(RAND(),'Расчет NPV'!$E$9,'Расчет NPV'!$F$9,'Расчет NPV'!$B$9,'Расчет NPV'!$D$9)</f>
        <v/>
      </c>
      <c r="G4868" s="9">
        <f>_xlfn.BETA.INV(RAND(),'Расчет NPV'!$E$10,'Расчет NPV'!$F$10,'Расчет NPV'!$B$10,'Расчет NPV'!$D$10)</f>
        <v/>
      </c>
      <c r="H4868" s="9">
        <f>((D4868*(1+E4868)^0*'Расчет NPV'!$C$14*(C4868-F4868)-G4868)-MAX((D4868*(1+E4868)^0*'Расчет NPV'!$C$14*(C4868-F4868)-G4868)-B4868/6,0)*'Расчет NPV'!$C$13)/(1+'Расчет NPV'!$C$12)^1</f>
        <v/>
      </c>
      <c r="I4868" s="9">
        <f>((D4868*(1+E4868)^1*(C4868-F4868)-G4868)-MAX((D4868*(1+E4868)^1*(C4868-F4868)-G4868)-B4868/6,0)*'Расчет NPV'!$C$13)/(1+'Расчет NPV'!$C$12)^2</f>
        <v/>
      </c>
      <c r="J4868" s="9">
        <f>((D4868*(1+E4868)^2*(C4868-F4868)-G4868)-MAX((D4868*(1+E4868)^2*(C4868-F4868)-G4868)-B4868/6,0)*'Расчет NPV'!$C$13)/(1+'Расчет NPV'!$C$12)^3</f>
        <v/>
      </c>
      <c r="K4868" s="9">
        <f>((D4868*(1+E4868)^3*(C4868-F4868)-G4868)-MAX((D4868*(1+E4868)^3*(C4868-F4868)-G4868)-B4868/6,0)*'Расчет NPV'!$C$13)/(1+'Расчет NPV'!$C$12)^4</f>
        <v/>
      </c>
      <c r="L4868" s="9">
        <f>((D4868*(1+E4868)^4*(C4868-F4868)-G4868)-MAX((D4868*(1+E4868)^4*(C4868-F4868)-G4868)-B4868/6,0)*'Расчет NPV'!$C$13)/(1+'Расчет NPV'!$C$12)^5</f>
        <v/>
      </c>
      <c r="M4868" s="9">
        <f>((D4868*(1+E4868)^5*(C4868-F4868)-G4868)-MAX((D4868*(1+E4868)^5*(C4868-F4868)-G4868)-B4868/6,0)*'Расчет NPV'!$C$13)/(1+'Расчет NPV'!$C$12)^6</f>
        <v/>
      </c>
      <c r="N4868" s="13">
        <f>SUM(H4868:M4868)-B4868</f>
        <v/>
      </c>
    </row>
    <row r="4869">
      <c r="A4869" t="n">
        <v>4865</v>
      </c>
      <c r="B4869" s="9">
        <f>_xlfn.BETA.INV(RAND(),'Расчет NPV'!$E$5,'Расчет NPV'!$F$5,'Расчет NPV'!$B$5,'Расчет NPV'!$D$5)</f>
        <v/>
      </c>
      <c r="C4869" s="9">
        <f>_xlfn.BETA.INV(RAND(),'Расчет NPV'!$E$6,'Расчет NPV'!$F$6,'Расчет NPV'!$B$6,'Расчет NPV'!$D$6)</f>
        <v/>
      </c>
      <c r="D4869" s="9">
        <f>_xlfn.BETA.INV(RAND(),'Расчет NPV'!$E$7,'Расчет NPV'!$F$7,'Расчет NPV'!$B$7,'Расчет NPV'!$D$7)</f>
        <v/>
      </c>
      <c r="E4869" s="5">
        <f>_xlfn.BETA.INV(RAND(),'Расчет NPV'!$E$8,'Расчет NPV'!$F$8,'Расчет NPV'!$B$8,'Расчет NPV'!$D$8)</f>
        <v/>
      </c>
      <c r="F4869" s="9">
        <f>_xlfn.BETA.INV(RAND(),'Расчет NPV'!$E$9,'Расчет NPV'!$F$9,'Расчет NPV'!$B$9,'Расчет NPV'!$D$9)</f>
        <v/>
      </c>
      <c r="G4869" s="9">
        <f>_xlfn.BETA.INV(RAND(),'Расчет NPV'!$E$10,'Расчет NPV'!$F$10,'Расчет NPV'!$B$10,'Расчет NPV'!$D$10)</f>
        <v/>
      </c>
      <c r="H4869" s="9">
        <f>((D4869*(1+E4869)^0*'Расчет NPV'!$C$14*(C4869-F4869)-G4869)-MAX((D4869*(1+E4869)^0*'Расчет NPV'!$C$14*(C4869-F4869)-G4869)-B4869/6,0)*'Расчет NPV'!$C$13)/(1+'Расчет NPV'!$C$12)^1</f>
        <v/>
      </c>
      <c r="I4869" s="9">
        <f>((D4869*(1+E4869)^1*(C4869-F4869)-G4869)-MAX((D4869*(1+E4869)^1*(C4869-F4869)-G4869)-B4869/6,0)*'Расчет NPV'!$C$13)/(1+'Расчет NPV'!$C$12)^2</f>
        <v/>
      </c>
      <c r="J4869" s="9">
        <f>((D4869*(1+E4869)^2*(C4869-F4869)-G4869)-MAX((D4869*(1+E4869)^2*(C4869-F4869)-G4869)-B4869/6,0)*'Расчет NPV'!$C$13)/(1+'Расчет NPV'!$C$12)^3</f>
        <v/>
      </c>
      <c r="K4869" s="9">
        <f>((D4869*(1+E4869)^3*(C4869-F4869)-G4869)-MAX((D4869*(1+E4869)^3*(C4869-F4869)-G4869)-B4869/6,0)*'Расчет NPV'!$C$13)/(1+'Расчет NPV'!$C$12)^4</f>
        <v/>
      </c>
      <c r="L4869" s="9">
        <f>((D4869*(1+E4869)^4*(C4869-F4869)-G4869)-MAX((D4869*(1+E4869)^4*(C4869-F4869)-G4869)-B4869/6,0)*'Расчет NPV'!$C$13)/(1+'Расчет NPV'!$C$12)^5</f>
        <v/>
      </c>
      <c r="M4869" s="9">
        <f>((D4869*(1+E4869)^5*(C4869-F4869)-G4869)-MAX((D4869*(1+E4869)^5*(C4869-F4869)-G4869)-B4869/6,0)*'Расчет NPV'!$C$13)/(1+'Расчет NPV'!$C$12)^6</f>
        <v/>
      </c>
      <c r="N4869" s="13">
        <f>SUM(H4869:M4869)-B4869</f>
        <v/>
      </c>
    </row>
    <row r="4870">
      <c r="A4870" t="n">
        <v>4866</v>
      </c>
      <c r="B4870" s="9">
        <f>_xlfn.BETA.INV(RAND(),'Расчет NPV'!$E$5,'Расчет NPV'!$F$5,'Расчет NPV'!$B$5,'Расчет NPV'!$D$5)</f>
        <v/>
      </c>
      <c r="C4870" s="9">
        <f>_xlfn.BETA.INV(RAND(),'Расчет NPV'!$E$6,'Расчет NPV'!$F$6,'Расчет NPV'!$B$6,'Расчет NPV'!$D$6)</f>
        <v/>
      </c>
      <c r="D4870" s="9">
        <f>_xlfn.BETA.INV(RAND(),'Расчет NPV'!$E$7,'Расчет NPV'!$F$7,'Расчет NPV'!$B$7,'Расчет NPV'!$D$7)</f>
        <v/>
      </c>
      <c r="E4870" s="5">
        <f>_xlfn.BETA.INV(RAND(),'Расчет NPV'!$E$8,'Расчет NPV'!$F$8,'Расчет NPV'!$B$8,'Расчет NPV'!$D$8)</f>
        <v/>
      </c>
      <c r="F4870" s="9">
        <f>_xlfn.BETA.INV(RAND(),'Расчет NPV'!$E$9,'Расчет NPV'!$F$9,'Расчет NPV'!$B$9,'Расчет NPV'!$D$9)</f>
        <v/>
      </c>
      <c r="G4870" s="9">
        <f>_xlfn.BETA.INV(RAND(),'Расчет NPV'!$E$10,'Расчет NPV'!$F$10,'Расчет NPV'!$B$10,'Расчет NPV'!$D$10)</f>
        <v/>
      </c>
      <c r="H4870" s="9">
        <f>((D4870*(1+E4870)^0*'Расчет NPV'!$C$14*(C4870-F4870)-G4870)-MAX((D4870*(1+E4870)^0*'Расчет NPV'!$C$14*(C4870-F4870)-G4870)-B4870/6,0)*'Расчет NPV'!$C$13)/(1+'Расчет NPV'!$C$12)^1</f>
        <v/>
      </c>
      <c r="I4870" s="9">
        <f>((D4870*(1+E4870)^1*(C4870-F4870)-G4870)-MAX((D4870*(1+E4870)^1*(C4870-F4870)-G4870)-B4870/6,0)*'Расчет NPV'!$C$13)/(1+'Расчет NPV'!$C$12)^2</f>
        <v/>
      </c>
      <c r="J4870" s="9">
        <f>((D4870*(1+E4870)^2*(C4870-F4870)-G4870)-MAX((D4870*(1+E4870)^2*(C4870-F4870)-G4870)-B4870/6,0)*'Расчет NPV'!$C$13)/(1+'Расчет NPV'!$C$12)^3</f>
        <v/>
      </c>
      <c r="K4870" s="9">
        <f>((D4870*(1+E4870)^3*(C4870-F4870)-G4870)-MAX((D4870*(1+E4870)^3*(C4870-F4870)-G4870)-B4870/6,0)*'Расчет NPV'!$C$13)/(1+'Расчет NPV'!$C$12)^4</f>
        <v/>
      </c>
      <c r="L4870" s="9">
        <f>((D4870*(1+E4870)^4*(C4870-F4870)-G4870)-MAX((D4870*(1+E4870)^4*(C4870-F4870)-G4870)-B4870/6,0)*'Расчет NPV'!$C$13)/(1+'Расчет NPV'!$C$12)^5</f>
        <v/>
      </c>
      <c r="M4870" s="9">
        <f>((D4870*(1+E4870)^5*(C4870-F4870)-G4870)-MAX((D4870*(1+E4870)^5*(C4870-F4870)-G4870)-B4870/6,0)*'Расчет NPV'!$C$13)/(1+'Расчет NPV'!$C$12)^6</f>
        <v/>
      </c>
      <c r="N4870" s="13">
        <f>SUM(H4870:M4870)-B4870</f>
        <v/>
      </c>
    </row>
    <row r="4871">
      <c r="A4871" t="n">
        <v>4867</v>
      </c>
      <c r="B4871" s="9">
        <f>_xlfn.BETA.INV(RAND(),'Расчет NPV'!$E$5,'Расчет NPV'!$F$5,'Расчет NPV'!$B$5,'Расчет NPV'!$D$5)</f>
        <v/>
      </c>
      <c r="C4871" s="9">
        <f>_xlfn.BETA.INV(RAND(),'Расчет NPV'!$E$6,'Расчет NPV'!$F$6,'Расчет NPV'!$B$6,'Расчет NPV'!$D$6)</f>
        <v/>
      </c>
      <c r="D4871" s="9">
        <f>_xlfn.BETA.INV(RAND(),'Расчет NPV'!$E$7,'Расчет NPV'!$F$7,'Расчет NPV'!$B$7,'Расчет NPV'!$D$7)</f>
        <v/>
      </c>
      <c r="E4871" s="5">
        <f>_xlfn.BETA.INV(RAND(),'Расчет NPV'!$E$8,'Расчет NPV'!$F$8,'Расчет NPV'!$B$8,'Расчет NPV'!$D$8)</f>
        <v/>
      </c>
      <c r="F4871" s="9">
        <f>_xlfn.BETA.INV(RAND(),'Расчет NPV'!$E$9,'Расчет NPV'!$F$9,'Расчет NPV'!$B$9,'Расчет NPV'!$D$9)</f>
        <v/>
      </c>
      <c r="G4871" s="9">
        <f>_xlfn.BETA.INV(RAND(),'Расчет NPV'!$E$10,'Расчет NPV'!$F$10,'Расчет NPV'!$B$10,'Расчет NPV'!$D$10)</f>
        <v/>
      </c>
      <c r="H4871" s="9">
        <f>((D4871*(1+E4871)^0*'Расчет NPV'!$C$14*(C4871-F4871)-G4871)-MAX((D4871*(1+E4871)^0*'Расчет NPV'!$C$14*(C4871-F4871)-G4871)-B4871/6,0)*'Расчет NPV'!$C$13)/(1+'Расчет NPV'!$C$12)^1</f>
        <v/>
      </c>
      <c r="I4871" s="9">
        <f>((D4871*(1+E4871)^1*(C4871-F4871)-G4871)-MAX((D4871*(1+E4871)^1*(C4871-F4871)-G4871)-B4871/6,0)*'Расчет NPV'!$C$13)/(1+'Расчет NPV'!$C$12)^2</f>
        <v/>
      </c>
      <c r="J4871" s="9">
        <f>((D4871*(1+E4871)^2*(C4871-F4871)-G4871)-MAX((D4871*(1+E4871)^2*(C4871-F4871)-G4871)-B4871/6,0)*'Расчет NPV'!$C$13)/(1+'Расчет NPV'!$C$12)^3</f>
        <v/>
      </c>
      <c r="K4871" s="9">
        <f>((D4871*(1+E4871)^3*(C4871-F4871)-G4871)-MAX((D4871*(1+E4871)^3*(C4871-F4871)-G4871)-B4871/6,0)*'Расчет NPV'!$C$13)/(1+'Расчет NPV'!$C$12)^4</f>
        <v/>
      </c>
      <c r="L4871" s="9">
        <f>((D4871*(1+E4871)^4*(C4871-F4871)-G4871)-MAX((D4871*(1+E4871)^4*(C4871-F4871)-G4871)-B4871/6,0)*'Расчет NPV'!$C$13)/(1+'Расчет NPV'!$C$12)^5</f>
        <v/>
      </c>
      <c r="M4871" s="9">
        <f>((D4871*(1+E4871)^5*(C4871-F4871)-G4871)-MAX((D4871*(1+E4871)^5*(C4871-F4871)-G4871)-B4871/6,0)*'Расчет NPV'!$C$13)/(1+'Расчет NPV'!$C$12)^6</f>
        <v/>
      </c>
      <c r="N4871" s="13">
        <f>SUM(H4871:M4871)-B4871</f>
        <v/>
      </c>
    </row>
    <row r="4872">
      <c r="A4872" t="n">
        <v>4868</v>
      </c>
      <c r="B4872" s="9">
        <f>_xlfn.BETA.INV(RAND(),'Расчет NPV'!$E$5,'Расчет NPV'!$F$5,'Расчет NPV'!$B$5,'Расчет NPV'!$D$5)</f>
        <v/>
      </c>
      <c r="C4872" s="9">
        <f>_xlfn.BETA.INV(RAND(),'Расчет NPV'!$E$6,'Расчет NPV'!$F$6,'Расчет NPV'!$B$6,'Расчет NPV'!$D$6)</f>
        <v/>
      </c>
      <c r="D4872" s="9">
        <f>_xlfn.BETA.INV(RAND(),'Расчет NPV'!$E$7,'Расчет NPV'!$F$7,'Расчет NPV'!$B$7,'Расчет NPV'!$D$7)</f>
        <v/>
      </c>
      <c r="E4872" s="5">
        <f>_xlfn.BETA.INV(RAND(),'Расчет NPV'!$E$8,'Расчет NPV'!$F$8,'Расчет NPV'!$B$8,'Расчет NPV'!$D$8)</f>
        <v/>
      </c>
      <c r="F4872" s="9">
        <f>_xlfn.BETA.INV(RAND(),'Расчет NPV'!$E$9,'Расчет NPV'!$F$9,'Расчет NPV'!$B$9,'Расчет NPV'!$D$9)</f>
        <v/>
      </c>
      <c r="G4872" s="9">
        <f>_xlfn.BETA.INV(RAND(),'Расчет NPV'!$E$10,'Расчет NPV'!$F$10,'Расчет NPV'!$B$10,'Расчет NPV'!$D$10)</f>
        <v/>
      </c>
      <c r="H4872" s="9">
        <f>((D4872*(1+E4872)^0*'Расчет NPV'!$C$14*(C4872-F4872)-G4872)-MAX((D4872*(1+E4872)^0*'Расчет NPV'!$C$14*(C4872-F4872)-G4872)-B4872/6,0)*'Расчет NPV'!$C$13)/(1+'Расчет NPV'!$C$12)^1</f>
        <v/>
      </c>
      <c r="I4872" s="9">
        <f>((D4872*(1+E4872)^1*(C4872-F4872)-G4872)-MAX((D4872*(1+E4872)^1*(C4872-F4872)-G4872)-B4872/6,0)*'Расчет NPV'!$C$13)/(1+'Расчет NPV'!$C$12)^2</f>
        <v/>
      </c>
      <c r="J4872" s="9">
        <f>((D4872*(1+E4872)^2*(C4872-F4872)-G4872)-MAX((D4872*(1+E4872)^2*(C4872-F4872)-G4872)-B4872/6,0)*'Расчет NPV'!$C$13)/(1+'Расчет NPV'!$C$12)^3</f>
        <v/>
      </c>
      <c r="K4872" s="9">
        <f>((D4872*(1+E4872)^3*(C4872-F4872)-G4872)-MAX((D4872*(1+E4872)^3*(C4872-F4872)-G4872)-B4872/6,0)*'Расчет NPV'!$C$13)/(1+'Расчет NPV'!$C$12)^4</f>
        <v/>
      </c>
      <c r="L4872" s="9">
        <f>((D4872*(1+E4872)^4*(C4872-F4872)-G4872)-MAX((D4872*(1+E4872)^4*(C4872-F4872)-G4872)-B4872/6,0)*'Расчет NPV'!$C$13)/(1+'Расчет NPV'!$C$12)^5</f>
        <v/>
      </c>
      <c r="M4872" s="9">
        <f>((D4872*(1+E4872)^5*(C4872-F4872)-G4872)-MAX((D4872*(1+E4872)^5*(C4872-F4872)-G4872)-B4872/6,0)*'Расчет NPV'!$C$13)/(1+'Расчет NPV'!$C$12)^6</f>
        <v/>
      </c>
      <c r="N4872" s="13">
        <f>SUM(H4872:M4872)-B4872</f>
        <v/>
      </c>
    </row>
    <row r="4873">
      <c r="A4873" t="n">
        <v>4869</v>
      </c>
      <c r="B4873" s="9">
        <f>_xlfn.BETA.INV(RAND(),'Расчет NPV'!$E$5,'Расчет NPV'!$F$5,'Расчет NPV'!$B$5,'Расчет NPV'!$D$5)</f>
        <v/>
      </c>
      <c r="C4873" s="9">
        <f>_xlfn.BETA.INV(RAND(),'Расчет NPV'!$E$6,'Расчет NPV'!$F$6,'Расчет NPV'!$B$6,'Расчет NPV'!$D$6)</f>
        <v/>
      </c>
      <c r="D4873" s="9">
        <f>_xlfn.BETA.INV(RAND(),'Расчет NPV'!$E$7,'Расчет NPV'!$F$7,'Расчет NPV'!$B$7,'Расчет NPV'!$D$7)</f>
        <v/>
      </c>
      <c r="E4873" s="5">
        <f>_xlfn.BETA.INV(RAND(),'Расчет NPV'!$E$8,'Расчет NPV'!$F$8,'Расчет NPV'!$B$8,'Расчет NPV'!$D$8)</f>
        <v/>
      </c>
      <c r="F4873" s="9">
        <f>_xlfn.BETA.INV(RAND(),'Расчет NPV'!$E$9,'Расчет NPV'!$F$9,'Расчет NPV'!$B$9,'Расчет NPV'!$D$9)</f>
        <v/>
      </c>
      <c r="G4873" s="9">
        <f>_xlfn.BETA.INV(RAND(),'Расчет NPV'!$E$10,'Расчет NPV'!$F$10,'Расчет NPV'!$B$10,'Расчет NPV'!$D$10)</f>
        <v/>
      </c>
      <c r="H4873" s="9">
        <f>((D4873*(1+E4873)^0*'Расчет NPV'!$C$14*(C4873-F4873)-G4873)-MAX((D4873*(1+E4873)^0*'Расчет NPV'!$C$14*(C4873-F4873)-G4873)-B4873/6,0)*'Расчет NPV'!$C$13)/(1+'Расчет NPV'!$C$12)^1</f>
        <v/>
      </c>
      <c r="I4873" s="9">
        <f>((D4873*(1+E4873)^1*(C4873-F4873)-G4873)-MAX((D4873*(1+E4873)^1*(C4873-F4873)-G4873)-B4873/6,0)*'Расчет NPV'!$C$13)/(1+'Расчет NPV'!$C$12)^2</f>
        <v/>
      </c>
      <c r="J4873" s="9">
        <f>((D4873*(1+E4873)^2*(C4873-F4873)-G4873)-MAX((D4873*(1+E4873)^2*(C4873-F4873)-G4873)-B4873/6,0)*'Расчет NPV'!$C$13)/(1+'Расчет NPV'!$C$12)^3</f>
        <v/>
      </c>
      <c r="K4873" s="9">
        <f>((D4873*(1+E4873)^3*(C4873-F4873)-G4873)-MAX((D4873*(1+E4873)^3*(C4873-F4873)-G4873)-B4873/6,0)*'Расчет NPV'!$C$13)/(1+'Расчет NPV'!$C$12)^4</f>
        <v/>
      </c>
      <c r="L4873" s="9">
        <f>((D4873*(1+E4873)^4*(C4873-F4873)-G4873)-MAX((D4873*(1+E4873)^4*(C4873-F4873)-G4873)-B4873/6,0)*'Расчет NPV'!$C$13)/(1+'Расчет NPV'!$C$12)^5</f>
        <v/>
      </c>
      <c r="M4873" s="9">
        <f>((D4873*(1+E4873)^5*(C4873-F4873)-G4873)-MAX((D4873*(1+E4873)^5*(C4873-F4873)-G4873)-B4873/6,0)*'Расчет NPV'!$C$13)/(1+'Расчет NPV'!$C$12)^6</f>
        <v/>
      </c>
      <c r="N4873" s="13">
        <f>SUM(H4873:M4873)-B4873</f>
        <v/>
      </c>
    </row>
    <row r="4874">
      <c r="A4874" t="n">
        <v>4870</v>
      </c>
      <c r="B4874" s="9">
        <f>_xlfn.BETA.INV(RAND(),'Расчет NPV'!$E$5,'Расчет NPV'!$F$5,'Расчет NPV'!$B$5,'Расчет NPV'!$D$5)</f>
        <v/>
      </c>
      <c r="C4874" s="9">
        <f>_xlfn.BETA.INV(RAND(),'Расчет NPV'!$E$6,'Расчет NPV'!$F$6,'Расчет NPV'!$B$6,'Расчет NPV'!$D$6)</f>
        <v/>
      </c>
      <c r="D4874" s="9">
        <f>_xlfn.BETA.INV(RAND(),'Расчет NPV'!$E$7,'Расчет NPV'!$F$7,'Расчет NPV'!$B$7,'Расчет NPV'!$D$7)</f>
        <v/>
      </c>
      <c r="E4874" s="5">
        <f>_xlfn.BETA.INV(RAND(),'Расчет NPV'!$E$8,'Расчет NPV'!$F$8,'Расчет NPV'!$B$8,'Расчет NPV'!$D$8)</f>
        <v/>
      </c>
      <c r="F4874" s="9">
        <f>_xlfn.BETA.INV(RAND(),'Расчет NPV'!$E$9,'Расчет NPV'!$F$9,'Расчет NPV'!$B$9,'Расчет NPV'!$D$9)</f>
        <v/>
      </c>
      <c r="G4874" s="9">
        <f>_xlfn.BETA.INV(RAND(),'Расчет NPV'!$E$10,'Расчет NPV'!$F$10,'Расчет NPV'!$B$10,'Расчет NPV'!$D$10)</f>
        <v/>
      </c>
      <c r="H4874" s="9">
        <f>((D4874*(1+E4874)^0*'Расчет NPV'!$C$14*(C4874-F4874)-G4874)-MAX((D4874*(1+E4874)^0*'Расчет NPV'!$C$14*(C4874-F4874)-G4874)-B4874/6,0)*'Расчет NPV'!$C$13)/(1+'Расчет NPV'!$C$12)^1</f>
        <v/>
      </c>
      <c r="I4874" s="9">
        <f>((D4874*(1+E4874)^1*(C4874-F4874)-G4874)-MAX((D4874*(1+E4874)^1*(C4874-F4874)-G4874)-B4874/6,0)*'Расчет NPV'!$C$13)/(1+'Расчет NPV'!$C$12)^2</f>
        <v/>
      </c>
      <c r="J4874" s="9">
        <f>((D4874*(1+E4874)^2*(C4874-F4874)-G4874)-MAX((D4874*(1+E4874)^2*(C4874-F4874)-G4874)-B4874/6,0)*'Расчет NPV'!$C$13)/(1+'Расчет NPV'!$C$12)^3</f>
        <v/>
      </c>
      <c r="K4874" s="9">
        <f>((D4874*(1+E4874)^3*(C4874-F4874)-G4874)-MAX((D4874*(1+E4874)^3*(C4874-F4874)-G4874)-B4874/6,0)*'Расчет NPV'!$C$13)/(1+'Расчет NPV'!$C$12)^4</f>
        <v/>
      </c>
      <c r="L4874" s="9">
        <f>((D4874*(1+E4874)^4*(C4874-F4874)-G4874)-MAX((D4874*(1+E4874)^4*(C4874-F4874)-G4874)-B4874/6,0)*'Расчет NPV'!$C$13)/(1+'Расчет NPV'!$C$12)^5</f>
        <v/>
      </c>
      <c r="M4874" s="9">
        <f>((D4874*(1+E4874)^5*(C4874-F4874)-G4874)-MAX((D4874*(1+E4874)^5*(C4874-F4874)-G4874)-B4874/6,0)*'Расчет NPV'!$C$13)/(1+'Расчет NPV'!$C$12)^6</f>
        <v/>
      </c>
      <c r="N4874" s="13">
        <f>SUM(H4874:M4874)-B4874</f>
        <v/>
      </c>
    </row>
    <row r="4875">
      <c r="A4875" t="n">
        <v>4871</v>
      </c>
      <c r="B4875" s="9">
        <f>_xlfn.BETA.INV(RAND(),'Расчет NPV'!$E$5,'Расчет NPV'!$F$5,'Расчет NPV'!$B$5,'Расчет NPV'!$D$5)</f>
        <v/>
      </c>
      <c r="C4875" s="9">
        <f>_xlfn.BETA.INV(RAND(),'Расчет NPV'!$E$6,'Расчет NPV'!$F$6,'Расчет NPV'!$B$6,'Расчет NPV'!$D$6)</f>
        <v/>
      </c>
      <c r="D4875" s="9">
        <f>_xlfn.BETA.INV(RAND(),'Расчет NPV'!$E$7,'Расчет NPV'!$F$7,'Расчет NPV'!$B$7,'Расчет NPV'!$D$7)</f>
        <v/>
      </c>
      <c r="E4875" s="5">
        <f>_xlfn.BETA.INV(RAND(),'Расчет NPV'!$E$8,'Расчет NPV'!$F$8,'Расчет NPV'!$B$8,'Расчет NPV'!$D$8)</f>
        <v/>
      </c>
      <c r="F4875" s="9">
        <f>_xlfn.BETA.INV(RAND(),'Расчет NPV'!$E$9,'Расчет NPV'!$F$9,'Расчет NPV'!$B$9,'Расчет NPV'!$D$9)</f>
        <v/>
      </c>
      <c r="G4875" s="9">
        <f>_xlfn.BETA.INV(RAND(),'Расчет NPV'!$E$10,'Расчет NPV'!$F$10,'Расчет NPV'!$B$10,'Расчет NPV'!$D$10)</f>
        <v/>
      </c>
      <c r="H4875" s="9">
        <f>((D4875*(1+E4875)^0*'Расчет NPV'!$C$14*(C4875-F4875)-G4875)-MAX((D4875*(1+E4875)^0*'Расчет NPV'!$C$14*(C4875-F4875)-G4875)-B4875/6,0)*'Расчет NPV'!$C$13)/(1+'Расчет NPV'!$C$12)^1</f>
        <v/>
      </c>
      <c r="I4875" s="9">
        <f>((D4875*(1+E4875)^1*(C4875-F4875)-G4875)-MAX((D4875*(1+E4875)^1*(C4875-F4875)-G4875)-B4875/6,0)*'Расчет NPV'!$C$13)/(1+'Расчет NPV'!$C$12)^2</f>
        <v/>
      </c>
      <c r="J4875" s="9">
        <f>((D4875*(1+E4875)^2*(C4875-F4875)-G4875)-MAX((D4875*(1+E4875)^2*(C4875-F4875)-G4875)-B4875/6,0)*'Расчет NPV'!$C$13)/(1+'Расчет NPV'!$C$12)^3</f>
        <v/>
      </c>
      <c r="K4875" s="9">
        <f>((D4875*(1+E4875)^3*(C4875-F4875)-G4875)-MAX((D4875*(1+E4875)^3*(C4875-F4875)-G4875)-B4875/6,0)*'Расчет NPV'!$C$13)/(1+'Расчет NPV'!$C$12)^4</f>
        <v/>
      </c>
      <c r="L4875" s="9">
        <f>((D4875*(1+E4875)^4*(C4875-F4875)-G4875)-MAX((D4875*(1+E4875)^4*(C4875-F4875)-G4875)-B4875/6,0)*'Расчет NPV'!$C$13)/(1+'Расчет NPV'!$C$12)^5</f>
        <v/>
      </c>
      <c r="M4875" s="9">
        <f>((D4875*(1+E4875)^5*(C4875-F4875)-G4875)-MAX((D4875*(1+E4875)^5*(C4875-F4875)-G4875)-B4875/6,0)*'Расчет NPV'!$C$13)/(1+'Расчет NPV'!$C$12)^6</f>
        <v/>
      </c>
      <c r="N4875" s="13">
        <f>SUM(H4875:M4875)-B4875</f>
        <v/>
      </c>
    </row>
    <row r="4876">
      <c r="A4876" t="n">
        <v>4872</v>
      </c>
      <c r="B4876" s="9">
        <f>_xlfn.BETA.INV(RAND(),'Расчет NPV'!$E$5,'Расчет NPV'!$F$5,'Расчет NPV'!$B$5,'Расчет NPV'!$D$5)</f>
        <v/>
      </c>
      <c r="C4876" s="9">
        <f>_xlfn.BETA.INV(RAND(),'Расчет NPV'!$E$6,'Расчет NPV'!$F$6,'Расчет NPV'!$B$6,'Расчет NPV'!$D$6)</f>
        <v/>
      </c>
      <c r="D4876" s="9">
        <f>_xlfn.BETA.INV(RAND(),'Расчет NPV'!$E$7,'Расчет NPV'!$F$7,'Расчет NPV'!$B$7,'Расчет NPV'!$D$7)</f>
        <v/>
      </c>
      <c r="E4876" s="5">
        <f>_xlfn.BETA.INV(RAND(),'Расчет NPV'!$E$8,'Расчет NPV'!$F$8,'Расчет NPV'!$B$8,'Расчет NPV'!$D$8)</f>
        <v/>
      </c>
      <c r="F4876" s="9">
        <f>_xlfn.BETA.INV(RAND(),'Расчет NPV'!$E$9,'Расчет NPV'!$F$9,'Расчет NPV'!$B$9,'Расчет NPV'!$D$9)</f>
        <v/>
      </c>
      <c r="G4876" s="9">
        <f>_xlfn.BETA.INV(RAND(),'Расчет NPV'!$E$10,'Расчет NPV'!$F$10,'Расчет NPV'!$B$10,'Расчет NPV'!$D$10)</f>
        <v/>
      </c>
      <c r="H4876" s="9">
        <f>((D4876*(1+E4876)^0*'Расчет NPV'!$C$14*(C4876-F4876)-G4876)-MAX((D4876*(1+E4876)^0*'Расчет NPV'!$C$14*(C4876-F4876)-G4876)-B4876/6,0)*'Расчет NPV'!$C$13)/(1+'Расчет NPV'!$C$12)^1</f>
        <v/>
      </c>
      <c r="I4876" s="9">
        <f>((D4876*(1+E4876)^1*(C4876-F4876)-G4876)-MAX((D4876*(1+E4876)^1*(C4876-F4876)-G4876)-B4876/6,0)*'Расчет NPV'!$C$13)/(1+'Расчет NPV'!$C$12)^2</f>
        <v/>
      </c>
      <c r="J4876" s="9">
        <f>((D4876*(1+E4876)^2*(C4876-F4876)-G4876)-MAX((D4876*(1+E4876)^2*(C4876-F4876)-G4876)-B4876/6,0)*'Расчет NPV'!$C$13)/(1+'Расчет NPV'!$C$12)^3</f>
        <v/>
      </c>
      <c r="K4876" s="9">
        <f>((D4876*(1+E4876)^3*(C4876-F4876)-G4876)-MAX((D4876*(1+E4876)^3*(C4876-F4876)-G4876)-B4876/6,0)*'Расчет NPV'!$C$13)/(1+'Расчет NPV'!$C$12)^4</f>
        <v/>
      </c>
      <c r="L4876" s="9">
        <f>((D4876*(1+E4876)^4*(C4876-F4876)-G4876)-MAX((D4876*(1+E4876)^4*(C4876-F4876)-G4876)-B4876/6,0)*'Расчет NPV'!$C$13)/(1+'Расчет NPV'!$C$12)^5</f>
        <v/>
      </c>
      <c r="M4876" s="9">
        <f>((D4876*(1+E4876)^5*(C4876-F4876)-G4876)-MAX((D4876*(1+E4876)^5*(C4876-F4876)-G4876)-B4876/6,0)*'Расчет NPV'!$C$13)/(1+'Расчет NPV'!$C$12)^6</f>
        <v/>
      </c>
      <c r="N4876" s="13">
        <f>SUM(H4876:M4876)-B4876</f>
        <v/>
      </c>
    </row>
    <row r="4877">
      <c r="A4877" t="n">
        <v>4873</v>
      </c>
      <c r="B4877" s="9">
        <f>_xlfn.BETA.INV(RAND(),'Расчет NPV'!$E$5,'Расчет NPV'!$F$5,'Расчет NPV'!$B$5,'Расчет NPV'!$D$5)</f>
        <v/>
      </c>
      <c r="C4877" s="9">
        <f>_xlfn.BETA.INV(RAND(),'Расчет NPV'!$E$6,'Расчет NPV'!$F$6,'Расчет NPV'!$B$6,'Расчет NPV'!$D$6)</f>
        <v/>
      </c>
      <c r="D4877" s="9">
        <f>_xlfn.BETA.INV(RAND(),'Расчет NPV'!$E$7,'Расчет NPV'!$F$7,'Расчет NPV'!$B$7,'Расчет NPV'!$D$7)</f>
        <v/>
      </c>
      <c r="E4877" s="5">
        <f>_xlfn.BETA.INV(RAND(),'Расчет NPV'!$E$8,'Расчет NPV'!$F$8,'Расчет NPV'!$B$8,'Расчет NPV'!$D$8)</f>
        <v/>
      </c>
      <c r="F4877" s="9">
        <f>_xlfn.BETA.INV(RAND(),'Расчет NPV'!$E$9,'Расчет NPV'!$F$9,'Расчет NPV'!$B$9,'Расчет NPV'!$D$9)</f>
        <v/>
      </c>
      <c r="G4877" s="9">
        <f>_xlfn.BETA.INV(RAND(),'Расчет NPV'!$E$10,'Расчет NPV'!$F$10,'Расчет NPV'!$B$10,'Расчет NPV'!$D$10)</f>
        <v/>
      </c>
      <c r="H4877" s="9">
        <f>((D4877*(1+E4877)^0*'Расчет NPV'!$C$14*(C4877-F4877)-G4877)-MAX((D4877*(1+E4877)^0*'Расчет NPV'!$C$14*(C4877-F4877)-G4877)-B4877/6,0)*'Расчет NPV'!$C$13)/(1+'Расчет NPV'!$C$12)^1</f>
        <v/>
      </c>
      <c r="I4877" s="9">
        <f>((D4877*(1+E4877)^1*(C4877-F4877)-G4877)-MAX((D4877*(1+E4877)^1*(C4877-F4877)-G4877)-B4877/6,0)*'Расчет NPV'!$C$13)/(1+'Расчет NPV'!$C$12)^2</f>
        <v/>
      </c>
      <c r="J4877" s="9">
        <f>((D4877*(1+E4877)^2*(C4877-F4877)-G4877)-MAX((D4877*(1+E4877)^2*(C4877-F4877)-G4877)-B4877/6,0)*'Расчет NPV'!$C$13)/(1+'Расчет NPV'!$C$12)^3</f>
        <v/>
      </c>
      <c r="K4877" s="9">
        <f>((D4877*(1+E4877)^3*(C4877-F4877)-G4877)-MAX((D4877*(1+E4877)^3*(C4877-F4877)-G4877)-B4877/6,0)*'Расчет NPV'!$C$13)/(1+'Расчет NPV'!$C$12)^4</f>
        <v/>
      </c>
      <c r="L4877" s="9">
        <f>((D4877*(1+E4877)^4*(C4877-F4877)-G4877)-MAX((D4877*(1+E4877)^4*(C4877-F4877)-G4877)-B4877/6,0)*'Расчет NPV'!$C$13)/(1+'Расчет NPV'!$C$12)^5</f>
        <v/>
      </c>
      <c r="M4877" s="9">
        <f>((D4877*(1+E4877)^5*(C4877-F4877)-G4877)-MAX((D4877*(1+E4877)^5*(C4877-F4877)-G4877)-B4877/6,0)*'Расчет NPV'!$C$13)/(1+'Расчет NPV'!$C$12)^6</f>
        <v/>
      </c>
      <c r="N4877" s="13">
        <f>SUM(H4877:M4877)-B4877</f>
        <v/>
      </c>
    </row>
    <row r="4878">
      <c r="A4878" t="n">
        <v>4874</v>
      </c>
      <c r="B4878" s="9">
        <f>_xlfn.BETA.INV(RAND(),'Расчет NPV'!$E$5,'Расчет NPV'!$F$5,'Расчет NPV'!$B$5,'Расчет NPV'!$D$5)</f>
        <v/>
      </c>
      <c r="C4878" s="9">
        <f>_xlfn.BETA.INV(RAND(),'Расчет NPV'!$E$6,'Расчет NPV'!$F$6,'Расчет NPV'!$B$6,'Расчет NPV'!$D$6)</f>
        <v/>
      </c>
      <c r="D4878" s="9">
        <f>_xlfn.BETA.INV(RAND(),'Расчет NPV'!$E$7,'Расчет NPV'!$F$7,'Расчет NPV'!$B$7,'Расчет NPV'!$D$7)</f>
        <v/>
      </c>
      <c r="E4878" s="5">
        <f>_xlfn.BETA.INV(RAND(),'Расчет NPV'!$E$8,'Расчет NPV'!$F$8,'Расчет NPV'!$B$8,'Расчет NPV'!$D$8)</f>
        <v/>
      </c>
      <c r="F4878" s="9">
        <f>_xlfn.BETA.INV(RAND(),'Расчет NPV'!$E$9,'Расчет NPV'!$F$9,'Расчет NPV'!$B$9,'Расчет NPV'!$D$9)</f>
        <v/>
      </c>
      <c r="G4878" s="9">
        <f>_xlfn.BETA.INV(RAND(),'Расчет NPV'!$E$10,'Расчет NPV'!$F$10,'Расчет NPV'!$B$10,'Расчет NPV'!$D$10)</f>
        <v/>
      </c>
      <c r="H4878" s="9">
        <f>((D4878*(1+E4878)^0*'Расчет NPV'!$C$14*(C4878-F4878)-G4878)-MAX((D4878*(1+E4878)^0*'Расчет NPV'!$C$14*(C4878-F4878)-G4878)-B4878/6,0)*'Расчет NPV'!$C$13)/(1+'Расчет NPV'!$C$12)^1</f>
        <v/>
      </c>
      <c r="I4878" s="9">
        <f>((D4878*(1+E4878)^1*(C4878-F4878)-G4878)-MAX((D4878*(1+E4878)^1*(C4878-F4878)-G4878)-B4878/6,0)*'Расчет NPV'!$C$13)/(1+'Расчет NPV'!$C$12)^2</f>
        <v/>
      </c>
      <c r="J4878" s="9">
        <f>((D4878*(1+E4878)^2*(C4878-F4878)-G4878)-MAX((D4878*(1+E4878)^2*(C4878-F4878)-G4878)-B4878/6,0)*'Расчет NPV'!$C$13)/(1+'Расчет NPV'!$C$12)^3</f>
        <v/>
      </c>
      <c r="K4878" s="9">
        <f>((D4878*(1+E4878)^3*(C4878-F4878)-G4878)-MAX((D4878*(1+E4878)^3*(C4878-F4878)-G4878)-B4878/6,0)*'Расчет NPV'!$C$13)/(1+'Расчет NPV'!$C$12)^4</f>
        <v/>
      </c>
      <c r="L4878" s="9">
        <f>((D4878*(1+E4878)^4*(C4878-F4878)-G4878)-MAX((D4878*(1+E4878)^4*(C4878-F4878)-G4878)-B4878/6,0)*'Расчет NPV'!$C$13)/(1+'Расчет NPV'!$C$12)^5</f>
        <v/>
      </c>
      <c r="M4878" s="9">
        <f>((D4878*(1+E4878)^5*(C4878-F4878)-G4878)-MAX((D4878*(1+E4878)^5*(C4878-F4878)-G4878)-B4878/6,0)*'Расчет NPV'!$C$13)/(1+'Расчет NPV'!$C$12)^6</f>
        <v/>
      </c>
      <c r="N4878" s="13">
        <f>SUM(H4878:M4878)-B4878</f>
        <v/>
      </c>
    </row>
    <row r="4879">
      <c r="A4879" t="n">
        <v>4875</v>
      </c>
      <c r="B4879" s="9">
        <f>_xlfn.BETA.INV(RAND(),'Расчет NPV'!$E$5,'Расчет NPV'!$F$5,'Расчет NPV'!$B$5,'Расчет NPV'!$D$5)</f>
        <v/>
      </c>
      <c r="C4879" s="9">
        <f>_xlfn.BETA.INV(RAND(),'Расчет NPV'!$E$6,'Расчет NPV'!$F$6,'Расчет NPV'!$B$6,'Расчет NPV'!$D$6)</f>
        <v/>
      </c>
      <c r="D4879" s="9">
        <f>_xlfn.BETA.INV(RAND(),'Расчет NPV'!$E$7,'Расчет NPV'!$F$7,'Расчет NPV'!$B$7,'Расчет NPV'!$D$7)</f>
        <v/>
      </c>
      <c r="E4879" s="5">
        <f>_xlfn.BETA.INV(RAND(),'Расчет NPV'!$E$8,'Расчет NPV'!$F$8,'Расчет NPV'!$B$8,'Расчет NPV'!$D$8)</f>
        <v/>
      </c>
      <c r="F4879" s="9">
        <f>_xlfn.BETA.INV(RAND(),'Расчет NPV'!$E$9,'Расчет NPV'!$F$9,'Расчет NPV'!$B$9,'Расчет NPV'!$D$9)</f>
        <v/>
      </c>
      <c r="G4879" s="9">
        <f>_xlfn.BETA.INV(RAND(),'Расчет NPV'!$E$10,'Расчет NPV'!$F$10,'Расчет NPV'!$B$10,'Расчет NPV'!$D$10)</f>
        <v/>
      </c>
      <c r="H4879" s="9">
        <f>((D4879*(1+E4879)^0*'Расчет NPV'!$C$14*(C4879-F4879)-G4879)-MAX((D4879*(1+E4879)^0*'Расчет NPV'!$C$14*(C4879-F4879)-G4879)-B4879/6,0)*'Расчет NPV'!$C$13)/(1+'Расчет NPV'!$C$12)^1</f>
        <v/>
      </c>
      <c r="I4879" s="9">
        <f>((D4879*(1+E4879)^1*(C4879-F4879)-G4879)-MAX((D4879*(1+E4879)^1*(C4879-F4879)-G4879)-B4879/6,0)*'Расчет NPV'!$C$13)/(1+'Расчет NPV'!$C$12)^2</f>
        <v/>
      </c>
      <c r="J4879" s="9">
        <f>((D4879*(1+E4879)^2*(C4879-F4879)-G4879)-MAX((D4879*(1+E4879)^2*(C4879-F4879)-G4879)-B4879/6,0)*'Расчет NPV'!$C$13)/(1+'Расчет NPV'!$C$12)^3</f>
        <v/>
      </c>
      <c r="K4879" s="9">
        <f>((D4879*(1+E4879)^3*(C4879-F4879)-G4879)-MAX((D4879*(1+E4879)^3*(C4879-F4879)-G4879)-B4879/6,0)*'Расчет NPV'!$C$13)/(1+'Расчет NPV'!$C$12)^4</f>
        <v/>
      </c>
      <c r="L4879" s="9">
        <f>((D4879*(1+E4879)^4*(C4879-F4879)-G4879)-MAX((D4879*(1+E4879)^4*(C4879-F4879)-G4879)-B4879/6,0)*'Расчет NPV'!$C$13)/(1+'Расчет NPV'!$C$12)^5</f>
        <v/>
      </c>
      <c r="M4879" s="9">
        <f>((D4879*(1+E4879)^5*(C4879-F4879)-G4879)-MAX((D4879*(1+E4879)^5*(C4879-F4879)-G4879)-B4879/6,0)*'Расчет NPV'!$C$13)/(1+'Расчет NPV'!$C$12)^6</f>
        <v/>
      </c>
      <c r="N4879" s="13">
        <f>SUM(H4879:M4879)-B4879</f>
        <v/>
      </c>
    </row>
    <row r="4880">
      <c r="A4880" t="n">
        <v>4876</v>
      </c>
      <c r="B4880" s="9">
        <f>_xlfn.BETA.INV(RAND(),'Расчет NPV'!$E$5,'Расчет NPV'!$F$5,'Расчет NPV'!$B$5,'Расчет NPV'!$D$5)</f>
        <v/>
      </c>
      <c r="C4880" s="9">
        <f>_xlfn.BETA.INV(RAND(),'Расчет NPV'!$E$6,'Расчет NPV'!$F$6,'Расчет NPV'!$B$6,'Расчет NPV'!$D$6)</f>
        <v/>
      </c>
      <c r="D4880" s="9">
        <f>_xlfn.BETA.INV(RAND(),'Расчет NPV'!$E$7,'Расчет NPV'!$F$7,'Расчет NPV'!$B$7,'Расчет NPV'!$D$7)</f>
        <v/>
      </c>
      <c r="E4880" s="5">
        <f>_xlfn.BETA.INV(RAND(),'Расчет NPV'!$E$8,'Расчет NPV'!$F$8,'Расчет NPV'!$B$8,'Расчет NPV'!$D$8)</f>
        <v/>
      </c>
      <c r="F4880" s="9">
        <f>_xlfn.BETA.INV(RAND(),'Расчет NPV'!$E$9,'Расчет NPV'!$F$9,'Расчет NPV'!$B$9,'Расчет NPV'!$D$9)</f>
        <v/>
      </c>
      <c r="G4880" s="9">
        <f>_xlfn.BETA.INV(RAND(),'Расчет NPV'!$E$10,'Расчет NPV'!$F$10,'Расчет NPV'!$B$10,'Расчет NPV'!$D$10)</f>
        <v/>
      </c>
      <c r="H4880" s="9">
        <f>((D4880*(1+E4880)^0*'Расчет NPV'!$C$14*(C4880-F4880)-G4880)-MAX((D4880*(1+E4880)^0*'Расчет NPV'!$C$14*(C4880-F4880)-G4880)-B4880/6,0)*'Расчет NPV'!$C$13)/(1+'Расчет NPV'!$C$12)^1</f>
        <v/>
      </c>
      <c r="I4880" s="9">
        <f>((D4880*(1+E4880)^1*(C4880-F4880)-G4880)-MAX((D4880*(1+E4880)^1*(C4880-F4880)-G4880)-B4880/6,0)*'Расчет NPV'!$C$13)/(1+'Расчет NPV'!$C$12)^2</f>
        <v/>
      </c>
      <c r="J4880" s="9">
        <f>((D4880*(1+E4880)^2*(C4880-F4880)-G4880)-MAX((D4880*(1+E4880)^2*(C4880-F4880)-G4880)-B4880/6,0)*'Расчет NPV'!$C$13)/(1+'Расчет NPV'!$C$12)^3</f>
        <v/>
      </c>
      <c r="K4880" s="9">
        <f>((D4880*(1+E4880)^3*(C4880-F4880)-G4880)-MAX((D4880*(1+E4880)^3*(C4880-F4880)-G4880)-B4880/6,0)*'Расчет NPV'!$C$13)/(1+'Расчет NPV'!$C$12)^4</f>
        <v/>
      </c>
      <c r="L4880" s="9">
        <f>((D4880*(1+E4880)^4*(C4880-F4880)-G4880)-MAX((D4880*(1+E4880)^4*(C4880-F4880)-G4880)-B4880/6,0)*'Расчет NPV'!$C$13)/(1+'Расчет NPV'!$C$12)^5</f>
        <v/>
      </c>
      <c r="M4880" s="9">
        <f>((D4880*(1+E4880)^5*(C4880-F4880)-G4880)-MAX((D4880*(1+E4880)^5*(C4880-F4880)-G4880)-B4880/6,0)*'Расчет NPV'!$C$13)/(1+'Расчет NPV'!$C$12)^6</f>
        <v/>
      </c>
      <c r="N4880" s="13">
        <f>SUM(H4880:M4880)-B4880</f>
        <v/>
      </c>
    </row>
    <row r="4881">
      <c r="A4881" t="n">
        <v>4877</v>
      </c>
      <c r="B4881" s="9">
        <f>_xlfn.BETA.INV(RAND(),'Расчет NPV'!$E$5,'Расчет NPV'!$F$5,'Расчет NPV'!$B$5,'Расчет NPV'!$D$5)</f>
        <v/>
      </c>
      <c r="C4881" s="9">
        <f>_xlfn.BETA.INV(RAND(),'Расчет NPV'!$E$6,'Расчет NPV'!$F$6,'Расчет NPV'!$B$6,'Расчет NPV'!$D$6)</f>
        <v/>
      </c>
      <c r="D4881" s="9">
        <f>_xlfn.BETA.INV(RAND(),'Расчет NPV'!$E$7,'Расчет NPV'!$F$7,'Расчет NPV'!$B$7,'Расчет NPV'!$D$7)</f>
        <v/>
      </c>
      <c r="E4881" s="5">
        <f>_xlfn.BETA.INV(RAND(),'Расчет NPV'!$E$8,'Расчет NPV'!$F$8,'Расчет NPV'!$B$8,'Расчет NPV'!$D$8)</f>
        <v/>
      </c>
      <c r="F4881" s="9">
        <f>_xlfn.BETA.INV(RAND(),'Расчет NPV'!$E$9,'Расчет NPV'!$F$9,'Расчет NPV'!$B$9,'Расчет NPV'!$D$9)</f>
        <v/>
      </c>
      <c r="G4881" s="9">
        <f>_xlfn.BETA.INV(RAND(),'Расчет NPV'!$E$10,'Расчет NPV'!$F$10,'Расчет NPV'!$B$10,'Расчет NPV'!$D$10)</f>
        <v/>
      </c>
      <c r="H4881" s="9">
        <f>((D4881*(1+E4881)^0*'Расчет NPV'!$C$14*(C4881-F4881)-G4881)-MAX((D4881*(1+E4881)^0*'Расчет NPV'!$C$14*(C4881-F4881)-G4881)-B4881/6,0)*'Расчет NPV'!$C$13)/(1+'Расчет NPV'!$C$12)^1</f>
        <v/>
      </c>
      <c r="I4881" s="9">
        <f>((D4881*(1+E4881)^1*(C4881-F4881)-G4881)-MAX((D4881*(1+E4881)^1*(C4881-F4881)-G4881)-B4881/6,0)*'Расчет NPV'!$C$13)/(1+'Расчет NPV'!$C$12)^2</f>
        <v/>
      </c>
      <c r="J4881" s="9">
        <f>((D4881*(1+E4881)^2*(C4881-F4881)-G4881)-MAX((D4881*(1+E4881)^2*(C4881-F4881)-G4881)-B4881/6,0)*'Расчет NPV'!$C$13)/(1+'Расчет NPV'!$C$12)^3</f>
        <v/>
      </c>
      <c r="K4881" s="9">
        <f>((D4881*(1+E4881)^3*(C4881-F4881)-G4881)-MAX((D4881*(1+E4881)^3*(C4881-F4881)-G4881)-B4881/6,0)*'Расчет NPV'!$C$13)/(1+'Расчет NPV'!$C$12)^4</f>
        <v/>
      </c>
      <c r="L4881" s="9">
        <f>((D4881*(1+E4881)^4*(C4881-F4881)-G4881)-MAX((D4881*(1+E4881)^4*(C4881-F4881)-G4881)-B4881/6,0)*'Расчет NPV'!$C$13)/(1+'Расчет NPV'!$C$12)^5</f>
        <v/>
      </c>
      <c r="M4881" s="9">
        <f>((D4881*(1+E4881)^5*(C4881-F4881)-G4881)-MAX((D4881*(1+E4881)^5*(C4881-F4881)-G4881)-B4881/6,0)*'Расчет NPV'!$C$13)/(1+'Расчет NPV'!$C$12)^6</f>
        <v/>
      </c>
      <c r="N4881" s="13">
        <f>SUM(H4881:M4881)-B4881</f>
        <v/>
      </c>
    </row>
    <row r="4882">
      <c r="A4882" t="n">
        <v>4878</v>
      </c>
      <c r="B4882" s="9">
        <f>_xlfn.BETA.INV(RAND(),'Расчет NPV'!$E$5,'Расчет NPV'!$F$5,'Расчет NPV'!$B$5,'Расчет NPV'!$D$5)</f>
        <v/>
      </c>
      <c r="C4882" s="9">
        <f>_xlfn.BETA.INV(RAND(),'Расчет NPV'!$E$6,'Расчет NPV'!$F$6,'Расчет NPV'!$B$6,'Расчет NPV'!$D$6)</f>
        <v/>
      </c>
      <c r="D4882" s="9">
        <f>_xlfn.BETA.INV(RAND(),'Расчет NPV'!$E$7,'Расчет NPV'!$F$7,'Расчет NPV'!$B$7,'Расчет NPV'!$D$7)</f>
        <v/>
      </c>
      <c r="E4882" s="5">
        <f>_xlfn.BETA.INV(RAND(),'Расчет NPV'!$E$8,'Расчет NPV'!$F$8,'Расчет NPV'!$B$8,'Расчет NPV'!$D$8)</f>
        <v/>
      </c>
      <c r="F4882" s="9">
        <f>_xlfn.BETA.INV(RAND(),'Расчет NPV'!$E$9,'Расчет NPV'!$F$9,'Расчет NPV'!$B$9,'Расчет NPV'!$D$9)</f>
        <v/>
      </c>
      <c r="G4882" s="9">
        <f>_xlfn.BETA.INV(RAND(),'Расчет NPV'!$E$10,'Расчет NPV'!$F$10,'Расчет NPV'!$B$10,'Расчет NPV'!$D$10)</f>
        <v/>
      </c>
      <c r="H4882" s="9">
        <f>((D4882*(1+E4882)^0*'Расчет NPV'!$C$14*(C4882-F4882)-G4882)-MAX((D4882*(1+E4882)^0*'Расчет NPV'!$C$14*(C4882-F4882)-G4882)-B4882/6,0)*'Расчет NPV'!$C$13)/(1+'Расчет NPV'!$C$12)^1</f>
        <v/>
      </c>
      <c r="I4882" s="9">
        <f>((D4882*(1+E4882)^1*(C4882-F4882)-G4882)-MAX((D4882*(1+E4882)^1*(C4882-F4882)-G4882)-B4882/6,0)*'Расчет NPV'!$C$13)/(1+'Расчет NPV'!$C$12)^2</f>
        <v/>
      </c>
      <c r="J4882" s="9">
        <f>((D4882*(1+E4882)^2*(C4882-F4882)-G4882)-MAX((D4882*(1+E4882)^2*(C4882-F4882)-G4882)-B4882/6,0)*'Расчет NPV'!$C$13)/(1+'Расчет NPV'!$C$12)^3</f>
        <v/>
      </c>
      <c r="K4882" s="9">
        <f>((D4882*(1+E4882)^3*(C4882-F4882)-G4882)-MAX((D4882*(1+E4882)^3*(C4882-F4882)-G4882)-B4882/6,0)*'Расчет NPV'!$C$13)/(1+'Расчет NPV'!$C$12)^4</f>
        <v/>
      </c>
      <c r="L4882" s="9">
        <f>((D4882*(1+E4882)^4*(C4882-F4882)-G4882)-MAX((D4882*(1+E4882)^4*(C4882-F4882)-G4882)-B4882/6,0)*'Расчет NPV'!$C$13)/(1+'Расчет NPV'!$C$12)^5</f>
        <v/>
      </c>
      <c r="M4882" s="9">
        <f>((D4882*(1+E4882)^5*(C4882-F4882)-G4882)-MAX((D4882*(1+E4882)^5*(C4882-F4882)-G4882)-B4882/6,0)*'Расчет NPV'!$C$13)/(1+'Расчет NPV'!$C$12)^6</f>
        <v/>
      </c>
      <c r="N4882" s="13">
        <f>SUM(H4882:M4882)-B4882</f>
        <v/>
      </c>
    </row>
    <row r="4883">
      <c r="A4883" t="n">
        <v>4879</v>
      </c>
      <c r="B4883" s="9">
        <f>_xlfn.BETA.INV(RAND(),'Расчет NPV'!$E$5,'Расчет NPV'!$F$5,'Расчет NPV'!$B$5,'Расчет NPV'!$D$5)</f>
        <v/>
      </c>
      <c r="C4883" s="9">
        <f>_xlfn.BETA.INV(RAND(),'Расчет NPV'!$E$6,'Расчет NPV'!$F$6,'Расчет NPV'!$B$6,'Расчет NPV'!$D$6)</f>
        <v/>
      </c>
      <c r="D4883" s="9">
        <f>_xlfn.BETA.INV(RAND(),'Расчет NPV'!$E$7,'Расчет NPV'!$F$7,'Расчет NPV'!$B$7,'Расчет NPV'!$D$7)</f>
        <v/>
      </c>
      <c r="E4883" s="5">
        <f>_xlfn.BETA.INV(RAND(),'Расчет NPV'!$E$8,'Расчет NPV'!$F$8,'Расчет NPV'!$B$8,'Расчет NPV'!$D$8)</f>
        <v/>
      </c>
      <c r="F4883" s="9">
        <f>_xlfn.BETA.INV(RAND(),'Расчет NPV'!$E$9,'Расчет NPV'!$F$9,'Расчет NPV'!$B$9,'Расчет NPV'!$D$9)</f>
        <v/>
      </c>
      <c r="G4883" s="9">
        <f>_xlfn.BETA.INV(RAND(),'Расчет NPV'!$E$10,'Расчет NPV'!$F$10,'Расчет NPV'!$B$10,'Расчет NPV'!$D$10)</f>
        <v/>
      </c>
      <c r="H4883" s="9">
        <f>((D4883*(1+E4883)^0*'Расчет NPV'!$C$14*(C4883-F4883)-G4883)-MAX((D4883*(1+E4883)^0*'Расчет NPV'!$C$14*(C4883-F4883)-G4883)-B4883/6,0)*'Расчет NPV'!$C$13)/(1+'Расчет NPV'!$C$12)^1</f>
        <v/>
      </c>
      <c r="I4883" s="9">
        <f>((D4883*(1+E4883)^1*(C4883-F4883)-G4883)-MAX((D4883*(1+E4883)^1*(C4883-F4883)-G4883)-B4883/6,0)*'Расчет NPV'!$C$13)/(1+'Расчет NPV'!$C$12)^2</f>
        <v/>
      </c>
      <c r="J4883" s="9">
        <f>((D4883*(1+E4883)^2*(C4883-F4883)-G4883)-MAX((D4883*(1+E4883)^2*(C4883-F4883)-G4883)-B4883/6,0)*'Расчет NPV'!$C$13)/(1+'Расчет NPV'!$C$12)^3</f>
        <v/>
      </c>
      <c r="K4883" s="9">
        <f>((D4883*(1+E4883)^3*(C4883-F4883)-G4883)-MAX((D4883*(1+E4883)^3*(C4883-F4883)-G4883)-B4883/6,0)*'Расчет NPV'!$C$13)/(1+'Расчет NPV'!$C$12)^4</f>
        <v/>
      </c>
      <c r="L4883" s="9">
        <f>((D4883*(1+E4883)^4*(C4883-F4883)-G4883)-MAX((D4883*(1+E4883)^4*(C4883-F4883)-G4883)-B4883/6,0)*'Расчет NPV'!$C$13)/(1+'Расчет NPV'!$C$12)^5</f>
        <v/>
      </c>
      <c r="M4883" s="9">
        <f>((D4883*(1+E4883)^5*(C4883-F4883)-G4883)-MAX((D4883*(1+E4883)^5*(C4883-F4883)-G4883)-B4883/6,0)*'Расчет NPV'!$C$13)/(1+'Расчет NPV'!$C$12)^6</f>
        <v/>
      </c>
      <c r="N4883" s="13">
        <f>SUM(H4883:M4883)-B4883</f>
        <v/>
      </c>
    </row>
    <row r="4884">
      <c r="A4884" t="n">
        <v>4880</v>
      </c>
      <c r="B4884" s="9">
        <f>_xlfn.BETA.INV(RAND(),'Расчет NPV'!$E$5,'Расчет NPV'!$F$5,'Расчет NPV'!$B$5,'Расчет NPV'!$D$5)</f>
        <v/>
      </c>
      <c r="C4884" s="9">
        <f>_xlfn.BETA.INV(RAND(),'Расчет NPV'!$E$6,'Расчет NPV'!$F$6,'Расчет NPV'!$B$6,'Расчет NPV'!$D$6)</f>
        <v/>
      </c>
      <c r="D4884" s="9">
        <f>_xlfn.BETA.INV(RAND(),'Расчет NPV'!$E$7,'Расчет NPV'!$F$7,'Расчет NPV'!$B$7,'Расчет NPV'!$D$7)</f>
        <v/>
      </c>
      <c r="E4884" s="5">
        <f>_xlfn.BETA.INV(RAND(),'Расчет NPV'!$E$8,'Расчет NPV'!$F$8,'Расчет NPV'!$B$8,'Расчет NPV'!$D$8)</f>
        <v/>
      </c>
      <c r="F4884" s="9">
        <f>_xlfn.BETA.INV(RAND(),'Расчет NPV'!$E$9,'Расчет NPV'!$F$9,'Расчет NPV'!$B$9,'Расчет NPV'!$D$9)</f>
        <v/>
      </c>
      <c r="G4884" s="9">
        <f>_xlfn.BETA.INV(RAND(),'Расчет NPV'!$E$10,'Расчет NPV'!$F$10,'Расчет NPV'!$B$10,'Расчет NPV'!$D$10)</f>
        <v/>
      </c>
      <c r="H4884" s="9">
        <f>((D4884*(1+E4884)^0*'Расчет NPV'!$C$14*(C4884-F4884)-G4884)-MAX((D4884*(1+E4884)^0*'Расчет NPV'!$C$14*(C4884-F4884)-G4884)-B4884/6,0)*'Расчет NPV'!$C$13)/(1+'Расчет NPV'!$C$12)^1</f>
        <v/>
      </c>
      <c r="I4884" s="9">
        <f>((D4884*(1+E4884)^1*(C4884-F4884)-G4884)-MAX((D4884*(1+E4884)^1*(C4884-F4884)-G4884)-B4884/6,0)*'Расчет NPV'!$C$13)/(1+'Расчет NPV'!$C$12)^2</f>
        <v/>
      </c>
      <c r="J4884" s="9">
        <f>((D4884*(1+E4884)^2*(C4884-F4884)-G4884)-MAX((D4884*(1+E4884)^2*(C4884-F4884)-G4884)-B4884/6,0)*'Расчет NPV'!$C$13)/(1+'Расчет NPV'!$C$12)^3</f>
        <v/>
      </c>
      <c r="K4884" s="9">
        <f>((D4884*(1+E4884)^3*(C4884-F4884)-G4884)-MAX((D4884*(1+E4884)^3*(C4884-F4884)-G4884)-B4884/6,0)*'Расчет NPV'!$C$13)/(1+'Расчет NPV'!$C$12)^4</f>
        <v/>
      </c>
      <c r="L4884" s="9">
        <f>((D4884*(1+E4884)^4*(C4884-F4884)-G4884)-MAX((D4884*(1+E4884)^4*(C4884-F4884)-G4884)-B4884/6,0)*'Расчет NPV'!$C$13)/(1+'Расчет NPV'!$C$12)^5</f>
        <v/>
      </c>
      <c r="M4884" s="9">
        <f>((D4884*(1+E4884)^5*(C4884-F4884)-G4884)-MAX((D4884*(1+E4884)^5*(C4884-F4884)-G4884)-B4884/6,0)*'Расчет NPV'!$C$13)/(1+'Расчет NPV'!$C$12)^6</f>
        <v/>
      </c>
      <c r="N4884" s="13">
        <f>SUM(H4884:M4884)-B4884</f>
        <v/>
      </c>
    </row>
    <row r="4885">
      <c r="A4885" t="n">
        <v>4881</v>
      </c>
      <c r="B4885" s="9">
        <f>_xlfn.BETA.INV(RAND(),'Расчет NPV'!$E$5,'Расчет NPV'!$F$5,'Расчет NPV'!$B$5,'Расчет NPV'!$D$5)</f>
        <v/>
      </c>
      <c r="C4885" s="9">
        <f>_xlfn.BETA.INV(RAND(),'Расчет NPV'!$E$6,'Расчет NPV'!$F$6,'Расчет NPV'!$B$6,'Расчет NPV'!$D$6)</f>
        <v/>
      </c>
      <c r="D4885" s="9">
        <f>_xlfn.BETA.INV(RAND(),'Расчет NPV'!$E$7,'Расчет NPV'!$F$7,'Расчет NPV'!$B$7,'Расчет NPV'!$D$7)</f>
        <v/>
      </c>
      <c r="E4885" s="5">
        <f>_xlfn.BETA.INV(RAND(),'Расчет NPV'!$E$8,'Расчет NPV'!$F$8,'Расчет NPV'!$B$8,'Расчет NPV'!$D$8)</f>
        <v/>
      </c>
      <c r="F4885" s="9">
        <f>_xlfn.BETA.INV(RAND(),'Расчет NPV'!$E$9,'Расчет NPV'!$F$9,'Расчет NPV'!$B$9,'Расчет NPV'!$D$9)</f>
        <v/>
      </c>
      <c r="G4885" s="9">
        <f>_xlfn.BETA.INV(RAND(),'Расчет NPV'!$E$10,'Расчет NPV'!$F$10,'Расчет NPV'!$B$10,'Расчет NPV'!$D$10)</f>
        <v/>
      </c>
      <c r="H4885" s="9">
        <f>((D4885*(1+E4885)^0*'Расчет NPV'!$C$14*(C4885-F4885)-G4885)-MAX((D4885*(1+E4885)^0*'Расчет NPV'!$C$14*(C4885-F4885)-G4885)-B4885/6,0)*'Расчет NPV'!$C$13)/(1+'Расчет NPV'!$C$12)^1</f>
        <v/>
      </c>
      <c r="I4885" s="9">
        <f>((D4885*(1+E4885)^1*(C4885-F4885)-G4885)-MAX((D4885*(1+E4885)^1*(C4885-F4885)-G4885)-B4885/6,0)*'Расчет NPV'!$C$13)/(1+'Расчет NPV'!$C$12)^2</f>
        <v/>
      </c>
      <c r="J4885" s="9">
        <f>((D4885*(1+E4885)^2*(C4885-F4885)-G4885)-MAX((D4885*(1+E4885)^2*(C4885-F4885)-G4885)-B4885/6,0)*'Расчет NPV'!$C$13)/(1+'Расчет NPV'!$C$12)^3</f>
        <v/>
      </c>
      <c r="K4885" s="9">
        <f>((D4885*(1+E4885)^3*(C4885-F4885)-G4885)-MAX((D4885*(1+E4885)^3*(C4885-F4885)-G4885)-B4885/6,0)*'Расчет NPV'!$C$13)/(1+'Расчет NPV'!$C$12)^4</f>
        <v/>
      </c>
      <c r="L4885" s="9">
        <f>((D4885*(1+E4885)^4*(C4885-F4885)-G4885)-MAX((D4885*(1+E4885)^4*(C4885-F4885)-G4885)-B4885/6,0)*'Расчет NPV'!$C$13)/(1+'Расчет NPV'!$C$12)^5</f>
        <v/>
      </c>
      <c r="M4885" s="9">
        <f>((D4885*(1+E4885)^5*(C4885-F4885)-G4885)-MAX((D4885*(1+E4885)^5*(C4885-F4885)-G4885)-B4885/6,0)*'Расчет NPV'!$C$13)/(1+'Расчет NPV'!$C$12)^6</f>
        <v/>
      </c>
      <c r="N4885" s="13">
        <f>SUM(H4885:M4885)-B4885</f>
        <v/>
      </c>
    </row>
    <row r="4886">
      <c r="A4886" t="n">
        <v>4882</v>
      </c>
      <c r="B4886" s="9">
        <f>_xlfn.BETA.INV(RAND(),'Расчет NPV'!$E$5,'Расчет NPV'!$F$5,'Расчет NPV'!$B$5,'Расчет NPV'!$D$5)</f>
        <v/>
      </c>
      <c r="C4886" s="9">
        <f>_xlfn.BETA.INV(RAND(),'Расчет NPV'!$E$6,'Расчет NPV'!$F$6,'Расчет NPV'!$B$6,'Расчет NPV'!$D$6)</f>
        <v/>
      </c>
      <c r="D4886" s="9">
        <f>_xlfn.BETA.INV(RAND(),'Расчет NPV'!$E$7,'Расчет NPV'!$F$7,'Расчет NPV'!$B$7,'Расчет NPV'!$D$7)</f>
        <v/>
      </c>
      <c r="E4886" s="5">
        <f>_xlfn.BETA.INV(RAND(),'Расчет NPV'!$E$8,'Расчет NPV'!$F$8,'Расчет NPV'!$B$8,'Расчет NPV'!$D$8)</f>
        <v/>
      </c>
      <c r="F4886" s="9">
        <f>_xlfn.BETA.INV(RAND(),'Расчет NPV'!$E$9,'Расчет NPV'!$F$9,'Расчет NPV'!$B$9,'Расчет NPV'!$D$9)</f>
        <v/>
      </c>
      <c r="G4886" s="9">
        <f>_xlfn.BETA.INV(RAND(),'Расчет NPV'!$E$10,'Расчет NPV'!$F$10,'Расчет NPV'!$B$10,'Расчет NPV'!$D$10)</f>
        <v/>
      </c>
      <c r="H4886" s="9">
        <f>((D4886*(1+E4886)^0*'Расчет NPV'!$C$14*(C4886-F4886)-G4886)-MAX((D4886*(1+E4886)^0*'Расчет NPV'!$C$14*(C4886-F4886)-G4886)-B4886/6,0)*'Расчет NPV'!$C$13)/(1+'Расчет NPV'!$C$12)^1</f>
        <v/>
      </c>
      <c r="I4886" s="9">
        <f>((D4886*(1+E4886)^1*(C4886-F4886)-G4886)-MAX((D4886*(1+E4886)^1*(C4886-F4886)-G4886)-B4886/6,0)*'Расчет NPV'!$C$13)/(1+'Расчет NPV'!$C$12)^2</f>
        <v/>
      </c>
      <c r="J4886" s="9">
        <f>((D4886*(1+E4886)^2*(C4886-F4886)-G4886)-MAX((D4886*(1+E4886)^2*(C4886-F4886)-G4886)-B4886/6,0)*'Расчет NPV'!$C$13)/(1+'Расчет NPV'!$C$12)^3</f>
        <v/>
      </c>
      <c r="K4886" s="9">
        <f>((D4886*(1+E4886)^3*(C4886-F4886)-G4886)-MAX((D4886*(1+E4886)^3*(C4886-F4886)-G4886)-B4886/6,0)*'Расчет NPV'!$C$13)/(1+'Расчет NPV'!$C$12)^4</f>
        <v/>
      </c>
      <c r="L4886" s="9">
        <f>((D4886*(1+E4886)^4*(C4886-F4886)-G4886)-MAX((D4886*(1+E4886)^4*(C4886-F4886)-G4886)-B4886/6,0)*'Расчет NPV'!$C$13)/(1+'Расчет NPV'!$C$12)^5</f>
        <v/>
      </c>
      <c r="M4886" s="9">
        <f>((D4886*(1+E4886)^5*(C4886-F4886)-G4886)-MAX((D4886*(1+E4886)^5*(C4886-F4886)-G4886)-B4886/6,0)*'Расчет NPV'!$C$13)/(1+'Расчет NPV'!$C$12)^6</f>
        <v/>
      </c>
      <c r="N4886" s="13">
        <f>SUM(H4886:M4886)-B4886</f>
        <v/>
      </c>
    </row>
    <row r="4887">
      <c r="A4887" t="n">
        <v>4883</v>
      </c>
      <c r="B4887" s="9">
        <f>_xlfn.BETA.INV(RAND(),'Расчет NPV'!$E$5,'Расчет NPV'!$F$5,'Расчет NPV'!$B$5,'Расчет NPV'!$D$5)</f>
        <v/>
      </c>
      <c r="C4887" s="9">
        <f>_xlfn.BETA.INV(RAND(),'Расчет NPV'!$E$6,'Расчет NPV'!$F$6,'Расчет NPV'!$B$6,'Расчет NPV'!$D$6)</f>
        <v/>
      </c>
      <c r="D4887" s="9">
        <f>_xlfn.BETA.INV(RAND(),'Расчет NPV'!$E$7,'Расчет NPV'!$F$7,'Расчет NPV'!$B$7,'Расчет NPV'!$D$7)</f>
        <v/>
      </c>
      <c r="E4887" s="5">
        <f>_xlfn.BETA.INV(RAND(),'Расчет NPV'!$E$8,'Расчет NPV'!$F$8,'Расчет NPV'!$B$8,'Расчет NPV'!$D$8)</f>
        <v/>
      </c>
      <c r="F4887" s="9">
        <f>_xlfn.BETA.INV(RAND(),'Расчет NPV'!$E$9,'Расчет NPV'!$F$9,'Расчет NPV'!$B$9,'Расчет NPV'!$D$9)</f>
        <v/>
      </c>
      <c r="G4887" s="9">
        <f>_xlfn.BETA.INV(RAND(),'Расчет NPV'!$E$10,'Расчет NPV'!$F$10,'Расчет NPV'!$B$10,'Расчет NPV'!$D$10)</f>
        <v/>
      </c>
      <c r="H4887" s="9">
        <f>((D4887*(1+E4887)^0*'Расчет NPV'!$C$14*(C4887-F4887)-G4887)-MAX((D4887*(1+E4887)^0*'Расчет NPV'!$C$14*(C4887-F4887)-G4887)-B4887/6,0)*'Расчет NPV'!$C$13)/(1+'Расчет NPV'!$C$12)^1</f>
        <v/>
      </c>
      <c r="I4887" s="9">
        <f>((D4887*(1+E4887)^1*(C4887-F4887)-G4887)-MAX((D4887*(1+E4887)^1*(C4887-F4887)-G4887)-B4887/6,0)*'Расчет NPV'!$C$13)/(1+'Расчет NPV'!$C$12)^2</f>
        <v/>
      </c>
      <c r="J4887" s="9">
        <f>((D4887*(1+E4887)^2*(C4887-F4887)-G4887)-MAX((D4887*(1+E4887)^2*(C4887-F4887)-G4887)-B4887/6,0)*'Расчет NPV'!$C$13)/(1+'Расчет NPV'!$C$12)^3</f>
        <v/>
      </c>
      <c r="K4887" s="9">
        <f>((D4887*(1+E4887)^3*(C4887-F4887)-G4887)-MAX((D4887*(1+E4887)^3*(C4887-F4887)-G4887)-B4887/6,0)*'Расчет NPV'!$C$13)/(1+'Расчет NPV'!$C$12)^4</f>
        <v/>
      </c>
      <c r="L4887" s="9">
        <f>((D4887*(1+E4887)^4*(C4887-F4887)-G4887)-MAX((D4887*(1+E4887)^4*(C4887-F4887)-G4887)-B4887/6,0)*'Расчет NPV'!$C$13)/(1+'Расчет NPV'!$C$12)^5</f>
        <v/>
      </c>
      <c r="M4887" s="9">
        <f>((D4887*(1+E4887)^5*(C4887-F4887)-G4887)-MAX((D4887*(1+E4887)^5*(C4887-F4887)-G4887)-B4887/6,0)*'Расчет NPV'!$C$13)/(1+'Расчет NPV'!$C$12)^6</f>
        <v/>
      </c>
      <c r="N4887" s="13">
        <f>SUM(H4887:M4887)-B4887</f>
        <v/>
      </c>
    </row>
    <row r="4888">
      <c r="A4888" t="n">
        <v>4884</v>
      </c>
      <c r="B4888" s="9">
        <f>_xlfn.BETA.INV(RAND(),'Расчет NPV'!$E$5,'Расчет NPV'!$F$5,'Расчет NPV'!$B$5,'Расчет NPV'!$D$5)</f>
        <v/>
      </c>
      <c r="C4888" s="9">
        <f>_xlfn.BETA.INV(RAND(),'Расчет NPV'!$E$6,'Расчет NPV'!$F$6,'Расчет NPV'!$B$6,'Расчет NPV'!$D$6)</f>
        <v/>
      </c>
      <c r="D4888" s="9">
        <f>_xlfn.BETA.INV(RAND(),'Расчет NPV'!$E$7,'Расчет NPV'!$F$7,'Расчет NPV'!$B$7,'Расчет NPV'!$D$7)</f>
        <v/>
      </c>
      <c r="E4888" s="5">
        <f>_xlfn.BETA.INV(RAND(),'Расчет NPV'!$E$8,'Расчет NPV'!$F$8,'Расчет NPV'!$B$8,'Расчет NPV'!$D$8)</f>
        <v/>
      </c>
      <c r="F4888" s="9">
        <f>_xlfn.BETA.INV(RAND(),'Расчет NPV'!$E$9,'Расчет NPV'!$F$9,'Расчет NPV'!$B$9,'Расчет NPV'!$D$9)</f>
        <v/>
      </c>
      <c r="G4888" s="9">
        <f>_xlfn.BETA.INV(RAND(),'Расчет NPV'!$E$10,'Расчет NPV'!$F$10,'Расчет NPV'!$B$10,'Расчет NPV'!$D$10)</f>
        <v/>
      </c>
      <c r="H4888" s="9">
        <f>((D4888*(1+E4888)^0*'Расчет NPV'!$C$14*(C4888-F4888)-G4888)-MAX((D4888*(1+E4888)^0*'Расчет NPV'!$C$14*(C4888-F4888)-G4888)-B4888/6,0)*'Расчет NPV'!$C$13)/(1+'Расчет NPV'!$C$12)^1</f>
        <v/>
      </c>
      <c r="I4888" s="9">
        <f>((D4888*(1+E4888)^1*(C4888-F4888)-G4888)-MAX((D4888*(1+E4888)^1*(C4888-F4888)-G4888)-B4888/6,0)*'Расчет NPV'!$C$13)/(1+'Расчет NPV'!$C$12)^2</f>
        <v/>
      </c>
      <c r="J4888" s="9">
        <f>((D4888*(1+E4888)^2*(C4888-F4888)-G4888)-MAX((D4888*(1+E4888)^2*(C4888-F4888)-G4888)-B4888/6,0)*'Расчет NPV'!$C$13)/(1+'Расчет NPV'!$C$12)^3</f>
        <v/>
      </c>
      <c r="K4888" s="9">
        <f>((D4888*(1+E4888)^3*(C4888-F4888)-G4888)-MAX((D4888*(1+E4888)^3*(C4888-F4888)-G4888)-B4888/6,0)*'Расчет NPV'!$C$13)/(1+'Расчет NPV'!$C$12)^4</f>
        <v/>
      </c>
      <c r="L4888" s="9">
        <f>((D4888*(1+E4888)^4*(C4888-F4888)-G4888)-MAX((D4888*(1+E4888)^4*(C4888-F4888)-G4888)-B4888/6,0)*'Расчет NPV'!$C$13)/(1+'Расчет NPV'!$C$12)^5</f>
        <v/>
      </c>
      <c r="M4888" s="9">
        <f>((D4888*(1+E4888)^5*(C4888-F4888)-G4888)-MAX((D4888*(1+E4888)^5*(C4888-F4888)-G4888)-B4888/6,0)*'Расчет NPV'!$C$13)/(1+'Расчет NPV'!$C$12)^6</f>
        <v/>
      </c>
      <c r="N4888" s="13">
        <f>SUM(H4888:M4888)-B4888</f>
        <v/>
      </c>
    </row>
    <row r="4889">
      <c r="A4889" t="n">
        <v>4885</v>
      </c>
      <c r="B4889" s="9">
        <f>_xlfn.BETA.INV(RAND(),'Расчет NPV'!$E$5,'Расчет NPV'!$F$5,'Расчет NPV'!$B$5,'Расчет NPV'!$D$5)</f>
        <v/>
      </c>
      <c r="C4889" s="9">
        <f>_xlfn.BETA.INV(RAND(),'Расчет NPV'!$E$6,'Расчет NPV'!$F$6,'Расчет NPV'!$B$6,'Расчет NPV'!$D$6)</f>
        <v/>
      </c>
      <c r="D4889" s="9">
        <f>_xlfn.BETA.INV(RAND(),'Расчет NPV'!$E$7,'Расчет NPV'!$F$7,'Расчет NPV'!$B$7,'Расчет NPV'!$D$7)</f>
        <v/>
      </c>
      <c r="E4889" s="5">
        <f>_xlfn.BETA.INV(RAND(),'Расчет NPV'!$E$8,'Расчет NPV'!$F$8,'Расчет NPV'!$B$8,'Расчет NPV'!$D$8)</f>
        <v/>
      </c>
      <c r="F4889" s="9">
        <f>_xlfn.BETA.INV(RAND(),'Расчет NPV'!$E$9,'Расчет NPV'!$F$9,'Расчет NPV'!$B$9,'Расчет NPV'!$D$9)</f>
        <v/>
      </c>
      <c r="G4889" s="9">
        <f>_xlfn.BETA.INV(RAND(),'Расчет NPV'!$E$10,'Расчет NPV'!$F$10,'Расчет NPV'!$B$10,'Расчет NPV'!$D$10)</f>
        <v/>
      </c>
      <c r="H4889" s="9">
        <f>((D4889*(1+E4889)^0*'Расчет NPV'!$C$14*(C4889-F4889)-G4889)-MAX((D4889*(1+E4889)^0*'Расчет NPV'!$C$14*(C4889-F4889)-G4889)-B4889/6,0)*'Расчет NPV'!$C$13)/(1+'Расчет NPV'!$C$12)^1</f>
        <v/>
      </c>
      <c r="I4889" s="9">
        <f>((D4889*(1+E4889)^1*(C4889-F4889)-G4889)-MAX((D4889*(1+E4889)^1*(C4889-F4889)-G4889)-B4889/6,0)*'Расчет NPV'!$C$13)/(1+'Расчет NPV'!$C$12)^2</f>
        <v/>
      </c>
      <c r="J4889" s="9">
        <f>((D4889*(1+E4889)^2*(C4889-F4889)-G4889)-MAX((D4889*(1+E4889)^2*(C4889-F4889)-G4889)-B4889/6,0)*'Расчет NPV'!$C$13)/(1+'Расчет NPV'!$C$12)^3</f>
        <v/>
      </c>
      <c r="K4889" s="9">
        <f>((D4889*(1+E4889)^3*(C4889-F4889)-G4889)-MAX((D4889*(1+E4889)^3*(C4889-F4889)-G4889)-B4889/6,0)*'Расчет NPV'!$C$13)/(1+'Расчет NPV'!$C$12)^4</f>
        <v/>
      </c>
      <c r="L4889" s="9">
        <f>((D4889*(1+E4889)^4*(C4889-F4889)-G4889)-MAX((D4889*(1+E4889)^4*(C4889-F4889)-G4889)-B4889/6,0)*'Расчет NPV'!$C$13)/(1+'Расчет NPV'!$C$12)^5</f>
        <v/>
      </c>
      <c r="M4889" s="9">
        <f>((D4889*(1+E4889)^5*(C4889-F4889)-G4889)-MAX((D4889*(1+E4889)^5*(C4889-F4889)-G4889)-B4889/6,0)*'Расчет NPV'!$C$13)/(1+'Расчет NPV'!$C$12)^6</f>
        <v/>
      </c>
      <c r="N4889" s="13">
        <f>SUM(H4889:M4889)-B4889</f>
        <v/>
      </c>
    </row>
    <row r="4890">
      <c r="A4890" t="n">
        <v>4886</v>
      </c>
      <c r="B4890" s="9">
        <f>_xlfn.BETA.INV(RAND(),'Расчет NPV'!$E$5,'Расчет NPV'!$F$5,'Расчет NPV'!$B$5,'Расчет NPV'!$D$5)</f>
        <v/>
      </c>
      <c r="C4890" s="9">
        <f>_xlfn.BETA.INV(RAND(),'Расчет NPV'!$E$6,'Расчет NPV'!$F$6,'Расчет NPV'!$B$6,'Расчет NPV'!$D$6)</f>
        <v/>
      </c>
      <c r="D4890" s="9">
        <f>_xlfn.BETA.INV(RAND(),'Расчет NPV'!$E$7,'Расчет NPV'!$F$7,'Расчет NPV'!$B$7,'Расчет NPV'!$D$7)</f>
        <v/>
      </c>
      <c r="E4890" s="5">
        <f>_xlfn.BETA.INV(RAND(),'Расчет NPV'!$E$8,'Расчет NPV'!$F$8,'Расчет NPV'!$B$8,'Расчет NPV'!$D$8)</f>
        <v/>
      </c>
      <c r="F4890" s="9">
        <f>_xlfn.BETA.INV(RAND(),'Расчет NPV'!$E$9,'Расчет NPV'!$F$9,'Расчет NPV'!$B$9,'Расчет NPV'!$D$9)</f>
        <v/>
      </c>
      <c r="G4890" s="9">
        <f>_xlfn.BETA.INV(RAND(),'Расчет NPV'!$E$10,'Расчет NPV'!$F$10,'Расчет NPV'!$B$10,'Расчет NPV'!$D$10)</f>
        <v/>
      </c>
      <c r="H4890" s="9">
        <f>((D4890*(1+E4890)^0*'Расчет NPV'!$C$14*(C4890-F4890)-G4890)-MAX((D4890*(1+E4890)^0*'Расчет NPV'!$C$14*(C4890-F4890)-G4890)-B4890/6,0)*'Расчет NPV'!$C$13)/(1+'Расчет NPV'!$C$12)^1</f>
        <v/>
      </c>
      <c r="I4890" s="9">
        <f>((D4890*(1+E4890)^1*(C4890-F4890)-G4890)-MAX((D4890*(1+E4890)^1*(C4890-F4890)-G4890)-B4890/6,0)*'Расчет NPV'!$C$13)/(1+'Расчет NPV'!$C$12)^2</f>
        <v/>
      </c>
      <c r="J4890" s="9">
        <f>((D4890*(1+E4890)^2*(C4890-F4890)-G4890)-MAX((D4890*(1+E4890)^2*(C4890-F4890)-G4890)-B4890/6,0)*'Расчет NPV'!$C$13)/(1+'Расчет NPV'!$C$12)^3</f>
        <v/>
      </c>
      <c r="K4890" s="9">
        <f>((D4890*(1+E4890)^3*(C4890-F4890)-G4890)-MAX((D4890*(1+E4890)^3*(C4890-F4890)-G4890)-B4890/6,0)*'Расчет NPV'!$C$13)/(1+'Расчет NPV'!$C$12)^4</f>
        <v/>
      </c>
      <c r="L4890" s="9">
        <f>((D4890*(1+E4890)^4*(C4890-F4890)-G4890)-MAX((D4890*(1+E4890)^4*(C4890-F4890)-G4890)-B4890/6,0)*'Расчет NPV'!$C$13)/(1+'Расчет NPV'!$C$12)^5</f>
        <v/>
      </c>
      <c r="M4890" s="9">
        <f>((D4890*(1+E4890)^5*(C4890-F4890)-G4890)-MAX((D4890*(1+E4890)^5*(C4890-F4890)-G4890)-B4890/6,0)*'Расчет NPV'!$C$13)/(1+'Расчет NPV'!$C$12)^6</f>
        <v/>
      </c>
      <c r="N4890" s="13">
        <f>SUM(H4890:M4890)-B4890</f>
        <v/>
      </c>
    </row>
    <row r="4891">
      <c r="A4891" t="n">
        <v>4887</v>
      </c>
      <c r="B4891" s="9">
        <f>_xlfn.BETA.INV(RAND(),'Расчет NPV'!$E$5,'Расчет NPV'!$F$5,'Расчет NPV'!$B$5,'Расчет NPV'!$D$5)</f>
        <v/>
      </c>
      <c r="C4891" s="9">
        <f>_xlfn.BETA.INV(RAND(),'Расчет NPV'!$E$6,'Расчет NPV'!$F$6,'Расчет NPV'!$B$6,'Расчет NPV'!$D$6)</f>
        <v/>
      </c>
      <c r="D4891" s="9">
        <f>_xlfn.BETA.INV(RAND(),'Расчет NPV'!$E$7,'Расчет NPV'!$F$7,'Расчет NPV'!$B$7,'Расчет NPV'!$D$7)</f>
        <v/>
      </c>
      <c r="E4891" s="5">
        <f>_xlfn.BETA.INV(RAND(),'Расчет NPV'!$E$8,'Расчет NPV'!$F$8,'Расчет NPV'!$B$8,'Расчет NPV'!$D$8)</f>
        <v/>
      </c>
      <c r="F4891" s="9">
        <f>_xlfn.BETA.INV(RAND(),'Расчет NPV'!$E$9,'Расчет NPV'!$F$9,'Расчет NPV'!$B$9,'Расчет NPV'!$D$9)</f>
        <v/>
      </c>
      <c r="G4891" s="9">
        <f>_xlfn.BETA.INV(RAND(),'Расчет NPV'!$E$10,'Расчет NPV'!$F$10,'Расчет NPV'!$B$10,'Расчет NPV'!$D$10)</f>
        <v/>
      </c>
      <c r="H4891" s="9">
        <f>((D4891*(1+E4891)^0*'Расчет NPV'!$C$14*(C4891-F4891)-G4891)-MAX((D4891*(1+E4891)^0*'Расчет NPV'!$C$14*(C4891-F4891)-G4891)-B4891/6,0)*'Расчет NPV'!$C$13)/(1+'Расчет NPV'!$C$12)^1</f>
        <v/>
      </c>
      <c r="I4891" s="9">
        <f>((D4891*(1+E4891)^1*(C4891-F4891)-G4891)-MAX((D4891*(1+E4891)^1*(C4891-F4891)-G4891)-B4891/6,0)*'Расчет NPV'!$C$13)/(1+'Расчет NPV'!$C$12)^2</f>
        <v/>
      </c>
      <c r="J4891" s="9">
        <f>((D4891*(1+E4891)^2*(C4891-F4891)-G4891)-MAX((D4891*(1+E4891)^2*(C4891-F4891)-G4891)-B4891/6,0)*'Расчет NPV'!$C$13)/(1+'Расчет NPV'!$C$12)^3</f>
        <v/>
      </c>
      <c r="K4891" s="9">
        <f>((D4891*(1+E4891)^3*(C4891-F4891)-G4891)-MAX((D4891*(1+E4891)^3*(C4891-F4891)-G4891)-B4891/6,0)*'Расчет NPV'!$C$13)/(1+'Расчет NPV'!$C$12)^4</f>
        <v/>
      </c>
      <c r="L4891" s="9">
        <f>((D4891*(1+E4891)^4*(C4891-F4891)-G4891)-MAX((D4891*(1+E4891)^4*(C4891-F4891)-G4891)-B4891/6,0)*'Расчет NPV'!$C$13)/(1+'Расчет NPV'!$C$12)^5</f>
        <v/>
      </c>
      <c r="M4891" s="9">
        <f>((D4891*(1+E4891)^5*(C4891-F4891)-G4891)-MAX((D4891*(1+E4891)^5*(C4891-F4891)-G4891)-B4891/6,0)*'Расчет NPV'!$C$13)/(1+'Расчет NPV'!$C$12)^6</f>
        <v/>
      </c>
      <c r="N4891" s="13">
        <f>SUM(H4891:M4891)-B4891</f>
        <v/>
      </c>
    </row>
    <row r="4892">
      <c r="A4892" t="n">
        <v>4888</v>
      </c>
      <c r="B4892" s="9">
        <f>_xlfn.BETA.INV(RAND(),'Расчет NPV'!$E$5,'Расчет NPV'!$F$5,'Расчет NPV'!$B$5,'Расчет NPV'!$D$5)</f>
        <v/>
      </c>
      <c r="C4892" s="9">
        <f>_xlfn.BETA.INV(RAND(),'Расчет NPV'!$E$6,'Расчет NPV'!$F$6,'Расчет NPV'!$B$6,'Расчет NPV'!$D$6)</f>
        <v/>
      </c>
      <c r="D4892" s="9">
        <f>_xlfn.BETA.INV(RAND(),'Расчет NPV'!$E$7,'Расчет NPV'!$F$7,'Расчет NPV'!$B$7,'Расчет NPV'!$D$7)</f>
        <v/>
      </c>
      <c r="E4892" s="5">
        <f>_xlfn.BETA.INV(RAND(),'Расчет NPV'!$E$8,'Расчет NPV'!$F$8,'Расчет NPV'!$B$8,'Расчет NPV'!$D$8)</f>
        <v/>
      </c>
      <c r="F4892" s="9">
        <f>_xlfn.BETA.INV(RAND(),'Расчет NPV'!$E$9,'Расчет NPV'!$F$9,'Расчет NPV'!$B$9,'Расчет NPV'!$D$9)</f>
        <v/>
      </c>
      <c r="G4892" s="9">
        <f>_xlfn.BETA.INV(RAND(),'Расчет NPV'!$E$10,'Расчет NPV'!$F$10,'Расчет NPV'!$B$10,'Расчет NPV'!$D$10)</f>
        <v/>
      </c>
      <c r="H4892" s="9">
        <f>((D4892*(1+E4892)^0*'Расчет NPV'!$C$14*(C4892-F4892)-G4892)-MAX((D4892*(1+E4892)^0*'Расчет NPV'!$C$14*(C4892-F4892)-G4892)-B4892/6,0)*'Расчет NPV'!$C$13)/(1+'Расчет NPV'!$C$12)^1</f>
        <v/>
      </c>
      <c r="I4892" s="9">
        <f>((D4892*(1+E4892)^1*(C4892-F4892)-G4892)-MAX((D4892*(1+E4892)^1*(C4892-F4892)-G4892)-B4892/6,0)*'Расчет NPV'!$C$13)/(1+'Расчет NPV'!$C$12)^2</f>
        <v/>
      </c>
      <c r="J4892" s="9">
        <f>((D4892*(1+E4892)^2*(C4892-F4892)-G4892)-MAX((D4892*(1+E4892)^2*(C4892-F4892)-G4892)-B4892/6,0)*'Расчет NPV'!$C$13)/(1+'Расчет NPV'!$C$12)^3</f>
        <v/>
      </c>
      <c r="K4892" s="9">
        <f>((D4892*(1+E4892)^3*(C4892-F4892)-G4892)-MAX((D4892*(1+E4892)^3*(C4892-F4892)-G4892)-B4892/6,0)*'Расчет NPV'!$C$13)/(1+'Расчет NPV'!$C$12)^4</f>
        <v/>
      </c>
      <c r="L4892" s="9">
        <f>((D4892*(1+E4892)^4*(C4892-F4892)-G4892)-MAX((D4892*(1+E4892)^4*(C4892-F4892)-G4892)-B4892/6,0)*'Расчет NPV'!$C$13)/(1+'Расчет NPV'!$C$12)^5</f>
        <v/>
      </c>
      <c r="M4892" s="9">
        <f>((D4892*(1+E4892)^5*(C4892-F4892)-G4892)-MAX((D4892*(1+E4892)^5*(C4892-F4892)-G4892)-B4892/6,0)*'Расчет NPV'!$C$13)/(1+'Расчет NPV'!$C$12)^6</f>
        <v/>
      </c>
      <c r="N4892" s="13">
        <f>SUM(H4892:M4892)-B4892</f>
        <v/>
      </c>
    </row>
    <row r="4893">
      <c r="A4893" t="n">
        <v>4889</v>
      </c>
      <c r="B4893" s="9">
        <f>_xlfn.BETA.INV(RAND(),'Расчет NPV'!$E$5,'Расчет NPV'!$F$5,'Расчет NPV'!$B$5,'Расчет NPV'!$D$5)</f>
        <v/>
      </c>
      <c r="C4893" s="9">
        <f>_xlfn.BETA.INV(RAND(),'Расчет NPV'!$E$6,'Расчет NPV'!$F$6,'Расчет NPV'!$B$6,'Расчет NPV'!$D$6)</f>
        <v/>
      </c>
      <c r="D4893" s="9">
        <f>_xlfn.BETA.INV(RAND(),'Расчет NPV'!$E$7,'Расчет NPV'!$F$7,'Расчет NPV'!$B$7,'Расчет NPV'!$D$7)</f>
        <v/>
      </c>
      <c r="E4893" s="5">
        <f>_xlfn.BETA.INV(RAND(),'Расчет NPV'!$E$8,'Расчет NPV'!$F$8,'Расчет NPV'!$B$8,'Расчет NPV'!$D$8)</f>
        <v/>
      </c>
      <c r="F4893" s="9">
        <f>_xlfn.BETA.INV(RAND(),'Расчет NPV'!$E$9,'Расчет NPV'!$F$9,'Расчет NPV'!$B$9,'Расчет NPV'!$D$9)</f>
        <v/>
      </c>
      <c r="G4893" s="9">
        <f>_xlfn.BETA.INV(RAND(),'Расчет NPV'!$E$10,'Расчет NPV'!$F$10,'Расчет NPV'!$B$10,'Расчет NPV'!$D$10)</f>
        <v/>
      </c>
      <c r="H4893" s="9">
        <f>((D4893*(1+E4893)^0*'Расчет NPV'!$C$14*(C4893-F4893)-G4893)-MAX((D4893*(1+E4893)^0*'Расчет NPV'!$C$14*(C4893-F4893)-G4893)-B4893/6,0)*'Расчет NPV'!$C$13)/(1+'Расчет NPV'!$C$12)^1</f>
        <v/>
      </c>
      <c r="I4893" s="9">
        <f>((D4893*(1+E4893)^1*(C4893-F4893)-G4893)-MAX((D4893*(1+E4893)^1*(C4893-F4893)-G4893)-B4893/6,0)*'Расчет NPV'!$C$13)/(1+'Расчет NPV'!$C$12)^2</f>
        <v/>
      </c>
      <c r="J4893" s="9">
        <f>((D4893*(1+E4893)^2*(C4893-F4893)-G4893)-MAX((D4893*(1+E4893)^2*(C4893-F4893)-G4893)-B4893/6,0)*'Расчет NPV'!$C$13)/(1+'Расчет NPV'!$C$12)^3</f>
        <v/>
      </c>
      <c r="K4893" s="9">
        <f>((D4893*(1+E4893)^3*(C4893-F4893)-G4893)-MAX((D4893*(1+E4893)^3*(C4893-F4893)-G4893)-B4893/6,0)*'Расчет NPV'!$C$13)/(1+'Расчет NPV'!$C$12)^4</f>
        <v/>
      </c>
      <c r="L4893" s="9">
        <f>((D4893*(1+E4893)^4*(C4893-F4893)-G4893)-MAX((D4893*(1+E4893)^4*(C4893-F4893)-G4893)-B4893/6,0)*'Расчет NPV'!$C$13)/(1+'Расчет NPV'!$C$12)^5</f>
        <v/>
      </c>
      <c r="M4893" s="9">
        <f>((D4893*(1+E4893)^5*(C4893-F4893)-G4893)-MAX((D4893*(1+E4893)^5*(C4893-F4893)-G4893)-B4893/6,0)*'Расчет NPV'!$C$13)/(1+'Расчет NPV'!$C$12)^6</f>
        <v/>
      </c>
      <c r="N4893" s="13">
        <f>SUM(H4893:M4893)-B4893</f>
        <v/>
      </c>
    </row>
    <row r="4894">
      <c r="A4894" t="n">
        <v>4890</v>
      </c>
      <c r="B4894" s="9">
        <f>_xlfn.BETA.INV(RAND(),'Расчет NPV'!$E$5,'Расчет NPV'!$F$5,'Расчет NPV'!$B$5,'Расчет NPV'!$D$5)</f>
        <v/>
      </c>
      <c r="C4894" s="9">
        <f>_xlfn.BETA.INV(RAND(),'Расчет NPV'!$E$6,'Расчет NPV'!$F$6,'Расчет NPV'!$B$6,'Расчет NPV'!$D$6)</f>
        <v/>
      </c>
      <c r="D4894" s="9">
        <f>_xlfn.BETA.INV(RAND(),'Расчет NPV'!$E$7,'Расчет NPV'!$F$7,'Расчет NPV'!$B$7,'Расчет NPV'!$D$7)</f>
        <v/>
      </c>
      <c r="E4894" s="5">
        <f>_xlfn.BETA.INV(RAND(),'Расчет NPV'!$E$8,'Расчет NPV'!$F$8,'Расчет NPV'!$B$8,'Расчет NPV'!$D$8)</f>
        <v/>
      </c>
      <c r="F4894" s="9">
        <f>_xlfn.BETA.INV(RAND(),'Расчет NPV'!$E$9,'Расчет NPV'!$F$9,'Расчет NPV'!$B$9,'Расчет NPV'!$D$9)</f>
        <v/>
      </c>
      <c r="G4894" s="9">
        <f>_xlfn.BETA.INV(RAND(),'Расчет NPV'!$E$10,'Расчет NPV'!$F$10,'Расчет NPV'!$B$10,'Расчет NPV'!$D$10)</f>
        <v/>
      </c>
      <c r="H4894" s="9">
        <f>((D4894*(1+E4894)^0*'Расчет NPV'!$C$14*(C4894-F4894)-G4894)-MAX((D4894*(1+E4894)^0*'Расчет NPV'!$C$14*(C4894-F4894)-G4894)-B4894/6,0)*'Расчет NPV'!$C$13)/(1+'Расчет NPV'!$C$12)^1</f>
        <v/>
      </c>
      <c r="I4894" s="9">
        <f>((D4894*(1+E4894)^1*(C4894-F4894)-G4894)-MAX((D4894*(1+E4894)^1*(C4894-F4894)-G4894)-B4894/6,0)*'Расчет NPV'!$C$13)/(1+'Расчет NPV'!$C$12)^2</f>
        <v/>
      </c>
      <c r="J4894" s="9">
        <f>((D4894*(1+E4894)^2*(C4894-F4894)-G4894)-MAX((D4894*(1+E4894)^2*(C4894-F4894)-G4894)-B4894/6,0)*'Расчет NPV'!$C$13)/(1+'Расчет NPV'!$C$12)^3</f>
        <v/>
      </c>
      <c r="K4894" s="9">
        <f>((D4894*(1+E4894)^3*(C4894-F4894)-G4894)-MAX((D4894*(1+E4894)^3*(C4894-F4894)-G4894)-B4894/6,0)*'Расчет NPV'!$C$13)/(1+'Расчет NPV'!$C$12)^4</f>
        <v/>
      </c>
      <c r="L4894" s="9">
        <f>((D4894*(1+E4894)^4*(C4894-F4894)-G4894)-MAX((D4894*(1+E4894)^4*(C4894-F4894)-G4894)-B4894/6,0)*'Расчет NPV'!$C$13)/(1+'Расчет NPV'!$C$12)^5</f>
        <v/>
      </c>
      <c r="M4894" s="9">
        <f>((D4894*(1+E4894)^5*(C4894-F4894)-G4894)-MAX((D4894*(1+E4894)^5*(C4894-F4894)-G4894)-B4894/6,0)*'Расчет NPV'!$C$13)/(1+'Расчет NPV'!$C$12)^6</f>
        <v/>
      </c>
      <c r="N4894" s="13">
        <f>SUM(H4894:M4894)-B4894</f>
        <v/>
      </c>
    </row>
    <row r="4895">
      <c r="A4895" t="n">
        <v>4891</v>
      </c>
      <c r="B4895" s="9">
        <f>_xlfn.BETA.INV(RAND(),'Расчет NPV'!$E$5,'Расчет NPV'!$F$5,'Расчет NPV'!$B$5,'Расчет NPV'!$D$5)</f>
        <v/>
      </c>
      <c r="C4895" s="9">
        <f>_xlfn.BETA.INV(RAND(),'Расчет NPV'!$E$6,'Расчет NPV'!$F$6,'Расчет NPV'!$B$6,'Расчет NPV'!$D$6)</f>
        <v/>
      </c>
      <c r="D4895" s="9">
        <f>_xlfn.BETA.INV(RAND(),'Расчет NPV'!$E$7,'Расчет NPV'!$F$7,'Расчет NPV'!$B$7,'Расчет NPV'!$D$7)</f>
        <v/>
      </c>
      <c r="E4895" s="5">
        <f>_xlfn.BETA.INV(RAND(),'Расчет NPV'!$E$8,'Расчет NPV'!$F$8,'Расчет NPV'!$B$8,'Расчет NPV'!$D$8)</f>
        <v/>
      </c>
      <c r="F4895" s="9">
        <f>_xlfn.BETA.INV(RAND(),'Расчет NPV'!$E$9,'Расчет NPV'!$F$9,'Расчет NPV'!$B$9,'Расчет NPV'!$D$9)</f>
        <v/>
      </c>
      <c r="G4895" s="9">
        <f>_xlfn.BETA.INV(RAND(),'Расчет NPV'!$E$10,'Расчет NPV'!$F$10,'Расчет NPV'!$B$10,'Расчет NPV'!$D$10)</f>
        <v/>
      </c>
      <c r="H4895" s="9">
        <f>((D4895*(1+E4895)^0*'Расчет NPV'!$C$14*(C4895-F4895)-G4895)-MAX((D4895*(1+E4895)^0*'Расчет NPV'!$C$14*(C4895-F4895)-G4895)-B4895/6,0)*'Расчет NPV'!$C$13)/(1+'Расчет NPV'!$C$12)^1</f>
        <v/>
      </c>
      <c r="I4895" s="9">
        <f>((D4895*(1+E4895)^1*(C4895-F4895)-G4895)-MAX((D4895*(1+E4895)^1*(C4895-F4895)-G4895)-B4895/6,0)*'Расчет NPV'!$C$13)/(1+'Расчет NPV'!$C$12)^2</f>
        <v/>
      </c>
      <c r="J4895" s="9">
        <f>((D4895*(1+E4895)^2*(C4895-F4895)-G4895)-MAX((D4895*(1+E4895)^2*(C4895-F4895)-G4895)-B4895/6,0)*'Расчет NPV'!$C$13)/(1+'Расчет NPV'!$C$12)^3</f>
        <v/>
      </c>
      <c r="K4895" s="9">
        <f>((D4895*(1+E4895)^3*(C4895-F4895)-G4895)-MAX((D4895*(1+E4895)^3*(C4895-F4895)-G4895)-B4895/6,0)*'Расчет NPV'!$C$13)/(1+'Расчет NPV'!$C$12)^4</f>
        <v/>
      </c>
      <c r="L4895" s="9">
        <f>((D4895*(1+E4895)^4*(C4895-F4895)-G4895)-MAX((D4895*(1+E4895)^4*(C4895-F4895)-G4895)-B4895/6,0)*'Расчет NPV'!$C$13)/(1+'Расчет NPV'!$C$12)^5</f>
        <v/>
      </c>
      <c r="M4895" s="9">
        <f>((D4895*(1+E4895)^5*(C4895-F4895)-G4895)-MAX((D4895*(1+E4895)^5*(C4895-F4895)-G4895)-B4895/6,0)*'Расчет NPV'!$C$13)/(1+'Расчет NPV'!$C$12)^6</f>
        <v/>
      </c>
      <c r="N4895" s="13">
        <f>SUM(H4895:M4895)-B4895</f>
        <v/>
      </c>
    </row>
    <row r="4896">
      <c r="A4896" t="n">
        <v>4892</v>
      </c>
      <c r="B4896" s="9">
        <f>_xlfn.BETA.INV(RAND(),'Расчет NPV'!$E$5,'Расчет NPV'!$F$5,'Расчет NPV'!$B$5,'Расчет NPV'!$D$5)</f>
        <v/>
      </c>
      <c r="C4896" s="9">
        <f>_xlfn.BETA.INV(RAND(),'Расчет NPV'!$E$6,'Расчет NPV'!$F$6,'Расчет NPV'!$B$6,'Расчет NPV'!$D$6)</f>
        <v/>
      </c>
      <c r="D4896" s="9">
        <f>_xlfn.BETA.INV(RAND(),'Расчет NPV'!$E$7,'Расчет NPV'!$F$7,'Расчет NPV'!$B$7,'Расчет NPV'!$D$7)</f>
        <v/>
      </c>
      <c r="E4896" s="5">
        <f>_xlfn.BETA.INV(RAND(),'Расчет NPV'!$E$8,'Расчет NPV'!$F$8,'Расчет NPV'!$B$8,'Расчет NPV'!$D$8)</f>
        <v/>
      </c>
      <c r="F4896" s="9">
        <f>_xlfn.BETA.INV(RAND(),'Расчет NPV'!$E$9,'Расчет NPV'!$F$9,'Расчет NPV'!$B$9,'Расчет NPV'!$D$9)</f>
        <v/>
      </c>
      <c r="G4896" s="9">
        <f>_xlfn.BETA.INV(RAND(),'Расчет NPV'!$E$10,'Расчет NPV'!$F$10,'Расчет NPV'!$B$10,'Расчет NPV'!$D$10)</f>
        <v/>
      </c>
      <c r="H4896" s="9">
        <f>((D4896*(1+E4896)^0*'Расчет NPV'!$C$14*(C4896-F4896)-G4896)-MAX((D4896*(1+E4896)^0*'Расчет NPV'!$C$14*(C4896-F4896)-G4896)-B4896/6,0)*'Расчет NPV'!$C$13)/(1+'Расчет NPV'!$C$12)^1</f>
        <v/>
      </c>
      <c r="I4896" s="9">
        <f>((D4896*(1+E4896)^1*(C4896-F4896)-G4896)-MAX((D4896*(1+E4896)^1*(C4896-F4896)-G4896)-B4896/6,0)*'Расчет NPV'!$C$13)/(1+'Расчет NPV'!$C$12)^2</f>
        <v/>
      </c>
      <c r="J4896" s="9">
        <f>((D4896*(1+E4896)^2*(C4896-F4896)-G4896)-MAX((D4896*(1+E4896)^2*(C4896-F4896)-G4896)-B4896/6,0)*'Расчет NPV'!$C$13)/(1+'Расчет NPV'!$C$12)^3</f>
        <v/>
      </c>
      <c r="K4896" s="9">
        <f>((D4896*(1+E4896)^3*(C4896-F4896)-G4896)-MAX((D4896*(1+E4896)^3*(C4896-F4896)-G4896)-B4896/6,0)*'Расчет NPV'!$C$13)/(1+'Расчет NPV'!$C$12)^4</f>
        <v/>
      </c>
      <c r="L4896" s="9">
        <f>((D4896*(1+E4896)^4*(C4896-F4896)-G4896)-MAX((D4896*(1+E4896)^4*(C4896-F4896)-G4896)-B4896/6,0)*'Расчет NPV'!$C$13)/(1+'Расчет NPV'!$C$12)^5</f>
        <v/>
      </c>
      <c r="M4896" s="9">
        <f>((D4896*(1+E4896)^5*(C4896-F4896)-G4896)-MAX((D4896*(1+E4896)^5*(C4896-F4896)-G4896)-B4896/6,0)*'Расчет NPV'!$C$13)/(1+'Расчет NPV'!$C$12)^6</f>
        <v/>
      </c>
      <c r="N4896" s="13">
        <f>SUM(H4896:M4896)-B4896</f>
        <v/>
      </c>
    </row>
    <row r="4897">
      <c r="A4897" t="n">
        <v>4893</v>
      </c>
      <c r="B4897" s="9">
        <f>_xlfn.BETA.INV(RAND(),'Расчет NPV'!$E$5,'Расчет NPV'!$F$5,'Расчет NPV'!$B$5,'Расчет NPV'!$D$5)</f>
        <v/>
      </c>
      <c r="C4897" s="9">
        <f>_xlfn.BETA.INV(RAND(),'Расчет NPV'!$E$6,'Расчет NPV'!$F$6,'Расчет NPV'!$B$6,'Расчет NPV'!$D$6)</f>
        <v/>
      </c>
      <c r="D4897" s="9">
        <f>_xlfn.BETA.INV(RAND(),'Расчет NPV'!$E$7,'Расчет NPV'!$F$7,'Расчет NPV'!$B$7,'Расчет NPV'!$D$7)</f>
        <v/>
      </c>
      <c r="E4897" s="5">
        <f>_xlfn.BETA.INV(RAND(),'Расчет NPV'!$E$8,'Расчет NPV'!$F$8,'Расчет NPV'!$B$8,'Расчет NPV'!$D$8)</f>
        <v/>
      </c>
      <c r="F4897" s="9">
        <f>_xlfn.BETA.INV(RAND(),'Расчет NPV'!$E$9,'Расчет NPV'!$F$9,'Расчет NPV'!$B$9,'Расчет NPV'!$D$9)</f>
        <v/>
      </c>
      <c r="G4897" s="9">
        <f>_xlfn.BETA.INV(RAND(),'Расчет NPV'!$E$10,'Расчет NPV'!$F$10,'Расчет NPV'!$B$10,'Расчет NPV'!$D$10)</f>
        <v/>
      </c>
      <c r="H4897" s="9">
        <f>((D4897*(1+E4897)^0*'Расчет NPV'!$C$14*(C4897-F4897)-G4897)-MAX((D4897*(1+E4897)^0*'Расчет NPV'!$C$14*(C4897-F4897)-G4897)-B4897/6,0)*'Расчет NPV'!$C$13)/(1+'Расчет NPV'!$C$12)^1</f>
        <v/>
      </c>
      <c r="I4897" s="9">
        <f>((D4897*(1+E4897)^1*(C4897-F4897)-G4897)-MAX((D4897*(1+E4897)^1*(C4897-F4897)-G4897)-B4897/6,0)*'Расчет NPV'!$C$13)/(1+'Расчет NPV'!$C$12)^2</f>
        <v/>
      </c>
      <c r="J4897" s="9">
        <f>((D4897*(1+E4897)^2*(C4897-F4897)-G4897)-MAX((D4897*(1+E4897)^2*(C4897-F4897)-G4897)-B4897/6,0)*'Расчет NPV'!$C$13)/(1+'Расчет NPV'!$C$12)^3</f>
        <v/>
      </c>
      <c r="K4897" s="9">
        <f>((D4897*(1+E4897)^3*(C4897-F4897)-G4897)-MAX((D4897*(1+E4897)^3*(C4897-F4897)-G4897)-B4897/6,0)*'Расчет NPV'!$C$13)/(1+'Расчет NPV'!$C$12)^4</f>
        <v/>
      </c>
      <c r="L4897" s="9">
        <f>((D4897*(1+E4897)^4*(C4897-F4897)-G4897)-MAX((D4897*(1+E4897)^4*(C4897-F4897)-G4897)-B4897/6,0)*'Расчет NPV'!$C$13)/(1+'Расчет NPV'!$C$12)^5</f>
        <v/>
      </c>
      <c r="M4897" s="9">
        <f>((D4897*(1+E4897)^5*(C4897-F4897)-G4897)-MAX((D4897*(1+E4897)^5*(C4897-F4897)-G4897)-B4897/6,0)*'Расчет NPV'!$C$13)/(1+'Расчет NPV'!$C$12)^6</f>
        <v/>
      </c>
      <c r="N4897" s="13">
        <f>SUM(H4897:M4897)-B4897</f>
        <v/>
      </c>
    </row>
    <row r="4898">
      <c r="A4898" t="n">
        <v>4894</v>
      </c>
      <c r="B4898" s="9">
        <f>_xlfn.BETA.INV(RAND(),'Расчет NPV'!$E$5,'Расчет NPV'!$F$5,'Расчет NPV'!$B$5,'Расчет NPV'!$D$5)</f>
        <v/>
      </c>
      <c r="C4898" s="9">
        <f>_xlfn.BETA.INV(RAND(),'Расчет NPV'!$E$6,'Расчет NPV'!$F$6,'Расчет NPV'!$B$6,'Расчет NPV'!$D$6)</f>
        <v/>
      </c>
      <c r="D4898" s="9">
        <f>_xlfn.BETA.INV(RAND(),'Расчет NPV'!$E$7,'Расчет NPV'!$F$7,'Расчет NPV'!$B$7,'Расчет NPV'!$D$7)</f>
        <v/>
      </c>
      <c r="E4898" s="5">
        <f>_xlfn.BETA.INV(RAND(),'Расчет NPV'!$E$8,'Расчет NPV'!$F$8,'Расчет NPV'!$B$8,'Расчет NPV'!$D$8)</f>
        <v/>
      </c>
      <c r="F4898" s="9">
        <f>_xlfn.BETA.INV(RAND(),'Расчет NPV'!$E$9,'Расчет NPV'!$F$9,'Расчет NPV'!$B$9,'Расчет NPV'!$D$9)</f>
        <v/>
      </c>
      <c r="G4898" s="9">
        <f>_xlfn.BETA.INV(RAND(),'Расчет NPV'!$E$10,'Расчет NPV'!$F$10,'Расчет NPV'!$B$10,'Расчет NPV'!$D$10)</f>
        <v/>
      </c>
      <c r="H4898" s="9">
        <f>((D4898*(1+E4898)^0*'Расчет NPV'!$C$14*(C4898-F4898)-G4898)-MAX((D4898*(1+E4898)^0*'Расчет NPV'!$C$14*(C4898-F4898)-G4898)-B4898/6,0)*'Расчет NPV'!$C$13)/(1+'Расчет NPV'!$C$12)^1</f>
        <v/>
      </c>
      <c r="I4898" s="9">
        <f>((D4898*(1+E4898)^1*(C4898-F4898)-G4898)-MAX((D4898*(1+E4898)^1*(C4898-F4898)-G4898)-B4898/6,0)*'Расчет NPV'!$C$13)/(1+'Расчет NPV'!$C$12)^2</f>
        <v/>
      </c>
      <c r="J4898" s="9">
        <f>((D4898*(1+E4898)^2*(C4898-F4898)-G4898)-MAX((D4898*(1+E4898)^2*(C4898-F4898)-G4898)-B4898/6,0)*'Расчет NPV'!$C$13)/(1+'Расчет NPV'!$C$12)^3</f>
        <v/>
      </c>
      <c r="K4898" s="9">
        <f>((D4898*(1+E4898)^3*(C4898-F4898)-G4898)-MAX((D4898*(1+E4898)^3*(C4898-F4898)-G4898)-B4898/6,0)*'Расчет NPV'!$C$13)/(1+'Расчет NPV'!$C$12)^4</f>
        <v/>
      </c>
      <c r="L4898" s="9">
        <f>((D4898*(1+E4898)^4*(C4898-F4898)-G4898)-MAX((D4898*(1+E4898)^4*(C4898-F4898)-G4898)-B4898/6,0)*'Расчет NPV'!$C$13)/(1+'Расчет NPV'!$C$12)^5</f>
        <v/>
      </c>
      <c r="M4898" s="9">
        <f>((D4898*(1+E4898)^5*(C4898-F4898)-G4898)-MAX((D4898*(1+E4898)^5*(C4898-F4898)-G4898)-B4898/6,0)*'Расчет NPV'!$C$13)/(1+'Расчет NPV'!$C$12)^6</f>
        <v/>
      </c>
      <c r="N4898" s="13">
        <f>SUM(H4898:M4898)-B4898</f>
        <v/>
      </c>
    </row>
    <row r="4899">
      <c r="A4899" t="n">
        <v>4895</v>
      </c>
      <c r="B4899" s="9">
        <f>_xlfn.BETA.INV(RAND(),'Расчет NPV'!$E$5,'Расчет NPV'!$F$5,'Расчет NPV'!$B$5,'Расчет NPV'!$D$5)</f>
        <v/>
      </c>
      <c r="C4899" s="9">
        <f>_xlfn.BETA.INV(RAND(),'Расчет NPV'!$E$6,'Расчет NPV'!$F$6,'Расчет NPV'!$B$6,'Расчет NPV'!$D$6)</f>
        <v/>
      </c>
      <c r="D4899" s="9">
        <f>_xlfn.BETA.INV(RAND(),'Расчет NPV'!$E$7,'Расчет NPV'!$F$7,'Расчет NPV'!$B$7,'Расчет NPV'!$D$7)</f>
        <v/>
      </c>
      <c r="E4899" s="5">
        <f>_xlfn.BETA.INV(RAND(),'Расчет NPV'!$E$8,'Расчет NPV'!$F$8,'Расчет NPV'!$B$8,'Расчет NPV'!$D$8)</f>
        <v/>
      </c>
      <c r="F4899" s="9">
        <f>_xlfn.BETA.INV(RAND(),'Расчет NPV'!$E$9,'Расчет NPV'!$F$9,'Расчет NPV'!$B$9,'Расчет NPV'!$D$9)</f>
        <v/>
      </c>
      <c r="G4899" s="9">
        <f>_xlfn.BETA.INV(RAND(),'Расчет NPV'!$E$10,'Расчет NPV'!$F$10,'Расчет NPV'!$B$10,'Расчет NPV'!$D$10)</f>
        <v/>
      </c>
      <c r="H4899" s="9">
        <f>((D4899*(1+E4899)^0*'Расчет NPV'!$C$14*(C4899-F4899)-G4899)-MAX((D4899*(1+E4899)^0*'Расчет NPV'!$C$14*(C4899-F4899)-G4899)-B4899/6,0)*'Расчет NPV'!$C$13)/(1+'Расчет NPV'!$C$12)^1</f>
        <v/>
      </c>
      <c r="I4899" s="9">
        <f>((D4899*(1+E4899)^1*(C4899-F4899)-G4899)-MAX((D4899*(1+E4899)^1*(C4899-F4899)-G4899)-B4899/6,0)*'Расчет NPV'!$C$13)/(1+'Расчет NPV'!$C$12)^2</f>
        <v/>
      </c>
      <c r="J4899" s="9">
        <f>((D4899*(1+E4899)^2*(C4899-F4899)-G4899)-MAX((D4899*(1+E4899)^2*(C4899-F4899)-G4899)-B4899/6,0)*'Расчет NPV'!$C$13)/(1+'Расчет NPV'!$C$12)^3</f>
        <v/>
      </c>
      <c r="K4899" s="9">
        <f>((D4899*(1+E4899)^3*(C4899-F4899)-G4899)-MAX((D4899*(1+E4899)^3*(C4899-F4899)-G4899)-B4899/6,0)*'Расчет NPV'!$C$13)/(1+'Расчет NPV'!$C$12)^4</f>
        <v/>
      </c>
      <c r="L4899" s="9">
        <f>((D4899*(1+E4899)^4*(C4899-F4899)-G4899)-MAX((D4899*(1+E4899)^4*(C4899-F4899)-G4899)-B4899/6,0)*'Расчет NPV'!$C$13)/(1+'Расчет NPV'!$C$12)^5</f>
        <v/>
      </c>
      <c r="M4899" s="9">
        <f>((D4899*(1+E4899)^5*(C4899-F4899)-G4899)-MAX((D4899*(1+E4899)^5*(C4899-F4899)-G4899)-B4899/6,0)*'Расчет NPV'!$C$13)/(1+'Расчет NPV'!$C$12)^6</f>
        <v/>
      </c>
      <c r="N4899" s="13">
        <f>SUM(H4899:M4899)-B4899</f>
        <v/>
      </c>
    </row>
    <row r="4900">
      <c r="A4900" t="n">
        <v>4896</v>
      </c>
      <c r="B4900" s="9">
        <f>_xlfn.BETA.INV(RAND(),'Расчет NPV'!$E$5,'Расчет NPV'!$F$5,'Расчет NPV'!$B$5,'Расчет NPV'!$D$5)</f>
        <v/>
      </c>
      <c r="C4900" s="9">
        <f>_xlfn.BETA.INV(RAND(),'Расчет NPV'!$E$6,'Расчет NPV'!$F$6,'Расчет NPV'!$B$6,'Расчет NPV'!$D$6)</f>
        <v/>
      </c>
      <c r="D4900" s="9">
        <f>_xlfn.BETA.INV(RAND(),'Расчет NPV'!$E$7,'Расчет NPV'!$F$7,'Расчет NPV'!$B$7,'Расчет NPV'!$D$7)</f>
        <v/>
      </c>
      <c r="E4900" s="5">
        <f>_xlfn.BETA.INV(RAND(),'Расчет NPV'!$E$8,'Расчет NPV'!$F$8,'Расчет NPV'!$B$8,'Расчет NPV'!$D$8)</f>
        <v/>
      </c>
      <c r="F4900" s="9">
        <f>_xlfn.BETA.INV(RAND(),'Расчет NPV'!$E$9,'Расчет NPV'!$F$9,'Расчет NPV'!$B$9,'Расчет NPV'!$D$9)</f>
        <v/>
      </c>
      <c r="G4900" s="9">
        <f>_xlfn.BETA.INV(RAND(),'Расчет NPV'!$E$10,'Расчет NPV'!$F$10,'Расчет NPV'!$B$10,'Расчет NPV'!$D$10)</f>
        <v/>
      </c>
      <c r="H4900" s="9">
        <f>((D4900*(1+E4900)^0*'Расчет NPV'!$C$14*(C4900-F4900)-G4900)-MAX((D4900*(1+E4900)^0*'Расчет NPV'!$C$14*(C4900-F4900)-G4900)-B4900/6,0)*'Расчет NPV'!$C$13)/(1+'Расчет NPV'!$C$12)^1</f>
        <v/>
      </c>
      <c r="I4900" s="9">
        <f>((D4900*(1+E4900)^1*(C4900-F4900)-G4900)-MAX((D4900*(1+E4900)^1*(C4900-F4900)-G4900)-B4900/6,0)*'Расчет NPV'!$C$13)/(1+'Расчет NPV'!$C$12)^2</f>
        <v/>
      </c>
      <c r="J4900" s="9">
        <f>((D4900*(1+E4900)^2*(C4900-F4900)-G4900)-MAX((D4900*(1+E4900)^2*(C4900-F4900)-G4900)-B4900/6,0)*'Расчет NPV'!$C$13)/(1+'Расчет NPV'!$C$12)^3</f>
        <v/>
      </c>
      <c r="K4900" s="9">
        <f>((D4900*(1+E4900)^3*(C4900-F4900)-G4900)-MAX((D4900*(1+E4900)^3*(C4900-F4900)-G4900)-B4900/6,0)*'Расчет NPV'!$C$13)/(1+'Расчет NPV'!$C$12)^4</f>
        <v/>
      </c>
      <c r="L4900" s="9">
        <f>((D4900*(1+E4900)^4*(C4900-F4900)-G4900)-MAX((D4900*(1+E4900)^4*(C4900-F4900)-G4900)-B4900/6,0)*'Расчет NPV'!$C$13)/(1+'Расчет NPV'!$C$12)^5</f>
        <v/>
      </c>
      <c r="M4900" s="9">
        <f>((D4900*(1+E4900)^5*(C4900-F4900)-G4900)-MAX((D4900*(1+E4900)^5*(C4900-F4900)-G4900)-B4900/6,0)*'Расчет NPV'!$C$13)/(1+'Расчет NPV'!$C$12)^6</f>
        <v/>
      </c>
      <c r="N4900" s="13">
        <f>SUM(H4900:M4900)-B4900</f>
        <v/>
      </c>
    </row>
    <row r="4901">
      <c r="A4901" t="n">
        <v>4897</v>
      </c>
      <c r="B4901" s="9">
        <f>_xlfn.BETA.INV(RAND(),'Расчет NPV'!$E$5,'Расчет NPV'!$F$5,'Расчет NPV'!$B$5,'Расчет NPV'!$D$5)</f>
        <v/>
      </c>
      <c r="C4901" s="9">
        <f>_xlfn.BETA.INV(RAND(),'Расчет NPV'!$E$6,'Расчет NPV'!$F$6,'Расчет NPV'!$B$6,'Расчет NPV'!$D$6)</f>
        <v/>
      </c>
      <c r="D4901" s="9">
        <f>_xlfn.BETA.INV(RAND(),'Расчет NPV'!$E$7,'Расчет NPV'!$F$7,'Расчет NPV'!$B$7,'Расчет NPV'!$D$7)</f>
        <v/>
      </c>
      <c r="E4901" s="5">
        <f>_xlfn.BETA.INV(RAND(),'Расчет NPV'!$E$8,'Расчет NPV'!$F$8,'Расчет NPV'!$B$8,'Расчет NPV'!$D$8)</f>
        <v/>
      </c>
      <c r="F4901" s="9">
        <f>_xlfn.BETA.INV(RAND(),'Расчет NPV'!$E$9,'Расчет NPV'!$F$9,'Расчет NPV'!$B$9,'Расчет NPV'!$D$9)</f>
        <v/>
      </c>
      <c r="G4901" s="9">
        <f>_xlfn.BETA.INV(RAND(),'Расчет NPV'!$E$10,'Расчет NPV'!$F$10,'Расчет NPV'!$B$10,'Расчет NPV'!$D$10)</f>
        <v/>
      </c>
      <c r="H4901" s="9">
        <f>((D4901*(1+E4901)^0*'Расчет NPV'!$C$14*(C4901-F4901)-G4901)-MAX((D4901*(1+E4901)^0*'Расчет NPV'!$C$14*(C4901-F4901)-G4901)-B4901/6,0)*'Расчет NPV'!$C$13)/(1+'Расчет NPV'!$C$12)^1</f>
        <v/>
      </c>
      <c r="I4901" s="9">
        <f>((D4901*(1+E4901)^1*(C4901-F4901)-G4901)-MAX((D4901*(1+E4901)^1*(C4901-F4901)-G4901)-B4901/6,0)*'Расчет NPV'!$C$13)/(1+'Расчет NPV'!$C$12)^2</f>
        <v/>
      </c>
      <c r="J4901" s="9">
        <f>((D4901*(1+E4901)^2*(C4901-F4901)-G4901)-MAX((D4901*(1+E4901)^2*(C4901-F4901)-G4901)-B4901/6,0)*'Расчет NPV'!$C$13)/(1+'Расчет NPV'!$C$12)^3</f>
        <v/>
      </c>
      <c r="K4901" s="9">
        <f>((D4901*(1+E4901)^3*(C4901-F4901)-G4901)-MAX((D4901*(1+E4901)^3*(C4901-F4901)-G4901)-B4901/6,0)*'Расчет NPV'!$C$13)/(1+'Расчет NPV'!$C$12)^4</f>
        <v/>
      </c>
      <c r="L4901" s="9">
        <f>((D4901*(1+E4901)^4*(C4901-F4901)-G4901)-MAX((D4901*(1+E4901)^4*(C4901-F4901)-G4901)-B4901/6,0)*'Расчет NPV'!$C$13)/(1+'Расчет NPV'!$C$12)^5</f>
        <v/>
      </c>
      <c r="M4901" s="9">
        <f>((D4901*(1+E4901)^5*(C4901-F4901)-G4901)-MAX((D4901*(1+E4901)^5*(C4901-F4901)-G4901)-B4901/6,0)*'Расчет NPV'!$C$13)/(1+'Расчет NPV'!$C$12)^6</f>
        <v/>
      </c>
      <c r="N4901" s="13">
        <f>SUM(H4901:M4901)-B4901</f>
        <v/>
      </c>
    </row>
    <row r="4902">
      <c r="A4902" t="n">
        <v>4898</v>
      </c>
      <c r="B4902" s="9">
        <f>_xlfn.BETA.INV(RAND(),'Расчет NPV'!$E$5,'Расчет NPV'!$F$5,'Расчет NPV'!$B$5,'Расчет NPV'!$D$5)</f>
        <v/>
      </c>
      <c r="C4902" s="9">
        <f>_xlfn.BETA.INV(RAND(),'Расчет NPV'!$E$6,'Расчет NPV'!$F$6,'Расчет NPV'!$B$6,'Расчет NPV'!$D$6)</f>
        <v/>
      </c>
      <c r="D4902" s="9">
        <f>_xlfn.BETA.INV(RAND(),'Расчет NPV'!$E$7,'Расчет NPV'!$F$7,'Расчет NPV'!$B$7,'Расчет NPV'!$D$7)</f>
        <v/>
      </c>
      <c r="E4902" s="5">
        <f>_xlfn.BETA.INV(RAND(),'Расчет NPV'!$E$8,'Расчет NPV'!$F$8,'Расчет NPV'!$B$8,'Расчет NPV'!$D$8)</f>
        <v/>
      </c>
      <c r="F4902" s="9">
        <f>_xlfn.BETA.INV(RAND(),'Расчет NPV'!$E$9,'Расчет NPV'!$F$9,'Расчет NPV'!$B$9,'Расчет NPV'!$D$9)</f>
        <v/>
      </c>
      <c r="G4902" s="9">
        <f>_xlfn.BETA.INV(RAND(),'Расчет NPV'!$E$10,'Расчет NPV'!$F$10,'Расчет NPV'!$B$10,'Расчет NPV'!$D$10)</f>
        <v/>
      </c>
      <c r="H4902" s="9">
        <f>((D4902*(1+E4902)^0*'Расчет NPV'!$C$14*(C4902-F4902)-G4902)-MAX((D4902*(1+E4902)^0*'Расчет NPV'!$C$14*(C4902-F4902)-G4902)-B4902/6,0)*'Расчет NPV'!$C$13)/(1+'Расчет NPV'!$C$12)^1</f>
        <v/>
      </c>
      <c r="I4902" s="9">
        <f>((D4902*(1+E4902)^1*(C4902-F4902)-G4902)-MAX((D4902*(1+E4902)^1*(C4902-F4902)-G4902)-B4902/6,0)*'Расчет NPV'!$C$13)/(1+'Расчет NPV'!$C$12)^2</f>
        <v/>
      </c>
      <c r="J4902" s="9">
        <f>((D4902*(1+E4902)^2*(C4902-F4902)-G4902)-MAX((D4902*(1+E4902)^2*(C4902-F4902)-G4902)-B4902/6,0)*'Расчет NPV'!$C$13)/(1+'Расчет NPV'!$C$12)^3</f>
        <v/>
      </c>
      <c r="K4902" s="9">
        <f>((D4902*(1+E4902)^3*(C4902-F4902)-G4902)-MAX((D4902*(1+E4902)^3*(C4902-F4902)-G4902)-B4902/6,0)*'Расчет NPV'!$C$13)/(1+'Расчет NPV'!$C$12)^4</f>
        <v/>
      </c>
      <c r="L4902" s="9">
        <f>((D4902*(1+E4902)^4*(C4902-F4902)-G4902)-MAX((D4902*(1+E4902)^4*(C4902-F4902)-G4902)-B4902/6,0)*'Расчет NPV'!$C$13)/(1+'Расчет NPV'!$C$12)^5</f>
        <v/>
      </c>
      <c r="M4902" s="9">
        <f>((D4902*(1+E4902)^5*(C4902-F4902)-G4902)-MAX((D4902*(1+E4902)^5*(C4902-F4902)-G4902)-B4902/6,0)*'Расчет NPV'!$C$13)/(1+'Расчет NPV'!$C$12)^6</f>
        <v/>
      </c>
      <c r="N4902" s="13">
        <f>SUM(H4902:M4902)-B4902</f>
        <v/>
      </c>
    </row>
    <row r="4903">
      <c r="A4903" t="n">
        <v>4899</v>
      </c>
      <c r="B4903" s="9">
        <f>_xlfn.BETA.INV(RAND(),'Расчет NPV'!$E$5,'Расчет NPV'!$F$5,'Расчет NPV'!$B$5,'Расчет NPV'!$D$5)</f>
        <v/>
      </c>
      <c r="C4903" s="9">
        <f>_xlfn.BETA.INV(RAND(),'Расчет NPV'!$E$6,'Расчет NPV'!$F$6,'Расчет NPV'!$B$6,'Расчет NPV'!$D$6)</f>
        <v/>
      </c>
      <c r="D4903" s="9">
        <f>_xlfn.BETA.INV(RAND(),'Расчет NPV'!$E$7,'Расчет NPV'!$F$7,'Расчет NPV'!$B$7,'Расчет NPV'!$D$7)</f>
        <v/>
      </c>
      <c r="E4903" s="5">
        <f>_xlfn.BETA.INV(RAND(),'Расчет NPV'!$E$8,'Расчет NPV'!$F$8,'Расчет NPV'!$B$8,'Расчет NPV'!$D$8)</f>
        <v/>
      </c>
      <c r="F4903" s="9">
        <f>_xlfn.BETA.INV(RAND(),'Расчет NPV'!$E$9,'Расчет NPV'!$F$9,'Расчет NPV'!$B$9,'Расчет NPV'!$D$9)</f>
        <v/>
      </c>
      <c r="G4903" s="9">
        <f>_xlfn.BETA.INV(RAND(),'Расчет NPV'!$E$10,'Расчет NPV'!$F$10,'Расчет NPV'!$B$10,'Расчет NPV'!$D$10)</f>
        <v/>
      </c>
      <c r="H4903" s="9">
        <f>((D4903*(1+E4903)^0*'Расчет NPV'!$C$14*(C4903-F4903)-G4903)-MAX((D4903*(1+E4903)^0*'Расчет NPV'!$C$14*(C4903-F4903)-G4903)-B4903/6,0)*'Расчет NPV'!$C$13)/(1+'Расчет NPV'!$C$12)^1</f>
        <v/>
      </c>
      <c r="I4903" s="9">
        <f>((D4903*(1+E4903)^1*(C4903-F4903)-G4903)-MAX((D4903*(1+E4903)^1*(C4903-F4903)-G4903)-B4903/6,0)*'Расчет NPV'!$C$13)/(1+'Расчет NPV'!$C$12)^2</f>
        <v/>
      </c>
      <c r="J4903" s="9">
        <f>((D4903*(1+E4903)^2*(C4903-F4903)-G4903)-MAX((D4903*(1+E4903)^2*(C4903-F4903)-G4903)-B4903/6,0)*'Расчет NPV'!$C$13)/(1+'Расчет NPV'!$C$12)^3</f>
        <v/>
      </c>
      <c r="K4903" s="9">
        <f>((D4903*(1+E4903)^3*(C4903-F4903)-G4903)-MAX((D4903*(1+E4903)^3*(C4903-F4903)-G4903)-B4903/6,0)*'Расчет NPV'!$C$13)/(1+'Расчет NPV'!$C$12)^4</f>
        <v/>
      </c>
      <c r="L4903" s="9">
        <f>((D4903*(1+E4903)^4*(C4903-F4903)-G4903)-MAX((D4903*(1+E4903)^4*(C4903-F4903)-G4903)-B4903/6,0)*'Расчет NPV'!$C$13)/(1+'Расчет NPV'!$C$12)^5</f>
        <v/>
      </c>
      <c r="M4903" s="9">
        <f>((D4903*(1+E4903)^5*(C4903-F4903)-G4903)-MAX((D4903*(1+E4903)^5*(C4903-F4903)-G4903)-B4903/6,0)*'Расчет NPV'!$C$13)/(1+'Расчет NPV'!$C$12)^6</f>
        <v/>
      </c>
      <c r="N4903" s="13">
        <f>SUM(H4903:M4903)-B4903</f>
        <v/>
      </c>
    </row>
    <row r="4904">
      <c r="A4904" t="n">
        <v>4900</v>
      </c>
      <c r="B4904" s="9">
        <f>_xlfn.BETA.INV(RAND(),'Расчет NPV'!$E$5,'Расчет NPV'!$F$5,'Расчет NPV'!$B$5,'Расчет NPV'!$D$5)</f>
        <v/>
      </c>
      <c r="C4904" s="9">
        <f>_xlfn.BETA.INV(RAND(),'Расчет NPV'!$E$6,'Расчет NPV'!$F$6,'Расчет NPV'!$B$6,'Расчет NPV'!$D$6)</f>
        <v/>
      </c>
      <c r="D4904" s="9">
        <f>_xlfn.BETA.INV(RAND(),'Расчет NPV'!$E$7,'Расчет NPV'!$F$7,'Расчет NPV'!$B$7,'Расчет NPV'!$D$7)</f>
        <v/>
      </c>
      <c r="E4904" s="5">
        <f>_xlfn.BETA.INV(RAND(),'Расчет NPV'!$E$8,'Расчет NPV'!$F$8,'Расчет NPV'!$B$8,'Расчет NPV'!$D$8)</f>
        <v/>
      </c>
      <c r="F4904" s="9">
        <f>_xlfn.BETA.INV(RAND(),'Расчет NPV'!$E$9,'Расчет NPV'!$F$9,'Расчет NPV'!$B$9,'Расчет NPV'!$D$9)</f>
        <v/>
      </c>
      <c r="G4904" s="9">
        <f>_xlfn.BETA.INV(RAND(),'Расчет NPV'!$E$10,'Расчет NPV'!$F$10,'Расчет NPV'!$B$10,'Расчет NPV'!$D$10)</f>
        <v/>
      </c>
      <c r="H4904" s="9">
        <f>((D4904*(1+E4904)^0*'Расчет NPV'!$C$14*(C4904-F4904)-G4904)-MAX((D4904*(1+E4904)^0*'Расчет NPV'!$C$14*(C4904-F4904)-G4904)-B4904/6,0)*'Расчет NPV'!$C$13)/(1+'Расчет NPV'!$C$12)^1</f>
        <v/>
      </c>
      <c r="I4904" s="9">
        <f>((D4904*(1+E4904)^1*(C4904-F4904)-G4904)-MAX((D4904*(1+E4904)^1*(C4904-F4904)-G4904)-B4904/6,0)*'Расчет NPV'!$C$13)/(1+'Расчет NPV'!$C$12)^2</f>
        <v/>
      </c>
      <c r="J4904" s="9">
        <f>((D4904*(1+E4904)^2*(C4904-F4904)-G4904)-MAX((D4904*(1+E4904)^2*(C4904-F4904)-G4904)-B4904/6,0)*'Расчет NPV'!$C$13)/(1+'Расчет NPV'!$C$12)^3</f>
        <v/>
      </c>
      <c r="K4904" s="9">
        <f>((D4904*(1+E4904)^3*(C4904-F4904)-G4904)-MAX((D4904*(1+E4904)^3*(C4904-F4904)-G4904)-B4904/6,0)*'Расчет NPV'!$C$13)/(1+'Расчет NPV'!$C$12)^4</f>
        <v/>
      </c>
      <c r="L4904" s="9">
        <f>((D4904*(1+E4904)^4*(C4904-F4904)-G4904)-MAX((D4904*(1+E4904)^4*(C4904-F4904)-G4904)-B4904/6,0)*'Расчет NPV'!$C$13)/(1+'Расчет NPV'!$C$12)^5</f>
        <v/>
      </c>
      <c r="M4904" s="9">
        <f>((D4904*(1+E4904)^5*(C4904-F4904)-G4904)-MAX((D4904*(1+E4904)^5*(C4904-F4904)-G4904)-B4904/6,0)*'Расчет NPV'!$C$13)/(1+'Расчет NPV'!$C$12)^6</f>
        <v/>
      </c>
      <c r="N4904" s="13">
        <f>SUM(H4904:M4904)-B4904</f>
        <v/>
      </c>
    </row>
    <row r="4905">
      <c r="A4905" t="n">
        <v>4901</v>
      </c>
      <c r="B4905" s="9">
        <f>_xlfn.BETA.INV(RAND(),'Расчет NPV'!$E$5,'Расчет NPV'!$F$5,'Расчет NPV'!$B$5,'Расчет NPV'!$D$5)</f>
        <v/>
      </c>
      <c r="C4905" s="9">
        <f>_xlfn.BETA.INV(RAND(),'Расчет NPV'!$E$6,'Расчет NPV'!$F$6,'Расчет NPV'!$B$6,'Расчет NPV'!$D$6)</f>
        <v/>
      </c>
      <c r="D4905" s="9">
        <f>_xlfn.BETA.INV(RAND(),'Расчет NPV'!$E$7,'Расчет NPV'!$F$7,'Расчет NPV'!$B$7,'Расчет NPV'!$D$7)</f>
        <v/>
      </c>
      <c r="E4905" s="5">
        <f>_xlfn.BETA.INV(RAND(),'Расчет NPV'!$E$8,'Расчет NPV'!$F$8,'Расчет NPV'!$B$8,'Расчет NPV'!$D$8)</f>
        <v/>
      </c>
      <c r="F4905" s="9">
        <f>_xlfn.BETA.INV(RAND(),'Расчет NPV'!$E$9,'Расчет NPV'!$F$9,'Расчет NPV'!$B$9,'Расчет NPV'!$D$9)</f>
        <v/>
      </c>
      <c r="G4905" s="9">
        <f>_xlfn.BETA.INV(RAND(),'Расчет NPV'!$E$10,'Расчет NPV'!$F$10,'Расчет NPV'!$B$10,'Расчет NPV'!$D$10)</f>
        <v/>
      </c>
      <c r="H4905" s="9">
        <f>((D4905*(1+E4905)^0*'Расчет NPV'!$C$14*(C4905-F4905)-G4905)-MAX((D4905*(1+E4905)^0*'Расчет NPV'!$C$14*(C4905-F4905)-G4905)-B4905/6,0)*'Расчет NPV'!$C$13)/(1+'Расчет NPV'!$C$12)^1</f>
        <v/>
      </c>
      <c r="I4905" s="9">
        <f>((D4905*(1+E4905)^1*(C4905-F4905)-G4905)-MAX((D4905*(1+E4905)^1*(C4905-F4905)-G4905)-B4905/6,0)*'Расчет NPV'!$C$13)/(1+'Расчет NPV'!$C$12)^2</f>
        <v/>
      </c>
      <c r="J4905" s="9">
        <f>((D4905*(1+E4905)^2*(C4905-F4905)-G4905)-MAX((D4905*(1+E4905)^2*(C4905-F4905)-G4905)-B4905/6,0)*'Расчет NPV'!$C$13)/(1+'Расчет NPV'!$C$12)^3</f>
        <v/>
      </c>
      <c r="K4905" s="9">
        <f>((D4905*(1+E4905)^3*(C4905-F4905)-G4905)-MAX((D4905*(1+E4905)^3*(C4905-F4905)-G4905)-B4905/6,0)*'Расчет NPV'!$C$13)/(1+'Расчет NPV'!$C$12)^4</f>
        <v/>
      </c>
      <c r="L4905" s="9">
        <f>((D4905*(1+E4905)^4*(C4905-F4905)-G4905)-MAX((D4905*(1+E4905)^4*(C4905-F4905)-G4905)-B4905/6,0)*'Расчет NPV'!$C$13)/(1+'Расчет NPV'!$C$12)^5</f>
        <v/>
      </c>
      <c r="M4905" s="9">
        <f>((D4905*(1+E4905)^5*(C4905-F4905)-G4905)-MAX((D4905*(1+E4905)^5*(C4905-F4905)-G4905)-B4905/6,0)*'Расчет NPV'!$C$13)/(1+'Расчет NPV'!$C$12)^6</f>
        <v/>
      </c>
      <c r="N4905" s="13">
        <f>SUM(H4905:M4905)-B4905</f>
        <v/>
      </c>
    </row>
    <row r="4906">
      <c r="A4906" t="n">
        <v>4902</v>
      </c>
      <c r="B4906" s="9">
        <f>_xlfn.BETA.INV(RAND(),'Расчет NPV'!$E$5,'Расчет NPV'!$F$5,'Расчет NPV'!$B$5,'Расчет NPV'!$D$5)</f>
        <v/>
      </c>
      <c r="C4906" s="9">
        <f>_xlfn.BETA.INV(RAND(),'Расчет NPV'!$E$6,'Расчет NPV'!$F$6,'Расчет NPV'!$B$6,'Расчет NPV'!$D$6)</f>
        <v/>
      </c>
      <c r="D4906" s="9">
        <f>_xlfn.BETA.INV(RAND(),'Расчет NPV'!$E$7,'Расчет NPV'!$F$7,'Расчет NPV'!$B$7,'Расчет NPV'!$D$7)</f>
        <v/>
      </c>
      <c r="E4906" s="5">
        <f>_xlfn.BETA.INV(RAND(),'Расчет NPV'!$E$8,'Расчет NPV'!$F$8,'Расчет NPV'!$B$8,'Расчет NPV'!$D$8)</f>
        <v/>
      </c>
      <c r="F4906" s="9">
        <f>_xlfn.BETA.INV(RAND(),'Расчет NPV'!$E$9,'Расчет NPV'!$F$9,'Расчет NPV'!$B$9,'Расчет NPV'!$D$9)</f>
        <v/>
      </c>
      <c r="G4906" s="9">
        <f>_xlfn.BETA.INV(RAND(),'Расчет NPV'!$E$10,'Расчет NPV'!$F$10,'Расчет NPV'!$B$10,'Расчет NPV'!$D$10)</f>
        <v/>
      </c>
      <c r="H4906" s="9">
        <f>((D4906*(1+E4906)^0*'Расчет NPV'!$C$14*(C4906-F4906)-G4906)-MAX((D4906*(1+E4906)^0*'Расчет NPV'!$C$14*(C4906-F4906)-G4906)-B4906/6,0)*'Расчет NPV'!$C$13)/(1+'Расчет NPV'!$C$12)^1</f>
        <v/>
      </c>
      <c r="I4906" s="9">
        <f>((D4906*(1+E4906)^1*(C4906-F4906)-G4906)-MAX((D4906*(1+E4906)^1*(C4906-F4906)-G4906)-B4906/6,0)*'Расчет NPV'!$C$13)/(1+'Расчет NPV'!$C$12)^2</f>
        <v/>
      </c>
      <c r="J4906" s="9">
        <f>((D4906*(1+E4906)^2*(C4906-F4906)-G4906)-MAX((D4906*(1+E4906)^2*(C4906-F4906)-G4906)-B4906/6,0)*'Расчет NPV'!$C$13)/(1+'Расчет NPV'!$C$12)^3</f>
        <v/>
      </c>
      <c r="K4906" s="9">
        <f>((D4906*(1+E4906)^3*(C4906-F4906)-G4906)-MAX((D4906*(1+E4906)^3*(C4906-F4906)-G4906)-B4906/6,0)*'Расчет NPV'!$C$13)/(1+'Расчет NPV'!$C$12)^4</f>
        <v/>
      </c>
      <c r="L4906" s="9">
        <f>((D4906*(1+E4906)^4*(C4906-F4906)-G4906)-MAX((D4906*(1+E4906)^4*(C4906-F4906)-G4906)-B4906/6,0)*'Расчет NPV'!$C$13)/(1+'Расчет NPV'!$C$12)^5</f>
        <v/>
      </c>
      <c r="M4906" s="9">
        <f>((D4906*(1+E4906)^5*(C4906-F4906)-G4906)-MAX((D4906*(1+E4906)^5*(C4906-F4906)-G4906)-B4906/6,0)*'Расчет NPV'!$C$13)/(1+'Расчет NPV'!$C$12)^6</f>
        <v/>
      </c>
      <c r="N4906" s="13">
        <f>SUM(H4906:M4906)-B4906</f>
        <v/>
      </c>
    </row>
    <row r="4907">
      <c r="A4907" t="n">
        <v>4903</v>
      </c>
      <c r="B4907" s="9">
        <f>_xlfn.BETA.INV(RAND(),'Расчет NPV'!$E$5,'Расчет NPV'!$F$5,'Расчет NPV'!$B$5,'Расчет NPV'!$D$5)</f>
        <v/>
      </c>
      <c r="C4907" s="9">
        <f>_xlfn.BETA.INV(RAND(),'Расчет NPV'!$E$6,'Расчет NPV'!$F$6,'Расчет NPV'!$B$6,'Расчет NPV'!$D$6)</f>
        <v/>
      </c>
      <c r="D4907" s="9">
        <f>_xlfn.BETA.INV(RAND(),'Расчет NPV'!$E$7,'Расчет NPV'!$F$7,'Расчет NPV'!$B$7,'Расчет NPV'!$D$7)</f>
        <v/>
      </c>
      <c r="E4907" s="5">
        <f>_xlfn.BETA.INV(RAND(),'Расчет NPV'!$E$8,'Расчет NPV'!$F$8,'Расчет NPV'!$B$8,'Расчет NPV'!$D$8)</f>
        <v/>
      </c>
      <c r="F4907" s="9">
        <f>_xlfn.BETA.INV(RAND(),'Расчет NPV'!$E$9,'Расчет NPV'!$F$9,'Расчет NPV'!$B$9,'Расчет NPV'!$D$9)</f>
        <v/>
      </c>
      <c r="G4907" s="9">
        <f>_xlfn.BETA.INV(RAND(),'Расчет NPV'!$E$10,'Расчет NPV'!$F$10,'Расчет NPV'!$B$10,'Расчет NPV'!$D$10)</f>
        <v/>
      </c>
      <c r="H4907" s="9">
        <f>((D4907*(1+E4907)^0*'Расчет NPV'!$C$14*(C4907-F4907)-G4907)-MAX((D4907*(1+E4907)^0*'Расчет NPV'!$C$14*(C4907-F4907)-G4907)-B4907/6,0)*'Расчет NPV'!$C$13)/(1+'Расчет NPV'!$C$12)^1</f>
        <v/>
      </c>
      <c r="I4907" s="9">
        <f>((D4907*(1+E4907)^1*(C4907-F4907)-G4907)-MAX((D4907*(1+E4907)^1*(C4907-F4907)-G4907)-B4907/6,0)*'Расчет NPV'!$C$13)/(1+'Расчет NPV'!$C$12)^2</f>
        <v/>
      </c>
      <c r="J4907" s="9">
        <f>((D4907*(1+E4907)^2*(C4907-F4907)-G4907)-MAX((D4907*(1+E4907)^2*(C4907-F4907)-G4907)-B4907/6,0)*'Расчет NPV'!$C$13)/(1+'Расчет NPV'!$C$12)^3</f>
        <v/>
      </c>
      <c r="K4907" s="9">
        <f>((D4907*(1+E4907)^3*(C4907-F4907)-G4907)-MAX((D4907*(1+E4907)^3*(C4907-F4907)-G4907)-B4907/6,0)*'Расчет NPV'!$C$13)/(1+'Расчет NPV'!$C$12)^4</f>
        <v/>
      </c>
      <c r="L4907" s="9">
        <f>((D4907*(1+E4907)^4*(C4907-F4907)-G4907)-MAX((D4907*(1+E4907)^4*(C4907-F4907)-G4907)-B4907/6,0)*'Расчет NPV'!$C$13)/(1+'Расчет NPV'!$C$12)^5</f>
        <v/>
      </c>
      <c r="M4907" s="9">
        <f>((D4907*(1+E4907)^5*(C4907-F4907)-G4907)-MAX((D4907*(1+E4907)^5*(C4907-F4907)-G4907)-B4907/6,0)*'Расчет NPV'!$C$13)/(1+'Расчет NPV'!$C$12)^6</f>
        <v/>
      </c>
      <c r="N4907" s="13">
        <f>SUM(H4907:M4907)-B4907</f>
        <v/>
      </c>
    </row>
    <row r="4908">
      <c r="A4908" t="n">
        <v>4904</v>
      </c>
      <c r="B4908" s="9">
        <f>_xlfn.BETA.INV(RAND(),'Расчет NPV'!$E$5,'Расчет NPV'!$F$5,'Расчет NPV'!$B$5,'Расчет NPV'!$D$5)</f>
        <v/>
      </c>
      <c r="C4908" s="9">
        <f>_xlfn.BETA.INV(RAND(),'Расчет NPV'!$E$6,'Расчет NPV'!$F$6,'Расчет NPV'!$B$6,'Расчет NPV'!$D$6)</f>
        <v/>
      </c>
      <c r="D4908" s="9">
        <f>_xlfn.BETA.INV(RAND(),'Расчет NPV'!$E$7,'Расчет NPV'!$F$7,'Расчет NPV'!$B$7,'Расчет NPV'!$D$7)</f>
        <v/>
      </c>
      <c r="E4908" s="5">
        <f>_xlfn.BETA.INV(RAND(),'Расчет NPV'!$E$8,'Расчет NPV'!$F$8,'Расчет NPV'!$B$8,'Расчет NPV'!$D$8)</f>
        <v/>
      </c>
      <c r="F4908" s="9">
        <f>_xlfn.BETA.INV(RAND(),'Расчет NPV'!$E$9,'Расчет NPV'!$F$9,'Расчет NPV'!$B$9,'Расчет NPV'!$D$9)</f>
        <v/>
      </c>
      <c r="G4908" s="9">
        <f>_xlfn.BETA.INV(RAND(),'Расчет NPV'!$E$10,'Расчет NPV'!$F$10,'Расчет NPV'!$B$10,'Расчет NPV'!$D$10)</f>
        <v/>
      </c>
      <c r="H4908" s="9">
        <f>((D4908*(1+E4908)^0*'Расчет NPV'!$C$14*(C4908-F4908)-G4908)-MAX((D4908*(1+E4908)^0*'Расчет NPV'!$C$14*(C4908-F4908)-G4908)-B4908/6,0)*'Расчет NPV'!$C$13)/(1+'Расчет NPV'!$C$12)^1</f>
        <v/>
      </c>
      <c r="I4908" s="9">
        <f>((D4908*(1+E4908)^1*(C4908-F4908)-G4908)-MAX((D4908*(1+E4908)^1*(C4908-F4908)-G4908)-B4908/6,0)*'Расчет NPV'!$C$13)/(1+'Расчет NPV'!$C$12)^2</f>
        <v/>
      </c>
      <c r="J4908" s="9">
        <f>((D4908*(1+E4908)^2*(C4908-F4908)-G4908)-MAX((D4908*(1+E4908)^2*(C4908-F4908)-G4908)-B4908/6,0)*'Расчет NPV'!$C$13)/(1+'Расчет NPV'!$C$12)^3</f>
        <v/>
      </c>
      <c r="K4908" s="9">
        <f>((D4908*(1+E4908)^3*(C4908-F4908)-G4908)-MAX((D4908*(1+E4908)^3*(C4908-F4908)-G4908)-B4908/6,0)*'Расчет NPV'!$C$13)/(1+'Расчет NPV'!$C$12)^4</f>
        <v/>
      </c>
      <c r="L4908" s="9">
        <f>((D4908*(1+E4908)^4*(C4908-F4908)-G4908)-MAX((D4908*(1+E4908)^4*(C4908-F4908)-G4908)-B4908/6,0)*'Расчет NPV'!$C$13)/(1+'Расчет NPV'!$C$12)^5</f>
        <v/>
      </c>
      <c r="M4908" s="9">
        <f>((D4908*(1+E4908)^5*(C4908-F4908)-G4908)-MAX((D4908*(1+E4908)^5*(C4908-F4908)-G4908)-B4908/6,0)*'Расчет NPV'!$C$13)/(1+'Расчет NPV'!$C$12)^6</f>
        <v/>
      </c>
      <c r="N4908" s="13">
        <f>SUM(H4908:M4908)-B4908</f>
        <v/>
      </c>
    </row>
    <row r="4909">
      <c r="A4909" t="n">
        <v>4905</v>
      </c>
      <c r="B4909" s="9">
        <f>_xlfn.BETA.INV(RAND(),'Расчет NPV'!$E$5,'Расчет NPV'!$F$5,'Расчет NPV'!$B$5,'Расчет NPV'!$D$5)</f>
        <v/>
      </c>
      <c r="C4909" s="9">
        <f>_xlfn.BETA.INV(RAND(),'Расчет NPV'!$E$6,'Расчет NPV'!$F$6,'Расчет NPV'!$B$6,'Расчет NPV'!$D$6)</f>
        <v/>
      </c>
      <c r="D4909" s="9">
        <f>_xlfn.BETA.INV(RAND(),'Расчет NPV'!$E$7,'Расчет NPV'!$F$7,'Расчет NPV'!$B$7,'Расчет NPV'!$D$7)</f>
        <v/>
      </c>
      <c r="E4909" s="5">
        <f>_xlfn.BETA.INV(RAND(),'Расчет NPV'!$E$8,'Расчет NPV'!$F$8,'Расчет NPV'!$B$8,'Расчет NPV'!$D$8)</f>
        <v/>
      </c>
      <c r="F4909" s="9">
        <f>_xlfn.BETA.INV(RAND(),'Расчет NPV'!$E$9,'Расчет NPV'!$F$9,'Расчет NPV'!$B$9,'Расчет NPV'!$D$9)</f>
        <v/>
      </c>
      <c r="G4909" s="9">
        <f>_xlfn.BETA.INV(RAND(),'Расчет NPV'!$E$10,'Расчет NPV'!$F$10,'Расчет NPV'!$B$10,'Расчет NPV'!$D$10)</f>
        <v/>
      </c>
      <c r="H4909" s="9">
        <f>((D4909*(1+E4909)^0*'Расчет NPV'!$C$14*(C4909-F4909)-G4909)-MAX((D4909*(1+E4909)^0*'Расчет NPV'!$C$14*(C4909-F4909)-G4909)-B4909/6,0)*'Расчет NPV'!$C$13)/(1+'Расчет NPV'!$C$12)^1</f>
        <v/>
      </c>
      <c r="I4909" s="9">
        <f>((D4909*(1+E4909)^1*(C4909-F4909)-G4909)-MAX((D4909*(1+E4909)^1*(C4909-F4909)-G4909)-B4909/6,0)*'Расчет NPV'!$C$13)/(1+'Расчет NPV'!$C$12)^2</f>
        <v/>
      </c>
      <c r="J4909" s="9">
        <f>((D4909*(1+E4909)^2*(C4909-F4909)-G4909)-MAX((D4909*(1+E4909)^2*(C4909-F4909)-G4909)-B4909/6,0)*'Расчет NPV'!$C$13)/(1+'Расчет NPV'!$C$12)^3</f>
        <v/>
      </c>
      <c r="K4909" s="9">
        <f>((D4909*(1+E4909)^3*(C4909-F4909)-G4909)-MAX((D4909*(1+E4909)^3*(C4909-F4909)-G4909)-B4909/6,0)*'Расчет NPV'!$C$13)/(1+'Расчет NPV'!$C$12)^4</f>
        <v/>
      </c>
      <c r="L4909" s="9">
        <f>((D4909*(1+E4909)^4*(C4909-F4909)-G4909)-MAX((D4909*(1+E4909)^4*(C4909-F4909)-G4909)-B4909/6,0)*'Расчет NPV'!$C$13)/(1+'Расчет NPV'!$C$12)^5</f>
        <v/>
      </c>
      <c r="M4909" s="9">
        <f>((D4909*(1+E4909)^5*(C4909-F4909)-G4909)-MAX((D4909*(1+E4909)^5*(C4909-F4909)-G4909)-B4909/6,0)*'Расчет NPV'!$C$13)/(1+'Расчет NPV'!$C$12)^6</f>
        <v/>
      </c>
      <c r="N4909" s="13">
        <f>SUM(H4909:M4909)-B4909</f>
        <v/>
      </c>
    </row>
    <row r="4910">
      <c r="A4910" t="n">
        <v>4906</v>
      </c>
      <c r="B4910" s="9">
        <f>_xlfn.BETA.INV(RAND(),'Расчет NPV'!$E$5,'Расчет NPV'!$F$5,'Расчет NPV'!$B$5,'Расчет NPV'!$D$5)</f>
        <v/>
      </c>
      <c r="C4910" s="9">
        <f>_xlfn.BETA.INV(RAND(),'Расчет NPV'!$E$6,'Расчет NPV'!$F$6,'Расчет NPV'!$B$6,'Расчет NPV'!$D$6)</f>
        <v/>
      </c>
      <c r="D4910" s="9">
        <f>_xlfn.BETA.INV(RAND(),'Расчет NPV'!$E$7,'Расчет NPV'!$F$7,'Расчет NPV'!$B$7,'Расчет NPV'!$D$7)</f>
        <v/>
      </c>
      <c r="E4910" s="5">
        <f>_xlfn.BETA.INV(RAND(),'Расчет NPV'!$E$8,'Расчет NPV'!$F$8,'Расчет NPV'!$B$8,'Расчет NPV'!$D$8)</f>
        <v/>
      </c>
      <c r="F4910" s="9">
        <f>_xlfn.BETA.INV(RAND(),'Расчет NPV'!$E$9,'Расчет NPV'!$F$9,'Расчет NPV'!$B$9,'Расчет NPV'!$D$9)</f>
        <v/>
      </c>
      <c r="G4910" s="9">
        <f>_xlfn.BETA.INV(RAND(),'Расчет NPV'!$E$10,'Расчет NPV'!$F$10,'Расчет NPV'!$B$10,'Расчет NPV'!$D$10)</f>
        <v/>
      </c>
      <c r="H4910" s="9">
        <f>((D4910*(1+E4910)^0*'Расчет NPV'!$C$14*(C4910-F4910)-G4910)-MAX((D4910*(1+E4910)^0*'Расчет NPV'!$C$14*(C4910-F4910)-G4910)-B4910/6,0)*'Расчет NPV'!$C$13)/(1+'Расчет NPV'!$C$12)^1</f>
        <v/>
      </c>
      <c r="I4910" s="9">
        <f>((D4910*(1+E4910)^1*(C4910-F4910)-G4910)-MAX((D4910*(1+E4910)^1*(C4910-F4910)-G4910)-B4910/6,0)*'Расчет NPV'!$C$13)/(1+'Расчет NPV'!$C$12)^2</f>
        <v/>
      </c>
      <c r="J4910" s="9">
        <f>((D4910*(1+E4910)^2*(C4910-F4910)-G4910)-MAX((D4910*(1+E4910)^2*(C4910-F4910)-G4910)-B4910/6,0)*'Расчет NPV'!$C$13)/(1+'Расчет NPV'!$C$12)^3</f>
        <v/>
      </c>
      <c r="K4910" s="9">
        <f>((D4910*(1+E4910)^3*(C4910-F4910)-G4910)-MAX((D4910*(1+E4910)^3*(C4910-F4910)-G4910)-B4910/6,0)*'Расчет NPV'!$C$13)/(1+'Расчет NPV'!$C$12)^4</f>
        <v/>
      </c>
      <c r="L4910" s="9">
        <f>((D4910*(1+E4910)^4*(C4910-F4910)-G4910)-MAX((D4910*(1+E4910)^4*(C4910-F4910)-G4910)-B4910/6,0)*'Расчет NPV'!$C$13)/(1+'Расчет NPV'!$C$12)^5</f>
        <v/>
      </c>
      <c r="M4910" s="9">
        <f>((D4910*(1+E4910)^5*(C4910-F4910)-G4910)-MAX((D4910*(1+E4910)^5*(C4910-F4910)-G4910)-B4910/6,0)*'Расчет NPV'!$C$13)/(1+'Расчет NPV'!$C$12)^6</f>
        <v/>
      </c>
      <c r="N4910" s="13">
        <f>SUM(H4910:M4910)-B4910</f>
        <v/>
      </c>
    </row>
    <row r="4911">
      <c r="A4911" t="n">
        <v>4907</v>
      </c>
      <c r="B4911" s="9">
        <f>_xlfn.BETA.INV(RAND(),'Расчет NPV'!$E$5,'Расчет NPV'!$F$5,'Расчет NPV'!$B$5,'Расчет NPV'!$D$5)</f>
        <v/>
      </c>
      <c r="C4911" s="9">
        <f>_xlfn.BETA.INV(RAND(),'Расчет NPV'!$E$6,'Расчет NPV'!$F$6,'Расчет NPV'!$B$6,'Расчет NPV'!$D$6)</f>
        <v/>
      </c>
      <c r="D4911" s="9">
        <f>_xlfn.BETA.INV(RAND(),'Расчет NPV'!$E$7,'Расчет NPV'!$F$7,'Расчет NPV'!$B$7,'Расчет NPV'!$D$7)</f>
        <v/>
      </c>
      <c r="E4911" s="5">
        <f>_xlfn.BETA.INV(RAND(),'Расчет NPV'!$E$8,'Расчет NPV'!$F$8,'Расчет NPV'!$B$8,'Расчет NPV'!$D$8)</f>
        <v/>
      </c>
      <c r="F4911" s="9">
        <f>_xlfn.BETA.INV(RAND(),'Расчет NPV'!$E$9,'Расчет NPV'!$F$9,'Расчет NPV'!$B$9,'Расчет NPV'!$D$9)</f>
        <v/>
      </c>
      <c r="G4911" s="9">
        <f>_xlfn.BETA.INV(RAND(),'Расчет NPV'!$E$10,'Расчет NPV'!$F$10,'Расчет NPV'!$B$10,'Расчет NPV'!$D$10)</f>
        <v/>
      </c>
      <c r="H4911" s="9">
        <f>((D4911*(1+E4911)^0*'Расчет NPV'!$C$14*(C4911-F4911)-G4911)-MAX((D4911*(1+E4911)^0*'Расчет NPV'!$C$14*(C4911-F4911)-G4911)-B4911/6,0)*'Расчет NPV'!$C$13)/(1+'Расчет NPV'!$C$12)^1</f>
        <v/>
      </c>
      <c r="I4911" s="9">
        <f>((D4911*(1+E4911)^1*(C4911-F4911)-G4911)-MAX((D4911*(1+E4911)^1*(C4911-F4911)-G4911)-B4911/6,0)*'Расчет NPV'!$C$13)/(1+'Расчет NPV'!$C$12)^2</f>
        <v/>
      </c>
      <c r="J4911" s="9">
        <f>((D4911*(1+E4911)^2*(C4911-F4911)-G4911)-MAX((D4911*(1+E4911)^2*(C4911-F4911)-G4911)-B4911/6,0)*'Расчет NPV'!$C$13)/(1+'Расчет NPV'!$C$12)^3</f>
        <v/>
      </c>
      <c r="K4911" s="9">
        <f>((D4911*(1+E4911)^3*(C4911-F4911)-G4911)-MAX((D4911*(1+E4911)^3*(C4911-F4911)-G4911)-B4911/6,0)*'Расчет NPV'!$C$13)/(1+'Расчет NPV'!$C$12)^4</f>
        <v/>
      </c>
      <c r="L4911" s="9">
        <f>((D4911*(1+E4911)^4*(C4911-F4911)-G4911)-MAX((D4911*(1+E4911)^4*(C4911-F4911)-G4911)-B4911/6,0)*'Расчет NPV'!$C$13)/(1+'Расчет NPV'!$C$12)^5</f>
        <v/>
      </c>
      <c r="M4911" s="9">
        <f>((D4911*(1+E4911)^5*(C4911-F4911)-G4911)-MAX((D4911*(1+E4911)^5*(C4911-F4911)-G4911)-B4911/6,0)*'Расчет NPV'!$C$13)/(1+'Расчет NPV'!$C$12)^6</f>
        <v/>
      </c>
      <c r="N4911" s="13">
        <f>SUM(H4911:M4911)-B4911</f>
        <v/>
      </c>
    </row>
    <row r="4912">
      <c r="A4912" t="n">
        <v>4908</v>
      </c>
      <c r="B4912" s="9">
        <f>_xlfn.BETA.INV(RAND(),'Расчет NPV'!$E$5,'Расчет NPV'!$F$5,'Расчет NPV'!$B$5,'Расчет NPV'!$D$5)</f>
        <v/>
      </c>
      <c r="C4912" s="9">
        <f>_xlfn.BETA.INV(RAND(),'Расчет NPV'!$E$6,'Расчет NPV'!$F$6,'Расчет NPV'!$B$6,'Расчет NPV'!$D$6)</f>
        <v/>
      </c>
      <c r="D4912" s="9">
        <f>_xlfn.BETA.INV(RAND(),'Расчет NPV'!$E$7,'Расчет NPV'!$F$7,'Расчет NPV'!$B$7,'Расчет NPV'!$D$7)</f>
        <v/>
      </c>
      <c r="E4912" s="5">
        <f>_xlfn.BETA.INV(RAND(),'Расчет NPV'!$E$8,'Расчет NPV'!$F$8,'Расчет NPV'!$B$8,'Расчет NPV'!$D$8)</f>
        <v/>
      </c>
      <c r="F4912" s="9">
        <f>_xlfn.BETA.INV(RAND(),'Расчет NPV'!$E$9,'Расчет NPV'!$F$9,'Расчет NPV'!$B$9,'Расчет NPV'!$D$9)</f>
        <v/>
      </c>
      <c r="G4912" s="9">
        <f>_xlfn.BETA.INV(RAND(),'Расчет NPV'!$E$10,'Расчет NPV'!$F$10,'Расчет NPV'!$B$10,'Расчет NPV'!$D$10)</f>
        <v/>
      </c>
      <c r="H4912" s="9">
        <f>((D4912*(1+E4912)^0*'Расчет NPV'!$C$14*(C4912-F4912)-G4912)-MAX((D4912*(1+E4912)^0*'Расчет NPV'!$C$14*(C4912-F4912)-G4912)-B4912/6,0)*'Расчет NPV'!$C$13)/(1+'Расчет NPV'!$C$12)^1</f>
        <v/>
      </c>
      <c r="I4912" s="9">
        <f>((D4912*(1+E4912)^1*(C4912-F4912)-G4912)-MAX((D4912*(1+E4912)^1*(C4912-F4912)-G4912)-B4912/6,0)*'Расчет NPV'!$C$13)/(1+'Расчет NPV'!$C$12)^2</f>
        <v/>
      </c>
      <c r="J4912" s="9">
        <f>((D4912*(1+E4912)^2*(C4912-F4912)-G4912)-MAX((D4912*(1+E4912)^2*(C4912-F4912)-G4912)-B4912/6,0)*'Расчет NPV'!$C$13)/(1+'Расчет NPV'!$C$12)^3</f>
        <v/>
      </c>
      <c r="K4912" s="9">
        <f>((D4912*(1+E4912)^3*(C4912-F4912)-G4912)-MAX((D4912*(1+E4912)^3*(C4912-F4912)-G4912)-B4912/6,0)*'Расчет NPV'!$C$13)/(1+'Расчет NPV'!$C$12)^4</f>
        <v/>
      </c>
      <c r="L4912" s="9">
        <f>((D4912*(1+E4912)^4*(C4912-F4912)-G4912)-MAX((D4912*(1+E4912)^4*(C4912-F4912)-G4912)-B4912/6,0)*'Расчет NPV'!$C$13)/(1+'Расчет NPV'!$C$12)^5</f>
        <v/>
      </c>
      <c r="M4912" s="9">
        <f>((D4912*(1+E4912)^5*(C4912-F4912)-G4912)-MAX((D4912*(1+E4912)^5*(C4912-F4912)-G4912)-B4912/6,0)*'Расчет NPV'!$C$13)/(1+'Расчет NPV'!$C$12)^6</f>
        <v/>
      </c>
      <c r="N4912" s="13">
        <f>SUM(H4912:M4912)-B4912</f>
        <v/>
      </c>
    </row>
    <row r="4913">
      <c r="A4913" t="n">
        <v>4909</v>
      </c>
      <c r="B4913" s="9">
        <f>_xlfn.BETA.INV(RAND(),'Расчет NPV'!$E$5,'Расчет NPV'!$F$5,'Расчет NPV'!$B$5,'Расчет NPV'!$D$5)</f>
        <v/>
      </c>
      <c r="C4913" s="9">
        <f>_xlfn.BETA.INV(RAND(),'Расчет NPV'!$E$6,'Расчет NPV'!$F$6,'Расчет NPV'!$B$6,'Расчет NPV'!$D$6)</f>
        <v/>
      </c>
      <c r="D4913" s="9">
        <f>_xlfn.BETA.INV(RAND(),'Расчет NPV'!$E$7,'Расчет NPV'!$F$7,'Расчет NPV'!$B$7,'Расчет NPV'!$D$7)</f>
        <v/>
      </c>
      <c r="E4913" s="5">
        <f>_xlfn.BETA.INV(RAND(),'Расчет NPV'!$E$8,'Расчет NPV'!$F$8,'Расчет NPV'!$B$8,'Расчет NPV'!$D$8)</f>
        <v/>
      </c>
      <c r="F4913" s="9">
        <f>_xlfn.BETA.INV(RAND(),'Расчет NPV'!$E$9,'Расчет NPV'!$F$9,'Расчет NPV'!$B$9,'Расчет NPV'!$D$9)</f>
        <v/>
      </c>
      <c r="G4913" s="9">
        <f>_xlfn.BETA.INV(RAND(),'Расчет NPV'!$E$10,'Расчет NPV'!$F$10,'Расчет NPV'!$B$10,'Расчет NPV'!$D$10)</f>
        <v/>
      </c>
      <c r="H4913" s="9">
        <f>((D4913*(1+E4913)^0*'Расчет NPV'!$C$14*(C4913-F4913)-G4913)-MAX((D4913*(1+E4913)^0*'Расчет NPV'!$C$14*(C4913-F4913)-G4913)-B4913/6,0)*'Расчет NPV'!$C$13)/(1+'Расчет NPV'!$C$12)^1</f>
        <v/>
      </c>
      <c r="I4913" s="9">
        <f>((D4913*(1+E4913)^1*(C4913-F4913)-G4913)-MAX((D4913*(1+E4913)^1*(C4913-F4913)-G4913)-B4913/6,0)*'Расчет NPV'!$C$13)/(1+'Расчет NPV'!$C$12)^2</f>
        <v/>
      </c>
      <c r="J4913" s="9">
        <f>((D4913*(1+E4913)^2*(C4913-F4913)-G4913)-MAX((D4913*(1+E4913)^2*(C4913-F4913)-G4913)-B4913/6,0)*'Расчет NPV'!$C$13)/(1+'Расчет NPV'!$C$12)^3</f>
        <v/>
      </c>
      <c r="K4913" s="9">
        <f>((D4913*(1+E4913)^3*(C4913-F4913)-G4913)-MAX((D4913*(1+E4913)^3*(C4913-F4913)-G4913)-B4913/6,0)*'Расчет NPV'!$C$13)/(1+'Расчет NPV'!$C$12)^4</f>
        <v/>
      </c>
      <c r="L4913" s="9">
        <f>((D4913*(1+E4913)^4*(C4913-F4913)-G4913)-MAX((D4913*(1+E4913)^4*(C4913-F4913)-G4913)-B4913/6,0)*'Расчет NPV'!$C$13)/(1+'Расчет NPV'!$C$12)^5</f>
        <v/>
      </c>
      <c r="M4913" s="9">
        <f>((D4913*(1+E4913)^5*(C4913-F4913)-G4913)-MAX((D4913*(1+E4913)^5*(C4913-F4913)-G4913)-B4913/6,0)*'Расчет NPV'!$C$13)/(1+'Расчет NPV'!$C$12)^6</f>
        <v/>
      </c>
      <c r="N4913" s="13">
        <f>SUM(H4913:M4913)-B4913</f>
        <v/>
      </c>
    </row>
    <row r="4914">
      <c r="A4914" t="n">
        <v>4910</v>
      </c>
      <c r="B4914" s="9">
        <f>_xlfn.BETA.INV(RAND(),'Расчет NPV'!$E$5,'Расчет NPV'!$F$5,'Расчет NPV'!$B$5,'Расчет NPV'!$D$5)</f>
        <v/>
      </c>
      <c r="C4914" s="9">
        <f>_xlfn.BETA.INV(RAND(),'Расчет NPV'!$E$6,'Расчет NPV'!$F$6,'Расчет NPV'!$B$6,'Расчет NPV'!$D$6)</f>
        <v/>
      </c>
      <c r="D4914" s="9">
        <f>_xlfn.BETA.INV(RAND(),'Расчет NPV'!$E$7,'Расчет NPV'!$F$7,'Расчет NPV'!$B$7,'Расчет NPV'!$D$7)</f>
        <v/>
      </c>
      <c r="E4914" s="5">
        <f>_xlfn.BETA.INV(RAND(),'Расчет NPV'!$E$8,'Расчет NPV'!$F$8,'Расчет NPV'!$B$8,'Расчет NPV'!$D$8)</f>
        <v/>
      </c>
      <c r="F4914" s="9">
        <f>_xlfn.BETA.INV(RAND(),'Расчет NPV'!$E$9,'Расчет NPV'!$F$9,'Расчет NPV'!$B$9,'Расчет NPV'!$D$9)</f>
        <v/>
      </c>
      <c r="G4914" s="9">
        <f>_xlfn.BETA.INV(RAND(),'Расчет NPV'!$E$10,'Расчет NPV'!$F$10,'Расчет NPV'!$B$10,'Расчет NPV'!$D$10)</f>
        <v/>
      </c>
      <c r="H4914" s="9">
        <f>((D4914*(1+E4914)^0*'Расчет NPV'!$C$14*(C4914-F4914)-G4914)-MAX((D4914*(1+E4914)^0*'Расчет NPV'!$C$14*(C4914-F4914)-G4914)-B4914/6,0)*'Расчет NPV'!$C$13)/(1+'Расчет NPV'!$C$12)^1</f>
        <v/>
      </c>
      <c r="I4914" s="9">
        <f>((D4914*(1+E4914)^1*(C4914-F4914)-G4914)-MAX((D4914*(1+E4914)^1*(C4914-F4914)-G4914)-B4914/6,0)*'Расчет NPV'!$C$13)/(1+'Расчет NPV'!$C$12)^2</f>
        <v/>
      </c>
      <c r="J4914" s="9">
        <f>((D4914*(1+E4914)^2*(C4914-F4914)-G4914)-MAX((D4914*(1+E4914)^2*(C4914-F4914)-G4914)-B4914/6,0)*'Расчет NPV'!$C$13)/(1+'Расчет NPV'!$C$12)^3</f>
        <v/>
      </c>
      <c r="K4914" s="9">
        <f>((D4914*(1+E4914)^3*(C4914-F4914)-G4914)-MAX((D4914*(1+E4914)^3*(C4914-F4914)-G4914)-B4914/6,0)*'Расчет NPV'!$C$13)/(1+'Расчет NPV'!$C$12)^4</f>
        <v/>
      </c>
      <c r="L4914" s="9">
        <f>((D4914*(1+E4914)^4*(C4914-F4914)-G4914)-MAX((D4914*(1+E4914)^4*(C4914-F4914)-G4914)-B4914/6,0)*'Расчет NPV'!$C$13)/(1+'Расчет NPV'!$C$12)^5</f>
        <v/>
      </c>
      <c r="M4914" s="9">
        <f>((D4914*(1+E4914)^5*(C4914-F4914)-G4914)-MAX((D4914*(1+E4914)^5*(C4914-F4914)-G4914)-B4914/6,0)*'Расчет NPV'!$C$13)/(1+'Расчет NPV'!$C$12)^6</f>
        <v/>
      </c>
      <c r="N4914" s="13">
        <f>SUM(H4914:M4914)-B4914</f>
        <v/>
      </c>
    </row>
    <row r="4915">
      <c r="A4915" t="n">
        <v>4911</v>
      </c>
      <c r="B4915" s="9">
        <f>_xlfn.BETA.INV(RAND(),'Расчет NPV'!$E$5,'Расчет NPV'!$F$5,'Расчет NPV'!$B$5,'Расчет NPV'!$D$5)</f>
        <v/>
      </c>
      <c r="C4915" s="9">
        <f>_xlfn.BETA.INV(RAND(),'Расчет NPV'!$E$6,'Расчет NPV'!$F$6,'Расчет NPV'!$B$6,'Расчет NPV'!$D$6)</f>
        <v/>
      </c>
      <c r="D4915" s="9">
        <f>_xlfn.BETA.INV(RAND(),'Расчет NPV'!$E$7,'Расчет NPV'!$F$7,'Расчет NPV'!$B$7,'Расчет NPV'!$D$7)</f>
        <v/>
      </c>
      <c r="E4915" s="5">
        <f>_xlfn.BETA.INV(RAND(),'Расчет NPV'!$E$8,'Расчет NPV'!$F$8,'Расчет NPV'!$B$8,'Расчет NPV'!$D$8)</f>
        <v/>
      </c>
      <c r="F4915" s="9">
        <f>_xlfn.BETA.INV(RAND(),'Расчет NPV'!$E$9,'Расчет NPV'!$F$9,'Расчет NPV'!$B$9,'Расчет NPV'!$D$9)</f>
        <v/>
      </c>
      <c r="G4915" s="9">
        <f>_xlfn.BETA.INV(RAND(),'Расчет NPV'!$E$10,'Расчет NPV'!$F$10,'Расчет NPV'!$B$10,'Расчет NPV'!$D$10)</f>
        <v/>
      </c>
      <c r="H4915" s="9">
        <f>((D4915*(1+E4915)^0*'Расчет NPV'!$C$14*(C4915-F4915)-G4915)-MAX((D4915*(1+E4915)^0*'Расчет NPV'!$C$14*(C4915-F4915)-G4915)-B4915/6,0)*'Расчет NPV'!$C$13)/(1+'Расчет NPV'!$C$12)^1</f>
        <v/>
      </c>
      <c r="I4915" s="9">
        <f>((D4915*(1+E4915)^1*(C4915-F4915)-G4915)-MAX((D4915*(1+E4915)^1*(C4915-F4915)-G4915)-B4915/6,0)*'Расчет NPV'!$C$13)/(1+'Расчет NPV'!$C$12)^2</f>
        <v/>
      </c>
      <c r="J4915" s="9">
        <f>((D4915*(1+E4915)^2*(C4915-F4915)-G4915)-MAX((D4915*(1+E4915)^2*(C4915-F4915)-G4915)-B4915/6,0)*'Расчет NPV'!$C$13)/(1+'Расчет NPV'!$C$12)^3</f>
        <v/>
      </c>
      <c r="K4915" s="9">
        <f>((D4915*(1+E4915)^3*(C4915-F4915)-G4915)-MAX((D4915*(1+E4915)^3*(C4915-F4915)-G4915)-B4915/6,0)*'Расчет NPV'!$C$13)/(1+'Расчет NPV'!$C$12)^4</f>
        <v/>
      </c>
      <c r="L4915" s="9">
        <f>((D4915*(1+E4915)^4*(C4915-F4915)-G4915)-MAX((D4915*(1+E4915)^4*(C4915-F4915)-G4915)-B4915/6,0)*'Расчет NPV'!$C$13)/(1+'Расчет NPV'!$C$12)^5</f>
        <v/>
      </c>
      <c r="M4915" s="9">
        <f>((D4915*(1+E4915)^5*(C4915-F4915)-G4915)-MAX((D4915*(1+E4915)^5*(C4915-F4915)-G4915)-B4915/6,0)*'Расчет NPV'!$C$13)/(1+'Расчет NPV'!$C$12)^6</f>
        <v/>
      </c>
      <c r="N4915" s="13">
        <f>SUM(H4915:M4915)-B4915</f>
        <v/>
      </c>
    </row>
    <row r="4916">
      <c r="A4916" t="n">
        <v>4912</v>
      </c>
      <c r="B4916" s="9">
        <f>_xlfn.BETA.INV(RAND(),'Расчет NPV'!$E$5,'Расчет NPV'!$F$5,'Расчет NPV'!$B$5,'Расчет NPV'!$D$5)</f>
        <v/>
      </c>
      <c r="C4916" s="9">
        <f>_xlfn.BETA.INV(RAND(),'Расчет NPV'!$E$6,'Расчет NPV'!$F$6,'Расчет NPV'!$B$6,'Расчет NPV'!$D$6)</f>
        <v/>
      </c>
      <c r="D4916" s="9">
        <f>_xlfn.BETA.INV(RAND(),'Расчет NPV'!$E$7,'Расчет NPV'!$F$7,'Расчет NPV'!$B$7,'Расчет NPV'!$D$7)</f>
        <v/>
      </c>
      <c r="E4916" s="5">
        <f>_xlfn.BETA.INV(RAND(),'Расчет NPV'!$E$8,'Расчет NPV'!$F$8,'Расчет NPV'!$B$8,'Расчет NPV'!$D$8)</f>
        <v/>
      </c>
      <c r="F4916" s="9">
        <f>_xlfn.BETA.INV(RAND(),'Расчет NPV'!$E$9,'Расчет NPV'!$F$9,'Расчет NPV'!$B$9,'Расчет NPV'!$D$9)</f>
        <v/>
      </c>
      <c r="G4916" s="9">
        <f>_xlfn.BETA.INV(RAND(),'Расчет NPV'!$E$10,'Расчет NPV'!$F$10,'Расчет NPV'!$B$10,'Расчет NPV'!$D$10)</f>
        <v/>
      </c>
      <c r="H4916" s="9">
        <f>((D4916*(1+E4916)^0*'Расчет NPV'!$C$14*(C4916-F4916)-G4916)-MAX((D4916*(1+E4916)^0*'Расчет NPV'!$C$14*(C4916-F4916)-G4916)-B4916/6,0)*'Расчет NPV'!$C$13)/(1+'Расчет NPV'!$C$12)^1</f>
        <v/>
      </c>
      <c r="I4916" s="9">
        <f>((D4916*(1+E4916)^1*(C4916-F4916)-G4916)-MAX((D4916*(1+E4916)^1*(C4916-F4916)-G4916)-B4916/6,0)*'Расчет NPV'!$C$13)/(1+'Расчет NPV'!$C$12)^2</f>
        <v/>
      </c>
      <c r="J4916" s="9">
        <f>((D4916*(1+E4916)^2*(C4916-F4916)-G4916)-MAX((D4916*(1+E4916)^2*(C4916-F4916)-G4916)-B4916/6,0)*'Расчет NPV'!$C$13)/(1+'Расчет NPV'!$C$12)^3</f>
        <v/>
      </c>
      <c r="K4916" s="9">
        <f>((D4916*(1+E4916)^3*(C4916-F4916)-G4916)-MAX((D4916*(1+E4916)^3*(C4916-F4916)-G4916)-B4916/6,0)*'Расчет NPV'!$C$13)/(1+'Расчет NPV'!$C$12)^4</f>
        <v/>
      </c>
      <c r="L4916" s="9">
        <f>((D4916*(1+E4916)^4*(C4916-F4916)-G4916)-MAX((D4916*(1+E4916)^4*(C4916-F4916)-G4916)-B4916/6,0)*'Расчет NPV'!$C$13)/(1+'Расчет NPV'!$C$12)^5</f>
        <v/>
      </c>
      <c r="M4916" s="9">
        <f>((D4916*(1+E4916)^5*(C4916-F4916)-G4916)-MAX((D4916*(1+E4916)^5*(C4916-F4916)-G4916)-B4916/6,0)*'Расчет NPV'!$C$13)/(1+'Расчет NPV'!$C$12)^6</f>
        <v/>
      </c>
      <c r="N4916" s="13">
        <f>SUM(H4916:M4916)-B4916</f>
        <v/>
      </c>
    </row>
    <row r="4917">
      <c r="A4917" t="n">
        <v>4913</v>
      </c>
      <c r="B4917" s="9">
        <f>_xlfn.BETA.INV(RAND(),'Расчет NPV'!$E$5,'Расчет NPV'!$F$5,'Расчет NPV'!$B$5,'Расчет NPV'!$D$5)</f>
        <v/>
      </c>
      <c r="C4917" s="9">
        <f>_xlfn.BETA.INV(RAND(),'Расчет NPV'!$E$6,'Расчет NPV'!$F$6,'Расчет NPV'!$B$6,'Расчет NPV'!$D$6)</f>
        <v/>
      </c>
      <c r="D4917" s="9">
        <f>_xlfn.BETA.INV(RAND(),'Расчет NPV'!$E$7,'Расчет NPV'!$F$7,'Расчет NPV'!$B$7,'Расчет NPV'!$D$7)</f>
        <v/>
      </c>
      <c r="E4917" s="5">
        <f>_xlfn.BETA.INV(RAND(),'Расчет NPV'!$E$8,'Расчет NPV'!$F$8,'Расчет NPV'!$B$8,'Расчет NPV'!$D$8)</f>
        <v/>
      </c>
      <c r="F4917" s="9">
        <f>_xlfn.BETA.INV(RAND(),'Расчет NPV'!$E$9,'Расчет NPV'!$F$9,'Расчет NPV'!$B$9,'Расчет NPV'!$D$9)</f>
        <v/>
      </c>
      <c r="G4917" s="9">
        <f>_xlfn.BETA.INV(RAND(),'Расчет NPV'!$E$10,'Расчет NPV'!$F$10,'Расчет NPV'!$B$10,'Расчет NPV'!$D$10)</f>
        <v/>
      </c>
      <c r="H4917" s="9">
        <f>((D4917*(1+E4917)^0*'Расчет NPV'!$C$14*(C4917-F4917)-G4917)-MAX((D4917*(1+E4917)^0*'Расчет NPV'!$C$14*(C4917-F4917)-G4917)-B4917/6,0)*'Расчет NPV'!$C$13)/(1+'Расчет NPV'!$C$12)^1</f>
        <v/>
      </c>
      <c r="I4917" s="9">
        <f>((D4917*(1+E4917)^1*(C4917-F4917)-G4917)-MAX((D4917*(1+E4917)^1*(C4917-F4917)-G4917)-B4917/6,0)*'Расчет NPV'!$C$13)/(1+'Расчет NPV'!$C$12)^2</f>
        <v/>
      </c>
      <c r="J4917" s="9">
        <f>((D4917*(1+E4917)^2*(C4917-F4917)-G4917)-MAX((D4917*(1+E4917)^2*(C4917-F4917)-G4917)-B4917/6,0)*'Расчет NPV'!$C$13)/(1+'Расчет NPV'!$C$12)^3</f>
        <v/>
      </c>
      <c r="K4917" s="9">
        <f>((D4917*(1+E4917)^3*(C4917-F4917)-G4917)-MAX((D4917*(1+E4917)^3*(C4917-F4917)-G4917)-B4917/6,0)*'Расчет NPV'!$C$13)/(1+'Расчет NPV'!$C$12)^4</f>
        <v/>
      </c>
      <c r="L4917" s="9">
        <f>((D4917*(1+E4917)^4*(C4917-F4917)-G4917)-MAX((D4917*(1+E4917)^4*(C4917-F4917)-G4917)-B4917/6,0)*'Расчет NPV'!$C$13)/(1+'Расчет NPV'!$C$12)^5</f>
        <v/>
      </c>
      <c r="M4917" s="9">
        <f>((D4917*(1+E4917)^5*(C4917-F4917)-G4917)-MAX((D4917*(1+E4917)^5*(C4917-F4917)-G4917)-B4917/6,0)*'Расчет NPV'!$C$13)/(1+'Расчет NPV'!$C$12)^6</f>
        <v/>
      </c>
      <c r="N4917" s="13">
        <f>SUM(H4917:M4917)-B4917</f>
        <v/>
      </c>
    </row>
    <row r="4918">
      <c r="A4918" t="n">
        <v>4914</v>
      </c>
      <c r="B4918" s="9">
        <f>_xlfn.BETA.INV(RAND(),'Расчет NPV'!$E$5,'Расчет NPV'!$F$5,'Расчет NPV'!$B$5,'Расчет NPV'!$D$5)</f>
        <v/>
      </c>
      <c r="C4918" s="9">
        <f>_xlfn.BETA.INV(RAND(),'Расчет NPV'!$E$6,'Расчет NPV'!$F$6,'Расчет NPV'!$B$6,'Расчет NPV'!$D$6)</f>
        <v/>
      </c>
      <c r="D4918" s="9">
        <f>_xlfn.BETA.INV(RAND(),'Расчет NPV'!$E$7,'Расчет NPV'!$F$7,'Расчет NPV'!$B$7,'Расчет NPV'!$D$7)</f>
        <v/>
      </c>
      <c r="E4918" s="5">
        <f>_xlfn.BETA.INV(RAND(),'Расчет NPV'!$E$8,'Расчет NPV'!$F$8,'Расчет NPV'!$B$8,'Расчет NPV'!$D$8)</f>
        <v/>
      </c>
      <c r="F4918" s="9">
        <f>_xlfn.BETA.INV(RAND(),'Расчет NPV'!$E$9,'Расчет NPV'!$F$9,'Расчет NPV'!$B$9,'Расчет NPV'!$D$9)</f>
        <v/>
      </c>
      <c r="G4918" s="9">
        <f>_xlfn.BETA.INV(RAND(),'Расчет NPV'!$E$10,'Расчет NPV'!$F$10,'Расчет NPV'!$B$10,'Расчет NPV'!$D$10)</f>
        <v/>
      </c>
      <c r="H4918" s="9">
        <f>((D4918*(1+E4918)^0*'Расчет NPV'!$C$14*(C4918-F4918)-G4918)-MAX((D4918*(1+E4918)^0*'Расчет NPV'!$C$14*(C4918-F4918)-G4918)-B4918/6,0)*'Расчет NPV'!$C$13)/(1+'Расчет NPV'!$C$12)^1</f>
        <v/>
      </c>
      <c r="I4918" s="9">
        <f>((D4918*(1+E4918)^1*(C4918-F4918)-G4918)-MAX((D4918*(1+E4918)^1*(C4918-F4918)-G4918)-B4918/6,0)*'Расчет NPV'!$C$13)/(1+'Расчет NPV'!$C$12)^2</f>
        <v/>
      </c>
      <c r="J4918" s="9">
        <f>((D4918*(1+E4918)^2*(C4918-F4918)-G4918)-MAX((D4918*(1+E4918)^2*(C4918-F4918)-G4918)-B4918/6,0)*'Расчет NPV'!$C$13)/(1+'Расчет NPV'!$C$12)^3</f>
        <v/>
      </c>
      <c r="K4918" s="9">
        <f>((D4918*(1+E4918)^3*(C4918-F4918)-G4918)-MAX((D4918*(1+E4918)^3*(C4918-F4918)-G4918)-B4918/6,0)*'Расчет NPV'!$C$13)/(1+'Расчет NPV'!$C$12)^4</f>
        <v/>
      </c>
      <c r="L4918" s="9">
        <f>((D4918*(1+E4918)^4*(C4918-F4918)-G4918)-MAX((D4918*(1+E4918)^4*(C4918-F4918)-G4918)-B4918/6,0)*'Расчет NPV'!$C$13)/(1+'Расчет NPV'!$C$12)^5</f>
        <v/>
      </c>
      <c r="M4918" s="9">
        <f>((D4918*(1+E4918)^5*(C4918-F4918)-G4918)-MAX((D4918*(1+E4918)^5*(C4918-F4918)-G4918)-B4918/6,0)*'Расчет NPV'!$C$13)/(1+'Расчет NPV'!$C$12)^6</f>
        <v/>
      </c>
      <c r="N4918" s="13">
        <f>SUM(H4918:M4918)-B4918</f>
        <v/>
      </c>
    </row>
    <row r="4919">
      <c r="A4919" t="n">
        <v>4915</v>
      </c>
      <c r="B4919" s="9">
        <f>_xlfn.BETA.INV(RAND(),'Расчет NPV'!$E$5,'Расчет NPV'!$F$5,'Расчет NPV'!$B$5,'Расчет NPV'!$D$5)</f>
        <v/>
      </c>
      <c r="C4919" s="9">
        <f>_xlfn.BETA.INV(RAND(),'Расчет NPV'!$E$6,'Расчет NPV'!$F$6,'Расчет NPV'!$B$6,'Расчет NPV'!$D$6)</f>
        <v/>
      </c>
      <c r="D4919" s="9">
        <f>_xlfn.BETA.INV(RAND(),'Расчет NPV'!$E$7,'Расчет NPV'!$F$7,'Расчет NPV'!$B$7,'Расчет NPV'!$D$7)</f>
        <v/>
      </c>
      <c r="E4919" s="5">
        <f>_xlfn.BETA.INV(RAND(),'Расчет NPV'!$E$8,'Расчет NPV'!$F$8,'Расчет NPV'!$B$8,'Расчет NPV'!$D$8)</f>
        <v/>
      </c>
      <c r="F4919" s="9">
        <f>_xlfn.BETA.INV(RAND(),'Расчет NPV'!$E$9,'Расчет NPV'!$F$9,'Расчет NPV'!$B$9,'Расчет NPV'!$D$9)</f>
        <v/>
      </c>
      <c r="G4919" s="9">
        <f>_xlfn.BETA.INV(RAND(),'Расчет NPV'!$E$10,'Расчет NPV'!$F$10,'Расчет NPV'!$B$10,'Расчет NPV'!$D$10)</f>
        <v/>
      </c>
      <c r="H4919" s="9">
        <f>((D4919*(1+E4919)^0*'Расчет NPV'!$C$14*(C4919-F4919)-G4919)-MAX((D4919*(1+E4919)^0*'Расчет NPV'!$C$14*(C4919-F4919)-G4919)-B4919/6,0)*'Расчет NPV'!$C$13)/(1+'Расчет NPV'!$C$12)^1</f>
        <v/>
      </c>
      <c r="I4919" s="9">
        <f>((D4919*(1+E4919)^1*(C4919-F4919)-G4919)-MAX((D4919*(1+E4919)^1*(C4919-F4919)-G4919)-B4919/6,0)*'Расчет NPV'!$C$13)/(1+'Расчет NPV'!$C$12)^2</f>
        <v/>
      </c>
      <c r="J4919" s="9">
        <f>((D4919*(1+E4919)^2*(C4919-F4919)-G4919)-MAX((D4919*(1+E4919)^2*(C4919-F4919)-G4919)-B4919/6,0)*'Расчет NPV'!$C$13)/(1+'Расчет NPV'!$C$12)^3</f>
        <v/>
      </c>
      <c r="K4919" s="9">
        <f>((D4919*(1+E4919)^3*(C4919-F4919)-G4919)-MAX((D4919*(1+E4919)^3*(C4919-F4919)-G4919)-B4919/6,0)*'Расчет NPV'!$C$13)/(1+'Расчет NPV'!$C$12)^4</f>
        <v/>
      </c>
      <c r="L4919" s="9">
        <f>((D4919*(1+E4919)^4*(C4919-F4919)-G4919)-MAX((D4919*(1+E4919)^4*(C4919-F4919)-G4919)-B4919/6,0)*'Расчет NPV'!$C$13)/(1+'Расчет NPV'!$C$12)^5</f>
        <v/>
      </c>
      <c r="M4919" s="9">
        <f>((D4919*(1+E4919)^5*(C4919-F4919)-G4919)-MAX((D4919*(1+E4919)^5*(C4919-F4919)-G4919)-B4919/6,0)*'Расчет NPV'!$C$13)/(1+'Расчет NPV'!$C$12)^6</f>
        <v/>
      </c>
      <c r="N4919" s="13">
        <f>SUM(H4919:M4919)-B4919</f>
        <v/>
      </c>
    </row>
    <row r="4920">
      <c r="A4920" t="n">
        <v>4916</v>
      </c>
      <c r="B4920" s="9">
        <f>_xlfn.BETA.INV(RAND(),'Расчет NPV'!$E$5,'Расчет NPV'!$F$5,'Расчет NPV'!$B$5,'Расчет NPV'!$D$5)</f>
        <v/>
      </c>
      <c r="C4920" s="9">
        <f>_xlfn.BETA.INV(RAND(),'Расчет NPV'!$E$6,'Расчет NPV'!$F$6,'Расчет NPV'!$B$6,'Расчет NPV'!$D$6)</f>
        <v/>
      </c>
      <c r="D4920" s="9">
        <f>_xlfn.BETA.INV(RAND(),'Расчет NPV'!$E$7,'Расчет NPV'!$F$7,'Расчет NPV'!$B$7,'Расчет NPV'!$D$7)</f>
        <v/>
      </c>
      <c r="E4920" s="5">
        <f>_xlfn.BETA.INV(RAND(),'Расчет NPV'!$E$8,'Расчет NPV'!$F$8,'Расчет NPV'!$B$8,'Расчет NPV'!$D$8)</f>
        <v/>
      </c>
      <c r="F4920" s="9">
        <f>_xlfn.BETA.INV(RAND(),'Расчет NPV'!$E$9,'Расчет NPV'!$F$9,'Расчет NPV'!$B$9,'Расчет NPV'!$D$9)</f>
        <v/>
      </c>
      <c r="G4920" s="9">
        <f>_xlfn.BETA.INV(RAND(),'Расчет NPV'!$E$10,'Расчет NPV'!$F$10,'Расчет NPV'!$B$10,'Расчет NPV'!$D$10)</f>
        <v/>
      </c>
      <c r="H4920" s="9">
        <f>((D4920*(1+E4920)^0*'Расчет NPV'!$C$14*(C4920-F4920)-G4920)-MAX((D4920*(1+E4920)^0*'Расчет NPV'!$C$14*(C4920-F4920)-G4920)-B4920/6,0)*'Расчет NPV'!$C$13)/(1+'Расчет NPV'!$C$12)^1</f>
        <v/>
      </c>
      <c r="I4920" s="9">
        <f>((D4920*(1+E4920)^1*(C4920-F4920)-G4920)-MAX((D4920*(1+E4920)^1*(C4920-F4920)-G4920)-B4920/6,0)*'Расчет NPV'!$C$13)/(1+'Расчет NPV'!$C$12)^2</f>
        <v/>
      </c>
      <c r="J4920" s="9">
        <f>((D4920*(1+E4920)^2*(C4920-F4920)-G4920)-MAX((D4920*(1+E4920)^2*(C4920-F4920)-G4920)-B4920/6,0)*'Расчет NPV'!$C$13)/(1+'Расчет NPV'!$C$12)^3</f>
        <v/>
      </c>
      <c r="K4920" s="9">
        <f>((D4920*(1+E4920)^3*(C4920-F4920)-G4920)-MAX((D4920*(1+E4920)^3*(C4920-F4920)-G4920)-B4920/6,0)*'Расчет NPV'!$C$13)/(1+'Расчет NPV'!$C$12)^4</f>
        <v/>
      </c>
      <c r="L4920" s="9">
        <f>((D4920*(1+E4920)^4*(C4920-F4920)-G4920)-MAX((D4920*(1+E4920)^4*(C4920-F4920)-G4920)-B4920/6,0)*'Расчет NPV'!$C$13)/(1+'Расчет NPV'!$C$12)^5</f>
        <v/>
      </c>
      <c r="M4920" s="9">
        <f>((D4920*(1+E4920)^5*(C4920-F4920)-G4920)-MAX((D4920*(1+E4920)^5*(C4920-F4920)-G4920)-B4920/6,0)*'Расчет NPV'!$C$13)/(1+'Расчет NPV'!$C$12)^6</f>
        <v/>
      </c>
      <c r="N4920" s="13">
        <f>SUM(H4920:M4920)-B4920</f>
        <v/>
      </c>
    </row>
    <row r="4921">
      <c r="A4921" t="n">
        <v>4917</v>
      </c>
      <c r="B4921" s="9">
        <f>_xlfn.BETA.INV(RAND(),'Расчет NPV'!$E$5,'Расчет NPV'!$F$5,'Расчет NPV'!$B$5,'Расчет NPV'!$D$5)</f>
        <v/>
      </c>
      <c r="C4921" s="9">
        <f>_xlfn.BETA.INV(RAND(),'Расчет NPV'!$E$6,'Расчет NPV'!$F$6,'Расчет NPV'!$B$6,'Расчет NPV'!$D$6)</f>
        <v/>
      </c>
      <c r="D4921" s="9">
        <f>_xlfn.BETA.INV(RAND(),'Расчет NPV'!$E$7,'Расчет NPV'!$F$7,'Расчет NPV'!$B$7,'Расчет NPV'!$D$7)</f>
        <v/>
      </c>
      <c r="E4921" s="5">
        <f>_xlfn.BETA.INV(RAND(),'Расчет NPV'!$E$8,'Расчет NPV'!$F$8,'Расчет NPV'!$B$8,'Расчет NPV'!$D$8)</f>
        <v/>
      </c>
      <c r="F4921" s="9">
        <f>_xlfn.BETA.INV(RAND(),'Расчет NPV'!$E$9,'Расчет NPV'!$F$9,'Расчет NPV'!$B$9,'Расчет NPV'!$D$9)</f>
        <v/>
      </c>
      <c r="G4921" s="9">
        <f>_xlfn.BETA.INV(RAND(),'Расчет NPV'!$E$10,'Расчет NPV'!$F$10,'Расчет NPV'!$B$10,'Расчет NPV'!$D$10)</f>
        <v/>
      </c>
      <c r="H4921" s="9">
        <f>((D4921*(1+E4921)^0*'Расчет NPV'!$C$14*(C4921-F4921)-G4921)-MAX((D4921*(1+E4921)^0*'Расчет NPV'!$C$14*(C4921-F4921)-G4921)-B4921/6,0)*'Расчет NPV'!$C$13)/(1+'Расчет NPV'!$C$12)^1</f>
        <v/>
      </c>
      <c r="I4921" s="9">
        <f>((D4921*(1+E4921)^1*(C4921-F4921)-G4921)-MAX((D4921*(1+E4921)^1*(C4921-F4921)-G4921)-B4921/6,0)*'Расчет NPV'!$C$13)/(1+'Расчет NPV'!$C$12)^2</f>
        <v/>
      </c>
      <c r="J4921" s="9">
        <f>((D4921*(1+E4921)^2*(C4921-F4921)-G4921)-MAX((D4921*(1+E4921)^2*(C4921-F4921)-G4921)-B4921/6,0)*'Расчет NPV'!$C$13)/(1+'Расчет NPV'!$C$12)^3</f>
        <v/>
      </c>
      <c r="K4921" s="9">
        <f>((D4921*(1+E4921)^3*(C4921-F4921)-G4921)-MAX((D4921*(1+E4921)^3*(C4921-F4921)-G4921)-B4921/6,0)*'Расчет NPV'!$C$13)/(1+'Расчет NPV'!$C$12)^4</f>
        <v/>
      </c>
      <c r="L4921" s="9">
        <f>((D4921*(1+E4921)^4*(C4921-F4921)-G4921)-MAX((D4921*(1+E4921)^4*(C4921-F4921)-G4921)-B4921/6,0)*'Расчет NPV'!$C$13)/(1+'Расчет NPV'!$C$12)^5</f>
        <v/>
      </c>
      <c r="M4921" s="9">
        <f>((D4921*(1+E4921)^5*(C4921-F4921)-G4921)-MAX((D4921*(1+E4921)^5*(C4921-F4921)-G4921)-B4921/6,0)*'Расчет NPV'!$C$13)/(1+'Расчет NPV'!$C$12)^6</f>
        <v/>
      </c>
      <c r="N4921" s="13">
        <f>SUM(H4921:M4921)-B4921</f>
        <v/>
      </c>
    </row>
    <row r="4922">
      <c r="A4922" t="n">
        <v>4918</v>
      </c>
      <c r="B4922" s="9">
        <f>_xlfn.BETA.INV(RAND(),'Расчет NPV'!$E$5,'Расчет NPV'!$F$5,'Расчет NPV'!$B$5,'Расчет NPV'!$D$5)</f>
        <v/>
      </c>
      <c r="C4922" s="9">
        <f>_xlfn.BETA.INV(RAND(),'Расчет NPV'!$E$6,'Расчет NPV'!$F$6,'Расчет NPV'!$B$6,'Расчет NPV'!$D$6)</f>
        <v/>
      </c>
      <c r="D4922" s="9">
        <f>_xlfn.BETA.INV(RAND(),'Расчет NPV'!$E$7,'Расчет NPV'!$F$7,'Расчет NPV'!$B$7,'Расчет NPV'!$D$7)</f>
        <v/>
      </c>
      <c r="E4922" s="5">
        <f>_xlfn.BETA.INV(RAND(),'Расчет NPV'!$E$8,'Расчет NPV'!$F$8,'Расчет NPV'!$B$8,'Расчет NPV'!$D$8)</f>
        <v/>
      </c>
      <c r="F4922" s="9">
        <f>_xlfn.BETA.INV(RAND(),'Расчет NPV'!$E$9,'Расчет NPV'!$F$9,'Расчет NPV'!$B$9,'Расчет NPV'!$D$9)</f>
        <v/>
      </c>
      <c r="G4922" s="9">
        <f>_xlfn.BETA.INV(RAND(),'Расчет NPV'!$E$10,'Расчет NPV'!$F$10,'Расчет NPV'!$B$10,'Расчет NPV'!$D$10)</f>
        <v/>
      </c>
      <c r="H4922" s="9">
        <f>((D4922*(1+E4922)^0*'Расчет NPV'!$C$14*(C4922-F4922)-G4922)-MAX((D4922*(1+E4922)^0*'Расчет NPV'!$C$14*(C4922-F4922)-G4922)-B4922/6,0)*'Расчет NPV'!$C$13)/(1+'Расчет NPV'!$C$12)^1</f>
        <v/>
      </c>
      <c r="I4922" s="9">
        <f>((D4922*(1+E4922)^1*(C4922-F4922)-G4922)-MAX((D4922*(1+E4922)^1*(C4922-F4922)-G4922)-B4922/6,0)*'Расчет NPV'!$C$13)/(1+'Расчет NPV'!$C$12)^2</f>
        <v/>
      </c>
      <c r="J4922" s="9">
        <f>((D4922*(1+E4922)^2*(C4922-F4922)-G4922)-MAX((D4922*(1+E4922)^2*(C4922-F4922)-G4922)-B4922/6,0)*'Расчет NPV'!$C$13)/(1+'Расчет NPV'!$C$12)^3</f>
        <v/>
      </c>
      <c r="K4922" s="9">
        <f>((D4922*(1+E4922)^3*(C4922-F4922)-G4922)-MAX((D4922*(1+E4922)^3*(C4922-F4922)-G4922)-B4922/6,0)*'Расчет NPV'!$C$13)/(1+'Расчет NPV'!$C$12)^4</f>
        <v/>
      </c>
      <c r="L4922" s="9">
        <f>((D4922*(1+E4922)^4*(C4922-F4922)-G4922)-MAX((D4922*(1+E4922)^4*(C4922-F4922)-G4922)-B4922/6,0)*'Расчет NPV'!$C$13)/(1+'Расчет NPV'!$C$12)^5</f>
        <v/>
      </c>
      <c r="M4922" s="9">
        <f>((D4922*(1+E4922)^5*(C4922-F4922)-G4922)-MAX((D4922*(1+E4922)^5*(C4922-F4922)-G4922)-B4922/6,0)*'Расчет NPV'!$C$13)/(1+'Расчет NPV'!$C$12)^6</f>
        <v/>
      </c>
      <c r="N4922" s="13">
        <f>SUM(H4922:M4922)-B4922</f>
        <v/>
      </c>
    </row>
    <row r="4923">
      <c r="A4923" t="n">
        <v>4919</v>
      </c>
      <c r="B4923" s="9">
        <f>_xlfn.BETA.INV(RAND(),'Расчет NPV'!$E$5,'Расчет NPV'!$F$5,'Расчет NPV'!$B$5,'Расчет NPV'!$D$5)</f>
        <v/>
      </c>
      <c r="C4923" s="9">
        <f>_xlfn.BETA.INV(RAND(),'Расчет NPV'!$E$6,'Расчет NPV'!$F$6,'Расчет NPV'!$B$6,'Расчет NPV'!$D$6)</f>
        <v/>
      </c>
      <c r="D4923" s="9">
        <f>_xlfn.BETA.INV(RAND(),'Расчет NPV'!$E$7,'Расчет NPV'!$F$7,'Расчет NPV'!$B$7,'Расчет NPV'!$D$7)</f>
        <v/>
      </c>
      <c r="E4923" s="5">
        <f>_xlfn.BETA.INV(RAND(),'Расчет NPV'!$E$8,'Расчет NPV'!$F$8,'Расчет NPV'!$B$8,'Расчет NPV'!$D$8)</f>
        <v/>
      </c>
      <c r="F4923" s="9">
        <f>_xlfn.BETA.INV(RAND(),'Расчет NPV'!$E$9,'Расчет NPV'!$F$9,'Расчет NPV'!$B$9,'Расчет NPV'!$D$9)</f>
        <v/>
      </c>
      <c r="G4923" s="9">
        <f>_xlfn.BETA.INV(RAND(),'Расчет NPV'!$E$10,'Расчет NPV'!$F$10,'Расчет NPV'!$B$10,'Расчет NPV'!$D$10)</f>
        <v/>
      </c>
      <c r="H4923" s="9">
        <f>((D4923*(1+E4923)^0*'Расчет NPV'!$C$14*(C4923-F4923)-G4923)-MAX((D4923*(1+E4923)^0*'Расчет NPV'!$C$14*(C4923-F4923)-G4923)-B4923/6,0)*'Расчет NPV'!$C$13)/(1+'Расчет NPV'!$C$12)^1</f>
        <v/>
      </c>
      <c r="I4923" s="9">
        <f>((D4923*(1+E4923)^1*(C4923-F4923)-G4923)-MAX((D4923*(1+E4923)^1*(C4923-F4923)-G4923)-B4923/6,0)*'Расчет NPV'!$C$13)/(1+'Расчет NPV'!$C$12)^2</f>
        <v/>
      </c>
      <c r="J4923" s="9">
        <f>((D4923*(1+E4923)^2*(C4923-F4923)-G4923)-MAX((D4923*(1+E4923)^2*(C4923-F4923)-G4923)-B4923/6,0)*'Расчет NPV'!$C$13)/(1+'Расчет NPV'!$C$12)^3</f>
        <v/>
      </c>
      <c r="K4923" s="9">
        <f>((D4923*(1+E4923)^3*(C4923-F4923)-G4923)-MAX((D4923*(1+E4923)^3*(C4923-F4923)-G4923)-B4923/6,0)*'Расчет NPV'!$C$13)/(1+'Расчет NPV'!$C$12)^4</f>
        <v/>
      </c>
      <c r="L4923" s="9">
        <f>((D4923*(1+E4923)^4*(C4923-F4923)-G4923)-MAX((D4923*(1+E4923)^4*(C4923-F4923)-G4923)-B4923/6,0)*'Расчет NPV'!$C$13)/(1+'Расчет NPV'!$C$12)^5</f>
        <v/>
      </c>
      <c r="M4923" s="9">
        <f>((D4923*(1+E4923)^5*(C4923-F4923)-G4923)-MAX((D4923*(1+E4923)^5*(C4923-F4923)-G4923)-B4923/6,0)*'Расчет NPV'!$C$13)/(1+'Расчет NPV'!$C$12)^6</f>
        <v/>
      </c>
      <c r="N4923" s="13">
        <f>SUM(H4923:M4923)-B4923</f>
        <v/>
      </c>
    </row>
    <row r="4924">
      <c r="A4924" t="n">
        <v>4920</v>
      </c>
      <c r="B4924" s="9">
        <f>_xlfn.BETA.INV(RAND(),'Расчет NPV'!$E$5,'Расчет NPV'!$F$5,'Расчет NPV'!$B$5,'Расчет NPV'!$D$5)</f>
        <v/>
      </c>
      <c r="C4924" s="9">
        <f>_xlfn.BETA.INV(RAND(),'Расчет NPV'!$E$6,'Расчет NPV'!$F$6,'Расчет NPV'!$B$6,'Расчет NPV'!$D$6)</f>
        <v/>
      </c>
      <c r="D4924" s="9">
        <f>_xlfn.BETA.INV(RAND(),'Расчет NPV'!$E$7,'Расчет NPV'!$F$7,'Расчет NPV'!$B$7,'Расчет NPV'!$D$7)</f>
        <v/>
      </c>
      <c r="E4924" s="5">
        <f>_xlfn.BETA.INV(RAND(),'Расчет NPV'!$E$8,'Расчет NPV'!$F$8,'Расчет NPV'!$B$8,'Расчет NPV'!$D$8)</f>
        <v/>
      </c>
      <c r="F4924" s="9">
        <f>_xlfn.BETA.INV(RAND(),'Расчет NPV'!$E$9,'Расчет NPV'!$F$9,'Расчет NPV'!$B$9,'Расчет NPV'!$D$9)</f>
        <v/>
      </c>
      <c r="G4924" s="9">
        <f>_xlfn.BETA.INV(RAND(),'Расчет NPV'!$E$10,'Расчет NPV'!$F$10,'Расчет NPV'!$B$10,'Расчет NPV'!$D$10)</f>
        <v/>
      </c>
      <c r="H4924" s="9">
        <f>((D4924*(1+E4924)^0*'Расчет NPV'!$C$14*(C4924-F4924)-G4924)-MAX((D4924*(1+E4924)^0*'Расчет NPV'!$C$14*(C4924-F4924)-G4924)-B4924/6,0)*'Расчет NPV'!$C$13)/(1+'Расчет NPV'!$C$12)^1</f>
        <v/>
      </c>
      <c r="I4924" s="9">
        <f>((D4924*(1+E4924)^1*(C4924-F4924)-G4924)-MAX((D4924*(1+E4924)^1*(C4924-F4924)-G4924)-B4924/6,0)*'Расчет NPV'!$C$13)/(1+'Расчет NPV'!$C$12)^2</f>
        <v/>
      </c>
      <c r="J4924" s="9">
        <f>((D4924*(1+E4924)^2*(C4924-F4924)-G4924)-MAX((D4924*(1+E4924)^2*(C4924-F4924)-G4924)-B4924/6,0)*'Расчет NPV'!$C$13)/(1+'Расчет NPV'!$C$12)^3</f>
        <v/>
      </c>
      <c r="K4924" s="9">
        <f>((D4924*(1+E4924)^3*(C4924-F4924)-G4924)-MAX((D4924*(1+E4924)^3*(C4924-F4924)-G4924)-B4924/6,0)*'Расчет NPV'!$C$13)/(1+'Расчет NPV'!$C$12)^4</f>
        <v/>
      </c>
      <c r="L4924" s="9">
        <f>((D4924*(1+E4924)^4*(C4924-F4924)-G4924)-MAX((D4924*(1+E4924)^4*(C4924-F4924)-G4924)-B4924/6,0)*'Расчет NPV'!$C$13)/(1+'Расчет NPV'!$C$12)^5</f>
        <v/>
      </c>
      <c r="M4924" s="9">
        <f>((D4924*(1+E4924)^5*(C4924-F4924)-G4924)-MAX((D4924*(1+E4924)^5*(C4924-F4924)-G4924)-B4924/6,0)*'Расчет NPV'!$C$13)/(1+'Расчет NPV'!$C$12)^6</f>
        <v/>
      </c>
      <c r="N4924" s="13">
        <f>SUM(H4924:M4924)-B4924</f>
        <v/>
      </c>
    </row>
    <row r="4925">
      <c r="A4925" t="n">
        <v>4921</v>
      </c>
      <c r="B4925" s="9">
        <f>_xlfn.BETA.INV(RAND(),'Расчет NPV'!$E$5,'Расчет NPV'!$F$5,'Расчет NPV'!$B$5,'Расчет NPV'!$D$5)</f>
        <v/>
      </c>
      <c r="C4925" s="9">
        <f>_xlfn.BETA.INV(RAND(),'Расчет NPV'!$E$6,'Расчет NPV'!$F$6,'Расчет NPV'!$B$6,'Расчет NPV'!$D$6)</f>
        <v/>
      </c>
      <c r="D4925" s="9">
        <f>_xlfn.BETA.INV(RAND(),'Расчет NPV'!$E$7,'Расчет NPV'!$F$7,'Расчет NPV'!$B$7,'Расчет NPV'!$D$7)</f>
        <v/>
      </c>
      <c r="E4925" s="5">
        <f>_xlfn.BETA.INV(RAND(),'Расчет NPV'!$E$8,'Расчет NPV'!$F$8,'Расчет NPV'!$B$8,'Расчет NPV'!$D$8)</f>
        <v/>
      </c>
      <c r="F4925" s="9">
        <f>_xlfn.BETA.INV(RAND(),'Расчет NPV'!$E$9,'Расчет NPV'!$F$9,'Расчет NPV'!$B$9,'Расчет NPV'!$D$9)</f>
        <v/>
      </c>
      <c r="G4925" s="9">
        <f>_xlfn.BETA.INV(RAND(),'Расчет NPV'!$E$10,'Расчет NPV'!$F$10,'Расчет NPV'!$B$10,'Расчет NPV'!$D$10)</f>
        <v/>
      </c>
      <c r="H4925" s="9">
        <f>((D4925*(1+E4925)^0*'Расчет NPV'!$C$14*(C4925-F4925)-G4925)-MAX((D4925*(1+E4925)^0*'Расчет NPV'!$C$14*(C4925-F4925)-G4925)-B4925/6,0)*'Расчет NPV'!$C$13)/(1+'Расчет NPV'!$C$12)^1</f>
        <v/>
      </c>
      <c r="I4925" s="9">
        <f>((D4925*(1+E4925)^1*(C4925-F4925)-G4925)-MAX((D4925*(1+E4925)^1*(C4925-F4925)-G4925)-B4925/6,0)*'Расчет NPV'!$C$13)/(1+'Расчет NPV'!$C$12)^2</f>
        <v/>
      </c>
      <c r="J4925" s="9">
        <f>((D4925*(1+E4925)^2*(C4925-F4925)-G4925)-MAX((D4925*(1+E4925)^2*(C4925-F4925)-G4925)-B4925/6,0)*'Расчет NPV'!$C$13)/(1+'Расчет NPV'!$C$12)^3</f>
        <v/>
      </c>
      <c r="K4925" s="9">
        <f>((D4925*(1+E4925)^3*(C4925-F4925)-G4925)-MAX((D4925*(1+E4925)^3*(C4925-F4925)-G4925)-B4925/6,0)*'Расчет NPV'!$C$13)/(1+'Расчет NPV'!$C$12)^4</f>
        <v/>
      </c>
      <c r="L4925" s="9">
        <f>((D4925*(1+E4925)^4*(C4925-F4925)-G4925)-MAX((D4925*(1+E4925)^4*(C4925-F4925)-G4925)-B4925/6,0)*'Расчет NPV'!$C$13)/(1+'Расчет NPV'!$C$12)^5</f>
        <v/>
      </c>
      <c r="M4925" s="9">
        <f>((D4925*(1+E4925)^5*(C4925-F4925)-G4925)-MAX((D4925*(1+E4925)^5*(C4925-F4925)-G4925)-B4925/6,0)*'Расчет NPV'!$C$13)/(1+'Расчет NPV'!$C$12)^6</f>
        <v/>
      </c>
      <c r="N4925" s="13">
        <f>SUM(H4925:M4925)-B4925</f>
        <v/>
      </c>
    </row>
    <row r="4926">
      <c r="A4926" t="n">
        <v>4922</v>
      </c>
      <c r="B4926" s="9">
        <f>_xlfn.BETA.INV(RAND(),'Расчет NPV'!$E$5,'Расчет NPV'!$F$5,'Расчет NPV'!$B$5,'Расчет NPV'!$D$5)</f>
        <v/>
      </c>
      <c r="C4926" s="9">
        <f>_xlfn.BETA.INV(RAND(),'Расчет NPV'!$E$6,'Расчет NPV'!$F$6,'Расчет NPV'!$B$6,'Расчет NPV'!$D$6)</f>
        <v/>
      </c>
      <c r="D4926" s="9">
        <f>_xlfn.BETA.INV(RAND(),'Расчет NPV'!$E$7,'Расчет NPV'!$F$7,'Расчет NPV'!$B$7,'Расчет NPV'!$D$7)</f>
        <v/>
      </c>
      <c r="E4926" s="5">
        <f>_xlfn.BETA.INV(RAND(),'Расчет NPV'!$E$8,'Расчет NPV'!$F$8,'Расчет NPV'!$B$8,'Расчет NPV'!$D$8)</f>
        <v/>
      </c>
      <c r="F4926" s="9">
        <f>_xlfn.BETA.INV(RAND(),'Расчет NPV'!$E$9,'Расчет NPV'!$F$9,'Расчет NPV'!$B$9,'Расчет NPV'!$D$9)</f>
        <v/>
      </c>
      <c r="G4926" s="9">
        <f>_xlfn.BETA.INV(RAND(),'Расчет NPV'!$E$10,'Расчет NPV'!$F$10,'Расчет NPV'!$B$10,'Расчет NPV'!$D$10)</f>
        <v/>
      </c>
      <c r="H4926" s="9">
        <f>((D4926*(1+E4926)^0*'Расчет NPV'!$C$14*(C4926-F4926)-G4926)-MAX((D4926*(1+E4926)^0*'Расчет NPV'!$C$14*(C4926-F4926)-G4926)-B4926/6,0)*'Расчет NPV'!$C$13)/(1+'Расчет NPV'!$C$12)^1</f>
        <v/>
      </c>
      <c r="I4926" s="9">
        <f>((D4926*(1+E4926)^1*(C4926-F4926)-G4926)-MAX((D4926*(1+E4926)^1*(C4926-F4926)-G4926)-B4926/6,0)*'Расчет NPV'!$C$13)/(1+'Расчет NPV'!$C$12)^2</f>
        <v/>
      </c>
      <c r="J4926" s="9">
        <f>((D4926*(1+E4926)^2*(C4926-F4926)-G4926)-MAX((D4926*(1+E4926)^2*(C4926-F4926)-G4926)-B4926/6,0)*'Расчет NPV'!$C$13)/(1+'Расчет NPV'!$C$12)^3</f>
        <v/>
      </c>
      <c r="K4926" s="9">
        <f>((D4926*(1+E4926)^3*(C4926-F4926)-G4926)-MAX((D4926*(1+E4926)^3*(C4926-F4926)-G4926)-B4926/6,0)*'Расчет NPV'!$C$13)/(1+'Расчет NPV'!$C$12)^4</f>
        <v/>
      </c>
      <c r="L4926" s="9">
        <f>((D4926*(1+E4926)^4*(C4926-F4926)-G4926)-MAX((D4926*(1+E4926)^4*(C4926-F4926)-G4926)-B4926/6,0)*'Расчет NPV'!$C$13)/(1+'Расчет NPV'!$C$12)^5</f>
        <v/>
      </c>
      <c r="M4926" s="9">
        <f>((D4926*(1+E4926)^5*(C4926-F4926)-G4926)-MAX((D4926*(1+E4926)^5*(C4926-F4926)-G4926)-B4926/6,0)*'Расчет NPV'!$C$13)/(1+'Расчет NPV'!$C$12)^6</f>
        <v/>
      </c>
      <c r="N4926" s="13">
        <f>SUM(H4926:M4926)-B4926</f>
        <v/>
      </c>
    </row>
    <row r="4927">
      <c r="A4927" t="n">
        <v>4923</v>
      </c>
      <c r="B4927" s="9">
        <f>_xlfn.BETA.INV(RAND(),'Расчет NPV'!$E$5,'Расчет NPV'!$F$5,'Расчет NPV'!$B$5,'Расчет NPV'!$D$5)</f>
        <v/>
      </c>
      <c r="C4927" s="9">
        <f>_xlfn.BETA.INV(RAND(),'Расчет NPV'!$E$6,'Расчет NPV'!$F$6,'Расчет NPV'!$B$6,'Расчет NPV'!$D$6)</f>
        <v/>
      </c>
      <c r="D4927" s="9">
        <f>_xlfn.BETA.INV(RAND(),'Расчет NPV'!$E$7,'Расчет NPV'!$F$7,'Расчет NPV'!$B$7,'Расчет NPV'!$D$7)</f>
        <v/>
      </c>
      <c r="E4927" s="5">
        <f>_xlfn.BETA.INV(RAND(),'Расчет NPV'!$E$8,'Расчет NPV'!$F$8,'Расчет NPV'!$B$8,'Расчет NPV'!$D$8)</f>
        <v/>
      </c>
      <c r="F4927" s="9">
        <f>_xlfn.BETA.INV(RAND(),'Расчет NPV'!$E$9,'Расчет NPV'!$F$9,'Расчет NPV'!$B$9,'Расчет NPV'!$D$9)</f>
        <v/>
      </c>
      <c r="G4927" s="9">
        <f>_xlfn.BETA.INV(RAND(),'Расчет NPV'!$E$10,'Расчет NPV'!$F$10,'Расчет NPV'!$B$10,'Расчет NPV'!$D$10)</f>
        <v/>
      </c>
      <c r="H4927" s="9">
        <f>((D4927*(1+E4927)^0*'Расчет NPV'!$C$14*(C4927-F4927)-G4927)-MAX((D4927*(1+E4927)^0*'Расчет NPV'!$C$14*(C4927-F4927)-G4927)-B4927/6,0)*'Расчет NPV'!$C$13)/(1+'Расчет NPV'!$C$12)^1</f>
        <v/>
      </c>
      <c r="I4927" s="9">
        <f>((D4927*(1+E4927)^1*(C4927-F4927)-G4927)-MAX((D4927*(1+E4927)^1*(C4927-F4927)-G4927)-B4927/6,0)*'Расчет NPV'!$C$13)/(1+'Расчет NPV'!$C$12)^2</f>
        <v/>
      </c>
      <c r="J4927" s="9">
        <f>((D4927*(1+E4927)^2*(C4927-F4927)-G4927)-MAX((D4927*(1+E4927)^2*(C4927-F4927)-G4927)-B4927/6,0)*'Расчет NPV'!$C$13)/(1+'Расчет NPV'!$C$12)^3</f>
        <v/>
      </c>
      <c r="K4927" s="9">
        <f>((D4927*(1+E4927)^3*(C4927-F4927)-G4927)-MAX((D4927*(1+E4927)^3*(C4927-F4927)-G4927)-B4927/6,0)*'Расчет NPV'!$C$13)/(1+'Расчет NPV'!$C$12)^4</f>
        <v/>
      </c>
      <c r="L4927" s="9">
        <f>((D4927*(1+E4927)^4*(C4927-F4927)-G4927)-MAX((D4927*(1+E4927)^4*(C4927-F4927)-G4927)-B4927/6,0)*'Расчет NPV'!$C$13)/(1+'Расчет NPV'!$C$12)^5</f>
        <v/>
      </c>
      <c r="M4927" s="9">
        <f>((D4927*(1+E4927)^5*(C4927-F4927)-G4927)-MAX((D4927*(1+E4927)^5*(C4927-F4927)-G4927)-B4927/6,0)*'Расчет NPV'!$C$13)/(1+'Расчет NPV'!$C$12)^6</f>
        <v/>
      </c>
      <c r="N4927" s="13">
        <f>SUM(H4927:M4927)-B4927</f>
        <v/>
      </c>
    </row>
    <row r="4928">
      <c r="A4928" t="n">
        <v>4924</v>
      </c>
      <c r="B4928" s="9">
        <f>_xlfn.BETA.INV(RAND(),'Расчет NPV'!$E$5,'Расчет NPV'!$F$5,'Расчет NPV'!$B$5,'Расчет NPV'!$D$5)</f>
        <v/>
      </c>
      <c r="C4928" s="9">
        <f>_xlfn.BETA.INV(RAND(),'Расчет NPV'!$E$6,'Расчет NPV'!$F$6,'Расчет NPV'!$B$6,'Расчет NPV'!$D$6)</f>
        <v/>
      </c>
      <c r="D4928" s="9">
        <f>_xlfn.BETA.INV(RAND(),'Расчет NPV'!$E$7,'Расчет NPV'!$F$7,'Расчет NPV'!$B$7,'Расчет NPV'!$D$7)</f>
        <v/>
      </c>
      <c r="E4928" s="5">
        <f>_xlfn.BETA.INV(RAND(),'Расчет NPV'!$E$8,'Расчет NPV'!$F$8,'Расчет NPV'!$B$8,'Расчет NPV'!$D$8)</f>
        <v/>
      </c>
      <c r="F4928" s="9">
        <f>_xlfn.BETA.INV(RAND(),'Расчет NPV'!$E$9,'Расчет NPV'!$F$9,'Расчет NPV'!$B$9,'Расчет NPV'!$D$9)</f>
        <v/>
      </c>
      <c r="G4928" s="9">
        <f>_xlfn.BETA.INV(RAND(),'Расчет NPV'!$E$10,'Расчет NPV'!$F$10,'Расчет NPV'!$B$10,'Расчет NPV'!$D$10)</f>
        <v/>
      </c>
      <c r="H4928" s="9">
        <f>((D4928*(1+E4928)^0*'Расчет NPV'!$C$14*(C4928-F4928)-G4928)-MAX((D4928*(1+E4928)^0*'Расчет NPV'!$C$14*(C4928-F4928)-G4928)-B4928/6,0)*'Расчет NPV'!$C$13)/(1+'Расчет NPV'!$C$12)^1</f>
        <v/>
      </c>
      <c r="I4928" s="9">
        <f>((D4928*(1+E4928)^1*(C4928-F4928)-G4928)-MAX((D4928*(1+E4928)^1*(C4928-F4928)-G4928)-B4928/6,0)*'Расчет NPV'!$C$13)/(1+'Расчет NPV'!$C$12)^2</f>
        <v/>
      </c>
      <c r="J4928" s="9">
        <f>((D4928*(1+E4928)^2*(C4928-F4928)-G4928)-MAX((D4928*(1+E4928)^2*(C4928-F4928)-G4928)-B4928/6,0)*'Расчет NPV'!$C$13)/(1+'Расчет NPV'!$C$12)^3</f>
        <v/>
      </c>
      <c r="K4928" s="9">
        <f>((D4928*(1+E4928)^3*(C4928-F4928)-G4928)-MAX((D4928*(1+E4928)^3*(C4928-F4928)-G4928)-B4928/6,0)*'Расчет NPV'!$C$13)/(1+'Расчет NPV'!$C$12)^4</f>
        <v/>
      </c>
      <c r="L4928" s="9">
        <f>((D4928*(1+E4928)^4*(C4928-F4928)-G4928)-MAX((D4928*(1+E4928)^4*(C4928-F4928)-G4928)-B4928/6,0)*'Расчет NPV'!$C$13)/(1+'Расчет NPV'!$C$12)^5</f>
        <v/>
      </c>
      <c r="M4928" s="9">
        <f>((D4928*(1+E4928)^5*(C4928-F4928)-G4928)-MAX((D4928*(1+E4928)^5*(C4928-F4928)-G4928)-B4928/6,0)*'Расчет NPV'!$C$13)/(1+'Расчет NPV'!$C$12)^6</f>
        <v/>
      </c>
      <c r="N4928" s="13">
        <f>SUM(H4928:M4928)-B4928</f>
        <v/>
      </c>
    </row>
    <row r="4929">
      <c r="A4929" t="n">
        <v>4925</v>
      </c>
      <c r="B4929" s="9">
        <f>_xlfn.BETA.INV(RAND(),'Расчет NPV'!$E$5,'Расчет NPV'!$F$5,'Расчет NPV'!$B$5,'Расчет NPV'!$D$5)</f>
        <v/>
      </c>
      <c r="C4929" s="9">
        <f>_xlfn.BETA.INV(RAND(),'Расчет NPV'!$E$6,'Расчет NPV'!$F$6,'Расчет NPV'!$B$6,'Расчет NPV'!$D$6)</f>
        <v/>
      </c>
      <c r="D4929" s="9">
        <f>_xlfn.BETA.INV(RAND(),'Расчет NPV'!$E$7,'Расчет NPV'!$F$7,'Расчет NPV'!$B$7,'Расчет NPV'!$D$7)</f>
        <v/>
      </c>
      <c r="E4929" s="5">
        <f>_xlfn.BETA.INV(RAND(),'Расчет NPV'!$E$8,'Расчет NPV'!$F$8,'Расчет NPV'!$B$8,'Расчет NPV'!$D$8)</f>
        <v/>
      </c>
      <c r="F4929" s="9">
        <f>_xlfn.BETA.INV(RAND(),'Расчет NPV'!$E$9,'Расчет NPV'!$F$9,'Расчет NPV'!$B$9,'Расчет NPV'!$D$9)</f>
        <v/>
      </c>
      <c r="G4929" s="9">
        <f>_xlfn.BETA.INV(RAND(),'Расчет NPV'!$E$10,'Расчет NPV'!$F$10,'Расчет NPV'!$B$10,'Расчет NPV'!$D$10)</f>
        <v/>
      </c>
      <c r="H4929" s="9">
        <f>((D4929*(1+E4929)^0*'Расчет NPV'!$C$14*(C4929-F4929)-G4929)-MAX((D4929*(1+E4929)^0*'Расчет NPV'!$C$14*(C4929-F4929)-G4929)-B4929/6,0)*'Расчет NPV'!$C$13)/(1+'Расчет NPV'!$C$12)^1</f>
        <v/>
      </c>
      <c r="I4929" s="9">
        <f>((D4929*(1+E4929)^1*(C4929-F4929)-G4929)-MAX((D4929*(1+E4929)^1*(C4929-F4929)-G4929)-B4929/6,0)*'Расчет NPV'!$C$13)/(1+'Расчет NPV'!$C$12)^2</f>
        <v/>
      </c>
      <c r="J4929" s="9">
        <f>((D4929*(1+E4929)^2*(C4929-F4929)-G4929)-MAX((D4929*(1+E4929)^2*(C4929-F4929)-G4929)-B4929/6,0)*'Расчет NPV'!$C$13)/(1+'Расчет NPV'!$C$12)^3</f>
        <v/>
      </c>
      <c r="K4929" s="9">
        <f>((D4929*(1+E4929)^3*(C4929-F4929)-G4929)-MAX((D4929*(1+E4929)^3*(C4929-F4929)-G4929)-B4929/6,0)*'Расчет NPV'!$C$13)/(1+'Расчет NPV'!$C$12)^4</f>
        <v/>
      </c>
      <c r="L4929" s="9">
        <f>((D4929*(1+E4929)^4*(C4929-F4929)-G4929)-MAX((D4929*(1+E4929)^4*(C4929-F4929)-G4929)-B4929/6,0)*'Расчет NPV'!$C$13)/(1+'Расчет NPV'!$C$12)^5</f>
        <v/>
      </c>
      <c r="M4929" s="9">
        <f>((D4929*(1+E4929)^5*(C4929-F4929)-G4929)-MAX((D4929*(1+E4929)^5*(C4929-F4929)-G4929)-B4929/6,0)*'Расчет NPV'!$C$13)/(1+'Расчет NPV'!$C$12)^6</f>
        <v/>
      </c>
      <c r="N4929" s="13">
        <f>SUM(H4929:M4929)-B4929</f>
        <v/>
      </c>
    </row>
    <row r="4930">
      <c r="A4930" t="n">
        <v>4926</v>
      </c>
      <c r="B4930" s="9">
        <f>_xlfn.BETA.INV(RAND(),'Расчет NPV'!$E$5,'Расчет NPV'!$F$5,'Расчет NPV'!$B$5,'Расчет NPV'!$D$5)</f>
        <v/>
      </c>
      <c r="C4930" s="9">
        <f>_xlfn.BETA.INV(RAND(),'Расчет NPV'!$E$6,'Расчет NPV'!$F$6,'Расчет NPV'!$B$6,'Расчет NPV'!$D$6)</f>
        <v/>
      </c>
      <c r="D4930" s="9">
        <f>_xlfn.BETA.INV(RAND(),'Расчет NPV'!$E$7,'Расчет NPV'!$F$7,'Расчет NPV'!$B$7,'Расчет NPV'!$D$7)</f>
        <v/>
      </c>
      <c r="E4930" s="5">
        <f>_xlfn.BETA.INV(RAND(),'Расчет NPV'!$E$8,'Расчет NPV'!$F$8,'Расчет NPV'!$B$8,'Расчет NPV'!$D$8)</f>
        <v/>
      </c>
      <c r="F4930" s="9">
        <f>_xlfn.BETA.INV(RAND(),'Расчет NPV'!$E$9,'Расчет NPV'!$F$9,'Расчет NPV'!$B$9,'Расчет NPV'!$D$9)</f>
        <v/>
      </c>
      <c r="G4930" s="9">
        <f>_xlfn.BETA.INV(RAND(),'Расчет NPV'!$E$10,'Расчет NPV'!$F$10,'Расчет NPV'!$B$10,'Расчет NPV'!$D$10)</f>
        <v/>
      </c>
      <c r="H4930" s="9">
        <f>((D4930*(1+E4930)^0*'Расчет NPV'!$C$14*(C4930-F4930)-G4930)-MAX((D4930*(1+E4930)^0*'Расчет NPV'!$C$14*(C4930-F4930)-G4930)-B4930/6,0)*'Расчет NPV'!$C$13)/(1+'Расчет NPV'!$C$12)^1</f>
        <v/>
      </c>
      <c r="I4930" s="9">
        <f>((D4930*(1+E4930)^1*(C4930-F4930)-G4930)-MAX((D4930*(1+E4930)^1*(C4930-F4930)-G4930)-B4930/6,0)*'Расчет NPV'!$C$13)/(1+'Расчет NPV'!$C$12)^2</f>
        <v/>
      </c>
      <c r="J4930" s="9">
        <f>((D4930*(1+E4930)^2*(C4930-F4930)-G4930)-MAX((D4930*(1+E4930)^2*(C4930-F4930)-G4930)-B4930/6,0)*'Расчет NPV'!$C$13)/(1+'Расчет NPV'!$C$12)^3</f>
        <v/>
      </c>
      <c r="K4930" s="9">
        <f>((D4930*(1+E4930)^3*(C4930-F4930)-G4930)-MAX((D4930*(1+E4930)^3*(C4930-F4930)-G4930)-B4930/6,0)*'Расчет NPV'!$C$13)/(1+'Расчет NPV'!$C$12)^4</f>
        <v/>
      </c>
      <c r="L4930" s="9">
        <f>((D4930*(1+E4930)^4*(C4930-F4930)-G4930)-MAX((D4930*(1+E4930)^4*(C4930-F4930)-G4930)-B4930/6,0)*'Расчет NPV'!$C$13)/(1+'Расчет NPV'!$C$12)^5</f>
        <v/>
      </c>
      <c r="M4930" s="9">
        <f>((D4930*(1+E4930)^5*(C4930-F4930)-G4930)-MAX((D4930*(1+E4930)^5*(C4930-F4930)-G4930)-B4930/6,0)*'Расчет NPV'!$C$13)/(1+'Расчет NPV'!$C$12)^6</f>
        <v/>
      </c>
      <c r="N4930" s="13">
        <f>SUM(H4930:M4930)-B4930</f>
        <v/>
      </c>
    </row>
    <row r="4931">
      <c r="A4931" t="n">
        <v>4927</v>
      </c>
      <c r="B4931" s="9">
        <f>_xlfn.BETA.INV(RAND(),'Расчет NPV'!$E$5,'Расчет NPV'!$F$5,'Расчет NPV'!$B$5,'Расчет NPV'!$D$5)</f>
        <v/>
      </c>
      <c r="C4931" s="9">
        <f>_xlfn.BETA.INV(RAND(),'Расчет NPV'!$E$6,'Расчет NPV'!$F$6,'Расчет NPV'!$B$6,'Расчет NPV'!$D$6)</f>
        <v/>
      </c>
      <c r="D4931" s="9">
        <f>_xlfn.BETA.INV(RAND(),'Расчет NPV'!$E$7,'Расчет NPV'!$F$7,'Расчет NPV'!$B$7,'Расчет NPV'!$D$7)</f>
        <v/>
      </c>
      <c r="E4931" s="5">
        <f>_xlfn.BETA.INV(RAND(),'Расчет NPV'!$E$8,'Расчет NPV'!$F$8,'Расчет NPV'!$B$8,'Расчет NPV'!$D$8)</f>
        <v/>
      </c>
      <c r="F4931" s="9">
        <f>_xlfn.BETA.INV(RAND(),'Расчет NPV'!$E$9,'Расчет NPV'!$F$9,'Расчет NPV'!$B$9,'Расчет NPV'!$D$9)</f>
        <v/>
      </c>
      <c r="G4931" s="9">
        <f>_xlfn.BETA.INV(RAND(),'Расчет NPV'!$E$10,'Расчет NPV'!$F$10,'Расчет NPV'!$B$10,'Расчет NPV'!$D$10)</f>
        <v/>
      </c>
      <c r="H4931" s="9">
        <f>((D4931*(1+E4931)^0*'Расчет NPV'!$C$14*(C4931-F4931)-G4931)-MAX((D4931*(1+E4931)^0*'Расчет NPV'!$C$14*(C4931-F4931)-G4931)-B4931/6,0)*'Расчет NPV'!$C$13)/(1+'Расчет NPV'!$C$12)^1</f>
        <v/>
      </c>
      <c r="I4931" s="9">
        <f>((D4931*(1+E4931)^1*(C4931-F4931)-G4931)-MAX((D4931*(1+E4931)^1*(C4931-F4931)-G4931)-B4931/6,0)*'Расчет NPV'!$C$13)/(1+'Расчет NPV'!$C$12)^2</f>
        <v/>
      </c>
      <c r="J4931" s="9">
        <f>((D4931*(1+E4931)^2*(C4931-F4931)-G4931)-MAX((D4931*(1+E4931)^2*(C4931-F4931)-G4931)-B4931/6,0)*'Расчет NPV'!$C$13)/(1+'Расчет NPV'!$C$12)^3</f>
        <v/>
      </c>
      <c r="K4931" s="9">
        <f>((D4931*(1+E4931)^3*(C4931-F4931)-G4931)-MAX((D4931*(1+E4931)^3*(C4931-F4931)-G4931)-B4931/6,0)*'Расчет NPV'!$C$13)/(1+'Расчет NPV'!$C$12)^4</f>
        <v/>
      </c>
      <c r="L4931" s="9">
        <f>((D4931*(1+E4931)^4*(C4931-F4931)-G4931)-MAX((D4931*(1+E4931)^4*(C4931-F4931)-G4931)-B4931/6,0)*'Расчет NPV'!$C$13)/(1+'Расчет NPV'!$C$12)^5</f>
        <v/>
      </c>
      <c r="M4931" s="9">
        <f>((D4931*(1+E4931)^5*(C4931-F4931)-G4931)-MAX((D4931*(1+E4931)^5*(C4931-F4931)-G4931)-B4931/6,0)*'Расчет NPV'!$C$13)/(1+'Расчет NPV'!$C$12)^6</f>
        <v/>
      </c>
      <c r="N4931" s="13">
        <f>SUM(H4931:M4931)-B4931</f>
        <v/>
      </c>
    </row>
    <row r="4932">
      <c r="A4932" t="n">
        <v>4928</v>
      </c>
      <c r="B4932" s="9">
        <f>_xlfn.BETA.INV(RAND(),'Расчет NPV'!$E$5,'Расчет NPV'!$F$5,'Расчет NPV'!$B$5,'Расчет NPV'!$D$5)</f>
        <v/>
      </c>
      <c r="C4932" s="9">
        <f>_xlfn.BETA.INV(RAND(),'Расчет NPV'!$E$6,'Расчет NPV'!$F$6,'Расчет NPV'!$B$6,'Расчет NPV'!$D$6)</f>
        <v/>
      </c>
      <c r="D4932" s="9">
        <f>_xlfn.BETA.INV(RAND(),'Расчет NPV'!$E$7,'Расчет NPV'!$F$7,'Расчет NPV'!$B$7,'Расчет NPV'!$D$7)</f>
        <v/>
      </c>
      <c r="E4932" s="5">
        <f>_xlfn.BETA.INV(RAND(),'Расчет NPV'!$E$8,'Расчет NPV'!$F$8,'Расчет NPV'!$B$8,'Расчет NPV'!$D$8)</f>
        <v/>
      </c>
      <c r="F4932" s="9">
        <f>_xlfn.BETA.INV(RAND(),'Расчет NPV'!$E$9,'Расчет NPV'!$F$9,'Расчет NPV'!$B$9,'Расчет NPV'!$D$9)</f>
        <v/>
      </c>
      <c r="G4932" s="9">
        <f>_xlfn.BETA.INV(RAND(),'Расчет NPV'!$E$10,'Расчет NPV'!$F$10,'Расчет NPV'!$B$10,'Расчет NPV'!$D$10)</f>
        <v/>
      </c>
      <c r="H4932" s="9">
        <f>((D4932*(1+E4932)^0*'Расчет NPV'!$C$14*(C4932-F4932)-G4932)-MAX((D4932*(1+E4932)^0*'Расчет NPV'!$C$14*(C4932-F4932)-G4932)-B4932/6,0)*'Расчет NPV'!$C$13)/(1+'Расчет NPV'!$C$12)^1</f>
        <v/>
      </c>
      <c r="I4932" s="9">
        <f>((D4932*(1+E4932)^1*(C4932-F4932)-G4932)-MAX((D4932*(1+E4932)^1*(C4932-F4932)-G4932)-B4932/6,0)*'Расчет NPV'!$C$13)/(1+'Расчет NPV'!$C$12)^2</f>
        <v/>
      </c>
      <c r="J4932" s="9">
        <f>((D4932*(1+E4932)^2*(C4932-F4932)-G4932)-MAX((D4932*(1+E4932)^2*(C4932-F4932)-G4932)-B4932/6,0)*'Расчет NPV'!$C$13)/(1+'Расчет NPV'!$C$12)^3</f>
        <v/>
      </c>
      <c r="K4932" s="9">
        <f>((D4932*(1+E4932)^3*(C4932-F4932)-G4932)-MAX((D4932*(1+E4932)^3*(C4932-F4932)-G4932)-B4932/6,0)*'Расчет NPV'!$C$13)/(1+'Расчет NPV'!$C$12)^4</f>
        <v/>
      </c>
      <c r="L4932" s="9">
        <f>((D4932*(1+E4932)^4*(C4932-F4932)-G4932)-MAX((D4932*(1+E4932)^4*(C4932-F4932)-G4932)-B4932/6,0)*'Расчет NPV'!$C$13)/(1+'Расчет NPV'!$C$12)^5</f>
        <v/>
      </c>
      <c r="M4932" s="9">
        <f>((D4932*(1+E4932)^5*(C4932-F4932)-G4932)-MAX((D4932*(1+E4932)^5*(C4932-F4932)-G4932)-B4932/6,0)*'Расчет NPV'!$C$13)/(1+'Расчет NPV'!$C$12)^6</f>
        <v/>
      </c>
      <c r="N4932" s="13">
        <f>SUM(H4932:M4932)-B4932</f>
        <v/>
      </c>
    </row>
    <row r="4933">
      <c r="A4933" t="n">
        <v>4929</v>
      </c>
      <c r="B4933" s="9">
        <f>_xlfn.BETA.INV(RAND(),'Расчет NPV'!$E$5,'Расчет NPV'!$F$5,'Расчет NPV'!$B$5,'Расчет NPV'!$D$5)</f>
        <v/>
      </c>
      <c r="C4933" s="9">
        <f>_xlfn.BETA.INV(RAND(),'Расчет NPV'!$E$6,'Расчет NPV'!$F$6,'Расчет NPV'!$B$6,'Расчет NPV'!$D$6)</f>
        <v/>
      </c>
      <c r="D4933" s="9">
        <f>_xlfn.BETA.INV(RAND(),'Расчет NPV'!$E$7,'Расчет NPV'!$F$7,'Расчет NPV'!$B$7,'Расчет NPV'!$D$7)</f>
        <v/>
      </c>
      <c r="E4933" s="5">
        <f>_xlfn.BETA.INV(RAND(),'Расчет NPV'!$E$8,'Расчет NPV'!$F$8,'Расчет NPV'!$B$8,'Расчет NPV'!$D$8)</f>
        <v/>
      </c>
      <c r="F4933" s="9">
        <f>_xlfn.BETA.INV(RAND(),'Расчет NPV'!$E$9,'Расчет NPV'!$F$9,'Расчет NPV'!$B$9,'Расчет NPV'!$D$9)</f>
        <v/>
      </c>
      <c r="G4933" s="9">
        <f>_xlfn.BETA.INV(RAND(),'Расчет NPV'!$E$10,'Расчет NPV'!$F$10,'Расчет NPV'!$B$10,'Расчет NPV'!$D$10)</f>
        <v/>
      </c>
      <c r="H4933" s="9">
        <f>((D4933*(1+E4933)^0*'Расчет NPV'!$C$14*(C4933-F4933)-G4933)-MAX((D4933*(1+E4933)^0*'Расчет NPV'!$C$14*(C4933-F4933)-G4933)-B4933/6,0)*'Расчет NPV'!$C$13)/(1+'Расчет NPV'!$C$12)^1</f>
        <v/>
      </c>
      <c r="I4933" s="9">
        <f>((D4933*(1+E4933)^1*(C4933-F4933)-G4933)-MAX((D4933*(1+E4933)^1*(C4933-F4933)-G4933)-B4933/6,0)*'Расчет NPV'!$C$13)/(1+'Расчет NPV'!$C$12)^2</f>
        <v/>
      </c>
      <c r="J4933" s="9">
        <f>((D4933*(1+E4933)^2*(C4933-F4933)-G4933)-MAX((D4933*(1+E4933)^2*(C4933-F4933)-G4933)-B4933/6,0)*'Расчет NPV'!$C$13)/(1+'Расчет NPV'!$C$12)^3</f>
        <v/>
      </c>
      <c r="K4933" s="9">
        <f>((D4933*(1+E4933)^3*(C4933-F4933)-G4933)-MAX((D4933*(1+E4933)^3*(C4933-F4933)-G4933)-B4933/6,0)*'Расчет NPV'!$C$13)/(1+'Расчет NPV'!$C$12)^4</f>
        <v/>
      </c>
      <c r="L4933" s="9">
        <f>((D4933*(1+E4933)^4*(C4933-F4933)-G4933)-MAX((D4933*(1+E4933)^4*(C4933-F4933)-G4933)-B4933/6,0)*'Расчет NPV'!$C$13)/(1+'Расчет NPV'!$C$12)^5</f>
        <v/>
      </c>
      <c r="M4933" s="9">
        <f>((D4933*(1+E4933)^5*(C4933-F4933)-G4933)-MAX((D4933*(1+E4933)^5*(C4933-F4933)-G4933)-B4933/6,0)*'Расчет NPV'!$C$13)/(1+'Расчет NPV'!$C$12)^6</f>
        <v/>
      </c>
      <c r="N4933" s="13">
        <f>SUM(H4933:M4933)-B4933</f>
        <v/>
      </c>
    </row>
    <row r="4934">
      <c r="A4934" t="n">
        <v>4930</v>
      </c>
      <c r="B4934" s="9">
        <f>_xlfn.BETA.INV(RAND(),'Расчет NPV'!$E$5,'Расчет NPV'!$F$5,'Расчет NPV'!$B$5,'Расчет NPV'!$D$5)</f>
        <v/>
      </c>
      <c r="C4934" s="9">
        <f>_xlfn.BETA.INV(RAND(),'Расчет NPV'!$E$6,'Расчет NPV'!$F$6,'Расчет NPV'!$B$6,'Расчет NPV'!$D$6)</f>
        <v/>
      </c>
      <c r="D4934" s="9">
        <f>_xlfn.BETA.INV(RAND(),'Расчет NPV'!$E$7,'Расчет NPV'!$F$7,'Расчет NPV'!$B$7,'Расчет NPV'!$D$7)</f>
        <v/>
      </c>
      <c r="E4934" s="5">
        <f>_xlfn.BETA.INV(RAND(),'Расчет NPV'!$E$8,'Расчет NPV'!$F$8,'Расчет NPV'!$B$8,'Расчет NPV'!$D$8)</f>
        <v/>
      </c>
      <c r="F4934" s="9">
        <f>_xlfn.BETA.INV(RAND(),'Расчет NPV'!$E$9,'Расчет NPV'!$F$9,'Расчет NPV'!$B$9,'Расчет NPV'!$D$9)</f>
        <v/>
      </c>
      <c r="G4934" s="9">
        <f>_xlfn.BETA.INV(RAND(),'Расчет NPV'!$E$10,'Расчет NPV'!$F$10,'Расчет NPV'!$B$10,'Расчет NPV'!$D$10)</f>
        <v/>
      </c>
      <c r="H4934" s="9">
        <f>((D4934*(1+E4934)^0*'Расчет NPV'!$C$14*(C4934-F4934)-G4934)-MAX((D4934*(1+E4934)^0*'Расчет NPV'!$C$14*(C4934-F4934)-G4934)-B4934/6,0)*'Расчет NPV'!$C$13)/(1+'Расчет NPV'!$C$12)^1</f>
        <v/>
      </c>
      <c r="I4934" s="9">
        <f>((D4934*(1+E4934)^1*(C4934-F4934)-G4934)-MAX((D4934*(1+E4934)^1*(C4934-F4934)-G4934)-B4934/6,0)*'Расчет NPV'!$C$13)/(1+'Расчет NPV'!$C$12)^2</f>
        <v/>
      </c>
      <c r="J4934" s="9">
        <f>((D4934*(1+E4934)^2*(C4934-F4934)-G4934)-MAX((D4934*(1+E4934)^2*(C4934-F4934)-G4934)-B4934/6,0)*'Расчет NPV'!$C$13)/(1+'Расчет NPV'!$C$12)^3</f>
        <v/>
      </c>
      <c r="K4934" s="9">
        <f>((D4934*(1+E4934)^3*(C4934-F4934)-G4934)-MAX((D4934*(1+E4934)^3*(C4934-F4934)-G4934)-B4934/6,0)*'Расчет NPV'!$C$13)/(1+'Расчет NPV'!$C$12)^4</f>
        <v/>
      </c>
      <c r="L4934" s="9">
        <f>((D4934*(1+E4934)^4*(C4934-F4934)-G4934)-MAX((D4934*(1+E4934)^4*(C4934-F4934)-G4934)-B4934/6,0)*'Расчет NPV'!$C$13)/(1+'Расчет NPV'!$C$12)^5</f>
        <v/>
      </c>
      <c r="M4934" s="9">
        <f>((D4934*(1+E4934)^5*(C4934-F4934)-G4934)-MAX((D4934*(1+E4934)^5*(C4934-F4934)-G4934)-B4934/6,0)*'Расчет NPV'!$C$13)/(1+'Расчет NPV'!$C$12)^6</f>
        <v/>
      </c>
      <c r="N4934" s="13">
        <f>SUM(H4934:M4934)-B4934</f>
        <v/>
      </c>
    </row>
    <row r="4935">
      <c r="A4935" t="n">
        <v>4931</v>
      </c>
      <c r="B4935" s="9">
        <f>_xlfn.BETA.INV(RAND(),'Расчет NPV'!$E$5,'Расчет NPV'!$F$5,'Расчет NPV'!$B$5,'Расчет NPV'!$D$5)</f>
        <v/>
      </c>
      <c r="C4935" s="9">
        <f>_xlfn.BETA.INV(RAND(),'Расчет NPV'!$E$6,'Расчет NPV'!$F$6,'Расчет NPV'!$B$6,'Расчет NPV'!$D$6)</f>
        <v/>
      </c>
      <c r="D4935" s="9">
        <f>_xlfn.BETA.INV(RAND(),'Расчет NPV'!$E$7,'Расчет NPV'!$F$7,'Расчет NPV'!$B$7,'Расчет NPV'!$D$7)</f>
        <v/>
      </c>
      <c r="E4935" s="5">
        <f>_xlfn.BETA.INV(RAND(),'Расчет NPV'!$E$8,'Расчет NPV'!$F$8,'Расчет NPV'!$B$8,'Расчет NPV'!$D$8)</f>
        <v/>
      </c>
      <c r="F4935" s="9">
        <f>_xlfn.BETA.INV(RAND(),'Расчет NPV'!$E$9,'Расчет NPV'!$F$9,'Расчет NPV'!$B$9,'Расчет NPV'!$D$9)</f>
        <v/>
      </c>
      <c r="G4935" s="9">
        <f>_xlfn.BETA.INV(RAND(),'Расчет NPV'!$E$10,'Расчет NPV'!$F$10,'Расчет NPV'!$B$10,'Расчет NPV'!$D$10)</f>
        <v/>
      </c>
      <c r="H4935" s="9">
        <f>((D4935*(1+E4935)^0*'Расчет NPV'!$C$14*(C4935-F4935)-G4935)-MAX((D4935*(1+E4935)^0*'Расчет NPV'!$C$14*(C4935-F4935)-G4935)-B4935/6,0)*'Расчет NPV'!$C$13)/(1+'Расчет NPV'!$C$12)^1</f>
        <v/>
      </c>
      <c r="I4935" s="9">
        <f>((D4935*(1+E4935)^1*(C4935-F4935)-G4935)-MAX((D4935*(1+E4935)^1*(C4935-F4935)-G4935)-B4935/6,0)*'Расчет NPV'!$C$13)/(1+'Расчет NPV'!$C$12)^2</f>
        <v/>
      </c>
      <c r="J4935" s="9">
        <f>((D4935*(1+E4935)^2*(C4935-F4935)-G4935)-MAX((D4935*(1+E4935)^2*(C4935-F4935)-G4935)-B4935/6,0)*'Расчет NPV'!$C$13)/(1+'Расчет NPV'!$C$12)^3</f>
        <v/>
      </c>
      <c r="K4935" s="9">
        <f>((D4935*(1+E4935)^3*(C4935-F4935)-G4935)-MAX((D4935*(1+E4935)^3*(C4935-F4935)-G4935)-B4935/6,0)*'Расчет NPV'!$C$13)/(1+'Расчет NPV'!$C$12)^4</f>
        <v/>
      </c>
      <c r="L4935" s="9">
        <f>((D4935*(1+E4935)^4*(C4935-F4935)-G4935)-MAX((D4935*(1+E4935)^4*(C4935-F4935)-G4935)-B4935/6,0)*'Расчет NPV'!$C$13)/(1+'Расчет NPV'!$C$12)^5</f>
        <v/>
      </c>
      <c r="M4935" s="9">
        <f>((D4935*(1+E4935)^5*(C4935-F4935)-G4935)-MAX((D4935*(1+E4935)^5*(C4935-F4935)-G4935)-B4935/6,0)*'Расчет NPV'!$C$13)/(1+'Расчет NPV'!$C$12)^6</f>
        <v/>
      </c>
      <c r="N4935" s="13">
        <f>SUM(H4935:M4935)-B4935</f>
        <v/>
      </c>
    </row>
    <row r="4936">
      <c r="A4936" t="n">
        <v>4932</v>
      </c>
      <c r="B4936" s="9">
        <f>_xlfn.BETA.INV(RAND(),'Расчет NPV'!$E$5,'Расчет NPV'!$F$5,'Расчет NPV'!$B$5,'Расчет NPV'!$D$5)</f>
        <v/>
      </c>
      <c r="C4936" s="9">
        <f>_xlfn.BETA.INV(RAND(),'Расчет NPV'!$E$6,'Расчет NPV'!$F$6,'Расчет NPV'!$B$6,'Расчет NPV'!$D$6)</f>
        <v/>
      </c>
      <c r="D4936" s="9">
        <f>_xlfn.BETA.INV(RAND(),'Расчет NPV'!$E$7,'Расчет NPV'!$F$7,'Расчет NPV'!$B$7,'Расчет NPV'!$D$7)</f>
        <v/>
      </c>
      <c r="E4936" s="5">
        <f>_xlfn.BETA.INV(RAND(),'Расчет NPV'!$E$8,'Расчет NPV'!$F$8,'Расчет NPV'!$B$8,'Расчет NPV'!$D$8)</f>
        <v/>
      </c>
      <c r="F4936" s="9">
        <f>_xlfn.BETA.INV(RAND(),'Расчет NPV'!$E$9,'Расчет NPV'!$F$9,'Расчет NPV'!$B$9,'Расчет NPV'!$D$9)</f>
        <v/>
      </c>
      <c r="G4936" s="9">
        <f>_xlfn.BETA.INV(RAND(),'Расчет NPV'!$E$10,'Расчет NPV'!$F$10,'Расчет NPV'!$B$10,'Расчет NPV'!$D$10)</f>
        <v/>
      </c>
      <c r="H4936" s="9">
        <f>((D4936*(1+E4936)^0*'Расчет NPV'!$C$14*(C4936-F4936)-G4936)-MAX((D4936*(1+E4936)^0*'Расчет NPV'!$C$14*(C4936-F4936)-G4936)-B4936/6,0)*'Расчет NPV'!$C$13)/(1+'Расчет NPV'!$C$12)^1</f>
        <v/>
      </c>
      <c r="I4936" s="9">
        <f>((D4936*(1+E4936)^1*(C4936-F4936)-G4936)-MAX((D4936*(1+E4936)^1*(C4936-F4936)-G4936)-B4936/6,0)*'Расчет NPV'!$C$13)/(1+'Расчет NPV'!$C$12)^2</f>
        <v/>
      </c>
      <c r="J4936" s="9">
        <f>((D4936*(1+E4936)^2*(C4936-F4936)-G4936)-MAX((D4936*(1+E4936)^2*(C4936-F4936)-G4936)-B4936/6,0)*'Расчет NPV'!$C$13)/(1+'Расчет NPV'!$C$12)^3</f>
        <v/>
      </c>
      <c r="K4936" s="9">
        <f>((D4936*(1+E4936)^3*(C4936-F4936)-G4936)-MAX((D4936*(1+E4936)^3*(C4936-F4936)-G4936)-B4936/6,0)*'Расчет NPV'!$C$13)/(1+'Расчет NPV'!$C$12)^4</f>
        <v/>
      </c>
      <c r="L4936" s="9">
        <f>((D4936*(1+E4936)^4*(C4936-F4936)-G4936)-MAX((D4936*(1+E4936)^4*(C4936-F4936)-G4936)-B4936/6,0)*'Расчет NPV'!$C$13)/(1+'Расчет NPV'!$C$12)^5</f>
        <v/>
      </c>
      <c r="M4936" s="9">
        <f>((D4936*(1+E4936)^5*(C4936-F4936)-G4936)-MAX((D4936*(1+E4936)^5*(C4936-F4936)-G4936)-B4936/6,0)*'Расчет NPV'!$C$13)/(1+'Расчет NPV'!$C$12)^6</f>
        <v/>
      </c>
      <c r="N4936" s="13">
        <f>SUM(H4936:M4936)-B4936</f>
        <v/>
      </c>
    </row>
    <row r="4937">
      <c r="A4937" t="n">
        <v>4933</v>
      </c>
      <c r="B4937" s="9">
        <f>_xlfn.BETA.INV(RAND(),'Расчет NPV'!$E$5,'Расчет NPV'!$F$5,'Расчет NPV'!$B$5,'Расчет NPV'!$D$5)</f>
        <v/>
      </c>
      <c r="C4937" s="9">
        <f>_xlfn.BETA.INV(RAND(),'Расчет NPV'!$E$6,'Расчет NPV'!$F$6,'Расчет NPV'!$B$6,'Расчет NPV'!$D$6)</f>
        <v/>
      </c>
      <c r="D4937" s="9">
        <f>_xlfn.BETA.INV(RAND(),'Расчет NPV'!$E$7,'Расчет NPV'!$F$7,'Расчет NPV'!$B$7,'Расчет NPV'!$D$7)</f>
        <v/>
      </c>
      <c r="E4937" s="5">
        <f>_xlfn.BETA.INV(RAND(),'Расчет NPV'!$E$8,'Расчет NPV'!$F$8,'Расчет NPV'!$B$8,'Расчет NPV'!$D$8)</f>
        <v/>
      </c>
      <c r="F4937" s="9">
        <f>_xlfn.BETA.INV(RAND(),'Расчет NPV'!$E$9,'Расчет NPV'!$F$9,'Расчет NPV'!$B$9,'Расчет NPV'!$D$9)</f>
        <v/>
      </c>
      <c r="G4937" s="9">
        <f>_xlfn.BETA.INV(RAND(),'Расчет NPV'!$E$10,'Расчет NPV'!$F$10,'Расчет NPV'!$B$10,'Расчет NPV'!$D$10)</f>
        <v/>
      </c>
      <c r="H4937" s="9">
        <f>((D4937*(1+E4937)^0*'Расчет NPV'!$C$14*(C4937-F4937)-G4937)-MAX((D4937*(1+E4937)^0*'Расчет NPV'!$C$14*(C4937-F4937)-G4937)-B4937/6,0)*'Расчет NPV'!$C$13)/(1+'Расчет NPV'!$C$12)^1</f>
        <v/>
      </c>
      <c r="I4937" s="9">
        <f>((D4937*(1+E4937)^1*(C4937-F4937)-G4937)-MAX((D4937*(1+E4937)^1*(C4937-F4937)-G4937)-B4937/6,0)*'Расчет NPV'!$C$13)/(1+'Расчет NPV'!$C$12)^2</f>
        <v/>
      </c>
      <c r="J4937" s="9">
        <f>((D4937*(1+E4937)^2*(C4937-F4937)-G4937)-MAX((D4937*(1+E4937)^2*(C4937-F4937)-G4937)-B4937/6,0)*'Расчет NPV'!$C$13)/(1+'Расчет NPV'!$C$12)^3</f>
        <v/>
      </c>
      <c r="K4937" s="9">
        <f>((D4937*(1+E4937)^3*(C4937-F4937)-G4937)-MAX((D4937*(1+E4937)^3*(C4937-F4937)-G4937)-B4937/6,0)*'Расчет NPV'!$C$13)/(1+'Расчет NPV'!$C$12)^4</f>
        <v/>
      </c>
      <c r="L4937" s="9">
        <f>((D4937*(1+E4937)^4*(C4937-F4937)-G4937)-MAX((D4937*(1+E4937)^4*(C4937-F4937)-G4937)-B4937/6,0)*'Расчет NPV'!$C$13)/(1+'Расчет NPV'!$C$12)^5</f>
        <v/>
      </c>
      <c r="M4937" s="9">
        <f>((D4937*(1+E4937)^5*(C4937-F4937)-G4937)-MAX((D4937*(1+E4937)^5*(C4937-F4937)-G4937)-B4937/6,0)*'Расчет NPV'!$C$13)/(1+'Расчет NPV'!$C$12)^6</f>
        <v/>
      </c>
      <c r="N4937" s="13">
        <f>SUM(H4937:M4937)-B4937</f>
        <v/>
      </c>
    </row>
    <row r="4938">
      <c r="A4938" t="n">
        <v>4934</v>
      </c>
      <c r="B4938" s="9">
        <f>_xlfn.BETA.INV(RAND(),'Расчет NPV'!$E$5,'Расчет NPV'!$F$5,'Расчет NPV'!$B$5,'Расчет NPV'!$D$5)</f>
        <v/>
      </c>
      <c r="C4938" s="9">
        <f>_xlfn.BETA.INV(RAND(),'Расчет NPV'!$E$6,'Расчет NPV'!$F$6,'Расчет NPV'!$B$6,'Расчет NPV'!$D$6)</f>
        <v/>
      </c>
      <c r="D4938" s="9">
        <f>_xlfn.BETA.INV(RAND(),'Расчет NPV'!$E$7,'Расчет NPV'!$F$7,'Расчет NPV'!$B$7,'Расчет NPV'!$D$7)</f>
        <v/>
      </c>
      <c r="E4938" s="5">
        <f>_xlfn.BETA.INV(RAND(),'Расчет NPV'!$E$8,'Расчет NPV'!$F$8,'Расчет NPV'!$B$8,'Расчет NPV'!$D$8)</f>
        <v/>
      </c>
      <c r="F4938" s="9">
        <f>_xlfn.BETA.INV(RAND(),'Расчет NPV'!$E$9,'Расчет NPV'!$F$9,'Расчет NPV'!$B$9,'Расчет NPV'!$D$9)</f>
        <v/>
      </c>
      <c r="G4938" s="9">
        <f>_xlfn.BETA.INV(RAND(),'Расчет NPV'!$E$10,'Расчет NPV'!$F$10,'Расчет NPV'!$B$10,'Расчет NPV'!$D$10)</f>
        <v/>
      </c>
      <c r="H4938" s="9">
        <f>((D4938*(1+E4938)^0*'Расчет NPV'!$C$14*(C4938-F4938)-G4938)-MAX((D4938*(1+E4938)^0*'Расчет NPV'!$C$14*(C4938-F4938)-G4938)-B4938/6,0)*'Расчет NPV'!$C$13)/(1+'Расчет NPV'!$C$12)^1</f>
        <v/>
      </c>
      <c r="I4938" s="9">
        <f>((D4938*(1+E4938)^1*(C4938-F4938)-G4938)-MAX((D4938*(1+E4938)^1*(C4938-F4938)-G4938)-B4938/6,0)*'Расчет NPV'!$C$13)/(1+'Расчет NPV'!$C$12)^2</f>
        <v/>
      </c>
      <c r="J4938" s="9">
        <f>((D4938*(1+E4938)^2*(C4938-F4938)-G4938)-MAX((D4938*(1+E4938)^2*(C4938-F4938)-G4938)-B4938/6,0)*'Расчет NPV'!$C$13)/(1+'Расчет NPV'!$C$12)^3</f>
        <v/>
      </c>
      <c r="K4938" s="9">
        <f>((D4938*(1+E4938)^3*(C4938-F4938)-G4938)-MAX((D4938*(1+E4938)^3*(C4938-F4938)-G4938)-B4938/6,0)*'Расчет NPV'!$C$13)/(1+'Расчет NPV'!$C$12)^4</f>
        <v/>
      </c>
      <c r="L4938" s="9">
        <f>((D4938*(1+E4938)^4*(C4938-F4938)-G4938)-MAX((D4938*(1+E4938)^4*(C4938-F4938)-G4938)-B4938/6,0)*'Расчет NPV'!$C$13)/(1+'Расчет NPV'!$C$12)^5</f>
        <v/>
      </c>
      <c r="M4938" s="9">
        <f>((D4938*(1+E4938)^5*(C4938-F4938)-G4938)-MAX((D4938*(1+E4938)^5*(C4938-F4938)-G4938)-B4938/6,0)*'Расчет NPV'!$C$13)/(1+'Расчет NPV'!$C$12)^6</f>
        <v/>
      </c>
      <c r="N4938" s="13">
        <f>SUM(H4938:M4938)-B4938</f>
        <v/>
      </c>
    </row>
    <row r="4939">
      <c r="A4939" t="n">
        <v>4935</v>
      </c>
      <c r="B4939" s="9">
        <f>_xlfn.BETA.INV(RAND(),'Расчет NPV'!$E$5,'Расчет NPV'!$F$5,'Расчет NPV'!$B$5,'Расчет NPV'!$D$5)</f>
        <v/>
      </c>
      <c r="C4939" s="9">
        <f>_xlfn.BETA.INV(RAND(),'Расчет NPV'!$E$6,'Расчет NPV'!$F$6,'Расчет NPV'!$B$6,'Расчет NPV'!$D$6)</f>
        <v/>
      </c>
      <c r="D4939" s="9">
        <f>_xlfn.BETA.INV(RAND(),'Расчет NPV'!$E$7,'Расчет NPV'!$F$7,'Расчет NPV'!$B$7,'Расчет NPV'!$D$7)</f>
        <v/>
      </c>
      <c r="E4939" s="5">
        <f>_xlfn.BETA.INV(RAND(),'Расчет NPV'!$E$8,'Расчет NPV'!$F$8,'Расчет NPV'!$B$8,'Расчет NPV'!$D$8)</f>
        <v/>
      </c>
      <c r="F4939" s="9">
        <f>_xlfn.BETA.INV(RAND(),'Расчет NPV'!$E$9,'Расчет NPV'!$F$9,'Расчет NPV'!$B$9,'Расчет NPV'!$D$9)</f>
        <v/>
      </c>
      <c r="G4939" s="9">
        <f>_xlfn.BETA.INV(RAND(),'Расчет NPV'!$E$10,'Расчет NPV'!$F$10,'Расчет NPV'!$B$10,'Расчет NPV'!$D$10)</f>
        <v/>
      </c>
      <c r="H4939" s="9">
        <f>((D4939*(1+E4939)^0*'Расчет NPV'!$C$14*(C4939-F4939)-G4939)-MAX((D4939*(1+E4939)^0*'Расчет NPV'!$C$14*(C4939-F4939)-G4939)-B4939/6,0)*'Расчет NPV'!$C$13)/(1+'Расчет NPV'!$C$12)^1</f>
        <v/>
      </c>
      <c r="I4939" s="9">
        <f>((D4939*(1+E4939)^1*(C4939-F4939)-G4939)-MAX((D4939*(1+E4939)^1*(C4939-F4939)-G4939)-B4939/6,0)*'Расчет NPV'!$C$13)/(1+'Расчет NPV'!$C$12)^2</f>
        <v/>
      </c>
      <c r="J4939" s="9">
        <f>((D4939*(1+E4939)^2*(C4939-F4939)-G4939)-MAX((D4939*(1+E4939)^2*(C4939-F4939)-G4939)-B4939/6,0)*'Расчет NPV'!$C$13)/(1+'Расчет NPV'!$C$12)^3</f>
        <v/>
      </c>
      <c r="K4939" s="9">
        <f>((D4939*(1+E4939)^3*(C4939-F4939)-G4939)-MAX((D4939*(1+E4939)^3*(C4939-F4939)-G4939)-B4939/6,0)*'Расчет NPV'!$C$13)/(1+'Расчет NPV'!$C$12)^4</f>
        <v/>
      </c>
      <c r="L4939" s="9">
        <f>((D4939*(1+E4939)^4*(C4939-F4939)-G4939)-MAX((D4939*(1+E4939)^4*(C4939-F4939)-G4939)-B4939/6,0)*'Расчет NPV'!$C$13)/(1+'Расчет NPV'!$C$12)^5</f>
        <v/>
      </c>
      <c r="M4939" s="9">
        <f>((D4939*(1+E4939)^5*(C4939-F4939)-G4939)-MAX((D4939*(1+E4939)^5*(C4939-F4939)-G4939)-B4939/6,0)*'Расчет NPV'!$C$13)/(1+'Расчет NPV'!$C$12)^6</f>
        <v/>
      </c>
      <c r="N4939" s="13">
        <f>SUM(H4939:M4939)-B4939</f>
        <v/>
      </c>
    </row>
    <row r="4940">
      <c r="A4940" t="n">
        <v>4936</v>
      </c>
      <c r="B4940" s="9">
        <f>_xlfn.BETA.INV(RAND(),'Расчет NPV'!$E$5,'Расчет NPV'!$F$5,'Расчет NPV'!$B$5,'Расчет NPV'!$D$5)</f>
        <v/>
      </c>
      <c r="C4940" s="9">
        <f>_xlfn.BETA.INV(RAND(),'Расчет NPV'!$E$6,'Расчет NPV'!$F$6,'Расчет NPV'!$B$6,'Расчет NPV'!$D$6)</f>
        <v/>
      </c>
      <c r="D4940" s="9">
        <f>_xlfn.BETA.INV(RAND(),'Расчет NPV'!$E$7,'Расчет NPV'!$F$7,'Расчет NPV'!$B$7,'Расчет NPV'!$D$7)</f>
        <v/>
      </c>
      <c r="E4940" s="5">
        <f>_xlfn.BETA.INV(RAND(),'Расчет NPV'!$E$8,'Расчет NPV'!$F$8,'Расчет NPV'!$B$8,'Расчет NPV'!$D$8)</f>
        <v/>
      </c>
      <c r="F4940" s="9">
        <f>_xlfn.BETA.INV(RAND(),'Расчет NPV'!$E$9,'Расчет NPV'!$F$9,'Расчет NPV'!$B$9,'Расчет NPV'!$D$9)</f>
        <v/>
      </c>
      <c r="G4940" s="9">
        <f>_xlfn.BETA.INV(RAND(),'Расчет NPV'!$E$10,'Расчет NPV'!$F$10,'Расчет NPV'!$B$10,'Расчет NPV'!$D$10)</f>
        <v/>
      </c>
      <c r="H4940" s="9">
        <f>((D4940*(1+E4940)^0*'Расчет NPV'!$C$14*(C4940-F4940)-G4940)-MAX((D4940*(1+E4940)^0*'Расчет NPV'!$C$14*(C4940-F4940)-G4940)-B4940/6,0)*'Расчет NPV'!$C$13)/(1+'Расчет NPV'!$C$12)^1</f>
        <v/>
      </c>
      <c r="I4940" s="9">
        <f>((D4940*(1+E4940)^1*(C4940-F4940)-G4940)-MAX((D4940*(1+E4940)^1*(C4940-F4940)-G4940)-B4940/6,0)*'Расчет NPV'!$C$13)/(1+'Расчет NPV'!$C$12)^2</f>
        <v/>
      </c>
      <c r="J4940" s="9">
        <f>((D4940*(1+E4940)^2*(C4940-F4940)-G4940)-MAX((D4940*(1+E4940)^2*(C4940-F4940)-G4940)-B4940/6,0)*'Расчет NPV'!$C$13)/(1+'Расчет NPV'!$C$12)^3</f>
        <v/>
      </c>
      <c r="K4940" s="9">
        <f>((D4940*(1+E4940)^3*(C4940-F4940)-G4940)-MAX((D4940*(1+E4940)^3*(C4940-F4940)-G4940)-B4940/6,0)*'Расчет NPV'!$C$13)/(1+'Расчет NPV'!$C$12)^4</f>
        <v/>
      </c>
      <c r="L4940" s="9">
        <f>((D4940*(1+E4940)^4*(C4940-F4940)-G4940)-MAX((D4940*(1+E4940)^4*(C4940-F4940)-G4940)-B4940/6,0)*'Расчет NPV'!$C$13)/(1+'Расчет NPV'!$C$12)^5</f>
        <v/>
      </c>
      <c r="M4940" s="9">
        <f>((D4940*(1+E4940)^5*(C4940-F4940)-G4940)-MAX((D4940*(1+E4940)^5*(C4940-F4940)-G4940)-B4940/6,0)*'Расчет NPV'!$C$13)/(1+'Расчет NPV'!$C$12)^6</f>
        <v/>
      </c>
      <c r="N4940" s="13">
        <f>SUM(H4940:M4940)-B4940</f>
        <v/>
      </c>
    </row>
    <row r="4941">
      <c r="A4941" t="n">
        <v>4937</v>
      </c>
      <c r="B4941" s="9">
        <f>_xlfn.BETA.INV(RAND(),'Расчет NPV'!$E$5,'Расчет NPV'!$F$5,'Расчет NPV'!$B$5,'Расчет NPV'!$D$5)</f>
        <v/>
      </c>
      <c r="C4941" s="9">
        <f>_xlfn.BETA.INV(RAND(),'Расчет NPV'!$E$6,'Расчет NPV'!$F$6,'Расчет NPV'!$B$6,'Расчет NPV'!$D$6)</f>
        <v/>
      </c>
      <c r="D4941" s="9">
        <f>_xlfn.BETA.INV(RAND(),'Расчет NPV'!$E$7,'Расчет NPV'!$F$7,'Расчет NPV'!$B$7,'Расчет NPV'!$D$7)</f>
        <v/>
      </c>
      <c r="E4941" s="5">
        <f>_xlfn.BETA.INV(RAND(),'Расчет NPV'!$E$8,'Расчет NPV'!$F$8,'Расчет NPV'!$B$8,'Расчет NPV'!$D$8)</f>
        <v/>
      </c>
      <c r="F4941" s="9">
        <f>_xlfn.BETA.INV(RAND(),'Расчет NPV'!$E$9,'Расчет NPV'!$F$9,'Расчет NPV'!$B$9,'Расчет NPV'!$D$9)</f>
        <v/>
      </c>
      <c r="G4941" s="9">
        <f>_xlfn.BETA.INV(RAND(),'Расчет NPV'!$E$10,'Расчет NPV'!$F$10,'Расчет NPV'!$B$10,'Расчет NPV'!$D$10)</f>
        <v/>
      </c>
      <c r="H4941" s="9">
        <f>((D4941*(1+E4941)^0*'Расчет NPV'!$C$14*(C4941-F4941)-G4941)-MAX((D4941*(1+E4941)^0*'Расчет NPV'!$C$14*(C4941-F4941)-G4941)-B4941/6,0)*'Расчет NPV'!$C$13)/(1+'Расчет NPV'!$C$12)^1</f>
        <v/>
      </c>
      <c r="I4941" s="9">
        <f>((D4941*(1+E4941)^1*(C4941-F4941)-G4941)-MAX((D4941*(1+E4941)^1*(C4941-F4941)-G4941)-B4941/6,0)*'Расчет NPV'!$C$13)/(1+'Расчет NPV'!$C$12)^2</f>
        <v/>
      </c>
      <c r="J4941" s="9">
        <f>((D4941*(1+E4941)^2*(C4941-F4941)-G4941)-MAX((D4941*(1+E4941)^2*(C4941-F4941)-G4941)-B4941/6,0)*'Расчет NPV'!$C$13)/(1+'Расчет NPV'!$C$12)^3</f>
        <v/>
      </c>
      <c r="K4941" s="9">
        <f>((D4941*(1+E4941)^3*(C4941-F4941)-G4941)-MAX((D4941*(1+E4941)^3*(C4941-F4941)-G4941)-B4941/6,0)*'Расчет NPV'!$C$13)/(1+'Расчет NPV'!$C$12)^4</f>
        <v/>
      </c>
      <c r="L4941" s="9">
        <f>((D4941*(1+E4941)^4*(C4941-F4941)-G4941)-MAX((D4941*(1+E4941)^4*(C4941-F4941)-G4941)-B4941/6,0)*'Расчет NPV'!$C$13)/(1+'Расчет NPV'!$C$12)^5</f>
        <v/>
      </c>
      <c r="M4941" s="9">
        <f>((D4941*(1+E4941)^5*(C4941-F4941)-G4941)-MAX((D4941*(1+E4941)^5*(C4941-F4941)-G4941)-B4941/6,0)*'Расчет NPV'!$C$13)/(1+'Расчет NPV'!$C$12)^6</f>
        <v/>
      </c>
      <c r="N4941" s="13">
        <f>SUM(H4941:M4941)-B4941</f>
        <v/>
      </c>
    </row>
    <row r="4942">
      <c r="A4942" t="n">
        <v>4938</v>
      </c>
      <c r="B4942" s="9">
        <f>_xlfn.BETA.INV(RAND(),'Расчет NPV'!$E$5,'Расчет NPV'!$F$5,'Расчет NPV'!$B$5,'Расчет NPV'!$D$5)</f>
        <v/>
      </c>
      <c r="C4942" s="9">
        <f>_xlfn.BETA.INV(RAND(),'Расчет NPV'!$E$6,'Расчет NPV'!$F$6,'Расчет NPV'!$B$6,'Расчет NPV'!$D$6)</f>
        <v/>
      </c>
      <c r="D4942" s="9">
        <f>_xlfn.BETA.INV(RAND(),'Расчет NPV'!$E$7,'Расчет NPV'!$F$7,'Расчет NPV'!$B$7,'Расчет NPV'!$D$7)</f>
        <v/>
      </c>
      <c r="E4942" s="5">
        <f>_xlfn.BETA.INV(RAND(),'Расчет NPV'!$E$8,'Расчет NPV'!$F$8,'Расчет NPV'!$B$8,'Расчет NPV'!$D$8)</f>
        <v/>
      </c>
      <c r="F4942" s="9">
        <f>_xlfn.BETA.INV(RAND(),'Расчет NPV'!$E$9,'Расчет NPV'!$F$9,'Расчет NPV'!$B$9,'Расчет NPV'!$D$9)</f>
        <v/>
      </c>
      <c r="G4942" s="9">
        <f>_xlfn.BETA.INV(RAND(),'Расчет NPV'!$E$10,'Расчет NPV'!$F$10,'Расчет NPV'!$B$10,'Расчет NPV'!$D$10)</f>
        <v/>
      </c>
      <c r="H4942" s="9">
        <f>((D4942*(1+E4942)^0*'Расчет NPV'!$C$14*(C4942-F4942)-G4942)-MAX((D4942*(1+E4942)^0*'Расчет NPV'!$C$14*(C4942-F4942)-G4942)-B4942/6,0)*'Расчет NPV'!$C$13)/(1+'Расчет NPV'!$C$12)^1</f>
        <v/>
      </c>
      <c r="I4942" s="9">
        <f>((D4942*(1+E4942)^1*(C4942-F4942)-G4942)-MAX((D4942*(1+E4942)^1*(C4942-F4942)-G4942)-B4942/6,0)*'Расчет NPV'!$C$13)/(1+'Расчет NPV'!$C$12)^2</f>
        <v/>
      </c>
      <c r="J4942" s="9">
        <f>((D4942*(1+E4942)^2*(C4942-F4942)-G4942)-MAX((D4942*(1+E4942)^2*(C4942-F4942)-G4942)-B4942/6,0)*'Расчет NPV'!$C$13)/(1+'Расчет NPV'!$C$12)^3</f>
        <v/>
      </c>
      <c r="K4942" s="9">
        <f>((D4942*(1+E4942)^3*(C4942-F4942)-G4942)-MAX((D4942*(1+E4942)^3*(C4942-F4942)-G4942)-B4942/6,0)*'Расчет NPV'!$C$13)/(1+'Расчет NPV'!$C$12)^4</f>
        <v/>
      </c>
      <c r="L4942" s="9">
        <f>((D4942*(1+E4942)^4*(C4942-F4942)-G4942)-MAX((D4942*(1+E4942)^4*(C4942-F4942)-G4942)-B4942/6,0)*'Расчет NPV'!$C$13)/(1+'Расчет NPV'!$C$12)^5</f>
        <v/>
      </c>
      <c r="M4942" s="9">
        <f>((D4942*(1+E4942)^5*(C4942-F4942)-G4942)-MAX((D4942*(1+E4942)^5*(C4942-F4942)-G4942)-B4942/6,0)*'Расчет NPV'!$C$13)/(1+'Расчет NPV'!$C$12)^6</f>
        <v/>
      </c>
      <c r="N4942" s="13">
        <f>SUM(H4942:M4942)-B4942</f>
        <v/>
      </c>
    </row>
    <row r="4943">
      <c r="A4943" t="n">
        <v>4939</v>
      </c>
      <c r="B4943" s="9">
        <f>_xlfn.BETA.INV(RAND(),'Расчет NPV'!$E$5,'Расчет NPV'!$F$5,'Расчет NPV'!$B$5,'Расчет NPV'!$D$5)</f>
        <v/>
      </c>
      <c r="C4943" s="9">
        <f>_xlfn.BETA.INV(RAND(),'Расчет NPV'!$E$6,'Расчет NPV'!$F$6,'Расчет NPV'!$B$6,'Расчет NPV'!$D$6)</f>
        <v/>
      </c>
      <c r="D4943" s="9">
        <f>_xlfn.BETA.INV(RAND(),'Расчет NPV'!$E$7,'Расчет NPV'!$F$7,'Расчет NPV'!$B$7,'Расчет NPV'!$D$7)</f>
        <v/>
      </c>
      <c r="E4943" s="5">
        <f>_xlfn.BETA.INV(RAND(),'Расчет NPV'!$E$8,'Расчет NPV'!$F$8,'Расчет NPV'!$B$8,'Расчет NPV'!$D$8)</f>
        <v/>
      </c>
      <c r="F4943" s="9">
        <f>_xlfn.BETA.INV(RAND(),'Расчет NPV'!$E$9,'Расчет NPV'!$F$9,'Расчет NPV'!$B$9,'Расчет NPV'!$D$9)</f>
        <v/>
      </c>
      <c r="G4943" s="9">
        <f>_xlfn.BETA.INV(RAND(),'Расчет NPV'!$E$10,'Расчет NPV'!$F$10,'Расчет NPV'!$B$10,'Расчет NPV'!$D$10)</f>
        <v/>
      </c>
      <c r="H4943" s="9">
        <f>((D4943*(1+E4943)^0*'Расчет NPV'!$C$14*(C4943-F4943)-G4943)-MAX((D4943*(1+E4943)^0*'Расчет NPV'!$C$14*(C4943-F4943)-G4943)-B4943/6,0)*'Расчет NPV'!$C$13)/(1+'Расчет NPV'!$C$12)^1</f>
        <v/>
      </c>
      <c r="I4943" s="9">
        <f>((D4943*(1+E4943)^1*(C4943-F4943)-G4943)-MAX((D4943*(1+E4943)^1*(C4943-F4943)-G4943)-B4943/6,0)*'Расчет NPV'!$C$13)/(1+'Расчет NPV'!$C$12)^2</f>
        <v/>
      </c>
      <c r="J4943" s="9">
        <f>((D4943*(1+E4943)^2*(C4943-F4943)-G4943)-MAX((D4943*(1+E4943)^2*(C4943-F4943)-G4943)-B4943/6,0)*'Расчет NPV'!$C$13)/(1+'Расчет NPV'!$C$12)^3</f>
        <v/>
      </c>
      <c r="K4943" s="9">
        <f>((D4943*(1+E4943)^3*(C4943-F4943)-G4943)-MAX((D4943*(1+E4943)^3*(C4943-F4943)-G4943)-B4943/6,0)*'Расчет NPV'!$C$13)/(1+'Расчет NPV'!$C$12)^4</f>
        <v/>
      </c>
      <c r="L4943" s="9">
        <f>((D4943*(1+E4943)^4*(C4943-F4943)-G4943)-MAX((D4943*(1+E4943)^4*(C4943-F4943)-G4943)-B4943/6,0)*'Расчет NPV'!$C$13)/(1+'Расчет NPV'!$C$12)^5</f>
        <v/>
      </c>
      <c r="M4943" s="9">
        <f>((D4943*(1+E4943)^5*(C4943-F4943)-G4943)-MAX((D4943*(1+E4943)^5*(C4943-F4943)-G4943)-B4943/6,0)*'Расчет NPV'!$C$13)/(1+'Расчет NPV'!$C$12)^6</f>
        <v/>
      </c>
      <c r="N4943" s="13">
        <f>SUM(H4943:M4943)-B4943</f>
        <v/>
      </c>
    </row>
    <row r="4944">
      <c r="A4944" t="n">
        <v>4940</v>
      </c>
      <c r="B4944" s="9">
        <f>_xlfn.BETA.INV(RAND(),'Расчет NPV'!$E$5,'Расчет NPV'!$F$5,'Расчет NPV'!$B$5,'Расчет NPV'!$D$5)</f>
        <v/>
      </c>
      <c r="C4944" s="9">
        <f>_xlfn.BETA.INV(RAND(),'Расчет NPV'!$E$6,'Расчет NPV'!$F$6,'Расчет NPV'!$B$6,'Расчет NPV'!$D$6)</f>
        <v/>
      </c>
      <c r="D4944" s="9">
        <f>_xlfn.BETA.INV(RAND(),'Расчет NPV'!$E$7,'Расчет NPV'!$F$7,'Расчет NPV'!$B$7,'Расчет NPV'!$D$7)</f>
        <v/>
      </c>
      <c r="E4944" s="5">
        <f>_xlfn.BETA.INV(RAND(),'Расчет NPV'!$E$8,'Расчет NPV'!$F$8,'Расчет NPV'!$B$8,'Расчет NPV'!$D$8)</f>
        <v/>
      </c>
      <c r="F4944" s="9">
        <f>_xlfn.BETA.INV(RAND(),'Расчет NPV'!$E$9,'Расчет NPV'!$F$9,'Расчет NPV'!$B$9,'Расчет NPV'!$D$9)</f>
        <v/>
      </c>
      <c r="G4944" s="9">
        <f>_xlfn.BETA.INV(RAND(),'Расчет NPV'!$E$10,'Расчет NPV'!$F$10,'Расчет NPV'!$B$10,'Расчет NPV'!$D$10)</f>
        <v/>
      </c>
      <c r="H4944" s="9">
        <f>((D4944*(1+E4944)^0*'Расчет NPV'!$C$14*(C4944-F4944)-G4944)-MAX((D4944*(1+E4944)^0*'Расчет NPV'!$C$14*(C4944-F4944)-G4944)-B4944/6,0)*'Расчет NPV'!$C$13)/(1+'Расчет NPV'!$C$12)^1</f>
        <v/>
      </c>
      <c r="I4944" s="9">
        <f>((D4944*(1+E4944)^1*(C4944-F4944)-G4944)-MAX((D4944*(1+E4944)^1*(C4944-F4944)-G4944)-B4944/6,0)*'Расчет NPV'!$C$13)/(1+'Расчет NPV'!$C$12)^2</f>
        <v/>
      </c>
      <c r="J4944" s="9">
        <f>((D4944*(1+E4944)^2*(C4944-F4944)-G4944)-MAX((D4944*(1+E4944)^2*(C4944-F4944)-G4944)-B4944/6,0)*'Расчет NPV'!$C$13)/(1+'Расчет NPV'!$C$12)^3</f>
        <v/>
      </c>
      <c r="K4944" s="9">
        <f>((D4944*(1+E4944)^3*(C4944-F4944)-G4944)-MAX((D4944*(1+E4944)^3*(C4944-F4944)-G4944)-B4944/6,0)*'Расчет NPV'!$C$13)/(1+'Расчет NPV'!$C$12)^4</f>
        <v/>
      </c>
      <c r="L4944" s="9">
        <f>((D4944*(1+E4944)^4*(C4944-F4944)-G4944)-MAX((D4944*(1+E4944)^4*(C4944-F4944)-G4944)-B4944/6,0)*'Расчет NPV'!$C$13)/(1+'Расчет NPV'!$C$12)^5</f>
        <v/>
      </c>
      <c r="M4944" s="9">
        <f>((D4944*(1+E4944)^5*(C4944-F4944)-G4944)-MAX((D4944*(1+E4944)^5*(C4944-F4944)-G4944)-B4944/6,0)*'Расчет NPV'!$C$13)/(1+'Расчет NPV'!$C$12)^6</f>
        <v/>
      </c>
      <c r="N4944" s="13">
        <f>SUM(H4944:M4944)-B4944</f>
        <v/>
      </c>
    </row>
    <row r="4945">
      <c r="A4945" t="n">
        <v>4941</v>
      </c>
      <c r="B4945" s="9">
        <f>_xlfn.BETA.INV(RAND(),'Расчет NPV'!$E$5,'Расчет NPV'!$F$5,'Расчет NPV'!$B$5,'Расчет NPV'!$D$5)</f>
        <v/>
      </c>
      <c r="C4945" s="9">
        <f>_xlfn.BETA.INV(RAND(),'Расчет NPV'!$E$6,'Расчет NPV'!$F$6,'Расчет NPV'!$B$6,'Расчет NPV'!$D$6)</f>
        <v/>
      </c>
      <c r="D4945" s="9">
        <f>_xlfn.BETA.INV(RAND(),'Расчет NPV'!$E$7,'Расчет NPV'!$F$7,'Расчет NPV'!$B$7,'Расчет NPV'!$D$7)</f>
        <v/>
      </c>
      <c r="E4945" s="5">
        <f>_xlfn.BETA.INV(RAND(),'Расчет NPV'!$E$8,'Расчет NPV'!$F$8,'Расчет NPV'!$B$8,'Расчет NPV'!$D$8)</f>
        <v/>
      </c>
      <c r="F4945" s="9">
        <f>_xlfn.BETA.INV(RAND(),'Расчет NPV'!$E$9,'Расчет NPV'!$F$9,'Расчет NPV'!$B$9,'Расчет NPV'!$D$9)</f>
        <v/>
      </c>
      <c r="G4945" s="9">
        <f>_xlfn.BETA.INV(RAND(),'Расчет NPV'!$E$10,'Расчет NPV'!$F$10,'Расчет NPV'!$B$10,'Расчет NPV'!$D$10)</f>
        <v/>
      </c>
      <c r="H4945" s="9">
        <f>((D4945*(1+E4945)^0*'Расчет NPV'!$C$14*(C4945-F4945)-G4945)-MAX((D4945*(1+E4945)^0*'Расчет NPV'!$C$14*(C4945-F4945)-G4945)-B4945/6,0)*'Расчет NPV'!$C$13)/(1+'Расчет NPV'!$C$12)^1</f>
        <v/>
      </c>
      <c r="I4945" s="9">
        <f>((D4945*(1+E4945)^1*(C4945-F4945)-G4945)-MAX((D4945*(1+E4945)^1*(C4945-F4945)-G4945)-B4945/6,0)*'Расчет NPV'!$C$13)/(1+'Расчет NPV'!$C$12)^2</f>
        <v/>
      </c>
      <c r="J4945" s="9">
        <f>((D4945*(1+E4945)^2*(C4945-F4945)-G4945)-MAX((D4945*(1+E4945)^2*(C4945-F4945)-G4945)-B4945/6,0)*'Расчет NPV'!$C$13)/(1+'Расчет NPV'!$C$12)^3</f>
        <v/>
      </c>
      <c r="K4945" s="9">
        <f>((D4945*(1+E4945)^3*(C4945-F4945)-G4945)-MAX((D4945*(1+E4945)^3*(C4945-F4945)-G4945)-B4945/6,0)*'Расчет NPV'!$C$13)/(1+'Расчет NPV'!$C$12)^4</f>
        <v/>
      </c>
      <c r="L4945" s="9">
        <f>((D4945*(1+E4945)^4*(C4945-F4945)-G4945)-MAX((D4945*(1+E4945)^4*(C4945-F4945)-G4945)-B4945/6,0)*'Расчет NPV'!$C$13)/(1+'Расчет NPV'!$C$12)^5</f>
        <v/>
      </c>
      <c r="M4945" s="9">
        <f>((D4945*(1+E4945)^5*(C4945-F4945)-G4945)-MAX((D4945*(1+E4945)^5*(C4945-F4945)-G4945)-B4945/6,0)*'Расчет NPV'!$C$13)/(1+'Расчет NPV'!$C$12)^6</f>
        <v/>
      </c>
      <c r="N4945" s="13">
        <f>SUM(H4945:M4945)-B4945</f>
        <v/>
      </c>
    </row>
    <row r="4946">
      <c r="A4946" t="n">
        <v>4942</v>
      </c>
      <c r="B4946" s="9">
        <f>_xlfn.BETA.INV(RAND(),'Расчет NPV'!$E$5,'Расчет NPV'!$F$5,'Расчет NPV'!$B$5,'Расчет NPV'!$D$5)</f>
        <v/>
      </c>
      <c r="C4946" s="9">
        <f>_xlfn.BETA.INV(RAND(),'Расчет NPV'!$E$6,'Расчет NPV'!$F$6,'Расчет NPV'!$B$6,'Расчет NPV'!$D$6)</f>
        <v/>
      </c>
      <c r="D4946" s="9">
        <f>_xlfn.BETA.INV(RAND(),'Расчет NPV'!$E$7,'Расчет NPV'!$F$7,'Расчет NPV'!$B$7,'Расчет NPV'!$D$7)</f>
        <v/>
      </c>
      <c r="E4946" s="5">
        <f>_xlfn.BETA.INV(RAND(),'Расчет NPV'!$E$8,'Расчет NPV'!$F$8,'Расчет NPV'!$B$8,'Расчет NPV'!$D$8)</f>
        <v/>
      </c>
      <c r="F4946" s="9">
        <f>_xlfn.BETA.INV(RAND(),'Расчет NPV'!$E$9,'Расчет NPV'!$F$9,'Расчет NPV'!$B$9,'Расчет NPV'!$D$9)</f>
        <v/>
      </c>
      <c r="G4946" s="9">
        <f>_xlfn.BETA.INV(RAND(),'Расчет NPV'!$E$10,'Расчет NPV'!$F$10,'Расчет NPV'!$B$10,'Расчет NPV'!$D$10)</f>
        <v/>
      </c>
      <c r="H4946" s="9">
        <f>((D4946*(1+E4946)^0*'Расчет NPV'!$C$14*(C4946-F4946)-G4946)-MAX((D4946*(1+E4946)^0*'Расчет NPV'!$C$14*(C4946-F4946)-G4946)-B4946/6,0)*'Расчет NPV'!$C$13)/(1+'Расчет NPV'!$C$12)^1</f>
        <v/>
      </c>
      <c r="I4946" s="9">
        <f>((D4946*(1+E4946)^1*(C4946-F4946)-G4946)-MAX((D4946*(1+E4946)^1*(C4946-F4946)-G4946)-B4946/6,0)*'Расчет NPV'!$C$13)/(1+'Расчет NPV'!$C$12)^2</f>
        <v/>
      </c>
      <c r="J4946" s="9">
        <f>((D4946*(1+E4946)^2*(C4946-F4946)-G4946)-MAX((D4946*(1+E4946)^2*(C4946-F4946)-G4946)-B4946/6,0)*'Расчет NPV'!$C$13)/(1+'Расчет NPV'!$C$12)^3</f>
        <v/>
      </c>
      <c r="K4946" s="9">
        <f>((D4946*(1+E4946)^3*(C4946-F4946)-G4946)-MAX((D4946*(1+E4946)^3*(C4946-F4946)-G4946)-B4946/6,0)*'Расчет NPV'!$C$13)/(1+'Расчет NPV'!$C$12)^4</f>
        <v/>
      </c>
      <c r="L4946" s="9">
        <f>((D4946*(1+E4946)^4*(C4946-F4946)-G4946)-MAX((D4946*(1+E4946)^4*(C4946-F4946)-G4946)-B4946/6,0)*'Расчет NPV'!$C$13)/(1+'Расчет NPV'!$C$12)^5</f>
        <v/>
      </c>
      <c r="M4946" s="9">
        <f>((D4946*(1+E4946)^5*(C4946-F4946)-G4946)-MAX((D4946*(1+E4946)^5*(C4946-F4946)-G4946)-B4946/6,0)*'Расчет NPV'!$C$13)/(1+'Расчет NPV'!$C$12)^6</f>
        <v/>
      </c>
      <c r="N4946" s="13">
        <f>SUM(H4946:M4946)-B4946</f>
        <v/>
      </c>
    </row>
    <row r="4947">
      <c r="A4947" t="n">
        <v>4943</v>
      </c>
      <c r="B4947" s="9">
        <f>_xlfn.BETA.INV(RAND(),'Расчет NPV'!$E$5,'Расчет NPV'!$F$5,'Расчет NPV'!$B$5,'Расчет NPV'!$D$5)</f>
        <v/>
      </c>
      <c r="C4947" s="9">
        <f>_xlfn.BETA.INV(RAND(),'Расчет NPV'!$E$6,'Расчет NPV'!$F$6,'Расчет NPV'!$B$6,'Расчет NPV'!$D$6)</f>
        <v/>
      </c>
      <c r="D4947" s="9">
        <f>_xlfn.BETA.INV(RAND(),'Расчет NPV'!$E$7,'Расчет NPV'!$F$7,'Расчет NPV'!$B$7,'Расчет NPV'!$D$7)</f>
        <v/>
      </c>
      <c r="E4947" s="5">
        <f>_xlfn.BETA.INV(RAND(),'Расчет NPV'!$E$8,'Расчет NPV'!$F$8,'Расчет NPV'!$B$8,'Расчет NPV'!$D$8)</f>
        <v/>
      </c>
      <c r="F4947" s="9">
        <f>_xlfn.BETA.INV(RAND(),'Расчет NPV'!$E$9,'Расчет NPV'!$F$9,'Расчет NPV'!$B$9,'Расчет NPV'!$D$9)</f>
        <v/>
      </c>
      <c r="G4947" s="9">
        <f>_xlfn.BETA.INV(RAND(),'Расчет NPV'!$E$10,'Расчет NPV'!$F$10,'Расчет NPV'!$B$10,'Расчет NPV'!$D$10)</f>
        <v/>
      </c>
      <c r="H4947" s="9">
        <f>((D4947*(1+E4947)^0*'Расчет NPV'!$C$14*(C4947-F4947)-G4947)-MAX((D4947*(1+E4947)^0*'Расчет NPV'!$C$14*(C4947-F4947)-G4947)-B4947/6,0)*'Расчет NPV'!$C$13)/(1+'Расчет NPV'!$C$12)^1</f>
        <v/>
      </c>
      <c r="I4947" s="9">
        <f>((D4947*(1+E4947)^1*(C4947-F4947)-G4947)-MAX((D4947*(1+E4947)^1*(C4947-F4947)-G4947)-B4947/6,0)*'Расчет NPV'!$C$13)/(1+'Расчет NPV'!$C$12)^2</f>
        <v/>
      </c>
      <c r="J4947" s="9">
        <f>((D4947*(1+E4947)^2*(C4947-F4947)-G4947)-MAX((D4947*(1+E4947)^2*(C4947-F4947)-G4947)-B4947/6,0)*'Расчет NPV'!$C$13)/(1+'Расчет NPV'!$C$12)^3</f>
        <v/>
      </c>
      <c r="K4947" s="9">
        <f>((D4947*(1+E4947)^3*(C4947-F4947)-G4947)-MAX((D4947*(1+E4947)^3*(C4947-F4947)-G4947)-B4947/6,0)*'Расчет NPV'!$C$13)/(1+'Расчет NPV'!$C$12)^4</f>
        <v/>
      </c>
      <c r="L4947" s="9">
        <f>((D4947*(1+E4947)^4*(C4947-F4947)-G4947)-MAX((D4947*(1+E4947)^4*(C4947-F4947)-G4947)-B4947/6,0)*'Расчет NPV'!$C$13)/(1+'Расчет NPV'!$C$12)^5</f>
        <v/>
      </c>
      <c r="M4947" s="9">
        <f>((D4947*(1+E4947)^5*(C4947-F4947)-G4947)-MAX((D4947*(1+E4947)^5*(C4947-F4947)-G4947)-B4947/6,0)*'Расчет NPV'!$C$13)/(1+'Расчет NPV'!$C$12)^6</f>
        <v/>
      </c>
      <c r="N4947" s="13">
        <f>SUM(H4947:M4947)-B4947</f>
        <v/>
      </c>
    </row>
    <row r="4948">
      <c r="A4948" t="n">
        <v>4944</v>
      </c>
      <c r="B4948" s="9">
        <f>_xlfn.BETA.INV(RAND(),'Расчет NPV'!$E$5,'Расчет NPV'!$F$5,'Расчет NPV'!$B$5,'Расчет NPV'!$D$5)</f>
        <v/>
      </c>
      <c r="C4948" s="9">
        <f>_xlfn.BETA.INV(RAND(),'Расчет NPV'!$E$6,'Расчет NPV'!$F$6,'Расчет NPV'!$B$6,'Расчет NPV'!$D$6)</f>
        <v/>
      </c>
      <c r="D4948" s="9">
        <f>_xlfn.BETA.INV(RAND(),'Расчет NPV'!$E$7,'Расчет NPV'!$F$7,'Расчет NPV'!$B$7,'Расчет NPV'!$D$7)</f>
        <v/>
      </c>
      <c r="E4948" s="5">
        <f>_xlfn.BETA.INV(RAND(),'Расчет NPV'!$E$8,'Расчет NPV'!$F$8,'Расчет NPV'!$B$8,'Расчет NPV'!$D$8)</f>
        <v/>
      </c>
      <c r="F4948" s="9">
        <f>_xlfn.BETA.INV(RAND(),'Расчет NPV'!$E$9,'Расчет NPV'!$F$9,'Расчет NPV'!$B$9,'Расчет NPV'!$D$9)</f>
        <v/>
      </c>
      <c r="G4948" s="9">
        <f>_xlfn.BETA.INV(RAND(),'Расчет NPV'!$E$10,'Расчет NPV'!$F$10,'Расчет NPV'!$B$10,'Расчет NPV'!$D$10)</f>
        <v/>
      </c>
      <c r="H4948" s="9">
        <f>((D4948*(1+E4948)^0*'Расчет NPV'!$C$14*(C4948-F4948)-G4948)-MAX((D4948*(1+E4948)^0*'Расчет NPV'!$C$14*(C4948-F4948)-G4948)-B4948/6,0)*'Расчет NPV'!$C$13)/(1+'Расчет NPV'!$C$12)^1</f>
        <v/>
      </c>
      <c r="I4948" s="9">
        <f>((D4948*(1+E4948)^1*(C4948-F4948)-G4948)-MAX((D4948*(1+E4948)^1*(C4948-F4948)-G4948)-B4948/6,0)*'Расчет NPV'!$C$13)/(1+'Расчет NPV'!$C$12)^2</f>
        <v/>
      </c>
      <c r="J4948" s="9">
        <f>((D4948*(1+E4948)^2*(C4948-F4948)-G4948)-MAX((D4948*(1+E4948)^2*(C4948-F4948)-G4948)-B4948/6,0)*'Расчет NPV'!$C$13)/(1+'Расчет NPV'!$C$12)^3</f>
        <v/>
      </c>
      <c r="K4948" s="9">
        <f>((D4948*(1+E4948)^3*(C4948-F4948)-G4948)-MAX((D4948*(1+E4948)^3*(C4948-F4948)-G4948)-B4948/6,0)*'Расчет NPV'!$C$13)/(1+'Расчет NPV'!$C$12)^4</f>
        <v/>
      </c>
      <c r="L4948" s="9">
        <f>((D4948*(1+E4948)^4*(C4948-F4948)-G4948)-MAX((D4948*(1+E4948)^4*(C4948-F4948)-G4948)-B4948/6,0)*'Расчет NPV'!$C$13)/(1+'Расчет NPV'!$C$12)^5</f>
        <v/>
      </c>
      <c r="M4948" s="9">
        <f>((D4948*(1+E4948)^5*(C4948-F4948)-G4948)-MAX((D4948*(1+E4948)^5*(C4948-F4948)-G4948)-B4948/6,0)*'Расчет NPV'!$C$13)/(1+'Расчет NPV'!$C$12)^6</f>
        <v/>
      </c>
      <c r="N4948" s="13">
        <f>SUM(H4948:M4948)-B4948</f>
        <v/>
      </c>
    </row>
    <row r="4949">
      <c r="A4949" t="n">
        <v>4945</v>
      </c>
      <c r="B4949" s="9">
        <f>_xlfn.BETA.INV(RAND(),'Расчет NPV'!$E$5,'Расчет NPV'!$F$5,'Расчет NPV'!$B$5,'Расчет NPV'!$D$5)</f>
        <v/>
      </c>
      <c r="C4949" s="9">
        <f>_xlfn.BETA.INV(RAND(),'Расчет NPV'!$E$6,'Расчет NPV'!$F$6,'Расчет NPV'!$B$6,'Расчет NPV'!$D$6)</f>
        <v/>
      </c>
      <c r="D4949" s="9">
        <f>_xlfn.BETA.INV(RAND(),'Расчет NPV'!$E$7,'Расчет NPV'!$F$7,'Расчет NPV'!$B$7,'Расчет NPV'!$D$7)</f>
        <v/>
      </c>
      <c r="E4949" s="5">
        <f>_xlfn.BETA.INV(RAND(),'Расчет NPV'!$E$8,'Расчет NPV'!$F$8,'Расчет NPV'!$B$8,'Расчет NPV'!$D$8)</f>
        <v/>
      </c>
      <c r="F4949" s="9">
        <f>_xlfn.BETA.INV(RAND(),'Расчет NPV'!$E$9,'Расчет NPV'!$F$9,'Расчет NPV'!$B$9,'Расчет NPV'!$D$9)</f>
        <v/>
      </c>
      <c r="G4949" s="9">
        <f>_xlfn.BETA.INV(RAND(),'Расчет NPV'!$E$10,'Расчет NPV'!$F$10,'Расчет NPV'!$B$10,'Расчет NPV'!$D$10)</f>
        <v/>
      </c>
      <c r="H4949" s="9">
        <f>((D4949*(1+E4949)^0*'Расчет NPV'!$C$14*(C4949-F4949)-G4949)-MAX((D4949*(1+E4949)^0*'Расчет NPV'!$C$14*(C4949-F4949)-G4949)-B4949/6,0)*'Расчет NPV'!$C$13)/(1+'Расчет NPV'!$C$12)^1</f>
        <v/>
      </c>
      <c r="I4949" s="9">
        <f>((D4949*(1+E4949)^1*(C4949-F4949)-G4949)-MAX((D4949*(1+E4949)^1*(C4949-F4949)-G4949)-B4949/6,0)*'Расчет NPV'!$C$13)/(1+'Расчет NPV'!$C$12)^2</f>
        <v/>
      </c>
      <c r="J4949" s="9">
        <f>((D4949*(1+E4949)^2*(C4949-F4949)-G4949)-MAX((D4949*(1+E4949)^2*(C4949-F4949)-G4949)-B4949/6,0)*'Расчет NPV'!$C$13)/(1+'Расчет NPV'!$C$12)^3</f>
        <v/>
      </c>
      <c r="K4949" s="9">
        <f>((D4949*(1+E4949)^3*(C4949-F4949)-G4949)-MAX((D4949*(1+E4949)^3*(C4949-F4949)-G4949)-B4949/6,0)*'Расчет NPV'!$C$13)/(1+'Расчет NPV'!$C$12)^4</f>
        <v/>
      </c>
      <c r="L4949" s="9">
        <f>((D4949*(1+E4949)^4*(C4949-F4949)-G4949)-MAX((D4949*(1+E4949)^4*(C4949-F4949)-G4949)-B4949/6,0)*'Расчет NPV'!$C$13)/(1+'Расчет NPV'!$C$12)^5</f>
        <v/>
      </c>
      <c r="M4949" s="9">
        <f>((D4949*(1+E4949)^5*(C4949-F4949)-G4949)-MAX((D4949*(1+E4949)^5*(C4949-F4949)-G4949)-B4949/6,0)*'Расчет NPV'!$C$13)/(1+'Расчет NPV'!$C$12)^6</f>
        <v/>
      </c>
      <c r="N4949" s="13">
        <f>SUM(H4949:M4949)-B4949</f>
        <v/>
      </c>
    </row>
    <row r="4950">
      <c r="A4950" t="n">
        <v>4946</v>
      </c>
      <c r="B4950" s="9">
        <f>_xlfn.BETA.INV(RAND(),'Расчет NPV'!$E$5,'Расчет NPV'!$F$5,'Расчет NPV'!$B$5,'Расчет NPV'!$D$5)</f>
        <v/>
      </c>
      <c r="C4950" s="9">
        <f>_xlfn.BETA.INV(RAND(),'Расчет NPV'!$E$6,'Расчет NPV'!$F$6,'Расчет NPV'!$B$6,'Расчет NPV'!$D$6)</f>
        <v/>
      </c>
      <c r="D4950" s="9">
        <f>_xlfn.BETA.INV(RAND(),'Расчет NPV'!$E$7,'Расчет NPV'!$F$7,'Расчет NPV'!$B$7,'Расчет NPV'!$D$7)</f>
        <v/>
      </c>
      <c r="E4950" s="5">
        <f>_xlfn.BETA.INV(RAND(),'Расчет NPV'!$E$8,'Расчет NPV'!$F$8,'Расчет NPV'!$B$8,'Расчет NPV'!$D$8)</f>
        <v/>
      </c>
      <c r="F4950" s="9">
        <f>_xlfn.BETA.INV(RAND(),'Расчет NPV'!$E$9,'Расчет NPV'!$F$9,'Расчет NPV'!$B$9,'Расчет NPV'!$D$9)</f>
        <v/>
      </c>
      <c r="G4950" s="9">
        <f>_xlfn.BETA.INV(RAND(),'Расчет NPV'!$E$10,'Расчет NPV'!$F$10,'Расчет NPV'!$B$10,'Расчет NPV'!$D$10)</f>
        <v/>
      </c>
      <c r="H4950" s="9">
        <f>((D4950*(1+E4950)^0*'Расчет NPV'!$C$14*(C4950-F4950)-G4950)-MAX((D4950*(1+E4950)^0*'Расчет NPV'!$C$14*(C4950-F4950)-G4950)-B4950/6,0)*'Расчет NPV'!$C$13)/(1+'Расчет NPV'!$C$12)^1</f>
        <v/>
      </c>
      <c r="I4950" s="9">
        <f>((D4950*(1+E4950)^1*(C4950-F4950)-G4950)-MAX((D4950*(1+E4950)^1*(C4950-F4950)-G4950)-B4950/6,0)*'Расчет NPV'!$C$13)/(1+'Расчет NPV'!$C$12)^2</f>
        <v/>
      </c>
      <c r="J4950" s="9">
        <f>((D4950*(1+E4950)^2*(C4950-F4950)-G4950)-MAX((D4950*(1+E4950)^2*(C4950-F4950)-G4950)-B4950/6,0)*'Расчет NPV'!$C$13)/(1+'Расчет NPV'!$C$12)^3</f>
        <v/>
      </c>
      <c r="K4950" s="9">
        <f>((D4950*(1+E4950)^3*(C4950-F4950)-G4950)-MAX((D4950*(1+E4950)^3*(C4950-F4950)-G4950)-B4950/6,0)*'Расчет NPV'!$C$13)/(1+'Расчет NPV'!$C$12)^4</f>
        <v/>
      </c>
      <c r="L4950" s="9">
        <f>((D4950*(1+E4950)^4*(C4950-F4950)-G4950)-MAX((D4950*(1+E4950)^4*(C4950-F4950)-G4950)-B4950/6,0)*'Расчет NPV'!$C$13)/(1+'Расчет NPV'!$C$12)^5</f>
        <v/>
      </c>
      <c r="M4950" s="9">
        <f>((D4950*(1+E4950)^5*(C4950-F4950)-G4950)-MAX((D4950*(1+E4950)^5*(C4950-F4950)-G4950)-B4950/6,0)*'Расчет NPV'!$C$13)/(1+'Расчет NPV'!$C$12)^6</f>
        <v/>
      </c>
      <c r="N4950" s="13">
        <f>SUM(H4950:M4950)-B4950</f>
        <v/>
      </c>
    </row>
    <row r="4951">
      <c r="A4951" t="n">
        <v>4947</v>
      </c>
      <c r="B4951" s="9">
        <f>_xlfn.BETA.INV(RAND(),'Расчет NPV'!$E$5,'Расчет NPV'!$F$5,'Расчет NPV'!$B$5,'Расчет NPV'!$D$5)</f>
        <v/>
      </c>
      <c r="C4951" s="9">
        <f>_xlfn.BETA.INV(RAND(),'Расчет NPV'!$E$6,'Расчет NPV'!$F$6,'Расчет NPV'!$B$6,'Расчет NPV'!$D$6)</f>
        <v/>
      </c>
      <c r="D4951" s="9">
        <f>_xlfn.BETA.INV(RAND(),'Расчет NPV'!$E$7,'Расчет NPV'!$F$7,'Расчет NPV'!$B$7,'Расчет NPV'!$D$7)</f>
        <v/>
      </c>
      <c r="E4951" s="5">
        <f>_xlfn.BETA.INV(RAND(),'Расчет NPV'!$E$8,'Расчет NPV'!$F$8,'Расчет NPV'!$B$8,'Расчет NPV'!$D$8)</f>
        <v/>
      </c>
      <c r="F4951" s="9">
        <f>_xlfn.BETA.INV(RAND(),'Расчет NPV'!$E$9,'Расчет NPV'!$F$9,'Расчет NPV'!$B$9,'Расчет NPV'!$D$9)</f>
        <v/>
      </c>
      <c r="G4951" s="9">
        <f>_xlfn.BETA.INV(RAND(),'Расчет NPV'!$E$10,'Расчет NPV'!$F$10,'Расчет NPV'!$B$10,'Расчет NPV'!$D$10)</f>
        <v/>
      </c>
      <c r="H4951" s="9">
        <f>((D4951*(1+E4951)^0*'Расчет NPV'!$C$14*(C4951-F4951)-G4951)-MAX((D4951*(1+E4951)^0*'Расчет NPV'!$C$14*(C4951-F4951)-G4951)-B4951/6,0)*'Расчет NPV'!$C$13)/(1+'Расчет NPV'!$C$12)^1</f>
        <v/>
      </c>
      <c r="I4951" s="9">
        <f>((D4951*(1+E4951)^1*(C4951-F4951)-G4951)-MAX((D4951*(1+E4951)^1*(C4951-F4951)-G4951)-B4951/6,0)*'Расчет NPV'!$C$13)/(1+'Расчет NPV'!$C$12)^2</f>
        <v/>
      </c>
      <c r="J4951" s="9">
        <f>((D4951*(1+E4951)^2*(C4951-F4951)-G4951)-MAX((D4951*(1+E4951)^2*(C4951-F4951)-G4951)-B4951/6,0)*'Расчет NPV'!$C$13)/(1+'Расчет NPV'!$C$12)^3</f>
        <v/>
      </c>
      <c r="K4951" s="9">
        <f>((D4951*(1+E4951)^3*(C4951-F4951)-G4951)-MAX((D4951*(1+E4951)^3*(C4951-F4951)-G4951)-B4951/6,0)*'Расчет NPV'!$C$13)/(1+'Расчет NPV'!$C$12)^4</f>
        <v/>
      </c>
      <c r="L4951" s="9">
        <f>((D4951*(1+E4951)^4*(C4951-F4951)-G4951)-MAX((D4951*(1+E4951)^4*(C4951-F4951)-G4951)-B4951/6,0)*'Расчет NPV'!$C$13)/(1+'Расчет NPV'!$C$12)^5</f>
        <v/>
      </c>
      <c r="M4951" s="9">
        <f>((D4951*(1+E4951)^5*(C4951-F4951)-G4951)-MAX((D4951*(1+E4951)^5*(C4951-F4951)-G4951)-B4951/6,0)*'Расчет NPV'!$C$13)/(1+'Расчет NPV'!$C$12)^6</f>
        <v/>
      </c>
      <c r="N4951" s="13">
        <f>SUM(H4951:M4951)-B4951</f>
        <v/>
      </c>
    </row>
    <row r="4952">
      <c r="A4952" t="n">
        <v>4948</v>
      </c>
      <c r="B4952" s="9">
        <f>_xlfn.BETA.INV(RAND(),'Расчет NPV'!$E$5,'Расчет NPV'!$F$5,'Расчет NPV'!$B$5,'Расчет NPV'!$D$5)</f>
        <v/>
      </c>
      <c r="C4952" s="9">
        <f>_xlfn.BETA.INV(RAND(),'Расчет NPV'!$E$6,'Расчет NPV'!$F$6,'Расчет NPV'!$B$6,'Расчет NPV'!$D$6)</f>
        <v/>
      </c>
      <c r="D4952" s="9">
        <f>_xlfn.BETA.INV(RAND(),'Расчет NPV'!$E$7,'Расчет NPV'!$F$7,'Расчет NPV'!$B$7,'Расчет NPV'!$D$7)</f>
        <v/>
      </c>
      <c r="E4952" s="5">
        <f>_xlfn.BETA.INV(RAND(),'Расчет NPV'!$E$8,'Расчет NPV'!$F$8,'Расчет NPV'!$B$8,'Расчет NPV'!$D$8)</f>
        <v/>
      </c>
      <c r="F4952" s="9">
        <f>_xlfn.BETA.INV(RAND(),'Расчет NPV'!$E$9,'Расчет NPV'!$F$9,'Расчет NPV'!$B$9,'Расчет NPV'!$D$9)</f>
        <v/>
      </c>
      <c r="G4952" s="9">
        <f>_xlfn.BETA.INV(RAND(),'Расчет NPV'!$E$10,'Расчет NPV'!$F$10,'Расчет NPV'!$B$10,'Расчет NPV'!$D$10)</f>
        <v/>
      </c>
      <c r="H4952" s="9">
        <f>((D4952*(1+E4952)^0*'Расчет NPV'!$C$14*(C4952-F4952)-G4952)-MAX((D4952*(1+E4952)^0*'Расчет NPV'!$C$14*(C4952-F4952)-G4952)-B4952/6,0)*'Расчет NPV'!$C$13)/(1+'Расчет NPV'!$C$12)^1</f>
        <v/>
      </c>
      <c r="I4952" s="9">
        <f>((D4952*(1+E4952)^1*(C4952-F4952)-G4952)-MAX((D4952*(1+E4952)^1*(C4952-F4952)-G4952)-B4952/6,0)*'Расчет NPV'!$C$13)/(1+'Расчет NPV'!$C$12)^2</f>
        <v/>
      </c>
      <c r="J4952" s="9">
        <f>((D4952*(1+E4952)^2*(C4952-F4952)-G4952)-MAX((D4952*(1+E4952)^2*(C4952-F4952)-G4952)-B4952/6,0)*'Расчет NPV'!$C$13)/(1+'Расчет NPV'!$C$12)^3</f>
        <v/>
      </c>
      <c r="K4952" s="9">
        <f>((D4952*(1+E4952)^3*(C4952-F4952)-G4952)-MAX((D4952*(1+E4952)^3*(C4952-F4952)-G4952)-B4952/6,0)*'Расчет NPV'!$C$13)/(1+'Расчет NPV'!$C$12)^4</f>
        <v/>
      </c>
      <c r="L4952" s="9">
        <f>((D4952*(1+E4952)^4*(C4952-F4952)-G4952)-MAX((D4952*(1+E4952)^4*(C4952-F4952)-G4952)-B4952/6,0)*'Расчет NPV'!$C$13)/(1+'Расчет NPV'!$C$12)^5</f>
        <v/>
      </c>
      <c r="M4952" s="9">
        <f>((D4952*(1+E4952)^5*(C4952-F4952)-G4952)-MAX((D4952*(1+E4952)^5*(C4952-F4952)-G4952)-B4952/6,0)*'Расчет NPV'!$C$13)/(1+'Расчет NPV'!$C$12)^6</f>
        <v/>
      </c>
      <c r="N4952" s="13">
        <f>SUM(H4952:M4952)-B4952</f>
        <v/>
      </c>
    </row>
    <row r="4953">
      <c r="A4953" t="n">
        <v>4949</v>
      </c>
      <c r="B4953" s="9">
        <f>_xlfn.BETA.INV(RAND(),'Расчет NPV'!$E$5,'Расчет NPV'!$F$5,'Расчет NPV'!$B$5,'Расчет NPV'!$D$5)</f>
        <v/>
      </c>
      <c r="C4953" s="9">
        <f>_xlfn.BETA.INV(RAND(),'Расчет NPV'!$E$6,'Расчет NPV'!$F$6,'Расчет NPV'!$B$6,'Расчет NPV'!$D$6)</f>
        <v/>
      </c>
      <c r="D4953" s="9">
        <f>_xlfn.BETA.INV(RAND(),'Расчет NPV'!$E$7,'Расчет NPV'!$F$7,'Расчет NPV'!$B$7,'Расчет NPV'!$D$7)</f>
        <v/>
      </c>
      <c r="E4953" s="5">
        <f>_xlfn.BETA.INV(RAND(),'Расчет NPV'!$E$8,'Расчет NPV'!$F$8,'Расчет NPV'!$B$8,'Расчет NPV'!$D$8)</f>
        <v/>
      </c>
      <c r="F4953" s="9">
        <f>_xlfn.BETA.INV(RAND(),'Расчет NPV'!$E$9,'Расчет NPV'!$F$9,'Расчет NPV'!$B$9,'Расчет NPV'!$D$9)</f>
        <v/>
      </c>
      <c r="G4953" s="9">
        <f>_xlfn.BETA.INV(RAND(),'Расчет NPV'!$E$10,'Расчет NPV'!$F$10,'Расчет NPV'!$B$10,'Расчет NPV'!$D$10)</f>
        <v/>
      </c>
      <c r="H4953" s="9">
        <f>((D4953*(1+E4953)^0*'Расчет NPV'!$C$14*(C4953-F4953)-G4953)-MAX((D4953*(1+E4953)^0*'Расчет NPV'!$C$14*(C4953-F4953)-G4953)-B4953/6,0)*'Расчет NPV'!$C$13)/(1+'Расчет NPV'!$C$12)^1</f>
        <v/>
      </c>
      <c r="I4953" s="9">
        <f>((D4953*(1+E4953)^1*(C4953-F4953)-G4953)-MAX((D4953*(1+E4953)^1*(C4953-F4953)-G4953)-B4953/6,0)*'Расчет NPV'!$C$13)/(1+'Расчет NPV'!$C$12)^2</f>
        <v/>
      </c>
      <c r="J4953" s="9">
        <f>((D4953*(1+E4953)^2*(C4953-F4953)-G4953)-MAX((D4953*(1+E4953)^2*(C4953-F4953)-G4953)-B4953/6,0)*'Расчет NPV'!$C$13)/(1+'Расчет NPV'!$C$12)^3</f>
        <v/>
      </c>
      <c r="K4953" s="9">
        <f>((D4953*(1+E4953)^3*(C4953-F4953)-G4953)-MAX((D4953*(1+E4953)^3*(C4953-F4953)-G4953)-B4953/6,0)*'Расчет NPV'!$C$13)/(1+'Расчет NPV'!$C$12)^4</f>
        <v/>
      </c>
      <c r="L4953" s="9">
        <f>((D4953*(1+E4953)^4*(C4953-F4953)-G4953)-MAX((D4953*(1+E4953)^4*(C4953-F4953)-G4953)-B4953/6,0)*'Расчет NPV'!$C$13)/(1+'Расчет NPV'!$C$12)^5</f>
        <v/>
      </c>
      <c r="M4953" s="9">
        <f>((D4953*(1+E4953)^5*(C4953-F4953)-G4953)-MAX((D4953*(1+E4953)^5*(C4953-F4953)-G4953)-B4953/6,0)*'Расчет NPV'!$C$13)/(1+'Расчет NPV'!$C$12)^6</f>
        <v/>
      </c>
      <c r="N4953" s="13">
        <f>SUM(H4953:M4953)-B4953</f>
        <v/>
      </c>
    </row>
    <row r="4954">
      <c r="A4954" t="n">
        <v>4950</v>
      </c>
      <c r="B4954" s="9">
        <f>_xlfn.BETA.INV(RAND(),'Расчет NPV'!$E$5,'Расчет NPV'!$F$5,'Расчет NPV'!$B$5,'Расчет NPV'!$D$5)</f>
        <v/>
      </c>
      <c r="C4954" s="9">
        <f>_xlfn.BETA.INV(RAND(),'Расчет NPV'!$E$6,'Расчет NPV'!$F$6,'Расчет NPV'!$B$6,'Расчет NPV'!$D$6)</f>
        <v/>
      </c>
      <c r="D4954" s="9">
        <f>_xlfn.BETA.INV(RAND(),'Расчет NPV'!$E$7,'Расчет NPV'!$F$7,'Расчет NPV'!$B$7,'Расчет NPV'!$D$7)</f>
        <v/>
      </c>
      <c r="E4954" s="5">
        <f>_xlfn.BETA.INV(RAND(),'Расчет NPV'!$E$8,'Расчет NPV'!$F$8,'Расчет NPV'!$B$8,'Расчет NPV'!$D$8)</f>
        <v/>
      </c>
      <c r="F4954" s="9">
        <f>_xlfn.BETA.INV(RAND(),'Расчет NPV'!$E$9,'Расчет NPV'!$F$9,'Расчет NPV'!$B$9,'Расчет NPV'!$D$9)</f>
        <v/>
      </c>
      <c r="G4954" s="9">
        <f>_xlfn.BETA.INV(RAND(),'Расчет NPV'!$E$10,'Расчет NPV'!$F$10,'Расчет NPV'!$B$10,'Расчет NPV'!$D$10)</f>
        <v/>
      </c>
      <c r="H4954" s="9">
        <f>((D4954*(1+E4954)^0*'Расчет NPV'!$C$14*(C4954-F4954)-G4954)-MAX((D4954*(1+E4954)^0*'Расчет NPV'!$C$14*(C4954-F4954)-G4954)-B4954/6,0)*'Расчет NPV'!$C$13)/(1+'Расчет NPV'!$C$12)^1</f>
        <v/>
      </c>
      <c r="I4954" s="9">
        <f>((D4954*(1+E4954)^1*(C4954-F4954)-G4954)-MAX((D4954*(1+E4954)^1*(C4954-F4954)-G4954)-B4954/6,0)*'Расчет NPV'!$C$13)/(1+'Расчет NPV'!$C$12)^2</f>
        <v/>
      </c>
      <c r="J4954" s="9">
        <f>((D4954*(1+E4954)^2*(C4954-F4954)-G4954)-MAX((D4954*(1+E4954)^2*(C4954-F4954)-G4954)-B4954/6,0)*'Расчет NPV'!$C$13)/(1+'Расчет NPV'!$C$12)^3</f>
        <v/>
      </c>
      <c r="K4954" s="9">
        <f>((D4954*(1+E4954)^3*(C4954-F4954)-G4954)-MAX((D4954*(1+E4954)^3*(C4954-F4954)-G4954)-B4954/6,0)*'Расчет NPV'!$C$13)/(1+'Расчет NPV'!$C$12)^4</f>
        <v/>
      </c>
      <c r="L4954" s="9">
        <f>((D4954*(1+E4954)^4*(C4954-F4954)-G4954)-MAX((D4954*(1+E4954)^4*(C4954-F4954)-G4954)-B4954/6,0)*'Расчет NPV'!$C$13)/(1+'Расчет NPV'!$C$12)^5</f>
        <v/>
      </c>
      <c r="M4954" s="9">
        <f>((D4954*(1+E4954)^5*(C4954-F4954)-G4954)-MAX((D4954*(1+E4954)^5*(C4954-F4954)-G4954)-B4954/6,0)*'Расчет NPV'!$C$13)/(1+'Расчет NPV'!$C$12)^6</f>
        <v/>
      </c>
      <c r="N4954" s="13">
        <f>SUM(H4954:M4954)-B4954</f>
        <v/>
      </c>
    </row>
    <row r="4955">
      <c r="A4955" t="n">
        <v>4951</v>
      </c>
      <c r="B4955" s="9">
        <f>_xlfn.BETA.INV(RAND(),'Расчет NPV'!$E$5,'Расчет NPV'!$F$5,'Расчет NPV'!$B$5,'Расчет NPV'!$D$5)</f>
        <v/>
      </c>
      <c r="C4955" s="9">
        <f>_xlfn.BETA.INV(RAND(),'Расчет NPV'!$E$6,'Расчет NPV'!$F$6,'Расчет NPV'!$B$6,'Расчет NPV'!$D$6)</f>
        <v/>
      </c>
      <c r="D4955" s="9">
        <f>_xlfn.BETA.INV(RAND(),'Расчет NPV'!$E$7,'Расчет NPV'!$F$7,'Расчет NPV'!$B$7,'Расчет NPV'!$D$7)</f>
        <v/>
      </c>
      <c r="E4955" s="5">
        <f>_xlfn.BETA.INV(RAND(),'Расчет NPV'!$E$8,'Расчет NPV'!$F$8,'Расчет NPV'!$B$8,'Расчет NPV'!$D$8)</f>
        <v/>
      </c>
      <c r="F4955" s="9">
        <f>_xlfn.BETA.INV(RAND(),'Расчет NPV'!$E$9,'Расчет NPV'!$F$9,'Расчет NPV'!$B$9,'Расчет NPV'!$D$9)</f>
        <v/>
      </c>
      <c r="G4955" s="9">
        <f>_xlfn.BETA.INV(RAND(),'Расчет NPV'!$E$10,'Расчет NPV'!$F$10,'Расчет NPV'!$B$10,'Расчет NPV'!$D$10)</f>
        <v/>
      </c>
      <c r="H4955" s="9">
        <f>((D4955*(1+E4955)^0*'Расчет NPV'!$C$14*(C4955-F4955)-G4955)-MAX((D4955*(1+E4955)^0*'Расчет NPV'!$C$14*(C4955-F4955)-G4955)-B4955/6,0)*'Расчет NPV'!$C$13)/(1+'Расчет NPV'!$C$12)^1</f>
        <v/>
      </c>
      <c r="I4955" s="9">
        <f>((D4955*(1+E4955)^1*(C4955-F4955)-G4955)-MAX((D4955*(1+E4955)^1*(C4955-F4955)-G4955)-B4955/6,0)*'Расчет NPV'!$C$13)/(1+'Расчет NPV'!$C$12)^2</f>
        <v/>
      </c>
      <c r="J4955" s="9">
        <f>((D4955*(1+E4955)^2*(C4955-F4955)-G4955)-MAX((D4955*(1+E4955)^2*(C4955-F4955)-G4955)-B4955/6,0)*'Расчет NPV'!$C$13)/(1+'Расчет NPV'!$C$12)^3</f>
        <v/>
      </c>
      <c r="K4955" s="9">
        <f>((D4955*(1+E4955)^3*(C4955-F4955)-G4955)-MAX((D4955*(1+E4955)^3*(C4955-F4955)-G4955)-B4955/6,0)*'Расчет NPV'!$C$13)/(1+'Расчет NPV'!$C$12)^4</f>
        <v/>
      </c>
      <c r="L4955" s="9">
        <f>((D4955*(1+E4955)^4*(C4955-F4955)-G4955)-MAX((D4955*(1+E4955)^4*(C4955-F4955)-G4955)-B4955/6,0)*'Расчет NPV'!$C$13)/(1+'Расчет NPV'!$C$12)^5</f>
        <v/>
      </c>
      <c r="M4955" s="9">
        <f>((D4955*(1+E4955)^5*(C4955-F4955)-G4955)-MAX((D4955*(1+E4955)^5*(C4955-F4955)-G4955)-B4955/6,0)*'Расчет NPV'!$C$13)/(1+'Расчет NPV'!$C$12)^6</f>
        <v/>
      </c>
      <c r="N4955" s="13">
        <f>SUM(H4955:M4955)-B4955</f>
        <v/>
      </c>
    </row>
    <row r="4956">
      <c r="A4956" t="n">
        <v>4952</v>
      </c>
      <c r="B4956" s="9">
        <f>_xlfn.BETA.INV(RAND(),'Расчет NPV'!$E$5,'Расчет NPV'!$F$5,'Расчет NPV'!$B$5,'Расчет NPV'!$D$5)</f>
        <v/>
      </c>
      <c r="C4956" s="9">
        <f>_xlfn.BETA.INV(RAND(),'Расчет NPV'!$E$6,'Расчет NPV'!$F$6,'Расчет NPV'!$B$6,'Расчет NPV'!$D$6)</f>
        <v/>
      </c>
      <c r="D4956" s="9">
        <f>_xlfn.BETA.INV(RAND(),'Расчет NPV'!$E$7,'Расчет NPV'!$F$7,'Расчет NPV'!$B$7,'Расчет NPV'!$D$7)</f>
        <v/>
      </c>
      <c r="E4956" s="5">
        <f>_xlfn.BETA.INV(RAND(),'Расчет NPV'!$E$8,'Расчет NPV'!$F$8,'Расчет NPV'!$B$8,'Расчет NPV'!$D$8)</f>
        <v/>
      </c>
      <c r="F4956" s="9">
        <f>_xlfn.BETA.INV(RAND(),'Расчет NPV'!$E$9,'Расчет NPV'!$F$9,'Расчет NPV'!$B$9,'Расчет NPV'!$D$9)</f>
        <v/>
      </c>
      <c r="G4956" s="9">
        <f>_xlfn.BETA.INV(RAND(),'Расчет NPV'!$E$10,'Расчет NPV'!$F$10,'Расчет NPV'!$B$10,'Расчет NPV'!$D$10)</f>
        <v/>
      </c>
      <c r="H4956" s="9">
        <f>((D4956*(1+E4956)^0*'Расчет NPV'!$C$14*(C4956-F4956)-G4956)-MAX((D4956*(1+E4956)^0*'Расчет NPV'!$C$14*(C4956-F4956)-G4956)-B4956/6,0)*'Расчет NPV'!$C$13)/(1+'Расчет NPV'!$C$12)^1</f>
        <v/>
      </c>
      <c r="I4956" s="9">
        <f>((D4956*(1+E4956)^1*(C4956-F4956)-G4956)-MAX((D4956*(1+E4956)^1*(C4956-F4956)-G4956)-B4956/6,0)*'Расчет NPV'!$C$13)/(1+'Расчет NPV'!$C$12)^2</f>
        <v/>
      </c>
      <c r="J4956" s="9">
        <f>((D4956*(1+E4956)^2*(C4956-F4956)-G4956)-MAX((D4956*(1+E4956)^2*(C4956-F4956)-G4956)-B4956/6,0)*'Расчет NPV'!$C$13)/(1+'Расчет NPV'!$C$12)^3</f>
        <v/>
      </c>
      <c r="K4956" s="9">
        <f>((D4956*(1+E4956)^3*(C4956-F4956)-G4956)-MAX((D4956*(1+E4956)^3*(C4956-F4956)-G4956)-B4956/6,0)*'Расчет NPV'!$C$13)/(1+'Расчет NPV'!$C$12)^4</f>
        <v/>
      </c>
      <c r="L4956" s="9">
        <f>((D4956*(1+E4956)^4*(C4956-F4956)-G4956)-MAX((D4956*(1+E4956)^4*(C4956-F4956)-G4956)-B4956/6,0)*'Расчет NPV'!$C$13)/(1+'Расчет NPV'!$C$12)^5</f>
        <v/>
      </c>
      <c r="M4956" s="9">
        <f>((D4956*(1+E4956)^5*(C4956-F4956)-G4956)-MAX((D4956*(1+E4956)^5*(C4956-F4956)-G4956)-B4956/6,0)*'Расчет NPV'!$C$13)/(1+'Расчет NPV'!$C$12)^6</f>
        <v/>
      </c>
      <c r="N4956" s="13">
        <f>SUM(H4956:M4956)-B4956</f>
        <v/>
      </c>
    </row>
    <row r="4957">
      <c r="A4957" t="n">
        <v>4953</v>
      </c>
      <c r="B4957" s="9">
        <f>_xlfn.BETA.INV(RAND(),'Расчет NPV'!$E$5,'Расчет NPV'!$F$5,'Расчет NPV'!$B$5,'Расчет NPV'!$D$5)</f>
        <v/>
      </c>
      <c r="C4957" s="9">
        <f>_xlfn.BETA.INV(RAND(),'Расчет NPV'!$E$6,'Расчет NPV'!$F$6,'Расчет NPV'!$B$6,'Расчет NPV'!$D$6)</f>
        <v/>
      </c>
      <c r="D4957" s="9">
        <f>_xlfn.BETA.INV(RAND(),'Расчет NPV'!$E$7,'Расчет NPV'!$F$7,'Расчет NPV'!$B$7,'Расчет NPV'!$D$7)</f>
        <v/>
      </c>
      <c r="E4957" s="5">
        <f>_xlfn.BETA.INV(RAND(),'Расчет NPV'!$E$8,'Расчет NPV'!$F$8,'Расчет NPV'!$B$8,'Расчет NPV'!$D$8)</f>
        <v/>
      </c>
      <c r="F4957" s="9">
        <f>_xlfn.BETA.INV(RAND(),'Расчет NPV'!$E$9,'Расчет NPV'!$F$9,'Расчет NPV'!$B$9,'Расчет NPV'!$D$9)</f>
        <v/>
      </c>
      <c r="G4957" s="9">
        <f>_xlfn.BETA.INV(RAND(),'Расчет NPV'!$E$10,'Расчет NPV'!$F$10,'Расчет NPV'!$B$10,'Расчет NPV'!$D$10)</f>
        <v/>
      </c>
      <c r="H4957" s="9">
        <f>((D4957*(1+E4957)^0*'Расчет NPV'!$C$14*(C4957-F4957)-G4957)-MAX((D4957*(1+E4957)^0*'Расчет NPV'!$C$14*(C4957-F4957)-G4957)-B4957/6,0)*'Расчет NPV'!$C$13)/(1+'Расчет NPV'!$C$12)^1</f>
        <v/>
      </c>
      <c r="I4957" s="9">
        <f>((D4957*(1+E4957)^1*(C4957-F4957)-G4957)-MAX((D4957*(1+E4957)^1*(C4957-F4957)-G4957)-B4957/6,0)*'Расчет NPV'!$C$13)/(1+'Расчет NPV'!$C$12)^2</f>
        <v/>
      </c>
      <c r="J4957" s="9">
        <f>((D4957*(1+E4957)^2*(C4957-F4957)-G4957)-MAX((D4957*(1+E4957)^2*(C4957-F4957)-G4957)-B4957/6,0)*'Расчет NPV'!$C$13)/(1+'Расчет NPV'!$C$12)^3</f>
        <v/>
      </c>
      <c r="K4957" s="9">
        <f>((D4957*(1+E4957)^3*(C4957-F4957)-G4957)-MAX((D4957*(1+E4957)^3*(C4957-F4957)-G4957)-B4957/6,0)*'Расчет NPV'!$C$13)/(1+'Расчет NPV'!$C$12)^4</f>
        <v/>
      </c>
      <c r="L4957" s="9">
        <f>((D4957*(1+E4957)^4*(C4957-F4957)-G4957)-MAX((D4957*(1+E4957)^4*(C4957-F4957)-G4957)-B4957/6,0)*'Расчет NPV'!$C$13)/(1+'Расчет NPV'!$C$12)^5</f>
        <v/>
      </c>
      <c r="M4957" s="9">
        <f>((D4957*(1+E4957)^5*(C4957-F4957)-G4957)-MAX((D4957*(1+E4957)^5*(C4957-F4957)-G4957)-B4957/6,0)*'Расчет NPV'!$C$13)/(1+'Расчет NPV'!$C$12)^6</f>
        <v/>
      </c>
      <c r="N4957" s="13">
        <f>SUM(H4957:M4957)-B4957</f>
        <v/>
      </c>
    </row>
    <row r="4958">
      <c r="A4958" t="n">
        <v>4954</v>
      </c>
      <c r="B4958" s="9">
        <f>_xlfn.BETA.INV(RAND(),'Расчет NPV'!$E$5,'Расчет NPV'!$F$5,'Расчет NPV'!$B$5,'Расчет NPV'!$D$5)</f>
        <v/>
      </c>
      <c r="C4958" s="9">
        <f>_xlfn.BETA.INV(RAND(),'Расчет NPV'!$E$6,'Расчет NPV'!$F$6,'Расчет NPV'!$B$6,'Расчет NPV'!$D$6)</f>
        <v/>
      </c>
      <c r="D4958" s="9">
        <f>_xlfn.BETA.INV(RAND(),'Расчет NPV'!$E$7,'Расчет NPV'!$F$7,'Расчет NPV'!$B$7,'Расчет NPV'!$D$7)</f>
        <v/>
      </c>
      <c r="E4958" s="5">
        <f>_xlfn.BETA.INV(RAND(),'Расчет NPV'!$E$8,'Расчет NPV'!$F$8,'Расчет NPV'!$B$8,'Расчет NPV'!$D$8)</f>
        <v/>
      </c>
      <c r="F4958" s="9">
        <f>_xlfn.BETA.INV(RAND(),'Расчет NPV'!$E$9,'Расчет NPV'!$F$9,'Расчет NPV'!$B$9,'Расчет NPV'!$D$9)</f>
        <v/>
      </c>
      <c r="G4958" s="9">
        <f>_xlfn.BETA.INV(RAND(),'Расчет NPV'!$E$10,'Расчет NPV'!$F$10,'Расчет NPV'!$B$10,'Расчет NPV'!$D$10)</f>
        <v/>
      </c>
      <c r="H4958" s="9">
        <f>((D4958*(1+E4958)^0*'Расчет NPV'!$C$14*(C4958-F4958)-G4958)-MAX((D4958*(1+E4958)^0*'Расчет NPV'!$C$14*(C4958-F4958)-G4958)-B4958/6,0)*'Расчет NPV'!$C$13)/(1+'Расчет NPV'!$C$12)^1</f>
        <v/>
      </c>
      <c r="I4958" s="9">
        <f>((D4958*(1+E4958)^1*(C4958-F4958)-G4958)-MAX((D4958*(1+E4958)^1*(C4958-F4958)-G4958)-B4958/6,0)*'Расчет NPV'!$C$13)/(1+'Расчет NPV'!$C$12)^2</f>
        <v/>
      </c>
      <c r="J4958" s="9">
        <f>((D4958*(1+E4958)^2*(C4958-F4958)-G4958)-MAX((D4958*(1+E4958)^2*(C4958-F4958)-G4958)-B4958/6,0)*'Расчет NPV'!$C$13)/(1+'Расчет NPV'!$C$12)^3</f>
        <v/>
      </c>
      <c r="K4958" s="9">
        <f>((D4958*(1+E4958)^3*(C4958-F4958)-G4958)-MAX((D4958*(1+E4958)^3*(C4958-F4958)-G4958)-B4958/6,0)*'Расчет NPV'!$C$13)/(1+'Расчет NPV'!$C$12)^4</f>
        <v/>
      </c>
      <c r="L4958" s="9">
        <f>((D4958*(1+E4958)^4*(C4958-F4958)-G4958)-MAX((D4958*(1+E4958)^4*(C4958-F4958)-G4958)-B4958/6,0)*'Расчет NPV'!$C$13)/(1+'Расчет NPV'!$C$12)^5</f>
        <v/>
      </c>
      <c r="M4958" s="9">
        <f>((D4958*(1+E4958)^5*(C4958-F4958)-G4958)-MAX((D4958*(1+E4958)^5*(C4958-F4958)-G4958)-B4958/6,0)*'Расчет NPV'!$C$13)/(1+'Расчет NPV'!$C$12)^6</f>
        <v/>
      </c>
      <c r="N4958" s="13">
        <f>SUM(H4958:M4958)-B4958</f>
        <v/>
      </c>
    </row>
    <row r="4959">
      <c r="A4959" t="n">
        <v>4955</v>
      </c>
      <c r="B4959" s="9">
        <f>_xlfn.BETA.INV(RAND(),'Расчет NPV'!$E$5,'Расчет NPV'!$F$5,'Расчет NPV'!$B$5,'Расчет NPV'!$D$5)</f>
        <v/>
      </c>
      <c r="C4959" s="9">
        <f>_xlfn.BETA.INV(RAND(),'Расчет NPV'!$E$6,'Расчет NPV'!$F$6,'Расчет NPV'!$B$6,'Расчет NPV'!$D$6)</f>
        <v/>
      </c>
      <c r="D4959" s="9">
        <f>_xlfn.BETA.INV(RAND(),'Расчет NPV'!$E$7,'Расчет NPV'!$F$7,'Расчет NPV'!$B$7,'Расчет NPV'!$D$7)</f>
        <v/>
      </c>
      <c r="E4959" s="5">
        <f>_xlfn.BETA.INV(RAND(),'Расчет NPV'!$E$8,'Расчет NPV'!$F$8,'Расчет NPV'!$B$8,'Расчет NPV'!$D$8)</f>
        <v/>
      </c>
      <c r="F4959" s="9">
        <f>_xlfn.BETA.INV(RAND(),'Расчет NPV'!$E$9,'Расчет NPV'!$F$9,'Расчет NPV'!$B$9,'Расчет NPV'!$D$9)</f>
        <v/>
      </c>
      <c r="G4959" s="9">
        <f>_xlfn.BETA.INV(RAND(),'Расчет NPV'!$E$10,'Расчет NPV'!$F$10,'Расчет NPV'!$B$10,'Расчет NPV'!$D$10)</f>
        <v/>
      </c>
      <c r="H4959" s="9">
        <f>((D4959*(1+E4959)^0*'Расчет NPV'!$C$14*(C4959-F4959)-G4959)-MAX((D4959*(1+E4959)^0*'Расчет NPV'!$C$14*(C4959-F4959)-G4959)-B4959/6,0)*'Расчет NPV'!$C$13)/(1+'Расчет NPV'!$C$12)^1</f>
        <v/>
      </c>
      <c r="I4959" s="9">
        <f>((D4959*(1+E4959)^1*(C4959-F4959)-G4959)-MAX((D4959*(1+E4959)^1*(C4959-F4959)-G4959)-B4959/6,0)*'Расчет NPV'!$C$13)/(1+'Расчет NPV'!$C$12)^2</f>
        <v/>
      </c>
      <c r="J4959" s="9">
        <f>((D4959*(1+E4959)^2*(C4959-F4959)-G4959)-MAX((D4959*(1+E4959)^2*(C4959-F4959)-G4959)-B4959/6,0)*'Расчет NPV'!$C$13)/(1+'Расчет NPV'!$C$12)^3</f>
        <v/>
      </c>
      <c r="K4959" s="9">
        <f>((D4959*(1+E4959)^3*(C4959-F4959)-G4959)-MAX((D4959*(1+E4959)^3*(C4959-F4959)-G4959)-B4959/6,0)*'Расчет NPV'!$C$13)/(1+'Расчет NPV'!$C$12)^4</f>
        <v/>
      </c>
      <c r="L4959" s="9">
        <f>((D4959*(1+E4959)^4*(C4959-F4959)-G4959)-MAX((D4959*(1+E4959)^4*(C4959-F4959)-G4959)-B4959/6,0)*'Расчет NPV'!$C$13)/(1+'Расчет NPV'!$C$12)^5</f>
        <v/>
      </c>
      <c r="M4959" s="9">
        <f>((D4959*(1+E4959)^5*(C4959-F4959)-G4959)-MAX((D4959*(1+E4959)^5*(C4959-F4959)-G4959)-B4959/6,0)*'Расчет NPV'!$C$13)/(1+'Расчет NPV'!$C$12)^6</f>
        <v/>
      </c>
      <c r="N4959" s="13">
        <f>SUM(H4959:M4959)-B4959</f>
        <v/>
      </c>
    </row>
    <row r="4960">
      <c r="A4960" t="n">
        <v>4956</v>
      </c>
      <c r="B4960" s="9">
        <f>_xlfn.BETA.INV(RAND(),'Расчет NPV'!$E$5,'Расчет NPV'!$F$5,'Расчет NPV'!$B$5,'Расчет NPV'!$D$5)</f>
        <v/>
      </c>
      <c r="C4960" s="9">
        <f>_xlfn.BETA.INV(RAND(),'Расчет NPV'!$E$6,'Расчет NPV'!$F$6,'Расчет NPV'!$B$6,'Расчет NPV'!$D$6)</f>
        <v/>
      </c>
      <c r="D4960" s="9">
        <f>_xlfn.BETA.INV(RAND(),'Расчет NPV'!$E$7,'Расчет NPV'!$F$7,'Расчет NPV'!$B$7,'Расчет NPV'!$D$7)</f>
        <v/>
      </c>
      <c r="E4960" s="5">
        <f>_xlfn.BETA.INV(RAND(),'Расчет NPV'!$E$8,'Расчет NPV'!$F$8,'Расчет NPV'!$B$8,'Расчет NPV'!$D$8)</f>
        <v/>
      </c>
      <c r="F4960" s="9">
        <f>_xlfn.BETA.INV(RAND(),'Расчет NPV'!$E$9,'Расчет NPV'!$F$9,'Расчет NPV'!$B$9,'Расчет NPV'!$D$9)</f>
        <v/>
      </c>
      <c r="G4960" s="9">
        <f>_xlfn.BETA.INV(RAND(),'Расчет NPV'!$E$10,'Расчет NPV'!$F$10,'Расчет NPV'!$B$10,'Расчет NPV'!$D$10)</f>
        <v/>
      </c>
      <c r="H4960" s="9">
        <f>((D4960*(1+E4960)^0*'Расчет NPV'!$C$14*(C4960-F4960)-G4960)-MAX((D4960*(1+E4960)^0*'Расчет NPV'!$C$14*(C4960-F4960)-G4960)-B4960/6,0)*'Расчет NPV'!$C$13)/(1+'Расчет NPV'!$C$12)^1</f>
        <v/>
      </c>
      <c r="I4960" s="9">
        <f>((D4960*(1+E4960)^1*(C4960-F4960)-G4960)-MAX((D4960*(1+E4960)^1*(C4960-F4960)-G4960)-B4960/6,0)*'Расчет NPV'!$C$13)/(1+'Расчет NPV'!$C$12)^2</f>
        <v/>
      </c>
      <c r="J4960" s="9">
        <f>((D4960*(1+E4960)^2*(C4960-F4960)-G4960)-MAX((D4960*(1+E4960)^2*(C4960-F4960)-G4960)-B4960/6,0)*'Расчет NPV'!$C$13)/(1+'Расчет NPV'!$C$12)^3</f>
        <v/>
      </c>
      <c r="K4960" s="9">
        <f>((D4960*(1+E4960)^3*(C4960-F4960)-G4960)-MAX((D4960*(1+E4960)^3*(C4960-F4960)-G4960)-B4960/6,0)*'Расчет NPV'!$C$13)/(1+'Расчет NPV'!$C$12)^4</f>
        <v/>
      </c>
      <c r="L4960" s="9">
        <f>((D4960*(1+E4960)^4*(C4960-F4960)-G4960)-MAX((D4960*(1+E4960)^4*(C4960-F4960)-G4960)-B4960/6,0)*'Расчет NPV'!$C$13)/(1+'Расчет NPV'!$C$12)^5</f>
        <v/>
      </c>
      <c r="M4960" s="9">
        <f>((D4960*(1+E4960)^5*(C4960-F4960)-G4960)-MAX((D4960*(1+E4960)^5*(C4960-F4960)-G4960)-B4960/6,0)*'Расчет NPV'!$C$13)/(1+'Расчет NPV'!$C$12)^6</f>
        <v/>
      </c>
      <c r="N4960" s="13">
        <f>SUM(H4960:M4960)-B4960</f>
        <v/>
      </c>
    </row>
    <row r="4961">
      <c r="A4961" t="n">
        <v>4957</v>
      </c>
      <c r="B4961" s="9">
        <f>_xlfn.BETA.INV(RAND(),'Расчет NPV'!$E$5,'Расчет NPV'!$F$5,'Расчет NPV'!$B$5,'Расчет NPV'!$D$5)</f>
        <v/>
      </c>
      <c r="C4961" s="9">
        <f>_xlfn.BETA.INV(RAND(),'Расчет NPV'!$E$6,'Расчет NPV'!$F$6,'Расчет NPV'!$B$6,'Расчет NPV'!$D$6)</f>
        <v/>
      </c>
      <c r="D4961" s="9">
        <f>_xlfn.BETA.INV(RAND(),'Расчет NPV'!$E$7,'Расчет NPV'!$F$7,'Расчет NPV'!$B$7,'Расчет NPV'!$D$7)</f>
        <v/>
      </c>
      <c r="E4961" s="5">
        <f>_xlfn.BETA.INV(RAND(),'Расчет NPV'!$E$8,'Расчет NPV'!$F$8,'Расчет NPV'!$B$8,'Расчет NPV'!$D$8)</f>
        <v/>
      </c>
      <c r="F4961" s="9">
        <f>_xlfn.BETA.INV(RAND(),'Расчет NPV'!$E$9,'Расчет NPV'!$F$9,'Расчет NPV'!$B$9,'Расчет NPV'!$D$9)</f>
        <v/>
      </c>
      <c r="G4961" s="9">
        <f>_xlfn.BETA.INV(RAND(),'Расчет NPV'!$E$10,'Расчет NPV'!$F$10,'Расчет NPV'!$B$10,'Расчет NPV'!$D$10)</f>
        <v/>
      </c>
      <c r="H4961" s="9">
        <f>((D4961*(1+E4961)^0*'Расчет NPV'!$C$14*(C4961-F4961)-G4961)-MAX((D4961*(1+E4961)^0*'Расчет NPV'!$C$14*(C4961-F4961)-G4961)-B4961/6,0)*'Расчет NPV'!$C$13)/(1+'Расчет NPV'!$C$12)^1</f>
        <v/>
      </c>
      <c r="I4961" s="9">
        <f>((D4961*(1+E4961)^1*(C4961-F4961)-G4961)-MAX((D4961*(1+E4961)^1*(C4961-F4961)-G4961)-B4961/6,0)*'Расчет NPV'!$C$13)/(1+'Расчет NPV'!$C$12)^2</f>
        <v/>
      </c>
      <c r="J4961" s="9">
        <f>((D4961*(1+E4961)^2*(C4961-F4961)-G4961)-MAX((D4961*(1+E4961)^2*(C4961-F4961)-G4961)-B4961/6,0)*'Расчет NPV'!$C$13)/(1+'Расчет NPV'!$C$12)^3</f>
        <v/>
      </c>
      <c r="K4961" s="9">
        <f>((D4961*(1+E4961)^3*(C4961-F4961)-G4961)-MAX((D4961*(1+E4961)^3*(C4961-F4961)-G4961)-B4961/6,0)*'Расчет NPV'!$C$13)/(1+'Расчет NPV'!$C$12)^4</f>
        <v/>
      </c>
      <c r="L4961" s="9">
        <f>((D4961*(1+E4961)^4*(C4961-F4961)-G4961)-MAX((D4961*(1+E4961)^4*(C4961-F4961)-G4961)-B4961/6,0)*'Расчет NPV'!$C$13)/(1+'Расчет NPV'!$C$12)^5</f>
        <v/>
      </c>
      <c r="M4961" s="9">
        <f>((D4961*(1+E4961)^5*(C4961-F4961)-G4961)-MAX((D4961*(1+E4961)^5*(C4961-F4961)-G4961)-B4961/6,0)*'Расчет NPV'!$C$13)/(1+'Расчет NPV'!$C$12)^6</f>
        <v/>
      </c>
      <c r="N4961" s="13">
        <f>SUM(H4961:M4961)-B4961</f>
        <v/>
      </c>
    </row>
    <row r="4962">
      <c r="A4962" t="n">
        <v>4958</v>
      </c>
      <c r="B4962" s="9">
        <f>_xlfn.BETA.INV(RAND(),'Расчет NPV'!$E$5,'Расчет NPV'!$F$5,'Расчет NPV'!$B$5,'Расчет NPV'!$D$5)</f>
        <v/>
      </c>
      <c r="C4962" s="9">
        <f>_xlfn.BETA.INV(RAND(),'Расчет NPV'!$E$6,'Расчет NPV'!$F$6,'Расчет NPV'!$B$6,'Расчет NPV'!$D$6)</f>
        <v/>
      </c>
      <c r="D4962" s="9">
        <f>_xlfn.BETA.INV(RAND(),'Расчет NPV'!$E$7,'Расчет NPV'!$F$7,'Расчет NPV'!$B$7,'Расчет NPV'!$D$7)</f>
        <v/>
      </c>
      <c r="E4962" s="5">
        <f>_xlfn.BETA.INV(RAND(),'Расчет NPV'!$E$8,'Расчет NPV'!$F$8,'Расчет NPV'!$B$8,'Расчет NPV'!$D$8)</f>
        <v/>
      </c>
      <c r="F4962" s="9">
        <f>_xlfn.BETA.INV(RAND(),'Расчет NPV'!$E$9,'Расчет NPV'!$F$9,'Расчет NPV'!$B$9,'Расчет NPV'!$D$9)</f>
        <v/>
      </c>
      <c r="G4962" s="9">
        <f>_xlfn.BETA.INV(RAND(),'Расчет NPV'!$E$10,'Расчет NPV'!$F$10,'Расчет NPV'!$B$10,'Расчет NPV'!$D$10)</f>
        <v/>
      </c>
      <c r="H4962" s="9">
        <f>((D4962*(1+E4962)^0*'Расчет NPV'!$C$14*(C4962-F4962)-G4962)-MAX((D4962*(1+E4962)^0*'Расчет NPV'!$C$14*(C4962-F4962)-G4962)-B4962/6,0)*'Расчет NPV'!$C$13)/(1+'Расчет NPV'!$C$12)^1</f>
        <v/>
      </c>
      <c r="I4962" s="9">
        <f>((D4962*(1+E4962)^1*(C4962-F4962)-G4962)-MAX((D4962*(1+E4962)^1*(C4962-F4962)-G4962)-B4962/6,0)*'Расчет NPV'!$C$13)/(1+'Расчет NPV'!$C$12)^2</f>
        <v/>
      </c>
      <c r="J4962" s="9">
        <f>((D4962*(1+E4962)^2*(C4962-F4962)-G4962)-MAX((D4962*(1+E4962)^2*(C4962-F4962)-G4962)-B4962/6,0)*'Расчет NPV'!$C$13)/(1+'Расчет NPV'!$C$12)^3</f>
        <v/>
      </c>
      <c r="K4962" s="9">
        <f>((D4962*(1+E4962)^3*(C4962-F4962)-G4962)-MAX((D4962*(1+E4962)^3*(C4962-F4962)-G4962)-B4962/6,0)*'Расчет NPV'!$C$13)/(1+'Расчет NPV'!$C$12)^4</f>
        <v/>
      </c>
      <c r="L4962" s="9">
        <f>((D4962*(1+E4962)^4*(C4962-F4962)-G4962)-MAX((D4962*(1+E4962)^4*(C4962-F4962)-G4962)-B4962/6,0)*'Расчет NPV'!$C$13)/(1+'Расчет NPV'!$C$12)^5</f>
        <v/>
      </c>
      <c r="M4962" s="9">
        <f>((D4962*(1+E4962)^5*(C4962-F4962)-G4962)-MAX((D4962*(1+E4962)^5*(C4962-F4962)-G4962)-B4962/6,0)*'Расчет NPV'!$C$13)/(1+'Расчет NPV'!$C$12)^6</f>
        <v/>
      </c>
      <c r="N4962" s="13">
        <f>SUM(H4962:M4962)-B4962</f>
        <v/>
      </c>
    </row>
    <row r="4963">
      <c r="A4963" t="n">
        <v>4959</v>
      </c>
      <c r="B4963" s="9">
        <f>_xlfn.BETA.INV(RAND(),'Расчет NPV'!$E$5,'Расчет NPV'!$F$5,'Расчет NPV'!$B$5,'Расчет NPV'!$D$5)</f>
        <v/>
      </c>
      <c r="C4963" s="9">
        <f>_xlfn.BETA.INV(RAND(),'Расчет NPV'!$E$6,'Расчет NPV'!$F$6,'Расчет NPV'!$B$6,'Расчет NPV'!$D$6)</f>
        <v/>
      </c>
      <c r="D4963" s="9">
        <f>_xlfn.BETA.INV(RAND(),'Расчет NPV'!$E$7,'Расчет NPV'!$F$7,'Расчет NPV'!$B$7,'Расчет NPV'!$D$7)</f>
        <v/>
      </c>
      <c r="E4963" s="5">
        <f>_xlfn.BETA.INV(RAND(),'Расчет NPV'!$E$8,'Расчет NPV'!$F$8,'Расчет NPV'!$B$8,'Расчет NPV'!$D$8)</f>
        <v/>
      </c>
      <c r="F4963" s="9">
        <f>_xlfn.BETA.INV(RAND(),'Расчет NPV'!$E$9,'Расчет NPV'!$F$9,'Расчет NPV'!$B$9,'Расчет NPV'!$D$9)</f>
        <v/>
      </c>
      <c r="G4963" s="9">
        <f>_xlfn.BETA.INV(RAND(),'Расчет NPV'!$E$10,'Расчет NPV'!$F$10,'Расчет NPV'!$B$10,'Расчет NPV'!$D$10)</f>
        <v/>
      </c>
      <c r="H4963" s="9">
        <f>((D4963*(1+E4963)^0*'Расчет NPV'!$C$14*(C4963-F4963)-G4963)-MAX((D4963*(1+E4963)^0*'Расчет NPV'!$C$14*(C4963-F4963)-G4963)-B4963/6,0)*'Расчет NPV'!$C$13)/(1+'Расчет NPV'!$C$12)^1</f>
        <v/>
      </c>
      <c r="I4963" s="9">
        <f>((D4963*(1+E4963)^1*(C4963-F4963)-G4963)-MAX((D4963*(1+E4963)^1*(C4963-F4963)-G4963)-B4963/6,0)*'Расчет NPV'!$C$13)/(1+'Расчет NPV'!$C$12)^2</f>
        <v/>
      </c>
      <c r="J4963" s="9">
        <f>((D4963*(1+E4963)^2*(C4963-F4963)-G4963)-MAX((D4963*(1+E4963)^2*(C4963-F4963)-G4963)-B4963/6,0)*'Расчет NPV'!$C$13)/(1+'Расчет NPV'!$C$12)^3</f>
        <v/>
      </c>
      <c r="K4963" s="9">
        <f>((D4963*(1+E4963)^3*(C4963-F4963)-G4963)-MAX((D4963*(1+E4963)^3*(C4963-F4963)-G4963)-B4963/6,0)*'Расчет NPV'!$C$13)/(1+'Расчет NPV'!$C$12)^4</f>
        <v/>
      </c>
      <c r="L4963" s="9">
        <f>((D4963*(1+E4963)^4*(C4963-F4963)-G4963)-MAX((D4963*(1+E4963)^4*(C4963-F4963)-G4963)-B4963/6,0)*'Расчет NPV'!$C$13)/(1+'Расчет NPV'!$C$12)^5</f>
        <v/>
      </c>
      <c r="M4963" s="9">
        <f>((D4963*(1+E4963)^5*(C4963-F4963)-G4963)-MAX((D4963*(1+E4963)^5*(C4963-F4963)-G4963)-B4963/6,0)*'Расчет NPV'!$C$13)/(1+'Расчет NPV'!$C$12)^6</f>
        <v/>
      </c>
      <c r="N4963" s="13">
        <f>SUM(H4963:M4963)-B4963</f>
        <v/>
      </c>
    </row>
    <row r="4964">
      <c r="A4964" t="n">
        <v>4960</v>
      </c>
      <c r="B4964" s="9">
        <f>_xlfn.BETA.INV(RAND(),'Расчет NPV'!$E$5,'Расчет NPV'!$F$5,'Расчет NPV'!$B$5,'Расчет NPV'!$D$5)</f>
        <v/>
      </c>
      <c r="C4964" s="9">
        <f>_xlfn.BETA.INV(RAND(),'Расчет NPV'!$E$6,'Расчет NPV'!$F$6,'Расчет NPV'!$B$6,'Расчет NPV'!$D$6)</f>
        <v/>
      </c>
      <c r="D4964" s="9">
        <f>_xlfn.BETA.INV(RAND(),'Расчет NPV'!$E$7,'Расчет NPV'!$F$7,'Расчет NPV'!$B$7,'Расчет NPV'!$D$7)</f>
        <v/>
      </c>
      <c r="E4964" s="5">
        <f>_xlfn.BETA.INV(RAND(),'Расчет NPV'!$E$8,'Расчет NPV'!$F$8,'Расчет NPV'!$B$8,'Расчет NPV'!$D$8)</f>
        <v/>
      </c>
      <c r="F4964" s="9">
        <f>_xlfn.BETA.INV(RAND(),'Расчет NPV'!$E$9,'Расчет NPV'!$F$9,'Расчет NPV'!$B$9,'Расчет NPV'!$D$9)</f>
        <v/>
      </c>
      <c r="G4964" s="9">
        <f>_xlfn.BETA.INV(RAND(),'Расчет NPV'!$E$10,'Расчет NPV'!$F$10,'Расчет NPV'!$B$10,'Расчет NPV'!$D$10)</f>
        <v/>
      </c>
      <c r="H4964" s="9">
        <f>((D4964*(1+E4964)^0*'Расчет NPV'!$C$14*(C4964-F4964)-G4964)-MAX((D4964*(1+E4964)^0*'Расчет NPV'!$C$14*(C4964-F4964)-G4964)-B4964/6,0)*'Расчет NPV'!$C$13)/(1+'Расчет NPV'!$C$12)^1</f>
        <v/>
      </c>
      <c r="I4964" s="9">
        <f>((D4964*(1+E4964)^1*(C4964-F4964)-G4964)-MAX((D4964*(1+E4964)^1*(C4964-F4964)-G4964)-B4964/6,0)*'Расчет NPV'!$C$13)/(1+'Расчет NPV'!$C$12)^2</f>
        <v/>
      </c>
      <c r="J4964" s="9">
        <f>((D4964*(1+E4964)^2*(C4964-F4964)-G4964)-MAX((D4964*(1+E4964)^2*(C4964-F4964)-G4964)-B4964/6,0)*'Расчет NPV'!$C$13)/(1+'Расчет NPV'!$C$12)^3</f>
        <v/>
      </c>
      <c r="K4964" s="9">
        <f>((D4964*(1+E4964)^3*(C4964-F4964)-G4964)-MAX((D4964*(1+E4964)^3*(C4964-F4964)-G4964)-B4964/6,0)*'Расчет NPV'!$C$13)/(1+'Расчет NPV'!$C$12)^4</f>
        <v/>
      </c>
      <c r="L4964" s="9">
        <f>((D4964*(1+E4964)^4*(C4964-F4964)-G4964)-MAX((D4964*(1+E4964)^4*(C4964-F4964)-G4964)-B4964/6,0)*'Расчет NPV'!$C$13)/(1+'Расчет NPV'!$C$12)^5</f>
        <v/>
      </c>
      <c r="M4964" s="9">
        <f>((D4964*(1+E4964)^5*(C4964-F4964)-G4964)-MAX((D4964*(1+E4964)^5*(C4964-F4964)-G4964)-B4964/6,0)*'Расчет NPV'!$C$13)/(1+'Расчет NPV'!$C$12)^6</f>
        <v/>
      </c>
      <c r="N4964" s="13">
        <f>SUM(H4964:M4964)-B4964</f>
        <v/>
      </c>
    </row>
    <row r="4965">
      <c r="A4965" t="n">
        <v>4961</v>
      </c>
      <c r="B4965" s="9">
        <f>_xlfn.BETA.INV(RAND(),'Расчет NPV'!$E$5,'Расчет NPV'!$F$5,'Расчет NPV'!$B$5,'Расчет NPV'!$D$5)</f>
        <v/>
      </c>
      <c r="C4965" s="9">
        <f>_xlfn.BETA.INV(RAND(),'Расчет NPV'!$E$6,'Расчет NPV'!$F$6,'Расчет NPV'!$B$6,'Расчет NPV'!$D$6)</f>
        <v/>
      </c>
      <c r="D4965" s="9">
        <f>_xlfn.BETA.INV(RAND(),'Расчет NPV'!$E$7,'Расчет NPV'!$F$7,'Расчет NPV'!$B$7,'Расчет NPV'!$D$7)</f>
        <v/>
      </c>
      <c r="E4965" s="5">
        <f>_xlfn.BETA.INV(RAND(),'Расчет NPV'!$E$8,'Расчет NPV'!$F$8,'Расчет NPV'!$B$8,'Расчет NPV'!$D$8)</f>
        <v/>
      </c>
      <c r="F4965" s="9">
        <f>_xlfn.BETA.INV(RAND(),'Расчет NPV'!$E$9,'Расчет NPV'!$F$9,'Расчет NPV'!$B$9,'Расчет NPV'!$D$9)</f>
        <v/>
      </c>
      <c r="G4965" s="9">
        <f>_xlfn.BETA.INV(RAND(),'Расчет NPV'!$E$10,'Расчет NPV'!$F$10,'Расчет NPV'!$B$10,'Расчет NPV'!$D$10)</f>
        <v/>
      </c>
      <c r="H4965" s="9">
        <f>((D4965*(1+E4965)^0*'Расчет NPV'!$C$14*(C4965-F4965)-G4965)-MAX((D4965*(1+E4965)^0*'Расчет NPV'!$C$14*(C4965-F4965)-G4965)-B4965/6,0)*'Расчет NPV'!$C$13)/(1+'Расчет NPV'!$C$12)^1</f>
        <v/>
      </c>
      <c r="I4965" s="9">
        <f>((D4965*(1+E4965)^1*(C4965-F4965)-G4965)-MAX((D4965*(1+E4965)^1*(C4965-F4965)-G4965)-B4965/6,0)*'Расчет NPV'!$C$13)/(1+'Расчет NPV'!$C$12)^2</f>
        <v/>
      </c>
      <c r="J4965" s="9">
        <f>((D4965*(1+E4965)^2*(C4965-F4965)-G4965)-MAX((D4965*(1+E4965)^2*(C4965-F4965)-G4965)-B4965/6,0)*'Расчет NPV'!$C$13)/(1+'Расчет NPV'!$C$12)^3</f>
        <v/>
      </c>
      <c r="K4965" s="9">
        <f>((D4965*(1+E4965)^3*(C4965-F4965)-G4965)-MAX((D4965*(1+E4965)^3*(C4965-F4965)-G4965)-B4965/6,0)*'Расчет NPV'!$C$13)/(1+'Расчет NPV'!$C$12)^4</f>
        <v/>
      </c>
      <c r="L4965" s="9">
        <f>((D4965*(1+E4965)^4*(C4965-F4965)-G4965)-MAX((D4965*(1+E4965)^4*(C4965-F4965)-G4965)-B4965/6,0)*'Расчет NPV'!$C$13)/(1+'Расчет NPV'!$C$12)^5</f>
        <v/>
      </c>
      <c r="M4965" s="9">
        <f>((D4965*(1+E4965)^5*(C4965-F4965)-G4965)-MAX((D4965*(1+E4965)^5*(C4965-F4965)-G4965)-B4965/6,0)*'Расчет NPV'!$C$13)/(1+'Расчет NPV'!$C$12)^6</f>
        <v/>
      </c>
      <c r="N4965" s="13">
        <f>SUM(H4965:M4965)-B4965</f>
        <v/>
      </c>
    </row>
    <row r="4966">
      <c r="A4966" t="n">
        <v>4962</v>
      </c>
      <c r="B4966" s="9">
        <f>_xlfn.BETA.INV(RAND(),'Расчет NPV'!$E$5,'Расчет NPV'!$F$5,'Расчет NPV'!$B$5,'Расчет NPV'!$D$5)</f>
        <v/>
      </c>
      <c r="C4966" s="9">
        <f>_xlfn.BETA.INV(RAND(),'Расчет NPV'!$E$6,'Расчет NPV'!$F$6,'Расчет NPV'!$B$6,'Расчет NPV'!$D$6)</f>
        <v/>
      </c>
      <c r="D4966" s="9">
        <f>_xlfn.BETA.INV(RAND(),'Расчет NPV'!$E$7,'Расчет NPV'!$F$7,'Расчет NPV'!$B$7,'Расчет NPV'!$D$7)</f>
        <v/>
      </c>
      <c r="E4966" s="5">
        <f>_xlfn.BETA.INV(RAND(),'Расчет NPV'!$E$8,'Расчет NPV'!$F$8,'Расчет NPV'!$B$8,'Расчет NPV'!$D$8)</f>
        <v/>
      </c>
      <c r="F4966" s="9">
        <f>_xlfn.BETA.INV(RAND(),'Расчет NPV'!$E$9,'Расчет NPV'!$F$9,'Расчет NPV'!$B$9,'Расчет NPV'!$D$9)</f>
        <v/>
      </c>
      <c r="G4966" s="9">
        <f>_xlfn.BETA.INV(RAND(),'Расчет NPV'!$E$10,'Расчет NPV'!$F$10,'Расчет NPV'!$B$10,'Расчет NPV'!$D$10)</f>
        <v/>
      </c>
      <c r="H4966" s="9">
        <f>((D4966*(1+E4966)^0*'Расчет NPV'!$C$14*(C4966-F4966)-G4966)-MAX((D4966*(1+E4966)^0*'Расчет NPV'!$C$14*(C4966-F4966)-G4966)-B4966/6,0)*'Расчет NPV'!$C$13)/(1+'Расчет NPV'!$C$12)^1</f>
        <v/>
      </c>
      <c r="I4966" s="9">
        <f>((D4966*(1+E4966)^1*(C4966-F4966)-G4966)-MAX((D4966*(1+E4966)^1*(C4966-F4966)-G4966)-B4966/6,0)*'Расчет NPV'!$C$13)/(1+'Расчет NPV'!$C$12)^2</f>
        <v/>
      </c>
      <c r="J4966" s="9">
        <f>((D4966*(1+E4966)^2*(C4966-F4966)-G4966)-MAX((D4966*(1+E4966)^2*(C4966-F4966)-G4966)-B4966/6,0)*'Расчет NPV'!$C$13)/(1+'Расчет NPV'!$C$12)^3</f>
        <v/>
      </c>
      <c r="K4966" s="9">
        <f>((D4966*(1+E4966)^3*(C4966-F4966)-G4966)-MAX((D4966*(1+E4966)^3*(C4966-F4966)-G4966)-B4966/6,0)*'Расчет NPV'!$C$13)/(1+'Расчет NPV'!$C$12)^4</f>
        <v/>
      </c>
      <c r="L4966" s="9">
        <f>((D4966*(1+E4966)^4*(C4966-F4966)-G4966)-MAX((D4966*(1+E4966)^4*(C4966-F4966)-G4966)-B4966/6,0)*'Расчет NPV'!$C$13)/(1+'Расчет NPV'!$C$12)^5</f>
        <v/>
      </c>
      <c r="M4966" s="9">
        <f>((D4966*(1+E4966)^5*(C4966-F4966)-G4966)-MAX((D4966*(1+E4966)^5*(C4966-F4966)-G4966)-B4966/6,0)*'Расчет NPV'!$C$13)/(1+'Расчет NPV'!$C$12)^6</f>
        <v/>
      </c>
      <c r="N4966" s="13">
        <f>SUM(H4966:M4966)-B4966</f>
        <v/>
      </c>
    </row>
    <row r="4967">
      <c r="A4967" t="n">
        <v>4963</v>
      </c>
      <c r="B4967" s="9">
        <f>_xlfn.BETA.INV(RAND(),'Расчет NPV'!$E$5,'Расчет NPV'!$F$5,'Расчет NPV'!$B$5,'Расчет NPV'!$D$5)</f>
        <v/>
      </c>
      <c r="C4967" s="9">
        <f>_xlfn.BETA.INV(RAND(),'Расчет NPV'!$E$6,'Расчет NPV'!$F$6,'Расчет NPV'!$B$6,'Расчет NPV'!$D$6)</f>
        <v/>
      </c>
      <c r="D4967" s="9">
        <f>_xlfn.BETA.INV(RAND(),'Расчет NPV'!$E$7,'Расчет NPV'!$F$7,'Расчет NPV'!$B$7,'Расчет NPV'!$D$7)</f>
        <v/>
      </c>
      <c r="E4967" s="5">
        <f>_xlfn.BETA.INV(RAND(),'Расчет NPV'!$E$8,'Расчет NPV'!$F$8,'Расчет NPV'!$B$8,'Расчет NPV'!$D$8)</f>
        <v/>
      </c>
      <c r="F4967" s="9">
        <f>_xlfn.BETA.INV(RAND(),'Расчет NPV'!$E$9,'Расчет NPV'!$F$9,'Расчет NPV'!$B$9,'Расчет NPV'!$D$9)</f>
        <v/>
      </c>
      <c r="G4967" s="9">
        <f>_xlfn.BETA.INV(RAND(),'Расчет NPV'!$E$10,'Расчет NPV'!$F$10,'Расчет NPV'!$B$10,'Расчет NPV'!$D$10)</f>
        <v/>
      </c>
      <c r="H4967" s="9">
        <f>((D4967*(1+E4967)^0*'Расчет NPV'!$C$14*(C4967-F4967)-G4967)-MAX((D4967*(1+E4967)^0*'Расчет NPV'!$C$14*(C4967-F4967)-G4967)-B4967/6,0)*'Расчет NPV'!$C$13)/(1+'Расчет NPV'!$C$12)^1</f>
        <v/>
      </c>
      <c r="I4967" s="9">
        <f>((D4967*(1+E4967)^1*(C4967-F4967)-G4967)-MAX((D4967*(1+E4967)^1*(C4967-F4967)-G4967)-B4967/6,0)*'Расчет NPV'!$C$13)/(1+'Расчет NPV'!$C$12)^2</f>
        <v/>
      </c>
      <c r="J4967" s="9">
        <f>((D4967*(1+E4967)^2*(C4967-F4967)-G4967)-MAX((D4967*(1+E4967)^2*(C4967-F4967)-G4967)-B4967/6,0)*'Расчет NPV'!$C$13)/(1+'Расчет NPV'!$C$12)^3</f>
        <v/>
      </c>
      <c r="K4967" s="9">
        <f>((D4967*(1+E4967)^3*(C4967-F4967)-G4967)-MAX((D4967*(1+E4967)^3*(C4967-F4967)-G4967)-B4967/6,0)*'Расчет NPV'!$C$13)/(1+'Расчет NPV'!$C$12)^4</f>
        <v/>
      </c>
      <c r="L4967" s="9">
        <f>((D4967*(1+E4967)^4*(C4967-F4967)-G4967)-MAX((D4967*(1+E4967)^4*(C4967-F4967)-G4967)-B4967/6,0)*'Расчет NPV'!$C$13)/(1+'Расчет NPV'!$C$12)^5</f>
        <v/>
      </c>
      <c r="M4967" s="9">
        <f>((D4967*(1+E4967)^5*(C4967-F4967)-G4967)-MAX((D4967*(1+E4967)^5*(C4967-F4967)-G4967)-B4967/6,0)*'Расчет NPV'!$C$13)/(1+'Расчет NPV'!$C$12)^6</f>
        <v/>
      </c>
      <c r="N4967" s="13">
        <f>SUM(H4967:M4967)-B4967</f>
        <v/>
      </c>
    </row>
    <row r="4968">
      <c r="A4968" t="n">
        <v>4964</v>
      </c>
      <c r="B4968" s="9">
        <f>_xlfn.BETA.INV(RAND(),'Расчет NPV'!$E$5,'Расчет NPV'!$F$5,'Расчет NPV'!$B$5,'Расчет NPV'!$D$5)</f>
        <v/>
      </c>
      <c r="C4968" s="9">
        <f>_xlfn.BETA.INV(RAND(),'Расчет NPV'!$E$6,'Расчет NPV'!$F$6,'Расчет NPV'!$B$6,'Расчет NPV'!$D$6)</f>
        <v/>
      </c>
      <c r="D4968" s="9">
        <f>_xlfn.BETA.INV(RAND(),'Расчет NPV'!$E$7,'Расчет NPV'!$F$7,'Расчет NPV'!$B$7,'Расчет NPV'!$D$7)</f>
        <v/>
      </c>
      <c r="E4968" s="5">
        <f>_xlfn.BETA.INV(RAND(),'Расчет NPV'!$E$8,'Расчет NPV'!$F$8,'Расчет NPV'!$B$8,'Расчет NPV'!$D$8)</f>
        <v/>
      </c>
      <c r="F4968" s="9">
        <f>_xlfn.BETA.INV(RAND(),'Расчет NPV'!$E$9,'Расчет NPV'!$F$9,'Расчет NPV'!$B$9,'Расчет NPV'!$D$9)</f>
        <v/>
      </c>
      <c r="G4968" s="9">
        <f>_xlfn.BETA.INV(RAND(),'Расчет NPV'!$E$10,'Расчет NPV'!$F$10,'Расчет NPV'!$B$10,'Расчет NPV'!$D$10)</f>
        <v/>
      </c>
      <c r="H4968" s="9">
        <f>((D4968*(1+E4968)^0*'Расчет NPV'!$C$14*(C4968-F4968)-G4968)-MAX((D4968*(1+E4968)^0*'Расчет NPV'!$C$14*(C4968-F4968)-G4968)-B4968/6,0)*'Расчет NPV'!$C$13)/(1+'Расчет NPV'!$C$12)^1</f>
        <v/>
      </c>
      <c r="I4968" s="9">
        <f>((D4968*(1+E4968)^1*(C4968-F4968)-G4968)-MAX((D4968*(1+E4968)^1*(C4968-F4968)-G4968)-B4968/6,0)*'Расчет NPV'!$C$13)/(1+'Расчет NPV'!$C$12)^2</f>
        <v/>
      </c>
      <c r="J4968" s="9">
        <f>((D4968*(1+E4968)^2*(C4968-F4968)-G4968)-MAX((D4968*(1+E4968)^2*(C4968-F4968)-G4968)-B4968/6,0)*'Расчет NPV'!$C$13)/(1+'Расчет NPV'!$C$12)^3</f>
        <v/>
      </c>
      <c r="K4968" s="9">
        <f>((D4968*(1+E4968)^3*(C4968-F4968)-G4968)-MAX((D4968*(1+E4968)^3*(C4968-F4968)-G4968)-B4968/6,0)*'Расчет NPV'!$C$13)/(1+'Расчет NPV'!$C$12)^4</f>
        <v/>
      </c>
      <c r="L4968" s="9">
        <f>((D4968*(1+E4968)^4*(C4968-F4968)-G4968)-MAX((D4968*(1+E4968)^4*(C4968-F4968)-G4968)-B4968/6,0)*'Расчет NPV'!$C$13)/(1+'Расчет NPV'!$C$12)^5</f>
        <v/>
      </c>
      <c r="M4968" s="9">
        <f>((D4968*(1+E4968)^5*(C4968-F4968)-G4968)-MAX((D4968*(1+E4968)^5*(C4968-F4968)-G4968)-B4968/6,0)*'Расчет NPV'!$C$13)/(1+'Расчет NPV'!$C$12)^6</f>
        <v/>
      </c>
      <c r="N4968" s="13">
        <f>SUM(H4968:M4968)-B4968</f>
        <v/>
      </c>
    </row>
    <row r="4969">
      <c r="A4969" t="n">
        <v>4965</v>
      </c>
      <c r="B4969" s="9">
        <f>_xlfn.BETA.INV(RAND(),'Расчет NPV'!$E$5,'Расчет NPV'!$F$5,'Расчет NPV'!$B$5,'Расчет NPV'!$D$5)</f>
        <v/>
      </c>
      <c r="C4969" s="9">
        <f>_xlfn.BETA.INV(RAND(),'Расчет NPV'!$E$6,'Расчет NPV'!$F$6,'Расчет NPV'!$B$6,'Расчет NPV'!$D$6)</f>
        <v/>
      </c>
      <c r="D4969" s="9">
        <f>_xlfn.BETA.INV(RAND(),'Расчет NPV'!$E$7,'Расчет NPV'!$F$7,'Расчет NPV'!$B$7,'Расчет NPV'!$D$7)</f>
        <v/>
      </c>
      <c r="E4969" s="5">
        <f>_xlfn.BETA.INV(RAND(),'Расчет NPV'!$E$8,'Расчет NPV'!$F$8,'Расчет NPV'!$B$8,'Расчет NPV'!$D$8)</f>
        <v/>
      </c>
      <c r="F4969" s="9">
        <f>_xlfn.BETA.INV(RAND(),'Расчет NPV'!$E$9,'Расчет NPV'!$F$9,'Расчет NPV'!$B$9,'Расчет NPV'!$D$9)</f>
        <v/>
      </c>
      <c r="G4969" s="9">
        <f>_xlfn.BETA.INV(RAND(),'Расчет NPV'!$E$10,'Расчет NPV'!$F$10,'Расчет NPV'!$B$10,'Расчет NPV'!$D$10)</f>
        <v/>
      </c>
      <c r="H4969" s="9">
        <f>((D4969*(1+E4969)^0*'Расчет NPV'!$C$14*(C4969-F4969)-G4969)-MAX((D4969*(1+E4969)^0*'Расчет NPV'!$C$14*(C4969-F4969)-G4969)-B4969/6,0)*'Расчет NPV'!$C$13)/(1+'Расчет NPV'!$C$12)^1</f>
        <v/>
      </c>
      <c r="I4969" s="9">
        <f>((D4969*(1+E4969)^1*(C4969-F4969)-G4969)-MAX((D4969*(1+E4969)^1*(C4969-F4969)-G4969)-B4969/6,0)*'Расчет NPV'!$C$13)/(1+'Расчет NPV'!$C$12)^2</f>
        <v/>
      </c>
      <c r="J4969" s="9">
        <f>((D4969*(1+E4969)^2*(C4969-F4969)-G4969)-MAX((D4969*(1+E4969)^2*(C4969-F4969)-G4969)-B4969/6,0)*'Расчет NPV'!$C$13)/(1+'Расчет NPV'!$C$12)^3</f>
        <v/>
      </c>
      <c r="K4969" s="9">
        <f>((D4969*(1+E4969)^3*(C4969-F4969)-G4969)-MAX((D4969*(1+E4969)^3*(C4969-F4969)-G4969)-B4969/6,0)*'Расчет NPV'!$C$13)/(1+'Расчет NPV'!$C$12)^4</f>
        <v/>
      </c>
      <c r="L4969" s="9">
        <f>((D4969*(1+E4969)^4*(C4969-F4969)-G4969)-MAX((D4969*(1+E4969)^4*(C4969-F4969)-G4969)-B4969/6,0)*'Расчет NPV'!$C$13)/(1+'Расчет NPV'!$C$12)^5</f>
        <v/>
      </c>
      <c r="M4969" s="9">
        <f>((D4969*(1+E4969)^5*(C4969-F4969)-G4969)-MAX((D4969*(1+E4969)^5*(C4969-F4969)-G4969)-B4969/6,0)*'Расчет NPV'!$C$13)/(1+'Расчет NPV'!$C$12)^6</f>
        <v/>
      </c>
      <c r="N4969" s="13">
        <f>SUM(H4969:M4969)-B4969</f>
        <v/>
      </c>
    </row>
    <row r="4970">
      <c r="A4970" t="n">
        <v>4966</v>
      </c>
      <c r="B4970" s="9">
        <f>_xlfn.BETA.INV(RAND(),'Расчет NPV'!$E$5,'Расчет NPV'!$F$5,'Расчет NPV'!$B$5,'Расчет NPV'!$D$5)</f>
        <v/>
      </c>
      <c r="C4970" s="9">
        <f>_xlfn.BETA.INV(RAND(),'Расчет NPV'!$E$6,'Расчет NPV'!$F$6,'Расчет NPV'!$B$6,'Расчет NPV'!$D$6)</f>
        <v/>
      </c>
      <c r="D4970" s="9">
        <f>_xlfn.BETA.INV(RAND(),'Расчет NPV'!$E$7,'Расчет NPV'!$F$7,'Расчет NPV'!$B$7,'Расчет NPV'!$D$7)</f>
        <v/>
      </c>
      <c r="E4970" s="5">
        <f>_xlfn.BETA.INV(RAND(),'Расчет NPV'!$E$8,'Расчет NPV'!$F$8,'Расчет NPV'!$B$8,'Расчет NPV'!$D$8)</f>
        <v/>
      </c>
      <c r="F4970" s="9">
        <f>_xlfn.BETA.INV(RAND(),'Расчет NPV'!$E$9,'Расчет NPV'!$F$9,'Расчет NPV'!$B$9,'Расчет NPV'!$D$9)</f>
        <v/>
      </c>
      <c r="G4970" s="9">
        <f>_xlfn.BETA.INV(RAND(),'Расчет NPV'!$E$10,'Расчет NPV'!$F$10,'Расчет NPV'!$B$10,'Расчет NPV'!$D$10)</f>
        <v/>
      </c>
      <c r="H4970" s="9">
        <f>((D4970*(1+E4970)^0*'Расчет NPV'!$C$14*(C4970-F4970)-G4970)-MAX((D4970*(1+E4970)^0*'Расчет NPV'!$C$14*(C4970-F4970)-G4970)-B4970/6,0)*'Расчет NPV'!$C$13)/(1+'Расчет NPV'!$C$12)^1</f>
        <v/>
      </c>
      <c r="I4970" s="9">
        <f>((D4970*(1+E4970)^1*(C4970-F4970)-G4970)-MAX((D4970*(1+E4970)^1*(C4970-F4970)-G4970)-B4970/6,0)*'Расчет NPV'!$C$13)/(1+'Расчет NPV'!$C$12)^2</f>
        <v/>
      </c>
      <c r="J4970" s="9">
        <f>((D4970*(1+E4970)^2*(C4970-F4970)-G4970)-MAX((D4970*(1+E4970)^2*(C4970-F4970)-G4970)-B4970/6,0)*'Расчет NPV'!$C$13)/(1+'Расчет NPV'!$C$12)^3</f>
        <v/>
      </c>
      <c r="K4970" s="9">
        <f>((D4970*(1+E4970)^3*(C4970-F4970)-G4970)-MAX((D4970*(1+E4970)^3*(C4970-F4970)-G4970)-B4970/6,0)*'Расчет NPV'!$C$13)/(1+'Расчет NPV'!$C$12)^4</f>
        <v/>
      </c>
      <c r="L4970" s="9">
        <f>((D4970*(1+E4970)^4*(C4970-F4970)-G4970)-MAX((D4970*(1+E4970)^4*(C4970-F4970)-G4970)-B4970/6,0)*'Расчет NPV'!$C$13)/(1+'Расчет NPV'!$C$12)^5</f>
        <v/>
      </c>
      <c r="M4970" s="9">
        <f>((D4970*(1+E4970)^5*(C4970-F4970)-G4970)-MAX((D4970*(1+E4970)^5*(C4970-F4970)-G4970)-B4970/6,0)*'Расчет NPV'!$C$13)/(1+'Расчет NPV'!$C$12)^6</f>
        <v/>
      </c>
      <c r="N4970" s="13">
        <f>SUM(H4970:M4970)-B4970</f>
        <v/>
      </c>
    </row>
    <row r="4971">
      <c r="A4971" t="n">
        <v>4967</v>
      </c>
      <c r="B4971" s="9">
        <f>_xlfn.BETA.INV(RAND(),'Расчет NPV'!$E$5,'Расчет NPV'!$F$5,'Расчет NPV'!$B$5,'Расчет NPV'!$D$5)</f>
        <v/>
      </c>
      <c r="C4971" s="9">
        <f>_xlfn.BETA.INV(RAND(),'Расчет NPV'!$E$6,'Расчет NPV'!$F$6,'Расчет NPV'!$B$6,'Расчет NPV'!$D$6)</f>
        <v/>
      </c>
      <c r="D4971" s="9">
        <f>_xlfn.BETA.INV(RAND(),'Расчет NPV'!$E$7,'Расчет NPV'!$F$7,'Расчет NPV'!$B$7,'Расчет NPV'!$D$7)</f>
        <v/>
      </c>
      <c r="E4971" s="5">
        <f>_xlfn.BETA.INV(RAND(),'Расчет NPV'!$E$8,'Расчет NPV'!$F$8,'Расчет NPV'!$B$8,'Расчет NPV'!$D$8)</f>
        <v/>
      </c>
      <c r="F4971" s="9">
        <f>_xlfn.BETA.INV(RAND(),'Расчет NPV'!$E$9,'Расчет NPV'!$F$9,'Расчет NPV'!$B$9,'Расчет NPV'!$D$9)</f>
        <v/>
      </c>
      <c r="G4971" s="9">
        <f>_xlfn.BETA.INV(RAND(),'Расчет NPV'!$E$10,'Расчет NPV'!$F$10,'Расчет NPV'!$B$10,'Расчет NPV'!$D$10)</f>
        <v/>
      </c>
      <c r="H4971" s="9">
        <f>((D4971*(1+E4971)^0*'Расчет NPV'!$C$14*(C4971-F4971)-G4971)-MAX((D4971*(1+E4971)^0*'Расчет NPV'!$C$14*(C4971-F4971)-G4971)-B4971/6,0)*'Расчет NPV'!$C$13)/(1+'Расчет NPV'!$C$12)^1</f>
        <v/>
      </c>
      <c r="I4971" s="9">
        <f>((D4971*(1+E4971)^1*(C4971-F4971)-G4971)-MAX((D4971*(1+E4971)^1*(C4971-F4971)-G4971)-B4971/6,0)*'Расчет NPV'!$C$13)/(1+'Расчет NPV'!$C$12)^2</f>
        <v/>
      </c>
      <c r="J4971" s="9">
        <f>((D4971*(1+E4971)^2*(C4971-F4971)-G4971)-MAX((D4971*(1+E4971)^2*(C4971-F4971)-G4971)-B4971/6,0)*'Расчет NPV'!$C$13)/(1+'Расчет NPV'!$C$12)^3</f>
        <v/>
      </c>
      <c r="K4971" s="9">
        <f>((D4971*(1+E4971)^3*(C4971-F4971)-G4971)-MAX((D4971*(1+E4971)^3*(C4971-F4971)-G4971)-B4971/6,0)*'Расчет NPV'!$C$13)/(1+'Расчет NPV'!$C$12)^4</f>
        <v/>
      </c>
      <c r="L4971" s="9">
        <f>((D4971*(1+E4971)^4*(C4971-F4971)-G4971)-MAX((D4971*(1+E4971)^4*(C4971-F4971)-G4971)-B4971/6,0)*'Расчет NPV'!$C$13)/(1+'Расчет NPV'!$C$12)^5</f>
        <v/>
      </c>
      <c r="M4971" s="9">
        <f>((D4971*(1+E4971)^5*(C4971-F4971)-G4971)-MAX((D4971*(1+E4971)^5*(C4971-F4971)-G4971)-B4971/6,0)*'Расчет NPV'!$C$13)/(1+'Расчет NPV'!$C$12)^6</f>
        <v/>
      </c>
      <c r="N4971" s="13">
        <f>SUM(H4971:M4971)-B4971</f>
        <v/>
      </c>
    </row>
    <row r="4972">
      <c r="A4972" t="n">
        <v>4968</v>
      </c>
      <c r="B4972" s="9">
        <f>_xlfn.BETA.INV(RAND(),'Расчет NPV'!$E$5,'Расчет NPV'!$F$5,'Расчет NPV'!$B$5,'Расчет NPV'!$D$5)</f>
        <v/>
      </c>
      <c r="C4972" s="9">
        <f>_xlfn.BETA.INV(RAND(),'Расчет NPV'!$E$6,'Расчет NPV'!$F$6,'Расчет NPV'!$B$6,'Расчет NPV'!$D$6)</f>
        <v/>
      </c>
      <c r="D4972" s="9">
        <f>_xlfn.BETA.INV(RAND(),'Расчет NPV'!$E$7,'Расчет NPV'!$F$7,'Расчет NPV'!$B$7,'Расчет NPV'!$D$7)</f>
        <v/>
      </c>
      <c r="E4972" s="5">
        <f>_xlfn.BETA.INV(RAND(),'Расчет NPV'!$E$8,'Расчет NPV'!$F$8,'Расчет NPV'!$B$8,'Расчет NPV'!$D$8)</f>
        <v/>
      </c>
      <c r="F4972" s="9">
        <f>_xlfn.BETA.INV(RAND(),'Расчет NPV'!$E$9,'Расчет NPV'!$F$9,'Расчет NPV'!$B$9,'Расчет NPV'!$D$9)</f>
        <v/>
      </c>
      <c r="G4972" s="9">
        <f>_xlfn.BETA.INV(RAND(),'Расчет NPV'!$E$10,'Расчет NPV'!$F$10,'Расчет NPV'!$B$10,'Расчет NPV'!$D$10)</f>
        <v/>
      </c>
      <c r="H4972" s="9">
        <f>((D4972*(1+E4972)^0*'Расчет NPV'!$C$14*(C4972-F4972)-G4972)-MAX((D4972*(1+E4972)^0*'Расчет NPV'!$C$14*(C4972-F4972)-G4972)-B4972/6,0)*'Расчет NPV'!$C$13)/(1+'Расчет NPV'!$C$12)^1</f>
        <v/>
      </c>
      <c r="I4972" s="9">
        <f>((D4972*(1+E4972)^1*(C4972-F4972)-G4972)-MAX((D4972*(1+E4972)^1*(C4972-F4972)-G4972)-B4972/6,0)*'Расчет NPV'!$C$13)/(1+'Расчет NPV'!$C$12)^2</f>
        <v/>
      </c>
      <c r="J4972" s="9">
        <f>((D4972*(1+E4972)^2*(C4972-F4972)-G4972)-MAX((D4972*(1+E4972)^2*(C4972-F4972)-G4972)-B4972/6,0)*'Расчет NPV'!$C$13)/(1+'Расчет NPV'!$C$12)^3</f>
        <v/>
      </c>
      <c r="K4972" s="9">
        <f>((D4972*(1+E4972)^3*(C4972-F4972)-G4972)-MAX((D4972*(1+E4972)^3*(C4972-F4972)-G4972)-B4972/6,0)*'Расчет NPV'!$C$13)/(1+'Расчет NPV'!$C$12)^4</f>
        <v/>
      </c>
      <c r="L4972" s="9">
        <f>((D4972*(1+E4972)^4*(C4972-F4972)-G4972)-MAX((D4972*(1+E4972)^4*(C4972-F4972)-G4972)-B4972/6,0)*'Расчет NPV'!$C$13)/(1+'Расчет NPV'!$C$12)^5</f>
        <v/>
      </c>
      <c r="M4972" s="9">
        <f>((D4972*(1+E4972)^5*(C4972-F4972)-G4972)-MAX((D4972*(1+E4972)^5*(C4972-F4972)-G4972)-B4972/6,0)*'Расчет NPV'!$C$13)/(1+'Расчет NPV'!$C$12)^6</f>
        <v/>
      </c>
      <c r="N4972" s="13">
        <f>SUM(H4972:M4972)-B4972</f>
        <v/>
      </c>
    </row>
    <row r="4973">
      <c r="A4973" t="n">
        <v>4969</v>
      </c>
      <c r="B4973" s="9">
        <f>_xlfn.BETA.INV(RAND(),'Расчет NPV'!$E$5,'Расчет NPV'!$F$5,'Расчет NPV'!$B$5,'Расчет NPV'!$D$5)</f>
        <v/>
      </c>
      <c r="C4973" s="9">
        <f>_xlfn.BETA.INV(RAND(),'Расчет NPV'!$E$6,'Расчет NPV'!$F$6,'Расчет NPV'!$B$6,'Расчет NPV'!$D$6)</f>
        <v/>
      </c>
      <c r="D4973" s="9">
        <f>_xlfn.BETA.INV(RAND(),'Расчет NPV'!$E$7,'Расчет NPV'!$F$7,'Расчет NPV'!$B$7,'Расчет NPV'!$D$7)</f>
        <v/>
      </c>
      <c r="E4973" s="5">
        <f>_xlfn.BETA.INV(RAND(),'Расчет NPV'!$E$8,'Расчет NPV'!$F$8,'Расчет NPV'!$B$8,'Расчет NPV'!$D$8)</f>
        <v/>
      </c>
      <c r="F4973" s="9">
        <f>_xlfn.BETA.INV(RAND(),'Расчет NPV'!$E$9,'Расчет NPV'!$F$9,'Расчет NPV'!$B$9,'Расчет NPV'!$D$9)</f>
        <v/>
      </c>
      <c r="G4973" s="9">
        <f>_xlfn.BETA.INV(RAND(),'Расчет NPV'!$E$10,'Расчет NPV'!$F$10,'Расчет NPV'!$B$10,'Расчет NPV'!$D$10)</f>
        <v/>
      </c>
      <c r="H4973" s="9">
        <f>((D4973*(1+E4973)^0*'Расчет NPV'!$C$14*(C4973-F4973)-G4973)-MAX((D4973*(1+E4973)^0*'Расчет NPV'!$C$14*(C4973-F4973)-G4973)-B4973/6,0)*'Расчет NPV'!$C$13)/(1+'Расчет NPV'!$C$12)^1</f>
        <v/>
      </c>
      <c r="I4973" s="9">
        <f>((D4973*(1+E4973)^1*(C4973-F4973)-G4973)-MAX((D4973*(1+E4973)^1*(C4973-F4973)-G4973)-B4973/6,0)*'Расчет NPV'!$C$13)/(1+'Расчет NPV'!$C$12)^2</f>
        <v/>
      </c>
      <c r="J4973" s="9">
        <f>((D4973*(1+E4973)^2*(C4973-F4973)-G4973)-MAX((D4973*(1+E4973)^2*(C4973-F4973)-G4973)-B4973/6,0)*'Расчет NPV'!$C$13)/(1+'Расчет NPV'!$C$12)^3</f>
        <v/>
      </c>
      <c r="K4973" s="9">
        <f>((D4973*(1+E4973)^3*(C4973-F4973)-G4973)-MAX((D4973*(1+E4973)^3*(C4973-F4973)-G4973)-B4973/6,0)*'Расчет NPV'!$C$13)/(1+'Расчет NPV'!$C$12)^4</f>
        <v/>
      </c>
      <c r="L4973" s="9">
        <f>((D4973*(1+E4973)^4*(C4973-F4973)-G4973)-MAX((D4973*(1+E4973)^4*(C4973-F4973)-G4973)-B4973/6,0)*'Расчет NPV'!$C$13)/(1+'Расчет NPV'!$C$12)^5</f>
        <v/>
      </c>
      <c r="M4973" s="9">
        <f>((D4973*(1+E4973)^5*(C4973-F4973)-G4973)-MAX((D4973*(1+E4973)^5*(C4973-F4973)-G4973)-B4973/6,0)*'Расчет NPV'!$C$13)/(1+'Расчет NPV'!$C$12)^6</f>
        <v/>
      </c>
      <c r="N4973" s="13">
        <f>SUM(H4973:M4973)-B4973</f>
        <v/>
      </c>
    </row>
    <row r="4974">
      <c r="A4974" t="n">
        <v>4970</v>
      </c>
      <c r="B4974" s="9">
        <f>_xlfn.BETA.INV(RAND(),'Расчет NPV'!$E$5,'Расчет NPV'!$F$5,'Расчет NPV'!$B$5,'Расчет NPV'!$D$5)</f>
        <v/>
      </c>
      <c r="C4974" s="9">
        <f>_xlfn.BETA.INV(RAND(),'Расчет NPV'!$E$6,'Расчет NPV'!$F$6,'Расчет NPV'!$B$6,'Расчет NPV'!$D$6)</f>
        <v/>
      </c>
      <c r="D4974" s="9">
        <f>_xlfn.BETA.INV(RAND(),'Расчет NPV'!$E$7,'Расчет NPV'!$F$7,'Расчет NPV'!$B$7,'Расчет NPV'!$D$7)</f>
        <v/>
      </c>
      <c r="E4974" s="5">
        <f>_xlfn.BETA.INV(RAND(),'Расчет NPV'!$E$8,'Расчет NPV'!$F$8,'Расчет NPV'!$B$8,'Расчет NPV'!$D$8)</f>
        <v/>
      </c>
      <c r="F4974" s="9">
        <f>_xlfn.BETA.INV(RAND(),'Расчет NPV'!$E$9,'Расчет NPV'!$F$9,'Расчет NPV'!$B$9,'Расчет NPV'!$D$9)</f>
        <v/>
      </c>
      <c r="G4974" s="9">
        <f>_xlfn.BETA.INV(RAND(),'Расчет NPV'!$E$10,'Расчет NPV'!$F$10,'Расчет NPV'!$B$10,'Расчет NPV'!$D$10)</f>
        <v/>
      </c>
      <c r="H4974" s="9">
        <f>((D4974*(1+E4974)^0*'Расчет NPV'!$C$14*(C4974-F4974)-G4974)-MAX((D4974*(1+E4974)^0*'Расчет NPV'!$C$14*(C4974-F4974)-G4974)-B4974/6,0)*'Расчет NPV'!$C$13)/(1+'Расчет NPV'!$C$12)^1</f>
        <v/>
      </c>
      <c r="I4974" s="9">
        <f>((D4974*(1+E4974)^1*(C4974-F4974)-G4974)-MAX((D4974*(1+E4974)^1*(C4974-F4974)-G4974)-B4974/6,0)*'Расчет NPV'!$C$13)/(1+'Расчет NPV'!$C$12)^2</f>
        <v/>
      </c>
      <c r="J4974" s="9">
        <f>((D4974*(1+E4974)^2*(C4974-F4974)-G4974)-MAX((D4974*(1+E4974)^2*(C4974-F4974)-G4974)-B4974/6,0)*'Расчет NPV'!$C$13)/(1+'Расчет NPV'!$C$12)^3</f>
        <v/>
      </c>
      <c r="K4974" s="9">
        <f>((D4974*(1+E4974)^3*(C4974-F4974)-G4974)-MAX((D4974*(1+E4974)^3*(C4974-F4974)-G4974)-B4974/6,0)*'Расчет NPV'!$C$13)/(1+'Расчет NPV'!$C$12)^4</f>
        <v/>
      </c>
      <c r="L4974" s="9">
        <f>((D4974*(1+E4974)^4*(C4974-F4974)-G4974)-MAX((D4974*(1+E4974)^4*(C4974-F4974)-G4974)-B4974/6,0)*'Расчет NPV'!$C$13)/(1+'Расчет NPV'!$C$12)^5</f>
        <v/>
      </c>
      <c r="M4974" s="9">
        <f>((D4974*(1+E4974)^5*(C4974-F4974)-G4974)-MAX((D4974*(1+E4974)^5*(C4974-F4974)-G4974)-B4974/6,0)*'Расчет NPV'!$C$13)/(1+'Расчет NPV'!$C$12)^6</f>
        <v/>
      </c>
      <c r="N4974" s="13">
        <f>SUM(H4974:M4974)-B4974</f>
        <v/>
      </c>
    </row>
    <row r="4975">
      <c r="A4975" t="n">
        <v>4971</v>
      </c>
      <c r="B4975" s="9">
        <f>_xlfn.BETA.INV(RAND(),'Расчет NPV'!$E$5,'Расчет NPV'!$F$5,'Расчет NPV'!$B$5,'Расчет NPV'!$D$5)</f>
        <v/>
      </c>
      <c r="C4975" s="9">
        <f>_xlfn.BETA.INV(RAND(),'Расчет NPV'!$E$6,'Расчет NPV'!$F$6,'Расчет NPV'!$B$6,'Расчет NPV'!$D$6)</f>
        <v/>
      </c>
      <c r="D4975" s="9">
        <f>_xlfn.BETA.INV(RAND(),'Расчет NPV'!$E$7,'Расчет NPV'!$F$7,'Расчет NPV'!$B$7,'Расчет NPV'!$D$7)</f>
        <v/>
      </c>
      <c r="E4975" s="5">
        <f>_xlfn.BETA.INV(RAND(),'Расчет NPV'!$E$8,'Расчет NPV'!$F$8,'Расчет NPV'!$B$8,'Расчет NPV'!$D$8)</f>
        <v/>
      </c>
      <c r="F4975" s="9">
        <f>_xlfn.BETA.INV(RAND(),'Расчет NPV'!$E$9,'Расчет NPV'!$F$9,'Расчет NPV'!$B$9,'Расчет NPV'!$D$9)</f>
        <v/>
      </c>
      <c r="G4975" s="9">
        <f>_xlfn.BETA.INV(RAND(),'Расчет NPV'!$E$10,'Расчет NPV'!$F$10,'Расчет NPV'!$B$10,'Расчет NPV'!$D$10)</f>
        <v/>
      </c>
      <c r="H4975" s="9">
        <f>((D4975*(1+E4975)^0*'Расчет NPV'!$C$14*(C4975-F4975)-G4975)-MAX((D4975*(1+E4975)^0*'Расчет NPV'!$C$14*(C4975-F4975)-G4975)-B4975/6,0)*'Расчет NPV'!$C$13)/(1+'Расчет NPV'!$C$12)^1</f>
        <v/>
      </c>
      <c r="I4975" s="9">
        <f>((D4975*(1+E4975)^1*(C4975-F4975)-G4975)-MAX((D4975*(1+E4975)^1*(C4975-F4975)-G4975)-B4975/6,0)*'Расчет NPV'!$C$13)/(1+'Расчет NPV'!$C$12)^2</f>
        <v/>
      </c>
      <c r="J4975" s="9">
        <f>((D4975*(1+E4975)^2*(C4975-F4975)-G4975)-MAX((D4975*(1+E4975)^2*(C4975-F4975)-G4975)-B4975/6,0)*'Расчет NPV'!$C$13)/(1+'Расчет NPV'!$C$12)^3</f>
        <v/>
      </c>
      <c r="K4975" s="9">
        <f>((D4975*(1+E4975)^3*(C4975-F4975)-G4975)-MAX((D4975*(1+E4975)^3*(C4975-F4975)-G4975)-B4975/6,0)*'Расчет NPV'!$C$13)/(1+'Расчет NPV'!$C$12)^4</f>
        <v/>
      </c>
      <c r="L4975" s="9">
        <f>((D4975*(1+E4975)^4*(C4975-F4975)-G4975)-MAX((D4975*(1+E4975)^4*(C4975-F4975)-G4975)-B4975/6,0)*'Расчет NPV'!$C$13)/(1+'Расчет NPV'!$C$12)^5</f>
        <v/>
      </c>
      <c r="M4975" s="9">
        <f>((D4975*(1+E4975)^5*(C4975-F4975)-G4975)-MAX((D4975*(1+E4975)^5*(C4975-F4975)-G4975)-B4975/6,0)*'Расчет NPV'!$C$13)/(1+'Расчет NPV'!$C$12)^6</f>
        <v/>
      </c>
      <c r="N4975" s="13">
        <f>SUM(H4975:M4975)-B4975</f>
        <v/>
      </c>
    </row>
    <row r="4976">
      <c r="A4976" t="n">
        <v>4972</v>
      </c>
      <c r="B4976" s="9">
        <f>_xlfn.BETA.INV(RAND(),'Расчет NPV'!$E$5,'Расчет NPV'!$F$5,'Расчет NPV'!$B$5,'Расчет NPV'!$D$5)</f>
        <v/>
      </c>
      <c r="C4976" s="9">
        <f>_xlfn.BETA.INV(RAND(),'Расчет NPV'!$E$6,'Расчет NPV'!$F$6,'Расчет NPV'!$B$6,'Расчет NPV'!$D$6)</f>
        <v/>
      </c>
      <c r="D4976" s="9">
        <f>_xlfn.BETA.INV(RAND(),'Расчет NPV'!$E$7,'Расчет NPV'!$F$7,'Расчет NPV'!$B$7,'Расчет NPV'!$D$7)</f>
        <v/>
      </c>
      <c r="E4976" s="5">
        <f>_xlfn.BETA.INV(RAND(),'Расчет NPV'!$E$8,'Расчет NPV'!$F$8,'Расчет NPV'!$B$8,'Расчет NPV'!$D$8)</f>
        <v/>
      </c>
      <c r="F4976" s="9">
        <f>_xlfn.BETA.INV(RAND(),'Расчет NPV'!$E$9,'Расчет NPV'!$F$9,'Расчет NPV'!$B$9,'Расчет NPV'!$D$9)</f>
        <v/>
      </c>
      <c r="G4976" s="9">
        <f>_xlfn.BETA.INV(RAND(),'Расчет NPV'!$E$10,'Расчет NPV'!$F$10,'Расчет NPV'!$B$10,'Расчет NPV'!$D$10)</f>
        <v/>
      </c>
      <c r="H4976" s="9">
        <f>((D4976*(1+E4976)^0*'Расчет NPV'!$C$14*(C4976-F4976)-G4976)-MAX((D4976*(1+E4976)^0*'Расчет NPV'!$C$14*(C4976-F4976)-G4976)-B4976/6,0)*'Расчет NPV'!$C$13)/(1+'Расчет NPV'!$C$12)^1</f>
        <v/>
      </c>
      <c r="I4976" s="9">
        <f>((D4976*(1+E4976)^1*(C4976-F4976)-G4976)-MAX((D4976*(1+E4976)^1*(C4976-F4976)-G4976)-B4976/6,0)*'Расчет NPV'!$C$13)/(1+'Расчет NPV'!$C$12)^2</f>
        <v/>
      </c>
      <c r="J4976" s="9">
        <f>((D4976*(1+E4976)^2*(C4976-F4976)-G4976)-MAX((D4976*(1+E4976)^2*(C4976-F4976)-G4976)-B4976/6,0)*'Расчет NPV'!$C$13)/(1+'Расчет NPV'!$C$12)^3</f>
        <v/>
      </c>
      <c r="K4976" s="9">
        <f>((D4976*(1+E4976)^3*(C4976-F4976)-G4976)-MAX((D4976*(1+E4976)^3*(C4976-F4976)-G4976)-B4976/6,0)*'Расчет NPV'!$C$13)/(1+'Расчет NPV'!$C$12)^4</f>
        <v/>
      </c>
      <c r="L4976" s="9">
        <f>((D4976*(1+E4976)^4*(C4976-F4976)-G4976)-MAX((D4976*(1+E4976)^4*(C4976-F4976)-G4976)-B4976/6,0)*'Расчет NPV'!$C$13)/(1+'Расчет NPV'!$C$12)^5</f>
        <v/>
      </c>
      <c r="M4976" s="9">
        <f>((D4976*(1+E4976)^5*(C4976-F4976)-G4976)-MAX((D4976*(1+E4976)^5*(C4976-F4976)-G4976)-B4976/6,0)*'Расчет NPV'!$C$13)/(1+'Расчет NPV'!$C$12)^6</f>
        <v/>
      </c>
      <c r="N4976" s="13">
        <f>SUM(H4976:M4976)-B4976</f>
        <v/>
      </c>
    </row>
    <row r="4977">
      <c r="A4977" t="n">
        <v>4973</v>
      </c>
      <c r="B4977" s="9">
        <f>_xlfn.BETA.INV(RAND(),'Расчет NPV'!$E$5,'Расчет NPV'!$F$5,'Расчет NPV'!$B$5,'Расчет NPV'!$D$5)</f>
        <v/>
      </c>
      <c r="C4977" s="9">
        <f>_xlfn.BETA.INV(RAND(),'Расчет NPV'!$E$6,'Расчет NPV'!$F$6,'Расчет NPV'!$B$6,'Расчет NPV'!$D$6)</f>
        <v/>
      </c>
      <c r="D4977" s="9">
        <f>_xlfn.BETA.INV(RAND(),'Расчет NPV'!$E$7,'Расчет NPV'!$F$7,'Расчет NPV'!$B$7,'Расчет NPV'!$D$7)</f>
        <v/>
      </c>
      <c r="E4977" s="5">
        <f>_xlfn.BETA.INV(RAND(),'Расчет NPV'!$E$8,'Расчет NPV'!$F$8,'Расчет NPV'!$B$8,'Расчет NPV'!$D$8)</f>
        <v/>
      </c>
      <c r="F4977" s="9">
        <f>_xlfn.BETA.INV(RAND(),'Расчет NPV'!$E$9,'Расчет NPV'!$F$9,'Расчет NPV'!$B$9,'Расчет NPV'!$D$9)</f>
        <v/>
      </c>
      <c r="G4977" s="9">
        <f>_xlfn.BETA.INV(RAND(),'Расчет NPV'!$E$10,'Расчет NPV'!$F$10,'Расчет NPV'!$B$10,'Расчет NPV'!$D$10)</f>
        <v/>
      </c>
      <c r="H4977" s="9">
        <f>((D4977*(1+E4977)^0*'Расчет NPV'!$C$14*(C4977-F4977)-G4977)-MAX((D4977*(1+E4977)^0*'Расчет NPV'!$C$14*(C4977-F4977)-G4977)-B4977/6,0)*'Расчет NPV'!$C$13)/(1+'Расчет NPV'!$C$12)^1</f>
        <v/>
      </c>
      <c r="I4977" s="9">
        <f>((D4977*(1+E4977)^1*(C4977-F4977)-G4977)-MAX((D4977*(1+E4977)^1*(C4977-F4977)-G4977)-B4977/6,0)*'Расчет NPV'!$C$13)/(1+'Расчет NPV'!$C$12)^2</f>
        <v/>
      </c>
      <c r="J4977" s="9">
        <f>((D4977*(1+E4977)^2*(C4977-F4977)-G4977)-MAX((D4977*(1+E4977)^2*(C4977-F4977)-G4977)-B4977/6,0)*'Расчет NPV'!$C$13)/(1+'Расчет NPV'!$C$12)^3</f>
        <v/>
      </c>
      <c r="K4977" s="9">
        <f>((D4977*(1+E4977)^3*(C4977-F4977)-G4977)-MAX((D4977*(1+E4977)^3*(C4977-F4977)-G4977)-B4977/6,0)*'Расчет NPV'!$C$13)/(1+'Расчет NPV'!$C$12)^4</f>
        <v/>
      </c>
      <c r="L4977" s="9">
        <f>((D4977*(1+E4977)^4*(C4977-F4977)-G4977)-MAX((D4977*(1+E4977)^4*(C4977-F4977)-G4977)-B4977/6,0)*'Расчет NPV'!$C$13)/(1+'Расчет NPV'!$C$12)^5</f>
        <v/>
      </c>
      <c r="M4977" s="9">
        <f>((D4977*(1+E4977)^5*(C4977-F4977)-G4977)-MAX((D4977*(1+E4977)^5*(C4977-F4977)-G4977)-B4977/6,0)*'Расчет NPV'!$C$13)/(1+'Расчет NPV'!$C$12)^6</f>
        <v/>
      </c>
      <c r="N4977" s="13">
        <f>SUM(H4977:M4977)-B4977</f>
        <v/>
      </c>
    </row>
    <row r="4978">
      <c r="A4978" t="n">
        <v>4974</v>
      </c>
      <c r="B4978" s="9">
        <f>_xlfn.BETA.INV(RAND(),'Расчет NPV'!$E$5,'Расчет NPV'!$F$5,'Расчет NPV'!$B$5,'Расчет NPV'!$D$5)</f>
        <v/>
      </c>
      <c r="C4978" s="9">
        <f>_xlfn.BETA.INV(RAND(),'Расчет NPV'!$E$6,'Расчет NPV'!$F$6,'Расчет NPV'!$B$6,'Расчет NPV'!$D$6)</f>
        <v/>
      </c>
      <c r="D4978" s="9">
        <f>_xlfn.BETA.INV(RAND(),'Расчет NPV'!$E$7,'Расчет NPV'!$F$7,'Расчет NPV'!$B$7,'Расчет NPV'!$D$7)</f>
        <v/>
      </c>
      <c r="E4978" s="5">
        <f>_xlfn.BETA.INV(RAND(),'Расчет NPV'!$E$8,'Расчет NPV'!$F$8,'Расчет NPV'!$B$8,'Расчет NPV'!$D$8)</f>
        <v/>
      </c>
      <c r="F4978" s="9">
        <f>_xlfn.BETA.INV(RAND(),'Расчет NPV'!$E$9,'Расчет NPV'!$F$9,'Расчет NPV'!$B$9,'Расчет NPV'!$D$9)</f>
        <v/>
      </c>
      <c r="G4978" s="9">
        <f>_xlfn.BETA.INV(RAND(),'Расчет NPV'!$E$10,'Расчет NPV'!$F$10,'Расчет NPV'!$B$10,'Расчет NPV'!$D$10)</f>
        <v/>
      </c>
      <c r="H4978" s="9">
        <f>((D4978*(1+E4978)^0*'Расчет NPV'!$C$14*(C4978-F4978)-G4978)-MAX((D4978*(1+E4978)^0*'Расчет NPV'!$C$14*(C4978-F4978)-G4978)-B4978/6,0)*'Расчет NPV'!$C$13)/(1+'Расчет NPV'!$C$12)^1</f>
        <v/>
      </c>
      <c r="I4978" s="9">
        <f>((D4978*(1+E4978)^1*(C4978-F4978)-G4978)-MAX((D4978*(1+E4978)^1*(C4978-F4978)-G4978)-B4978/6,0)*'Расчет NPV'!$C$13)/(1+'Расчет NPV'!$C$12)^2</f>
        <v/>
      </c>
      <c r="J4978" s="9">
        <f>((D4978*(1+E4978)^2*(C4978-F4978)-G4978)-MAX((D4978*(1+E4978)^2*(C4978-F4978)-G4978)-B4978/6,0)*'Расчет NPV'!$C$13)/(1+'Расчет NPV'!$C$12)^3</f>
        <v/>
      </c>
      <c r="K4978" s="9">
        <f>((D4978*(1+E4978)^3*(C4978-F4978)-G4978)-MAX((D4978*(1+E4978)^3*(C4978-F4978)-G4978)-B4978/6,0)*'Расчет NPV'!$C$13)/(1+'Расчет NPV'!$C$12)^4</f>
        <v/>
      </c>
      <c r="L4978" s="9">
        <f>((D4978*(1+E4978)^4*(C4978-F4978)-G4978)-MAX((D4978*(1+E4978)^4*(C4978-F4978)-G4978)-B4978/6,0)*'Расчет NPV'!$C$13)/(1+'Расчет NPV'!$C$12)^5</f>
        <v/>
      </c>
      <c r="M4978" s="9">
        <f>((D4978*(1+E4978)^5*(C4978-F4978)-G4978)-MAX((D4978*(1+E4978)^5*(C4978-F4978)-G4978)-B4978/6,0)*'Расчет NPV'!$C$13)/(1+'Расчет NPV'!$C$12)^6</f>
        <v/>
      </c>
      <c r="N4978" s="13">
        <f>SUM(H4978:M4978)-B4978</f>
        <v/>
      </c>
    </row>
    <row r="4979">
      <c r="A4979" t="n">
        <v>4975</v>
      </c>
      <c r="B4979" s="9">
        <f>_xlfn.BETA.INV(RAND(),'Расчет NPV'!$E$5,'Расчет NPV'!$F$5,'Расчет NPV'!$B$5,'Расчет NPV'!$D$5)</f>
        <v/>
      </c>
      <c r="C4979" s="9">
        <f>_xlfn.BETA.INV(RAND(),'Расчет NPV'!$E$6,'Расчет NPV'!$F$6,'Расчет NPV'!$B$6,'Расчет NPV'!$D$6)</f>
        <v/>
      </c>
      <c r="D4979" s="9">
        <f>_xlfn.BETA.INV(RAND(),'Расчет NPV'!$E$7,'Расчет NPV'!$F$7,'Расчет NPV'!$B$7,'Расчет NPV'!$D$7)</f>
        <v/>
      </c>
      <c r="E4979" s="5">
        <f>_xlfn.BETA.INV(RAND(),'Расчет NPV'!$E$8,'Расчет NPV'!$F$8,'Расчет NPV'!$B$8,'Расчет NPV'!$D$8)</f>
        <v/>
      </c>
      <c r="F4979" s="9">
        <f>_xlfn.BETA.INV(RAND(),'Расчет NPV'!$E$9,'Расчет NPV'!$F$9,'Расчет NPV'!$B$9,'Расчет NPV'!$D$9)</f>
        <v/>
      </c>
      <c r="G4979" s="9">
        <f>_xlfn.BETA.INV(RAND(),'Расчет NPV'!$E$10,'Расчет NPV'!$F$10,'Расчет NPV'!$B$10,'Расчет NPV'!$D$10)</f>
        <v/>
      </c>
      <c r="H4979" s="9">
        <f>((D4979*(1+E4979)^0*'Расчет NPV'!$C$14*(C4979-F4979)-G4979)-MAX((D4979*(1+E4979)^0*'Расчет NPV'!$C$14*(C4979-F4979)-G4979)-B4979/6,0)*'Расчет NPV'!$C$13)/(1+'Расчет NPV'!$C$12)^1</f>
        <v/>
      </c>
      <c r="I4979" s="9">
        <f>((D4979*(1+E4979)^1*(C4979-F4979)-G4979)-MAX((D4979*(1+E4979)^1*(C4979-F4979)-G4979)-B4979/6,0)*'Расчет NPV'!$C$13)/(1+'Расчет NPV'!$C$12)^2</f>
        <v/>
      </c>
      <c r="J4979" s="9">
        <f>((D4979*(1+E4979)^2*(C4979-F4979)-G4979)-MAX((D4979*(1+E4979)^2*(C4979-F4979)-G4979)-B4979/6,0)*'Расчет NPV'!$C$13)/(1+'Расчет NPV'!$C$12)^3</f>
        <v/>
      </c>
      <c r="K4979" s="9">
        <f>((D4979*(1+E4979)^3*(C4979-F4979)-G4979)-MAX((D4979*(1+E4979)^3*(C4979-F4979)-G4979)-B4979/6,0)*'Расчет NPV'!$C$13)/(1+'Расчет NPV'!$C$12)^4</f>
        <v/>
      </c>
      <c r="L4979" s="9">
        <f>((D4979*(1+E4979)^4*(C4979-F4979)-G4979)-MAX((D4979*(1+E4979)^4*(C4979-F4979)-G4979)-B4979/6,0)*'Расчет NPV'!$C$13)/(1+'Расчет NPV'!$C$12)^5</f>
        <v/>
      </c>
      <c r="M4979" s="9">
        <f>((D4979*(1+E4979)^5*(C4979-F4979)-G4979)-MAX((D4979*(1+E4979)^5*(C4979-F4979)-G4979)-B4979/6,0)*'Расчет NPV'!$C$13)/(1+'Расчет NPV'!$C$12)^6</f>
        <v/>
      </c>
      <c r="N4979" s="13">
        <f>SUM(H4979:M4979)-B4979</f>
        <v/>
      </c>
    </row>
    <row r="4980">
      <c r="A4980" t="n">
        <v>4976</v>
      </c>
      <c r="B4980" s="9">
        <f>_xlfn.BETA.INV(RAND(),'Расчет NPV'!$E$5,'Расчет NPV'!$F$5,'Расчет NPV'!$B$5,'Расчет NPV'!$D$5)</f>
        <v/>
      </c>
      <c r="C4980" s="9">
        <f>_xlfn.BETA.INV(RAND(),'Расчет NPV'!$E$6,'Расчет NPV'!$F$6,'Расчет NPV'!$B$6,'Расчет NPV'!$D$6)</f>
        <v/>
      </c>
      <c r="D4980" s="9">
        <f>_xlfn.BETA.INV(RAND(),'Расчет NPV'!$E$7,'Расчет NPV'!$F$7,'Расчет NPV'!$B$7,'Расчет NPV'!$D$7)</f>
        <v/>
      </c>
      <c r="E4980" s="5">
        <f>_xlfn.BETA.INV(RAND(),'Расчет NPV'!$E$8,'Расчет NPV'!$F$8,'Расчет NPV'!$B$8,'Расчет NPV'!$D$8)</f>
        <v/>
      </c>
      <c r="F4980" s="9">
        <f>_xlfn.BETA.INV(RAND(),'Расчет NPV'!$E$9,'Расчет NPV'!$F$9,'Расчет NPV'!$B$9,'Расчет NPV'!$D$9)</f>
        <v/>
      </c>
      <c r="G4980" s="9">
        <f>_xlfn.BETA.INV(RAND(),'Расчет NPV'!$E$10,'Расчет NPV'!$F$10,'Расчет NPV'!$B$10,'Расчет NPV'!$D$10)</f>
        <v/>
      </c>
      <c r="H4980" s="9">
        <f>((D4980*(1+E4980)^0*'Расчет NPV'!$C$14*(C4980-F4980)-G4980)-MAX((D4980*(1+E4980)^0*'Расчет NPV'!$C$14*(C4980-F4980)-G4980)-B4980/6,0)*'Расчет NPV'!$C$13)/(1+'Расчет NPV'!$C$12)^1</f>
        <v/>
      </c>
      <c r="I4980" s="9">
        <f>((D4980*(1+E4980)^1*(C4980-F4980)-G4980)-MAX((D4980*(1+E4980)^1*(C4980-F4980)-G4980)-B4980/6,0)*'Расчет NPV'!$C$13)/(1+'Расчет NPV'!$C$12)^2</f>
        <v/>
      </c>
      <c r="J4980" s="9">
        <f>((D4980*(1+E4980)^2*(C4980-F4980)-G4980)-MAX((D4980*(1+E4980)^2*(C4980-F4980)-G4980)-B4980/6,0)*'Расчет NPV'!$C$13)/(1+'Расчет NPV'!$C$12)^3</f>
        <v/>
      </c>
      <c r="K4980" s="9">
        <f>((D4980*(1+E4980)^3*(C4980-F4980)-G4980)-MAX((D4980*(1+E4980)^3*(C4980-F4980)-G4980)-B4980/6,0)*'Расчет NPV'!$C$13)/(1+'Расчет NPV'!$C$12)^4</f>
        <v/>
      </c>
      <c r="L4980" s="9">
        <f>((D4980*(1+E4980)^4*(C4980-F4980)-G4980)-MAX((D4980*(1+E4980)^4*(C4980-F4980)-G4980)-B4980/6,0)*'Расчет NPV'!$C$13)/(1+'Расчет NPV'!$C$12)^5</f>
        <v/>
      </c>
      <c r="M4980" s="9">
        <f>((D4980*(1+E4980)^5*(C4980-F4980)-G4980)-MAX((D4980*(1+E4980)^5*(C4980-F4980)-G4980)-B4980/6,0)*'Расчет NPV'!$C$13)/(1+'Расчет NPV'!$C$12)^6</f>
        <v/>
      </c>
      <c r="N4980" s="13">
        <f>SUM(H4980:M4980)-B4980</f>
        <v/>
      </c>
    </row>
    <row r="4981">
      <c r="A4981" t="n">
        <v>4977</v>
      </c>
      <c r="B4981" s="9">
        <f>_xlfn.BETA.INV(RAND(),'Расчет NPV'!$E$5,'Расчет NPV'!$F$5,'Расчет NPV'!$B$5,'Расчет NPV'!$D$5)</f>
        <v/>
      </c>
      <c r="C4981" s="9">
        <f>_xlfn.BETA.INV(RAND(),'Расчет NPV'!$E$6,'Расчет NPV'!$F$6,'Расчет NPV'!$B$6,'Расчет NPV'!$D$6)</f>
        <v/>
      </c>
      <c r="D4981" s="9">
        <f>_xlfn.BETA.INV(RAND(),'Расчет NPV'!$E$7,'Расчет NPV'!$F$7,'Расчет NPV'!$B$7,'Расчет NPV'!$D$7)</f>
        <v/>
      </c>
      <c r="E4981" s="5">
        <f>_xlfn.BETA.INV(RAND(),'Расчет NPV'!$E$8,'Расчет NPV'!$F$8,'Расчет NPV'!$B$8,'Расчет NPV'!$D$8)</f>
        <v/>
      </c>
      <c r="F4981" s="9">
        <f>_xlfn.BETA.INV(RAND(),'Расчет NPV'!$E$9,'Расчет NPV'!$F$9,'Расчет NPV'!$B$9,'Расчет NPV'!$D$9)</f>
        <v/>
      </c>
      <c r="G4981" s="9">
        <f>_xlfn.BETA.INV(RAND(),'Расчет NPV'!$E$10,'Расчет NPV'!$F$10,'Расчет NPV'!$B$10,'Расчет NPV'!$D$10)</f>
        <v/>
      </c>
      <c r="H4981" s="9">
        <f>((D4981*(1+E4981)^0*'Расчет NPV'!$C$14*(C4981-F4981)-G4981)-MAX((D4981*(1+E4981)^0*'Расчет NPV'!$C$14*(C4981-F4981)-G4981)-B4981/6,0)*'Расчет NPV'!$C$13)/(1+'Расчет NPV'!$C$12)^1</f>
        <v/>
      </c>
      <c r="I4981" s="9">
        <f>((D4981*(1+E4981)^1*(C4981-F4981)-G4981)-MAX((D4981*(1+E4981)^1*(C4981-F4981)-G4981)-B4981/6,0)*'Расчет NPV'!$C$13)/(1+'Расчет NPV'!$C$12)^2</f>
        <v/>
      </c>
      <c r="J4981" s="9">
        <f>((D4981*(1+E4981)^2*(C4981-F4981)-G4981)-MAX((D4981*(1+E4981)^2*(C4981-F4981)-G4981)-B4981/6,0)*'Расчет NPV'!$C$13)/(1+'Расчет NPV'!$C$12)^3</f>
        <v/>
      </c>
      <c r="K4981" s="9">
        <f>((D4981*(1+E4981)^3*(C4981-F4981)-G4981)-MAX((D4981*(1+E4981)^3*(C4981-F4981)-G4981)-B4981/6,0)*'Расчет NPV'!$C$13)/(1+'Расчет NPV'!$C$12)^4</f>
        <v/>
      </c>
      <c r="L4981" s="9">
        <f>((D4981*(1+E4981)^4*(C4981-F4981)-G4981)-MAX((D4981*(1+E4981)^4*(C4981-F4981)-G4981)-B4981/6,0)*'Расчет NPV'!$C$13)/(1+'Расчет NPV'!$C$12)^5</f>
        <v/>
      </c>
      <c r="M4981" s="9">
        <f>((D4981*(1+E4981)^5*(C4981-F4981)-G4981)-MAX((D4981*(1+E4981)^5*(C4981-F4981)-G4981)-B4981/6,0)*'Расчет NPV'!$C$13)/(1+'Расчет NPV'!$C$12)^6</f>
        <v/>
      </c>
      <c r="N4981" s="13">
        <f>SUM(H4981:M4981)-B4981</f>
        <v/>
      </c>
    </row>
    <row r="4982">
      <c r="A4982" t="n">
        <v>4978</v>
      </c>
      <c r="B4982" s="9">
        <f>_xlfn.BETA.INV(RAND(),'Расчет NPV'!$E$5,'Расчет NPV'!$F$5,'Расчет NPV'!$B$5,'Расчет NPV'!$D$5)</f>
        <v/>
      </c>
      <c r="C4982" s="9">
        <f>_xlfn.BETA.INV(RAND(),'Расчет NPV'!$E$6,'Расчет NPV'!$F$6,'Расчет NPV'!$B$6,'Расчет NPV'!$D$6)</f>
        <v/>
      </c>
      <c r="D4982" s="9">
        <f>_xlfn.BETA.INV(RAND(),'Расчет NPV'!$E$7,'Расчет NPV'!$F$7,'Расчет NPV'!$B$7,'Расчет NPV'!$D$7)</f>
        <v/>
      </c>
      <c r="E4982" s="5">
        <f>_xlfn.BETA.INV(RAND(),'Расчет NPV'!$E$8,'Расчет NPV'!$F$8,'Расчет NPV'!$B$8,'Расчет NPV'!$D$8)</f>
        <v/>
      </c>
      <c r="F4982" s="9">
        <f>_xlfn.BETA.INV(RAND(),'Расчет NPV'!$E$9,'Расчет NPV'!$F$9,'Расчет NPV'!$B$9,'Расчет NPV'!$D$9)</f>
        <v/>
      </c>
      <c r="G4982" s="9">
        <f>_xlfn.BETA.INV(RAND(),'Расчет NPV'!$E$10,'Расчет NPV'!$F$10,'Расчет NPV'!$B$10,'Расчет NPV'!$D$10)</f>
        <v/>
      </c>
      <c r="H4982" s="9">
        <f>((D4982*(1+E4982)^0*'Расчет NPV'!$C$14*(C4982-F4982)-G4982)-MAX((D4982*(1+E4982)^0*'Расчет NPV'!$C$14*(C4982-F4982)-G4982)-B4982/6,0)*'Расчет NPV'!$C$13)/(1+'Расчет NPV'!$C$12)^1</f>
        <v/>
      </c>
      <c r="I4982" s="9">
        <f>((D4982*(1+E4982)^1*(C4982-F4982)-G4982)-MAX((D4982*(1+E4982)^1*(C4982-F4982)-G4982)-B4982/6,0)*'Расчет NPV'!$C$13)/(1+'Расчет NPV'!$C$12)^2</f>
        <v/>
      </c>
      <c r="J4982" s="9">
        <f>((D4982*(1+E4982)^2*(C4982-F4982)-G4982)-MAX((D4982*(1+E4982)^2*(C4982-F4982)-G4982)-B4982/6,0)*'Расчет NPV'!$C$13)/(1+'Расчет NPV'!$C$12)^3</f>
        <v/>
      </c>
      <c r="K4982" s="9">
        <f>((D4982*(1+E4982)^3*(C4982-F4982)-G4982)-MAX((D4982*(1+E4982)^3*(C4982-F4982)-G4982)-B4982/6,0)*'Расчет NPV'!$C$13)/(1+'Расчет NPV'!$C$12)^4</f>
        <v/>
      </c>
      <c r="L4982" s="9">
        <f>((D4982*(1+E4982)^4*(C4982-F4982)-G4982)-MAX((D4982*(1+E4982)^4*(C4982-F4982)-G4982)-B4982/6,0)*'Расчет NPV'!$C$13)/(1+'Расчет NPV'!$C$12)^5</f>
        <v/>
      </c>
      <c r="M4982" s="9">
        <f>((D4982*(1+E4982)^5*(C4982-F4982)-G4982)-MAX((D4982*(1+E4982)^5*(C4982-F4982)-G4982)-B4982/6,0)*'Расчет NPV'!$C$13)/(1+'Расчет NPV'!$C$12)^6</f>
        <v/>
      </c>
      <c r="N4982" s="13">
        <f>SUM(H4982:M4982)-B4982</f>
        <v/>
      </c>
    </row>
    <row r="4983">
      <c r="A4983" t="n">
        <v>4979</v>
      </c>
      <c r="B4983" s="9">
        <f>_xlfn.BETA.INV(RAND(),'Расчет NPV'!$E$5,'Расчет NPV'!$F$5,'Расчет NPV'!$B$5,'Расчет NPV'!$D$5)</f>
        <v/>
      </c>
      <c r="C4983" s="9">
        <f>_xlfn.BETA.INV(RAND(),'Расчет NPV'!$E$6,'Расчет NPV'!$F$6,'Расчет NPV'!$B$6,'Расчет NPV'!$D$6)</f>
        <v/>
      </c>
      <c r="D4983" s="9">
        <f>_xlfn.BETA.INV(RAND(),'Расчет NPV'!$E$7,'Расчет NPV'!$F$7,'Расчет NPV'!$B$7,'Расчет NPV'!$D$7)</f>
        <v/>
      </c>
      <c r="E4983" s="5">
        <f>_xlfn.BETA.INV(RAND(),'Расчет NPV'!$E$8,'Расчет NPV'!$F$8,'Расчет NPV'!$B$8,'Расчет NPV'!$D$8)</f>
        <v/>
      </c>
      <c r="F4983" s="9">
        <f>_xlfn.BETA.INV(RAND(),'Расчет NPV'!$E$9,'Расчет NPV'!$F$9,'Расчет NPV'!$B$9,'Расчет NPV'!$D$9)</f>
        <v/>
      </c>
      <c r="G4983" s="9">
        <f>_xlfn.BETA.INV(RAND(),'Расчет NPV'!$E$10,'Расчет NPV'!$F$10,'Расчет NPV'!$B$10,'Расчет NPV'!$D$10)</f>
        <v/>
      </c>
      <c r="H4983" s="9">
        <f>((D4983*(1+E4983)^0*'Расчет NPV'!$C$14*(C4983-F4983)-G4983)-MAX((D4983*(1+E4983)^0*'Расчет NPV'!$C$14*(C4983-F4983)-G4983)-B4983/6,0)*'Расчет NPV'!$C$13)/(1+'Расчет NPV'!$C$12)^1</f>
        <v/>
      </c>
      <c r="I4983" s="9">
        <f>((D4983*(1+E4983)^1*(C4983-F4983)-G4983)-MAX((D4983*(1+E4983)^1*(C4983-F4983)-G4983)-B4983/6,0)*'Расчет NPV'!$C$13)/(1+'Расчет NPV'!$C$12)^2</f>
        <v/>
      </c>
      <c r="J4983" s="9">
        <f>((D4983*(1+E4983)^2*(C4983-F4983)-G4983)-MAX((D4983*(1+E4983)^2*(C4983-F4983)-G4983)-B4983/6,0)*'Расчет NPV'!$C$13)/(1+'Расчет NPV'!$C$12)^3</f>
        <v/>
      </c>
      <c r="K4983" s="9">
        <f>((D4983*(1+E4983)^3*(C4983-F4983)-G4983)-MAX((D4983*(1+E4983)^3*(C4983-F4983)-G4983)-B4983/6,0)*'Расчет NPV'!$C$13)/(1+'Расчет NPV'!$C$12)^4</f>
        <v/>
      </c>
      <c r="L4983" s="9">
        <f>((D4983*(1+E4983)^4*(C4983-F4983)-G4983)-MAX((D4983*(1+E4983)^4*(C4983-F4983)-G4983)-B4983/6,0)*'Расчет NPV'!$C$13)/(1+'Расчет NPV'!$C$12)^5</f>
        <v/>
      </c>
      <c r="M4983" s="9">
        <f>((D4983*(1+E4983)^5*(C4983-F4983)-G4983)-MAX((D4983*(1+E4983)^5*(C4983-F4983)-G4983)-B4983/6,0)*'Расчет NPV'!$C$13)/(1+'Расчет NPV'!$C$12)^6</f>
        <v/>
      </c>
      <c r="N4983" s="13">
        <f>SUM(H4983:M4983)-B4983</f>
        <v/>
      </c>
    </row>
    <row r="4984">
      <c r="A4984" t="n">
        <v>4980</v>
      </c>
      <c r="B4984" s="9">
        <f>_xlfn.BETA.INV(RAND(),'Расчет NPV'!$E$5,'Расчет NPV'!$F$5,'Расчет NPV'!$B$5,'Расчет NPV'!$D$5)</f>
        <v/>
      </c>
      <c r="C4984" s="9">
        <f>_xlfn.BETA.INV(RAND(),'Расчет NPV'!$E$6,'Расчет NPV'!$F$6,'Расчет NPV'!$B$6,'Расчет NPV'!$D$6)</f>
        <v/>
      </c>
      <c r="D4984" s="9">
        <f>_xlfn.BETA.INV(RAND(),'Расчет NPV'!$E$7,'Расчет NPV'!$F$7,'Расчет NPV'!$B$7,'Расчет NPV'!$D$7)</f>
        <v/>
      </c>
      <c r="E4984" s="5">
        <f>_xlfn.BETA.INV(RAND(),'Расчет NPV'!$E$8,'Расчет NPV'!$F$8,'Расчет NPV'!$B$8,'Расчет NPV'!$D$8)</f>
        <v/>
      </c>
      <c r="F4984" s="9">
        <f>_xlfn.BETA.INV(RAND(),'Расчет NPV'!$E$9,'Расчет NPV'!$F$9,'Расчет NPV'!$B$9,'Расчет NPV'!$D$9)</f>
        <v/>
      </c>
      <c r="G4984" s="9">
        <f>_xlfn.BETA.INV(RAND(),'Расчет NPV'!$E$10,'Расчет NPV'!$F$10,'Расчет NPV'!$B$10,'Расчет NPV'!$D$10)</f>
        <v/>
      </c>
      <c r="H4984" s="9">
        <f>((D4984*(1+E4984)^0*'Расчет NPV'!$C$14*(C4984-F4984)-G4984)-MAX((D4984*(1+E4984)^0*'Расчет NPV'!$C$14*(C4984-F4984)-G4984)-B4984/6,0)*'Расчет NPV'!$C$13)/(1+'Расчет NPV'!$C$12)^1</f>
        <v/>
      </c>
      <c r="I4984" s="9">
        <f>((D4984*(1+E4984)^1*(C4984-F4984)-G4984)-MAX((D4984*(1+E4984)^1*(C4984-F4984)-G4984)-B4984/6,0)*'Расчет NPV'!$C$13)/(1+'Расчет NPV'!$C$12)^2</f>
        <v/>
      </c>
      <c r="J4984" s="9">
        <f>((D4984*(1+E4984)^2*(C4984-F4984)-G4984)-MAX((D4984*(1+E4984)^2*(C4984-F4984)-G4984)-B4984/6,0)*'Расчет NPV'!$C$13)/(1+'Расчет NPV'!$C$12)^3</f>
        <v/>
      </c>
      <c r="K4984" s="9">
        <f>((D4984*(1+E4984)^3*(C4984-F4984)-G4984)-MAX((D4984*(1+E4984)^3*(C4984-F4984)-G4984)-B4984/6,0)*'Расчет NPV'!$C$13)/(1+'Расчет NPV'!$C$12)^4</f>
        <v/>
      </c>
      <c r="L4984" s="9">
        <f>((D4984*(1+E4984)^4*(C4984-F4984)-G4984)-MAX((D4984*(1+E4984)^4*(C4984-F4984)-G4984)-B4984/6,0)*'Расчет NPV'!$C$13)/(1+'Расчет NPV'!$C$12)^5</f>
        <v/>
      </c>
      <c r="M4984" s="9">
        <f>((D4984*(1+E4984)^5*(C4984-F4984)-G4984)-MAX((D4984*(1+E4984)^5*(C4984-F4984)-G4984)-B4984/6,0)*'Расчет NPV'!$C$13)/(1+'Расчет NPV'!$C$12)^6</f>
        <v/>
      </c>
      <c r="N4984" s="13">
        <f>SUM(H4984:M4984)-B4984</f>
        <v/>
      </c>
    </row>
    <row r="4985">
      <c r="A4985" t="n">
        <v>4981</v>
      </c>
      <c r="B4985" s="9">
        <f>_xlfn.BETA.INV(RAND(),'Расчет NPV'!$E$5,'Расчет NPV'!$F$5,'Расчет NPV'!$B$5,'Расчет NPV'!$D$5)</f>
        <v/>
      </c>
      <c r="C4985" s="9">
        <f>_xlfn.BETA.INV(RAND(),'Расчет NPV'!$E$6,'Расчет NPV'!$F$6,'Расчет NPV'!$B$6,'Расчет NPV'!$D$6)</f>
        <v/>
      </c>
      <c r="D4985" s="9">
        <f>_xlfn.BETA.INV(RAND(),'Расчет NPV'!$E$7,'Расчет NPV'!$F$7,'Расчет NPV'!$B$7,'Расчет NPV'!$D$7)</f>
        <v/>
      </c>
      <c r="E4985" s="5">
        <f>_xlfn.BETA.INV(RAND(),'Расчет NPV'!$E$8,'Расчет NPV'!$F$8,'Расчет NPV'!$B$8,'Расчет NPV'!$D$8)</f>
        <v/>
      </c>
      <c r="F4985" s="9">
        <f>_xlfn.BETA.INV(RAND(),'Расчет NPV'!$E$9,'Расчет NPV'!$F$9,'Расчет NPV'!$B$9,'Расчет NPV'!$D$9)</f>
        <v/>
      </c>
      <c r="G4985" s="9">
        <f>_xlfn.BETA.INV(RAND(),'Расчет NPV'!$E$10,'Расчет NPV'!$F$10,'Расчет NPV'!$B$10,'Расчет NPV'!$D$10)</f>
        <v/>
      </c>
      <c r="H4985" s="9">
        <f>((D4985*(1+E4985)^0*'Расчет NPV'!$C$14*(C4985-F4985)-G4985)-MAX((D4985*(1+E4985)^0*'Расчет NPV'!$C$14*(C4985-F4985)-G4985)-B4985/6,0)*'Расчет NPV'!$C$13)/(1+'Расчет NPV'!$C$12)^1</f>
        <v/>
      </c>
      <c r="I4985" s="9">
        <f>((D4985*(1+E4985)^1*(C4985-F4985)-G4985)-MAX((D4985*(1+E4985)^1*(C4985-F4985)-G4985)-B4985/6,0)*'Расчет NPV'!$C$13)/(1+'Расчет NPV'!$C$12)^2</f>
        <v/>
      </c>
      <c r="J4985" s="9">
        <f>((D4985*(1+E4985)^2*(C4985-F4985)-G4985)-MAX((D4985*(1+E4985)^2*(C4985-F4985)-G4985)-B4985/6,0)*'Расчет NPV'!$C$13)/(1+'Расчет NPV'!$C$12)^3</f>
        <v/>
      </c>
      <c r="K4985" s="9">
        <f>((D4985*(1+E4985)^3*(C4985-F4985)-G4985)-MAX((D4985*(1+E4985)^3*(C4985-F4985)-G4985)-B4985/6,0)*'Расчет NPV'!$C$13)/(1+'Расчет NPV'!$C$12)^4</f>
        <v/>
      </c>
      <c r="L4985" s="9">
        <f>((D4985*(1+E4985)^4*(C4985-F4985)-G4985)-MAX((D4985*(1+E4985)^4*(C4985-F4985)-G4985)-B4985/6,0)*'Расчет NPV'!$C$13)/(1+'Расчет NPV'!$C$12)^5</f>
        <v/>
      </c>
      <c r="M4985" s="9">
        <f>((D4985*(1+E4985)^5*(C4985-F4985)-G4985)-MAX((D4985*(1+E4985)^5*(C4985-F4985)-G4985)-B4985/6,0)*'Расчет NPV'!$C$13)/(1+'Расчет NPV'!$C$12)^6</f>
        <v/>
      </c>
      <c r="N4985" s="13">
        <f>SUM(H4985:M4985)-B4985</f>
        <v/>
      </c>
    </row>
    <row r="4986">
      <c r="A4986" t="n">
        <v>4982</v>
      </c>
      <c r="B4986" s="9">
        <f>_xlfn.BETA.INV(RAND(),'Расчет NPV'!$E$5,'Расчет NPV'!$F$5,'Расчет NPV'!$B$5,'Расчет NPV'!$D$5)</f>
        <v/>
      </c>
      <c r="C4986" s="9">
        <f>_xlfn.BETA.INV(RAND(),'Расчет NPV'!$E$6,'Расчет NPV'!$F$6,'Расчет NPV'!$B$6,'Расчет NPV'!$D$6)</f>
        <v/>
      </c>
      <c r="D4986" s="9">
        <f>_xlfn.BETA.INV(RAND(),'Расчет NPV'!$E$7,'Расчет NPV'!$F$7,'Расчет NPV'!$B$7,'Расчет NPV'!$D$7)</f>
        <v/>
      </c>
      <c r="E4986" s="5">
        <f>_xlfn.BETA.INV(RAND(),'Расчет NPV'!$E$8,'Расчет NPV'!$F$8,'Расчет NPV'!$B$8,'Расчет NPV'!$D$8)</f>
        <v/>
      </c>
      <c r="F4986" s="9">
        <f>_xlfn.BETA.INV(RAND(),'Расчет NPV'!$E$9,'Расчет NPV'!$F$9,'Расчет NPV'!$B$9,'Расчет NPV'!$D$9)</f>
        <v/>
      </c>
      <c r="G4986" s="9">
        <f>_xlfn.BETA.INV(RAND(),'Расчет NPV'!$E$10,'Расчет NPV'!$F$10,'Расчет NPV'!$B$10,'Расчет NPV'!$D$10)</f>
        <v/>
      </c>
      <c r="H4986" s="9">
        <f>((D4986*(1+E4986)^0*'Расчет NPV'!$C$14*(C4986-F4986)-G4986)-MAX((D4986*(1+E4986)^0*'Расчет NPV'!$C$14*(C4986-F4986)-G4986)-B4986/6,0)*'Расчет NPV'!$C$13)/(1+'Расчет NPV'!$C$12)^1</f>
        <v/>
      </c>
      <c r="I4986" s="9">
        <f>((D4986*(1+E4986)^1*(C4986-F4986)-G4986)-MAX((D4986*(1+E4986)^1*(C4986-F4986)-G4986)-B4986/6,0)*'Расчет NPV'!$C$13)/(1+'Расчет NPV'!$C$12)^2</f>
        <v/>
      </c>
      <c r="J4986" s="9">
        <f>((D4986*(1+E4986)^2*(C4986-F4986)-G4986)-MAX((D4986*(1+E4986)^2*(C4986-F4986)-G4986)-B4986/6,0)*'Расчет NPV'!$C$13)/(1+'Расчет NPV'!$C$12)^3</f>
        <v/>
      </c>
      <c r="K4986" s="9">
        <f>((D4986*(1+E4986)^3*(C4986-F4986)-G4986)-MAX((D4986*(1+E4986)^3*(C4986-F4986)-G4986)-B4986/6,0)*'Расчет NPV'!$C$13)/(1+'Расчет NPV'!$C$12)^4</f>
        <v/>
      </c>
      <c r="L4986" s="9">
        <f>((D4986*(1+E4986)^4*(C4986-F4986)-G4986)-MAX((D4986*(1+E4986)^4*(C4986-F4986)-G4986)-B4986/6,0)*'Расчет NPV'!$C$13)/(1+'Расчет NPV'!$C$12)^5</f>
        <v/>
      </c>
      <c r="M4986" s="9">
        <f>((D4986*(1+E4986)^5*(C4986-F4986)-G4986)-MAX((D4986*(1+E4986)^5*(C4986-F4986)-G4986)-B4986/6,0)*'Расчет NPV'!$C$13)/(1+'Расчет NPV'!$C$12)^6</f>
        <v/>
      </c>
      <c r="N4986" s="13">
        <f>SUM(H4986:M4986)-B4986</f>
        <v/>
      </c>
    </row>
    <row r="4987">
      <c r="A4987" t="n">
        <v>4983</v>
      </c>
      <c r="B4987" s="9">
        <f>_xlfn.BETA.INV(RAND(),'Расчет NPV'!$E$5,'Расчет NPV'!$F$5,'Расчет NPV'!$B$5,'Расчет NPV'!$D$5)</f>
        <v/>
      </c>
      <c r="C4987" s="9">
        <f>_xlfn.BETA.INV(RAND(),'Расчет NPV'!$E$6,'Расчет NPV'!$F$6,'Расчет NPV'!$B$6,'Расчет NPV'!$D$6)</f>
        <v/>
      </c>
      <c r="D4987" s="9">
        <f>_xlfn.BETA.INV(RAND(),'Расчет NPV'!$E$7,'Расчет NPV'!$F$7,'Расчет NPV'!$B$7,'Расчет NPV'!$D$7)</f>
        <v/>
      </c>
      <c r="E4987" s="5">
        <f>_xlfn.BETA.INV(RAND(),'Расчет NPV'!$E$8,'Расчет NPV'!$F$8,'Расчет NPV'!$B$8,'Расчет NPV'!$D$8)</f>
        <v/>
      </c>
      <c r="F4987" s="9">
        <f>_xlfn.BETA.INV(RAND(),'Расчет NPV'!$E$9,'Расчет NPV'!$F$9,'Расчет NPV'!$B$9,'Расчет NPV'!$D$9)</f>
        <v/>
      </c>
      <c r="G4987" s="9">
        <f>_xlfn.BETA.INV(RAND(),'Расчет NPV'!$E$10,'Расчет NPV'!$F$10,'Расчет NPV'!$B$10,'Расчет NPV'!$D$10)</f>
        <v/>
      </c>
      <c r="H4987" s="9">
        <f>((D4987*(1+E4987)^0*'Расчет NPV'!$C$14*(C4987-F4987)-G4987)-MAX((D4987*(1+E4987)^0*'Расчет NPV'!$C$14*(C4987-F4987)-G4987)-B4987/6,0)*'Расчет NPV'!$C$13)/(1+'Расчет NPV'!$C$12)^1</f>
        <v/>
      </c>
      <c r="I4987" s="9">
        <f>((D4987*(1+E4987)^1*(C4987-F4987)-G4987)-MAX((D4987*(1+E4987)^1*(C4987-F4987)-G4987)-B4987/6,0)*'Расчет NPV'!$C$13)/(1+'Расчет NPV'!$C$12)^2</f>
        <v/>
      </c>
      <c r="J4987" s="9">
        <f>((D4987*(1+E4987)^2*(C4987-F4987)-G4987)-MAX((D4987*(1+E4987)^2*(C4987-F4987)-G4987)-B4987/6,0)*'Расчет NPV'!$C$13)/(1+'Расчет NPV'!$C$12)^3</f>
        <v/>
      </c>
      <c r="K4987" s="9">
        <f>((D4987*(1+E4987)^3*(C4987-F4987)-G4987)-MAX((D4987*(1+E4987)^3*(C4987-F4987)-G4987)-B4987/6,0)*'Расчет NPV'!$C$13)/(1+'Расчет NPV'!$C$12)^4</f>
        <v/>
      </c>
      <c r="L4987" s="9">
        <f>((D4987*(1+E4987)^4*(C4987-F4987)-G4987)-MAX((D4987*(1+E4987)^4*(C4987-F4987)-G4987)-B4987/6,0)*'Расчет NPV'!$C$13)/(1+'Расчет NPV'!$C$12)^5</f>
        <v/>
      </c>
      <c r="M4987" s="9">
        <f>((D4987*(1+E4987)^5*(C4987-F4987)-G4987)-MAX((D4987*(1+E4987)^5*(C4987-F4987)-G4987)-B4987/6,0)*'Расчет NPV'!$C$13)/(1+'Расчет NPV'!$C$12)^6</f>
        <v/>
      </c>
      <c r="N4987" s="13">
        <f>SUM(H4987:M4987)-B4987</f>
        <v/>
      </c>
    </row>
    <row r="4988">
      <c r="A4988" t="n">
        <v>4984</v>
      </c>
      <c r="B4988" s="9">
        <f>_xlfn.BETA.INV(RAND(),'Расчет NPV'!$E$5,'Расчет NPV'!$F$5,'Расчет NPV'!$B$5,'Расчет NPV'!$D$5)</f>
        <v/>
      </c>
      <c r="C4988" s="9">
        <f>_xlfn.BETA.INV(RAND(),'Расчет NPV'!$E$6,'Расчет NPV'!$F$6,'Расчет NPV'!$B$6,'Расчет NPV'!$D$6)</f>
        <v/>
      </c>
      <c r="D4988" s="9">
        <f>_xlfn.BETA.INV(RAND(),'Расчет NPV'!$E$7,'Расчет NPV'!$F$7,'Расчет NPV'!$B$7,'Расчет NPV'!$D$7)</f>
        <v/>
      </c>
      <c r="E4988" s="5">
        <f>_xlfn.BETA.INV(RAND(),'Расчет NPV'!$E$8,'Расчет NPV'!$F$8,'Расчет NPV'!$B$8,'Расчет NPV'!$D$8)</f>
        <v/>
      </c>
      <c r="F4988" s="9">
        <f>_xlfn.BETA.INV(RAND(),'Расчет NPV'!$E$9,'Расчет NPV'!$F$9,'Расчет NPV'!$B$9,'Расчет NPV'!$D$9)</f>
        <v/>
      </c>
      <c r="G4988" s="9">
        <f>_xlfn.BETA.INV(RAND(),'Расчет NPV'!$E$10,'Расчет NPV'!$F$10,'Расчет NPV'!$B$10,'Расчет NPV'!$D$10)</f>
        <v/>
      </c>
      <c r="H4988" s="9">
        <f>((D4988*(1+E4988)^0*'Расчет NPV'!$C$14*(C4988-F4988)-G4988)-MAX((D4988*(1+E4988)^0*'Расчет NPV'!$C$14*(C4988-F4988)-G4988)-B4988/6,0)*'Расчет NPV'!$C$13)/(1+'Расчет NPV'!$C$12)^1</f>
        <v/>
      </c>
      <c r="I4988" s="9">
        <f>((D4988*(1+E4988)^1*(C4988-F4988)-G4988)-MAX((D4988*(1+E4988)^1*(C4988-F4988)-G4988)-B4988/6,0)*'Расчет NPV'!$C$13)/(1+'Расчет NPV'!$C$12)^2</f>
        <v/>
      </c>
      <c r="J4988" s="9">
        <f>((D4988*(1+E4988)^2*(C4988-F4988)-G4988)-MAX((D4988*(1+E4988)^2*(C4988-F4988)-G4988)-B4988/6,0)*'Расчет NPV'!$C$13)/(1+'Расчет NPV'!$C$12)^3</f>
        <v/>
      </c>
      <c r="K4988" s="9">
        <f>((D4988*(1+E4988)^3*(C4988-F4988)-G4988)-MAX((D4988*(1+E4988)^3*(C4988-F4988)-G4988)-B4988/6,0)*'Расчет NPV'!$C$13)/(1+'Расчет NPV'!$C$12)^4</f>
        <v/>
      </c>
      <c r="L4988" s="9">
        <f>((D4988*(1+E4988)^4*(C4988-F4988)-G4988)-MAX((D4988*(1+E4988)^4*(C4988-F4988)-G4988)-B4988/6,0)*'Расчет NPV'!$C$13)/(1+'Расчет NPV'!$C$12)^5</f>
        <v/>
      </c>
      <c r="M4988" s="9">
        <f>((D4988*(1+E4988)^5*(C4988-F4988)-G4988)-MAX((D4988*(1+E4988)^5*(C4988-F4988)-G4988)-B4988/6,0)*'Расчет NPV'!$C$13)/(1+'Расчет NPV'!$C$12)^6</f>
        <v/>
      </c>
      <c r="N4988" s="13">
        <f>SUM(H4988:M4988)-B4988</f>
        <v/>
      </c>
    </row>
    <row r="4989">
      <c r="A4989" t="n">
        <v>4985</v>
      </c>
      <c r="B4989" s="9">
        <f>_xlfn.BETA.INV(RAND(),'Расчет NPV'!$E$5,'Расчет NPV'!$F$5,'Расчет NPV'!$B$5,'Расчет NPV'!$D$5)</f>
        <v/>
      </c>
      <c r="C4989" s="9">
        <f>_xlfn.BETA.INV(RAND(),'Расчет NPV'!$E$6,'Расчет NPV'!$F$6,'Расчет NPV'!$B$6,'Расчет NPV'!$D$6)</f>
        <v/>
      </c>
      <c r="D4989" s="9">
        <f>_xlfn.BETA.INV(RAND(),'Расчет NPV'!$E$7,'Расчет NPV'!$F$7,'Расчет NPV'!$B$7,'Расчет NPV'!$D$7)</f>
        <v/>
      </c>
      <c r="E4989" s="5">
        <f>_xlfn.BETA.INV(RAND(),'Расчет NPV'!$E$8,'Расчет NPV'!$F$8,'Расчет NPV'!$B$8,'Расчет NPV'!$D$8)</f>
        <v/>
      </c>
      <c r="F4989" s="9">
        <f>_xlfn.BETA.INV(RAND(),'Расчет NPV'!$E$9,'Расчет NPV'!$F$9,'Расчет NPV'!$B$9,'Расчет NPV'!$D$9)</f>
        <v/>
      </c>
      <c r="G4989" s="9">
        <f>_xlfn.BETA.INV(RAND(),'Расчет NPV'!$E$10,'Расчет NPV'!$F$10,'Расчет NPV'!$B$10,'Расчет NPV'!$D$10)</f>
        <v/>
      </c>
      <c r="H4989" s="9">
        <f>((D4989*(1+E4989)^0*'Расчет NPV'!$C$14*(C4989-F4989)-G4989)-MAX((D4989*(1+E4989)^0*'Расчет NPV'!$C$14*(C4989-F4989)-G4989)-B4989/6,0)*'Расчет NPV'!$C$13)/(1+'Расчет NPV'!$C$12)^1</f>
        <v/>
      </c>
      <c r="I4989" s="9">
        <f>((D4989*(1+E4989)^1*(C4989-F4989)-G4989)-MAX((D4989*(1+E4989)^1*(C4989-F4989)-G4989)-B4989/6,0)*'Расчет NPV'!$C$13)/(1+'Расчет NPV'!$C$12)^2</f>
        <v/>
      </c>
      <c r="J4989" s="9">
        <f>((D4989*(1+E4989)^2*(C4989-F4989)-G4989)-MAX((D4989*(1+E4989)^2*(C4989-F4989)-G4989)-B4989/6,0)*'Расчет NPV'!$C$13)/(1+'Расчет NPV'!$C$12)^3</f>
        <v/>
      </c>
      <c r="K4989" s="9">
        <f>((D4989*(1+E4989)^3*(C4989-F4989)-G4989)-MAX((D4989*(1+E4989)^3*(C4989-F4989)-G4989)-B4989/6,0)*'Расчет NPV'!$C$13)/(1+'Расчет NPV'!$C$12)^4</f>
        <v/>
      </c>
      <c r="L4989" s="9">
        <f>((D4989*(1+E4989)^4*(C4989-F4989)-G4989)-MAX((D4989*(1+E4989)^4*(C4989-F4989)-G4989)-B4989/6,0)*'Расчет NPV'!$C$13)/(1+'Расчет NPV'!$C$12)^5</f>
        <v/>
      </c>
      <c r="M4989" s="9">
        <f>((D4989*(1+E4989)^5*(C4989-F4989)-G4989)-MAX((D4989*(1+E4989)^5*(C4989-F4989)-G4989)-B4989/6,0)*'Расчет NPV'!$C$13)/(1+'Расчет NPV'!$C$12)^6</f>
        <v/>
      </c>
      <c r="N4989" s="13">
        <f>SUM(H4989:M4989)-B4989</f>
        <v/>
      </c>
    </row>
    <row r="4990">
      <c r="A4990" t="n">
        <v>4986</v>
      </c>
      <c r="B4990" s="9">
        <f>_xlfn.BETA.INV(RAND(),'Расчет NPV'!$E$5,'Расчет NPV'!$F$5,'Расчет NPV'!$B$5,'Расчет NPV'!$D$5)</f>
        <v/>
      </c>
      <c r="C4990" s="9">
        <f>_xlfn.BETA.INV(RAND(),'Расчет NPV'!$E$6,'Расчет NPV'!$F$6,'Расчет NPV'!$B$6,'Расчет NPV'!$D$6)</f>
        <v/>
      </c>
      <c r="D4990" s="9">
        <f>_xlfn.BETA.INV(RAND(),'Расчет NPV'!$E$7,'Расчет NPV'!$F$7,'Расчет NPV'!$B$7,'Расчет NPV'!$D$7)</f>
        <v/>
      </c>
      <c r="E4990" s="5">
        <f>_xlfn.BETA.INV(RAND(),'Расчет NPV'!$E$8,'Расчет NPV'!$F$8,'Расчет NPV'!$B$8,'Расчет NPV'!$D$8)</f>
        <v/>
      </c>
      <c r="F4990" s="9">
        <f>_xlfn.BETA.INV(RAND(),'Расчет NPV'!$E$9,'Расчет NPV'!$F$9,'Расчет NPV'!$B$9,'Расчет NPV'!$D$9)</f>
        <v/>
      </c>
      <c r="G4990" s="9">
        <f>_xlfn.BETA.INV(RAND(),'Расчет NPV'!$E$10,'Расчет NPV'!$F$10,'Расчет NPV'!$B$10,'Расчет NPV'!$D$10)</f>
        <v/>
      </c>
      <c r="H4990" s="9">
        <f>((D4990*(1+E4990)^0*'Расчет NPV'!$C$14*(C4990-F4990)-G4990)-MAX((D4990*(1+E4990)^0*'Расчет NPV'!$C$14*(C4990-F4990)-G4990)-B4990/6,0)*'Расчет NPV'!$C$13)/(1+'Расчет NPV'!$C$12)^1</f>
        <v/>
      </c>
      <c r="I4990" s="9">
        <f>((D4990*(1+E4990)^1*(C4990-F4990)-G4990)-MAX((D4990*(1+E4990)^1*(C4990-F4990)-G4990)-B4990/6,0)*'Расчет NPV'!$C$13)/(1+'Расчет NPV'!$C$12)^2</f>
        <v/>
      </c>
      <c r="J4990" s="9">
        <f>((D4990*(1+E4990)^2*(C4990-F4990)-G4990)-MAX((D4990*(1+E4990)^2*(C4990-F4990)-G4990)-B4990/6,0)*'Расчет NPV'!$C$13)/(1+'Расчет NPV'!$C$12)^3</f>
        <v/>
      </c>
      <c r="K4990" s="9">
        <f>((D4990*(1+E4990)^3*(C4990-F4990)-G4990)-MAX((D4990*(1+E4990)^3*(C4990-F4990)-G4990)-B4990/6,0)*'Расчет NPV'!$C$13)/(1+'Расчет NPV'!$C$12)^4</f>
        <v/>
      </c>
      <c r="L4990" s="9">
        <f>((D4990*(1+E4990)^4*(C4990-F4990)-G4990)-MAX((D4990*(1+E4990)^4*(C4990-F4990)-G4990)-B4990/6,0)*'Расчет NPV'!$C$13)/(1+'Расчет NPV'!$C$12)^5</f>
        <v/>
      </c>
      <c r="M4990" s="9">
        <f>((D4990*(1+E4990)^5*(C4990-F4990)-G4990)-MAX((D4990*(1+E4990)^5*(C4990-F4990)-G4990)-B4990/6,0)*'Расчет NPV'!$C$13)/(1+'Расчет NPV'!$C$12)^6</f>
        <v/>
      </c>
      <c r="N4990" s="13">
        <f>SUM(H4990:M4990)-B4990</f>
        <v/>
      </c>
    </row>
    <row r="4991">
      <c r="A4991" t="n">
        <v>4987</v>
      </c>
      <c r="B4991" s="9">
        <f>_xlfn.BETA.INV(RAND(),'Расчет NPV'!$E$5,'Расчет NPV'!$F$5,'Расчет NPV'!$B$5,'Расчет NPV'!$D$5)</f>
        <v/>
      </c>
      <c r="C4991" s="9">
        <f>_xlfn.BETA.INV(RAND(),'Расчет NPV'!$E$6,'Расчет NPV'!$F$6,'Расчет NPV'!$B$6,'Расчет NPV'!$D$6)</f>
        <v/>
      </c>
      <c r="D4991" s="9">
        <f>_xlfn.BETA.INV(RAND(),'Расчет NPV'!$E$7,'Расчет NPV'!$F$7,'Расчет NPV'!$B$7,'Расчет NPV'!$D$7)</f>
        <v/>
      </c>
      <c r="E4991" s="5">
        <f>_xlfn.BETA.INV(RAND(),'Расчет NPV'!$E$8,'Расчет NPV'!$F$8,'Расчет NPV'!$B$8,'Расчет NPV'!$D$8)</f>
        <v/>
      </c>
      <c r="F4991" s="9">
        <f>_xlfn.BETA.INV(RAND(),'Расчет NPV'!$E$9,'Расчет NPV'!$F$9,'Расчет NPV'!$B$9,'Расчет NPV'!$D$9)</f>
        <v/>
      </c>
      <c r="G4991" s="9">
        <f>_xlfn.BETA.INV(RAND(),'Расчет NPV'!$E$10,'Расчет NPV'!$F$10,'Расчет NPV'!$B$10,'Расчет NPV'!$D$10)</f>
        <v/>
      </c>
      <c r="H4991" s="9">
        <f>((D4991*(1+E4991)^0*'Расчет NPV'!$C$14*(C4991-F4991)-G4991)-MAX((D4991*(1+E4991)^0*'Расчет NPV'!$C$14*(C4991-F4991)-G4991)-B4991/6,0)*'Расчет NPV'!$C$13)/(1+'Расчет NPV'!$C$12)^1</f>
        <v/>
      </c>
      <c r="I4991" s="9">
        <f>((D4991*(1+E4991)^1*(C4991-F4991)-G4991)-MAX((D4991*(1+E4991)^1*(C4991-F4991)-G4991)-B4991/6,0)*'Расчет NPV'!$C$13)/(1+'Расчет NPV'!$C$12)^2</f>
        <v/>
      </c>
      <c r="J4991" s="9">
        <f>((D4991*(1+E4991)^2*(C4991-F4991)-G4991)-MAX((D4991*(1+E4991)^2*(C4991-F4991)-G4991)-B4991/6,0)*'Расчет NPV'!$C$13)/(1+'Расчет NPV'!$C$12)^3</f>
        <v/>
      </c>
      <c r="K4991" s="9">
        <f>((D4991*(1+E4991)^3*(C4991-F4991)-G4991)-MAX((D4991*(1+E4991)^3*(C4991-F4991)-G4991)-B4991/6,0)*'Расчет NPV'!$C$13)/(1+'Расчет NPV'!$C$12)^4</f>
        <v/>
      </c>
      <c r="L4991" s="9">
        <f>((D4991*(1+E4991)^4*(C4991-F4991)-G4991)-MAX((D4991*(1+E4991)^4*(C4991-F4991)-G4991)-B4991/6,0)*'Расчет NPV'!$C$13)/(1+'Расчет NPV'!$C$12)^5</f>
        <v/>
      </c>
      <c r="M4991" s="9">
        <f>((D4991*(1+E4991)^5*(C4991-F4991)-G4991)-MAX((D4991*(1+E4991)^5*(C4991-F4991)-G4991)-B4991/6,0)*'Расчет NPV'!$C$13)/(1+'Расчет NPV'!$C$12)^6</f>
        <v/>
      </c>
      <c r="N4991" s="13">
        <f>SUM(H4991:M4991)-B4991</f>
        <v/>
      </c>
    </row>
    <row r="4992">
      <c r="A4992" t="n">
        <v>4988</v>
      </c>
      <c r="B4992" s="9">
        <f>_xlfn.BETA.INV(RAND(),'Расчет NPV'!$E$5,'Расчет NPV'!$F$5,'Расчет NPV'!$B$5,'Расчет NPV'!$D$5)</f>
        <v/>
      </c>
      <c r="C4992" s="9">
        <f>_xlfn.BETA.INV(RAND(),'Расчет NPV'!$E$6,'Расчет NPV'!$F$6,'Расчет NPV'!$B$6,'Расчет NPV'!$D$6)</f>
        <v/>
      </c>
      <c r="D4992" s="9">
        <f>_xlfn.BETA.INV(RAND(),'Расчет NPV'!$E$7,'Расчет NPV'!$F$7,'Расчет NPV'!$B$7,'Расчет NPV'!$D$7)</f>
        <v/>
      </c>
      <c r="E4992" s="5">
        <f>_xlfn.BETA.INV(RAND(),'Расчет NPV'!$E$8,'Расчет NPV'!$F$8,'Расчет NPV'!$B$8,'Расчет NPV'!$D$8)</f>
        <v/>
      </c>
      <c r="F4992" s="9">
        <f>_xlfn.BETA.INV(RAND(),'Расчет NPV'!$E$9,'Расчет NPV'!$F$9,'Расчет NPV'!$B$9,'Расчет NPV'!$D$9)</f>
        <v/>
      </c>
      <c r="G4992" s="9">
        <f>_xlfn.BETA.INV(RAND(),'Расчет NPV'!$E$10,'Расчет NPV'!$F$10,'Расчет NPV'!$B$10,'Расчет NPV'!$D$10)</f>
        <v/>
      </c>
      <c r="H4992" s="9">
        <f>((D4992*(1+E4992)^0*'Расчет NPV'!$C$14*(C4992-F4992)-G4992)-MAX((D4992*(1+E4992)^0*'Расчет NPV'!$C$14*(C4992-F4992)-G4992)-B4992/6,0)*'Расчет NPV'!$C$13)/(1+'Расчет NPV'!$C$12)^1</f>
        <v/>
      </c>
      <c r="I4992" s="9">
        <f>((D4992*(1+E4992)^1*(C4992-F4992)-G4992)-MAX((D4992*(1+E4992)^1*(C4992-F4992)-G4992)-B4992/6,0)*'Расчет NPV'!$C$13)/(1+'Расчет NPV'!$C$12)^2</f>
        <v/>
      </c>
      <c r="J4992" s="9">
        <f>((D4992*(1+E4992)^2*(C4992-F4992)-G4992)-MAX((D4992*(1+E4992)^2*(C4992-F4992)-G4992)-B4992/6,0)*'Расчет NPV'!$C$13)/(1+'Расчет NPV'!$C$12)^3</f>
        <v/>
      </c>
      <c r="K4992" s="9">
        <f>((D4992*(1+E4992)^3*(C4992-F4992)-G4992)-MAX((D4992*(1+E4992)^3*(C4992-F4992)-G4992)-B4992/6,0)*'Расчет NPV'!$C$13)/(1+'Расчет NPV'!$C$12)^4</f>
        <v/>
      </c>
      <c r="L4992" s="9">
        <f>((D4992*(1+E4992)^4*(C4992-F4992)-G4992)-MAX((D4992*(1+E4992)^4*(C4992-F4992)-G4992)-B4992/6,0)*'Расчет NPV'!$C$13)/(1+'Расчет NPV'!$C$12)^5</f>
        <v/>
      </c>
      <c r="M4992" s="9">
        <f>((D4992*(1+E4992)^5*(C4992-F4992)-G4992)-MAX((D4992*(1+E4992)^5*(C4992-F4992)-G4992)-B4992/6,0)*'Расчет NPV'!$C$13)/(1+'Расчет NPV'!$C$12)^6</f>
        <v/>
      </c>
      <c r="N4992" s="13">
        <f>SUM(H4992:M4992)-B4992</f>
        <v/>
      </c>
    </row>
    <row r="4993">
      <c r="A4993" t="n">
        <v>4989</v>
      </c>
      <c r="B4993" s="9">
        <f>_xlfn.BETA.INV(RAND(),'Расчет NPV'!$E$5,'Расчет NPV'!$F$5,'Расчет NPV'!$B$5,'Расчет NPV'!$D$5)</f>
        <v/>
      </c>
      <c r="C4993" s="9">
        <f>_xlfn.BETA.INV(RAND(),'Расчет NPV'!$E$6,'Расчет NPV'!$F$6,'Расчет NPV'!$B$6,'Расчет NPV'!$D$6)</f>
        <v/>
      </c>
      <c r="D4993" s="9">
        <f>_xlfn.BETA.INV(RAND(),'Расчет NPV'!$E$7,'Расчет NPV'!$F$7,'Расчет NPV'!$B$7,'Расчет NPV'!$D$7)</f>
        <v/>
      </c>
      <c r="E4993" s="5">
        <f>_xlfn.BETA.INV(RAND(),'Расчет NPV'!$E$8,'Расчет NPV'!$F$8,'Расчет NPV'!$B$8,'Расчет NPV'!$D$8)</f>
        <v/>
      </c>
      <c r="F4993" s="9">
        <f>_xlfn.BETA.INV(RAND(),'Расчет NPV'!$E$9,'Расчет NPV'!$F$9,'Расчет NPV'!$B$9,'Расчет NPV'!$D$9)</f>
        <v/>
      </c>
      <c r="G4993" s="9">
        <f>_xlfn.BETA.INV(RAND(),'Расчет NPV'!$E$10,'Расчет NPV'!$F$10,'Расчет NPV'!$B$10,'Расчет NPV'!$D$10)</f>
        <v/>
      </c>
      <c r="H4993" s="9">
        <f>((D4993*(1+E4993)^0*'Расчет NPV'!$C$14*(C4993-F4993)-G4993)-MAX((D4993*(1+E4993)^0*'Расчет NPV'!$C$14*(C4993-F4993)-G4993)-B4993/6,0)*'Расчет NPV'!$C$13)/(1+'Расчет NPV'!$C$12)^1</f>
        <v/>
      </c>
      <c r="I4993" s="9">
        <f>((D4993*(1+E4993)^1*(C4993-F4993)-G4993)-MAX((D4993*(1+E4993)^1*(C4993-F4993)-G4993)-B4993/6,0)*'Расчет NPV'!$C$13)/(1+'Расчет NPV'!$C$12)^2</f>
        <v/>
      </c>
      <c r="J4993" s="9">
        <f>((D4993*(1+E4993)^2*(C4993-F4993)-G4993)-MAX((D4993*(1+E4993)^2*(C4993-F4993)-G4993)-B4993/6,0)*'Расчет NPV'!$C$13)/(1+'Расчет NPV'!$C$12)^3</f>
        <v/>
      </c>
      <c r="K4993" s="9">
        <f>((D4993*(1+E4993)^3*(C4993-F4993)-G4993)-MAX((D4993*(1+E4993)^3*(C4993-F4993)-G4993)-B4993/6,0)*'Расчет NPV'!$C$13)/(1+'Расчет NPV'!$C$12)^4</f>
        <v/>
      </c>
      <c r="L4993" s="9">
        <f>((D4993*(1+E4993)^4*(C4993-F4993)-G4993)-MAX((D4993*(1+E4993)^4*(C4993-F4993)-G4993)-B4993/6,0)*'Расчет NPV'!$C$13)/(1+'Расчет NPV'!$C$12)^5</f>
        <v/>
      </c>
      <c r="M4993" s="9">
        <f>((D4993*(1+E4993)^5*(C4993-F4993)-G4993)-MAX((D4993*(1+E4993)^5*(C4993-F4993)-G4993)-B4993/6,0)*'Расчет NPV'!$C$13)/(1+'Расчет NPV'!$C$12)^6</f>
        <v/>
      </c>
      <c r="N4993" s="13">
        <f>SUM(H4993:M4993)-B4993</f>
        <v/>
      </c>
    </row>
    <row r="4994">
      <c r="A4994" t="n">
        <v>4990</v>
      </c>
      <c r="B4994" s="9">
        <f>_xlfn.BETA.INV(RAND(),'Расчет NPV'!$E$5,'Расчет NPV'!$F$5,'Расчет NPV'!$B$5,'Расчет NPV'!$D$5)</f>
        <v/>
      </c>
      <c r="C4994" s="9">
        <f>_xlfn.BETA.INV(RAND(),'Расчет NPV'!$E$6,'Расчет NPV'!$F$6,'Расчет NPV'!$B$6,'Расчет NPV'!$D$6)</f>
        <v/>
      </c>
      <c r="D4994" s="9">
        <f>_xlfn.BETA.INV(RAND(),'Расчет NPV'!$E$7,'Расчет NPV'!$F$7,'Расчет NPV'!$B$7,'Расчет NPV'!$D$7)</f>
        <v/>
      </c>
      <c r="E4994" s="5">
        <f>_xlfn.BETA.INV(RAND(),'Расчет NPV'!$E$8,'Расчет NPV'!$F$8,'Расчет NPV'!$B$8,'Расчет NPV'!$D$8)</f>
        <v/>
      </c>
      <c r="F4994" s="9">
        <f>_xlfn.BETA.INV(RAND(),'Расчет NPV'!$E$9,'Расчет NPV'!$F$9,'Расчет NPV'!$B$9,'Расчет NPV'!$D$9)</f>
        <v/>
      </c>
      <c r="G4994" s="9">
        <f>_xlfn.BETA.INV(RAND(),'Расчет NPV'!$E$10,'Расчет NPV'!$F$10,'Расчет NPV'!$B$10,'Расчет NPV'!$D$10)</f>
        <v/>
      </c>
      <c r="H4994" s="9">
        <f>((D4994*(1+E4994)^0*'Расчет NPV'!$C$14*(C4994-F4994)-G4994)-MAX((D4994*(1+E4994)^0*'Расчет NPV'!$C$14*(C4994-F4994)-G4994)-B4994/6,0)*'Расчет NPV'!$C$13)/(1+'Расчет NPV'!$C$12)^1</f>
        <v/>
      </c>
      <c r="I4994" s="9">
        <f>((D4994*(1+E4994)^1*(C4994-F4994)-G4994)-MAX((D4994*(1+E4994)^1*(C4994-F4994)-G4994)-B4994/6,0)*'Расчет NPV'!$C$13)/(1+'Расчет NPV'!$C$12)^2</f>
        <v/>
      </c>
      <c r="J4994" s="9">
        <f>((D4994*(1+E4994)^2*(C4994-F4994)-G4994)-MAX((D4994*(1+E4994)^2*(C4994-F4994)-G4994)-B4994/6,0)*'Расчет NPV'!$C$13)/(1+'Расчет NPV'!$C$12)^3</f>
        <v/>
      </c>
      <c r="K4994" s="9">
        <f>((D4994*(1+E4994)^3*(C4994-F4994)-G4994)-MAX((D4994*(1+E4994)^3*(C4994-F4994)-G4994)-B4994/6,0)*'Расчет NPV'!$C$13)/(1+'Расчет NPV'!$C$12)^4</f>
        <v/>
      </c>
      <c r="L4994" s="9">
        <f>((D4994*(1+E4994)^4*(C4994-F4994)-G4994)-MAX((D4994*(1+E4994)^4*(C4994-F4994)-G4994)-B4994/6,0)*'Расчет NPV'!$C$13)/(1+'Расчет NPV'!$C$12)^5</f>
        <v/>
      </c>
      <c r="M4994" s="9">
        <f>((D4994*(1+E4994)^5*(C4994-F4994)-G4994)-MAX((D4994*(1+E4994)^5*(C4994-F4994)-G4994)-B4994/6,0)*'Расчет NPV'!$C$13)/(1+'Расчет NPV'!$C$12)^6</f>
        <v/>
      </c>
      <c r="N4994" s="13">
        <f>SUM(H4994:M4994)-B4994</f>
        <v/>
      </c>
    </row>
    <row r="4995">
      <c r="A4995" t="n">
        <v>4991</v>
      </c>
      <c r="B4995" s="9">
        <f>_xlfn.BETA.INV(RAND(),'Расчет NPV'!$E$5,'Расчет NPV'!$F$5,'Расчет NPV'!$B$5,'Расчет NPV'!$D$5)</f>
        <v/>
      </c>
      <c r="C4995" s="9">
        <f>_xlfn.BETA.INV(RAND(),'Расчет NPV'!$E$6,'Расчет NPV'!$F$6,'Расчет NPV'!$B$6,'Расчет NPV'!$D$6)</f>
        <v/>
      </c>
      <c r="D4995" s="9">
        <f>_xlfn.BETA.INV(RAND(),'Расчет NPV'!$E$7,'Расчет NPV'!$F$7,'Расчет NPV'!$B$7,'Расчет NPV'!$D$7)</f>
        <v/>
      </c>
      <c r="E4995" s="5">
        <f>_xlfn.BETA.INV(RAND(),'Расчет NPV'!$E$8,'Расчет NPV'!$F$8,'Расчет NPV'!$B$8,'Расчет NPV'!$D$8)</f>
        <v/>
      </c>
      <c r="F4995" s="9">
        <f>_xlfn.BETA.INV(RAND(),'Расчет NPV'!$E$9,'Расчет NPV'!$F$9,'Расчет NPV'!$B$9,'Расчет NPV'!$D$9)</f>
        <v/>
      </c>
      <c r="G4995" s="9">
        <f>_xlfn.BETA.INV(RAND(),'Расчет NPV'!$E$10,'Расчет NPV'!$F$10,'Расчет NPV'!$B$10,'Расчет NPV'!$D$10)</f>
        <v/>
      </c>
      <c r="H4995" s="9">
        <f>((D4995*(1+E4995)^0*'Расчет NPV'!$C$14*(C4995-F4995)-G4995)-MAX((D4995*(1+E4995)^0*'Расчет NPV'!$C$14*(C4995-F4995)-G4995)-B4995/6,0)*'Расчет NPV'!$C$13)/(1+'Расчет NPV'!$C$12)^1</f>
        <v/>
      </c>
      <c r="I4995" s="9">
        <f>((D4995*(1+E4995)^1*(C4995-F4995)-G4995)-MAX((D4995*(1+E4995)^1*(C4995-F4995)-G4995)-B4995/6,0)*'Расчет NPV'!$C$13)/(1+'Расчет NPV'!$C$12)^2</f>
        <v/>
      </c>
      <c r="J4995" s="9">
        <f>((D4995*(1+E4995)^2*(C4995-F4995)-G4995)-MAX((D4995*(1+E4995)^2*(C4995-F4995)-G4995)-B4995/6,0)*'Расчет NPV'!$C$13)/(1+'Расчет NPV'!$C$12)^3</f>
        <v/>
      </c>
      <c r="K4995" s="9">
        <f>((D4995*(1+E4995)^3*(C4995-F4995)-G4995)-MAX((D4995*(1+E4995)^3*(C4995-F4995)-G4995)-B4995/6,0)*'Расчет NPV'!$C$13)/(1+'Расчет NPV'!$C$12)^4</f>
        <v/>
      </c>
      <c r="L4995" s="9">
        <f>((D4995*(1+E4995)^4*(C4995-F4995)-G4995)-MAX((D4995*(1+E4995)^4*(C4995-F4995)-G4995)-B4995/6,0)*'Расчет NPV'!$C$13)/(1+'Расчет NPV'!$C$12)^5</f>
        <v/>
      </c>
      <c r="M4995" s="9">
        <f>((D4995*(1+E4995)^5*(C4995-F4995)-G4995)-MAX((D4995*(1+E4995)^5*(C4995-F4995)-G4995)-B4995/6,0)*'Расчет NPV'!$C$13)/(1+'Расчет NPV'!$C$12)^6</f>
        <v/>
      </c>
      <c r="N4995" s="13">
        <f>SUM(H4995:M4995)-B4995</f>
        <v/>
      </c>
    </row>
    <row r="4996">
      <c r="A4996" t="n">
        <v>4992</v>
      </c>
      <c r="B4996" s="9">
        <f>_xlfn.BETA.INV(RAND(),'Расчет NPV'!$E$5,'Расчет NPV'!$F$5,'Расчет NPV'!$B$5,'Расчет NPV'!$D$5)</f>
        <v/>
      </c>
      <c r="C4996" s="9">
        <f>_xlfn.BETA.INV(RAND(),'Расчет NPV'!$E$6,'Расчет NPV'!$F$6,'Расчет NPV'!$B$6,'Расчет NPV'!$D$6)</f>
        <v/>
      </c>
      <c r="D4996" s="9">
        <f>_xlfn.BETA.INV(RAND(),'Расчет NPV'!$E$7,'Расчет NPV'!$F$7,'Расчет NPV'!$B$7,'Расчет NPV'!$D$7)</f>
        <v/>
      </c>
      <c r="E4996" s="5">
        <f>_xlfn.BETA.INV(RAND(),'Расчет NPV'!$E$8,'Расчет NPV'!$F$8,'Расчет NPV'!$B$8,'Расчет NPV'!$D$8)</f>
        <v/>
      </c>
      <c r="F4996" s="9">
        <f>_xlfn.BETA.INV(RAND(),'Расчет NPV'!$E$9,'Расчет NPV'!$F$9,'Расчет NPV'!$B$9,'Расчет NPV'!$D$9)</f>
        <v/>
      </c>
      <c r="G4996" s="9">
        <f>_xlfn.BETA.INV(RAND(),'Расчет NPV'!$E$10,'Расчет NPV'!$F$10,'Расчет NPV'!$B$10,'Расчет NPV'!$D$10)</f>
        <v/>
      </c>
      <c r="H4996" s="9">
        <f>((D4996*(1+E4996)^0*'Расчет NPV'!$C$14*(C4996-F4996)-G4996)-MAX((D4996*(1+E4996)^0*'Расчет NPV'!$C$14*(C4996-F4996)-G4996)-B4996/6,0)*'Расчет NPV'!$C$13)/(1+'Расчет NPV'!$C$12)^1</f>
        <v/>
      </c>
      <c r="I4996" s="9">
        <f>((D4996*(1+E4996)^1*(C4996-F4996)-G4996)-MAX((D4996*(1+E4996)^1*(C4996-F4996)-G4996)-B4996/6,0)*'Расчет NPV'!$C$13)/(1+'Расчет NPV'!$C$12)^2</f>
        <v/>
      </c>
      <c r="J4996" s="9">
        <f>((D4996*(1+E4996)^2*(C4996-F4996)-G4996)-MAX((D4996*(1+E4996)^2*(C4996-F4996)-G4996)-B4996/6,0)*'Расчет NPV'!$C$13)/(1+'Расчет NPV'!$C$12)^3</f>
        <v/>
      </c>
      <c r="K4996" s="9">
        <f>((D4996*(1+E4996)^3*(C4996-F4996)-G4996)-MAX((D4996*(1+E4996)^3*(C4996-F4996)-G4996)-B4996/6,0)*'Расчет NPV'!$C$13)/(1+'Расчет NPV'!$C$12)^4</f>
        <v/>
      </c>
      <c r="L4996" s="9">
        <f>((D4996*(1+E4996)^4*(C4996-F4996)-G4996)-MAX((D4996*(1+E4996)^4*(C4996-F4996)-G4996)-B4996/6,0)*'Расчет NPV'!$C$13)/(1+'Расчет NPV'!$C$12)^5</f>
        <v/>
      </c>
      <c r="M4996" s="9">
        <f>((D4996*(1+E4996)^5*(C4996-F4996)-G4996)-MAX((D4996*(1+E4996)^5*(C4996-F4996)-G4996)-B4996/6,0)*'Расчет NPV'!$C$13)/(1+'Расчет NPV'!$C$12)^6</f>
        <v/>
      </c>
      <c r="N4996" s="13">
        <f>SUM(H4996:M4996)-B4996</f>
        <v/>
      </c>
    </row>
    <row r="4997">
      <c r="A4997" t="n">
        <v>4993</v>
      </c>
      <c r="B4997" s="9">
        <f>_xlfn.BETA.INV(RAND(),'Расчет NPV'!$E$5,'Расчет NPV'!$F$5,'Расчет NPV'!$B$5,'Расчет NPV'!$D$5)</f>
        <v/>
      </c>
      <c r="C4997" s="9">
        <f>_xlfn.BETA.INV(RAND(),'Расчет NPV'!$E$6,'Расчет NPV'!$F$6,'Расчет NPV'!$B$6,'Расчет NPV'!$D$6)</f>
        <v/>
      </c>
      <c r="D4997" s="9">
        <f>_xlfn.BETA.INV(RAND(),'Расчет NPV'!$E$7,'Расчет NPV'!$F$7,'Расчет NPV'!$B$7,'Расчет NPV'!$D$7)</f>
        <v/>
      </c>
      <c r="E4997" s="5">
        <f>_xlfn.BETA.INV(RAND(),'Расчет NPV'!$E$8,'Расчет NPV'!$F$8,'Расчет NPV'!$B$8,'Расчет NPV'!$D$8)</f>
        <v/>
      </c>
      <c r="F4997" s="9">
        <f>_xlfn.BETA.INV(RAND(),'Расчет NPV'!$E$9,'Расчет NPV'!$F$9,'Расчет NPV'!$B$9,'Расчет NPV'!$D$9)</f>
        <v/>
      </c>
      <c r="G4997" s="9">
        <f>_xlfn.BETA.INV(RAND(),'Расчет NPV'!$E$10,'Расчет NPV'!$F$10,'Расчет NPV'!$B$10,'Расчет NPV'!$D$10)</f>
        <v/>
      </c>
      <c r="H4997" s="9">
        <f>((D4997*(1+E4997)^0*'Расчет NPV'!$C$14*(C4997-F4997)-G4997)-MAX((D4997*(1+E4997)^0*'Расчет NPV'!$C$14*(C4997-F4997)-G4997)-B4997/6,0)*'Расчет NPV'!$C$13)/(1+'Расчет NPV'!$C$12)^1</f>
        <v/>
      </c>
      <c r="I4997" s="9">
        <f>((D4997*(1+E4997)^1*(C4997-F4997)-G4997)-MAX((D4997*(1+E4997)^1*(C4997-F4997)-G4997)-B4997/6,0)*'Расчет NPV'!$C$13)/(1+'Расчет NPV'!$C$12)^2</f>
        <v/>
      </c>
      <c r="J4997" s="9">
        <f>((D4997*(1+E4997)^2*(C4997-F4997)-G4997)-MAX((D4997*(1+E4997)^2*(C4997-F4997)-G4997)-B4997/6,0)*'Расчет NPV'!$C$13)/(1+'Расчет NPV'!$C$12)^3</f>
        <v/>
      </c>
      <c r="K4997" s="9">
        <f>((D4997*(1+E4997)^3*(C4997-F4997)-G4997)-MAX((D4997*(1+E4997)^3*(C4997-F4997)-G4997)-B4997/6,0)*'Расчет NPV'!$C$13)/(1+'Расчет NPV'!$C$12)^4</f>
        <v/>
      </c>
      <c r="L4997" s="9">
        <f>((D4997*(1+E4997)^4*(C4997-F4997)-G4997)-MAX((D4997*(1+E4997)^4*(C4997-F4997)-G4997)-B4997/6,0)*'Расчет NPV'!$C$13)/(1+'Расчет NPV'!$C$12)^5</f>
        <v/>
      </c>
      <c r="M4997" s="9">
        <f>((D4997*(1+E4997)^5*(C4997-F4997)-G4997)-MAX((D4997*(1+E4997)^5*(C4997-F4997)-G4997)-B4997/6,0)*'Расчет NPV'!$C$13)/(1+'Расчет NPV'!$C$12)^6</f>
        <v/>
      </c>
      <c r="N4997" s="13">
        <f>SUM(H4997:M4997)-B4997</f>
        <v/>
      </c>
    </row>
    <row r="4998">
      <c r="A4998" t="n">
        <v>4994</v>
      </c>
      <c r="B4998" s="9">
        <f>_xlfn.BETA.INV(RAND(),'Расчет NPV'!$E$5,'Расчет NPV'!$F$5,'Расчет NPV'!$B$5,'Расчет NPV'!$D$5)</f>
        <v/>
      </c>
      <c r="C4998" s="9">
        <f>_xlfn.BETA.INV(RAND(),'Расчет NPV'!$E$6,'Расчет NPV'!$F$6,'Расчет NPV'!$B$6,'Расчет NPV'!$D$6)</f>
        <v/>
      </c>
      <c r="D4998" s="9">
        <f>_xlfn.BETA.INV(RAND(),'Расчет NPV'!$E$7,'Расчет NPV'!$F$7,'Расчет NPV'!$B$7,'Расчет NPV'!$D$7)</f>
        <v/>
      </c>
      <c r="E4998" s="5">
        <f>_xlfn.BETA.INV(RAND(),'Расчет NPV'!$E$8,'Расчет NPV'!$F$8,'Расчет NPV'!$B$8,'Расчет NPV'!$D$8)</f>
        <v/>
      </c>
      <c r="F4998" s="9">
        <f>_xlfn.BETA.INV(RAND(),'Расчет NPV'!$E$9,'Расчет NPV'!$F$9,'Расчет NPV'!$B$9,'Расчет NPV'!$D$9)</f>
        <v/>
      </c>
      <c r="G4998" s="9">
        <f>_xlfn.BETA.INV(RAND(),'Расчет NPV'!$E$10,'Расчет NPV'!$F$10,'Расчет NPV'!$B$10,'Расчет NPV'!$D$10)</f>
        <v/>
      </c>
      <c r="H4998" s="9">
        <f>((D4998*(1+E4998)^0*'Расчет NPV'!$C$14*(C4998-F4998)-G4998)-MAX((D4998*(1+E4998)^0*'Расчет NPV'!$C$14*(C4998-F4998)-G4998)-B4998/6,0)*'Расчет NPV'!$C$13)/(1+'Расчет NPV'!$C$12)^1</f>
        <v/>
      </c>
      <c r="I4998" s="9">
        <f>((D4998*(1+E4998)^1*(C4998-F4998)-G4998)-MAX((D4998*(1+E4998)^1*(C4998-F4998)-G4998)-B4998/6,0)*'Расчет NPV'!$C$13)/(1+'Расчет NPV'!$C$12)^2</f>
        <v/>
      </c>
      <c r="J4998" s="9">
        <f>((D4998*(1+E4998)^2*(C4998-F4998)-G4998)-MAX((D4998*(1+E4998)^2*(C4998-F4998)-G4998)-B4998/6,0)*'Расчет NPV'!$C$13)/(1+'Расчет NPV'!$C$12)^3</f>
        <v/>
      </c>
      <c r="K4998" s="9">
        <f>((D4998*(1+E4998)^3*(C4998-F4998)-G4998)-MAX((D4998*(1+E4998)^3*(C4998-F4998)-G4998)-B4998/6,0)*'Расчет NPV'!$C$13)/(1+'Расчет NPV'!$C$12)^4</f>
        <v/>
      </c>
      <c r="L4998" s="9">
        <f>((D4998*(1+E4998)^4*(C4998-F4998)-G4998)-MAX((D4998*(1+E4998)^4*(C4998-F4998)-G4998)-B4998/6,0)*'Расчет NPV'!$C$13)/(1+'Расчет NPV'!$C$12)^5</f>
        <v/>
      </c>
      <c r="M4998" s="9">
        <f>((D4998*(1+E4998)^5*(C4998-F4998)-G4998)-MAX((D4998*(1+E4998)^5*(C4998-F4998)-G4998)-B4998/6,0)*'Расчет NPV'!$C$13)/(1+'Расчет NPV'!$C$12)^6</f>
        <v/>
      </c>
      <c r="N4998" s="13">
        <f>SUM(H4998:M4998)-B4998</f>
        <v/>
      </c>
    </row>
    <row r="4999">
      <c r="A4999" t="n">
        <v>4995</v>
      </c>
      <c r="B4999" s="9">
        <f>_xlfn.BETA.INV(RAND(),'Расчет NPV'!$E$5,'Расчет NPV'!$F$5,'Расчет NPV'!$B$5,'Расчет NPV'!$D$5)</f>
        <v/>
      </c>
      <c r="C4999" s="9">
        <f>_xlfn.BETA.INV(RAND(),'Расчет NPV'!$E$6,'Расчет NPV'!$F$6,'Расчет NPV'!$B$6,'Расчет NPV'!$D$6)</f>
        <v/>
      </c>
      <c r="D4999" s="9">
        <f>_xlfn.BETA.INV(RAND(),'Расчет NPV'!$E$7,'Расчет NPV'!$F$7,'Расчет NPV'!$B$7,'Расчет NPV'!$D$7)</f>
        <v/>
      </c>
      <c r="E4999" s="5">
        <f>_xlfn.BETA.INV(RAND(),'Расчет NPV'!$E$8,'Расчет NPV'!$F$8,'Расчет NPV'!$B$8,'Расчет NPV'!$D$8)</f>
        <v/>
      </c>
      <c r="F4999" s="9">
        <f>_xlfn.BETA.INV(RAND(),'Расчет NPV'!$E$9,'Расчет NPV'!$F$9,'Расчет NPV'!$B$9,'Расчет NPV'!$D$9)</f>
        <v/>
      </c>
      <c r="G4999" s="9">
        <f>_xlfn.BETA.INV(RAND(),'Расчет NPV'!$E$10,'Расчет NPV'!$F$10,'Расчет NPV'!$B$10,'Расчет NPV'!$D$10)</f>
        <v/>
      </c>
      <c r="H4999" s="9">
        <f>((D4999*(1+E4999)^0*'Расчет NPV'!$C$14*(C4999-F4999)-G4999)-MAX((D4999*(1+E4999)^0*'Расчет NPV'!$C$14*(C4999-F4999)-G4999)-B4999/6,0)*'Расчет NPV'!$C$13)/(1+'Расчет NPV'!$C$12)^1</f>
        <v/>
      </c>
      <c r="I4999" s="9">
        <f>((D4999*(1+E4999)^1*(C4999-F4999)-G4999)-MAX((D4999*(1+E4999)^1*(C4999-F4999)-G4999)-B4999/6,0)*'Расчет NPV'!$C$13)/(1+'Расчет NPV'!$C$12)^2</f>
        <v/>
      </c>
      <c r="J4999" s="9">
        <f>((D4999*(1+E4999)^2*(C4999-F4999)-G4999)-MAX((D4999*(1+E4999)^2*(C4999-F4999)-G4999)-B4999/6,0)*'Расчет NPV'!$C$13)/(1+'Расчет NPV'!$C$12)^3</f>
        <v/>
      </c>
      <c r="K4999" s="9">
        <f>((D4999*(1+E4999)^3*(C4999-F4999)-G4999)-MAX((D4999*(1+E4999)^3*(C4999-F4999)-G4999)-B4999/6,0)*'Расчет NPV'!$C$13)/(1+'Расчет NPV'!$C$12)^4</f>
        <v/>
      </c>
      <c r="L4999" s="9">
        <f>((D4999*(1+E4999)^4*(C4999-F4999)-G4999)-MAX((D4999*(1+E4999)^4*(C4999-F4999)-G4999)-B4999/6,0)*'Расчет NPV'!$C$13)/(1+'Расчет NPV'!$C$12)^5</f>
        <v/>
      </c>
      <c r="M4999" s="9">
        <f>((D4999*(1+E4999)^5*(C4999-F4999)-G4999)-MAX((D4999*(1+E4999)^5*(C4999-F4999)-G4999)-B4999/6,0)*'Расчет NPV'!$C$13)/(1+'Расчет NPV'!$C$12)^6</f>
        <v/>
      </c>
      <c r="N4999" s="13">
        <f>SUM(H4999:M4999)-B4999</f>
        <v/>
      </c>
    </row>
    <row r="5000">
      <c r="A5000" t="n">
        <v>4996</v>
      </c>
      <c r="B5000" s="9">
        <f>_xlfn.BETA.INV(RAND(),'Расчет NPV'!$E$5,'Расчет NPV'!$F$5,'Расчет NPV'!$B$5,'Расчет NPV'!$D$5)</f>
        <v/>
      </c>
      <c r="C5000" s="9">
        <f>_xlfn.BETA.INV(RAND(),'Расчет NPV'!$E$6,'Расчет NPV'!$F$6,'Расчет NPV'!$B$6,'Расчет NPV'!$D$6)</f>
        <v/>
      </c>
      <c r="D5000" s="9">
        <f>_xlfn.BETA.INV(RAND(),'Расчет NPV'!$E$7,'Расчет NPV'!$F$7,'Расчет NPV'!$B$7,'Расчет NPV'!$D$7)</f>
        <v/>
      </c>
      <c r="E5000" s="5">
        <f>_xlfn.BETA.INV(RAND(),'Расчет NPV'!$E$8,'Расчет NPV'!$F$8,'Расчет NPV'!$B$8,'Расчет NPV'!$D$8)</f>
        <v/>
      </c>
      <c r="F5000" s="9">
        <f>_xlfn.BETA.INV(RAND(),'Расчет NPV'!$E$9,'Расчет NPV'!$F$9,'Расчет NPV'!$B$9,'Расчет NPV'!$D$9)</f>
        <v/>
      </c>
      <c r="G5000" s="9">
        <f>_xlfn.BETA.INV(RAND(),'Расчет NPV'!$E$10,'Расчет NPV'!$F$10,'Расчет NPV'!$B$10,'Расчет NPV'!$D$10)</f>
        <v/>
      </c>
      <c r="H5000" s="9">
        <f>((D5000*(1+E5000)^0*'Расчет NPV'!$C$14*(C5000-F5000)-G5000)-MAX((D5000*(1+E5000)^0*'Расчет NPV'!$C$14*(C5000-F5000)-G5000)-B5000/6,0)*'Расчет NPV'!$C$13)/(1+'Расчет NPV'!$C$12)^1</f>
        <v/>
      </c>
      <c r="I5000" s="9">
        <f>((D5000*(1+E5000)^1*(C5000-F5000)-G5000)-MAX((D5000*(1+E5000)^1*(C5000-F5000)-G5000)-B5000/6,0)*'Расчет NPV'!$C$13)/(1+'Расчет NPV'!$C$12)^2</f>
        <v/>
      </c>
      <c r="J5000" s="9">
        <f>((D5000*(1+E5000)^2*(C5000-F5000)-G5000)-MAX((D5000*(1+E5000)^2*(C5000-F5000)-G5000)-B5000/6,0)*'Расчет NPV'!$C$13)/(1+'Расчет NPV'!$C$12)^3</f>
        <v/>
      </c>
      <c r="K5000" s="9">
        <f>((D5000*(1+E5000)^3*(C5000-F5000)-G5000)-MAX((D5000*(1+E5000)^3*(C5000-F5000)-G5000)-B5000/6,0)*'Расчет NPV'!$C$13)/(1+'Расчет NPV'!$C$12)^4</f>
        <v/>
      </c>
      <c r="L5000" s="9">
        <f>((D5000*(1+E5000)^4*(C5000-F5000)-G5000)-MAX((D5000*(1+E5000)^4*(C5000-F5000)-G5000)-B5000/6,0)*'Расчет NPV'!$C$13)/(1+'Расчет NPV'!$C$12)^5</f>
        <v/>
      </c>
      <c r="M5000" s="9">
        <f>((D5000*(1+E5000)^5*(C5000-F5000)-G5000)-MAX((D5000*(1+E5000)^5*(C5000-F5000)-G5000)-B5000/6,0)*'Расчет NPV'!$C$13)/(1+'Расчет NPV'!$C$12)^6</f>
        <v/>
      </c>
      <c r="N5000" s="13">
        <f>SUM(H5000:M5000)-B5000</f>
        <v/>
      </c>
    </row>
    <row r="5001">
      <c r="A5001" t="n">
        <v>4997</v>
      </c>
      <c r="B5001" s="9">
        <f>_xlfn.BETA.INV(RAND(),'Расчет NPV'!$E$5,'Расчет NPV'!$F$5,'Расчет NPV'!$B$5,'Расчет NPV'!$D$5)</f>
        <v/>
      </c>
      <c r="C5001" s="9">
        <f>_xlfn.BETA.INV(RAND(),'Расчет NPV'!$E$6,'Расчет NPV'!$F$6,'Расчет NPV'!$B$6,'Расчет NPV'!$D$6)</f>
        <v/>
      </c>
      <c r="D5001" s="9">
        <f>_xlfn.BETA.INV(RAND(),'Расчет NPV'!$E$7,'Расчет NPV'!$F$7,'Расчет NPV'!$B$7,'Расчет NPV'!$D$7)</f>
        <v/>
      </c>
      <c r="E5001" s="5">
        <f>_xlfn.BETA.INV(RAND(),'Расчет NPV'!$E$8,'Расчет NPV'!$F$8,'Расчет NPV'!$B$8,'Расчет NPV'!$D$8)</f>
        <v/>
      </c>
      <c r="F5001" s="9">
        <f>_xlfn.BETA.INV(RAND(),'Расчет NPV'!$E$9,'Расчет NPV'!$F$9,'Расчет NPV'!$B$9,'Расчет NPV'!$D$9)</f>
        <v/>
      </c>
      <c r="G5001" s="9">
        <f>_xlfn.BETA.INV(RAND(),'Расчет NPV'!$E$10,'Расчет NPV'!$F$10,'Расчет NPV'!$B$10,'Расчет NPV'!$D$10)</f>
        <v/>
      </c>
      <c r="H5001" s="9">
        <f>((D5001*(1+E5001)^0*'Расчет NPV'!$C$14*(C5001-F5001)-G5001)-MAX((D5001*(1+E5001)^0*'Расчет NPV'!$C$14*(C5001-F5001)-G5001)-B5001/6,0)*'Расчет NPV'!$C$13)/(1+'Расчет NPV'!$C$12)^1</f>
        <v/>
      </c>
      <c r="I5001" s="9">
        <f>((D5001*(1+E5001)^1*(C5001-F5001)-G5001)-MAX((D5001*(1+E5001)^1*(C5001-F5001)-G5001)-B5001/6,0)*'Расчет NPV'!$C$13)/(1+'Расчет NPV'!$C$12)^2</f>
        <v/>
      </c>
      <c r="J5001" s="9">
        <f>((D5001*(1+E5001)^2*(C5001-F5001)-G5001)-MAX((D5001*(1+E5001)^2*(C5001-F5001)-G5001)-B5001/6,0)*'Расчет NPV'!$C$13)/(1+'Расчет NPV'!$C$12)^3</f>
        <v/>
      </c>
      <c r="K5001" s="9">
        <f>((D5001*(1+E5001)^3*(C5001-F5001)-G5001)-MAX((D5001*(1+E5001)^3*(C5001-F5001)-G5001)-B5001/6,0)*'Расчет NPV'!$C$13)/(1+'Расчет NPV'!$C$12)^4</f>
        <v/>
      </c>
      <c r="L5001" s="9">
        <f>((D5001*(1+E5001)^4*(C5001-F5001)-G5001)-MAX((D5001*(1+E5001)^4*(C5001-F5001)-G5001)-B5001/6,0)*'Расчет NPV'!$C$13)/(1+'Расчет NPV'!$C$12)^5</f>
        <v/>
      </c>
      <c r="M5001" s="9">
        <f>((D5001*(1+E5001)^5*(C5001-F5001)-G5001)-MAX((D5001*(1+E5001)^5*(C5001-F5001)-G5001)-B5001/6,0)*'Расчет NPV'!$C$13)/(1+'Расчет NPV'!$C$12)^6</f>
        <v/>
      </c>
      <c r="N5001" s="13">
        <f>SUM(H5001:M5001)-B5001</f>
        <v/>
      </c>
    </row>
    <row r="5002">
      <c r="A5002" t="n">
        <v>4998</v>
      </c>
      <c r="B5002" s="9">
        <f>_xlfn.BETA.INV(RAND(),'Расчет NPV'!$E$5,'Расчет NPV'!$F$5,'Расчет NPV'!$B$5,'Расчет NPV'!$D$5)</f>
        <v/>
      </c>
      <c r="C5002" s="9">
        <f>_xlfn.BETA.INV(RAND(),'Расчет NPV'!$E$6,'Расчет NPV'!$F$6,'Расчет NPV'!$B$6,'Расчет NPV'!$D$6)</f>
        <v/>
      </c>
      <c r="D5002" s="9">
        <f>_xlfn.BETA.INV(RAND(),'Расчет NPV'!$E$7,'Расчет NPV'!$F$7,'Расчет NPV'!$B$7,'Расчет NPV'!$D$7)</f>
        <v/>
      </c>
      <c r="E5002" s="5">
        <f>_xlfn.BETA.INV(RAND(),'Расчет NPV'!$E$8,'Расчет NPV'!$F$8,'Расчет NPV'!$B$8,'Расчет NPV'!$D$8)</f>
        <v/>
      </c>
      <c r="F5002" s="9">
        <f>_xlfn.BETA.INV(RAND(),'Расчет NPV'!$E$9,'Расчет NPV'!$F$9,'Расчет NPV'!$B$9,'Расчет NPV'!$D$9)</f>
        <v/>
      </c>
      <c r="G5002" s="9">
        <f>_xlfn.BETA.INV(RAND(),'Расчет NPV'!$E$10,'Расчет NPV'!$F$10,'Расчет NPV'!$B$10,'Расчет NPV'!$D$10)</f>
        <v/>
      </c>
      <c r="H5002" s="9">
        <f>((D5002*(1+E5002)^0*'Расчет NPV'!$C$14*(C5002-F5002)-G5002)-MAX((D5002*(1+E5002)^0*'Расчет NPV'!$C$14*(C5002-F5002)-G5002)-B5002/6,0)*'Расчет NPV'!$C$13)/(1+'Расчет NPV'!$C$12)^1</f>
        <v/>
      </c>
      <c r="I5002" s="9">
        <f>((D5002*(1+E5002)^1*(C5002-F5002)-G5002)-MAX((D5002*(1+E5002)^1*(C5002-F5002)-G5002)-B5002/6,0)*'Расчет NPV'!$C$13)/(1+'Расчет NPV'!$C$12)^2</f>
        <v/>
      </c>
      <c r="J5002" s="9">
        <f>((D5002*(1+E5002)^2*(C5002-F5002)-G5002)-MAX((D5002*(1+E5002)^2*(C5002-F5002)-G5002)-B5002/6,0)*'Расчет NPV'!$C$13)/(1+'Расчет NPV'!$C$12)^3</f>
        <v/>
      </c>
      <c r="K5002" s="9">
        <f>((D5002*(1+E5002)^3*(C5002-F5002)-G5002)-MAX((D5002*(1+E5002)^3*(C5002-F5002)-G5002)-B5002/6,0)*'Расчет NPV'!$C$13)/(1+'Расчет NPV'!$C$12)^4</f>
        <v/>
      </c>
      <c r="L5002" s="9">
        <f>((D5002*(1+E5002)^4*(C5002-F5002)-G5002)-MAX((D5002*(1+E5002)^4*(C5002-F5002)-G5002)-B5002/6,0)*'Расчет NPV'!$C$13)/(1+'Расчет NPV'!$C$12)^5</f>
        <v/>
      </c>
      <c r="M5002" s="9">
        <f>((D5002*(1+E5002)^5*(C5002-F5002)-G5002)-MAX((D5002*(1+E5002)^5*(C5002-F5002)-G5002)-B5002/6,0)*'Расчет NPV'!$C$13)/(1+'Расчет NPV'!$C$12)^6</f>
        <v/>
      </c>
      <c r="N5002" s="13">
        <f>SUM(H5002:M5002)-B5002</f>
        <v/>
      </c>
    </row>
    <row r="5003">
      <c r="A5003" t="n">
        <v>4999</v>
      </c>
      <c r="B5003" s="9">
        <f>_xlfn.BETA.INV(RAND(),'Расчет NPV'!$E$5,'Расчет NPV'!$F$5,'Расчет NPV'!$B$5,'Расчет NPV'!$D$5)</f>
        <v/>
      </c>
      <c r="C5003" s="9">
        <f>_xlfn.BETA.INV(RAND(),'Расчет NPV'!$E$6,'Расчет NPV'!$F$6,'Расчет NPV'!$B$6,'Расчет NPV'!$D$6)</f>
        <v/>
      </c>
      <c r="D5003" s="9">
        <f>_xlfn.BETA.INV(RAND(),'Расчет NPV'!$E$7,'Расчет NPV'!$F$7,'Расчет NPV'!$B$7,'Расчет NPV'!$D$7)</f>
        <v/>
      </c>
      <c r="E5003" s="5">
        <f>_xlfn.BETA.INV(RAND(),'Расчет NPV'!$E$8,'Расчет NPV'!$F$8,'Расчет NPV'!$B$8,'Расчет NPV'!$D$8)</f>
        <v/>
      </c>
      <c r="F5003" s="9">
        <f>_xlfn.BETA.INV(RAND(),'Расчет NPV'!$E$9,'Расчет NPV'!$F$9,'Расчет NPV'!$B$9,'Расчет NPV'!$D$9)</f>
        <v/>
      </c>
      <c r="G5003" s="9">
        <f>_xlfn.BETA.INV(RAND(),'Расчет NPV'!$E$10,'Расчет NPV'!$F$10,'Расчет NPV'!$B$10,'Расчет NPV'!$D$10)</f>
        <v/>
      </c>
      <c r="H5003" s="9">
        <f>((D5003*(1+E5003)^0*'Расчет NPV'!$C$14*(C5003-F5003)-G5003)-MAX((D5003*(1+E5003)^0*'Расчет NPV'!$C$14*(C5003-F5003)-G5003)-B5003/6,0)*'Расчет NPV'!$C$13)/(1+'Расчет NPV'!$C$12)^1</f>
        <v/>
      </c>
      <c r="I5003" s="9">
        <f>((D5003*(1+E5003)^1*(C5003-F5003)-G5003)-MAX((D5003*(1+E5003)^1*(C5003-F5003)-G5003)-B5003/6,0)*'Расчет NPV'!$C$13)/(1+'Расчет NPV'!$C$12)^2</f>
        <v/>
      </c>
      <c r="J5003" s="9">
        <f>((D5003*(1+E5003)^2*(C5003-F5003)-G5003)-MAX((D5003*(1+E5003)^2*(C5003-F5003)-G5003)-B5003/6,0)*'Расчет NPV'!$C$13)/(1+'Расчет NPV'!$C$12)^3</f>
        <v/>
      </c>
      <c r="K5003" s="9">
        <f>((D5003*(1+E5003)^3*(C5003-F5003)-G5003)-MAX((D5003*(1+E5003)^3*(C5003-F5003)-G5003)-B5003/6,0)*'Расчет NPV'!$C$13)/(1+'Расчет NPV'!$C$12)^4</f>
        <v/>
      </c>
      <c r="L5003" s="9">
        <f>((D5003*(1+E5003)^4*(C5003-F5003)-G5003)-MAX((D5003*(1+E5003)^4*(C5003-F5003)-G5003)-B5003/6,0)*'Расчет NPV'!$C$13)/(1+'Расчет NPV'!$C$12)^5</f>
        <v/>
      </c>
      <c r="M5003" s="9">
        <f>((D5003*(1+E5003)^5*(C5003-F5003)-G5003)-MAX((D5003*(1+E5003)^5*(C5003-F5003)-G5003)-B5003/6,0)*'Расчет NPV'!$C$13)/(1+'Расчет NPV'!$C$12)^6</f>
        <v/>
      </c>
      <c r="N5003" s="13">
        <f>SUM(H5003:M5003)-B5003</f>
        <v/>
      </c>
    </row>
    <row r="5004">
      <c r="A5004" t="n">
        <v>5000</v>
      </c>
      <c r="B5004" s="9">
        <f>_xlfn.BETA.INV(RAND(),'Расчет NPV'!$E$5,'Расчет NPV'!$F$5,'Расчет NPV'!$B$5,'Расчет NPV'!$D$5)</f>
        <v/>
      </c>
      <c r="C5004" s="9">
        <f>_xlfn.BETA.INV(RAND(),'Расчет NPV'!$E$6,'Расчет NPV'!$F$6,'Расчет NPV'!$B$6,'Расчет NPV'!$D$6)</f>
        <v/>
      </c>
      <c r="D5004" s="9">
        <f>_xlfn.BETA.INV(RAND(),'Расчет NPV'!$E$7,'Расчет NPV'!$F$7,'Расчет NPV'!$B$7,'Расчет NPV'!$D$7)</f>
        <v/>
      </c>
      <c r="E5004" s="5">
        <f>_xlfn.BETA.INV(RAND(),'Расчет NPV'!$E$8,'Расчет NPV'!$F$8,'Расчет NPV'!$B$8,'Расчет NPV'!$D$8)</f>
        <v/>
      </c>
      <c r="F5004" s="9">
        <f>_xlfn.BETA.INV(RAND(),'Расчет NPV'!$E$9,'Расчет NPV'!$F$9,'Расчет NPV'!$B$9,'Расчет NPV'!$D$9)</f>
        <v/>
      </c>
      <c r="G5004" s="9">
        <f>_xlfn.BETA.INV(RAND(),'Расчет NPV'!$E$10,'Расчет NPV'!$F$10,'Расчет NPV'!$B$10,'Расчет NPV'!$D$10)</f>
        <v/>
      </c>
      <c r="H5004" s="9">
        <f>((D5004*(1+E5004)^0*'Расчет NPV'!$C$14*(C5004-F5004)-G5004)-MAX((D5004*(1+E5004)^0*'Расчет NPV'!$C$14*(C5004-F5004)-G5004)-B5004/6,0)*'Расчет NPV'!$C$13)/(1+'Расчет NPV'!$C$12)^1</f>
        <v/>
      </c>
      <c r="I5004" s="9">
        <f>((D5004*(1+E5004)^1*(C5004-F5004)-G5004)-MAX((D5004*(1+E5004)^1*(C5004-F5004)-G5004)-B5004/6,0)*'Расчет NPV'!$C$13)/(1+'Расчет NPV'!$C$12)^2</f>
        <v/>
      </c>
      <c r="J5004" s="9">
        <f>((D5004*(1+E5004)^2*(C5004-F5004)-G5004)-MAX((D5004*(1+E5004)^2*(C5004-F5004)-G5004)-B5004/6,0)*'Расчет NPV'!$C$13)/(1+'Расчет NPV'!$C$12)^3</f>
        <v/>
      </c>
      <c r="K5004" s="9">
        <f>((D5004*(1+E5004)^3*(C5004-F5004)-G5004)-MAX((D5004*(1+E5004)^3*(C5004-F5004)-G5004)-B5004/6,0)*'Расчет NPV'!$C$13)/(1+'Расчет NPV'!$C$12)^4</f>
        <v/>
      </c>
      <c r="L5004" s="9">
        <f>((D5004*(1+E5004)^4*(C5004-F5004)-G5004)-MAX((D5004*(1+E5004)^4*(C5004-F5004)-G5004)-B5004/6,0)*'Расчет NPV'!$C$13)/(1+'Расчет NPV'!$C$12)^5</f>
        <v/>
      </c>
      <c r="M5004" s="9">
        <f>((D5004*(1+E5004)^5*(C5004-F5004)-G5004)-MAX((D5004*(1+E5004)^5*(C5004-F5004)-G5004)-B5004/6,0)*'Расчет NPV'!$C$13)/(1+'Расчет NPV'!$C$12)^6</f>
        <v/>
      </c>
      <c r="N5004" s="13">
        <f>SUM(H5004:M5004)-B5004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Модель NPV на функциях МоделРиск</t>
        </is>
      </c>
    </row>
    <row r="2">
      <c r="A2" s="2" t="inlineStr">
        <is>
          <t>Нужен МоделРиск. Запустите симуляцию кнопкой «Старт» на ленте МоделРиск.</t>
        </is>
      </c>
    </row>
    <row r="4">
      <c r="A4" s="3" t="inlineStr">
        <is>
          <t>Фактор</t>
        </is>
      </c>
      <c r="B4" s="3" t="inlineStr">
        <is>
          <t>Значение в сценарии</t>
        </is>
      </c>
    </row>
    <row r="5">
      <c r="A5" t="inlineStr">
        <is>
          <t>Капитальные затраты, млн руб.</t>
        </is>
      </c>
      <c r="B5" s="9">
        <f>VoseInput("Капитальные затраты")+VosePERT(900,1000,1300)</f>
        <v/>
      </c>
    </row>
    <row r="6">
      <c r="A6" t="inlineStr">
        <is>
          <t>Цена продукции, тыс. руб./т</t>
        </is>
      </c>
      <c r="B6" s="9">
        <f>VoseInput("Цена продукции")+VosePERT(42,50,54)</f>
        <v/>
      </c>
    </row>
    <row r="7">
      <c r="A7" t="inlineStr">
        <is>
          <t>Объем продаж в первый полный год, тыс. т</t>
        </is>
      </c>
      <c r="B7" s="9">
        <f>VoseInput("Объем продаж")+VosePERT(30,40,44)</f>
        <v/>
      </c>
    </row>
    <row r="8">
      <c r="A8" t="inlineStr">
        <is>
          <t>Рост объема в год</t>
        </is>
      </c>
      <c r="B8" s="5">
        <f>VoseInput("Рост объема")+VosePERT(0,0.05,0.08)</f>
        <v/>
      </c>
    </row>
    <row r="9">
      <c r="A9" t="inlineStr">
        <is>
          <t>Удельные переменные затраты, тыс. руб./т</t>
        </is>
      </c>
      <c r="B9" s="9">
        <f>VoseInput("Удельные затраты")+VosePERT(30,33,39)</f>
        <v/>
      </c>
    </row>
    <row r="10">
      <c r="A10" t="inlineStr">
        <is>
          <t>Постоянные затраты, млн руб./год</t>
        </is>
      </c>
      <c r="B10" s="9">
        <f>VoseInput("Постоянные затраты")+VosePERT(110,120,140)</f>
        <v/>
      </c>
    </row>
    <row r="12">
      <c r="A12" s="3" t="inlineStr">
        <is>
          <t>Год</t>
        </is>
      </c>
      <c r="B12" s="3" t="n">
        <v>0</v>
      </c>
      <c r="C12" s="3" t="n">
        <v>1</v>
      </c>
      <c r="D12" s="3" t="n">
        <v>2</v>
      </c>
      <c r="E12" s="3" t="n">
        <v>3</v>
      </c>
      <c r="F12" s="3" t="n">
        <v>4</v>
      </c>
      <c r="G12" s="3" t="n">
        <v>5</v>
      </c>
      <c r="H12" s="3" t="n">
        <v>6</v>
      </c>
    </row>
    <row r="13">
      <c r="A13" t="inlineStr">
        <is>
          <t>Объем, тыс. т</t>
        </is>
      </c>
      <c r="C13" s="8">
        <f>$B$7*(1+$B$8)^(1-1)*0.6</f>
        <v/>
      </c>
      <c r="D13" s="8">
        <f>$B$7*(1+$B$8)^(2-1)*1</f>
        <v/>
      </c>
      <c r="E13" s="8">
        <f>$B$7*(1+$B$8)^(3-1)*1</f>
        <v/>
      </c>
      <c r="F13" s="8">
        <f>$B$7*(1+$B$8)^(4-1)*1</f>
        <v/>
      </c>
      <c r="G13" s="8">
        <f>$B$7*(1+$B$8)^(5-1)*1</f>
        <v/>
      </c>
      <c r="H13" s="8">
        <f>$B$7*(1+$B$8)^(6-1)*1</f>
        <v/>
      </c>
    </row>
    <row r="14">
      <c r="A14" t="inlineStr">
        <is>
          <t>EBITDA</t>
        </is>
      </c>
      <c r="C14" s="9">
        <f>C13*($B$6-$B$9)-$B$10</f>
        <v/>
      </c>
      <c r="D14" s="9">
        <f>D13*($B$6-$B$9)-$B$10</f>
        <v/>
      </c>
      <c r="E14" s="9">
        <f>E13*($B$6-$B$9)-$B$10</f>
        <v/>
      </c>
      <c r="F14" s="9">
        <f>F13*($B$6-$B$9)-$B$10</f>
        <v/>
      </c>
      <c r="G14" s="9">
        <f>G13*($B$6-$B$9)-$B$10</f>
        <v/>
      </c>
      <c r="H14" s="9">
        <f>H13*($B$6-$B$9)-$B$10</f>
        <v/>
      </c>
    </row>
    <row r="15">
      <c r="A15" t="inlineStr">
        <is>
          <t>Налог</t>
        </is>
      </c>
      <c r="C15" s="9">
        <f>MAX(C14-$B$5/6,0)*0.2</f>
        <v/>
      </c>
      <c r="D15" s="9">
        <f>MAX(D14-$B$5/6,0)*0.2</f>
        <v/>
      </c>
      <c r="E15" s="9">
        <f>MAX(E14-$B$5/6,0)*0.2</f>
        <v/>
      </c>
      <c r="F15" s="9">
        <f>MAX(F14-$B$5/6,0)*0.2</f>
        <v/>
      </c>
      <c r="G15" s="9">
        <f>MAX(G14-$B$5/6,0)*0.2</f>
        <v/>
      </c>
      <c r="H15" s="9">
        <f>MAX(H14-$B$5/6,0)*0.2</f>
        <v/>
      </c>
    </row>
    <row r="16">
      <c r="A16" t="inlineStr">
        <is>
          <t>Денежный поток</t>
        </is>
      </c>
      <c r="B16">
        <f>-B5</f>
        <v/>
      </c>
      <c r="C16" s="9">
        <f>C14-C15</f>
        <v/>
      </c>
      <c r="D16" s="9">
        <f>D14-D15</f>
        <v/>
      </c>
      <c r="E16" s="9">
        <f>E14-E15</f>
        <v/>
      </c>
      <c r="F16" s="9">
        <f>F14-F15</f>
        <v/>
      </c>
      <c r="G16" s="9">
        <f>G14-G15</f>
        <v/>
      </c>
      <c r="H16" s="9">
        <f>H14-H15</f>
        <v/>
      </c>
    </row>
    <row r="18">
      <c r="A18" s="7" t="inlineStr">
        <is>
          <t>NPV</t>
        </is>
      </c>
      <c r="B18" s="13">
        <f>VoseOutput("NPV")+B16+NPV(0.15,C16:H16)</f>
        <v/>
      </c>
    </row>
    <row r="20">
      <c r="A20" t="inlineStr">
        <is>
          <t>Средний NPV</t>
        </is>
      </c>
      <c r="B20" s="11">
        <f>VoseSimMean(B18)</f>
        <v/>
      </c>
    </row>
    <row r="21">
      <c r="A21" t="inlineStr">
        <is>
          <t>P10</t>
        </is>
      </c>
      <c r="B21" s="11">
        <f>VoseSimPercentile(B18,0.1)</f>
        <v/>
      </c>
    </row>
    <row r="22">
      <c r="A22" t="inlineStr">
        <is>
          <t>P90</t>
        </is>
      </c>
      <c r="B22" s="11">
        <f>VoseSimPercentile(B18,0.9)</f>
        <v/>
      </c>
    </row>
    <row r="23">
      <c r="A23" t="inlineStr">
        <is>
          <t>Вероятность убытка</t>
        </is>
      </c>
      <c r="B23" s="12">
        <f>VoseSimProbability(B18,0)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2026-11-03T00:16:08Z</dcterms:created>
  <dcterms:modified xmlns:dcterms="http://purl.org/dc/terms/" xmlns:xsi="http://www.w3.org/2001/XMLSchema-instance" xsi:type="dcterms:W3CDTF">2026-11-03T00:16:09Z</dcterms:modified>
</cp:coreProperties>
</file>